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pivotTables/pivotTable90.xml" ContentType="application/vnd.openxmlformats-officedocument.spreadsheetml.pivotTable+xml"/>
  <Override PartName="/xl/pivotTables/pivotTable89.xml" ContentType="application/vnd.openxmlformats-officedocument.spreadsheetml.pivotTable+xml"/>
  <Override PartName="/xl/pivotTables/pivotTable88.xml" ContentType="application/vnd.openxmlformats-officedocument.spreadsheetml.pivotTable+xml"/>
  <Override PartName="/xl/pivotTables/pivotTable87.xml" ContentType="application/vnd.openxmlformats-officedocument.spreadsheetml.pivotTable+xml"/>
  <Override PartName="/xl/pivotTables/pivotTable86.xml" ContentType="application/vnd.openxmlformats-officedocument.spreadsheetml.pivotTable+xml"/>
  <Override PartName="/xl/pivotTables/pivotTable85.xml" ContentType="application/vnd.openxmlformats-officedocument.spreadsheetml.pivotTable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pivotTables/pivotTable84.xml" ContentType="application/vnd.openxmlformats-officedocument.spreadsheetml.pivotTable+xml"/>
  <Override PartName="/xl/pivotTables/pivotTable83.xml" ContentType="application/vnd.openxmlformats-officedocument.spreadsheetml.pivotTable+xml"/>
  <Override PartName="/xl/pivotTables/pivotTable82.xml" ContentType="application/vnd.openxmlformats-officedocument.spreadsheetml.pivotTable+xml"/>
  <Override PartName="/xl/pivotTables/pivotTable72.xml" ContentType="application/vnd.openxmlformats-officedocument.spreadsheetml.pivotTable+xml"/>
  <Override PartName="/xl/pivotTables/pivotTable71.xml" ContentType="application/vnd.openxmlformats-officedocument.spreadsheetml.pivotTable+xml"/>
  <Override PartName="/xl/pivotTables/pivotTable70.xml" ContentType="application/vnd.openxmlformats-officedocument.spreadsheetml.pivotTable+xml"/>
  <Override PartName="/xl/pivotTables/pivotTable69.xml" ContentType="application/vnd.openxmlformats-officedocument.spreadsheetml.pivotTable+xml"/>
  <Override PartName="/xl/pivotTables/pivotTable68.xml" ContentType="application/vnd.openxmlformats-officedocument.spreadsheetml.pivotTable+xml"/>
  <Override PartName="/xl/pivotTables/pivotTable67.xml" ContentType="application/vnd.openxmlformats-officedocument.spreadsheetml.pivotTable+xml"/>
  <Override PartName="/xl/pivotTables/pivotTable73.xml" ContentType="application/vnd.openxmlformats-officedocument.spreadsheetml.pivotTable+xml"/>
  <Override PartName="/xl/pivotTables/pivotTable74.xml" ContentType="application/vnd.openxmlformats-officedocument.spreadsheetml.pivotTable+xml"/>
  <Override PartName="/xl/pivotTables/pivotTable75.xml" ContentType="application/vnd.openxmlformats-officedocument.spreadsheetml.pivotTable+xml"/>
  <Override PartName="/xl/pivotTables/pivotTable81.xml" ContentType="application/vnd.openxmlformats-officedocument.spreadsheetml.pivotTable+xml"/>
  <Override PartName="/xl/pivotTables/pivotTable80.xml" ContentType="application/vnd.openxmlformats-officedocument.spreadsheetml.pivotTable+xml"/>
  <Override PartName="/xl/pivotTables/pivotTable79.xml" ContentType="application/vnd.openxmlformats-officedocument.spreadsheetml.pivotTable+xml"/>
  <Override PartName="/xl/pivotTables/pivotTable78.xml" ContentType="application/vnd.openxmlformats-officedocument.spreadsheetml.pivotTable+xml"/>
  <Override PartName="/xl/pivotTables/pivotTable77.xml" ContentType="application/vnd.openxmlformats-officedocument.spreadsheetml.pivotTable+xml"/>
  <Override PartName="/xl/pivotTables/pivotTable76.xml" ContentType="application/vnd.openxmlformats-officedocument.spreadsheetml.pivotTable+xml"/>
  <Override PartName="/xl/pivotTables/pivotTable66.xml" ContentType="application/vnd.openxmlformats-officedocument.spreadsheetml.pivotTable+xml"/>
  <Override PartName="/xl/pivotTables/pivotTable65.xml" ContentType="application/vnd.openxmlformats-officedocument.spreadsheetml.pivotTable+xml"/>
  <Override PartName="/xl/pivotTables/pivotTable64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8.xml" ContentType="application/vnd.openxmlformats-officedocument.spreadsheetml.pivotTable+xml"/>
  <Override PartName="/xl/pivotTables/pivotTable27.xml" ContentType="application/vnd.openxmlformats-officedocument.spreadsheetml.pivotTable+xml"/>
  <Override PartName="/xl/pivotTables/pivotTable26.xml" ContentType="application/vnd.openxmlformats-officedocument.spreadsheetml.pivotTable+xml"/>
  <Override PartName="/xl/pivotTables/pivotTable25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29.xml" ContentType="application/vnd.openxmlformats-officedocument.spreadsheetml.pivotTable+xml"/>
  <Override PartName="/xl/pivotTables/pivotTable30.xml" ContentType="application/vnd.openxmlformats-officedocument.spreadsheetml.pivotTable+xml"/>
  <Override PartName="/xl/pivotTables/pivotTable31.xml" ContentType="application/vnd.openxmlformats-officedocument.spreadsheetml.pivotTable+xml"/>
  <Override PartName="/xl/pivotTables/pivotTable54.xml" ContentType="application/vnd.openxmlformats-officedocument.spreadsheetml.pivotTable+xml"/>
  <Override PartName="/xl/pivotTables/pivotTable53.xml" ContentType="application/vnd.openxmlformats-officedocument.spreadsheetml.pivotTable+xml"/>
  <Override PartName="/xl/pivotTables/pivotTable52.xml" ContentType="application/vnd.openxmlformats-officedocument.spreadsheetml.pivotTable+xml"/>
  <Override PartName="/xl/pivotTables/pivotTable51.xml" ContentType="application/vnd.openxmlformats-officedocument.spreadsheetml.pivotTable+xml"/>
  <Override PartName="/xl/pivotTables/pivotTable50.xml" ContentType="application/vnd.openxmlformats-officedocument.spreadsheetml.pivotTable+xml"/>
  <Override PartName="/xl/pivotTables/pivotTable49.xml" ContentType="application/vnd.openxmlformats-officedocument.spreadsheetml.pivotTable+xml"/>
  <Override PartName="/xl/pivotTables/pivotTable55.xml" ContentType="application/vnd.openxmlformats-officedocument.spreadsheetml.pivotTable+xml"/>
  <Override PartName="/xl/pivotTables/pivotTable56.xml" ContentType="application/vnd.openxmlformats-officedocument.spreadsheetml.pivotTable+xml"/>
  <Override PartName="/xl/pivotTables/pivotTable57.xml" ContentType="application/vnd.openxmlformats-officedocument.spreadsheetml.pivotTable+xml"/>
  <Override PartName="/xl/pivotTables/pivotTable63.xml" ContentType="application/vnd.openxmlformats-officedocument.spreadsheetml.pivotTable+xml"/>
  <Override PartName="/xl/pivotTables/pivotTable62.xml" ContentType="application/vnd.openxmlformats-officedocument.spreadsheetml.pivotTable+xml"/>
  <Override PartName="/xl/pivotTables/pivotTable61.xml" ContentType="application/vnd.openxmlformats-officedocument.spreadsheetml.pivotTable+xml"/>
  <Override PartName="/xl/pivotTables/pivotTable60.xml" ContentType="application/vnd.openxmlformats-officedocument.spreadsheetml.pivotTable+xml"/>
  <Override PartName="/xl/pivotTables/pivotTable59.xml" ContentType="application/vnd.openxmlformats-officedocument.spreadsheetml.pivotTable+xml"/>
  <Override PartName="/xl/pivotTables/pivotTable58.xml" ContentType="application/vnd.openxmlformats-officedocument.spreadsheetml.pivotTable+xml"/>
  <Override PartName="/xl/pivotTables/pivotTable48.xml" ContentType="application/vnd.openxmlformats-officedocument.spreadsheetml.pivotTable+xml"/>
  <Override PartName="/xl/pivotTables/pivotTable47.xml" ContentType="application/vnd.openxmlformats-officedocument.spreadsheetml.pivotTable+xml"/>
  <Override PartName="/xl/pivotTables/pivotTable46.xml" ContentType="application/vnd.openxmlformats-officedocument.spreadsheetml.pivotTable+xml"/>
  <Override PartName="/xl/pivotTables/pivotTable37.xml" ContentType="application/vnd.openxmlformats-officedocument.spreadsheetml.pivotTable+xml"/>
  <Override PartName="/xl/pivotTables/pivotTable36.xml" ContentType="application/vnd.openxmlformats-officedocument.spreadsheetml.pivotTable+xml"/>
  <Override PartName="/xl/pivotTables/pivotTable35.xml" ContentType="application/vnd.openxmlformats-officedocument.spreadsheetml.pivotTable+xml"/>
  <Override PartName="/xl/pivotTables/pivotTable34.xml" ContentType="application/vnd.openxmlformats-officedocument.spreadsheetml.pivotTable+xml"/>
  <Override PartName="/xl/pivotTables/pivotTable33.xml" ContentType="application/vnd.openxmlformats-officedocument.spreadsheetml.pivotTable+xml"/>
  <Override PartName="/xl/pivotTables/pivotTable32.xml" ContentType="application/vnd.openxmlformats-officedocument.spreadsheetml.pivotTable+xml"/>
  <Override PartName="/xl/worksheets/sheet1.xml" ContentType="application/vnd.openxmlformats-officedocument.spreadsheetml.worksheet+xml"/>
  <Override PartName="/xl/pivotTables/pivotTable39.xml" ContentType="application/vnd.openxmlformats-officedocument.spreadsheetml.pivotTable+xml"/>
  <Override PartName="/xl/pivotTables/pivotTable40.xml" ContentType="application/vnd.openxmlformats-officedocument.spreadsheetml.pivotTable+xml"/>
  <Override PartName="/xl/pivotTables/pivotTable45.xml" ContentType="application/vnd.openxmlformats-officedocument.spreadsheetml.pivotTable+xml"/>
  <Override PartName="/xl/pivotTables/pivotTable44.xml" ContentType="application/vnd.openxmlformats-officedocument.spreadsheetml.pivotTable+xml"/>
  <Override PartName="/xl/pivotTables/pivotTable43.xml" ContentType="application/vnd.openxmlformats-officedocument.spreadsheetml.pivotTable+xml"/>
  <Override PartName="/xl/pivotTables/pivotTable42.xml" ContentType="application/vnd.openxmlformats-officedocument.spreadsheetml.pivotTable+xml"/>
  <Override PartName="/xl/pivotTables/pivotTable41.xml" ContentType="application/vnd.openxmlformats-officedocument.spreadsheetml.pivotTable+xml"/>
  <Override PartName="/xl/theme/theme1.xml" ContentType="application/vnd.openxmlformats-officedocument.theme+xml"/>
  <Override PartName="/xl/pivotTables/pivotTable38.xml" ContentType="application/vnd.openxmlformats-officedocument.spreadsheetml.pivotTable+xml"/>
  <Override PartName="/xl/worksheets/sheet97.xml" ContentType="application/vnd.openxmlformats-officedocument.spreadsheetml.worksheet+xml"/>
  <Override PartName="/xl/worksheets/sheet74.xml" ContentType="application/vnd.openxmlformats-officedocument.spreadsheetml.worksheet+xml"/>
  <Override PartName="/xl/worksheets/sheet73.xml" ContentType="application/vnd.openxmlformats-officedocument.spreadsheetml.worksheet+xml"/>
  <Override PartName="/xl/worksheets/sheet72.xml" ContentType="application/vnd.openxmlformats-officedocument.spreadsheetml.worksheet+xml"/>
  <Override PartName="/xl/worksheets/sheet71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81.xml" ContentType="application/vnd.openxmlformats-officedocument.spreadsheetml.worksheet+xml"/>
  <Override PartName="/xl/worksheets/sheet80.xml" ContentType="application/vnd.openxmlformats-officedocument.spreadsheetml.worksheet+xml"/>
  <Override PartName="/xl/worksheets/sheet79.xml" ContentType="application/vnd.openxmlformats-officedocument.spreadsheetml.worksheet+xml"/>
  <Override PartName="/xl/worksheets/sheet78.xml" ContentType="application/vnd.openxmlformats-officedocument.spreadsheetml.worksheet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61.xml" ContentType="application/vnd.openxmlformats-officedocument.spreadsheetml.worksheet+xml"/>
  <Override PartName="/xl/worksheets/sheet60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2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98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0.xml" ContentType="application/vnd.openxmlformats-officedocument.spreadsheetml.worksheet+xml"/>
  <Override PartName="/xl/worksheets/sheet95.xml" ContentType="application/vnd.openxmlformats-officedocument.spreadsheetml.worksheet+xml"/>
  <Override PartName="/xl/worksheets/sheet88.xml" ContentType="application/vnd.openxmlformats-officedocument.spreadsheetml.worksheet+xml"/>
  <Override PartName="/xl/worksheets/sheet87.xml" ContentType="application/vnd.openxmlformats-officedocument.spreadsheetml.worksheet+xml"/>
  <Override PartName="/xl/worksheets/sheet86.xml" ContentType="application/vnd.openxmlformats-officedocument.spreadsheetml.worksheet+xml"/>
  <Override PartName="/xl/worksheets/sheet85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5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56.xml" ContentType="application/vnd.openxmlformats-officedocument.spreadsheetml.worksheet+xml"/>
  <Override PartName="/xl/worksheets/sheet29.xml" ContentType="application/vnd.openxmlformats-officedocument.spreadsheetml.worksheet+xml"/>
  <Override PartName="/xl/worksheets/sheet31.xml" ContentType="application/vnd.openxmlformats-officedocument.spreadsheetml.worksheet+xml"/>
  <Override PartName="/xl/worksheets/sheet48.xml" ContentType="application/vnd.openxmlformats-officedocument.spreadsheetml.worksheet+xml"/>
  <Override PartName="/xl/worksheets/sheet47.xml" ContentType="application/vnd.openxmlformats-officedocument.spreadsheetml.worksheet+xml"/>
  <Override PartName="/xl/worksheets/sheet46.xml" ContentType="application/vnd.openxmlformats-officedocument.spreadsheetml.worksheet+xml"/>
  <Override PartName="/xl/worksheets/sheet45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44.xml" ContentType="application/vnd.openxmlformats-officedocument.spreadsheetml.worksheet+xml"/>
  <Override PartName="/xl/worksheets/sheet43.xml" ContentType="application/vnd.openxmlformats-officedocument.spreadsheetml.worksheet+xml"/>
  <Override PartName="/xl/worksheets/sheet42.xml" ContentType="application/vnd.openxmlformats-officedocument.spreadsheetml.worksheet+xml"/>
  <Override PartName="/xl/worksheets/sheet35.xml" ContentType="application/vnd.openxmlformats-officedocument.spreadsheetml.worksheet+xml"/>
  <Override PartName="/xl/worksheets/sheet34.xml" ContentType="application/vnd.openxmlformats-officedocument.spreadsheetml.worksheet+xml"/>
  <Override PartName="/xl/worksheets/sheet3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0.xml" ContentType="application/vnd.openxmlformats-officedocument.spreadsheetml.worksheet+xml"/>
  <Override PartName="/xl/worksheets/sheet36.xml" ContentType="application/vnd.openxmlformats-officedocument.spreadsheetml.worksheet+xml"/>
  <Override PartName="/xl/worksheets/sheet38.xml" ContentType="application/vnd.openxmlformats-officedocument.spreadsheetml.worksheet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worksheets/sheet39.xml" ContentType="application/vnd.openxmlformats-officedocument.spreadsheetml.worksheet+xml"/>
  <Override PartName="/xl/worksheets/sheet37.xml" ContentType="application/vnd.openxmlformats-officedocument.spreadsheetml.worksheet+xml"/>
  <Override PartName="/xl/pivotCache/pivotCacheRecords88.xml" ContentType="application/vnd.openxmlformats-officedocument.spreadsheetml.pivotCacheRecords+xml"/>
  <Override PartName="/xl/pivotCache/pivotCacheDefinition88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Records61.xml" ContentType="application/vnd.openxmlformats-officedocument.spreadsheetml.pivotCacheRecords+xml"/>
  <Override PartName="/xl/pivotCache/pivotCacheDefinition61.xml" ContentType="application/vnd.openxmlformats-officedocument.spreadsheetml.pivotCacheDefinition+xml"/>
  <Override PartName="/xl/pivotCache/pivotCacheRecords60.xml" ContentType="application/vnd.openxmlformats-officedocument.spreadsheetml.pivotCacheRecords+xml"/>
  <Override PartName="/xl/pivotCache/pivotCacheDefinition60.xml" ContentType="application/vnd.openxmlformats-officedocument.spreadsheetml.pivotCacheDefinition+xml"/>
  <Override PartName="/xl/pivotCache/pivotCacheRecords59.xml" ContentType="application/vnd.openxmlformats-officedocument.spreadsheetml.pivotCacheRecords+xml"/>
  <Override PartName="/xl/pivotCache/pivotCacheDefinition59.xml" ContentType="application/vnd.openxmlformats-officedocument.spreadsheetml.pivotCacheDefinition+xml"/>
  <Override PartName="/xl/pivotCache/pivotCacheRecords58.xml" ContentType="application/vnd.openxmlformats-officedocument.spreadsheetml.pivotCacheRecords+xml"/>
  <Override PartName="/xl/pivotCache/pivotCacheDefinition58.xml" ContentType="application/vnd.openxmlformats-officedocument.spreadsheetml.pivotCacheDefinition+xml"/>
  <Override PartName="/xl/pivotCache/pivotCacheRecords57.xml" ContentType="application/vnd.openxmlformats-officedocument.spreadsheetml.pivotCacheRecords+xml"/>
  <Override PartName="/xl/pivotCache/pivotCacheDefinition62.xml" ContentType="application/vnd.openxmlformats-officedocument.spreadsheetml.pivotCacheDefinition+xml"/>
  <Override PartName="/xl/pivotCache/pivotCacheRecords62.xml" ContentType="application/vnd.openxmlformats-officedocument.spreadsheetml.pivotCacheRecords+xml"/>
  <Override PartName="/xl/pivotCache/pivotCacheDefinition63.xml" ContentType="application/vnd.openxmlformats-officedocument.spreadsheetml.pivotCacheDefinition+xml"/>
  <Override PartName="/xl/pivotCache/pivotCacheRecords67.xml" ContentType="application/vnd.openxmlformats-officedocument.spreadsheetml.pivotCacheRecords+xml"/>
  <Override PartName="/xl/pivotCache/pivotCacheDefinition67.xml" ContentType="application/vnd.openxmlformats-officedocument.spreadsheetml.pivotCacheDefinition+xml"/>
  <Override PartName="/xl/pivotCache/pivotCacheRecords66.xml" ContentType="application/vnd.openxmlformats-officedocument.spreadsheetml.pivotCacheRecords+xml"/>
  <Override PartName="/xl/pivotCache/pivotCacheDefinition66.xml" ContentType="application/vnd.openxmlformats-officedocument.spreadsheetml.pivotCacheDefinition+xml"/>
  <Override PartName="/xl/pivotCache/pivotCacheRecords65.xml" ContentType="application/vnd.openxmlformats-officedocument.spreadsheetml.pivotCacheRecords+xml"/>
  <Override PartName="/xl/pivotCache/pivotCacheDefinition65.xml" ContentType="application/vnd.openxmlformats-officedocument.spreadsheetml.pivotCacheDefinition+xml"/>
  <Override PartName="/xl/pivotCache/pivotCacheRecords64.xml" ContentType="application/vnd.openxmlformats-officedocument.spreadsheetml.pivotCacheRecords+xml"/>
  <Override PartName="/xl/pivotCache/pivotCacheDefinition64.xml" ContentType="application/vnd.openxmlformats-officedocument.spreadsheetml.pivotCacheDefinition+xml"/>
  <Override PartName="/xl/pivotCache/pivotCacheRecords63.xml" ContentType="application/vnd.openxmlformats-officedocument.spreadsheetml.pivotCacheRecords+xml"/>
  <Override PartName="/xl/pivotCache/pivotCacheDefinition57.xml" ContentType="application/vnd.openxmlformats-officedocument.spreadsheetml.pivotCacheDefinition+xml"/>
  <Override PartName="/xl/pivotCache/pivotCacheRecords56.xml" ContentType="application/vnd.openxmlformats-officedocument.spreadsheetml.pivotCacheRecords+xml"/>
  <Override PartName="/xl/pivotCache/pivotCacheDefinition56.xml" ContentType="application/vnd.openxmlformats-officedocument.spreadsheetml.pivotCacheDefinition+xml"/>
  <Override PartName="/xl/pivotCache/pivotCacheDefinition50.xml" ContentType="application/vnd.openxmlformats-officedocument.spreadsheetml.pivotCacheDefinition+xml"/>
  <Override PartName="/xl/pivotCache/pivotCacheRecords49.xml" ContentType="application/vnd.openxmlformats-officedocument.spreadsheetml.pivotCacheRecords+xml"/>
  <Override PartName="/xl/pivotCache/pivotCacheDefinition49.xml" ContentType="application/vnd.openxmlformats-officedocument.spreadsheetml.pivotCacheDefinition+xml"/>
  <Override PartName="/xl/pivotCache/pivotCacheRecords48.xml" ContentType="application/vnd.openxmlformats-officedocument.spreadsheetml.pivotCacheRecords+xml"/>
  <Override PartName="/xl/pivotCache/pivotCacheDefinition48.xml" ContentType="application/vnd.openxmlformats-officedocument.spreadsheetml.pivotCacheDefinition+xml"/>
  <Override PartName="/xl/pivotCache/pivotCacheRecords47.xml" ContentType="application/vnd.openxmlformats-officedocument.spreadsheetml.pivotCacheRecords+xml"/>
  <Override PartName="/xl/pivotCache/pivotCacheDefinition47.xml" ContentType="application/vnd.openxmlformats-officedocument.spreadsheetml.pivotCacheDefinition+xml"/>
  <Override PartName="/xl/pivotCache/pivotCacheRecords46.xml" ContentType="application/vnd.openxmlformats-officedocument.spreadsheetml.pivotCacheRecords+xml"/>
  <Override PartName="/xl/pivotCache/pivotCacheDefinition46.xml" ContentType="application/vnd.openxmlformats-officedocument.spreadsheetml.pivotCacheDefinition+xml"/>
  <Override PartName="/xl/pivotCache/pivotCacheRecords50.xml" ContentType="application/vnd.openxmlformats-officedocument.spreadsheetml.pivotCacheRecords+xml"/>
  <Override PartName="/xl/pivotCache/pivotCacheDefinition51.xml" ContentType="application/vnd.openxmlformats-officedocument.spreadsheetml.pivotCacheDefinition+xml"/>
  <Override PartName="/xl/pivotCache/pivotCacheRecords51.xml" ContentType="application/vnd.openxmlformats-officedocument.spreadsheetml.pivotCacheRecords+xml"/>
  <Override PartName="/xl/pivotCache/pivotCacheRecords55.xml" ContentType="application/vnd.openxmlformats-officedocument.spreadsheetml.pivotCacheRecords+xml"/>
  <Override PartName="/xl/pivotCache/pivotCacheDefinition55.xml" ContentType="application/vnd.openxmlformats-officedocument.spreadsheetml.pivotCacheDefinition+xml"/>
  <Override PartName="/xl/pivotCache/pivotCacheRecords54.xml" ContentType="application/vnd.openxmlformats-officedocument.spreadsheetml.pivotCacheRecords+xml"/>
  <Override PartName="/xl/pivotCache/pivotCacheDefinition54.xml" ContentType="application/vnd.openxmlformats-officedocument.spreadsheetml.pivotCacheDefinition+xml"/>
  <Override PartName="/xl/pivotCache/pivotCacheRecords53.xml" ContentType="application/vnd.openxmlformats-officedocument.spreadsheetml.pivotCacheRecords+xml"/>
  <Override PartName="/xl/pivotCache/pivotCacheDefinition53.xml" ContentType="application/vnd.openxmlformats-officedocument.spreadsheetml.pivotCacheDefinition+xml"/>
  <Override PartName="/xl/pivotCache/pivotCacheRecords52.xml" ContentType="application/vnd.openxmlformats-officedocument.spreadsheetml.pivotCacheRecords+xml"/>
  <Override PartName="/xl/pivotCache/pivotCacheDefinition52.xml" ContentType="application/vnd.openxmlformats-officedocument.spreadsheetml.pivotCacheDefinition+xml"/>
  <Override PartName="/xl/pivotCache/pivotCacheDefinition68.xml" ContentType="application/vnd.openxmlformats-officedocument.spreadsheetml.pivotCacheDefinition+xml"/>
  <Override PartName="/xl/pivotCache/pivotCacheRecords68.xml" ContentType="application/vnd.openxmlformats-officedocument.spreadsheetml.pivotCacheRecords+xml"/>
  <Override PartName="/xl/pivotCache/pivotCacheDefinition69.xml" ContentType="application/vnd.openxmlformats-officedocument.spreadsheetml.pivotCacheDefinition+xml"/>
  <Override PartName="/xl/pivotCache/pivotCacheDefinition85.xml" ContentType="application/vnd.openxmlformats-officedocument.spreadsheetml.pivotCacheDefinition+xml"/>
  <Override PartName="/xl/pivotCache/pivotCacheRecords84.xml" ContentType="application/vnd.openxmlformats-officedocument.spreadsheetml.pivotCacheRecords+xml"/>
  <Override PartName="/xl/pivotCache/pivotCacheDefinition84.xml" ContentType="application/vnd.openxmlformats-officedocument.spreadsheetml.pivotCacheDefinition+xml"/>
  <Override PartName="/xl/pivotCache/pivotCacheRecords83.xml" ContentType="application/vnd.openxmlformats-officedocument.spreadsheetml.pivotCacheRecords+xml"/>
  <Override PartName="/xl/pivotCache/pivotCacheDefinition83.xml" ContentType="application/vnd.openxmlformats-officedocument.spreadsheetml.pivotCacheDefinition+xml"/>
  <Override PartName="/xl/pivotCache/pivotCacheRecords82.xml" ContentType="application/vnd.openxmlformats-officedocument.spreadsheetml.pivotCacheRecords+xml"/>
  <Override PartName="/xl/pivotCache/pivotCacheDefinition82.xml" ContentType="application/vnd.openxmlformats-officedocument.spreadsheetml.pivotCacheDefinition+xml"/>
  <Override PartName="/xl/pivotCache/pivotCacheRecords81.xml" ContentType="application/vnd.openxmlformats-officedocument.spreadsheetml.pivotCacheRecords+xml"/>
  <Override PartName="/xl/pivotCache/pivotCacheDefinition81.xml" ContentType="application/vnd.openxmlformats-officedocument.spreadsheetml.pivotCacheDefinition+xml"/>
  <Override PartName="/xl/pivotCache/pivotCacheRecords85.xml" ContentType="application/vnd.openxmlformats-officedocument.spreadsheetml.pivotCacheRecords+xml"/>
  <Override PartName="/xl/pivotCache/pivotCacheDefinition86.xml" ContentType="application/vnd.openxmlformats-officedocument.spreadsheetml.pivotCacheDefinition+xml"/>
  <Override PartName="/xl/pivotCache/pivotCacheDefinition89.xml" ContentType="application/vnd.openxmlformats-officedocument.spreadsheetml.pivotCacheDefinition+xml"/>
  <Override PartName="/xl/pivotCache/pivotCacheRecords89.xml" ContentType="application/vnd.openxmlformats-officedocument.spreadsheetml.pivotCacheRecords+xml"/>
  <Override PartName="/xl/pivotCache/pivotCacheDefinition90.xml" ContentType="application/vnd.openxmlformats-officedocument.spreadsheetml.pivotCacheDefinition+xml"/>
  <Override PartName="/xl/pivotCache/pivotCacheRecords90.xml" ContentType="application/vnd.openxmlformats-officedocument.spreadsheetml.pivotCacheRecords+xml"/>
  <Override PartName="/xl/pivotCache/pivotCacheRecords87.xml" ContentType="application/vnd.openxmlformats-officedocument.spreadsheetml.pivotCacheRecords+xml"/>
  <Override PartName="/xl/pivotCache/pivotCacheDefinition87.xml" ContentType="application/vnd.openxmlformats-officedocument.spreadsheetml.pivotCacheDefinition+xml"/>
  <Override PartName="/xl/pivotCache/pivotCacheRecords86.xml" ContentType="application/vnd.openxmlformats-officedocument.spreadsheetml.pivotCacheRecords+xml"/>
  <Override PartName="/xl/pivotCache/pivotCacheRecords80.xml" ContentType="application/vnd.openxmlformats-officedocument.spreadsheetml.pivotCacheRecords+xml"/>
  <Override PartName="/xl/pivotCache/pivotCacheDefinition80.xml" ContentType="application/vnd.openxmlformats-officedocument.spreadsheetml.pivotCacheDefinition+xml"/>
  <Override PartName="/xl/pivotCache/pivotCacheRecords79.xml" ContentType="application/vnd.openxmlformats-officedocument.spreadsheetml.pivotCacheRecords+xml"/>
  <Override PartName="/xl/pivotCache/pivotCacheRecords73.xml" ContentType="application/vnd.openxmlformats-officedocument.spreadsheetml.pivotCacheRecords+xml"/>
  <Override PartName="/xl/pivotCache/pivotCacheDefinition73.xml" ContentType="application/vnd.openxmlformats-officedocument.spreadsheetml.pivotCacheDefinition+xml"/>
  <Override PartName="/xl/pivotCache/pivotCacheRecords72.xml" ContentType="application/vnd.openxmlformats-officedocument.spreadsheetml.pivotCacheRecords+xml"/>
  <Override PartName="/xl/pivotCache/pivotCacheDefinition72.xml" ContentType="application/vnd.openxmlformats-officedocument.spreadsheetml.pivotCacheDefinition+xml"/>
  <Override PartName="/xl/pivotCache/pivotCacheRecords71.xml" ContentType="application/vnd.openxmlformats-officedocument.spreadsheetml.pivotCacheRecords+xml"/>
  <Override PartName="/xl/pivotCache/pivotCacheDefinition71.xml" ContentType="application/vnd.openxmlformats-officedocument.spreadsheetml.pivotCacheDefinition+xml"/>
  <Override PartName="/xl/pivotCache/pivotCacheRecords70.xml" ContentType="application/vnd.openxmlformats-officedocument.spreadsheetml.pivotCacheRecords+xml"/>
  <Override PartName="/xl/pivotCache/pivotCacheDefinition70.xml" ContentType="application/vnd.openxmlformats-officedocument.spreadsheetml.pivotCacheDefinition+xml"/>
  <Override PartName="/xl/pivotCache/pivotCacheRecords69.xml" ContentType="application/vnd.openxmlformats-officedocument.spreadsheetml.pivotCacheRecords+xml"/>
  <Override PartName="/xl/pivotCache/pivotCacheDefinition74.xml" ContentType="application/vnd.openxmlformats-officedocument.spreadsheetml.pivotCacheDefinition+xml"/>
  <Override PartName="/xl/pivotCache/pivotCacheRecords74.xml" ContentType="application/vnd.openxmlformats-officedocument.spreadsheetml.pivotCacheRecords+xml"/>
  <Override PartName="/xl/pivotCache/pivotCacheDefinition75.xml" ContentType="application/vnd.openxmlformats-officedocument.spreadsheetml.pivotCacheDefinition+xml"/>
  <Override PartName="/xl/pivotCache/pivotCacheDefinition79.xml" ContentType="application/vnd.openxmlformats-officedocument.spreadsheetml.pivotCacheDefinition+xml"/>
  <Override PartName="/xl/pivotCache/pivotCacheRecords78.xml" ContentType="application/vnd.openxmlformats-officedocument.spreadsheetml.pivotCacheRecords+xml"/>
  <Override PartName="/xl/pivotCache/pivotCacheDefinition78.xml" ContentType="application/vnd.openxmlformats-officedocument.spreadsheetml.pivotCacheDefinition+xml"/>
  <Override PartName="/xl/pivotCache/pivotCacheRecords77.xml" ContentType="application/vnd.openxmlformats-officedocument.spreadsheetml.pivotCacheRecords+xml"/>
  <Override PartName="/xl/pivotCache/pivotCacheDefinition77.xml" ContentType="application/vnd.openxmlformats-officedocument.spreadsheetml.pivotCacheDefinition+xml"/>
  <Override PartName="/xl/pivotCache/pivotCacheRecords76.xml" ContentType="application/vnd.openxmlformats-officedocument.spreadsheetml.pivotCacheRecords+xml"/>
  <Override PartName="/xl/pivotCache/pivotCacheDefinition76.xml" ContentType="application/vnd.openxmlformats-officedocument.spreadsheetml.pivotCacheDefinition+xml"/>
  <Override PartName="/xl/pivotCache/pivotCacheRecords75.xml" ContentType="application/vnd.openxmlformats-officedocument.spreadsheetml.pivotCacheRecords+xml"/>
  <Override PartName="/xl/pivotCache/pivotCacheRecords45.xml" ContentType="application/vnd.openxmlformats-officedocument.spreadsheetml.pivotCacheRecords+xml"/>
  <Override PartName="/xl/pivotCache/pivotCacheDefinition45.xml" ContentType="application/vnd.openxmlformats-officedocument.spreadsheetml.pivotCacheDefinition+xml"/>
  <Override PartName="/xl/pivotCache/pivotCacheRecords44.xml" ContentType="application/vnd.openxmlformats-officedocument.spreadsheetml.pivotCacheRecords+xml"/>
  <Override PartName="/xl/pivotCache/pivotCacheRecords17.xml" ContentType="application/vnd.openxmlformats-officedocument.spreadsheetml.pivotCacheRecords+xml"/>
  <Override PartName="/xl/pivotCache/pivotCacheDefinition17.xml" ContentType="application/vnd.openxmlformats-officedocument.spreadsheetml.pivotCacheDefinition+xml"/>
  <Override PartName="/xl/pivotCache/pivotCacheRecords16.xml" ContentType="application/vnd.openxmlformats-officedocument.spreadsheetml.pivotCacheRecords+xml"/>
  <Override PartName="/xl/pivotCache/pivotCacheDefinition16.xml" ContentType="application/vnd.openxmlformats-officedocument.spreadsheetml.pivotCacheDefinition+xml"/>
  <Override PartName="/xl/pivotCache/pivotCacheRecords15.xml" ContentType="application/vnd.openxmlformats-officedocument.spreadsheetml.pivotCacheRecords+xml"/>
  <Override PartName="/xl/pivotCache/pivotCacheDefinition15.xml" ContentType="application/vnd.openxmlformats-officedocument.spreadsheetml.pivotCacheDefinition+xml"/>
  <Override PartName="/xl/pivotCache/pivotCacheRecords14.xml" ContentType="application/vnd.openxmlformats-officedocument.spreadsheetml.pivotCacheRecords+xml"/>
  <Override PartName="/xl/pivotCache/pivotCacheDefinition14.xml" ContentType="application/vnd.openxmlformats-officedocument.spreadsheetml.pivotCacheDefinition+xml"/>
  <Override PartName="/xl/pivotCache/pivotCacheRecords13.xml" ContentType="application/vnd.openxmlformats-officedocument.spreadsheetml.pivotCacheRecords+xml"/>
  <Override PartName="/xl/pivotCache/pivotCacheDefinition18.xml" ContentType="application/vnd.openxmlformats-officedocument.spreadsheetml.pivotCacheDefinition+xml"/>
  <Override PartName="/xl/pivotCache/pivotCacheRecords18.xml" ContentType="application/vnd.openxmlformats-officedocument.spreadsheetml.pivotCacheRecords+xml"/>
  <Override PartName="/xl/pivotCache/pivotCacheDefinition19.xml" ContentType="application/vnd.openxmlformats-officedocument.spreadsheetml.pivotCacheDefinition+xml"/>
  <Override PartName="/xl/pivotCache/pivotCacheDefinition23.xml" ContentType="application/vnd.openxmlformats-officedocument.spreadsheetml.pivotCacheDefinition+xml"/>
  <Override PartName="/xl/pivotCache/pivotCacheRecords22.xml" ContentType="application/vnd.openxmlformats-officedocument.spreadsheetml.pivotCacheRecords+xml"/>
  <Override PartName="/xl/pivotCache/pivotCacheDefinition22.xml" ContentType="application/vnd.openxmlformats-officedocument.spreadsheetml.pivotCacheDefinition+xml"/>
  <Override PartName="/xl/pivotCache/pivotCacheRecords21.xml" ContentType="application/vnd.openxmlformats-officedocument.spreadsheetml.pivotCacheRecords+xml"/>
  <Override PartName="/xl/pivotCache/pivotCacheDefinition21.xml" ContentType="application/vnd.openxmlformats-officedocument.spreadsheetml.pivotCacheDefinition+xml"/>
  <Override PartName="/xl/pivotCache/pivotCacheRecords20.xml" ContentType="application/vnd.openxmlformats-officedocument.spreadsheetml.pivotCacheRecords+xml"/>
  <Override PartName="/xl/pivotCache/pivotCacheDefinition20.xml" ContentType="application/vnd.openxmlformats-officedocument.spreadsheetml.pivotCacheDefinition+xml"/>
  <Override PartName="/xl/pivotCache/pivotCacheRecords19.xml" ContentType="application/vnd.openxmlformats-officedocument.spreadsheetml.pivotCacheRecords+xml"/>
  <Override PartName="/xl/pivotCache/pivotCacheDefinition13.xml" ContentType="application/vnd.openxmlformats-officedocument.spreadsheetml.pivotCacheDefinition+xml"/>
  <Override PartName="/xl/pivotCache/pivotCacheRecords12.xml" ContentType="application/vnd.openxmlformats-officedocument.spreadsheetml.pivotCacheRecords+xml"/>
  <Override PartName="/xl/pivotCache/pivotCacheDefinition12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Records11.xml" ContentType="application/vnd.openxmlformats-officedocument.spreadsheetml.pivotCacheRecords+xml"/>
  <Override PartName="/xl/pivotCache/pivotCacheDefinition11.xml" ContentType="application/vnd.openxmlformats-officedocument.spreadsheetml.pivotCacheDefinition+xml"/>
  <Override PartName="/xl/pivotCache/pivotCacheRecords10.xml" ContentType="application/vnd.openxmlformats-officedocument.spreadsheetml.pivotCacheRecords+xml"/>
  <Override PartName="/xl/pivotCache/pivotCacheDefinition10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23.xml" ContentType="application/vnd.openxmlformats-officedocument.spreadsheetml.pivotCacheRecords+xml"/>
  <Override PartName="/xl/pivotCache/pivotCacheDefinition24.xml" ContentType="application/vnd.openxmlformats-officedocument.spreadsheetml.pivotCacheDefinition+xml"/>
  <Override PartName="/xl/pivotCache/pivotCacheRecords24.xml" ContentType="application/vnd.openxmlformats-officedocument.spreadsheetml.pivotCacheRecords+xml"/>
  <Override PartName="/docProps/custom.xml" ContentType="application/vnd.openxmlformats-officedocument.custom-properties+xml"/>
  <Override PartName="/xl/pivotCache/pivotCacheDefinition40.xml" ContentType="application/vnd.openxmlformats-officedocument.spreadsheetml.pivotCacheDefinition+xml"/>
  <Override PartName="/xl/pivotCache/pivotCacheRecords39.xml" ContentType="application/vnd.openxmlformats-officedocument.spreadsheetml.pivotCacheRecords+xml"/>
  <Override PartName="/xl/pivotCache/pivotCacheDefinition39.xml" ContentType="application/vnd.openxmlformats-officedocument.spreadsheetml.pivotCacheDefinition+xml"/>
  <Override PartName="/xl/pivotCache/pivotCacheRecords38.xml" ContentType="application/vnd.openxmlformats-officedocument.spreadsheetml.pivotCacheRecords+xml"/>
  <Override PartName="/xl/pivotCache/pivotCacheDefinition38.xml" ContentType="application/vnd.openxmlformats-officedocument.spreadsheetml.pivotCacheDefinition+xml"/>
  <Override PartName="/xl/pivotCache/pivotCacheRecords37.xml" ContentType="application/vnd.openxmlformats-officedocument.spreadsheetml.pivotCacheRecords+xml"/>
  <Override PartName="/xl/pivotCache/pivotCacheDefinition37.xml" ContentType="application/vnd.openxmlformats-officedocument.spreadsheetml.pivotCacheDefinition+xml"/>
  <Override PartName="/xl/pivotCache/pivotCacheRecords36.xml" ContentType="application/vnd.openxmlformats-officedocument.spreadsheetml.pivotCacheRecord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pivotCache/pivotCacheDefinition44.xml" ContentType="application/vnd.openxmlformats-officedocument.spreadsheetml.pivotCacheDefinition+xml"/>
  <Override PartName="/xl/pivotCache/pivotCacheRecords43.xml" ContentType="application/vnd.openxmlformats-officedocument.spreadsheetml.pivotCacheRecords+xml"/>
  <Override PartName="/xl/pivotCache/pivotCacheDefinition43.xml" ContentType="application/vnd.openxmlformats-officedocument.spreadsheetml.pivotCacheDefinition+xml"/>
  <Override PartName="/xl/pivotCache/pivotCacheRecords42.xml" ContentType="application/vnd.openxmlformats-officedocument.spreadsheetml.pivotCacheRecords+xml"/>
  <Override PartName="/xl/pivotCache/pivotCacheDefinition42.xml" ContentType="application/vnd.openxmlformats-officedocument.spreadsheetml.pivotCacheDefinition+xml"/>
  <Override PartName="/xl/pivotCache/pivotCacheRecords41.xml" ContentType="application/vnd.openxmlformats-officedocument.spreadsheetml.pivotCacheRecords+xml"/>
  <Override PartName="/xl/pivotCache/pivotCacheDefinition41.xml" ContentType="application/vnd.openxmlformats-officedocument.spreadsheetml.pivotCacheDefinition+xml"/>
  <Override PartName="/xl/pivotCache/pivotCacheRecords40.xml" ContentType="application/vnd.openxmlformats-officedocument.spreadsheetml.pivotCacheRecords+xml"/>
  <Override PartName="/xl/pivotCache/pivotCacheDefinition36.xml" ContentType="application/vnd.openxmlformats-officedocument.spreadsheetml.pivotCacheDefinition+xml"/>
  <Override PartName="/xl/pivotCache/pivotCacheRecords35.xml" ContentType="application/vnd.openxmlformats-officedocument.spreadsheetml.pivotCacheRecords+xml"/>
  <Override PartName="/xl/pivotCache/pivotCacheDefinition35.xml" ContentType="application/vnd.openxmlformats-officedocument.spreadsheetml.pivotCacheDefinition+xml"/>
  <Override PartName="/xl/pivotCache/pivotCacheDefinition29.xml" ContentType="application/vnd.openxmlformats-officedocument.spreadsheetml.pivotCacheDefinition+xml"/>
  <Override PartName="/xl/pivotCache/pivotCacheRecords28.xml" ContentType="application/vnd.openxmlformats-officedocument.spreadsheetml.pivotCacheRecords+xml"/>
  <Override PartName="/xl/pivotCache/pivotCacheDefinition28.xml" ContentType="application/vnd.openxmlformats-officedocument.spreadsheetml.pivotCacheDefinition+xml"/>
  <Override PartName="/xl/pivotCache/pivotCacheRecords27.xml" ContentType="application/vnd.openxmlformats-officedocument.spreadsheetml.pivotCacheRecords+xml"/>
  <Override PartName="/xl/pivotCache/pivotCacheDefinition27.xml" ContentType="application/vnd.openxmlformats-officedocument.spreadsheetml.pivotCacheDefinition+xml"/>
  <Override PartName="/xl/pivotCache/pivotCacheRecords26.xml" ContentType="application/vnd.openxmlformats-officedocument.spreadsheetml.pivotCacheRecords+xml"/>
  <Override PartName="/xl/pivotCache/pivotCacheDefinition26.xml" ContentType="application/vnd.openxmlformats-officedocument.spreadsheetml.pivotCacheDefinition+xml"/>
  <Override PartName="/xl/pivotCache/pivotCacheRecords25.xml" ContentType="application/vnd.openxmlformats-officedocument.spreadsheetml.pivotCacheRecords+xml"/>
  <Override PartName="/xl/pivotCache/pivotCacheDefinition25.xml" ContentType="application/vnd.openxmlformats-officedocument.spreadsheetml.pivotCacheDefinition+xml"/>
  <Override PartName="/xl/pivotCache/pivotCacheRecords29.xml" ContentType="application/vnd.openxmlformats-officedocument.spreadsheetml.pivotCacheRecords+xml"/>
  <Override PartName="/xl/pivotCache/pivotCacheDefinition30.xml" ContentType="application/vnd.openxmlformats-officedocument.spreadsheetml.pivotCacheDefinition+xml"/>
  <Override PartName="/xl/pivotCache/pivotCacheRecords30.xml" ContentType="application/vnd.openxmlformats-officedocument.spreadsheetml.pivotCacheRecords+xml"/>
  <Override PartName="/xl/pivotCache/pivotCacheRecords34.xml" ContentType="application/vnd.openxmlformats-officedocument.spreadsheetml.pivotCacheRecords+xml"/>
  <Override PartName="/xl/pivotCache/pivotCacheDefinition34.xml" ContentType="application/vnd.openxmlformats-officedocument.spreadsheetml.pivotCacheDefinition+xml"/>
  <Override PartName="/xl/pivotCache/pivotCacheRecords33.xml" ContentType="application/vnd.openxmlformats-officedocument.spreadsheetml.pivotCacheRecords+xml"/>
  <Override PartName="/xl/pivotCache/pivotCacheDefinition33.xml" ContentType="application/vnd.openxmlformats-officedocument.spreadsheetml.pivotCacheDefinition+xml"/>
  <Override PartName="/xl/pivotCache/pivotCacheRecords32.xml" ContentType="application/vnd.openxmlformats-officedocument.spreadsheetml.pivotCacheRecords+xml"/>
  <Override PartName="/xl/pivotCache/pivotCacheDefinition32.xml" ContentType="application/vnd.openxmlformats-officedocument.spreadsheetml.pivotCacheDefinition+xml"/>
  <Override PartName="/xl/pivotCache/pivotCacheRecords31.xml" ContentType="application/vnd.openxmlformats-officedocument.spreadsheetml.pivotCacheRecords+xml"/>
  <Override PartName="/xl/pivotCache/pivotCacheDefinition31.xml" ContentType="application/vnd.openxmlformats-officedocument.spreadsheetml.pivotCacheDefinition+xml"/>
  <Override PartName="/xl/pivotCache/pivotCacheDefinition1.xml" ContentType="application/vnd.openxmlformats-officedocument.spreadsheetml.pivotCacheDefinitio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I:\Dat\3788AKT\Buy Back\"/>
    </mc:Choice>
  </mc:AlternateContent>
  <bookViews>
    <workbookView xWindow="0" yWindow="0" windowWidth="18180" windowHeight="10680" activeTab="2"/>
  </bookViews>
  <sheets>
    <sheet name="2017" sheetId="2" r:id="rId1"/>
    <sheet name="Weekly summary" sheetId="3" r:id="rId2"/>
    <sheet name="Week 49" sheetId="121" r:id="rId3"/>
    <sheet name="08.12" sheetId="120" r:id="rId4"/>
    <sheet name="07.12" sheetId="119" r:id="rId5"/>
    <sheet name="06.12" sheetId="118" r:id="rId6"/>
    <sheet name="05.12" sheetId="117" r:id="rId7"/>
    <sheet name="04.12" sheetId="116" r:id="rId8"/>
    <sheet name="Week 48" sheetId="115" r:id="rId9"/>
    <sheet name="01.12" sheetId="114" r:id="rId10"/>
    <sheet name="30.11" sheetId="113" r:id="rId11"/>
    <sheet name="29.11" sheetId="112" r:id="rId12"/>
    <sheet name="28.11" sheetId="111" r:id="rId13"/>
    <sheet name="27.11" sheetId="110" r:id="rId14"/>
    <sheet name="Week 47" sheetId="109" r:id="rId15"/>
    <sheet name="24.11" sheetId="108" r:id="rId16"/>
    <sheet name="23.11" sheetId="107" r:id="rId17"/>
    <sheet name="22.11" sheetId="106" r:id="rId18"/>
    <sheet name="21.11" sheetId="105" r:id="rId19"/>
    <sheet name="20.11" sheetId="104" r:id="rId20"/>
    <sheet name="Week 46" sheetId="103" r:id="rId21"/>
    <sheet name="17.11" sheetId="102" r:id="rId22"/>
    <sheet name="16.11" sheetId="101" r:id="rId23"/>
    <sheet name="15.11" sheetId="100" r:id="rId24"/>
    <sheet name="14.11" sheetId="99" r:id="rId25"/>
    <sheet name="13.11" sheetId="98" r:id="rId26"/>
    <sheet name="Week 45 " sheetId="97" r:id="rId27"/>
    <sheet name="10.11" sheetId="95" r:id="rId28"/>
    <sheet name="09.11" sheetId="94" r:id="rId29"/>
    <sheet name="08.11" sheetId="93" r:id="rId30"/>
    <sheet name="07.11" sheetId="92" r:id="rId31"/>
    <sheet name="06.11" sheetId="91" r:id="rId32"/>
    <sheet name="Week 44" sheetId="90" r:id="rId33"/>
    <sheet name="03.11" sheetId="89" r:id="rId34"/>
    <sheet name="02.11" sheetId="88" r:id="rId35"/>
    <sheet name="01.11" sheetId="87" r:id="rId36"/>
    <sheet name="31.10" sheetId="86" r:id="rId37"/>
    <sheet name="30.10" sheetId="85" r:id="rId38"/>
    <sheet name="Week 43" sheetId="84" r:id="rId39"/>
    <sheet name="27.10" sheetId="78" r:id="rId40"/>
    <sheet name="26.10" sheetId="77" r:id="rId41"/>
    <sheet name="25.10" sheetId="76" r:id="rId42"/>
    <sheet name="24.10" sheetId="75" r:id="rId43"/>
    <sheet name="23.10" sheetId="74" r:id="rId44"/>
    <sheet name="Week42" sheetId="73" r:id="rId45"/>
    <sheet name="20.10" sheetId="72" r:id="rId46"/>
    <sheet name="19.10" sheetId="71" r:id="rId47"/>
    <sheet name="18.10" sheetId="70" r:id="rId48"/>
    <sheet name="17.10" sheetId="69" r:id="rId49"/>
    <sheet name="16.10" sheetId="68" r:id="rId50"/>
    <sheet name="Week 41" sheetId="67" r:id="rId51"/>
    <sheet name="13.10" sheetId="66" r:id="rId52"/>
    <sheet name="12.10" sheetId="65" r:id="rId53"/>
    <sheet name="11.10" sheetId="64" r:id="rId54"/>
    <sheet name="10.10" sheetId="63" r:id="rId55"/>
    <sheet name="09.10" sheetId="62" r:id="rId56"/>
    <sheet name="Week 40" sheetId="61" r:id="rId57"/>
    <sheet name="06.10" sheetId="60" r:id="rId58"/>
    <sheet name="05.10" sheetId="59" r:id="rId59"/>
    <sheet name="04.10" sheetId="58" r:id="rId60"/>
    <sheet name="03.10" sheetId="57" r:id="rId61"/>
    <sheet name="02.10" sheetId="56" r:id="rId62"/>
    <sheet name="Week 39" sheetId="55" r:id="rId63"/>
    <sheet name="29.09" sheetId="54" r:id="rId64"/>
    <sheet name="28.09" sheetId="53" r:id="rId65"/>
    <sheet name="27.09" sheetId="52" r:id="rId66"/>
    <sheet name="26.09" sheetId="51" r:id="rId67"/>
    <sheet name="25.09" sheetId="50" r:id="rId68"/>
    <sheet name="Week 38" sheetId="49" r:id="rId69"/>
    <sheet name="22.09" sheetId="48" r:id="rId70"/>
    <sheet name="21.09" sheetId="47" r:id="rId71"/>
    <sheet name="20.09" sheetId="46" r:id="rId72"/>
    <sheet name="19.09" sheetId="45" r:id="rId73"/>
    <sheet name="18.09" sheetId="44" r:id="rId74"/>
    <sheet name="Week 37" sheetId="42" r:id="rId75"/>
    <sheet name="15.09" sheetId="41" r:id="rId76"/>
    <sheet name="14.09" sheetId="40" r:id="rId77"/>
    <sheet name="13.09" sheetId="38" r:id="rId78"/>
    <sheet name="12.09" sheetId="36" r:id="rId79"/>
    <sheet name="11.09" sheetId="35" r:id="rId80"/>
    <sheet name="Week 36" sheetId="34" r:id="rId81"/>
    <sheet name="08.09" sheetId="33" r:id="rId82"/>
    <sheet name="07.09" sheetId="32" r:id="rId83"/>
    <sheet name="06.09" sheetId="31" r:id="rId84"/>
    <sheet name="05.09" sheetId="30" r:id="rId85"/>
    <sheet name="04.09" sheetId="29" r:id="rId86"/>
    <sheet name="Week 35" sheetId="28" r:id="rId87"/>
    <sheet name="01.09" sheetId="27" r:id="rId88"/>
    <sheet name="31.08" sheetId="26" r:id="rId89"/>
    <sheet name="30.08" sheetId="25" r:id="rId90"/>
    <sheet name="29.08" sheetId="24" r:id="rId91"/>
    <sheet name="28.08" sheetId="23" r:id="rId92"/>
    <sheet name="Week 34" sheetId="22" r:id="rId93"/>
    <sheet name="25.08" sheetId="21" r:id="rId94"/>
    <sheet name="24.08" sheetId="20" r:id="rId95"/>
    <sheet name="23.08" sheetId="19" r:id="rId96"/>
    <sheet name="22.08" sheetId="18" r:id="rId97"/>
    <sheet name="21.08" sheetId="17" r:id="rId98"/>
    <sheet name="Week 33" sheetId="16" r:id="rId99"/>
    <sheet name="18.08" sheetId="15" r:id="rId100"/>
    <sheet name="17.08" sheetId="14" r:id="rId101"/>
    <sheet name="16.08" sheetId="13" r:id="rId102"/>
    <sheet name="15.08" sheetId="12" r:id="rId103"/>
    <sheet name="14.08" sheetId="11" r:id="rId104"/>
    <sheet name="Week 32" sheetId="10" r:id="rId105"/>
    <sheet name="11.08" sheetId="9" r:id="rId106"/>
    <sheet name="10.08" sheetId="8" r:id="rId107"/>
    <sheet name="09.08" sheetId="7" r:id="rId108"/>
    <sheet name="08.08" sheetId="5" r:id="rId109"/>
    <sheet name="07.08" sheetId="4" r:id="rId110"/>
  </sheets>
  <definedNames>
    <definedName name="_xlnm._FilterDatabase" localSheetId="109" hidden="1">'07.08'!$A$1:$F$166</definedName>
    <definedName name="CIQWBGuid" hidden="1">"SparNord Buyback 2016H1 trading sheet_v01.xlsx"</definedName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localSheetId="1" hidden="1">42438.2969097222</definedName>
    <definedName name="IQ_NAMES_REVISION_DATE_" hidden="1">"06/26/2017 07:29:48"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_xlnm.Print_Area" localSheetId="0">'2017'!$B$1:$I$177</definedName>
  </definedNames>
  <calcPr calcId="152511"/>
  <pivotCaches>
    <pivotCache cacheId="110" r:id="rId111"/>
    <pivotCache cacheId="111" r:id="rId112"/>
    <pivotCache cacheId="112" r:id="rId113"/>
    <pivotCache cacheId="113" r:id="rId114"/>
    <pivotCache cacheId="114" r:id="rId115"/>
    <pivotCache cacheId="115" r:id="rId116"/>
    <pivotCache cacheId="116" r:id="rId117"/>
    <pivotCache cacheId="117" r:id="rId118"/>
    <pivotCache cacheId="118" r:id="rId119"/>
    <pivotCache cacheId="119" r:id="rId120"/>
    <pivotCache cacheId="120" r:id="rId121"/>
    <pivotCache cacheId="121" r:id="rId122"/>
    <pivotCache cacheId="122" r:id="rId123"/>
    <pivotCache cacheId="123" r:id="rId124"/>
    <pivotCache cacheId="124" r:id="rId125"/>
    <pivotCache cacheId="125" r:id="rId126"/>
    <pivotCache cacheId="126" r:id="rId127"/>
    <pivotCache cacheId="127" r:id="rId128"/>
    <pivotCache cacheId="128" r:id="rId129"/>
    <pivotCache cacheId="129" r:id="rId130"/>
    <pivotCache cacheId="130" r:id="rId131"/>
    <pivotCache cacheId="131" r:id="rId132"/>
    <pivotCache cacheId="132" r:id="rId133"/>
    <pivotCache cacheId="133" r:id="rId134"/>
    <pivotCache cacheId="134" r:id="rId135"/>
    <pivotCache cacheId="135" r:id="rId136"/>
    <pivotCache cacheId="136" r:id="rId137"/>
    <pivotCache cacheId="137" r:id="rId138"/>
    <pivotCache cacheId="138" r:id="rId139"/>
    <pivotCache cacheId="139" r:id="rId140"/>
    <pivotCache cacheId="140" r:id="rId141"/>
    <pivotCache cacheId="141" r:id="rId142"/>
    <pivotCache cacheId="142" r:id="rId143"/>
    <pivotCache cacheId="143" r:id="rId144"/>
    <pivotCache cacheId="144" r:id="rId145"/>
    <pivotCache cacheId="145" r:id="rId146"/>
    <pivotCache cacheId="146" r:id="rId147"/>
    <pivotCache cacheId="147" r:id="rId148"/>
    <pivotCache cacheId="148" r:id="rId149"/>
    <pivotCache cacheId="149" r:id="rId150"/>
    <pivotCache cacheId="150" r:id="rId151"/>
    <pivotCache cacheId="151" r:id="rId152"/>
    <pivotCache cacheId="152" r:id="rId153"/>
    <pivotCache cacheId="153" r:id="rId154"/>
    <pivotCache cacheId="154" r:id="rId155"/>
    <pivotCache cacheId="155" r:id="rId156"/>
    <pivotCache cacheId="156" r:id="rId157"/>
    <pivotCache cacheId="157" r:id="rId158"/>
    <pivotCache cacheId="158" r:id="rId159"/>
    <pivotCache cacheId="159" r:id="rId160"/>
    <pivotCache cacheId="160" r:id="rId161"/>
    <pivotCache cacheId="161" r:id="rId162"/>
    <pivotCache cacheId="162" r:id="rId163"/>
    <pivotCache cacheId="163" r:id="rId164"/>
    <pivotCache cacheId="164" r:id="rId165"/>
    <pivotCache cacheId="165" r:id="rId166"/>
    <pivotCache cacheId="166" r:id="rId167"/>
    <pivotCache cacheId="167" r:id="rId168"/>
    <pivotCache cacheId="168" r:id="rId169"/>
    <pivotCache cacheId="169" r:id="rId170"/>
    <pivotCache cacheId="170" r:id="rId171"/>
    <pivotCache cacheId="171" r:id="rId172"/>
    <pivotCache cacheId="172" r:id="rId173"/>
    <pivotCache cacheId="173" r:id="rId174"/>
    <pivotCache cacheId="174" r:id="rId175"/>
    <pivotCache cacheId="175" r:id="rId176"/>
    <pivotCache cacheId="176" r:id="rId177"/>
    <pivotCache cacheId="177" r:id="rId178"/>
    <pivotCache cacheId="178" r:id="rId179"/>
    <pivotCache cacheId="179" r:id="rId180"/>
    <pivotCache cacheId="180" r:id="rId181"/>
    <pivotCache cacheId="181" r:id="rId182"/>
    <pivotCache cacheId="182" r:id="rId183"/>
    <pivotCache cacheId="183" r:id="rId184"/>
    <pivotCache cacheId="184" r:id="rId185"/>
    <pivotCache cacheId="185" r:id="rId186"/>
    <pivotCache cacheId="186" r:id="rId187"/>
    <pivotCache cacheId="187" r:id="rId188"/>
    <pivotCache cacheId="188" r:id="rId189"/>
    <pivotCache cacheId="189" r:id="rId190"/>
    <pivotCache cacheId="190" r:id="rId191"/>
    <pivotCache cacheId="191" r:id="rId192"/>
    <pivotCache cacheId="192" r:id="rId193"/>
    <pivotCache cacheId="193" r:id="rId194"/>
    <pivotCache cacheId="194" r:id="rId195"/>
    <pivotCache cacheId="195" r:id="rId196"/>
    <pivotCache cacheId="196" r:id="rId197"/>
    <pivotCache cacheId="197" r:id="rId198"/>
    <pivotCache cacheId="198" r:id="rId199"/>
    <pivotCache cacheId="199" r:id="rId200"/>
  </pivotCaches>
</workbook>
</file>

<file path=xl/calcChain.xml><?xml version="1.0" encoding="utf-8"?>
<calcChain xmlns="http://schemas.openxmlformats.org/spreadsheetml/2006/main">
  <c r="F4" i="121" l="1"/>
  <c r="F5" i="121"/>
  <c r="F6" i="121"/>
  <c r="F7" i="121"/>
  <c r="F8" i="121"/>
  <c r="F9" i="121"/>
  <c r="F10" i="121"/>
  <c r="F11" i="121"/>
  <c r="F12" i="121"/>
  <c r="F13" i="121"/>
  <c r="F14" i="121"/>
  <c r="F15" i="121"/>
  <c r="F16" i="121"/>
  <c r="F17" i="121"/>
  <c r="F18" i="121"/>
  <c r="F19" i="121"/>
  <c r="F20" i="121"/>
  <c r="F21" i="121"/>
  <c r="F22" i="121"/>
  <c r="F23" i="121"/>
  <c r="F24" i="121"/>
  <c r="F25" i="121"/>
  <c r="F26" i="121"/>
  <c r="F27" i="121"/>
  <c r="F28" i="121"/>
  <c r="F29" i="121"/>
  <c r="F30" i="121"/>
  <c r="F31" i="121"/>
  <c r="F32" i="121"/>
  <c r="F33" i="121"/>
  <c r="F34" i="121"/>
  <c r="F35" i="121"/>
  <c r="F36" i="121"/>
  <c r="F37" i="121"/>
  <c r="F38" i="121"/>
  <c r="F39" i="121"/>
  <c r="F40" i="121"/>
  <c r="F41" i="121"/>
  <c r="F42" i="121"/>
  <c r="F43" i="121"/>
  <c r="F44" i="121"/>
  <c r="F45" i="121"/>
  <c r="F46" i="121"/>
  <c r="F47" i="121"/>
  <c r="F48" i="121"/>
  <c r="F49" i="121"/>
  <c r="F50" i="121"/>
  <c r="F51" i="121"/>
  <c r="F52" i="121"/>
  <c r="F53" i="121"/>
  <c r="F54" i="121"/>
  <c r="F55" i="121"/>
  <c r="F56" i="121"/>
  <c r="F57" i="121"/>
  <c r="F58" i="121"/>
  <c r="F59" i="121"/>
  <c r="F60" i="121"/>
  <c r="F61" i="121"/>
  <c r="F62" i="121"/>
  <c r="F63" i="121"/>
  <c r="F64" i="121"/>
  <c r="F65" i="121"/>
  <c r="F66" i="121"/>
  <c r="F67" i="121"/>
  <c r="F68" i="121"/>
  <c r="F69" i="121"/>
  <c r="F70" i="121"/>
  <c r="F71" i="121"/>
  <c r="F72" i="121"/>
  <c r="F73" i="121"/>
  <c r="F74" i="121"/>
  <c r="F75" i="121"/>
  <c r="F76" i="121"/>
  <c r="F77" i="121"/>
  <c r="F78" i="121"/>
  <c r="F79" i="121"/>
  <c r="F80" i="121"/>
  <c r="F81" i="121"/>
  <c r="F82" i="121"/>
  <c r="F83" i="121"/>
  <c r="F84" i="121"/>
  <c r="F85" i="121"/>
  <c r="F86" i="121"/>
  <c r="F87" i="121"/>
  <c r="F88" i="121"/>
  <c r="F89" i="121"/>
  <c r="F90" i="121"/>
  <c r="F91" i="121"/>
  <c r="F92" i="121"/>
  <c r="F93" i="121"/>
  <c r="F94" i="121"/>
  <c r="F95" i="121"/>
  <c r="F96" i="121"/>
  <c r="F97" i="121"/>
  <c r="F98" i="121"/>
  <c r="F99" i="121"/>
  <c r="F100" i="121"/>
  <c r="F101" i="121"/>
  <c r="F102" i="121"/>
  <c r="F103" i="121"/>
  <c r="F104" i="121"/>
  <c r="F105" i="121"/>
  <c r="F106" i="121"/>
  <c r="F107" i="121"/>
  <c r="F108" i="121"/>
  <c r="F109" i="121"/>
  <c r="F110" i="121"/>
  <c r="F111" i="121"/>
  <c r="F112" i="121"/>
  <c r="F113" i="121"/>
  <c r="F114" i="121"/>
  <c r="F115" i="121"/>
  <c r="F116" i="121"/>
  <c r="F117" i="121"/>
  <c r="F118" i="121"/>
  <c r="F119" i="121"/>
  <c r="F120" i="121"/>
  <c r="F121" i="121"/>
  <c r="F122" i="121"/>
  <c r="F123" i="121"/>
  <c r="F124" i="121"/>
  <c r="F125" i="121"/>
  <c r="F126" i="121"/>
  <c r="F127" i="121"/>
  <c r="F128" i="121"/>
  <c r="F129" i="121"/>
  <c r="F130" i="121"/>
  <c r="F131" i="121"/>
  <c r="F132" i="121"/>
  <c r="F133" i="121"/>
  <c r="F134" i="121"/>
  <c r="F135" i="121"/>
  <c r="F136" i="121"/>
  <c r="F137" i="121"/>
  <c r="F138" i="121"/>
  <c r="F139" i="121"/>
  <c r="F140" i="121"/>
  <c r="F141" i="121"/>
  <c r="F142" i="121"/>
  <c r="F143" i="121"/>
  <c r="F144" i="121"/>
  <c r="F145" i="121"/>
  <c r="F146" i="121"/>
  <c r="F147" i="121"/>
  <c r="F148" i="121"/>
  <c r="F149" i="121"/>
  <c r="F150" i="121"/>
  <c r="F151" i="121"/>
  <c r="F152" i="121"/>
  <c r="F153" i="121"/>
  <c r="F154" i="121"/>
  <c r="F155" i="121"/>
  <c r="F156" i="121"/>
  <c r="F157" i="121"/>
  <c r="F158" i="121"/>
  <c r="F159" i="121"/>
  <c r="F160" i="121"/>
  <c r="F161" i="121"/>
  <c r="F162" i="121"/>
  <c r="F163" i="121"/>
  <c r="F164" i="121"/>
  <c r="F165" i="121"/>
  <c r="F166" i="121"/>
  <c r="F167" i="121"/>
  <c r="F168" i="121"/>
  <c r="F169" i="121"/>
  <c r="F170" i="121"/>
  <c r="F171" i="121"/>
  <c r="F172" i="121"/>
  <c r="F173" i="121"/>
  <c r="F3" i="121"/>
  <c r="I3" i="121"/>
  <c r="I4" i="121"/>
  <c r="I5" i="121"/>
  <c r="I6" i="121"/>
  <c r="I7" i="121"/>
  <c r="I8" i="121"/>
  <c r="I9" i="121"/>
  <c r="I10" i="121"/>
  <c r="I11" i="121"/>
  <c r="I12" i="121"/>
  <c r="I13" i="121"/>
  <c r="I14" i="121"/>
  <c r="I15" i="121"/>
  <c r="I16" i="121"/>
  <c r="I17" i="121"/>
  <c r="I18" i="121"/>
  <c r="I19" i="121"/>
  <c r="I20" i="121"/>
  <c r="I21" i="121"/>
  <c r="I22" i="121"/>
  <c r="I23" i="121"/>
  <c r="I24" i="121"/>
  <c r="I25" i="121"/>
  <c r="I26" i="121"/>
  <c r="I27" i="121"/>
  <c r="I28" i="121"/>
  <c r="I29" i="121"/>
  <c r="I30" i="121"/>
  <c r="I31" i="121"/>
  <c r="I32" i="121"/>
  <c r="I33" i="121"/>
  <c r="I34" i="121"/>
  <c r="I35" i="121"/>
  <c r="I36" i="121"/>
  <c r="I37" i="121"/>
  <c r="I38" i="121"/>
  <c r="I39" i="121"/>
  <c r="I40" i="121"/>
  <c r="I41" i="121"/>
  <c r="I42" i="121"/>
  <c r="I43" i="121"/>
  <c r="I44" i="121"/>
  <c r="I45" i="121"/>
  <c r="I46" i="121"/>
  <c r="I47" i="121"/>
  <c r="I48" i="121"/>
  <c r="I49" i="121"/>
  <c r="I50" i="121"/>
  <c r="I51" i="121"/>
  <c r="I52" i="121"/>
  <c r="I53" i="121"/>
  <c r="I54" i="121"/>
  <c r="I55" i="121"/>
  <c r="I56" i="121"/>
  <c r="I57" i="121"/>
  <c r="I58" i="121"/>
  <c r="I59" i="121"/>
  <c r="I60" i="121"/>
  <c r="I61" i="121"/>
  <c r="I62" i="121"/>
  <c r="I63" i="121"/>
  <c r="I64" i="121"/>
  <c r="I65" i="121"/>
  <c r="I66" i="121"/>
  <c r="I67" i="121"/>
  <c r="I68" i="121"/>
  <c r="I69" i="121"/>
  <c r="I70" i="121"/>
  <c r="I71" i="121"/>
  <c r="I72" i="121"/>
  <c r="I73" i="121"/>
  <c r="I74" i="121"/>
  <c r="I75" i="121"/>
  <c r="I76" i="121"/>
  <c r="I77" i="121"/>
  <c r="I78" i="121"/>
  <c r="I79" i="121"/>
  <c r="I80" i="121"/>
  <c r="I81" i="121"/>
  <c r="I82" i="121"/>
  <c r="I83" i="121"/>
  <c r="I84" i="121"/>
  <c r="I85" i="121"/>
  <c r="I86" i="121"/>
  <c r="I87" i="121"/>
  <c r="I88" i="121"/>
  <c r="I89" i="121"/>
  <c r="I90" i="121"/>
  <c r="I91" i="121"/>
  <c r="I92" i="121"/>
  <c r="I93" i="121"/>
  <c r="I94" i="121"/>
  <c r="I95" i="121"/>
  <c r="I96" i="121"/>
  <c r="I97" i="121"/>
  <c r="I98" i="121"/>
  <c r="I99" i="121"/>
  <c r="I100" i="121"/>
  <c r="I101" i="121"/>
  <c r="I102" i="121"/>
  <c r="I103" i="121"/>
  <c r="I104" i="121"/>
  <c r="I105" i="121"/>
  <c r="I106" i="121"/>
  <c r="I107" i="121"/>
  <c r="I108" i="121"/>
  <c r="I109" i="121"/>
  <c r="I110" i="121"/>
  <c r="I111" i="121"/>
  <c r="I112" i="121"/>
  <c r="I113" i="121"/>
  <c r="I114" i="121"/>
  <c r="I115" i="121"/>
  <c r="I116" i="121"/>
  <c r="I117" i="121"/>
  <c r="I118" i="121"/>
  <c r="I119" i="121"/>
  <c r="I120" i="121"/>
  <c r="I121" i="121"/>
  <c r="I122" i="121"/>
  <c r="I123" i="121"/>
  <c r="I124" i="121"/>
  <c r="I125" i="121"/>
  <c r="I126" i="121"/>
  <c r="I127" i="121"/>
  <c r="I128" i="121"/>
  <c r="I129" i="121"/>
  <c r="I130" i="121"/>
  <c r="I131" i="121"/>
  <c r="I132" i="121"/>
  <c r="I133" i="121"/>
  <c r="I134" i="121"/>
  <c r="I135" i="121"/>
  <c r="I136" i="121"/>
  <c r="I137" i="121"/>
  <c r="I138" i="121"/>
  <c r="I139" i="121"/>
  <c r="I140" i="121"/>
  <c r="I141" i="121"/>
  <c r="I142" i="121"/>
  <c r="I143" i="121"/>
  <c r="I144" i="121"/>
  <c r="I145" i="121"/>
  <c r="I146" i="121"/>
  <c r="I147" i="121"/>
  <c r="I148" i="121"/>
  <c r="I149" i="121"/>
  <c r="I150" i="121"/>
  <c r="I151" i="121"/>
  <c r="I152" i="121"/>
  <c r="I153" i="121"/>
  <c r="I154" i="121"/>
  <c r="I155" i="121"/>
  <c r="I156" i="121"/>
  <c r="I157" i="121"/>
  <c r="I158" i="121"/>
  <c r="I159" i="121"/>
  <c r="I160" i="121"/>
  <c r="I161" i="121"/>
  <c r="I162" i="121"/>
  <c r="I163" i="121"/>
  <c r="I164" i="121"/>
  <c r="I165" i="121"/>
  <c r="I166" i="121"/>
  <c r="I167" i="121"/>
  <c r="I168" i="121"/>
  <c r="I169" i="121"/>
  <c r="I170" i="121"/>
  <c r="I171" i="121"/>
  <c r="I172" i="121"/>
  <c r="I173" i="121"/>
  <c r="I2" i="121"/>
  <c r="E2" i="121" l="1"/>
  <c r="E3" i="121"/>
  <c r="E4" i="121"/>
  <c r="E5" i="121"/>
  <c r="E6" i="121"/>
  <c r="E7" i="121"/>
  <c r="E8" i="121"/>
  <c r="E9" i="121"/>
  <c r="E10" i="121"/>
  <c r="E11" i="121"/>
  <c r="E12" i="121"/>
  <c r="E13" i="121"/>
  <c r="E14" i="121"/>
  <c r="E15" i="121"/>
  <c r="E16" i="121"/>
  <c r="E17" i="121"/>
  <c r="E18" i="121"/>
  <c r="E19" i="121"/>
  <c r="E20" i="121"/>
  <c r="E21" i="121"/>
  <c r="E22" i="121"/>
  <c r="E23" i="121"/>
  <c r="E24" i="121"/>
  <c r="E25" i="121"/>
  <c r="E26" i="121"/>
  <c r="E27" i="121"/>
  <c r="E28" i="121"/>
  <c r="E29" i="121"/>
  <c r="E30" i="121"/>
  <c r="E31" i="121"/>
  <c r="E32" i="121"/>
  <c r="E33" i="121"/>
  <c r="E34" i="121"/>
  <c r="E35" i="121"/>
  <c r="E36" i="121"/>
  <c r="E37" i="121"/>
  <c r="E38" i="121"/>
  <c r="E39" i="121"/>
  <c r="E40" i="121"/>
  <c r="E41" i="121"/>
  <c r="E42" i="121"/>
  <c r="E43" i="121"/>
  <c r="E44" i="121"/>
  <c r="E45" i="121"/>
  <c r="E46" i="121"/>
  <c r="E47" i="121"/>
  <c r="E48" i="121"/>
  <c r="E49" i="121"/>
  <c r="E50" i="121"/>
  <c r="E51" i="121"/>
  <c r="E52" i="121"/>
  <c r="E53" i="121"/>
  <c r="E54" i="121"/>
  <c r="E55" i="121"/>
  <c r="E56" i="121"/>
  <c r="E57" i="121"/>
  <c r="E58" i="121"/>
  <c r="E59" i="121"/>
  <c r="E60" i="121"/>
  <c r="E61" i="121"/>
  <c r="E62" i="121"/>
  <c r="E63" i="121"/>
  <c r="E64" i="121"/>
  <c r="E65" i="121"/>
  <c r="E66" i="121"/>
  <c r="E67" i="121"/>
  <c r="E68" i="121"/>
  <c r="E69" i="121"/>
  <c r="E70" i="121"/>
  <c r="E71" i="121"/>
  <c r="E72" i="121"/>
  <c r="E73" i="121"/>
  <c r="E74" i="121"/>
  <c r="E75" i="121"/>
  <c r="E76" i="121"/>
  <c r="E77" i="121"/>
  <c r="E78" i="121"/>
  <c r="E79" i="121"/>
  <c r="E80" i="121"/>
  <c r="E81" i="121"/>
  <c r="E82" i="121"/>
  <c r="E83" i="121"/>
  <c r="E84" i="121"/>
  <c r="E85" i="121"/>
  <c r="E86" i="121"/>
  <c r="E87" i="121"/>
  <c r="E88" i="121"/>
  <c r="E89" i="121"/>
  <c r="E90" i="121"/>
  <c r="E91" i="121"/>
  <c r="E92" i="121"/>
  <c r="E93" i="121"/>
  <c r="E94" i="121"/>
  <c r="E95" i="121"/>
  <c r="E96" i="121"/>
  <c r="E97" i="121"/>
  <c r="E98" i="121"/>
  <c r="E99" i="121"/>
  <c r="E100" i="121"/>
  <c r="E101" i="121"/>
  <c r="E102" i="121"/>
  <c r="E103" i="121"/>
  <c r="E104" i="121"/>
  <c r="E105" i="121"/>
  <c r="E106" i="121"/>
  <c r="E107" i="121"/>
  <c r="E108" i="121"/>
  <c r="E109" i="121"/>
  <c r="E110" i="121"/>
  <c r="E111" i="121"/>
  <c r="E112" i="121"/>
  <c r="E113" i="121"/>
  <c r="E114" i="121"/>
  <c r="E115" i="121"/>
  <c r="E116" i="121"/>
  <c r="E117" i="121"/>
  <c r="E118" i="121"/>
  <c r="E119" i="121"/>
  <c r="E120" i="121"/>
  <c r="E121" i="121"/>
  <c r="E122" i="121"/>
  <c r="E123" i="121"/>
  <c r="E124" i="121"/>
  <c r="E125" i="121"/>
  <c r="E126" i="121"/>
  <c r="E127" i="121"/>
  <c r="E128" i="121"/>
  <c r="E129" i="121"/>
  <c r="E130" i="121"/>
  <c r="E131" i="121"/>
  <c r="E132" i="121"/>
  <c r="E133" i="121"/>
  <c r="E134" i="121"/>
  <c r="E135" i="121"/>
  <c r="E136" i="121"/>
  <c r="E137" i="121"/>
  <c r="E138" i="121"/>
  <c r="E139" i="121"/>
  <c r="E140" i="121"/>
  <c r="E141" i="121"/>
  <c r="E142" i="121"/>
  <c r="E143" i="121"/>
  <c r="E144" i="121"/>
  <c r="E145" i="121"/>
  <c r="E146" i="121"/>
  <c r="E147" i="121"/>
  <c r="E148" i="121"/>
  <c r="E149" i="121"/>
  <c r="E150" i="121"/>
  <c r="E151" i="121"/>
  <c r="E152" i="121"/>
  <c r="E153" i="121"/>
  <c r="E154" i="121"/>
  <c r="E155" i="121"/>
  <c r="E156" i="121"/>
  <c r="E157" i="121"/>
  <c r="E158" i="121"/>
  <c r="E159" i="121"/>
  <c r="E160" i="121"/>
  <c r="E161" i="121"/>
  <c r="E162" i="121"/>
  <c r="E163" i="121"/>
  <c r="E164" i="121"/>
  <c r="E165" i="121"/>
  <c r="E166" i="121"/>
  <c r="E167" i="121"/>
  <c r="E168" i="121"/>
  <c r="E169" i="121"/>
  <c r="E170" i="121"/>
  <c r="E171" i="121"/>
  <c r="E172" i="121"/>
  <c r="E173" i="121"/>
  <c r="K5" i="120"/>
  <c r="L4" i="120"/>
  <c r="K4" i="120" s="1"/>
  <c r="E2" i="120"/>
  <c r="F2" i="120"/>
  <c r="E3" i="120"/>
  <c r="F3" i="120"/>
  <c r="E4" i="120"/>
  <c r="F4" i="120"/>
  <c r="E5" i="120"/>
  <c r="F5" i="120"/>
  <c r="E6" i="120"/>
  <c r="F6" i="120"/>
  <c r="E7" i="120"/>
  <c r="F7" i="120"/>
  <c r="E8" i="120"/>
  <c r="F8" i="120"/>
  <c r="E9" i="120"/>
  <c r="F9" i="120"/>
  <c r="E10" i="120"/>
  <c r="F10" i="120"/>
  <c r="E11" i="120"/>
  <c r="F11" i="120"/>
  <c r="E12" i="120"/>
  <c r="F12" i="120"/>
  <c r="E13" i="120"/>
  <c r="F13" i="120"/>
  <c r="E14" i="120"/>
  <c r="F14" i="120"/>
  <c r="E15" i="120"/>
  <c r="F15" i="120"/>
  <c r="E16" i="120"/>
  <c r="F16" i="120"/>
  <c r="E17" i="120"/>
  <c r="F17" i="120"/>
  <c r="E18" i="120"/>
  <c r="F18" i="120"/>
  <c r="E19" i="120"/>
  <c r="F19" i="120"/>
  <c r="E20" i="120"/>
  <c r="F20" i="120"/>
  <c r="E21" i="120"/>
  <c r="F21" i="120"/>
  <c r="L5" i="120"/>
  <c r="K5" i="119" l="1"/>
  <c r="L4" i="119"/>
  <c r="K4" i="119" s="1"/>
  <c r="E2" i="119"/>
  <c r="F2" i="119"/>
  <c r="E3" i="119"/>
  <c r="F3" i="119"/>
  <c r="E4" i="119"/>
  <c r="F4" i="119"/>
  <c r="E5" i="119"/>
  <c r="F5" i="119"/>
  <c r="E6" i="119"/>
  <c r="F6" i="119"/>
  <c r="E7" i="119"/>
  <c r="F7" i="119"/>
  <c r="E8" i="119"/>
  <c r="F8" i="119"/>
  <c r="E9" i="119"/>
  <c r="F9" i="119"/>
  <c r="E10" i="119"/>
  <c r="F10" i="119"/>
  <c r="E11" i="119"/>
  <c r="F11" i="119"/>
  <c r="E12" i="119"/>
  <c r="F12" i="119"/>
  <c r="E13" i="119"/>
  <c r="F13" i="119"/>
  <c r="E14" i="119"/>
  <c r="F14" i="119"/>
  <c r="E15" i="119"/>
  <c r="F15" i="119"/>
  <c r="E16" i="119"/>
  <c r="F16" i="119"/>
  <c r="E17" i="119"/>
  <c r="F17" i="119"/>
  <c r="E18" i="119"/>
  <c r="F18" i="119"/>
  <c r="E19" i="119"/>
  <c r="F19" i="119"/>
  <c r="E20" i="119"/>
  <c r="F20" i="119"/>
  <c r="E21" i="119"/>
  <c r="F21" i="119"/>
  <c r="E22" i="119"/>
  <c r="F22" i="119"/>
  <c r="E23" i="119"/>
  <c r="F23" i="119"/>
  <c r="E24" i="119"/>
  <c r="F24" i="119"/>
  <c r="E25" i="119"/>
  <c r="F25" i="119"/>
  <c r="E26" i="119"/>
  <c r="F26" i="119"/>
  <c r="E27" i="119"/>
  <c r="F27" i="119"/>
  <c r="E28" i="119"/>
  <c r="F28" i="119"/>
  <c r="E29" i="119"/>
  <c r="F29" i="119"/>
  <c r="L5" i="119"/>
  <c r="K5" i="118" l="1"/>
  <c r="L4" i="118"/>
  <c r="K4" i="118" s="1"/>
  <c r="E2" i="118"/>
  <c r="F2" i="118"/>
  <c r="E3" i="118"/>
  <c r="F3" i="118"/>
  <c r="E4" i="118"/>
  <c r="F4" i="118"/>
  <c r="E5" i="118"/>
  <c r="F5" i="118"/>
  <c r="E6" i="118"/>
  <c r="F6" i="118"/>
  <c r="E7" i="118"/>
  <c r="F7" i="118"/>
  <c r="E8" i="118"/>
  <c r="F8" i="118"/>
  <c r="E9" i="118"/>
  <c r="F9" i="118"/>
  <c r="E10" i="118"/>
  <c r="F10" i="118"/>
  <c r="E11" i="118"/>
  <c r="F11" i="118"/>
  <c r="E12" i="118"/>
  <c r="F12" i="118"/>
  <c r="E13" i="118"/>
  <c r="F13" i="118"/>
  <c r="E14" i="118"/>
  <c r="F14" i="118"/>
  <c r="E15" i="118"/>
  <c r="F15" i="118"/>
  <c r="E16" i="118"/>
  <c r="F16" i="118"/>
  <c r="E17" i="118"/>
  <c r="F17" i="118"/>
  <c r="E18" i="118"/>
  <c r="F18" i="118"/>
  <c r="E19" i="118"/>
  <c r="F19" i="118"/>
  <c r="E20" i="118"/>
  <c r="F20" i="118"/>
  <c r="E21" i="118"/>
  <c r="F21" i="118"/>
  <c r="E22" i="118"/>
  <c r="F22" i="118"/>
  <c r="E23" i="118"/>
  <c r="F23" i="118"/>
  <c r="E24" i="118"/>
  <c r="F24" i="118"/>
  <c r="E25" i="118"/>
  <c r="F25" i="118"/>
  <c r="E26" i="118"/>
  <c r="F26" i="118"/>
  <c r="E27" i="118"/>
  <c r="F27" i="118"/>
  <c r="E28" i="118"/>
  <c r="F28" i="118"/>
  <c r="E29" i="118"/>
  <c r="F29" i="118"/>
  <c r="E30" i="118"/>
  <c r="F30" i="118"/>
  <c r="E31" i="118"/>
  <c r="F31" i="118"/>
  <c r="E32" i="118"/>
  <c r="F32" i="118"/>
  <c r="E33" i="118"/>
  <c r="F33" i="118"/>
  <c r="E34" i="118"/>
  <c r="F34" i="118"/>
  <c r="E35" i="118"/>
  <c r="F35" i="118"/>
  <c r="E36" i="118"/>
  <c r="F36" i="118"/>
  <c r="E37" i="118"/>
  <c r="F37" i="118"/>
  <c r="E38" i="118"/>
  <c r="F38" i="118"/>
  <c r="E39" i="118"/>
  <c r="F39" i="118"/>
  <c r="E40" i="118"/>
  <c r="F40" i="118"/>
  <c r="L5" i="118"/>
  <c r="F44" i="117" l="1"/>
  <c r="F43" i="117"/>
  <c r="F42" i="117"/>
  <c r="F41" i="117"/>
  <c r="F40" i="117"/>
  <c r="F39" i="117"/>
  <c r="F38" i="117"/>
  <c r="F37" i="117"/>
  <c r="F36" i="117"/>
  <c r="F35" i="117"/>
  <c r="F34" i="117"/>
  <c r="F33" i="117"/>
  <c r="F32" i="117"/>
  <c r="F31" i="117"/>
  <c r="F30" i="117"/>
  <c r="F29" i="117"/>
  <c r="F28" i="117"/>
  <c r="F27" i="117"/>
  <c r="F26" i="117"/>
  <c r="F25" i="117"/>
  <c r="F24" i="117"/>
  <c r="F23" i="117"/>
  <c r="F22" i="117"/>
  <c r="F21" i="117"/>
  <c r="F20" i="117"/>
  <c r="F19" i="117"/>
  <c r="F18" i="117"/>
  <c r="F17" i="117"/>
  <c r="F16" i="117"/>
  <c r="F15" i="117"/>
  <c r="F14" i="117"/>
  <c r="F13" i="117"/>
  <c r="F12" i="117"/>
  <c r="F11" i="117"/>
  <c r="F10" i="117"/>
  <c r="F9" i="117"/>
  <c r="F8" i="117"/>
  <c r="F7" i="117"/>
  <c r="F6" i="117"/>
  <c r="K5" i="117"/>
  <c r="F5" i="117"/>
  <c r="F4" i="117"/>
  <c r="F3" i="117"/>
  <c r="F2" i="117"/>
  <c r="E2" i="117"/>
  <c r="E3" i="117"/>
  <c r="E4" i="117"/>
  <c r="E5" i="117"/>
  <c r="E6" i="117"/>
  <c r="E7" i="117"/>
  <c r="E8" i="117"/>
  <c r="E9" i="117"/>
  <c r="E10" i="117"/>
  <c r="E11" i="117"/>
  <c r="E12" i="117"/>
  <c r="E13" i="117"/>
  <c r="E14" i="117"/>
  <c r="E15" i="117"/>
  <c r="E16" i="117"/>
  <c r="E17" i="117"/>
  <c r="E18" i="117"/>
  <c r="E19" i="117"/>
  <c r="E20" i="117"/>
  <c r="E21" i="117"/>
  <c r="E22" i="117"/>
  <c r="E23" i="117"/>
  <c r="E24" i="117"/>
  <c r="E25" i="117"/>
  <c r="E26" i="117"/>
  <c r="E27" i="117"/>
  <c r="E28" i="117"/>
  <c r="E29" i="117"/>
  <c r="E30" i="117"/>
  <c r="E31" i="117"/>
  <c r="E32" i="117"/>
  <c r="E33" i="117"/>
  <c r="E34" i="117"/>
  <c r="E35" i="117"/>
  <c r="E36" i="117"/>
  <c r="E37" i="117"/>
  <c r="E38" i="117"/>
  <c r="E39" i="117"/>
  <c r="E40" i="117"/>
  <c r="E41" i="117"/>
  <c r="E42" i="117"/>
  <c r="E43" i="117"/>
  <c r="E44" i="117"/>
  <c r="L5" i="117"/>
  <c r="L4" i="117" l="1"/>
  <c r="K4" i="117" s="1"/>
  <c r="F42" i="116"/>
  <c r="F43" i="116"/>
  <c r="F41" i="116"/>
  <c r="F40" i="116"/>
  <c r="F39" i="116"/>
  <c r="F38" i="116"/>
  <c r="F37" i="116"/>
  <c r="F36" i="116"/>
  <c r="F35" i="116"/>
  <c r="F34" i="116"/>
  <c r="F33" i="116"/>
  <c r="F32" i="116"/>
  <c r="F31" i="116"/>
  <c r="F30" i="116"/>
  <c r="F29" i="116"/>
  <c r="F28" i="116"/>
  <c r="F27" i="116"/>
  <c r="F26" i="116"/>
  <c r="F25" i="116"/>
  <c r="F24" i="116"/>
  <c r="F23" i="116"/>
  <c r="F22" i="116"/>
  <c r="F21" i="116"/>
  <c r="F20" i="116"/>
  <c r="F19" i="116"/>
  <c r="F18" i="116"/>
  <c r="F17" i="116"/>
  <c r="F16" i="116"/>
  <c r="F15" i="116"/>
  <c r="F14" i="116"/>
  <c r="F13" i="116"/>
  <c r="F12" i="116"/>
  <c r="F11" i="116"/>
  <c r="F10" i="116"/>
  <c r="F9" i="116"/>
  <c r="F8" i="116"/>
  <c r="F7" i="116"/>
  <c r="F6" i="116"/>
  <c r="K5" i="116"/>
  <c r="F5" i="116"/>
  <c r="L4" i="116"/>
  <c r="K4" i="116" s="1"/>
  <c r="F4" i="116"/>
  <c r="F3" i="116"/>
  <c r="F2" i="116"/>
  <c r="E2" i="116"/>
  <c r="E3" i="116"/>
  <c r="E4" i="116"/>
  <c r="E5" i="116"/>
  <c r="E6" i="116"/>
  <c r="E7" i="116"/>
  <c r="E8" i="116"/>
  <c r="E9" i="116"/>
  <c r="E10" i="116"/>
  <c r="E11" i="116"/>
  <c r="E12" i="116"/>
  <c r="E13" i="116"/>
  <c r="E14" i="116"/>
  <c r="E15" i="116"/>
  <c r="E16" i="116"/>
  <c r="E17" i="116"/>
  <c r="E18" i="116"/>
  <c r="E19" i="116"/>
  <c r="E20" i="116"/>
  <c r="E21" i="116"/>
  <c r="E22" i="116"/>
  <c r="E23" i="116"/>
  <c r="E24" i="116"/>
  <c r="E25" i="116"/>
  <c r="E26" i="116"/>
  <c r="E27" i="116"/>
  <c r="E28" i="116"/>
  <c r="E29" i="116"/>
  <c r="E30" i="116"/>
  <c r="E31" i="116"/>
  <c r="E32" i="116"/>
  <c r="E33" i="116"/>
  <c r="E34" i="116"/>
  <c r="E35" i="116"/>
  <c r="E36" i="116"/>
  <c r="E37" i="116"/>
  <c r="E38" i="116"/>
  <c r="E39" i="116"/>
  <c r="E40" i="116"/>
  <c r="E41" i="116"/>
  <c r="E42" i="116"/>
  <c r="E43" i="116"/>
  <c r="L5" i="116"/>
  <c r="E2" i="115" l="1"/>
  <c r="E3" i="115"/>
  <c r="E4" i="115"/>
  <c r="E5" i="115"/>
  <c r="E6" i="115"/>
  <c r="E7" i="115"/>
  <c r="E8" i="115"/>
  <c r="E9" i="115"/>
  <c r="E10" i="115"/>
  <c r="E11" i="115"/>
  <c r="E12" i="115"/>
  <c r="E13" i="115"/>
  <c r="E14" i="115"/>
  <c r="E15" i="115"/>
  <c r="E16" i="115"/>
  <c r="E17" i="115"/>
  <c r="E18" i="115"/>
  <c r="E19" i="115"/>
  <c r="E20" i="115"/>
  <c r="E21" i="115"/>
  <c r="E22" i="115"/>
  <c r="E23" i="115"/>
  <c r="E24" i="115"/>
  <c r="E25" i="115"/>
  <c r="E26" i="115"/>
  <c r="E27" i="115"/>
  <c r="E28" i="115"/>
  <c r="E29" i="115"/>
  <c r="E30" i="115"/>
  <c r="E31" i="115"/>
  <c r="E32" i="115"/>
  <c r="E33" i="115"/>
  <c r="E34" i="115"/>
  <c r="E35" i="115"/>
  <c r="E36" i="115"/>
  <c r="E37" i="115"/>
  <c r="E38" i="115"/>
  <c r="E39" i="115"/>
  <c r="E40" i="115"/>
  <c r="E41" i="115"/>
  <c r="E42" i="115"/>
  <c r="E43" i="115"/>
  <c r="E44" i="115"/>
  <c r="E45" i="115"/>
  <c r="E46" i="115"/>
  <c r="E47" i="115"/>
  <c r="E48" i="115"/>
  <c r="E49" i="115"/>
  <c r="E50" i="115"/>
  <c r="E51" i="115"/>
  <c r="E52" i="115"/>
  <c r="E53" i="115"/>
  <c r="E54" i="115"/>
  <c r="E55" i="115"/>
  <c r="E56" i="115"/>
  <c r="E57" i="115"/>
  <c r="E58" i="115"/>
  <c r="E59" i="115"/>
  <c r="E60" i="115"/>
  <c r="E61" i="115"/>
  <c r="E62" i="115"/>
  <c r="E63" i="115"/>
  <c r="E64" i="115"/>
  <c r="E65" i="115"/>
  <c r="E66" i="115"/>
  <c r="E67" i="115"/>
  <c r="E68" i="115"/>
  <c r="E69" i="115"/>
  <c r="E70" i="115"/>
  <c r="E71" i="115"/>
  <c r="E72" i="115"/>
  <c r="E73" i="115"/>
  <c r="E74" i="115"/>
  <c r="E75" i="115"/>
  <c r="E76" i="115"/>
  <c r="E77" i="115"/>
  <c r="E78" i="115"/>
  <c r="E79" i="115"/>
  <c r="E80" i="115"/>
  <c r="E81" i="115"/>
  <c r="E82" i="115"/>
  <c r="E83" i="115"/>
  <c r="E84" i="115"/>
  <c r="E85" i="115"/>
  <c r="E86" i="115"/>
  <c r="E87" i="115"/>
  <c r="E88" i="115"/>
  <c r="E89" i="115"/>
  <c r="E90" i="115"/>
  <c r="E91" i="115"/>
  <c r="E92" i="115"/>
  <c r="E93" i="115"/>
  <c r="E94" i="115"/>
  <c r="E95" i="115"/>
  <c r="E96" i="115"/>
  <c r="E97" i="115"/>
  <c r="E98" i="115"/>
  <c r="E99" i="115"/>
  <c r="E100" i="115"/>
  <c r="E101" i="115"/>
  <c r="E102" i="115"/>
  <c r="E103" i="115"/>
  <c r="E104" i="115"/>
  <c r="E105" i="115"/>
  <c r="E106" i="115"/>
  <c r="E107" i="115"/>
  <c r="E108" i="115"/>
  <c r="E109" i="115"/>
  <c r="E110" i="115"/>
  <c r="E111" i="115"/>
  <c r="E112" i="115"/>
  <c r="E113" i="115"/>
  <c r="E114" i="115"/>
  <c r="E115" i="115"/>
  <c r="E116" i="115"/>
  <c r="E117" i="115"/>
  <c r="E118" i="115"/>
  <c r="E119" i="115"/>
  <c r="E120" i="115"/>
  <c r="E121" i="115"/>
  <c r="E122" i="115"/>
  <c r="E123" i="115"/>
  <c r="E124" i="115"/>
  <c r="E125" i="115"/>
  <c r="E126" i="115"/>
  <c r="E127" i="115"/>
  <c r="E128" i="115"/>
  <c r="E129" i="115"/>
  <c r="E130" i="115"/>
  <c r="E131" i="115"/>
  <c r="E132" i="115"/>
  <c r="E133" i="115"/>
  <c r="E134" i="115"/>
  <c r="E135" i="115"/>
  <c r="E136" i="115"/>
  <c r="E137" i="115"/>
  <c r="E138" i="115"/>
  <c r="E139" i="115"/>
  <c r="E140" i="115"/>
  <c r="E141" i="115"/>
  <c r="E142" i="115"/>
  <c r="E143" i="115"/>
  <c r="E144" i="115"/>
  <c r="E145" i="115"/>
  <c r="E146" i="115"/>
  <c r="E147" i="115"/>
  <c r="E148" i="115"/>
  <c r="E149" i="115"/>
  <c r="E150" i="115"/>
  <c r="E151" i="115"/>
  <c r="E152" i="115"/>
  <c r="E153" i="115"/>
  <c r="E154" i="115"/>
  <c r="E155" i="115"/>
  <c r="E156" i="115"/>
  <c r="E157" i="115"/>
  <c r="E158" i="115"/>
  <c r="E159" i="115"/>
  <c r="E160" i="115"/>
  <c r="E161" i="115"/>
  <c r="E162" i="115"/>
  <c r="E163" i="115"/>
  <c r="E164" i="115"/>
  <c r="E165" i="115"/>
  <c r="E166" i="115"/>
  <c r="E167" i="115"/>
  <c r="E168" i="115"/>
  <c r="E169" i="115"/>
  <c r="E170" i="115"/>
  <c r="E171" i="115"/>
  <c r="E172" i="115"/>
  <c r="E173" i="115"/>
  <c r="E174" i="115"/>
  <c r="E175" i="115"/>
  <c r="E176" i="115"/>
  <c r="E177" i="115"/>
  <c r="E178" i="115"/>
  <c r="E179" i="115"/>
  <c r="E180" i="115"/>
  <c r="E181" i="115"/>
  <c r="E182" i="115"/>
  <c r="E183" i="115"/>
  <c r="E184" i="115"/>
  <c r="E185" i="115"/>
  <c r="E186" i="115"/>
  <c r="E187" i="115"/>
  <c r="E188" i="115"/>
  <c r="E189" i="115"/>
  <c r="E190" i="115"/>
  <c r="E191" i="115"/>
  <c r="E192" i="115"/>
  <c r="E193" i="115"/>
  <c r="E194" i="115"/>
  <c r="E195" i="115"/>
  <c r="E196" i="115"/>
  <c r="E197" i="115"/>
  <c r="E198" i="115"/>
  <c r="E199" i="115"/>
  <c r="E200" i="115"/>
  <c r="E201" i="115"/>
  <c r="E202" i="115"/>
  <c r="E203" i="115"/>
  <c r="E204" i="115"/>
  <c r="E205" i="115"/>
  <c r="E206" i="115"/>
  <c r="E207" i="115"/>
  <c r="E208" i="115"/>
  <c r="E209" i="115"/>
  <c r="E210" i="115"/>
  <c r="E211" i="115"/>
  <c r="E212" i="115"/>
  <c r="E213" i="115"/>
  <c r="E214" i="115"/>
  <c r="E215" i="115"/>
  <c r="E216" i="115"/>
  <c r="E217" i="115"/>
  <c r="E218" i="115"/>
  <c r="E219" i="115"/>
  <c r="E220" i="115"/>
  <c r="E221" i="115"/>
  <c r="E222" i="115"/>
  <c r="E223" i="115"/>
  <c r="E224" i="115"/>
  <c r="E225" i="115"/>
  <c r="E226" i="115"/>
  <c r="E227" i="115"/>
  <c r="E228" i="115"/>
  <c r="E229" i="115"/>
  <c r="E230" i="115"/>
  <c r="E231" i="115"/>
  <c r="E232" i="115"/>
  <c r="E233" i="115"/>
  <c r="E234" i="115"/>
  <c r="E235" i="115"/>
  <c r="E236" i="115"/>
  <c r="E237" i="115"/>
  <c r="E238" i="115"/>
  <c r="E239" i="115"/>
  <c r="E240" i="115"/>
  <c r="E241" i="115"/>
  <c r="E242" i="115"/>
  <c r="E243" i="115"/>
  <c r="E244" i="115"/>
  <c r="E245" i="115"/>
  <c r="E246" i="115"/>
  <c r="E247" i="115"/>
  <c r="E248" i="115"/>
  <c r="E249" i="115"/>
  <c r="E250" i="115"/>
  <c r="E251" i="115"/>
  <c r="E252" i="115"/>
  <c r="E253" i="115"/>
  <c r="E254" i="115"/>
  <c r="E255" i="115"/>
  <c r="E256" i="115"/>
  <c r="E257" i="115"/>
  <c r="E258" i="115"/>
  <c r="E259" i="115"/>
  <c r="E260" i="115"/>
  <c r="E261" i="115"/>
  <c r="E262" i="115"/>
  <c r="K5" i="114"/>
  <c r="L4" i="114"/>
  <c r="K4" i="114" s="1"/>
  <c r="E2" i="114"/>
  <c r="F2" i="114"/>
  <c r="E3" i="114"/>
  <c r="F3" i="114"/>
  <c r="E4" i="114"/>
  <c r="F4" i="114"/>
  <c r="E5" i="114"/>
  <c r="F5" i="114"/>
  <c r="E6" i="114"/>
  <c r="F6" i="114"/>
  <c r="E7" i="114"/>
  <c r="F7" i="114"/>
  <c r="E8" i="114"/>
  <c r="F8" i="114"/>
  <c r="E9" i="114"/>
  <c r="F9" i="114"/>
  <c r="E10" i="114"/>
  <c r="F10" i="114"/>
  <c r="E11" i="114"/>
  <c r="F11" i="114"/>
  <c r="E12" i="114"/>
  <c r="F12" i="114"/>
  <c r="E13" i="114"/>
  <c r="F13" i="114"/>
  <c r="E14" i="114"/>
  <c r="F14" i="114"/>
  <c r="E15" i="114"/>
  <c r="F15" i="114"/>
  <c r="E16" i="114"/>
  <c r="F16" i="114"/>
  <c r="E17" i="114"/>
  <c r="F17" i="114"/>
  <c r="E18" i="114"/>
  <c r="F18" i="114"/>
  <c r="E19" i="114"/>
  <c r="F19" i="114"/>
  <c r="E20" i="114"/>
  <c r="F20" i="114"/>
  <c r="E21" i="114"/>
  <c r="F21" i="114"/>
  <c r="E22" i="114"/>
  <c r="F22" i="114"/>
  <c r="E23" i="114"/>
  <c r="F23" i="114"/>
  <c r="E24" i="114"/>
  <c r="F24" i="114"/>
  <c r="E25" i="114"/>
  <c r="F25" i="114"/>
  <c r="E26" i="114"/>
  <c r="F26" i="114"/>
  <c r="E27" i="114"/>
  <c r="F27" i="114"/>
  <c r="E28" i="114"/>
  <c r="F28" i="114"/>
  <c r="E29" i="114"/>
  <c r="F29" i="114"/>
  <c r="E30" i="114"/>
  <c r="F30" i="114"/>
  <c r="E31" i="114"/>
  <c r="F31" i="114"/>
  <c r="E32" i="114"/>
  <c r="F32" i="114"/>
  <c r="E33" i="114"/>
  <c r="F33" i="114"/>
  <c r="E34" i="114"/>
  <c r="F34" i="114"/>
  <c r="E35" i="114"/>
  <c r="F35" i="114"/>
  <c r="E36" i="114"/>
  <c r="F36" i="114"/>
  <c r="E37" i="114"/>
  <c r="F37" i="114"/>
  <c r="E38" i="114"/>
  <c r="F38" i="114"/>
  <c r="E39" i="114"/>
  <c r="F39" i="114"/>
  <c r="E40" i="114"/>
  <c r="F40" i="114"/>
  <c r="E41" i="114"/>
  <c r="F41" i="114"/>
  <c r="L5" i="114"/>
  <c r="F56" i="113" l="1"/>
  <c r="F55" i="113"/>
  <c r="F54" i="113"/>
  <c r="F53" i="113"/>
  <c r="F52" i="113"/>
  <c r="F51" i="113"/>
  <c r="F50" i="113"/>
  <c r="F49" i="113"/>
  <c r="F48" i="113"/>
  <c r="F47" i="113"/>
  <c r="F46" i="113"/>
  <c r="F45" i="113"/>
  <c r="F44" i="113"/>
  <c r="F43" i="113"/>
  <c r="F42" i="113"/>
  <c r="F41" i="113"/>
  <c r="F40" i="113"/>
  <c r="F39" i="113"/>
  <c r="F38" i="113"/>
  <c r="F37" i="113"/>
  <c r="F36" i="113"/>
  <c r="F35" i="113"/>
  <c r="F34" i="113"/>
  <c r="F33" i="113"/>
  <c r="F32" i="113"/>
  <c r="F31" i="113"/>
  <c r="F30" i="113"/>
  <c r="F29" i="113"/>
  <c r="F28" i="113"/>
  <c r="F27" i="113"/>
  <c r="F26" i="113"/>
  <c r="F25" i="113"/>
  <c r="F24" i="113"/>
  <c r="F23" i="113"/>
  <c r="F22" i="113"/>
  <c r="F21" i="113"/>
  <c r="F20" i="113"/>
  <c r="F19" i="113"/>
  <c r="F18" i="113"/>
  <c r="F17" i="113"/>
  <c r="F16" i="113"/>
  <c r="F15" i="113"/>
  <c r="F14" i="113"/>
  <c r="F13" i="113"/>
  <c r="F12" i="113"/>
  <c r="F11" i="113"/>
  <c r="F10" i="113"/>
  <c r="F9" i="113"/>
  <c r="F8" i="113"/>
  <c r="F7" i="113"/>
  <c r="F6" i="113"/>
  <c r="K5" i="113"/>
  <c r="F5" i="113"/>
  <c r="L4" i="113"/>
  <c r="K4" i="113" s="1"/>
  <c r="F4" i="113"/>
  <c r="F3" i="113"/>
  <c r="F2" i="113"/>
  <c r="E2" i="113"/>
  <c r="E3" i="113"/>
  <c r="E4" i="113"/>
  <c r="E5" i="113"/>
  <c r="E6" i="113"/>
  <c r="E7" i="113"/>
  <c r="E8" i="113"/>
  <c r="E9" i="113"/>
  <c r="E10" i="113"/>
  <c r="E11" i="113"/>
  <c r="E12" i="113"/>
  <c r="E13" i="113"/>
  <c r="E14" i="113"/>
  <c r="E15" i="113"/>
  <c r="E16" i="113"/>
  <c r="E17" i="113"/>
  <c r="E18" i="113"/>
  <c r="E19" i="113"/>
  <c r="E20" i="113"/>
  <c r="E21" i="113"/>
  <c r="E22" i="113"/>
  <c r="E23" i="113"/>
  <c r="E24" i="113"/>
  <c r="E25" i="113"/>
  <c r="E26" i="113"/>
  <c r="E27" i="113"/>
  <c r="E28" i="113"/>
  <c r="E29" i="113"/>
  <c r="E30" i="113"/>
  <c r="E31" i="113"/>
  <c r="E32" i="113"/>
  <c r="E33" i="113"/>
  <c r="E34" i="113"/>
  <c r="E35" i="113"/>
  <c r="E36" i="113"/>
  <c r="E37" i="113"/>
  <c r="E38" i="113"/>
  <c r="L5" i="113"/>
  <c r="K5" i="112" l="1"/>
  <c r="L4" i="112"/>
  <c r="K4" i="112" s="1"/>
  <c r="E2" i="112"/>
  <c r="F2" i="112"/>
  <c r="E3" i="112"/>
  <c r="F3" i="112"/>
  <c r="E4" i="112"/>
  <c r="F4" i="112"/>
  <c r="E5" i="112"/>
  <c r="F5" i="112"/>
  <c r="E6" i="112"/>
  <c r="F6" i="112"/>
  <c r="E7" i="112"/>
  <c r="F7" i="112"/>
  <c r="E8" i="112"/>
  <c r="F8" i="112"/>
  <c r="E9" i="112"/>
  <c r="F9" i="112"/>
  <c r="E10" i="112"/>
  <c r="F10" i="112"/>
  <c r="E11" i="112"/>
  <c r="F11" i="112"/>
  <c r="E12" i="112"/>
  <c r="F12" i="112"/>
  <c r="E13" i="112"/>
  <c r="F13" i="112"/>
  <c r="E14" i="112"/>
  <c r="F14" i="112"/>
  <c r="E15" i="112"/>
  <c r="F15" i="112"/>
  <c r="E16" i="112"/>
  <c r="F16" i="112"/>
  <c r="E17" i="112"/>
  <c r="F17" i="112"/>
  <c r="E18" i="112"/>
  <c r="F18" i="112"/>
  <c r="E19" i="112"/>
  <c r="F19" i="112"/>
  <c r="E20" i="112"/>
  <c r="F20" i="112"/>
  <c r="E21" i="112"/>
  <c r="F21" i="112"/>
  <c r="E22" i="112"/>
  <c r="F22" i="112"/>
  <c r="E23" i="112"/>
  <c r="F23" i="112"/>
  <c r="E24" i="112"/>
  <c r="F24" i="112"/>
  <c r="E25" i="112"/>
  <c r="F25" i="112"/>
  <c r="E26" i="112"/>
  <c r="F26" i="112"/>
  <c r="E27" i="112"/>
  <c r="F27" i="112"/>
  <c r="E28" i="112"/>
  <c r="F28" i="112"/>
  <c r="E29" i="112"/>
  <c r="F29" i="112"/>
  <c r="E30" i="112"/>
  <c r="F30" i="112"/>
  <c r="E31" i="112"/>
  <c r="F31" i="112"/>
  <c r="E32" i="112"/>
  <c r="F32" i="112"/>
  <c r="E33" i="112"/>
  <c r="F33" i="112"/>
  <c r="E34" i="112"/>
  <c r="F34" i="112"/>
  <c r="E35" i="112"/>
  <c r="F35" i="112"/>
  <c r="E36" i="112"/>
  <c r="F36" i="112"/>
  <c r="E37" i="112"/>
  <c r="F37" i="112"/>
  <c r="E38" i="112"/>
  <c r="F38" i="112"/>
  <c r="E39" i="112"/>
  <c r="F39" i="112"/>
  <c r="E40" i="112"/>
  <c r="F40" i="112"/>
  <c r="E41" i="112"/>
  <c r="F41" i="112"/>
  <c r="E42" i="112"/>
  <c r="F42" i="112"/>
  <c r="E43" i="112"/>
  <c r="F43" i="112"/>
  <c r="E44" i="112"/>
  <c r="F44" i="112"/>
  <c r="E45" i="112"/>
  <c r="F45" i="112"/>
  <c r="E46" i="112"/>
  <c r="F46" i="112"/>
  <c r="E47" i="112"/>
  <c r="F47" i="112"/>
  <c r="E48" i="112"/>
  <c r="F48" i="112"/>
  <c r="E49" i="112"/>
  <c r="F49" i="112"/>
  <c r="E50" i="112"/>
  <c r="F50" i="112"/>
  <c r="E51" i="112"/>
  <c r="F51" i="112"/>
  <c r="E52" i="112"/>
  <c r="F52" i="112"/>
  <c r="E53" i="112"/>
  <c r="F53" i="112"/>
  <c r="E54" i="112"/>
  <c r="F54" i="112"/>
  <c r="E55" i="112"/>
  <c r="F55" i="112"/>
  <c r="E56" i="112"/>
  <c r="F56" i="112"/>
  <c r="L5" i="112"/>
  <c r="F70" i="111" l="1"/>
  <c r="F69" i="111"/>
  <c r="F68" i="111"/>
  <c r="F67" i="111"/>
  <c r="F66" i="111"/>
  <c r="F65" i="111"/>
  <c r="F64" i="111"/>
  <c r="F63" i="111"/>
  <c r="F62" i="111"/>
  <c r="F61" i="111"/>
  <c r="F60" i="111"/>
  <c r="F59" i="111"/>
  <c r="F58" i="111"/>
  <c r="F57" i="111"/>
  <c r="F56" i="111"/>
  <c r="F55" i="111"/>
  <c r="F54" i="111"/>
  <c r="F53" i="111"/>
  <c r="F52" i="111"/>
  <c r="F51" i="111"/>
  <c r="F50" i="111"/>
  <c r="F49" i="111"/>
  <c r="F48" i="111"/>
  <c r="F47" i="111"/>
  <c r="F46" i="111"/>
  <c r="F45" i="111"/>
  <c r="F44" i="111"/>
  <c r="F43" i="111"/>
  <c r="F42" i="111"/>
  <c r="F41" i="111"/>
  <c r="F40" i="111"/>
  <c r="F39" i="111"/>
  <c r="F38" i="111"/>
  <c r="F37" i="111"/>
  <c r="F36" i="111"/>
  <c r="F35" i="111"/>
  <c r="F34" i="111"/>
  <c r="F33" i="111"/>
  <c r="F32" i="111"/>
  <c r="F31" i="111"/>
  <c r="F30" i="111"/>
  <c r="F29" i="111"/>
  <c r="F28" i="111"/>
  <c r="F27" i="111"/>
  <c r="F26" i="111"/>
  <c r="F25" i="111"/>
  <c r="F24" i="111"/>
  <c r="F23" i="111"/>
  <c r="F22" i="111"/>
  <c r="F21" i="111"/>
  <c r="F20" i="111"/>
  <c r="F19" i="111"/>
  <c r="F18" i="111"/>
  <c r="F17" i="111"/>
  <c r="F16" i="111"/>
  <c r="F15" i="111"/>
  <c r="F14" i="111"/>
  <c r="F13" i="111"/>
  <c r="F12" i="111"/>
  <c r="F11" i="111"/>
  <c r="F10" i="111"/>
  <c r="F9" i="111"/>
  <c r="F8" i="111"/>
  <c r="F7" i="111"/>
  <c r="F6" i="111"/>
  <c r="K5" i="111"/>
  <c r="F5" i="111"/>
  <c r="L4" i="111"/>
  <c r="K4" i="111" s="1"/>
  <c r="F4" i="111"/>
  <c r="F3" i="111"/>
  <c r="F2" i="111"/>
  <c r="E2" i="111"/>
  <c r="E3" i="111"/>
  <c r="E4" i="111"/>
  <c r="E5" i="111"/>
  <c r="E6" i="111"/>
  <c r="E7" i="111"/>
  <c r="E8" i="111"/>
  <c r="E9" i="111"/>
  <c r="E10" i="111"/>
  <c r="E11" i="111"/>
  <c r="E12" i="111"/>
  <c r="E13" i="111"/>
  <c r="E14" i="111"/>
  <c r="E15" i="111"/>
  <c r="E16" i="111"/>
  <c r="E17" i="111"/>
  <c r="E18" i="111"/>
  <c r="E19" i="111"/>
  <c r="E20" i="111"/>
  <c r="E21" i="111"/>
  <c r="E22" i="111"/>
  <c r="E23" i="111"/>
  <c r="E24" i="111"/>
  <c r="E25" i="111"/>
  <c r="E26" i="111"/>
  <c r="E27" i="111"/>
  <c r="E28" i="111"/>
  <c r="E29" i="111"/>
  <c r="E30" i="111"/>
  <c r="E31" i="111"/>
  <c r="E32" i="111"/>
  <c r="E33" i="111"/>
  <c r="E34" i="111"/>
  <c r="E35" i="111"/>
  <c r="E36" i="111"/>
  <c r="E37" i="111"/>
  <c r="E38" i="111"/>
  <c r="E39" i="111"/>
  <c r="E40" i="111"/>
  <c r="E41" i="111"/>
  <c r="E42" i="111"/>
  <c r="E43" i="111"/>
  <c r="E44" i="111"/>
  <c r="E45" i="111"/>
  <c r="E46" i="111"/>
  <c r="E47" i="111"/>
  <c r="E48" i="111"/>
  <c r="E49" i="111"/>
  <c r="E50" i="111"/>
  <c r="E51" i="111"/>
  <c r="E52" i="111"/>
  <c r="E53" i="111"/>
  <c r="E54" i="111"/>
  <c r="E55" i="111"/>
  <c r="E56" i="111"/>
  <c r="E57" i="111"/>
  <c r="E58" i="111"/>
  <c r="E59" i="111"/>
  <c r="E60" i="111"/>
  <c r="E61" i="111"/>
  <c r="L5" i="111"/>
  <c r="K5" i="110" l="1"/>
  <c r="L4" i="110"/>
  <c r="K4" i="110" s="1"/>
  <c r="E2" i="110"/>
  <c r="F2" i="110"/>
  <c r="E3" i="110"/>
  <c r="F3" i="110"/>
  <c r="E4" i="110"/>
  <c r="F4" i="110"/>
  <c r="E5" i="110"/>
  <c r="F5" i="110"/>
  <c r="E6" i="110"/>
  <c r="F6" i="110"/>
  <c r="E7" i="110"/>
  <c r="F7" i="110"/>
  <c r="E8" i="110"/>
  <c r="F8" i="110"/>
  <c r="E9" i="110"/>
  <c r="F9" i="110"/>
  <c r="E10" i="110"/>
  <c r="F10" i="110"/>
  <c r="E11" i="110"/>
  <c r="F11" i="110"/>
  <c r="E12" i="110"/>
  <c r="F12" i="110"/>
  <c r="E13" i="110"/>
  <c r="F13" i="110"/>
  <c r="E14" i="110"/>
  <c r="F14" i="110"/>
  <c r="E15" i="110"/>
  <c r="F15" i="110"/>
  <c r="E16" i="110"/>
  <c r="F16" i="110"/>
  <c r="E17" i="110"/>
  <c r="F17" i="110"/>
  <c r="E18" i="110"/>
  <c r="F18" i="110"/>
  <c r="E19" i="110"/>
  <c r="F19" i="110"/>
  <c r="E20" i="110"/>
  <c r="F20" i="110"/>
  <c r="E21" i="110"/>
  <c r="F21" i="110"/>
  <c r="E22" i="110"/>
  <c r="F22" i="110"/>
  <c r="E23" i="110"/>
  <c r="F23" i="110"/>
  <c r="E24" i="110"/>
  <c r="F24" i="110"/>
  <c r="E25" i="110"/>
  <c r="F25" i="110"/>
  <c r="E26" i="110"/>
  <c r="F26" i="110"/>
  <c r="E27" i="110"/>
  <c r="F27" i="110"/>
  <c r="E28" i="110"/>
  <c r="F28" i="110"/>
  <c r="E29" i="110"/>
  <c r="F29" i="110"/>
  <c r="E30" i="110"/>
  <c r="F30" i="110"/>
  <c r="E31" i="110"/>
  <c r="F31" i="110"/>
  <c r="E32" i="110"/>
  <c r="F32" i="110"/>
  <c r="E33" i="110"/>
  <c r="F33" i="110"/>
  <c r="E34" i="110"/>
  <c r="F34" i="110"/>
  <c r="E35" i="110"/>
  <c r="F35" i="110"/>
  <c r="E36" i="110"/>
  <c r="F36" i="110"/>
  <c r="E37" i="110"/>
  <c r="F37" i="110"/>
  <c r="E38" i="110"/>
  <c r="F38" i="110"/>
  <c r="E39" i="110"/>
  <c r="F39" i="110"/>
  <c r="E40" i="110"/>
  <c r="F40" i="110"/>
  <c r="E41" i="110"/>
  <c r="F41" i="110"/>
  <c r="E42" i="110"/>
  <c r="F42" i="110"/>
  <c r="E43" i="110"/>
  <c r="F43" i="110"/>
  <c r="E44" i="110"/>
  <c r="F44" i="110"/>
  <c r="E45" i="110"/>
  <c r="F45" i="110"/>
  <c r="E46" i="110"/>
  <c r="F46" i="110"/>
  <c r="E47" i="110"/>
  <c r="F47" i="110"/>
  <c r="E48" i="110"/>
  <c r="F48" i="110"/>
  <c r="E49" i="110"/>
  <c r="F49" i="110"/>
  <c r="E50" i="110"/>
  <c r="F50" i="110"/>
  <c r="E51" i="110"/>
  <c r="F51" i="110"/>
  <c r="E52" i="110"/>
  <c r="F52" i="110"/>
  <c r="E53" i="110"/>
  <c r="F53" i="110"/>
  <c r="E54" i="110"/>
  <c r="F54" i="110"/>
  <c r="E55" i="110"/>
  <c r="F55" i="110"/>
  <c r="E56" i="110"/>
  <c r="F56" i="110"/>
  <c r="E57" i="110"/>
  <c r="F57" i="110"/>
  <c r="E58" i="110"/>
  <c r="F58" i="110"/>
  <c r="E59" i="110"/>
  <c r="F59" i="110"/>
  <c r="E60" i="110"/>
  <c r="F60" i="110"/>
  <c r="E61" i="110"/>
  <c r="F61" i="110"/>
  <c r="E62" i="110"/>
  <c r="F62" i="110"/>
  <c r="E63" i="110"/>
  <c r="F63" i="110"/>
  <c r="E64" i="110"/>
  <c r="F64" i="110"/>
  <c r="E65" i="110"/>
  <c r="F65" i="110"/>
  <c r="E66" i="110"/>
  <c r="F66" i="110"/>
  <c r="E67" i="110"/>
  <c r="F67" i="110"/>
  <c r="E68" i="110"/>
  <c r="F68" i="110"/>
  <c r="E69" i="110"/>
  <c r="F69" i="110"/>
  <c r="E70" i="110"/>
  <c r="F70" i="110"/>
  <c r="L5" i="110"/>
  <c r="E2" i="109" l="1"/>
  <c r="E3" i="109"/>
  <c r="E4" i="109"/>
  <c r="E5" i="109"/>
  <c r="E6" i="109"/>
  <c r="E7" i="109"/>
  <c r="E8" i="109"/>
  <c r="E9" i="109"/>
  <c r="E10" i="109"/>
  <c r="E11" i="109"/>
  <c r="E12" i="109"/>
  <c r="E13" i="109"/>
  <c r="E14" i="109"/>
  <c r="E15" i="109"/>
  <c r="E16" i="109"/>
  <c r="E17" i="109"/>
  <c r="E18" i="109"/>
  <c r="E19" i="109"/>
  <c r="E20" i="109"/>
  <c r="E21" i="109"/>
  <c r="E22" i="109"/>
  <c r="E23" i="109"/>
  <c r="E24" i="109"/>
  <c r="E25" i="109"/>
  <c r="E26" i="109"/>
  <c r="E27" i="109"/>
  <c r="E28" i="109"/>
  <c r="E29" i="109"/>
  <c r="E30" i="109"/>
  <c r="E31" i="109"/>
  <c r="E32" i="109"/>
  <c r="E33" i="109"/>
  <c r="E34" i="109"/>
  <c r="E35" i="109"/>
  <c r="E36" i="109"/>
  <c r="E37" i="109"/>
  <c r="E38" i="109"/>
  <c r="E39" i="109"/>
  <c r="E40" i="109"/>
  <c r="E41" i="109"/>
  <c r="E42" i="109"/>
  <c r="E43" i="109"/>
  <c r="E44" i="109"/>
  <c r="E45" i="109"/>
  <c r="E46" i="109"/>
  <c r="E47" i="109"/>
  <c r="E48" i="109"/>
  <c r="E49" i="109"/>
  <c r="E50" i="109"/>
  <c r="E51" i="109"/>
  <c r="E52" i="109"/>
  <c r="E53" i="109"/>
  <c r="E54" i="109"/>
  <c r="E55" i="109"/>
  <c r="E56" i="109"/>
  <c r="E57" i="109"/>
  <c r="E58" i="109"/>
  <c r="E59" i="109"/>
  <c r="E60" i="109"/>
  <c r="E61" i="109"/>
  <c r="E62" i="109"/>
  <c r="E63" i="109"/>
  <c r="E64" i="109"/>
  <c r="E65" i="109"/>
  <c r="E66" i="109"/>
  <c r="E67" i="109"/>
  <c r="E68" i="109"/>
  <c r="E69" i="109"/>
  <c r="E70" i="109"/>
  <c r="E71" i="109"/>
  <c r="E72" i="109"/>
  <c r="E73" i="109"/>
  <c r="E74" i="109"/>
  <c r="E75" i="109"/>
  <c r="E76" i="109"/>
  <c r="E77" i="109"/>
  <c r="E78" i="109"/>
  <c r="E79" i="109"/>
  <c r="E80" i="109"/>
  <c r="E81" i="109"/>
  <c r="E82" i="109"/>
  <c r="E83" i="109"/>
  <c r="E84" i="109"/>
  <c r="E85" i="109"/>
  <c r="E86" i="109"/>
  <c r="E87" i="109"/>
  <c r="E88" i="109"/>
  <c r="E89" i="109"/>
  <c r="E90" i="109"/>
  <c r="E91" i="109"/>
  <c r="E92" i="109"/>
  <c r="E93" i="109"/>
  <c r="E94" i="109"/>
  <c r="E95" i="109"/>
  <c r="E96" i="109"/>
  <c r="E97" i="109"/>
  <c r="E98" i="109"/>
  <c r="E99" i="109"/>
  <c r="E100" i="109"/>
  <c r="E101" i="109"/>
  <c r="E102" i="109"/>
  <c r="E103" i="109"/>
  <c r="E104" i="109"/>
  <c r="E105" i="109"/>
  <c r="E106" i="109"/>
  <c r="E107" i="109"/>
  <c r="E108" i="109"/>
  <c r="E109" i="109"/>
  <c r="E110" i="109"/>
  <c r="E111" i="109"/>
  <c r="E112" i="109"/>
  <c r="E113" i="109"/>
  <c r="E114" i="109"/>
  <c r="E115" i="109"/>
  <c r="E116" i="109"/>
  <c r="E117" i="109"/>
  <c r="E118" i="109"/>
  <c r="E119" i="109"/>
  <c r="E120" i="109"/>
  <c r="E121" i="109"/>
  <c r="E122" i="109"/>
  <c r="E123" i="109"/>
  <c r="E124" i="109"/>
  <c r="E125" i="109"/>
  <c r="E126" i="109"/>
  <c r="E127" i="109"/>
  <c r="E128" i="109"/>
  <c r="E129" i="109"/>
  <c r="E130" i="109"/>
  <c r="E131" i="109"/>
  <c r="E132" i="109"/>
  <c r="E133" i="109"/>
  <c r="E134" i="109"/>
  <c r="E135" i="109"/>
  <c r="E136" i="109"/>
  <c r="E137" i="109"/>
  <c r="E138" i="109"/>
  <c r="E139" i="109"/>
  <c r="E140" i="109"/>
  <c r="E141" i="109"/>
  <c r="E142" i="109"/>
  <c r="E143" i="109"/>
  <c r="E144" i="109"/>
  <c r="E145" i="109"/>
  <c r="E146" i="109"/>
  <c r="E147" i="109"/>
  <c r="E148" i="109"/>
  <c r="E149" i="109"/>
  <c r="E150" i="109"/>
  <c r="E151" i="109"/>
  <c r="E152" i="109"/>
  <c r="E153" i="109"/>
  <c r="E154" i="109"/>
  <c r="E155" i="109"/>
  <c r="E156" i="109"/>
  <c r="E157" i="109"/>
  <c r="E158" i="109"/>
  <c r="E159" i="109"/>
  <c r="E160" i="109"/>
  <c r="E161" i="109"/>
  <c r="E162" i="109"/>
  <c r="E163" i="109"/>
  <c r="E164" i="109"/>
  <c r="E165" i="109"/>
  <c r="E166" i="109"/>
  <c r="E167" i="109"/>
  <c r="E168" i="109"/>
  <c r="E169" i="109"/>
  <c r="E170" i="109"/>
  <c r="E171" i="109"/>
  <c r="E172" i="109"/>
  <c r="E173" i="109"/>
  <c r="E174" i="109"/>
  <c r="E175" i="109"/>
  <c r="E176" i="109"/>
  <c r="E177" i="109"/>
  <c r="E178" i="109"/>
  <c r="E179" i="109"/>
  <c r="E180" i="109"/>
  <c r="E181" i="109"/>
  <c r="E182" i="109"/>
  <c r="E183" i="109"/>
  <c r="E184" i="109"/>
  <c r="E185" i="109"/>
  <c r="E186" i="109"/>
  <c r="E187" i="109"/>
  <c r="E188" i="109"/>
  <c r="E189" i="109"/>
  <c r="E190" i="109"/>
  <c r="E191" i="109"/>
  <c r="E192" i="109"/>
  <c r="E193" i="109"/>
  <c r="E194" i="109"/>
  <c r="E195" i="109"/>
  <c r="E196" i="109"/>
  <c r="E197" i="109"/>
  <c r="E198" i="109"/>
  <c r="E199" i="109"/>
  <c r="E200" i="109"/>
  <c r="E201" i="109"/>
  <c r="E202" i="109"/>
  <c r="E203" i="109"/>
  <c r="E204" i="109"/>
  <c r="E205" i="109"/>
  <c r="E206" i="109"/>
  <c r="E207" i="109"/>
  <c r="E208" i="109"/>
  <c r="E209" i="109"/>
  <c r="E210" i="109"/>
  <c r="E211" i="109"/>
  <c r="E212" i="109"/>
  <c r="E213" i="109"/>
  <c r="E214" i="109"/>
  <c r="E215" i="109"/>
  <c r="E216" i="109"/>
  <c r="E217" i="109"/>
  <c r="E218" i="109"/>
  <c r="E219" i="109"/>
  <c r="E220" i="109"/>
  <c r="E221" i="109"/>
  <c r="E222" i="109"/>
  <c r="E223" i="109"/>
  <c r="E224" i="109"/>
  <c r="E225" i="109"/>
  <c r="E226" i="109"/>
  <c r="E227" i="109"/>
  <c r="E228" i="109"/>
  <c r="E229" i="109"/>
  <c r="E230" i="109"/>
  <c r="E231" i="109"/>
  <c r="E232" i="109"/>
  <c r="E233" i="109"/>
  <c r="E234" i="109"/>
  <c r="E235" i="109"/>
  <c r="E236" i="109"/>
  <c r="E237" i="109"/>
  <c r="E238" i="109"/>
  <c r="E239" i="109"/>
  <c r="E240" i="109"/>
  <c r="E241" i="109"/>
  <c r="E242" i="109"/>
  <c r="E243" i="109"/>
  <c r="E244" i="109"/>
  <c r="E245" i="109"/>
  <c r="E246" i="109"/>
  <c r="E247" i="109"/>
  <c r="E248" i="109"/>
  <c r="E249" i="109"/>
  <c r="E250" i="109"/>
  <c r="E251" i="109"/>
  <c r="E252" i="109"/>
  <c r="E253" i="109"/>
  <c r="E254" i="109"/>
  <c r="E255" i="109"/>
  <c r="E256" i="109"/>
  <c r="E257" i="109"/>
  <c r="E258" i="109"/>
  <c r="E259" i="109"/>
  <c r="E260" i="109"/>
  <c r="E261" i="109"/>
  <c r="E262" i="109"/>
  <c r="E263" i="109"/>
  <c r="E264" i="109"/>
  <c r="E265" i="109"/>
  <c r="E266" i="109"/>
  <c r="E267" i="109"/>
  <c r="E268" i="109"/>
  <c r="E269" i="109"/>
  <c r="E270" i="109"/>
  <c r="E271" i="109"/>
  <c r="E272" i="109"/>
  <c r="E273" i="109"/>
  <c r="E274" i="109"/>
  <c r="E275" i="109"/>
  <c r="E276" i="109"/>
  <c r="E277" i="109"/>
  <c r="E278" i="109"/>
  <c r="E279" i="109"/>
  <c r="E280" i="109"/>
  <c r="E281" i="109"/>
  <c r="E282" i="109"/>
  <c r="E283" i="109"/>
  <c r="E284" i="109"/>
  <c r="E285" i="109"/>
  <c r="E286" i="109"/>
  <c r="E287" i="109"/>
  <c r="E288" i="109"/>
  <c r="E289" i="109"/>
  <c r="E290" i="109"/>
  <c r="E291" i="109"/>
  <c r="E292" i="109"/>
  <c r="E293" i="109"/>
  <c r="E294" i="109"/>
  <c r="E295" i="109"/>
  <c r="E296" i="109"/>
  <c r="E297" i="109"/>
  <c r="E298" i="109"/>
  <c r="E299" i="109"/>
  <c r="E300" i="109"/>
  <c r="E301" i="109"/>
  <c r="E302" i="109"/>
  <c r="E303" i="109"/>
  <c r="E304" i="109"/>
  <c r="E305" i="109"/>
  <c r="E306" i="109"/>
  <c r="E307" i="109"/>
  <c r="E308" i="109"/>
  <c r="E309" i="109"/>
  <c r="E310" i="109"/>
  <c r="E311" i="109"/>
  <c r="E312" i="109"/>
  <c r="E313" i="109"/>
  <c r="E314" i="109"/>
  <c r="E315" i="109"/>
  <c r="E316" i="109"/>
  <c r="E317" i="109"/>
  <c r="E318" i="109"/>
  <c r="E319" i="109"/>
  <c r="E320" i="109"/>
  <c r="E321" i="109"/>
  <c r="E322" i="109"/>
  <c r="E323" i="109"/>
  <c r="E324" i="109"/>
  <c r="E325" i="109"/>
  <c r="E326" i="109"/>
  <c r="E327" i="109"/>
  <c r="E328" i="109"/>
  <c r="E329" i="109"/>
  <c r="E330" i="109"/>
  <c r="E331" i="109"/>
  <c r="E332" i="109"/>
  <c r="E333" i="109"/>
  <c r="E334" i="109"/>
  <c r="E335" i="109"/>
  <c r="E336" i="109"/>
  <c r="E337" i="109"/>
  <c r="E338" i="109"/>
  <c r="E339" i="109"/>
  <c r="E340" i="109"/>
  <c r="E341" i="109"/>
  <c r="E342" i="109"/>
  <c r="E343" i="109"/>
  <c r="E344" i="109"/>
  <c r="E345" i="109"/>
  <c r="E346" i="109"/>
  <c r="E347" i="109"/>
  <c r="E348" i="109"/>
  <c r="E349" i="109"/>
  <c r="E350" i="109"/>
  <c r="E351" i="109"/>
  <c r="E352" i="109"/>
  <c r="E353" i="109"/>
  <c r="E354" i="109"/>
  <c r="E355" i="109"/>
  <c r="E356" i="109"/>
  <c r="E357" i="109"/>
  <c r="E358" i="109"/>
  <c r="E359" i="109"/>
  <c r="E360" i="109"/>
  <c r="E361" i="109"/>
  <c r="E362" i="109"/>
  <c r="E363" i="109"/>
  <c r="E364" i="109"/>
  <c r="E365" i="109"/>
  <c r="E366" i="109"/>
  <c r="E367" i="109"/>
  <c r="E368" i="109"/>
  <c r="E369" i="109"/>
  <c r="K5" i="108"/>
  <c r="L4" i="108"/>
  <c r="K4" i="108" s="1"/>
  <c r="E2" i="108"/>
  <c r="F2" i="108"/>
  <c r="E3" i="108"/>
  <c r="F3" i="108"/>
  <c r="E4" i="108"/>
  <c r="F4" i="108"/>
  <c r="E5" i="108"/>
  <c r="F5" i="108"/>
  <c r="E6" i="108"/>
  <c r="F6" i="108"/>
  <c r="E7" i="108"/>
  <c r="F7" i="108"/>
  <c r="E8" i="108"/>
  <c r="F8" i="108"/>
  <c r="E9" i="108"/>
  <c r="F9" i="108"/>
  <c r="E10" i="108"/>
  <c r="F10" i="108"/>
  <c r="E11" i="108"/>
  <c r="F11" i="108"/>
  <c r="E12" i="108"/>
  <c r="F12" i="108"/>
  <c r="E13" i="108"/>
  <c r="F13" i="108"/>
  <c r="E14" i="108"/>
  <c r="F14" i="108"/>
  <c r="E15" i="108"/>
  <c r="F15" i="108"/>
  <c r="E16" i="108"/>
  <c r="F16" i="108"/>
  <c r="E17" i="108"/>
  <c r="F17" i="108"/>
  <c r="E18" i="108"/>
  <c r="F18" i="108"/>
  <c r="E19" i="108"/>
  <c r="F19" i="108"/>
  <c r="E20" i="108"/>
  <c r="F20" i="108"/>
  <c r="E21" i="108"/>
  <c r="F21" i="108"/>
  <c r="E22" i="108"/>
  <c r="F22" i="108"/>
  <c r="E23" i="108"/>
  <c r="F23" i="108"/>
  <c r="E24" i="108"/>
  <c r="F24" i="108"/>
  <c r="E25" i="108"/>
  <c r="F25" i="108"/>
  <c r="E26" i="108"/>
  <c r="F26" i="108"/>
  <c r="E27" i="108"/>
  <c r="F27" i="108"/>
  <c r="E28" i="108"/>
  <c r="F28" i="108"/>
  <c r="E29" i="108"/>
  <c r="F29" i="108"/>
  <c r="E30" i="108"/>
  <c r="F30" i="108"/>
  <c r="E31" i="108"/>
  <c r="F31" i="108"/>
  <c r="E32" i="108"/>
  <c r="F32" i="108"/>
  <c r="E33" i="108"/>
  <c r="F33" i="108"/>
  <c r="E34" i="108"/>
  <c r="F34" i="108"/>
  <c r="E35" i="108"/>
  <c r="F35" i="108"/>
  <c r="E36" i="108"/>
  <c r="F36" i="108"/>
  <c r="E37" i="108"/>
  <c r="F37" i="108"/>
  <c r="E38" i="108"/>
  <c r="F38" i="108"/>
  <c r="E39" i="108"/>
  <c r="F39" i="108"/>
  <c r="E40" i="108"/>
  <c r="F40" i="108"/>
  <c r="E41" i="108"/>
  <c r="F41" i="108"/>
  <c r="E42" i="108"/>
  <c r="F42" i="108"/>
  <c r="E43" i="108"/>
  <c r="F43" i="108"/>
  <c r="E44" i="108"/>
  <c r="F44" i="108"/>
  <c r="E45" i="108"/>
  <c r="F45" i="108"/>
  <c r="E46" i="108"/>
  <c r="F46" i="108"/>
  <c r="E47" i="108"/>
  <c r="F47" i="108"/>
  <c r="E48" i="108"/>
  <c r="F48" i="108"/>
  <c r="E49" i="108"/>
  <c r="F49" i="108"/>
  <c r="E50" i="108"/>
  <c r="F50" i="108"/>
  <c r="E51" i="108"/>
  <c r="F51" i="108"/>
  <c r="E52" i="108"/>
  <c r="F52" i="108"/>
  <c r="E53" i="108"/>
  <c r="F53" i="108"/>
  <c r="E54" i="108"/>
  <c r="F54" i="108"/>
  <c r="E55" i="108"/>
  <c r="F55" i="108"/>
  <c r="E56" i="108"/>
  <c r="F56" i="108"/>
  <c r="E57" i="108"/>
  <c r="F57" i="108"/>
  <c r="E58" i="108"/>
  <c r="F58" i="108"/>
  <c r="E59" i="108"/>
  <c r="F59" i="108"/>
  <c r="L5" i="108"/>
  <c r="K5" i="107" l="1"/>
  <c r="L4" i="107"/>
  <c r="K4" i="107"/>
  <c r="E2" i="107"/>
  <c r="F2" i="107"/>
  <c r="E3" i="107"/>
  <c r="F3" i="107"/>
  <c r="E4" i="107"/>
  <c r="F4" i="107"/>
  <c r="E5" i="107"/>
  <c r="F5" i="107"/>
  <c r="E6" i="107"/>
  <c r="F6" i="107"/>
  <c r="E7" i="107"/>
  <c r="F7" i="107"/>
  <c r="E8" i="107"/>
  <c r="F8" i="107"/>
  <c r="E9" i="107"/>
  <c r="F9" i="107"/>
  <c r="E10" i="107"/>
  <c r="F10" i="107"/>
  <c r="E11" i="107"/>
  <c r="F11" i="107"/>
  <c r="E12" i="107"/>
  <c r="F12" i="107"/>
  <c r="E13" i="107"/>
  <c r="F13" i="107"/>
  <c r="E14" i="107"/>
  <c r="F14" i="107"/>
  <c r="E15" i="107"/>
  <c r="F15" i="107"/>
  <c r="E16" i="107"/>
  <c r="F16" i="107"/>
  <c r="E17" i="107"/>
  <c r="F17" i="107"/>
  <c r="E18" i="107"/>
  <c r="F18" i="107"/>
  <c r="E19" i="107"/>
  <c r="F19" i="107"/>
  <c r="E20" i="107"/>
  <c r="F20" i="107"/>
  <c r="E21" i="107"/>
  <c r="F21" i="107"/>
  <c r="E22" i="107"/>
  <c r="F22" i="107"/>
  <c r="E23" i="107"/>
  <c r="F23" i="107"/>
  <c r="E24" i="107"/>
  <c r="F24" i="107"/>
  <c r="E25" i="107"/>
  <c r="F25" i="107"/>
  <c r="E26" i="107"/>
  <c r="F26" i="107"/>
  <c r="E27" i="107"/>
  <c r="F27" i="107"/>
  <c r="E28" i="107"/>
  <c r="F28" i="107"/>
  <c r="E29" i="107"/>
  <c r="F29" i="107"/>
  <c r="E30" i="107"/>
  <c r="F30" i="107"/>
  <c r="E31" i="107"/>
  <c r="F31" i="107"/>
  <c r="E32" i="107"/>
  <c r="F32" i="107"/>
  <c r="E33" i="107"/>
  <c r="F33" i="107"/>
  <c r="E34" i="107"/>
  <c r="F34" i="107"/>
  <c r="E35" i="107"/>
  <c r="F35" i="107"/>
  <c r="E36" i="107"/>
  <c r="F36" i="107"/>
  <c r="E37" i="107"/>
  <c r="F37" i="107"/>
  <c r="E38" i="107"/>
  <c r="F38" i="107"/>
  <c r="E39" i="107"/>
  <c r="F39" i="107"/>
  <c r="E40" i="107"/>
  <c r="F40" i="107"/>
  <c r="E41" i="107"/>
  <c r="F41" i="107"/>
  <c r="E42" i="107"/>
  <c r="F42" i="107"/>
  <c r="E43" i="107"/>
  <c r="F43" i="107"/>
  <c r="E44" i="107"/>
  <c r="F44" i="107"/>
  <c r="E45" i="107"/>
  <c r="F45" i="107"/>
  <c r="E46" i="107"/>
  <c r="F46" i="107"/>
  <c r="E47" i="107"/>
  <c r="F47" i="107"/>
  <c r="E48" i="107"/>
  <c r="F48" i="107"/>
  <c r="E49" i="107"/>
  <c r="F49" i="107"/>
  <c r="E50" i="107"/>
  <c r="F50" i="107"/>
  <c r="E51" i="107"/>
  <c r="F51" i="107"/>
  <c r="E52" i="107"/>
  <c r="F52" i="107"/>
  <c r="E53" i="107"/>
  <c r="F53" i="107"/>
  <c r="E54" i="107"/>
  <c r="F54" i="107"/>
  <c r="E55" i="107"/>
  <c r="F55" i="107"/>
  <c r="E56" i="107"/>
  <c r="F56" i="107"/>
  <c r="E57" i="107"/>
  <c r="F57" i="107"/>
  <c r="E58" i="107"/>
  <c r="F58" i="107"/>
  <c r="E59" i="107"/>
  <c r="F59" i="107"/>
  <c r="E60" i="107"/>
  <c r="F60" i="107"/>
  <c r="E61" i="107"/>
  <c r="F61" i="107"/>
  <c r="L5" i="107"/>
  <c r="K5" i="106" l="1"/>
  <c r="L4" i="106"/>
  <c r="K4" i="106"/>
  <c r="E2" i="106"/>
  <c r="F2" i="106"/>
  <c r="E3" i="106"/>
  <c r="F3" i="106"/>
  <c r="E4" i="106"/>
  <c r="F4" i="106"/>
  <c r="E5" i="106"/>
  <c r="F5" i="106"/>
  <c r="E6" i="106"/>
  <c r="F6" i="106"/>
  <c r="E7" i="106"/>
  <c r="F7" i="106"/>
  <c r="E8" i="106"/>
  <c r="F8" i="106"/>
  <c r="E9" i="106"/>
  <c r="F9" i="106"/>
  <c r="E10" i="106"/>
  <c r="F10" i="106"/>
  <c r="E11" i="106"/>
  <c r="F11" i="106"/>
  <c r="E12" i="106"/>
  <c r="F12" i="106"/>
  <c r="E13" i="106"/>
  <c r="F13" i="106"/>
  <c r="E14" i="106"/>
  <c r="F14" i="106"/>
  <c r="E15" i="106"/>
  <c r="F15" i="106"/>
  <c r="E16" i="106"/>
  <c r="F16" i="106"/>
  <c r="E17" i="106"/>
  <c r="F17" i="106"/>
  <c r="E18" i="106"/>
  <c r="F18" i="106"/>
  <c r="E19" i="106"/>
  <c r="F19" i="106"/>
  <c r="E20" i="106"/>
  <c r="F20" i="106"/>
  <c r="E21" i="106"/>
  <c r="F21" i="106"/>
  <c r="E22" i="106"/>
  <c r="F22" i="106"/>
  <c r="E23" i="106"/>
  <c r="F23" i="106"/>
  <c r="E24" i="106"/>
  <c r="F24" i="106"/>
  <c r="E25" i="106"/>
  <c r="F25" i="106"/>
  <c r="E26" i="106"/>
  <c r="F26" i="106"/>
  <c r="E27" i="106"/>
  <c r="F27" i="106"/>
  <c r="E28" i="106"/>
  <c r="F28" i="106"/>
  <c r="E29" i="106"/>
  <c r="F29" i="106"/>
  <c r="E30" i="106"/>
  <c r="F30" i="106"/>
  <c r="E31" i="106"/>
  <c r="F31" i="106"/>
  <c r="E32" i="106"/>
  <c r="F32" i="106"/>
  <c r="E33" i="106"/>
  <c r="F33" i="106"/>
  <c r="E34" i="106"/>
  <c r="F34" i="106"/>
  <c r="E35" i="106"/>
  <c r="F35" i="106"/>
  <c r="E36" i="106"/>
  <c r="F36" i="106"/>
  <c r="E37" i="106"/>
  <c r="F37" i="106"/>
  <c r="E38" i="106"/>
  <c r="F38" i="106"/>
  <c r="E39" i="106"/>
  <c r="F39" i="106"/>
  <c r="E40" i="106"/>
  <c r="F40" i="106"/>
  <c r="E41" i="106"/>
  <c r="F41" i="106"/>
  <c r="E42" i="106"/>
  <c r="F42" i="106"/>
  <c r="E43" i="106"/>
  <c r="F43" i="106"/>
  <c r="E44" i="106"/>
  <c r="F44" i="106"/>
  <c r="E45" i="106"/>
  <c r="F45" i="106"/>
  <c r="E46" i="106"/>
  <c r="F46" i="106"/>
  <c r="E47" i="106"/>
  <c r="F47" i="106"/>
  <c r="E48" i="106"/>
  <c r="F48" i="106"/>
  <c r="E49" i="106"/>
  <c r="F49" i="106"/>
  <c r="E50" i="106"/>
  <c r="F50" i="106"/>
  <c r="E51" i="106"/>
  <c r="F51" i="106"/>
  <c r="E52" i="106"/>
  <c r="F52" i="106"/>
  <c r="E53" i="106"/>
  <c r="F53" i="106"/>
  <c r="E54" i="106"/>
  <c r="F54" i="106"/>
  <c r="E55" i="106"/>
  <c r="F55" i="106"/>
  <c r="E56" i="106"/>
  <c r="F56" i="106"/>
  <c r="E57" i="106"/>
  <c r="F57" i="106"/>
  <c r="E58" i="106"/>
  <c r="F58" i="106"/>
  <c r="E59" i="106"/>
  <c r="F59" i="106"/>
  <c r="E60" i="106"/>
  <c r="F60" i="106"/>
  <c r="E61" i="106"/>
  <c r="F61" i="106"/>
  <c r="E62" i="106"/>
  <c r="F62" i="106"/>
  <c r="E63" i="106"/>
  <c r="F63" i="106"/>
  <c r="E64" i="106"/>
  <c r="F64" i="106"/>
  <c r="E65" i="106"/>
  <c r="F65" i="106"/>
  <c r="E66" i="106"/>
  <c r="F66" i="106"/>
  <c r="E67" i="106"/>
  <c r="F67" i="106"/>
  <c r="E68" i="106"/>
  <c r="F68" i="106"/>
  <c r="E69" i="106"/>
  <c r="F69" i="106"/>
  <c r="E70" i="106"/>
  <c r="F70" i="106"/>
  <c r="E71" i="106"/>
  <c r="F71" i="106"/>
  <c r="E72" i="106"/>
  <c r="F72" i="106"/>
  <c r="E73" i="106"/>
  <c r="F73" i="106"/>
  <c r="E74" i="106"/>
  <c r="F74" i="106"/>
  <c r="E75" i="106"/>
  <c r="F75" i="106"/>
  <c r="E76" i="106"/>
  <c r="F76" i="106"/>
  <c r="E77" i="106"/>
  <c r="F77" i="106"/>
  <c r="E78" i="106"/>
  <c r="F78" i="106"/>
  <c r="E79" i="106"/>
  <c r="F79" i="106"/>
  <c r="E80" i="106"/>
  <c r="F80" i="106"/>
  <c r="E81" i="106"/>
  <c r="F81" i="106"/>
  <c r="E82" i="106"/>
  <c r="F82" i="106"/>
  <c r="E83" i="106"/>
  <c r="F83" i="106"/>
  <c r="E84" i="106"/>
  <c r="F84" i="106"/>
  <c r="E85" i="106"/>
  <c r="F85" i="106"/>
  <c r="E86" i="106"/>
  <c r="F86" i="106"/>
  <c r="E87" i="106"/>
  <c r="F87" i="106"/>
  <c r="E88" i="106"/>
  <c r="F88" i="106"/>
  <c r="E89" i="106"/>
  <c r="F89" i="106"/>
  <c r="E90" i="106"/>
  <c r="F90" i="106"/>
  <c r="E91" i="106"/>
  <c r="F91" i="106"/>
  <c r="E92" i="106"/>
  <c r="F92" i="106"/>
  <c r="E93" i="106"/>
  <c r="F93" i="106"/>
  <c r="E94" i="106"/>
  <c r="F94" i="106"/>
  <c r="E95" i="106"/>
  <c r="F95" i="106"/>
  <c r="E96" i="106"/>
  <c r="F96" i="106"/>
  <c r="E97" i="106"/>
  <c r="F97" i="106"/>
  <c r="E98" i="106"/>
  <c r="F98" i="106"/>
  <c r="E99" i="106"/>
  <c r="F99" i="106"/>
  <c r="E100" i="106"/>
  <c r="F100" i="106"/>
  <c r="E101" i="106"/>
  <c r="F101" i="106"/>
  <c r="E102" i="106"/>
  <c r="F102" i="106"/>
  <c r="E103" i="106"/>
  <c r="F103" i="106"/>
  <c r="E104" i="106"/>
  <c r="F104" i="106"/>
  <c r="E105" i="106"/>
  <c r="F105" i="106"/>
  <c r="E106" i="106"/>
  <c r="F106" i="106"/>
  <c r="E107" i="106"/>
  <c r="F107" i="106"/>
  <c r="E108" i="106"/>
  <c r="F108" i="106"/>
  <c r="E109" i="106"/>
  <c r="F109" i="106"/>
  <c r="L5" i="106"/>
  <c r="K5" i="105" l="1"/>
  <c r="L4" i="105"/>
  <c r="K4" i="105" s="1"/>
  <c r="E2" i="105"/>
  <c r="F2" i="105"/>
  <c r="E3" i="105"/>
  <c r="F3" i="105"/>
  <c r="E4" i="105"/>
  <c r="F4" i="105"/>
  <c r="E5" i="105"/>
  <c r="F5" i="105"/>
  <c r="E6" i="105"/>
  <c r="F6" i="105"/>
  <c r="E7" i="105"/>
  <c r="F7" i="105"/>
  <c r="E8" i="105"/>
  <c r="F8" i="105"/>
  <c r="E9" i="105"/>
  <c r="F9" i="105"/>
  <c r="E10" i="105"/>
  <c r="F10" i="105"/>
  <c r="E11" i="105"/>
  <c r="F11" i="105"/>
  <c r="E12" i="105"/>
  <c r="F12" i="105"/>
  <c r="E13" i="105"/>
  <c r="F13" i="105"/>
  <c r="E14" i="105"/>
  <c r="F14" i="105"/>
  <c r="E15" i="105"/>
  <c r="F15" i="105"/>
  <c r="E16" i="105"/>
  <c r="F16" i="105"/>
  <c r="E17" i="105"/>
  <c r="F17" i="105"/>
  <c r="E18" i="105"/>
  <c r="F18" i="105"/>
  <c r="E19" i="105"/>
  <c r="F19" i="105"/>
  <c r="E20" i="105"/>
  <c r="F20" i="105"/>
  <c r="E21" i="105"/>
  <c r="F21" i="105"/>
  <c r="E22" i="105"/>
  <c r="F22" i="105"/>
  <c r="E23" i="105"/>
  <c r="F23" i="105"/>
  <c r="E24" i="105"/>
  <c r="F24" i="105"/>
  <c r="E25" i="105"/>
  <c r="F25" i="105"/>
  <c r="E26" i="105"/>
  <c r="F26" i="105"/>
  <c r="E27" i="105"/>
  <c r="F27" i="105"/>
  <c r="E28" i="105"/>
  <c r="F28" i="105"/>
  <c r="E29" i="105"/>
  <c r="F29" i="105"/>
  <c r="E30" i="105"/>
  <c r="F30" i="105"/>
  <c r="E31" i="105"/>
  <c r="F31" i="105"/>
  <c r="E32" i="105"/>
  <c r="F32" i="105"/>
  <c r="E33" i="105"/>
  <c r="F33" i="105"/>
  <c r="E34" i="105"/>
  <c r="F34" i="105"/>
  <c r="E35" i="105"/>
  <c r="F35" i="105"/>
  <c r="E36" i="105"/>
  <c r="F36" i="105"/>
  <c r="E37" i="105"/>
  <c r="F37" i="105"/>
  <c r="E38" i="105"/>
  <c r="F38" i="105"/>
  <c r="E39" i="105"/>
  <c r="F39" i="105"/>
  <c r="E40" i="105"/>
  <c r="F40" i="105"/>
  <c r="E41" i="105"/>
  <c r="F41" i="105"/>
  <c r="E42" i="105"/>
  <c r="F42" i="105"/>
  <c r="E43" i="105"/>
  <c r="F43" i="105"/>
  <c r="E44" i="105"/>
  <c r="F44" i="105"/>
  <c r="E45" i="105"/>
  <c r="F45" i="105"/>
  <c r="E46" i="105"/>
  <c r="F46" i="105"/>
  <c r="E47" i="105"/>
  <c r="F47" i="105"/>
  <c r="E48" i="105"/>
  <c r="F48" i="105"/>
  <c r="E49" i="105"/>
  <c r="F49" i="105"/>
  <c r="E50" i="105"/>
  <c r="F50" i="105"/>
  <c r="E51" i="105"/>
  <c r="F51" i="105"/>
  <c r="E52" i="105"/>
  <c r="F52" i="105"/>
  <c r="E53" i="105"/>
  <c r="F53" i="105"/>
  <c r="E54" i="105"/>
  <c r="F54" i="105"/>
  <c r="E55" i="105"/>
  <c r="F55" i="105"/>
  <c r="E56" i="105"/>
  <c r="F56" i="105"/>
  <c r="E57" i="105"/>
  <c r="F57" i="105"/>
  <c r="E58" i="105"/>
  <c r="F58" i="105"/>
  <c r="E59" i="105"/>
  <c r="F59" i="105"/>
  <c r="E60" i="105"/>
  <c r="F60" i="105"/>
  <c r="E61" i="105"/>
  <c r="F61" i="105"/>
  <c r="E62" i="105"/>
  <c r="F62" i="105"/>
  <c r="E63" i="105"/>
  <c r="F63" i="105"/>
  <c r="E64" i="105"/>
  <c r="F64" i="105"/>
  <c r="E65" i="105"/>
  <c r="F65" i="105"/>
  <c r="E66" i="105"/>
  <c r="F66" i="105"/>
  <c r="E67" i="105"/>
  <c r="F67" i="105"/>
  <c r="E68" i="105"/>
  <c r="F68" i="105"/>
  <c r="E69" i="105"/>
  <c r="F69" i="105"/>
  <c r="E70" i="105"/>
  <c r="F70" i="105"/>
  <c r="E71" i="105"/>
  <c r="F71" i="105"/>
  <c r="E72" i="105"/>
  <c r="F72" i="105"/>
  <c r="E73" i="105"/>
  <c r="F73" i="105"/>
  <c r="E74" i="105"/>
  <c r="F74" i="105"/>
  <c r="E75" i="105"/>
  <c r="F75" i="105"/>
  <c r="E76" i="105"/>
  <c r="F76" i="105"/>
  <c r="E77" i="105"/>
  <c r="F77" i="105"/>
  <c r="L5" i="105"/>
  <c r="F67" i="104" l="1"/>
  <c r="F66" i="104"/>
  <c r="F65" i="104"/>
  <c r="F64" i="104"/>
  <c r="F63" i="104"/>
  <c r="F62" i="104"/>
  <c r="F61" i="104"/>
  <c r="F60" i="104"/>
  <c r="F59" i="104"/>
  <c r="F58" i="104"/>
  <c r="F57" i="104"/>
  <c r="F56" i="104"/>
  <c r="F55" i="104"/>
  <c r="F54" i="104"/>
  <c r="F53" i="104"/>
  <c r="F52" i="104"/>
  <c r="F51" i="104"/>
  <c r="F50" i="104"/>
  <c r="F49" i="104"/>
  <c r="F48" i="104"/>
  <c r="F47" i="104"/>
  <c r="F46" i="104"/>
  <c r="F45" i="104"/>
  <c r="F44" i="104"/>
  <c r="F43" i="104"/>
  <c r="F42" i="104"/>
  <c r="F41" i="104"/>
  <c r="F40" i="104"/>
  <c r="F39" i="104"/>
  <c r="F38" i="104"/>
  <c r="F37" i="104"/>
  <c r="F36" i="104"/>
  <c r="F35" i="104"/>
  <c r="F34" i="104"/>
  <c r="F33" i="104"/>
  <c r="F32" i="104"/>
  <c r="F31" i="104"/>
  <c r="F30" i="104"/>
  <c r="F29" i="104"/>
  <c r="F28" i="104"/>
  <c r="F27" i="104"/>
  <c r="F26" i="104"/>
  <c r="F25" i="104"/>
  <c r="F24" i="104"/>
  <c r="F23" i="104"/>
  <c r="F22" i="104"/>
  <c r="F21" i="104"/>
  <c r="F20" i="104"/>
  <c r="F19" i="104"/>
  <c r="F18" i="104"/>
  <c r="F17" i="104"/>
  <c r="F16" i="104"/>
  <c r="F15" i="104"/>
  <c r="F14" i="104"/>
  <c r="F13" i="104"/>
  <c r="F12" i="104"/>
  <c r="F11" i="104"/>
  <c r="F10" i="104"/>
  <c r="F9" i="104"/>
  <c r="F8" i="104"/>
  <c r="F7" i="104"/>
  <c r="F6" i="104"/>
  <c r="K5" i="104"/>
  <c r="F5" i="104"/>
  <c r="L4" i="104"/>
  <c r="K4" i="104" s="1"/>
  <c r="F4" i="104"/>
  <c r="F3" i="104"/>
  <c r="F2" i="104"/>
  <c r="E2" i="104"/>
  <c r="E3" i="104"/>
  <c r="E4" i="104"/>
  <c r="E5" i="104"/>
  <c r="E6" i="104"/>
  <c r="E7" i="104"/>
  <c r="E8" i="104"/>
  <c r="E9" i="104"/>
  <c r="E10" i="104"/>
  <c r="E11" i="104"/>
  <c r="E12" i="104"/>
  <c r="E13" i="104"/>
  <c r="E14" i="104"/>
  <c r="E15" i="104"/>
  <c r="E16" i="104"/>
  <c r="E17" i="104"/>
  <c r="E18" i="104"/>
  <c r="E19" i="104"/>
  <c r="E20" i="104"/>
  <c r="E21" i="104"/>
  <c r="E22" i="104"/>
  <c r="E23" i="104"/>
  <c r="E24" i="104"/>
  <c r="E25" i="104"/>
  <c r="E26" i="104"/>
  <c r="E27" i="104"/>
  <c r="E28" i="104"/>
  <c r="E29" i="104"/>
  <c r="E30" i="104"/>
  <c r="E31" i="104"/>
  <c r="E32" i="104"/>
  <c r="E33" i="104"/>
  <c r="E34" i="104"/>
  <c r="E35" i="104"/>
  <c r="E36" i="104"/>
  <c r="E37" i="104"/>
  <c r="E38" i="104"/>
  <c r="E39" i="104"/>
  <c r="E40" i="104"/>
  <c r="E41" i="104"/>
  <c r="E42" i="104"/>
  <c r="E43" i="104"/>
  <c r="E44" i="104"/>
  <c r="E45" i="104"/>
  <c r="E46" i="104"/>
  <c r="E47" i="104"/>
  <c r="E48" i="104"/>
  <c r="E49" i="104"/>
  <c r="E50" i="104"/>
  <c r="E51" i="104"/>
  <c r="E52" i="104"/>
  <c r="E53" i="104"/>
  <c r="E54" i="104"/>
  <c r="E55" i="104"/>
  <c r="E56" i="104"/>
  <c r="E57" i="104"/>
  <c r="E58" i="104"/>
  <c r="E59" i="104"/>
  <c r="E60" i="104"/>
  <c r="E61" i="104"/>
  <c r="E62" i="104"/>
  <c r="E63" i="104"/>
  <c r="E64" i="104"/>
  <c r="E65" i="104"/>
  <c r="E66" i="104"/>
  <c r="E67" i="104"/>
  <c r="L5" i="104"/>
  <c r="E2" i="103" l="1"/>
  <c r="E3" i="103"/>
  <c r="E4" i="103"/>
  <c r="E5" i="103"/>
  <c r="E6" i="103"/>
  <c r="E7" i="103"/>
  <c r="E8" i="103"/>
  <c r="E9" i="103"/>
  <c r="E10" i="103"/>
  <c r="E11" i="103"/>
  <c r="E12" i="103"/>
  <c r="E13" i="103"/>
  <c r="E14" i="103"/>
  <c r="E15" i="103"/>
  <c r="E16" i="103"/>
  <c r="E17" i="103"/>
  <c r="E18" i="103"/>
  <c r="E19" i="103"/>
  <c r="E20" i="103"/>
  <c r="E21" i="103"/>
  <c r="E22" i="103"/>
  <c r="E23" i="103"/>
  <c r="E24" i="103"/>
  <c r="E25" i="103"/>
  <c r="E26" i="103"/>
  <c r="E27" i="103"/>
  <c r="E28" i="103"/>
  <c r="E29" i="103"/>
  <c r="E30" i="103"/>
  <c r="E31" i="103"/>
  <c r="E32" i="103"/>
  <c r="E33" i="103"/>
  <c r="E34" i="103"/>
  <c r="E35" i="103"/>
  <c r="E36" i="103"/>
  <c r="E37" i="103"/>
  <c r="E38" i="103"/>
  <c r="E39" i="103"/>
  <c r="E40" i="103"/>
  <c r="E41" i="103"/>
  <c r="E42" i="103"/>
  <c r="E43" i="103"/>
  <c r="E44" i="103"/>
  <c r="E45" i="103"/>
  <c r="E46" i="103"/>
  <c r="E47" i="103"/>
  <c r="E48" i="103"/>
  <c r="E49" i="103"/>
  <c r="E50" i="103"/>
  <c r="E51" i="103"/>
  <c r="E52" i="103"/>
  <c r="E53" i="103"/>
  <c r="E54" i="103"/>
  <c r="E55" i="103"/>
  <c r="E56" i="103"/>
  <c r="E57" i="103"/>
  <c r="E58" i="103"/>
  <c r="E59" i="103"/>
  <c r="E60" i="103"/>
  <c r="E61" i="103"/>
  <c r="E62" i="103"/>
  <c r="E63" i="103"/>
  <c r="E64" i="103"/>
  <c r="E65" i="103"/>
  <c r="E66" i="103"/>
  <c r="E67" i="103"/>
  <c r="E68" i="103"/>
  <c r="E69" i="103"/>
  <c r="E70" i="103"/>
  <c r="E71" i="103"/>
  <c r="E72" i="103"/>
  <c r="E73" i="103"/>
  <c r="E74" i="103"/>
  <c r="E75" i="103"/>
  <c r="E76" i="103"/>
  <c r="E77" i="103"/>
  <c r="E78" i="103"/>
  <c r="E79" i="103"/>
  <c r="E80" i="103"/>
  <c r="E81" i="103"/>
  <c r="E82" i="103"/>
  <c r="E83" i="103"/>
  <c r="E84" i="103"/>
  <c r="E85" i="103"/>
  <c r="E86" i="103"/>
  <c r="E87" i="103"/>
  <c r="E88" i="103"/>
  <c r="E89" i="103"/>
  <c r="E90" i="103"/>
  <c r="E91" i="103"/>
  <c r="E92" i="103"/>
  <c r="E93" i="103"/>
  <c r="E94" i="103"/>
  <c r="E95" i="103"/>
  <c r="E96" i="103"/>
  <c r="E97" i="103"/>
  <c r="E98" i="103"/>
  <c r="E99" i="103"/>
  <c r="E100" i="103"/>
  <c r="E101" i="103"/>
  <c r="E102" i="103"/>
  <c r="E103" i="103"/>
  <c r="E104" i="103"/>
  <c r="E105" i="103"/>
  <c r="E106" i="103"/>
  <c r="E107" i="103"/>
  <c r="E108" i="103"/>
  <c r="E109" i="103"/>
  <c r="E110" i="103"/>
  <c r="E111" i="103"/>
  <c r="E112" i="103"/>
  <c r="E113" i="103"/>
  <c r="E114" i="103"/>
  <c r="E115" i="103"/>
  <c r="E116" i="103"/>
  <c r="E117" i="103"/>
  <c r="E118" i="103"/>
  <c r="E119" i="103"/>
  <c r="E120" i="103"/>
  <c r="E121" i="103"/>
  <c r="E122" i="103"/>
  <c r="E123" i="103"/>
  <c r="E124" i="103"/>
  <c r="E125" i="103"/>
  <c r="E126" i="103"/>
  <c r="E127" i="103"/>
  <c r="E128" i="103"/>
  <c r="E129" i="103"/>
  <c r="E130" i="103"/>
  <c r="E131" i="103"/>
  <c r="E132" i="103"/>
  <c r="E133" i="103"/>
  <c r="E134" i="103"/>
  <c r="E135" i="103"/>
  <c r="E136" i="103"/>
  <c r="E137" i="103"/>
  <c r="E138" i="103"/>
  <c r="E139" i="103"/>
  <c r="E140" i="103"/>
  <c r="E141" i="103"/>
  <c r="E142" i="103"/>
  <c r="E143" i="103"/>
  <c r="E144" i="103"/>
  <c r="E145" i="103"/>
  <c r="E146" i="103"/>
  <c r="E147" i="103"/>
  <c r="E148" i="103"/>
  <c r="E149" i="103"/>
  <c r="E150" i="103"/>
  <c r="E151" i="103"/>
  <c r="E152" i="103"/>
  <c r="E153" i="103"/>
  <c r="E154" i="103"/>
  <c r="E155" i="103"/>
  <c r="E156" i="103"/>
  <c r="E157" i="103"/>
  <c r="E158" i="103"/>
  <c r="E159" i="103"/>
  <c r="E160" i="103"/>
  <c r="E161" i="103"/>
  <c r="E162" i="103"/>
  <c r="E163" i="103"/>
  <c r="E164" i="103"/>
  <c r="E165" i="103"/>
  <c r="E166" i="103"/>
  <c r="E167" i="103"/>
  <c r="E168" i="103"/>
  <c r="E169" i="103"/>
  <c r="E170" i="103"/>
  <c r="E171" i="103"/>
  <c r="E172" i="103"/>
  <c r="E173" i="103"/>
  <c r="E174" i="103"/>
  <c r="E175" i="103"/>
  <c r="E176" i="103"/>
  <c r="E177" i="103"/>
  <c r="E178" i="103"/>
  <c r="E179" i="103"/>
  <c r="E180" i="103"/>
  <c r="E181" i="103"/>
  <c r="E182" i="103"/>
  <c r="E183" i="103"/>
  <c r="E184" i="103"/>
  <c r="E185" i="103"/>
  <c r="E186" i="103"/>
  <c r="E187" i="103"/>
  <c r="E188" i="103"/>
  <c r="E189" i="103"/>
  <c r="E190" i="103"/>
  <c r="E191" i="103"/>
  <c r="E192" i="103"/>
  <c r="E193" i="103"/>
  <c r="E194" i="103"/>
  <c r="E195" i="103"/>
  <c r="E196" i="103"/>
  <c r="E197" i="103"/>
  <c r="E198" i="103"/>
  <c r="E199" i="103"/>
  <c r="E200" i="103"/>
  <c r="E201" i="103"/>
  <c r="E202" i="103"/>
  <c r="E203" i="103"/>
  <c r="E204" i="103"/>
  <c r="E205" i="103"/>
  <c r="E206" i="103"/>
  <c r="E207" i="103"/>
  <c r="E208" i="103"/>
  <c r="E209" i="103"/>
  <c r="E210" i="103"/>
  <c r="E211" i="103"/>
  <c r="E212" i="103"/>
  <c r="E213" i="103"/>
  <c r="E214" i="103"/>
  <c r="E215" i="103"/>
  <c r="E216" i="103"/>
  <c r="E217" i="103"/>
  <c r="E218" i="103"/>
  <c r="E219" i="103"/>
  <c r="E220" i="103"/>
  <c r="E221" i="103"/>
  <c r="E222" i="103"/>
  <c r="E223" i="103"/>
  <c r="E224" i="103"/>
  <c r="E225" i="103"/>
  <c r="E226" i="103"/>
  <c r="E227" i="103"/>
  <c r="E228" i="103"/>
  <c r="E229" i="103"/>
  <c r="E230" i="103"/>
  <c r="E231" i="103"/>
  <c r="E232" i="103"/>
  <c r="E233" i="103"/>
  <c r="E234" i="103"/>
  <c r="E235" i="103"/>
  <c r="E236" i="103"/>
  <c r="E237" i="103"/>
  <c r="E238" i="103"/>
  <c r="E239" i="103"/>
  <c r="E240" i="103"/>
  <c r="E241" i="103"/>
  <c r="E242" i="103"/>
  <c r="E243" i="103"/>
  <c r="E244" i="103"/>
  <c r="E245" i="103"/>
  <c r="E246" i="103"/>
  <c r="E247" i="103"/>
  <c r="E248" i="103"/>
  <c r="E249" i="103"/>
  <c r="E250" i="103"/>
  <c r="E251" i="103"/>
  <c r="E252" i="103"/>
  <c r="E253" i="103"/>
  <c r="E254" i="103"/>
  <c r="E255" i="103"/>
  <c r="E256" i="103"/>
  <c r="E257" i="103"/>
  <c r="E258" i="103"/>
  <c r="E259" i="103"/>
  <c r="E260" i="103"/>
  <c r="E261" i="103"/>
  <c r="E262" i="103"/>
  <c r="E263" i="103"/>
  <c r="E264" i="103"/>
  <c r="E265" i="103"/>
  <c r="F66" i="102"/>
  <c r="F65" i="102"/>
  <c r="F64" i="102"/>
  <c r="F63" i="102"/>
  <c r="F62" i="102"/>
  <c r="F61" i="102"/>
  <c r="F60" i="102"/>
  <c r="F59" i="102"/>
  <c r="F58" i="102"/>
  <c r="F57" i="102"/>
  <c r="F56" i="102"/>
  <c r="F55" i="102"/>
  <c r="F54" i="102"/>
  <c r="F53" i="102"/>
  <c r="F52" i="102"/>
  <c r="F51" i="102"/>
  <c r="F50" i="102"/>
  <c r="F49" i="102"/>
  <c r="F48" i="102"/>
  <c r="F47" i="102"/>
  <c r="F46" i="102"/>
  <c r="F45" i="102"/>
  <c r="F44" i="102"/>
  <c r="F43" i="102"/>
  <c r="F42" i="102"/>
  <c r="F41" i="102"/>
  <c r="F40" i="102"/>
  <c r="F39" i="102"/>
  <c r="F38" i="102"/>
  <c r="F37" i="102"/>
  <c r="F36" i="102"/>
  <c r="F35" i="102"/>
  <c r="F34" i="102"/>
  <c r="F33" i="102"/>
  <c r="F32" i="102"/>
  <c r="F31" i="102"/>
  <c r="F30" i="102"/>
  <c r="F29" i="102"/>
  <c r="F28" i="102"/>
  <c r="F27" i="102"/>
  <c r="F26" i="102"/>
  <c r="F25" i="102"/>
  <c r="F24" i="102"/>
  <c r="F23" i="102"/>
  <c r="F22" i="102"/>
  <c r="F21" i="102"/>
  <c r="F20" i="102"/>
  <c r="F19" i="102"/>
  <c r="F18" i="102"/>
  <c r="F17" i="102"/>
  <c r="F16" i="102"/>
  <c r="F15" i="102"/>
  <c r="F14" i="102"/>
  <c r="F13" i="102"/>
  <c r="F12" i="102"/>
  <c r="F11" i="102"/>
  <c r="F10" i="102"/>
  <c r="F9" i="102"/>
  <c r="F8" i="102"/>
  <c r="F7" i="102"/>
  <c r="F6" i="102"/>
  <c r="K5" i="102"/>
  <c r="F5" i="102"/>
  <c r="L4" i="102"/>
  <c r="K4" i="102" s="1"/>
  <c r="F4" i="102"/>
  <c r="F3" i="102"/>
  <c r="F2" i="102"/>
  <c r="E2" i="102"/>
  <c r="E3" i="102"/>
  <c r="E4" i="102"/>
  <c r="E5" i="102"/>
  <c r="E6" i="102"/>
  <c r="E7" i="102"/>
  <c r="E8" i="102"/>
  <c r="E9" i="102"/>
  <c r="E10" i="102"/>
  <c r="E11" i="102"/>
  <c r="E12" i="102"/>
  <c r="E13" i="102"/>
  <c r="E14" i="102"/>
  <c r="E15" i="102"/>
  <c r="E16" i="102"/>
  <c r="E17" i="102"/>
  <c r="E18" i="102"/>
  <c r="E19" i="102"/>
  <c r="E20" i="102"/>
  <c r="E21" i="102"/>
  <c r="E22" i="102"/>
  <c r="E23" i="102"/>
  <c r="E24" i="102"/>
  <c r="E25" i="102"/>
  <c r="E26" i="102"/>
  <c r="E27" i="102"/>
  <c r="E28" i="102"/>
  <c r="E29" i="102"/>
  <c r="E30" i="102"/>
  <c r="E31" i="102"/>
  <c r="E32" i="102"/>
  <c r="E33" i="102"/>
  <c r="E34" i="102"/>
  <c r="E35" i="102"/>
  <c r="E36" i="102"/>
  <c r="E37" i="102"/>
  <c r="E38" i="102"/>
  <c r="E39" i="102"/>
  <c r="E40" i="102"/>
  <c r="E41" i="102"/>
  <c r="E42" i="102"/>
  <c r="E43" i="102"/>
  <c r="E44" i="102"/>
  <c r="E45" i="102"/>
  <c r="E46" i="102"/>
  <c r="E47" i="102"/>
  <c r="E48" i="102"/>
  <c r="E49" i="102"/>
  <c r="E50" i="102"/>
  <c r="E51" i="102"/>
  <c r="E52" i="102"/>
  <c r="E53" i="102"/>
  <c r="E54" i="102"/>
  <c r="E55" i="102"/>
  <c r="E56" i="102"/>
  <c r="E57" i="102"/>
  <c r="E58" i="102"/>
  <c r="E59" i="102"/>
  <c r="E60" i="102"/>
  <c r="E61" i="102"/>
  <c r="E62" i="102"/>
  <c r="E63" i="102"/>
  <c r="E64" i="102"/>
  <c r="E65" i="102"/>
  <c r="E66" i="102"/>
  <c r="L5" i="102"/>
  <c r="K5" i="101" l="1"/>
  <c r="L4" i="101"/>
  <c r="K4" i="101" s="1"/>
  <c r="E3" i="101"/>
  <c r="F3" i="101"/>
  <c r="E4" i="101"/>
  <c r="F4" i="101"/>
  <c r="E5" i="101"/>
  <c r="F5" i="101"/>
  <c r="E6" i="101"/>
  <c r="F6" i="101"/>
  <c r="E7" i="101"/>
  <c r="F7" i="101"/>
  <c r="E8" i="101"/>
  <c r="F8" i="101"/>
  <c r="E9" i="101"/>
  <c r="F9" i="101"/>
  <c r="E10" i="101"/>
  <c r="F10" i="101"/>
  <c r="E11" i="101"/>
  <c r="F11" i="101"/>
  <c r="E12" i="101"/>
  <c r="F12" i="101"/>
  <c r="E13" i="101"/>
  <c r="F13" i="101"/>
  <c r="E14" i="101"/>
  <c r="F14" i="101"/>
  <c r="E15" i="101"/>
  <c r="F15" i="101"/>
  <c r="E16" i="101"/>
  <c r="F16" i="101"/>
  <c r="E17" i="101"/>
  <c r="F17" i="101"/>
  <c r="E18" i="101"/>
  <c r="F18" i="101"/>
  <c r="E19" i="101"/>
  <c r="F19" i="101"/>
  <c r="E20" i="101"/>
  <c r="F20" i="101"/>
  <c r="E21" i="101"/>
  <c r="F21" i="101"/>
  <c r="E22" i="101"/>
  <c r="F22" i="101"/>
  <c r="E23" i="101"/>
  <c r="F23" i="101"/>
  <c r="E24" i="101"/>
  <c r="F24" i="101"/>
  <c r="E25" i="101"/>
  <c r="F25" i="101"/>
  <c r="E26" i="101"/>
  <c r="F26" i="101"/>
  <c r="E27" i="101"/>
  <c r="F27" i="101"/>
  <c r="E28" i="101"/>
  <c r="F28" i="101"/>
  <c r="E29" i="101"/>
  <c r="F29" i="101"/>
  <c r="E30" i="101"/>
  <c r="F30" i="101"/>
  <c r="E31" i="101"/>
  <c r="F31" i="101"/>
  <c r="E32" i="101"/>
  <c r="F32" i="101"/>
  <c r="E33" i="101"/>
  <c r="F33" i="101"/>
  <c r="E34" i="101"/>
  <c r="F34" i="101"/>
  <c r="E35" i="101"/>
  <c r="F35" i="101"/>
  <c r="E36" i="101"/>
  <c r="F36" i="101"/>
  <c r="E37" i="101"/>
  <c r="F37" i="101"/>
  <c r="E38" i="101"/>
  <c r="F38" i="101"/>
  <c r="E39" i="101"/>
  <c r="F39" i="101"/>
  <c r="E40" i="101"/>
  <c r="F40" i="101"/>
  <c r="E41" i="101"/>
  <c r="F41" i="101"/>
  <c r="E42" i="101"/>
  <c r="F42" i="101"/>
  <c r="E43" i="101"/>
  <c r="F43" i="101"/>
  <c r="E44" i="101"/>
  <c r="F44" i="101"/>
  <c r="E45" i="101"/>
  <c r="F45" i="101"/>
  <c r="E46" i="101"/>
  <c r="F46" i="101"/>
  <c r="E47" i="101"/>
  <c r="F47" i="101"/>
  <c r="E48" i="101"/>
  <c r="F48" i="101"/>
  <c r="E49" i="101"/>
  <c r="F49" i="101"/>
  <c r="E50" i="101"/>
  <c r="F50" i="101"/>
  <c r="E51" i="101"/>
  <c r="F51" i="101"/>
  <c r="E52" i="101"/>
  <c r="F52" i="101"/>
  <c r="E53" i="101"/>
  <c r="F53" i="101"/>
  <c r="E54" i="101"/>
  <c r="F54" i="101"/>
  <c r="E55" i="101"/>
  <c r="F55" i="101"/>
  <c r="E56" i="101"/>
  <c r="F56" i="101"/>
  <c r="E57" i="101"/>
  <c r="F57" i="101"/>
  <c r="E58" i="101"/>
  <c r="F58" i="101"/>
  <c r="E59" i="101"/>
  <c r="F59" i="101"/>
  <c r="E60" i="101"/>
  <c r="F60" i="101"/>
  <c r="E61" i="101"/>
  <c r="F61" i="101"/>
  <c r="E62" i="101"/>
  <c r="F62" i="101"/>
  <c r="E63" i="101"/>
  <c r="F63" i="101"/>
  <c r="E64" i="101"/>
  <c r="F64" i="101"/>
  <c r="E65" i="101"/>
  <c r="F65" i="101"/>
  <c r="F2" i="101"/>
  <c r="E2" i="101"/>
  <c r="L5" i="101"/>
  <c r="K7" i="100" l="1"/>
  <c r="E2" i="100"/>
  <c r="F2" i="100"/>
  <c r="E3" i="100"/>
  <c r="F3" i="100"/>
  <c r="E4" i="100"/>
  <c r="F4" i="100"/>
  <c r="E5" i="100"/>
  <c r="F5" i="100"/>
  <c r="E6" i="100"/>
  <c r="F6" i="100"/>
  <c r="E7" i="100"/>
  <c r="F7" i="100"/>
  <c r="E8" i="100"/>
  <c r="F8" i="100"/>
  <c r="E9" i="100"/>
  <c r="F9" i="100"/>
  <c r="E10" i="100"/>
  <c r="F10" i="100"/>
  <c r="E11" i="100"/>
  <c r="F11" i="100"/>
  <c r="E12" i="100"/>
  <c r="F12" i="100"/>
  <c r="E13" i="100"/>
  <c r="F13" i="100"/>
  <c r="E14" i="100"/>
  <c r="F14" i="100"/>
  <c r="E15" i="100"/>
  <c r="F15" i="100"/>
  <c r="E16" i="100"/>
  <c r="F16" i="100"/>
  <c r="E17" i="100"/>
  <c r="F17" i="100"/>
  <c r="E18" i="100"/>
  <c r="F18" i="100"/>
  <c r="E19" i="100"/>
  <c r="F19" i="100"/>
  <c r="E20" i="100"/>
  <c r="F20" i="100"/>
  <c r="E21" i="100"/>
  <c r="F21" i="100"/>
  <c r="E22" i="100"/>
  <c r="F22" i="100"/>
  <c r="E23" i="100"/>
  <c r="F23" i="100"/>
  <c r="E24" i="100"/>
  <c r="F24" i="100"/>
  <c r="E25" i="100"/>
  <c r="F25" i="100"/>
  <c r="E26" i="100"/>
  <c r="F26" i="100"/>
  <c r="E27" i="100"/>
  <c r="F27" i="100"/>
  <c r="E28" i="100"/>
  <c r="F28" i="100"/>
  <c r="E29" i="100"/>
  <c r="F29" i="100"/>
  <c r="E30" i="100"/>
  <c r="F30" i="100"/>
  <c r="E31" i="100"/>
  <c r="F31" i="100"/>
  <c r="E32" i="100"/>
  <c r="F32" i="100"/>
  <c r="E33" i="100"/>
  <c r="F33" i="100"/>
  <c r="E34" i="100"/>
  <c r="F34" i="100"/>
  <c r="E35" i="100"/>
  <c r="F35" i="100"/>
  <c r="E36" i="100"/>
  <c r="F36" i="100"/>
  <c r="E37" i="100"/>
  <c r="F37" i="100"/>
  <c r="E38" i="100"/>
  <c r="F38" i="100"/>
  <c r="E39" i="100"/>
  <c r="F39" i="100"/>
  <c r="E40" i="100"/>
  <c r="F40" i="100"/>
  <c r="E41" i="100"/>
  <c r="F41" i="100"/>
  <c r="E42" i="100"/>
  <c r="F42" i="100"/>
  <c r="E43" i="100"/>
  <c r="F43" i="100"/>
  <c r="E44" i="100"/>
  <c r="F44" i="100"/>
  <c r="E45" i="100"/>
  <c r="F45" i="100"/>
  <c r="E46" i="100"/>
  <c r="F46" i="100"/>
  <c r="E47" i="100"/>
  <c r="F47" i="100"/>
  <c r="E48" i="100"/>
  <c r="F48" i="100"/>
  <c r="E49" i="100"/>
  <c r="F49" i="100"/>
  <c r="E50" i="100"/>
  <c r="F50" i="100"/>
  <c r="E51" i="100"/>
  <c r="F51" i="100"/>
  <c r="E52" i="100"/>
  <c r="F52" i="100"/>
  <c r="E53" i="100"/>
  <c r="F53" i="100"/>
  <c r="E54" i="100"/>
  <c r="F54" i="100"/>
  <c r="E55" i="100"/>
  <c r="F55" i="100"/>
  <c r="E56" i="100"/>
  <c r="F56" i="100"/>
  <c r="E57" i="100"/>
  <c r="F57" i="100"/>
  <c r="E58" i="100"/>
  <c r="F58" i="100"/>
  <c r="E59" i="100"/>
  <c r="F59" i="100"/>
  <c r="E60" i="100"/>
  <c r="F60" i="100"/>
  <c r="L7" i="100"/>
  <c r="K5" i="99" l="1"/>
  <c r="L4" i="99"/>
  <c r="K4" i="99" s="1"/>
  <c r="E2" i="99"/>
  <c r="F2" i="99"/>
  <c r="E3" i="99"/>
  <c r="F3" i="99"/>
  <c r="E4" i="99"/>
  <c r="F4" i="99"/>
  <c r="E5" i="99"/>
  <c r="F5" i="99"/>
  <c r="E6" i="99"/>
  <c r="F6" i="99"/>
  <c r="E7" i="99"/>
  <c r="F7" i="99"/>
  <c r="E8" i="99"/>
  <c r="F8" i="99"/>
  <c r="E9" i="99"/>
  <c r="F9" i="99"/>
  <c r="E10" i="99"/>
  <c r="F10" i="99"/>
  <c r="E11" i="99"/>
  <c r="F11" i="99"/>
  <c r="E12" i="99"/>
  <c r="F12" i="99"/>
  <c r="E13" i="99"/>
  <c r="F13" i="99"/>
  <c r="E14" i="99"/>
  <c r="F14" i="99"/>
  <c r="E15" i="99"/>
  <c r="F15" i="99"/>
  <c r="E16" i="99"/>
  <c r="F16" i="99"/>
  <c r="E17" i="99"/>
  <c r="F17" i="99"/>
  <c r="E18" i="99"/>
  <c r="F18" i="99"/>
  <c r="E19" i="99"/>
  <c r="F19" i="99"/>
  <c r="E20" i="99"/>
  <c r="F20" i="99"/>
  <c r="E21" i="99"/>
  <c r="F21" i="99"/>
  <c r="E22" i="99"/>
  <c r="F22" i="99"/>
  <c r="E23" i="99"/>
  <c r="F23" i="99"/>
  <c r="E24" i="99"/>
  <c r="F24" i="99"/>
  <c r="E25" i="99"/>
  <c r="F25" i="99"/>
  <c r="E26" i="99"/>
  <c r="F26" i="99"/>
  <c r="E27" i="99"/>
  <c r="F27" i="99"/>
  <c r="E28" i="99"/>
  <c r="F28" i="99"/>
  <c r="E29" i="99"/>
  <c r="F29" i="99"/>
  <c r="E30" i="99"/>
  <c r="F30" i="99"/>
  <c r="E31" i="99"/>
  <c r="F31" i="99"/>
  <c r="L5" i="99"/>
  <c r="K5" i="98" l="1"/>
  <c r="L4" i="98"/>
  <c r="K4" i="98" s="1"/>
  <c r="E2" i="98"/>
  <c r="F2" i="98"/>
  <c r="E3" i="98"/>
  <c r="F3" i="98"/>
  <c r="E4" i="98"/>
  <c r="F4" i="98"/>
  <c r="E5" i="98"/>
  <c r="F5" i="98"/>
  <c r="E6" i="98"/>
  <c r="F6" i="98"/>
  <c r="E7" i="98"/>
  <c r="F7" i="98"/>
  <c r="E8" i="98"/>
  <c r="F8" i="98"/>
  <c r="E9" i="98"/>
  <c r="F9" i="98"/>
  <c r="E10" i="98"/>
  <c r="F10" i="98"/>
  <c r="E11" i="98"/>
  <c r="F11" i="98"/>
  <c r="E12" i="98"/>
  <c r="F12" i="98"/>
  <c r="E13" i="98"/>
  <c r="F13" i="98"/>
  <c r="E14" i="98"/>
  <c r="F14" i="98"/>
  <c r="E15" i="98"/>
  <c r="F15" i="98"/>
  <c r="E16" i="98"/>
  <c r="F16" i="98"/>
  <c r="E17" i="98"/>
  <c r="F17" i="98"/>
  <c r="E18" i="98"/>
  <c r="F18" i="98"/>
  <c r="E19" i="98"/>
  <c r="F19" i="98"/>
  <c r="E20" i="98"/>
  <c r="F20" i="98"/>
  <c r="E21" i="98"/>
  <c r="F21" i="98"/>
  <c r="E22" i="98"/>
  <c r="F22" i="98"/>
  <c r="E23" i="98"/>
  <c r="F23" i="98"/>
  <c r="E24" i="98"/>
  <c r="F24" i="98"/>
  <c r="E25" i="98"/>
  <c r="F25" i="98"/>
  <c r="E26" i="98"/>
  <c r="F26" i="98"/>
  <c r="E27" i="98"/>
  <c r="F27" i="98"/>
  <c r="E28" i="98"/>
  <c r="F28" i="98"/>
  <c r="E29" i="98"/>
  <c r="F29" i="98"/>
  <c r="E30" i="98"/>
  <c r="F30" i="98"/>
  <c r="E31" i="98"/>
  <c r="F31" i="98"/>
  <c r="E32" i="98"/>
  <c r="F32" i="98"/>
  <c r="E33" i="98"/>
  <c r="F33" i="98"/>
  <c r="E34" i="98"/>
  <c r="F34" i="98"/>
  <c r="E35" i="98"/>
  <c r="F35" i="98"/>
  <c r="E36" i="98"/>
  <c r="F36" i="98"/>
  <c r="E37" i="98"/>
  <c r="F37" i="98"/>
  <c r="E38" i="98"/>
  <c r="F38" i="98"/>
  <c r="E39" i="98"/>
  <c r="F39" i="98"/>
  <c r="E40" i="98"/>
  <c r="F40" i="98"/>
  <c r="E41" i="98"/>
  <c r="F41" i="98"/>
  <c r="E42" i="98"/>
  <c r="F42" i="98"/>
  <c r="E43" i="98"/>
  <c r="F43" i="98"/>
  <c r="E44" i="98"/>
  <c r="F44" i="98"/>
  <c r="E45" i="98"/>
  <c r="F45" i="98"/>
  <c r="E46" i="98"/>
  <c r="F46" i="98"/>
  <c r="E47" i="98"/>
  <c r="F47" i="98"/>
  <c r="E48" i="98"/>
  <c r="F48" i="98"/>
  <c r="L5" i="98"/>
  <c r="E2" i="97" l="1"/>
  <c r="E3" i="97"/>
  <c r="E4" i="97"/>
  <c r="E5" i="97"/>
  <c r="E6" i="97"/>
  <c r="E7" i="97"/>
  <c r="E8" i="97"/>
  <c r="E9" i="97"/>
  <c r="E10" i="97"/>
  <c r="E11" i="97"/>
  <c r="E12" i="97"/>
  <c r="E13" i="97"/>
  <c r="E14" i="97"/>
  <c r="E15" i="97"/>
  <c r="E16" i="97"/>
  <c r="E17" i="97"/>
  <c r="E18" i="97"/>
  <c r="E19" i="97"/>
  <c r="E20" i="97"/>
  <c r="E21" i="97"/>
  <c r="E22" i="97"/>
  <c r="E23" i="97"/>
  <c r="E24" i="97"/>
  <c r="E25" i="97"/>
  <c r="E26" i="97"/>
  <c r="E27" i="97"/>
  <c r="E28" i="97"/>
  <c r="E29" i="97"/>
  <c r="E30" i="97"/>
  <c r="E31" i="97"/>
  <c r="E32" i="97"/>
  <c r="E33" i="97"/>
  <c r="E34" i="97"/>
  <c r="E35" i="97"/>
  <c r="E36" i="97"/>
  <c r="E37" i="97"/>
  <c r="E38" i="97"/>
  <c r="E39" i="97"/>
  <c r="E40" i="97"/>
  <c r="E41" i="97"/>
  <c r="E42" i="97"/>
  <c r="E43" i="97"/>
  <c r="E44" i="97"/>
  <c r="E45" i="97"/>
  <c r="E46" i="97"/>
  <c r="E47" i="97"/>
  <c r="E48" i="97"/>
  <c r="E49" i="97"/>
  <c r="E50" i="97"/>
  <c r="E51" i="97"/>
  <c r="E52" i="97"/>
  <c r="E53" i="97"/>
  <c r="E54" i="97"/>
  <c r="E55" i="97"/>
  <c r="E56" i="97"/>
  <c r="E57" i="97"/>
  <c r="E58" i="97"/>
  <c r="E59" i="97"/>
  <c r="E60" i="97"/>
  <c r="E61" i="97"/>
  <c r="E62" i="97"/>
  <c r="E63" i="97"/>
  <c r="E64" i="97"/>
  <c r="E65" i="97"/>
  <c r="E66" i="97"/>
  <c r="E67" i="97"/>
  <c r="E68" i="97"/>
  <c r="E69" i="97"/>
  <c r="E70" i="97"/>
  <c r="E71" i="97"/>
  <c r="E72" i="97"/>
  <c r="E73" i="97"/>
  <c r="E74" i="97"/>
  <c r="E75" i="97"/>
  <c r="E76" i="97"/>
  <c r="E77" i="97"/>
  <c r="E78" i="97"/>
  <c r="E79" i="97"/>
  <c r="E80" i="97"/>
  <c r="E81" i="97"/>
  <c r="E82" i="97"/>
  <c r="E83" i="97"/>
  <c r="E84" i="97"/>
  <c r="E85" i="97"/>
  <c r="E86" i="97"/>
  <c r="E87" i="97"/>
  <c r="E88" i="97"/>
  <c r="E89" i="97"/>
  <c r="E90" i="97"/>
  <c r="E91" i="97"/>
  <c r="E92" i="97"/>
  <c r="E93" i="97"/>
  <c r="E94" i="97"/>
  <c r="E95" i="97"/>
  <c r="E96" i="97"/>
  <c r="E97" i="97"/>
  <c r="E98" i="97"/>
  <c r="E99" i="97"/>
  <c r="E100" i="97"/>
  <c r="E101" i="97"/>
  <c r="E102" i="97"/>
  <c r="E103" i="97"/>
  <c r="E104" i="97"/>
  <c r="E105" i="97"/>
  <c r="E106" i="97"/>
  <c r="E107" i="97"/>
  <c r="E108" i="97"/>
  <c r="E109" i="97"/>
  <c r="E110" i="97"/>
  <c r="E111" i="97"/>
  <c r="E112" i="97"/>
  <c r="E113" i="97"/>
  <c r="E114" i="97"/>
  <c r="E115" i="97"/>
  <c r="E116" i="97"/>
  <c r="E117" i="97"/>
  <c r="E118" i="97"/>
  <c r="E119" i="97"/>
  <c r="E120" i="97"/>
  <c r="E121" i="97"/>
  <c r="E122" i="97"/>
  <c r="E123" i="97"/>
  <c r="E124" i="97"/>
  <c r="E125" i="97"/>
  <c r="E126" i="97"/>
  <c r="E127" i="97"/>
  <c r="E128" i="97"/>
  <c r="E129" i="97"/>
  <c r="E130" i="97"/>
  <c r="E131" i="97"/>
  <c r="E132" i="97"/>
  <c r="E133" i="97"/>
  <c r="E134" i="97"/>
  <c r="E135" i="97"/>
  <c r="E136" i="97"/>
  <c r="E137" i="97"/>
  <c r="E138" i="97"/>
  <c r="E139" i="97"/>
  <c r="E140" i="97"/>
  <c r="E141" i="97"/>
  <c r="E142" i="97"/>
  <c r="E143" i="97"/>
  <c r="E144" i="97"/>
  <c r="E145" i="97"/>
  <c r="E146" i="97"/>
  <c r="E147" i="97"/>
  <c r="E148" i="97"/>
  <c r="E149" i="97"/>
  <c r="E150" i="97"/>
  <c r="E151" i="97"/>
  <c r="E152" i="97"/>
  <c r="E153" i="97"/>
  <c r="E154" i="97"/>
  <c r="E155" i="97"/>
  <c r="E156" i="97"/>
  <c r="E157" i="97"/>
  <c r="E158" i="97"/>
  <c r="E159" i="97"/>
  <c r="E160" i="97"/>
  <c r="E161" i="97"/>
  <c r="E162" i="97"/>
  <c r="E163" i="97"/>
  <c r="E164" i="97"/>
  <c r="E165" i="97"/>
  <c r="E166" i="97"/>
  <c r="E167" i="97"/>
  <c r="E168" i="97"/>
  <c r="E169" i="97"/>
  <c r="E170" i="97"/>
  <c r="E171" i="97"/>
  <c r="E172" i="97"/>
  <c r="E173" i="97"/>
  <c r="E174" i="97"/>
  <c r="E175" i="97"/>
  <c r="E176" i="97"/>
  <c r="E177" i="97"/>
  <c r="E178" i="97"/>
  <c r="E179" i="97"/>
  <c r="E180" i="97"/>
  <c r="E181" i="97"/>
  <c r="E182" i="97"/>
  <c r="E183" i="97"/>
  <c r="E184" i="97"/>
  <c r="E185" i="97"/>
  <c r="E186" i="97"/>
  <c r="E187" i="97"/>
  <c r="E188" i="97"/>
  <c r="E189" i="97"/>
  <c r="E190" i="97"/>
  <c r="E191" i="97"/>
  <c r="E192" i="97"/>
  <c r="E193" i="97"/>
  <c r="E194" i="97"/>
  <c r="E195" i="97"/>
  <c r="E196" i="97"/>
  <c r="E197" i="97"/>
  <c r="E198" i="97"/>
  <c r="E199" i="97"/>
  <c r="E200" i="97"/>
  <c r="E201" i="97"/>
  <c r="E202" i="97"/>
  <c r="E203" i="97"/>
  <c r="E204" i="97"/>
  <c r="E205" i="97"/>
  <c r="E206" i="97"/>
  <c r="E207" i="97"/>
  <c r="E208" i="97"/>
  <c r="E209" i="97"/>
  <c r="E210" i="97"/>
  <c r="E211" i="97"/>
  <c r="E212" i="97"/>
  <c r="E213" i="97"/>
  <c r="E214" i="97"/>
  <c r="E215" i="97"/>
  <c r="E216" i="97"/>
  <c r="E217" i="97"/>
  <c r="E218" i="97"/>
  <c r="E219" i="97"/>
  <c r="E220" i="97"/>
  <c r="E221" i="97"/>
  <c r="E222" i="97"/>
  <c r="E223" i="97"/>
  <c r="E224" i="97"/>
  <c r="E225" i="97"/>
  <c r="E226" i="97"/>
  <c r="E227" i="97"/>
  <c r="E228" i="97"/>
  <c r="E229" i="97"/>
  <c r="E230" i="97"/>
  <c r="E231" i="97"/>
  <c r="E232" i="97"/>
  <c r="E233" i="97"/>
  <c r="E234" i="97"/>
  <c r="E235" i="97"/>
  <c r="E236" i="97"/>
  <c r="E237" i="97"/>
  <c r="E238" i="97"/>
  <c r="E239" i="97"/>
  <c r="E240" i="97"/>
  <c r="E241" i="97"/>
  <c r="E242" i="97"/>
  <c r="E243" i="97"/>
  <c r="E244" i="97"/>
  <c r="E245" i="97"/>
  <c r="E246" i="97"/>
  <c r="E247" i="97"/>
  <c r="E248" i="97"/>
  <c r="E249" i="97"/>
  <c r="E250" i="97"/>
  <c r="E251" i="97"/>
  <c r="E252" i="97"/>
  <c r="E253" i="97"/>
  <c r="E254" i="97"/>
  <c r="E255" i="97"/>
  <c r="E256" i="97"/>
  <c r="E257" i="97"/>
  <c r="E258" i="97"/>
  <c r="E259" i="97"/>
  <c r="E260" i="97"/>
  <c r="E261" i="97"/>
  <c r="E262" i="97"/>
  <c r="E263" i="97"/>
  <c r="E264" i="97"/>
  <c r="E265" i="97"/>
  <c r="E266" i="97"/>
  <c r="E267" i="97"/>
  <c r="E268" i="97"/>
  <c r="E269" i="97"/>
  <c r="E270" i="97"/>
  <c r="E271" i="97"/>
  <c r="E272" i="97"/>
  <c r="E273" i="97"/>
  <c r="E274" i="97"/>
  <c r="E275" i="97"/>
  <c r="E276" i="97"/>
  <c r="E277" i="97"/>
  <c r="E278" i="97"/>
  <c r="K5" i="95"/>
  <c r="L4" i="95"/>
  <c r="K4" i="95" s="1"/>
  <c r="E2" i="95"/>
  <c r="F2" i="95"/>
  <c r="E3" i="95"/>
  <c r="F3" i="95"/>
  <c r="E4" i="95"/>
  <c r="F4" i="95"/>
  <c r="E5" i="95"/>
  <c r="F5" i="95"/>
  <c r="E6" i="95"/>
  <c r="F6" i="95"/>
  <c r="E7" i="95"/>
  <c r="F7" i="95"/>
  <c r="E8" i="95"/>
  <c r="F8" i="95"/>
  <c r="E9" i="95"/>
  <c r="F9" i="95"/>
  <c r="E10" i="95"/>
  <c r="F10" i="95"/>
  <c r="E11" i="95"/>
  <c r="F11" i="95"/>
  <c r="E12" i="95"/>
  <c r="F12" i="95"/>
  <c r="E13" i="95"/>
  <c r="F13" i="95"/>
  <c r="E14" i="95"/>
  <c r="F14" i="95"/>
  <c r="E15" i="95"/>
  <c r="F15" i="95"/>
  <c r="E16" i="95"/>
  <c r="F16" i="95"/>
  <c r="E17" i="95"/>
  <c r="F17" i="95"/>
  <c r="E18" i="95"/>
  <c r="F18" i="95"/>
  <c r="E19" i="95"/>
  <c r="F19" i="95"/>
  <c r="E20" i="95"/>
  <c r="F20" i="95"/>
  <c r="E21" i="95"/>
  <c r="F21" i="95"/>
  <c r="E22" i="95"/>
  <c r="F22" i="95"/>
  <c r="E23" i="95"/>
  <c r="F23" i="95"/>
  <c r="E24" i="95"/>
  <c r="F24" i="95"/>
  <c r="E25" i="95"/>
  <c r="F25" i="95"/>
  <c r="E26" i="95"/>
  <c r="F26" i="95"/>
  <c r="E27" i="95"/>
  <c r="F27" i="95"/>
  <c r="E28" i="95"/>
  <c r="F28" i="95"/>
  <c r="E29" i="95"/>
  <c r="F29" i="95"/>
  <c r="E30" i="95"/>
  <c r="F30" i="95"/>
  <c r="E31" i="95"/>
  <c r="F31" i="95"/>
  <c r="E32" i="95"/>
  <c r="F32" i="95"/>
  <c r="E33" i="95"/>
  <c r="F33" i="95"/>
  <c r="E34" i="95"/>
  <c r="F34" i="95"/>
  <c r="E35" i="95"/>
  <c r="F35" i="95"/>
  <c r="E36" i="95"/>
  <c r="F36" i="95"/>
  <c r="E37" i="95"/>
  <c r="F37" i="95"/>
  <c r="E38" i="95"/>
  <c r="F38" i="95"/>
  <c r="E39" i="95"/>
  <c r="F39" i="95"/>
  <c r="E40" i="95"/>
  <c r="F40" i="95"/>
  <c r="E41" i="95"/>
  <c r="F41" i="95"/>
  <c r="E42" i="95"/>
  <c r="F42" i="95"/>
  <c r="E43" i="95"/>
  <c r="F43" i="95"/>
  <c r="L5" i="95"/>
  <c r="F66" i="94" l="1"/>
  <c r="F65" i="94"/>
  <c r="F64" i="94"/>
  <c r="F63" i="94"/>
  <c r="F62" i="94"/>
  <c r="F61" i="94"/>
  <c r="F60" i="94"/>
  <c r="F59" i="94"/>
  <c r="F58" i="94"/>
  <c r="F57" i="94"/>
  <c r="F56" i="94"/>
  <c r="F55" i="94"/>
  <c r="F54" i="94"/>
  <c r="F53" i="94"/>
  <c r="F52" i="94"/>
  <c r="F51" i="94"/>
  <c r="F50" i="94"/>
  <c r="F49" i="94"/>
  <c r="F48" i="94"/>
  <c r="F47" i="94"/>
  <c r="F46" i="94"/>
  <c r="F45" i="94"/>
  <c r="F44" i="94"/>
  <c r="F43" i="94"/>
  <c r="F42" i="94"/>
  <c r="F41" i="94"/>
  <c r="F40" i="94"/>
  <c r="F39" i="94"/>
  <c r="F38" i="94"/>
  <c r="F37" i="94"/>
  <c r="F36" i="94"/>
  <c r="F35" i="94"/>
  <c r="F34" i="94"/>
  <c r="F33" i="94"/>
  <c r="F32" i="94"/>
  <c r="F31" i="94"/>
  <c r="F30" i="94"/>
  <c r="F29" i="94"/>
  <c r="F28" i="94"/>
  <c r="F27" i="94"/>
  <c r="F26" i="94"/>
  <c r="F25" i="94"/>
  <c r="F24" i="94"/>
  <c r="F23" i="94"/>
  <c r="F22" i="94"/>
  <c r="F21" i="94"/>
  <c r="F20" i="94"/>
  <c r="F19" i="94"/>
  <c r="F18" i="94"/>
  <c r="F17" i="94"/>
  <c r="F16" i="94"/>
  <c r="F15" i="94"/>
  <c r="F14" i="94"/>
  <c r="F13" i="94"/>
  <c r="F12" i="94"/>
  <c r="F11" i="94"/>
  <c r="F10" i="94"/>
  <c r="F9" i="94"/>
  <c r="F8" i="94"/>
  <c r="F7" i="94"/>
  <c r="F6" i="94"/>
  <c r="K5" i="94"/>
  <c r="F5" i="94"/>
  <c r="L4" i="94"/>
  <c r="K4" i="94" s="1"/>
  <c r="F4" i="94"/>
  <c r="F3" i="94"/>
  <c r="F2" i="94"/>
  <c r="E2" i="94"/>
  <c r="E3" i="94"/>
  <c r="E4" i="94"/>
  <c r="E5" i="94"/>
  <c r="E6" i="94"/>
  <c r="E7" i="94"/>
  <c r="E8" i="94"/>
  <c r="E9" i="94"/>
  <c r="E10" i="94"/>
  <c r="E11" i="94"/>
  <c r="E12" i="94"/>
  <c r="E13" i="94"/>
  <c r="E14" i="94"/>
  <c r="E15" i="94"/>
  <c r="E16" i="94"/>
  <c r="E17" i="94"/>
  <c r="E18" i="94"/>
  <c r="E19" i="94"/>
  <c r="E20" i="94"/>
  <c r="E21" i="94"/>
  <c r="E22" i="94"/>
  <c r="E23" i="94"/>
  <c r="E24" i="94"/>
  <c r="E25" i="94"/>
  <c r="E26" i="94"/>
  <c r="E27" i="94"/>
  <c r="E28" i="94"/>
  <c r="E29" i="94"/>
  <c r="E30" i="94"/>
  <c r="E31" i="94"/>
  <c r="E32" i="94"/>
  <c r="E33" i="94"/>
  <c r="E34" i="94"/>
  <c r="E35" i="94"/>
  <c r="E36" i="94"/>
  <c r="E37" i="94"/>
  <c r="E38" i="94"/>
  <c r="E39" i="94"/>
  <c r="L5" i="94"/>
  <c r="K5" i="93" l="1"/>
  <c r="L4" i="93"/>
  <c r="K4" i="93" s="1"/>
  <c r="E2" i="93"/>
  <c r="F2" i="93"/>
  <c r="E3" i="93"/>
  <c r="F3" i="93"/>
  <c r="E4" i="93"/>
  <c r="F4" i="93"/>
  <c r="E5" i="93"/>
  <c r="F5" i="93"/>
  <c r="E6" i="93"/>
  <c r="F6" i="93"/>
  <c r="E7" i="93"/>
  <c r="F7" i="93"/>
  <c r="E8" i="93"/>
  <c r="F8" i="93"/>
  <c r="E9" i="93"/>
  <c r="F9" i="93"/>
  <c r="E10" i="93"/>
  <c r="F10" i="93"/>
  <c r="E11" i="93"/>
  <c r="F11" i="93"/>
  <c r="E12" i="93"/>
  <c r="F12" i="93"/>
  <c r="E13" i="93"/>
  <c r="F13" i="93"/>
  <c r="E14" i="93"/>
  <c r="F14" i="93"/>
  <c r="E15" i="93"/>
  <c r="F15" i="93"/>
  <c r="E16" i="93"/>
  <c r="F16" i="93"/>
  <c r="E17" i="93"/>
  <c r="F17" i="93"/>
  <c r="E18" i="93"/>
  <c r="F18" i="93"/>
  <c r="E19" i="93"/>
  <c r="F19" i="93"/>
  <c r="E20" i="93"/>
  <c r="F20" i="93"/>
  <c r="E21" i="93"/>
  <c r="F21" i="93"/>
  <c r="E22" i="93"/>
  <c r="F22" i="93"/>
  <c r="E23" i="93"/>
  <c r="F23" i="93"/>
  <c r="E24" i="93"/>
  <c r="F24" i="93"/>
  <c r="E25" i="93"/>
  <c r="F25" i="93"/>
  <c r="E26" i="93"/>
  <c r="F26" i="93"/>
  <c r="E27" i="93"/>
  <c r="F27" i="93"/>
  <c r="E28" i="93"/>
  <c r="F28" i="93"/>
  <c r="E29" i="93"/>
  <c r="F29" i="93"/>
  <c r="E30" i="93"/>
  <c r="F30" i="93"/>
  <c r="E31" i="93"/>
  <c r="F31" i="93"/>
  <c r="E32" i="93"/>
  <c r="F32" i="93"/>
  <c r="E33" i="93"/>
  <c r="F33" i="93"/>
  <c r="E34" i="93"/>
  <c r="F34" i="93"/>
  <c r="E35" i="93"/>
  <c r="F35" i="93"/>
  <c r="E36" i="93"/>
  <c r="F36" i="93"/>
  <c r="E37" i="93"/>
  <c r="F37" i="93"/>
  <c r="E38" i="93"/>
  <c r="F38" i="93"/>
  <c r="E39" i="93"/>
  <c r="F39" i="93"/>
  <c r="E40" i="93"/>
  <c r="F40" i="93"/>
  <c r="E41" i="93"/>
  <c r="F41" i="93"/>
  <c r="E42" i="93"/>
  <c r="F42" i="93"/>
  <c r="E43" i="93"/>
  <c r="F43" i="93"/>
  <c r="E44" i="93"/>
  <c r="F44" i="93"/>
  <c r="E45" i="93"/>
  <c r="F45" i="93"/>
  <c r="E46" i="93"/>
  <c r="F46" i="93"/>
  <c r="E47" i="93"/>
  <c r="F47" i="93"/>
  <c r="E48" i="93"/>
  <c r="F48" i="93"/>
  <c r="E49" i="93"/>
  <c r="F49" i="93"/>
  <c r="E50" i="93"/>
  <c r="F50" i="93"/>
  <c r="E51" i="93"/>
  <c r="F51" i="93"/>
  <c r="E52" i="93"/>
  <c r="F52" i="93"/>
  <c r="E53" i="93"/>
  <c r="F53" i="93"/>
  <c r="E54" i="93"/>
  <c r="F54" i="93"/>
  <c r="E55" i="93"/>
  <c r="F55" i="93"/>
  <c r="E56" i="93"/>
  <c r="F56" i="93"/>
  <c r="E57" i="93"/>
  <c r="F57" i="93"/>
  <c r="E58" i="93"/>
  <c r="F58" i="93"/>
  <c r="E59" i="93"/>
  <c r="F59" i="93"/>
  <c r="E60" i="93"/>
  <c r="F60" i="93"/>
  <c r="E61" i="93"/>
  <c r="F61" i="93"/>
  <c r="E62" i="93"/>
  <c r="F62" i="93"/>
  <c r="E63" i="93"/>
  <c r="F63" i="93"/>
  <c r="E64" i="93"/>
  <c r="F64" i="93"/>
  <c r="E65" i="93"/>
  <c r="F65" i="93"/>
  <c r="E66" i="93"/>
  <c r="F66" i="93"/>
  <c r="L5" i="93"/>
  <c r="K5" i="92" l="1"/>
  <c r="L4" i="92"/>
  <c r="K4" i="92" s="1"/>
  <c r="E2" i="92"/>
  <c r="F2" i="92"/>
  <c r="E3" i="92"/>
  <c r="F3" i="92"/>
  <c r="E4" i="92"/>
  <c r="F4" i="92"/>
  <c r="E5" i="92"/>
  <c r="F5" i="92"/>
  <c r="E6" i="92"/>
  <c r="F6" i="92"/>
  <c r="E7" i="92"/>
  <c r="F7" i="92"/>
  <c r="E8" i="92"/>
  <c r="F8" i="92"/>
  <c r="E9" i="92"/>
  <c r="F9" i="92"/>
  <c r="E10" i="92"/>
  <c r="F10" i="92"/>
  <c r="E11" i="92"/>
  <c r="F11" i="92"/>
  <c r="E12" i="92"/>
  <c r="F12" i="92"/>
  <c r="E13" i="92"/>
  <c r="F13" i="92"/>
  <c r="E14" i="92"/>
  <c r="F14" i="92"/>
  <c r="E15" i="92"/>
  <c r="F15" i="92"/>
  <c r="E16" i="92"/>
  <c r="F16" i="92"/>
  <c r="E17" i="92"/>
  <c r="F17" i="92"/>
  <c r="E18" i="92"/>
  <c r="F18" i="92"/>
  <c r="E19" i="92"/>
  <c r="F19" i="92"/>
  <c r="E20" i="92"/>
  <c r="F20" i="92"/>
  <c r="E21" i="92"/>
  <c r="F21" i="92"/>
  <c r="E22" i="92"/>
  <c r="F22" i="92"/>
  <c r="E23" i="92"/>
  <c r="F23" i="92"/>
  <c r="E24" i="92"/>
  <c r="F24" i="92"/>
  <c r="E25" i="92"/>
  <c r="F25" i="92"/>
  <c r="E26" i="92"/>
  <c r="F26" i="92"/>
  <c r="E27" i="92"/>
  <c r="F27" i="92"/>
  <c r="E28" i="92"/>
  <c r="F28" i="92"/>
  <c r="E29" i="92"/>
  <c r="F29" i="92"/>
  <c r="E30" i="92"/>
  <c r="F30" i="92"/>
  <c r="E31" i="92"/>
  <c r="F31" i="92"/>
  <c r="E32" i="92"/>
  <c r="F32" i="92"/>
  <c r="E33" i="92"/>
  <c r="F33" i="92"/>
  <c r="E34" i="92"/>
  <c r="F34" i="92"/>
  <c r="E35" i="92"/>
  <c r="F35" i="92"/>
  <c r="E36" i="92"/>
  <c r="F36" i="92"/>
  <c r="E37" i="92"/>
  <c r="F37" i="92"/>
  <c r="E38" i="92"/>
  <c r="F38" i="92"/>
  <c r="E39" i="92"/>
  <c r="F39" i="92"/>
  <c r="E40" i="92"/>
  <c r="F40" i="92"/>
  <c r="E41" i="92"/>
  <c r="F41" i="92"/>
  <c r="E42" i="92"/>
  <c r="F42" i="92"/>
  <c r="E43" i="92"/>
  <c r="F43" i="92"/>
  <c r="E44" i="92"/>
  <c r="F44" i="92"/>
  <c r="E45" i="92"/>
  <c r="F45" i="92"/>
  <c r="E46" i="92"/>
  <c r="F46" i="92"/>
  <c r="E47" i="92"/>
  <c r="F47" i="92"/>
  <c r="E48" i="92"/>
  <c r="F48" i="92"/>
  <c r="E49" i="92"/>
  <c r="F49" i="92"/>
  <c r="E50" i="92"/>
  <c r="F50" i="92"/>
  <c r="E51" i="92"/>
  <c r="F51" i="92"/>
  <c r="E52" i="92"/>
  <c r="F52" i="92"/>
  <c r="E53" i="92"/>
  <c r="F53" i="92"/>
  <c r="E54" i="92"/>
  <c r="F54" i="92"/>
  <c r="E55" i="92"/>
  <c r="F55" i="92"/>
  <c r="E56" i="92"/>
  <c r="F56" i="92"/>
  <c r="E57" i="92"/>
  <c r="F57" i="92"/>
  <c r="E58" i="92"/>
  <c r="F58" i="92"/>
  <c r="E59" i="92"/>
  <c r="F59" i="92"/>
  <c r="E60" i="92"/>
  <c r="F60" i="92"/>
  <c r="E61" i="92"/>
  <c r="F61" i="92"/>
  <c r="E62" i="92"/>
  <c r="F62" i="92"/>
  <c r="E63" i="92"/>
  <c r="F63" i="92"/>
  <c r="E64" i="92"/>
  <c r="F64" i="92"/>
  <c r="E65" i="92"/>
  <c r="F65" i="92"/>
  <c r="E66" i="92"/>
  <c r="F66" i="92"/>
  <c r="E67" i="92"/>
  <c r="F67" i="92"/>
  <c r="E68" i="92"/>
  <c r="F68" i="92"/>
  <c r="E69" i="92"/>
  <c r="F69" i="92"/>
  <c r="E70" i="92"/>
  <c r="F70" i="92"/>
  <c r="E71" i="92"/>
  <c r="F71" i="92"/>
  <c r="E72" i="92"/>
  <c r="F72" i="92"/>
  <c r="L5" i="92"/>
  <c r="F70" i="91" l="1"/>
  <c r="F69" i="91"/>
  <c r="F68" i="91"/>
  <c r="F67" i="91"/>
  <c r="F66" i="91"/>
  <c r="F65" i="91"/>
  <c r="F64" i="91"/>
  <c r="F63" i="91"/>
  <c r="F62" i="91"/>
  <c r="F61" i="91"/>
  <c r="F60" i="91"/>
  <c r="F59" i="91"/>
  <c r="F58" i="91"/>
  <c r="F57" i="91"/>
  <c r="F56" i="91"/>
  <c r="F55" i="91"/>
  <c r="F54" i="91"/>
  <c r="F53" i="91"/>
  <c r="F52" i="91"/>
  <c r="F51" i="91"/>
  <c r="F50" i="91"/>
  <c r="F49" i="91"/>
  <c r="F48" i="91"/>
  <c r="F47" i="91"/>
  <c r="F46" i="91"/>
  <c r="F45" i="91"/>
  <c r="F44" i="91"/>
  <c r="F43" i="91"/>
  <c r="F42" i="91"/>
  <c r="F41" i="91"/>
  <c r="F40" i="91"/>
  <c r="F39" i="91"/>
  <c r="F38" i="91"/>
  <c r="F37" i="91"/>
  <c r="F36" i="91"/>
  <c r="F35" i="91"/>
  <c r="F34" i="91"/>
  <c r="F33" i="91"/>
  <c r="F32" i="91"/>
  <c r="F31" i="91"/>
  <c r="F30" i="91"/>
  <c r="F29" i="91"/>
  <c r="F28" i="91"/>
  <c r="F27" i="91"/>
  <c r="F26" i="91"/>
  <c r="F25" i="91"/>
  <c r="F24" i="91"/>
  <c r="F23" i="91"/>
  <c r="F22" i="91"/>
  <c r="F21" i="91"/>
  <c r="F20" i="91"/>
  <c r="F19" i="91"/>
  <c r="F18" i="91"/>
  <c r="F17" i="91"/>
  <c r="F16" i="91"/>
  <c r="F15" i="91"/>
  <c r="F14" i="91"/>
  <c r="F13" i="91"/>
  <c r="F12" i="91"/>
  <c r="F11" i="91"/>
  <c r="F10" i="91"/>
  <c r="F9" i="91"/>
  <c r="F8" i="91"/>
  <c r="F7" i="91"/>
  <c r="F6" i="91"/>
  <c r="K5" i="91"/>
  <c r="F5" i="91"/>
  <c r="F4" i="91"/>
  <c r="F3" i="91"/>
  <c r="F2" i="91"/>
  <c r="E2" i="91"/>
  <c r="E3" i="91"/>
  <c r="E4" i="91"/>
  <c r="E5" i="91"/>
  <c r="E6" i="91"/>
  <c r="E7" i="91"/>
  <c r="E8" i="91"/>
  <c r="E9" i="91"/>
  <c r="E10" i="91"/>
  <c r="E11" i="91"/>
  <c r="E12" i="91"/>
  <c r="E13" i="91"/>
  <c r="E14" i="91"/>
  <c r="E15" i="91"/>
  <c r="E16" i="91"/>
  <c r="E17" i="91"/>
  <c r="E18" i="91"/>
  <c r="E19" i="91"/>
  <c r="E20" i="91"/>
  <c r="E21" i="91"/>
  <c r="E22" i="91"/>
  <c r="E23" i="91"/>
  <c r="E24" i="91"/>
  <c r="E25" i="91"/>
  <c r="E26" i="91"/>
  <c r="E27" i="91"/>
  <c r="E28" i="91"/>
  <c r="E29" i="91"/>
  <c r="E30" i="91"/>
  <c r="E31" i="91"/>
  <c r="E32" i="91"/>
  <c r="E33" i="91"/>
  <c r="E34" i="91"/>
  <c r="E35" i="91"/>
  <c r="E36" i="91"/>
  <c r="E37" i="91"/>
  <c r="E38" i="91"/>
  <c r="E39" i="91"/>
  <c r="E40" i="91"/>
  <c r="E41" i="91"/>
  <c r="E42" i="91"/>
  <c r="E43" i="91"/>
  <c r="E44" i="91"/>
  <c r="E45" i="91"/>
  <c r="E46" i="91"/>
  <c r="E47" i="91"/>
  <c r="E48" i="91"/>
  <c r="E49" i="91"/>
  <c r="E50" i="91"/>
  <c r="E51" i="91"/>
  <c r="E52" i="91"/>
  <c r="E53" i="91"/>
  <c r="E54" i="91"/>
  <c r="E55" i="91"/>
  <c r="E56" i="91"/>
  <c r="E57" i="91"/>
  <c r="E58" i="91"/>
  <c r="E59" i="91"/>
  <c r="E60" i="91"/>
  <c r="E61" i="91"/>
  <c r="E62" i="91"/>
  <c r="L5" i="91"/>
  <c r="L4" i="91" l="1"/>
  <c r="K4" i="91" s="1"/>
  <c r="E2" i="90" l="1"/>
  <c r="E3" i="90"/>
  <c r="E4" i="90"/>
  <c r="E5" i="90"/>
  <c r="E6" i="90"/>
  <c r="E7" i="90"/>
  <c r="E8" i="90"/>
  <c r="E9" i="90"/>
  <c r="E10" i="90"/>
  <c r="E11" i="90"/>
  <c r="E12" i="90"/>
  <c r="E13" i="90"/>
  <c r="E14" i="90"/>
  <c r="E15" i="90"/>
  <c r="E16" i="90"/>
  <c r="E17" i="90"/>
  <c r="E18" i="90"/>
  <c r="E19" i="90"/>
  <c r="E20" i="90"/>
  <c r="E21" i="90"/>
  <c r="E22" i="90"/>
  <c r="E23" i="90"/>
  <c r="E24" i="90"/>
  <c r="E25" i="90"/>
  <c r="E26" i="90"/>
  <c r="E27" i="90"/>
  <c r="E28" i="90"/>
  <c r="E29" i="90"/>
  <c r="E30" i="90"/>
  <c r="E31" i="90"/>
  <c r="E32" i="90"/>
  <c r="E33" i="90"/>
  <c r="E34" i="90"/>
  <c r="E35" i="90"/>
  <c r="E36" i="90"/>
  <c r="E37" i="90"/>
  <c r="E38" i="90"/>
  <c r="E39" i="90"/>
  <c r="E40" i="90"/>
  <c r="E41" i="90"/>
  <c r="E42" i="90"/>
  <c r="E43" i="90"/>
  <c r="E44" i="90"/>
  <c r="E45" i="90"/>
  <c r="E46" i="90"/>
  <c r="E47" i="90"/>
  <c r="E48" i="90"/>
  <c r="E49" i="90"/>
  <c r="E50" i="90"/>
  <c r="E51" i="90"/>
  <c r="E52" i="90"/>
  <c r="E53" i="90"/>
  <c r="E54" i="90"/>
  <c r="E55" i="90"/>
  <c r="E56" i="90"/>
  <c r="E57" i="90"/>
  <c r="E58" i="90"/>
  <c r="E59" i="90"/>
  <c r="E60" i="90"/>
  <c r="E61" i="90"/>
  <c r="E62" i="90"/>
  <c r="E63" i="90"/>
  <c r="E64" i="90"/>
  <c r="E65" i="90"/>
  <c r="E66" i="90"/>
  <c r="E67" i="90"/>
  <c r="E68" i="90"/>
  <c r="E69" i="90"/>
  <c r="E70" i="90"/>
  <c r="E71" i="90"/>
  <c r="E72" i="90"/>
  <c r="E73" i="90"/>
  <c r="E74" i="90"/>
  <c r="E75" i="90"/>
  <c r="E76" i="90"/>
  <c r="E77" i="90"/>
  <c r="E78" i="90"/>
  <c r="E79" i="90"/>
  <c r="E80" i="90"/>
  <c r="E81" i="90"/>
  <c r="E82" i="90"/>
  <c r="E83" i="90"/>
  <c r="E84" i="90"/>
  <c r="E85" i="90"/>
  <c r="E86" i="90"/>
  <c r="E87" i="90"/>
  <c r="E88" i="90"/>
  <c r="E89" i="90"/>
  <c r="E90" i="90"/>
  <c r="E91" i="90"/>
  <c r="E92" i="90"/>
  <c r="E93" i="90"/>
  <c r="E94" i="90"/>
  <c r="E95" i="90"/>
  <c r="E96" i="90"/>
  <c r="E97" i="90"/>
  <c r="E98" i="90"/>
  <c r="E99" i="90"/>
  <c r="E100" i="90"/>
  <c r="E101" i="90"/>
  <c r="E102" i="90"/>
  <c r="E103" i="90"/>
  <c r="E104" i="90"/>
  <c r="E105" i="90"/>
  <c r="E106" i="90"/>
  <c r="E107" i="90"/>
  <c r="E108" i="90"/>
  <c r="E109" i="90"/>
  <c r="E110" i="90"/>
  <c r="E111" i="90"/>
  <c r="E112" i="90"/>
  <c r="E113" i="90"/>
  <c r="E114" i="90"/>
  <c r="E115" i="90"/>
  <c r="E116" i="90"/>
  <c r="E117" i="90"/>
  <c r="E118" i="90"/>
  <c r="E119" i="90"/>
  <c r="E120" i="90"/>
  <c r="E121" i="90"/>
  <c r="E122" i="90"/>
  <c r="E123" i="90"/>
  <c r="E124" i="90"/>
  <c r="E125" i="90"/>
  <c r="E126" i="90"/>
  <c r="E127" i="90"/>
  <c r="E128" i="90"/>
  <c r="E129" i="90"/>
  <c r="E130" i="90"/>
  <c r="E131" i="90"/>
  <c r="E132" i="90"/>
  <c r="E133" i="90"/>
  <c r="E134" i="90"/>
  <c r="E135" i="90"/>
  <c r="E136" i="90"/>
  <c r="E137" i="90"/>
  <c r="E138" i="90"/>
  <c r="E139" i="90"/>
  <c r="E140" i="90"/>
  <c r="E141" i="90"/>
  <c r="E142" i="90"/>
  <c r="E143" i="90"/>
  <c r="E144" i="90"/>
  <c r="E145" i="90"/>
  <c r="E146" i="90"/>
  <c r="E147" i="90"/>
  <c r="E148" i="90"/>
  <c r="E149" i="90"/>
  <c r="E150" i="90"/>
  <c r="E151" i="90"/>
  <c r="E152" i="90"/>
  <c r="E153" i="90"/>
  <c r="E154" i="90"/>
  <c r="E155" i="90"/>
  <c r="E156" i="90"/>
  <c r="E157" i="90"/>
  <c r="E158" i="90"/>
  <c r="E159" i="90"/>
  <c r="E160" i="90"/>
  <c r="E161" i="90"/>
  <c r="E162" i="90"/>
  <c r="E163" i="90"/>
  <c r="E164" i="90"/>
  <c r="E165" i="90"/>
  <c r="E166" i="90"/>
  <c r="E167" i="90"/>
  <c r="E168" i="90"/>
  <c r="E169" i="90"/>
  <c r="E170" i="90"/>
  <c r="E171" i="90"/>
  <c r="E172" i="90"/>
  <c r="E173" i="90"/>
  <c r="E174" i="90"/>
  <c r="E175" i="90"/>
  <c r="E176" i="90"/>
  <c r="E177" i="90"/>
  <c r="E178" i="90"/>
  <c r="E179" i="90"/>
  <c r="E180" i="90"/>
  <c r="E181" i="90"/>
  <c r="E182" i="90"/>
  <c r="E183" i="90"/>
  <c r="E184" i="90"/>
  <c r="E185" i="90"/>
  <c r="E186" i="90"/>
  <c r="E187" i="90"/>
  <c r="E188" i="90"/>
  <c r="E189" i="90"/>
  <c r="E190" i="90"/>
  <c r="E191" i="90"/>
  <c r="E192" i="90"/>
  <c r="E193" i="90"/>
  <c r="E194" i="90"/>
  <c r="E195" i="90"/>
  <c r="E196" i="90"/>
  <c r="E197" i="90"/>
  <c r="E198" i="90"/>
  <c r="E199" i="90"/>
  <c r="E200" i="90"/>
  <c r="E201" i="90"/>
  <c r="E202" i="90"/>
  <c r="E203" i="90"/>
  <c r="E204" i="90"/>
  <c r="E205" i="90"/>
  <c r="E206" i="90"/>
  <c r="E207" i="90"/>
  <c r="E208" i="90"/>
  <c r="E209" i="90"/>
  <c r="E210" i="90"/>
  <c r="E211" i="90"/>
  <c r="E212" i="90"/>
  <c r="E213" i="90"/>
  <c r="E214" i="90"/>
  <c r="E215" i="90"/>
  <c r="E216" i="90"/>
  <c r="E217" i="90"/>
  <c r="E218" i="90"/>
  <c r="E219" i="90"/>
  <c r="E220" i="90"/>
  <c r="E221" i="90"/>
  <c r="E222" i="90"/>
  <c r="E223" i="90"/>
  <c r="E224" i="90"/>
  <c r="E225" i="90"/>
  <c r="E226" i="90"/>
  <c r="E227" i="90"/>
  <c r="E228" i="90"/>
  <c r="E229" i="90"/>
  <c r="E230" i="90"/>
  <c r="E231" i="90"/>
  <c r="E232" i="90"/>
  <c r="E233" i="90"/>
  <c r="E234" i="90"/>
  <c r="E235" i="90"/>
  <c r="E236" i="90"/>
  <c r="E237" i="90"/>
  <c r="E238" i="90"/>
  <c r="E239" i="90"/>
  <c r="E240" i="90"/>
  <c r="E241" i="90"/>
  <c r="E242" i="90"/>
  <c r="E243" i="90"/>
  <c r="E244" i="90"/>
  <c r="E245" i="90"/>
  <c r="E246" i="90"/>
  <c r="E247" i="90"/>
  <c r="E248" i="90"/>
  <c r="E249" i="90"/>
  <c r="E250" i="90"/>
  <c r="E251" i="90"/>
  <c r="E252" i="90"/>
  <c r="E253" i="90"/>
  <c r="E254" i="90"/>
  <c r="E255" i="90"/>
  <c r="E256" i="90"/>
  <c r="E257" i="90"/>
  <c r="E258" i="90"/>
  <c r="E259" i="90"/>
  <c r="E260" i="90"/>
  <c r="E261" i="90"/>
  <c r="E262" i="90"/>
  <c r="E263" i="90"/>
  <c r="E264" i="90"/>
  <c r="E265" i="90"/>
  <c r="E266" i="90"/>
  <c r="E267" i="90"/>
  <c r="E268" i="90"/>
  <c r="E269" i="90"/>
  <c r="E270" i="90"/>
  <c r="E271" i="90"/>
  <c r="E272" i="90"/>
  <c r="E273" i="90"/>
  <c r="E274" i="90"/>
  <c r="E275" i="90"/>
  <c r="E276" i="90"/>
  <c r="E277" i="90"/>
  <c r="E278" i="90"/>
  <c r="E279" i="90"/>
  <c r="E280" i="90"/>
  <c r="E281" i="90"/>
  <c r="E282" i="90"/>
  <c r="E283" i="90"/>
  <c r="E284" i="90"/>
  <c r="E285" i="90"/>
  <c r="E286" i="90"/>
  <c r="E287" i="90"/>
  <c r="E288" i="90"/>
  <c r="E289" i="90"/>
  <c r="E290" i="90"/>
  <c r="E291" i="90"/>
  <c r="E292" i="90"/>
  <c r="E293" i="90"/>
  <c r="E294" i="90"/>
  <c r="E295" i="90"/>
  <c r="E296" i="90"/>
  <c r="E297" i="90"/>
  <c r="E298" i="90"/>
  <c r="E299" i="90"/>
  <c r="E300" i="90"/>
  <c r="E301" i="90"/>
  <c r="E302" i="90"/>
  <c r="E303" i="90"/>
  <c r="E304" i="90"/>
  <c r="E305" i="90"/>
  <c r="E306" i="90"/>
  <c r="E307" i="90"/>
  <c r="E308" i="90"/>
  <c r="E309" i="90"/>
  <c r="E310" i="90"/>
  <c r="E311" i="90"/>
  <c r="E312" i="90"/>
  <c r="E313" i="90"/>
  <c r="E314" i="90"/>
  <c r="E315" i="90"/>
  <c r="E316" i="90"/>
  <c r="E317" i="90"/>
  <c r="E318" i="90"/>
  <c r="E319" i="90"/>
  <c r="E320" i="90"/>
  <c r="E321" i="90"/>
  <c r="E322" i="90"/>
  <c r="E323" i="90"/>
  <c r="E324" i="90"/>
  <c r="E325" i="90"/>
  <c r="E326" i="90"/>
  <c r="E327" i="90"/>
  <c r="E328" i="90"/>
  <c r="E329" i="90"/>
  <c r="E330" i="90"/>
  <c r="E331" i="90"/>
  <c r="E332" i="90"/>
  <c r="E333" i="90"/>
  <c r="E334" i="90"/>
  <c r="E335" i="90"/>
  <c r="E336" i="90"/>
  <c r="E337" i="90"/>
  <c r="E338" i="90"/>
  <c r="E339" i="90"/>
  <c r="E340" i="90"/>
  <c r="E341" i="90"/>
  <c r="E342" i="90"/>
  <c r="E343" i="90"/>
  <c r="E344" i="90"/>
  <c r="E345" i="90"/>
  <c r="E346" i="90"/>
  <c r="E347" i="90"/>
  <c r="E348" i="90"/>
  <c r="E349" i="90"/>
  <c r="E350" i="90"/>
  <c r="E351" i="90"/>
  <c r="E352" i="90"/>
  <c r="E353" i="90"/>
  <c r="E354" i="90"/>
  <c r="E355" i="90"/>
  <c r="E356" i="90"/>
  <c r="E357" i="90"/>
  <c r="E358" i="90"/>
  <c r="E359" i="90"/>
  <c r="E360" i="90"/>
  <c r="E361" i="90"/>
  <c r="E362" i="90"/>
  <c r="E363" i="90"/>
  <c r="E364" i="90"/>
  <c r="E365" i="90"/>
  <c r="E366" i="90"/>
  <c r="E367" i="90"/>
  <c r="E368" i="90"/>
  <c r="E369" i="90"/>
  <c r="K5" i="89"/>
  <c r="L4" i="89"/>
  <c r="K4" i="89" s="1"/>
  <c r="E2" i="89"/>
  <c r="F2" i="89"/>
  <c r="E3" i="89"/>
  <c r="F3" i="89"/>
  <c r="E4" i="89"/>
  <c r="F4" i="89"/>
  <c r="E5" i="89"/>
  <c r="F5" i="89"/>
  <c r="E6" i="89"/>
  <c r="F6" i="89"/>
  <c r="E7" i="89"/>
  <c r="F7" i="89"/>
  <c r="E8" i="89"/>
  <c r="F8" i="89"/>
  <c r="E9" i="89"/>
  <c r="F9" i="89"/>
  <c r="E10" i="89"/>
  <c r="F10" i="89"/>
  <c r="E11" i="89"/>
  <c r="F11" i="89"/>
  <c r="E12" i="89"/>
  <c r="F12" i="89"/>
  <c r="E13" i="89"/>
  <c r="F13" i="89"/>
  <c r="E14" i="89"/>
  <c r="F14" i="89"/>
  <c r="E15" i="89"/>
  <c r="F15" i="89"/>
  <c r="E16" i="89"/>
  <c r="F16" i="89"/>
  <c r="E17" i="89"/>
  <c r="F17" i="89"/>
  <c r="E18" i="89"/>
  <c r="F18" i="89"/>
  <c r="E19" i="89"/>
  <c r="F19" i="89"/>
  <c r="E20" i="89"/>
  <c r="F20" i="89"/>
  <c r="E21" i="89"/>
  <c r="F21" i="89"/>
  <c r="E22" i="89"/>
  <c r="F22" i="89"/>
  <c r="E23" i="89"/>
  <c r="F23" i="89"/>
  <c r="E24" i="89"/>
  <c r="F24" i="89"/>
  <c r="E25" i="89"/>
  <c r="F25" i="89"/>
  <c r="E26" i="89"/>
  <c r="F26" i="89"/>
  <c r="E27" i="89"/>
  <c r="F27" i="89"/>
  <c r="E28" i="89"/>
  <c r="F28" i="89"/>
  <c r="E29" i="89"/>
  <c r="F29" i="89"/>
  <c r="E30" i="89"/>
  <c r="F30" i="89"/>
  <c r="E31" i="89"/>
  <c r="F31" i="89"/>
  <c r="E32" i="89"/>
  <c r="F32" i="89"/>
  <c r="E33" i="89"/>
  <c r="F33" i="89"/>
  <c r="E34" i="89"/>
  <c r="F34" i="89"/>
  <c r="E35" i="89"/>
  <c r="F35" i="89"/>
  <c r="E36" i="89"/>
  <c r="F36" i="89"/>
  <c r="E37" i="89"/>
  <c r="F37" i="89"/>
  <c r="E38" i="89"/>
  <c r="F38" i="89"/>
  <c r="E39" i="89"/>
  <c r="F39" i="89"/>
  <c r="E40" i="89"/>
  <c r="F40" i="89"/>
  <c r="E41" i="89"/>
  <c r="F41" i="89"/>
  <c r="E42" i="89"/>
  <c r="F42" i="89"/>
  <c r="E43" i="89"/>
  <c r="F43" i="89"/>
  <c r="E44" i="89"/>
  <c r="F44" i="89"/>
  <c r="E45" i="89"/>
  <c r="F45" i="89"/>
  <c r="E46" i="89"/>
  <c r="F46" i="89"/>
  <c r="E47" i="89"/>
  <c r="F47" i="89"/>
  <c r="E48" i="89"/>
  <c r="F48" i="89"/>
  <c r="E49" i="89"/>
  <c r="F49" i="89"/>
  <c r="E50" i="89"/>
  <c r="F50" i="89"/>
  <c r="E51" i="89"/>
  <c r="F51" i="89"/>
  <c r="E52" i="89"/>
  <c r="F52" i="89"/>
  <c r="E53" i="89"/>
  <c r="F53" i="89"/>
  <c r="E54" i="89"/>
  <c r="F54" i="89"/>
  <c r="E55" i="89"/>
  <c r="F55" i="89"/>
  <c r="E56" i="89"/>
  <c r="F56" i="89"/>
  <c r="E57" i="89"/>
  <c r="F57" i="89"/>
  <c r="E58" i="89"/>
  <c r="F58" i="89"/>
  <c r="E59" i="89"/>
  <c r="F59" i="89"/>
  <c r="E60" i="89"/>
  <c r="F60" i="89"/>
  <c r="E61" i="89"/>
  <c r="F61" i="89"/>
  <c r="E62" i="89"/>
  <c r="F62" i="89"/>
  <c r="E63" i="89"/>
  <c r="F63" i="89"/>
  <c r="E64" i="89"/>
  <c r="F64" i="89"/>
  <c r="E65" i="89"/>
  <c r="F65" i="89"/>
  <c r="E66" i="89"/>
  <c r="F66" i="89"/>
  <c r="E67" i="89"/>
  <c r="F67" i="89"/>
  <c r="E68" i="89"/>
  <c r="F68" i="89"/>
  <c r="E69" i="89"/>
  <c r="F69" i="89"/>
  <c r="E70" i="89"/>
  <c r="F70" i="89"/>
  <c r="L5" i="89"/>
  <c r="K5" i="88" l="1"/>
  <c r="L4" i="88"/>
  <c r="K4" i="88" s="1"/>
  <c r="E2" i="88"/>
  <c r="F2" i="88"/>
  <c r="E3" i="88"/>
  <c r="F3" i="88"/>
  <c r="E4" i="88"/>
  <c r="F4" i="88"/>
  <c r="E5" i="88"/>
  <c r="F5" i="88"/>
  <c r="E6" i="88"/>
  <c r="F6" i="88"/>
  <c r="E7" i="88"/>
  <c r="F7" i="88"/>
  <c r="E8" i="88"/>
  <c r="F8" i="88"/>
  <c r="E9" i="88"/>
  <c r="F9" i="88"/>
  <c r="E10" i="88"/>
  <c r="F10" i="88"/>
  <c r="E11" i="88"/>
  <c r="F11" i="88"/>
  <c r="E12" i="88"/>
  <c r="F12" i="88"/>
  <c r="E13" i="88"/>
  <c r="F13" i="88"/>
  <c r="E14" i="88"/>
  <c r="F14" i="88"/>
  <c r="E15" i="88"/>
  <c r="F15" i="88"/>
  <c r="E16" i="88"/>
  <c r="F16" i="88"/>
  <c r="E17" i="88"/>
  <c r="F17" i="88"/>
  <c r="E18" i="88"/>
  <c r="F18" i="88"/>
  <c r="E19" i="88"/>
  <c r="F19" i="88"/>
  <c r="E20" i="88"/>
  <c r="F20" i="88"/>
  <c r="E21" i="88"/>
  <c r="F21" i="88"/>
  <c r="E22" i="88"/>
  <c r="F22" i="88"/>
  <c r="E23" i="88"/>
  <c r="F23" i="88"/>
  <c r="E24" i="88"/>
  <c r="F24" i="88"/>
  <c r="E25" i="88"/>
  <c r="F25" i="88"/>
  <c r="E26" i="88"/>
  <c r="F26" i="88"/>
  <c r="E27" i="88"/>
  <c r="F27" i="88"/>
  <c r="E28" i="88"/>
  <c r="F28" i="88"/>
  <c r="E29" i="88"/>
  <c r="F29" i="88"/>
  <c r="E30" i="88"/>
  <c r="F30" i="88"/>
  <c r="E31" i="88"/>
  <c r="F31" i="88"/>
  <c r="E32" i="88"/>
  <c r="F32" i="88"/>
  <c r="E33" i="88"/>
  <c r="F33" i="88"/>
  <c r="E34" i="88"/>
  <c r="F34" i="88"/>
  <c r="E35" i="88"/>
  <c r="F35" i="88"/>
  <c r="E36" i="88"/>
  <c r="F36" i="88"/>
  <c r="E37" i="88"/>
  <c r="F37" i="88"/>
  <c r="E38" i="88"/>
  <c r="F38" i="88"/>
  <c r="E39" i="88"/>
  <c r="F39" i="88"/>
  <c r="E40" i="88"/>
  <c r="F40" i="88"/>
  <c r="E41" i="88"/>
  <c r="F41" i="88"/>
  <c r="E42" i="88"/>
  <c r="F42" i="88"/>
  <c r="E43" i="88"/>
  <c r="F43" i="88"/>
  <c r="E44" i="88"/>
  <c r="F44" i="88"/>
  <c r="E45" i="88"/>
  <c r="F45" i="88"/>
  <c r="E46" i="88"/>
  <c r="F46" i="88"/>
  <c r="E47" i="88"/>
  <c r="F47" i="88"/>
  <c r="E48" i="88"/>
  <c r="F48" i="88"/>
  <c r="E49" i="88"/>
  <c r="F49" i="88"/>
  <c r="E50" i="88"/>
  <c r="F50" i="88"/>
  <c r="E51" i="88"/>
  <c r="F51" i="88"/>
  <c r="E52" i="88"/>
  <c r="F52" i="88"/>
  <c r="E53" i="88"/>
  <c r="F53" i="88"/>
  <c r="E54" i="88"/>
  <c r="F54" i="88"/>
  <c r="E55" i="88"/>
  <c r="F55" i="88"/>
  <c r="E56" i="88"/>
  <c r="F56" i="88"/>
  <c r="E57" i="88"/>
  <c r="F57" i="88"/>
  <c r="E58" i="88"/>
  <c r="F58" i="88"/>
  <c r="E59" i="88"/>
  <c r="F59" i="88"/>
  <c r="E60" i="88"/>
  <c r="F60" i="88"/>
  <c r="E61" i="88"/>
  <c r="F61" i="88"/>
  <c r="E62" i="88"/>
  <c r="F62" i="88"/>
  <c r="E63" i="88"/>
  <c r="F63" i="88"/>
  <c r="E64" i="88"/>
  <c r="F64" i="88"/>
  <c r="E65" i="88"/>
  <c r="F65" i="88"/>
  <c r="E66" i="88"/>
  <c r="F66" i="88"/>
  <c r="E67" i="88"/>
  <c r="F67" i="88"/>
  <c r="E68" i="88"/>
  <c r="F68" i="88"/>
  <c r="E69" i="88"/>
  <c r="F69" i="88"/>
  <c r="E70" i="88"/>
  <c r="F70" i="88"/>
  <c r="E71" i="88"/>
  <c r="F71" i="88"/>
  <c r="E72" i="88"/>
  <c r="F72" i="88"/>
  <c r="E73" i="88"/>
  <c r="F73" i="88"/>
  <c r="E74" i="88"/>
  <c r="F74" i="88"/>
  <c r="E75" i="88"/>
  <c r="F75" i="88"/>
  <c r="E76" i="88"/>
  <c r="F76" i="88"/>
  <c r="E77" i="88"/>
  <c r="F77" i="88"/>
  <c r="E78" i="88"/>
  <c r="F78" i="88"/>
  <c r="L5" i="88"/>
  <c r="K5" i="87" l="1"/>
  <c r="L4" i="87"/>
  <c r="K4" i="87" s="1"/>
  <c r="E2" i="87"/>
  <c r="F2" i="87"/>
  <c r="E3" i="87"/>
  <c r="F3" i="87"/>
  <c r="E4" i="87"/>
  <c r="F4" i="87"/>
  <c r="E5" i="87"/>
  <c r="F5" i="87"/>
  <c r="E6" i="87"/>
  <c r="F6" i="87"/>
  <c r="E7" i="87"/>
  <c r="F7" i="87"/>
  <c r="E8" i="87"/>
  <c r="F8" i="87"/>
  <c r="E9" i="87"/>
  <c r="F9" i="87"/>
  <c r="E10" i="87"/>
  <c r="F10" i="87"/>
  <c r="E11" i="87"/>
  <c r="F11" i="87"/>
  <c r="E12" i="87"/>
  <c r="F12" i="87"/>
  <c r="E13" i="87"/>
  <c r="F13" i="87"/>
  <c r="E14" i="87"/>
  <c r="F14" i="87"/>
  <c r="E15" i="87"/>
  <c r="F15" i="87"/>
  <c r="E16" i="87"/>
  <c r="F16" i="87"/>
  <c r="E17" i="87"/>
  <c r="F17" i="87"/>
  <c r="E18" i="87"/>
  <c r="F18" i="87"/>
  <c r="E19" i="87"/>
  <c r="F19" i="87"/>
  <c r="E20" i="87"/>
  <c r="F20" i="87"/>
  <c r="E21" i="87"/>
  <c r="F21" i="87"/>
  <c r="E22" i="87"/>
  <c r="F22" i="87"/>
  <c r="E23" i="87"/>
  <c r="F23" i="87"/>
  <c r="E24" i="87"/>
  <c r="F24" i="87"/>
  <c r="E25" i="87"/>
  <c r="F25" i="87"/>
  <c r="E26" i="87"/>
  <c r="F26" i="87"/>
  <c r="E27" i="87"/>
  <c r="F27" i="87"/>
  <c r="E28" i="87"/>
  <c r="F28" i="87"/>
  <c r="E29" i="87"/>
  <c r="F29" i="87"/>
  <c r="E30" i="87"/>
  <c r="F30" i="87"/>
  <c r="E31" i="87"/>
  <c r="F31" i="87"/>
  <c r="E32" i="87"/>
  <c r="F32" i="87"/>
  <c r="E33" i="87"/>
  <c r="F33" i="87"/>
  <c r="E34" i="87"/>
  <c r="F34" i="87"/>
  <c r="E35" i="87"/>
  <c r="F35" i="87"/>
  <c r="E36" i="87"/>
  <c r="F36" i="87"/>
  <c r="E37" i="87"/>
  <c r="F37" i="87"/>
  <c r="E38" i="87"/>
  <c r="F38" i="87"/>
  <c r="E39" i="87"/>
  <c r="F39" i="87"/>
  <c r="E40" i="87"/>
  <c r="F40" i="87"/>
  <c r="E41" i="87"/>
  <c r="F41" i="87"/>
  <c r="E42" i="87"/>
  <c r="F42" i="87"/>
  <c r="E43" i="87"/>
  <c r="F43" i="87"/>
  <c r="E44" i="87"/>
  <c r="F44" i="87"/>
  <c r="E45" i="87"/>
  <c r="F45" i="87"/>
  <c r="E46" i="87"/>
  <c r="F46" i="87"/>
  <c r="E47" i="87"/>
  <c r="F47" i="87"/>
  <c r="E48" i="87"/>
  <c r="F48" i="87"/>
  <c r="E49" i="87"/>
  <c r="F49" i="87"/>
  <c r="E50" i="87"/>
  <c r="F50" i="87"/>
  <c r="E51" i="87"/>
  <c r="F51" i="87"/>
  <c r="E52" i="87"/>
  <c r="F52" i="87"/>
  <c r="E53" i="87"/>
  <c r="F53" i="87"/>
  <c r="E54" i="87"/>
  <c r="F54" i="87"/>
  <c r="E55" i="87"/>
  <c r="F55" i="87"/>
  <c r="E56" i="87"/>
  <c r="F56" i="87"/>
  <c r="E57" i="87"/>
  <c r="F57" i="87"/>
  <c r="E58" i="87"/>
  <c r="F58" i="87"/>
  <c r="E59" i="87"/>
  <c r="F59" i="87"/>
  <c r="E60" i="87"/>
  <c r="F60" i="87"/>
  <c r="E61" i="87"/>
  <c r="F61" i="87"/>
  <c r="E62" i="87"/>
  <c r="F62" i="87"/>
  <c r="E63" i="87"/>
  <c r="F63" i="87"/>
  <c r="E64" i="87"/>
  <c r="F64" i="87"/>
  <c r="E65" i="87"/>
  <c r="F65" i="87"/>
  <c r="E66" i="87"/>
  <c r="F66" i="87"/>
  <c r="E67" i="87"/>
  <c r="F67" i="87"/>
  <c r="E68" i="87"/>
  <c r="F68" i="87"/>
  <c r="E69" i="87"/>
  <c r="F69" i="87"/>
  <c r="E70" i="87"/>
  <c r="F70" i="87"/>
  <c r="L5" i="87"/>
  <c r="K5" i="86" l="1"/>
  <c r="L4" i="86"/>
  <c r="K4" i="86" s="1"/>
  <c r="E2" i="86"/>
  <c r="F2" i="86"/>
  <c r="E3" i="86"/>
  <c r="F3" i="86"/>
  <c r="E4" i="86"/>
  <c r="F4" i="86"/>
  <c r="E5" i="86"/>
  <c r="F5" i="86"/>
  <c r="E6" i="86"/>
  <c r="F6" i="86"/>
  <c r="E7" i="86"/>
  <c r="F7" i="86"/>
  <c r="E8" i="86"/>
  <c r="F8" i="86"/>
  <c r="E9" i="86"/>
  <c r="F9" i="86"/>
  <c r="E10" i="86"/>
  <c r="F10" i="86"/>
  <c r="E11" i="86"/>
  <c r="F11" i="86"/>
  <c r="E12" i="86"/>
  <c r="F12" i="86"/>
  <c r="E13" i="86"/>
  <c r="F13" i="86"/>
  <c r="E14" i="86"/>
  <c r="F14" i="86"/>
  <c r="E15" i="86"/>
  <c r="F15" i="86"/>
  <c r="E16" i="86"/>
  <c r="F16" i="86"/>
  <c r="E17" i="86"/>
  <c r="F17" i="86"/>
  <c r="E18" i="86"/>
  <c r="F18" i="86"/>
  <c r="E19" i="86"/>
  <c r="F19" i="86"/>
  <c r="E20" i="86"/>
  <c r="F20" i="86"/>
  <c r="E21" i="86"/>
  <c r="F21" i="86"/>
  <c r="E22" i="86"/>
  <c r="F22" i="86"/>
  <c r="E23" i="86"/>
  <c r="F23" i="86"/>
  <c r="E24" i="86"/>
  <c r="F24" i="86"/>
  <c r="E25" i="86"/>
  <c r="F25" i="86"/>
  <c r="E26" i="86"/>
  <c r="F26" i="86"/>
  <c r="E27" i="86"/>
  <c r="F27" i="86"/>
  <c r="E28" i="86"/>
  <c r="F28" i="86"/>
  <c r="E29" i="86"/>
  <c r="F29" i="86"/>
  <c r="E30" i="86"/>
  <c r="F30" i="86"/>
  <c r="E31" i="86"/>
  <c r="F31" i="86"/>
  <c r="E32" i="86"/>
  <c r="F32" i="86"/>
  <c r="E33" i="86"/>
  <c r="F33" i="86"/>
  <c r="E34" i="86"/>
  <c r="F34" i="86"/>
  <c r="E35" i="86"/>
  <c r="F35" i="86"/>
  <c r="E36" i="86"/>
  <c r="F36" i="86"/>
  <c r="E37" i="86"/>
  <c r="F37" i="86"/>
  <c r="E38" i="86"/>
  <c r="F38" i="86"/>
  <c r="E39" i="86"/>
  <c r="F39" i="86"/>
  <c r="E40" i="86"/>
  <c r="F40" i="86"/>
  <c r="E41" i="86"/>
  <c r="F41" i="86"/>
  <c r="E42" i="86"/>
  <c r="F42" i="86"/>
  <c r="E43" i="86"/>
  <c r="F43" i="86"/>
  <c r="E44" i="86"/>
  <c r="F44" i="86"/>
  <c r="E45" i="86"/>
  <c r="F45" i="86"/>
  <c r="E46" i="86"/>
  <c r="F46" i="86"/>
  <c r="E47" i="86"/>
  <c r="F47" i="86"/>
  <c r="E48" i="86"/>
  <c r="F48" i="86"/>
  <c r="E49" i="86"/>
  <c r="F49" i="86"/>
  <c r="E50" i="86"/>
  <c r="F50" i="86"/>
  <c r="E51" i="86"/>
  <c r="F51" i="86"/>
  <c r="E52" i="86"/>
  <c r="F52" i="86"/>
  <c r="E53" i="86"/>
  <c r="F53" i="86"/>
  <c r="E54" i="86"/>
  <c r="F54" i="86"/>
  <c r="E55" i="86"/>
  <c r="F55" i="86"/>
  <c r="E56" i="86"/>
  <c r="F56" i="86"/>
  <c r="E57" i="86"/>
  <c r="F57" i="86"/>
  <c r="E58" i="86"/>
  <c r="F58" i="86"/>
  <c r="E59" i="86"/>
  <c r="F59" i="86"/>
  <c r="E60" i="86"/>
  <c r="F60" i="86"/>
  <c r="E61" i="86"/>
  <c r="F61" i="86"/>
  <c r="E62" i="86"/>
  <c r="F62" i="86"/>
  <c r="E63" i="86"/>
  <c r="F63" i="86"/>
  <c r="E64" i="86"/>
  <c r="F64" i="86"/>
  <c r="E65" i="86"/>
  <c r="F65" i="86"/>
  <c r="E66" i="86"/>
  <c r="F66" i="86"/>
  <c r="E67" i="86"/>
  <c r="F67" i="86"/>
  <c r="E68" i="86"/>
  <c r="F68" i="86"/>
  <c r="E69" i="86"/>
  <c r="F69" i="86"/>
  <c r="E70" i="86"/>
  <c r="F70" i="86"/>
  <c r="E71" i="86"/>
  <c r="F71" i="86"/>
  <c r="E72" i="86"/>
  <c r="F72" i="86"/>
  <c r="E73" i="86"/>
  <c r="F73" i="86"/>
  <c r="E74" i="86"/>
  <c r="F74" i="86"/>
  <c r="E75" i="86"/>
  <c r="F75" i="86"/>
  <c r="E76" i="86"/>
  <c r="F76" i="86"/>
  <c r="E77" i="86"/>
  <c r="F77" i="86"/>
  <c r="E78" i="86"/>
  <c r="F78" i="86"/>
  <c r="E79" i="86"/>
  <c r="F79" i="86"/>
  <c r="E80" i="86"/>
  <c r="F80" i="86"/>
  <c r="L5" i="86"/>
  <c r="E3" i="85" l="1"/>
  <c r="E4" i="85"/>
  <c r="E5" i="85"/>
  <c r="E6" i="85"/>
  <c r="E7" i="85"/>
  <c r="E8" i="85"/>
  <c r="E9" i="85"/>
  <c r="E10" i="85"/>
  <c r="E11" i="85"/>
  <c r="E12" i="85"/>
  <c r="E13" i="85"/>
  <c r="E14" i="85"/>
  <c r="E15" i="85"/>
  <c r="E16" i="85"/>
  <c r="E17" i="85"/>
  <c r="E18" i="85"/>
  <c r="E19" i="85"/>
  <c r="E20" i="85"/>
  <c r="E21" i="85"/>
  <c r="E22" i="85"/>
  <c r="E23" i="85"/>
  <c r="E24" i="85"/>
  <c r="E25" i="85"/>
  <c r="E26" i="85"/>
  <c r="E27" i="85"/>
  <c r="E28" i="85"/>
  <c r="E29" i="85"/>
  <c r="E30" i="85"/>
  <c r="E31" i="85"/>
  <c r="E32" i="85"/>
  <c r="E33" i="85"/>
  <c r="E34" i="85"/>
  <c r="E35" i="85"/>
  <c r="E36" i="85"/>
  <c r="E37" i="85"/>
  <c r="E38" i="85"/>
  <c r="E39" i="85"/>
  <c r="E40" i="85"/>
  <c r="E41" i="85"/>
  <c r="E42" i="85"/>
  <c r="E43" i="85"/>
  <c r="E44" i="85"/>
  <c r="E45" i="85"/>
  <c r="E46" i="85"/>
  <c r="E47" i="85"/>
  <c r="E48" i="85"/>
  <c r="E49" i="85"/>
  <c r="E50" i="85"/>
  <c r="E51" i="85"/>
  <c r="E52" i="85"/>
  <c r="E53" i="85"/>
  <c r="E54" i="85"/>
  <c r="E55" i="85"/>
  <c r="E56" i="85"/>
  <c r="E57" i="85"/>
  <c r="E58" i="85"/>
  <c r="E59" i="85"/>
  <c r="E60" i="85"/>
  <c r="E61" i="85"/>
  <c r="E62" i="85"/>
  <c r="E63" i="85"/>
  <c r="E64" i="85"/>
  <c r="E65" i="85"/>
  <c r="E66" i="85"/>
  <c r="E67" i="85"/>
  <c r="E68" i="85"/>
  <c r="E69" i="85"/>
  <c r="E70" i="85"/>
  <c r="E71" i="85"/>
  <c r="E72" i="85"/>
  <c r="E73" i="85"/>
  <c r="E74" i="85"/>
  <c r="E75" i="85"/>
  <c r="E2" i="85"/>
  <c r="K5" i="85"/>
  <c r="L4" i="85"/>
  <c r="K4" i="85" s="1"/>
  <c r="F8" i="85"/>
  <c r="F9" i="85"/>
  <c r="F10" i="85"/>
  <c r="F11" i="85"/>
  <c r="F12" i="85"/>
  <c r="F13" i="85"/>
  <c r="F14" i="85"/>
  <c r="F15" i="85"/>
  <c r="F16" i="85"/>
  <c r="F17" i="85"/>
  <c r="F18" i="85"/>
  <c r="F19" i="85"/>
  <c r="F20" i="85"/>
  <c r="F21" i="85"/>
  <c r="F22" i="85"/>
  <c r="F23" i="85"/>
  <c r="F24" i="85"/>
  <c r="F25" i="85"/>
  <c r="F26" i="85"/>
  <c r="F27" i="85"/>
  <c r="F28" i="85"/>
  <c r="F29" i="85"/>
  <c r="F30" i="85"/>
  <c r="F31" i="85"/>
  <c r="F32" i="85"/>
  <c r="F33" i="85"/>
  <c r="F34" i="85"/>
  <c r="F35" i="85"/>
  <c r="F36" i="85"/>
  <c r="F37" i="85"/>
  <c r="F38" i="85"/>
  <c r="F39" i="85"/>
  <c r="F40" i="85"/>
  <c r="F41" i="85"/>
  <c r="F42" i="85"/>
  <c r="F43" i="85"/>
  <c r="F44" i="85"/>
  <c r="F45" i="85"/>
  <c r="F46" i="85"/>
  <c r="F47" i="85"/>
  <c r="F48" i="85"/>
  <c r="F49" i="85"/>
  <c r="F50" i="85"/>
  <c r="F51" i="85"/>
  <c r="F52" i="85"/>
  <c r="F53" i="85"/>
  <c r="F54" i="85"/>
  <c r="F55" i="85"/>
  <c r="F56" i="85"/>
  <c r="F57" i="85"/>
  <c r="F58" i="85"/>
  <c r="F59" i="85"/>
  <c r="F60" i="85"/>
  <c r="F61" i="85"/>
  <c r="F62" i="85"/>
  <c r="F63" i="85"/>
  <c r="F64" i="85"/>
  <c r="F65" i="85"/>
  <c r="F66" i="85"/>
  <c r="F67" i="85"/>
  <c r="F68" i="85"/>
  <c r="F69" i="85"/>
  <c r="F70" i="85"/>
  <c r="F71" i="85"/>
  <c r="F72" i="85"/>
  <c r="F73" i="85"/>
  <c r="F74" i="85"/>
  <c r="F75" i="85"/>
  <c r="F2" i="85"/>
  <c r="F3" i="85"/>
  <c r="F4" i="85"/>
  <c r="F5" i="85"/>
  <c r="F6" i="85"/>
  <c r="F7" i="85"/>
  <c r="L5" i="85"/>
  <c r="E2" i="84" l="1"/>
  <c r="E3" i="84"/>
  <c r="E4" i="84"/>
  <c r="E5" i="84"/>
  <c r="E6" i="84"/>
  <c r="E7" i="84"/>
  <c r="E8" i="84"/>
  <c r="E9" i="84"/>
  <c r="E10" i="84"/>
  <c r="E11" i="84"/>
  <c r="E12" i="84"/>
  <c r="E13" i="84"/>
  <c r="E14" i="84"/>
  <c r="E15" i="84"/>
  <c r="E16" i="84"/>
  <c r="E17" i="84"/>
  <c r="E18" i="84"/>
  <c r="E19" i="84"/>
  <c r="E20" i="84"/>
  <c r="E21" i="84"/>
  <c r="E22" i="84"/>
  <c r="E23" i="84"/>
  <c r="E24" i="84"/>
  <c r="E25" i="84"/>
  <c r="E26" i="84"/>
  <c r="E27" i="84"/>
  <c r="E28" i="84"/>
  <c r="E29" i="84"/>
  <c r="E30" i="84"/>
  <c r="E31" i="84"/>
  <c r="E32" i="84"/>
  <c r="E33" i="84"/>
  <c r="E34" i="84"/>
  <c r="E35" i="84"/>
  <c r="E36" i="84"/>
  <c r="E37" i="84"/>
  <c r="E38" i="84"/>
  <c r="E39" i="84"/>
  <c r="E40" i="84"/>
  <c r="E41" i="84"/>
  <c r="E42" i="84"/>
  <c r="E43" i="84"/>
  <c r="E44" i="84"/>
  <c r="E45" i="84"/>
  <c r="E46" i="84"/>
  <c r="E47" i="84"/>
  <c r="E48" i="84"/>
  <c r="E49" i="84"/>
  <c r="E50" i="84"/>
  <c r="E51" i="84"/>
  <c r="E52" i="84"/>
  <c r="E53" i="84"/>
  <c r="E54" i="84"/>
  <c r="E55" i="84"/>
  <c r="E56" i="84"/>
  <c r="E57" i="84"/>
  <c r="E58" i="84"/>
  <c r="E59" i="84"/>
  <c r="E60" i="84"/>
  <c r="E61" i="84"/>
  <c r="E62" i="84"/>
  <c r="E63" i="84"/>
  <c r="E64" i="84"/>
  <c r="E65" i="84"/>
  <c r="E66" i="84"/>
  <c r="E67" i="84"/>
  <c r="E68" i="84"/>
  <c r="E69" i="84"/>
  <c r="E70" i="84"/>
  <c r="E71" i="84"/>
  <c r="E72" i="84"/>
  <c r="E73" i="84"/>
  <c r="E74" i="84"/>
  <c r="E75" i="84"/>
  <c r="E76" i="84"/>
  <c r="E77" i="84"/>
  <c r="E78" i="84"/>
  <c r="E79" i="84"/>
  <c r="E80" i="84"/>
  <c r="E81" i="84"/>
  <c r="E82" i="84"/>
  <c r="E83" i="84"/>
  <c r="E84" i="84"/>
  <c r="E85" i="84"/>
  <c r="E86" i="84"/>
  <c r="E87" i="84"/>
  <c r="E88" i="84"/>
  <c r="E89" i="84"/>
  <c r="E90" i="84"/>
  <c r="E91" i="84"/>
  <c r="E92" i="84"/>
  <c r="E93" i="84"/>
  <c r="E94" i="84"/>
  <c r="E95" i="84"/>
  <c r="E96" i="84"/>
  <c r="E97" i="84"/>
  <c r="E98" i="84"/>
  <c r="E99" i="84"/>
  <c r="E100" i="84"/>
  <c r="E101" i="84"/>
  <c r="E102" i="84"/>
  <c r="E103" i="84"/>
  <c r="E104" i="84"/>
  <c r="E105" i="84"/>
  <c r="E106" i="84"/>
  <c r="E107" i="84"/>
  <c r="E108" i="84"/>
  <c r="E109" i="84"/>
  <c r="E110" i="84"/>
  <c r="E111" i="84"/>
  <c r="E112" i="84"/>
  <c r="E113" i="84"/>
  <c r="E114" i="84"/>
  <c r="E115" i="84"/>
  <c r="E116" i="84"/>
  <c r="E117" i="84"/>
  <c r="E118" i="84"/>
  <c r="E119" i="84"/>
  <c r="E120" i="84"/>
  <c r="E121" i="84"/>
  <c r="E122" i="84"/>
  <c r="E123" i="84"/>
  <c r="E124" i="84"/>
  <c r="E125" i="84"/>
  <c r="E126" i="84"/>
  <c r="E127" i="84"/>
  <c r="E128" i="84"/>
  <c r="E129" i="84"/>
  <c r="E130" i="84"/>
  <c r="E131" i="84"/>
  <c r="E132" i="84"/>
  <c r="E133" i="84"/>
  <c r="E134" i="84"/>
  <c r="E135" i="84"/>
  <c r="E136" i="84"/>
  <c r="E137" i="84"/>
  <c r="E138" i="84"/>
  <c r="E139" i="84"/>
  <c r="E140" i="84"/>
  <c r="E141" i="84"/>
  <c r="E142" i="84"/>
  <c r="E143" i="84"/>
  <c r="E144" i="84"/>
  <c r="E145" i="84"/>
  <c r="E146" i="84"/>
  <c r="E147" i="84"/>
  <c r="E148" i="84"/>
  <c r="E149" i="84"/>
  <c r="E150" i="84"/>
  <c r="E151" i="84"/>
  <c r="E152" i="84"/>
  <c r="E153" i="84"/>
  <c r="E154" i="84"/>
  <c r="E155" i="84"/>
  <c r="E156" i="84"/>
  <c r="E157" i="84"/>
  <c r="E158" i="84"/>
  <c r="E159" i="84"/>
  <c r="E160" i="84"/>
  <c r="E161" i="84"/>
  <c r="E162" i="84"/>
  <c r="E163" i="84"/>
  <c r="E164" i="84"/>
  <c r="E165" i="84"/>
  <c r="E166" i="84"/>
  <c r="E167" i="84"/>
  <c r="E168" i="84"/>
  <c r="E169" i="84"/>
  <c r="E170" i="84"/>
  <c r="E171" i="84"/>
  <c r="E172" i="84"/>
  <c r="E173" i="84"/>
  <c r="E174" i="84"/>
  <c r="E175" i="84"/>
  <c r="E176" i="84"/>
  <c r="E177" i="84"/>
  <c r="E178" i="84"/>
  <c r="E179" i="84"/>
  <c r="E180" i="84"/>
  <c r="E181" i="84"/>
  <c r="E182" i="84"/>
  <c r="E183" i="84"/>
  <c r="E184" i="84"/>
  <c r="E185" i="84"/>
  <c r="E186" i="84"/>
  <c r="E187" i="84"/>
  <c r="E188" i="84"/>
  <c r="E189" i="84"/>
  <c r="E190" i="84"/>
  <c r="E191" i="84"/>
  <c r="E192" i="84"/>
  <c r="E193" i="84"/>
  <c r="E194" i="84"/>
  <c r="E195" i="84"/>
  <c r="E196" i="84"/>
  <c r="E197" i="84"/>
  <c r="E198" i="84"/>
  <c r="E199" i="84"/>
  <c r="E200" i="84"/>
  <c r="E201" i="84"/>
  <c r="E202" i="84"/>
  <c r="E203" i="84"/>
  <c r="E204" i="84"/>
  <c r="E205" i="84"/>
  <c r="E206" i="84"/>
  <c r="E207" i="84"/>
  <c r="E208" i="84"/>
  <c r="E209" i="84"/>
  <c r="E210" i="84"/>
  <c r="E211" i="84"/>
  <c r="E212" i="84"/>
  <c r="E213" i="84"/>
  <c r="E214" i="84"/>
  <c r="E215" i="84"/>
  <c r="E216" i="84"/>
  <c r="E217" i="84"/>
  <c r="E218" i="84"/>
  <c r="E219" i="84"/>
  <c r="E220" i="84"/>
  <c r="E221" i="84"/>
  <c r="E222" i="84"/>
  <c r="E223" i="84"/>
  <c r="E224" i="84"/>
  <c r="E225" i="84"/>
  <c r="E226" i="84"/>
  <c r="E227" i="84"/>
  <c r="E228" i="84"/>
  <c r="E229" i="84"/>
  <c r="E230" i="84"/>
  <c r="E231" i="84"/>
  <c r="E232" i="84"/>
  <c r="E233" i="84"/>
  <c r="E234" i="84"/>
  <c r="E235" i="84"/>
  <c r="E236" i="84"/>
  <c r="E237" i="84"/>
  <c r="E238" i="84"/>
  <c r="E239" i="84"/>
  <c r="E240" i="84"/>
  <c r="E241" i="84"/>
  <c r="E242" i="84"/>
  <c r="E243" i="84"/>
  <c r="E244" i="84"/>
  <c r="E245" i="84"/>
  <c r="E246" i="84"/>
  <c r="E247" i="84"/>
  <c r="E248" i="84"/>
  <c r="E249" i="84"/>
  <c r="E250" i="84"/>
  <c r="E251" i="84"/>
  <c r="E252" i="84"/>
  <c r="E253" i="84"/>
  <c r="E254" i="84"/>
  <c r="E255" i="84"/>
  <c r="E256" i="84"/>
  <c r="E257" i="84"/>
  <c r="E258" i="84"/>
  <c r="E259" i="84"/>
  <c r="E260" i="84"/>
  <c r="E261" i="84"/>
  <c r="E262" i="84"/>
  <c r="E263" i="84"/>
  <c r="E264" i="84"/>
  <c r="E265" i="84"/>
  <c r="E266" i="84"/>
  <c r="E267" i="84"/>
  <c r="E268" i="84"/>
  <c r="E269" i="84"/>
  <c r="E270" i="84"/>
  <c r="E271" i="84"/>
  <c r="E272" i="84"/>
  <c r="E273" i="84"/>
  <c r="E274" i="84"/>
  <c r="E275" i="84"/>
  <c r="E276" i="84"/>
  <c r="E277" i="84"/>
  <c r="E278" i="84"/>
  <c r="E279" i="84"/>
  <c r="E280" i="84"/>
  <c r="E281" i="84"/>
  <c r="E282" i="84"/>
  <c r="E283" i="84"/>
  <c r="E284" i="84"/>
  <c r="E285" i="84"/>
  <c r="E286" i="84"/>
  <c r="E287" i="84"/>
  <c r="E288" i="84"/>
  <c r="E289" i="84"/>
  <c r="E290" i="84"/>
  <c r="E291" i="84"/>
  <c r="E292" i="84"/>
  <c r="E293" i="84"/>
  <c r="E294" i="84"/>
  <c r="E295" i="84"/>
  <c r="E296" i="84"/>
  <c r="E297" i="84"/>
  <c r="E298" i="84"/>
  <c r="E299" i="84"/>
  <c r="E300" i="84"/>
  <c r="E301" i="84"/>
  <c r="E302" i="84"/>
  <c r="E303" i="84"/>
  <c r="E304" i="84"/>
  <c r="E305" i="84"/>
  <c r="E306" i="84"/>
  <c r="E307" i="84"/>
  <c r="E308" i="84"/>
  <c r="E309" i="84"/>
  <c r="E310" i="84"/>
  <c r="E311" i="84"/>
  <c r="E312" i="84"/>
  <c r="E313" i="84"/>
  <c r="E314" i="84"/>
  <c r="E315" i="84"/>
  <c r="E316" i="84"/>
  <c r="E317" i="84"/>
  <c r="E318" i="84"/>
  <c r="E319" i="84"/>
  <c r="E320" i="84"/>
  <c r="E321" i="84"/>
  <c r="E322" i="84"/>
  <c r="E323" i="84"/>
  <c r="E324" i="84"/>
  <c r="E325" i="84"/>
  <c r="E326" i="84"/>
  <c r="E327" i="84"/>
  <c r="E328" i="84"/>
  <c r="E329" i="84"/>
  <c r="E330" i="84"/>
  <c r="E331" i="84"/>
  <c r="E332" i="84"/>
  <c r="E333" i="84"/>
  <c r="E334" i="84"/>
  <c r="E335" i="84"/>
  <c r="E336" i="84"/>
  <c r="E337" i="84"/>
  <c r="E338" i="84"/>
  <c r="E339" i="84"/>
  <c r="E340" i="84"/>
  <c r="E341" i="84"/>
  <c r="E342" i="84"/>
  <c r="E343" i="84"/>
  <c r="E344" i="84"/>
  <c r="E345" i="84"/>
  <c r="E346" i="84"/>
  <c r="E347" i="84"/>
  <c r="E348" i="84"/>
  <c r="E349" i="84"/>
  <c r="E350" i="84"/>
  <c r="E351" i="84"/>
  <c r="E352" i="84"/>
  <c r="E353" i="84"/>
  <c r="E354" i="84"/>
  <c r="E355" i="84"/>
  <c r="E356" i="84"/>
  <c r="E357" i="84"/>
  <c r="E358" i="84"/>
  <c r="E359" i="84"/>
  <c r="E360" i="84"/>
  <c r="E361" i="84"/>
  <c r="E362" i="84"/>
  <c r="E363" i="84"/>
  <c r="E364" i="84"/>
  <c r="E365" i="84"/>
  <c r="E366" i="84"/>
  <c r="E367" i="84"/>
  <c r="E368" i="84"/>
  <c r="E369" i="84"/>
  <c r="E370" i="84"/>
  <c r="E371" i="84"/>
  <c r="E372" i="84"/>
  <c r="E373" i="84"/>
  <c r="E374" i="84"/>
  <c r="E375" i="84"/>
  <c r="E376" i="84"/>
  <c r="E377" i="84"/>
  <c r="E378" i="84"/>
  <c r="E379" i="84"/>
  <c r="E380" i="84"/>
  <c r="E381" i="84"/>
  <c r="E382" i="84"/>
  <c r="E383" i="84"/>
  <c r="E384" i="84"/>
  <c r="E385" i="84"/>
  <c r="E386" i="84"/>
  <c r="E387" i="84"/>
  <c r="E388" i="84"/>
  <c r="E389" i="84"/>
  <c r="E390" i="84"/>
  <c r="E391" i="84"/>
  <c r="E392" i="84"/>
  <c r="E393" i="84"/>
  <c r="E394" i="84"/>
  <c r="E395" i="84"/>
  <c r="E396" i="84"/>
  <c r="E397" i="84"/>
  <c r="E398" i="84"/>
  <c r="E399" i="84"/>
  <c r="E400" i="84"/>
  <c r="E401" i="84"/>
  <c r="E402" i="84"/>
  <c r="E403" i="84"/>
  <c r="E404" i="84"/>
  <c r="E405" i="84"/>
  <c r="E406" i="84"/>
  <c r="E407" i="84"/>
  <c r="E408" i="84"/>
  <c r="E409" i="84"/>
  <c r="E410" i="84"/>
  <c r="E411" i="84"/>
  <c r="E412" i="84"/>
  <c r="E413" i="84"/>
  <c r="E414" i="84"/>
  <c r="E415" i="84"/>
  <c r="E416" i="84"/>
  <c r="E417" i="84"/>
  <c r="E418" i="84"/>
  <c r="E419" i="84"/>
  <c r="E420" i="84"/>
  <c r="E421" i="84"/>
  <c r="E422" i="84"/>
  <c r="E423" i="84"/>
  <c r="E424" i="84"/>
  <c r="E425" i="84"/>
  <c r="E426" i="84"/>
  <c r="E427" i="84"/>
  <c r="E428" i="84"/>
  <c r="E429" i="84"/>
  <c r="E430" i="84"/>
  <c r="E431" i="84"/>
  <c r="E432" i="84"/>
  <c r="E433" i="84"/>
  <c r="E434" i="84"/>
  <c r="E435" i="84"/>
  <c r="E436" i="84"/>
  <c r="E437" i="84"/>
  <c r="E438" i="84"/>
  <c r="E439" i="84"/>
  <c r="E440" i="84"/>
  <c r="E441" i="84"/>
  <c r="E442" i="84"/>
  <c r="E443" i="84"/>
  <c r="E444" i="84"/>
  <c r="E445" i="84"/>
  <c r="E446" i="84"/>
  <c r="E447" i="84"/>
  <c r="E448" i="84"/>
  <c r="E449" i="84"/>
  <c r="E450" i="84"/>
  <c r="E451" i="84"/>
  <c r="E452" i="84"/>
  <c r="E453" i="84"/>
  <c r="E454" i="84"/>
  <c r="E455" i="84"/>
  <c r="E456" i="84"/>
  <c r="E457" i="84"/>
  <c r="E458" i="84"/>
  <c r="E459" i="84"/>
  <c r="E460" i="84"/>
  <c r="E461" i="84"/>
  <c r="E462" i="84"/>
  <c r="E463" i="84"/>
  <c r="E464" i="84"/>
  <c r="E465" i="84"/>
  <c r="E466" i="84"/>
  <c r="E467" i="84"/>
  <c r="E468" i="84"/>
  <c r="E469" i="84"/>
  <c r="E470" i="84"/>
  <c r="E471" i="84"/>
  <c r="E472" i="84"/>
  <c r="E473" i="84"/>
  <c r="E474" i="84"/>
  <c r="E475" i="84"/>
  <c r="E476" i="84"/>
  <c r="E477" i="84"/>
  <c r="E478" i="84"/>
  <c r="E479" i="84"/>
  <c r="E480" i="84"/>
  <c r="E481" i="84"/>
  <c r="E482" i="84"/>
  <c r="E483" i="84"/>
  <c r="E484" i="84"/>
  <c r="E485" i="84"/>
  <c r="E486" i="84"/>
  <c r="E487" i="84"/>
  <c r="E488" i="84"/>
  <c r="E489" i="84"/>
  <c r="E490" i="84"/>
  <c r="E491" i="84"/>
  <c r="E492" i="84"/>
  <c r="E493" i="84"/>
  <c r="E494" i="84"/>
  <c r="E495" i="84"/>
  <c r="E496" i="84"/>
  <c r="E497" i="84"/>
  <c r="E498" i="84"/>
  <c r="K5" i="78"/>
  <c r="L4" i="78"/>
  <c r="K4" i="78" s="1"/>
  <c r="E2" i="78"/>
  <c r="F2" i="78"/>
  <c r="E3" i="78"/>
  <c r="F3" i="78"/>
  <c r="E4" i="78"/>
  <c r="F4" i="78"/>
  <c r="E5" i="78"/>
  <c r="F5" i="78"/>
  <c r="E6" i="78"/>
  <c r="F6" i="78"/>
  <c r="E7" i="78"/>
  <c r="F7" i="78"/>
  <c r="E8" i="78"/>
  <c r="F8" i="78"/>
  <c r="E9" i="78"/>
  <c r="F9" i="78"/>
  <c r="E10" i="78"/>
  <c r="F10" i="78"/>
  <c r="E11" i="78"/>
  <c r="F11" i="78"/>
  <c r="E12" i="78"/>
  <c r="F12" i="78"/>
  <c r="E13" i="78"/>
  <c r="F13" i="78"/>
  <c r="E14" i="78"/>
  <c r="F14" i="78"/>
  <c r="E15" i="78"/>
  <c r="F15" i="78"/>
  <c r="E16" i="78"/>
  <c r="F16" i="78"/>
  <c r="E17" i="78"/>
  <c r="F17" i="78"/>
  <c r="E18" i="78"/>
  <c r="F18" i="78"/>
  <c r="E19" i="78"/>
  <c r="F19" i="78"/>
  <c r="E20" i="78"/>
  <c r="F20" i="78"/>
  <c r="E21" i="78"/>
  <c r="F21" i="78"/>
  <c r="E22" i="78"/>
  <c r="F22" i="78"/>
  <c r="E23" i="78"/>
  <c r="F23" i="78"/>
  <c r="E24" i="78"/>
  <c r="F24" i="78"/>
  <c r="E25" i="78"/>
  <c r="F25" i="78"/>
  <c r="E26" i="78"/>
  <c r="F26" i="78"/>
  <c r="E27" i="78"/>
  <c r="F27" i="78"/>
  <c r="E28" i="78"/>
  <c r="F28" i="78"/>
  <c r="E29" i="78"/>
  <c r="F29" i="78"/>
  <c r="E30" i="78"/>
  <c r="F30" i="78"/>
  <c r="E31" i="78"/>
  <c r="F31" i="78"/>
  <c r="E32" i="78"/>
  <c r="F32" i="78"/>
  <c r="E33" i="78"/>
  <c r="F33" i="78"/>
  <c r="E34" i="78"/>
  <c r="F34" i="78"/>
  <c r="E35" i="78"/>
  <c r="F35" i="78"/>
  <c r="E36" i="78"/>
  <c r="F36" i="78"/>
  <c r="E37" i="78"/>
  <c r="F37" i="78"/>
  <c r="E38" i="78"/>
  <c r="F38" i="78"/>
  <c r="E39" i="78"/>
  <c r="F39" i="78"/>
  <c r="E40" i="78"/>
  <c r="F40" i="78"/>
  <c r="E41" i="78"/>
  <c r="F41" i="78"/>
  <c r="E42" i="78"/>
  <c r="F42" i="78"/>
  <c r="E43" i="78"/>
  <c r="F43" i="78"/>
  <c r="E44" i="78"/>
  <c r="F44" i="78"/>
  <c r="E45" i="78"/>
  <c r="F45" i="78"/>
  <c r="E46" i="78"/>
  <c r="F46" i="78"/>
  <c r="E47" i="78"/>
  <c r="F47" i="78"/>
  <c r="E48" i="78"/>
  <c r="F48" i="78"/>
  <c r="E49" i="78"/>
  <c r="F49" i="78"/>
  <c r="E50" i="78"/>
  <c r="F50" i="78"/>
  <c r="E51" i="78"/>
  <c r="F51" i="78"/>
  <c r="E52" i="78"/>
  <c r="F52" i="78"/>
  <c r="E53" i="78"/>
  <c r="F53" i="78"/>
  <c r="E54" i="78"/>
  <c r="F54" i="78"/>
  <c r="E55" i="78"/>
  <c r="F55" i="78"/>
  <c r="E56" i="78"/>
  <c r="F56" i="78"/>
  <c r="E57" i="78"/>
  <c r="F57" i="78"/>
  <c r="E58" i="78"/>
  <c r="F58" i="78"/>
  <c r="E59" i="78"/>
  <c r="F59" i="78"/>
  <c r="E60" i="78"/>
  <c r="F60" i="78"/>
  <c r="E61" i="78"/>
  <c r="F61" i="78"/>
  <c r="E62" i="78"/>
  <c r="F62" i="78"/>
  <c r="E63" i="78"/>
  <c r="F63" i="78"/>
  <c r="E64" i="78"/>
  <c r="F64" i="78"/>
  <c r="E65" i="78"/>
  <c r="F65" i="78"/>
  <c r="E66" i="78"/>
  <c r="F66" i="78"/>
  <c r="E67" i="78"/>
  <c r="F67" i="78"/>
  <c r="E68" i="78"/>
  <c r="F68" i="78"/>
  <c r="E69" i="78"/>
  <c r="F69" i="78"/>
  <c r="E70" i="78"/>
  <c r="F70" i="78"/>
  <c r="E71" i="78"/>
  <c r="F71" i="78"/>
  <c r="E72" i="78"/>
  <c r="F72" i="78"/>
  <c r="E73" i="78"/>
  <c r="F73" i="78"/>
  <c r="E74" i="78"/>
  <c r="F74" i="78"/>
  <c r="E75" i="78"/>
  <c r="F75" i="78"/>
  <c r="E76" i="78"/>
  <c r="F76" i="78"/>
  <c r="E77" i="78"/>
  <c r="F77" i="78"/>
  <c r="E78" i="78"/>
  <c r="F78" i="78"/>
  <c r="E79" i="78"/>
  <c r="F79" i="78"/>
  <c r="E80" i="78"/>
  <c r="F80" i="78"/>
  <c r="E81" i="78"/>
  <c r="F81" i="78"/>
  <c r="E82" i="78"/>
  <c r="F82" i="78"/>
  <c r="E83" i="78"/>
  <c r="F83" i="78"/>
  <c r="E84" i="78"/>
  <c r="F84" i="78"/>
  <c r="E85" i="78"/>
  <c r="F85" i="78"/>
  <c r="E86" i="78"/>
  <c r="F86" i="78"/>
  <c r="E87" i="78"/>
  <c r="F87" i="78"/>
  <c r="E88" i="78"/>
  <c r="F88" i="78"/>
  <c r="L5" i="78"/>
  <c r="K5" i="77" l="1"/>
  <c r="L4" i="77"/>
  <c r="K4" i="77" s="1"/>
  <c r="E2" i="77"/>
  <c r="F2" i="77"/>
  <c r="E3" i="77"/>
  <c r="F3" i="77"/>
  <c r="E4" i="77"/>
  <c r="F4" i="77"/>
  <c r="E5" i="77"/>
  <c r="F5" i="77"/>
  <c r="E6" i="77"/>
  <c r="F6" i="77"/>
  <c r="E7" i="77"/>
  <c r="F7" i="77"/>
  <c r="E8" i="77"/>
  <c r="F8" i="77"/>
  <c r="E9" i="77"/>
  <c r="F9" i="77"/>
  <c r="E10" i="77"/>
  <c r="F10" i="77"/>
  <c r="E11" i="77"/>
  <c r="F11" i="77"/>
  <c r="E12" i="77"/>
  <c r="F12" i="77"/>
  <c r="E13" i="77"/>
  <c r="F13" i="77"/>
  <c r="E14" i="77"/>
  <c r="F14" i="77"/>
  <c r="E15" i="77"/>
  <c r="F15" i="77"/>
  <c r="E16" i="77"/>
  <c r="F16" i="77"/>
  <c r="E17" i="77"/>
  <c r="F17" i="77"/>
  <c r="E18" i="77"/>
  <c r="F18" i="77"/>
  <c r="E19" i="77"/>
  <c r="F19" i="77"/>
  <c r="E20" i="77"/>
  <c r="F20" i="77"/>
  <c r="E21" i="77"/>
  <c r="F21" i="77"/>
  <c r="E22" i="77"/>
  <c r="F22" i="77"/>
  <c r="E23" i="77"/>
  <c r="F23" i="77"/>
  <c r="E24" i="77"/>
  <c r="F24" i="77"/>
  <c r="E25" i="77"/>
  <c r="F25" i="77"/>
  <c r="E26" i="77"/>
  <c r="F26" i="77"/>
  <c r="E27" i="77"/>
  <c r="F27" i="77"/>
  <c r="E28" i="77"/>
  <c r="F28" i="77"/>
  <c r="E29" i="77"/>
  <c r="F29" i="77"/>
  <c r="E30" i="77"/>
  <c r="F30" i="77"/>
  <c r="E31" i="77"/>
  <c r="F31" i="77"/>
  <c r="E32" i="77"/>
  <c r="F32" i="77"/>
  <c r="E33" i="77"/>
  <c r="F33" i="77"/>
  <c r="E34" i="77"/>
  <c r="F34" i="77"/>
  <c r="E35" i="77"/>
  <c r="F35" i="77"/>
  <c r="E36" i="77"/>
  <c r="F36" i="77"/>
  <c r="E37" i="77"/>
  <c r="F37" i="77"/>
  <c r="E38" i="77"/>
  <c r="F38" i="77"/>
  <c r="E39" i="77"/>
  <c r="F39" i="77"/>
  <c r="E40" i="77"/>
  <c r="F40" i="77"/>
  <c r="E41" i="77"/>
  <c r="F41" i="77"/>
  <c r="E42" i="77"/>
  <c r="F42" i="77"/>
  <c r="E43" i="77"/>
  <c r="F43" i="77"/>
  <c r="E44" i="77"/>
  <c r="F44" i="77"/>
  <c r="E45" i="77"/>
  <c r="F45" i="77"/>
  <c r="E46" i="77"/>
  <c r="F46" i="77"/>
  <c r="E47" i="77"/>
  <c r="F47" i="77"/>
  <c r="E48" i="77"/>
  <c r="F48" i="77"/>
  <c r="E49" i="77"/>
  <c r="F49" i="77"/>
  <c r="E50" i="77"/>
  <c r="F50" i="77"/>
  <c r="E51" i="77"/>
  <c r="F51" i="77"/>
  <c r="E52" i="77"/>
  <c r="F52" i="77"/>
  <c r="E53" i="77"/>
  <c r="F53" i="77"/>
  <c r="E54" i="77"/>
  <c r="F54" i="77"/>
  <c r="E55" i="77"/>
  <c r="F55" i="77"/>
  <c r="E56" i="77"/>
  <c r="F56" i="77"/>
  <c r="E57" i="77"/>
  <c r="F57" i="77"/>
  <c r="E58" i="77"/>
  <c r="F58" i="77"/>
  <c r="E59" i="77"/>
  <c r="F59" i="77"/>
  <c r="E60" i="77"/>
  <c r="F60" i="77"/>
  <c r="E61" i="77"/>
  <c r="F61" i="77"/>
  <c r="E62" i="77"/>
  <c r="F62" i="77"/>
  <c r="E63" i="77"/>
  <c r="F63" i="77"/>
  <c r="E64" i="77"/>
  <c r="F64" i="77"/>
  <c r="E65" i="77"/>
  <c r="F65" i="77"/>
  <c r="E66" i="77"/>
  <c r="F66" i="77"/>
  <c r="E67" i="77"/>
  <c r="F67" i="77"/>
  <c r="E68" i="77"/>
  <c r="F68" i="77"/>
  <c r="E69" i="77"/>
  <c r="F69" i="77"/>
  <c r="E70" i="77"/>
  <c r="F70" i="77"/>
  <c r="E71" i="77"/>
  <c r="F71" i="77"/>
  <c r="E72" i="77"/>
  <c r="F72" i="77"/>
  <c r="E73" i="77"/>
  <c r="F73" i="77"/>
  <c r="E74" i="77"/>
  <c r="F74" i="77"/>
  <c r="E75" i="77"/>
  <c r="F75" i="77"/>
  <c r="E76" i="77"/>
  <c r="F76" i="77"/>
  <c r="E77" i="77"/>
  <c r="F77" i="77"/>
  <c r="E78" i="77"/>
  <c r="F78" i="77"/>
  <c r="E79" i="77"/>
  <c r="F79" i="77"/>
  <c r="E80" i="77"/>
  <c r="F80" i="77"/>
  <c r="E81" i="77"/>
  <c r="F81" i="77"/>
  <c r="E82" i="77"/>
  <c r="F82" i="77"/>
  <c r="E83" i="77"/>
  <c r="F83" i="77"/>
  <c r="E84" i="77"/>
  <c r="F84" i="77"/>
  <c r="E85" i="77"/>
  <c r="F85" i="77"/>
  <c r="E86" i="77"/>
  <c r="F86" i="77"/>
  <c r="E87" i="77"/>
  <c r="F87" i="77"/>
  <c r="E88" i="77"/>
  <c r="F88" i="77"/>
  <c r="E89" i="77"/>
  <c r="F89" i="77"/>
  <c r="E90" i="77"/>
  <c r="F90" i="77"/>
  <c r="E91" i="77"/>
  <c r="F91" i="77"/>
  <c r="E92" i="77"/>
  <c r="F92" i="77"/>
  <c r="E93" i="77"/>
  <c r="F93" i="77"/>
  <c r="E94" i="77"/>
  <c r="F94" i="77"/>
  <c r="E95" i="77"/>
  <c r="F95" i="77"/>
  <c r="E96" i="77"/>
  <c r="F96" i="77"/>
  <c r="E97" i="77"/>
  <c r="F97" i="77"/>
  <c r="E98" i="77"/>
  <c r="F98" i="77"/>
  <c r="E99" i="77"/>
  <c r="F99" i="77"/>
  <c r="E100" i="77"/>
  <c r="F100" i="77"/>
  <c r="E101" i="77"/>
  <c r="F101" i="77"/>
  <c r="E102" i="77"/>
  <c r="F102" i="77"/>
  <c r="E103" i="77"/>
  <c r="F103" i="77"/>
  <c r="E104" i="77"/>
  <c r="F104" i="77"/>
  <c r="E105" i="77"/>
  <c r="F105" i="77"/>
  <c r="E106" i="77"/>
  <c r="F106" i="77"/>
  <c r="E107" i="77"/>
  <c r="F107" i="77"/>
  <c r="E108" i="77"/>
  <c r="F108" i="77"/>
  <c r="E109" i="77"/>
  <c r="F109" i="77"/>
  <c r="L5" i="77"/>
  <c r="K5" i="76" l="1"/>
  <c r="E2" i="76"/>
  <c r="F2" i="76"/>
  <c r="L4" i="76" s="1"/>
  <c r="K4" i="76" s="1"/>
  <c r="E3" i="76"/>
  <c r="F3" i="76"/>
  <c r="E4" i="76"/>
  <c r="F4" i="76"/>
  <c r="E5" i="76"/>
  <c r="F5" i="76"/>
  <c r="E6" i="76"/>
  <c r="F6" i="76"/>
  <c r="E7" i="76"/>
  <c r="F7" i="76"/>
  <c r="E8" i="76"/>
  <c r="F8" i="76"/>
  <c r="E9" i="76"/>
  <c r="F9" i="76"/>
  <c r="E10" i="76"/>
  <c r="F10" i="76"/>
  <c r="E11" i="76"/>
  <c r="F11" i="76"/>
  <c r="E12" i="76"/>
  <c r="F12" i="76"/>
  <c r="E13" i="76"/>
  <c r="F13" i="76"/>
  <c r="E14" i="76"/>
  <c r="F14" i="76"/>
  <c r="E15" i="76"/>
  <c r="F15" i="76"/>
  <c r="E16" i="76"/>
  <c r="F16" i="76"/>
  <c r="E17" i="76"/>
  <c r="F17" i="76"/>
  <c r="E18" i="76"/>
  <c r="F18" i="76"/>
  <c r="E19" i="76"/>
  <c r="F19" i="76"/>
  <c r="E20" i="76"/>
  <c r="F20" i="76"/>
  <c r="E21" i="76"/>
  <c r="F21" i="76"/>
  <c r="E22" i="76"/>
  <c r="F22" i="76"/>
  <c r="E23" i="76"/>
  <c r="F23" i="76"/>
  <c r="E24" i="76"/>
  <c r="F24" i="76"/>
  <c r="E25" i="76"/>
  <c r="F25" i="76"/>
  <c r="E26" i="76"/>
  <c r="F26" i="76"/>
  <c r="E27" i="76"/>
  <c r="F27" i="76"/>
  <c r="E28" i="76"/>
  <c r="F28" i="76"/>
  <c r="E29" i="76"/>
  <c r="F29" i="76"/>
  <c r="E30" i="76"/>
  <c r="F30" i="76"/>
  <c r="E31" i="76"/>
  <c r="F31" i="76"/>
  <c r="E32" i="76"/>
  <c r="F32" i="76"/>
  <c r="E33" i="76"/>
  <c r="F33" i="76"/>
  <c r="E34" i="76"/>
  <c r="F34" i="76"/>
  <c r="E35" i="76"/>
  <c r="F35" i="76"/>
  <c r="E36" i="76"/>
  <c r="F36" i="76"/>
  <c r="E37" i="76"/>
  <c r="F37" i="76"/>
  <c r="E38" i="76"/>
  <c r="F38" i="76"/>
  <c r="E39" i="76"/>
  <c r="F39" i="76"/>
  <c r="E40" i="76"/>
  <c r="F40" i="76"/>
  <c r="E41" i="76"/>
  <c r="F41" i="76"/>
  <c r="E42" i="76"/>
  <c r="F42" i="76"/>
  <c r="E43" i="76"/>
  <c r="F43" i="76"/>
  <c r="E44" i="76"/>
  <c r="F44" i="76"/>
  <c r="E45" i="76"/>
  <c r="F45" i="76"/>
  <c r="E46" i="76"/>
  <c r="F46" i="76"/>
  <c r="E47" i="76"/>
  <c r="F47" i="76"/>
  <c r="E48" i="76"/>
  <c r="F48" i="76"/>
  <c r="E49" i="76"/>
  <c r="F49" i="76"/>
  <c r="E50" i="76"/>
  <c r="F50" i="76"/>
  <c r="E51" i="76"/>
  <c r="F51" i="76"/>
  <c r="E52" i="76"/>
  <c r="F52" i="76"/>
  <c r="E53" i="76"/>
  <c r="F53" i="76"/>
  <c r="E54" i="76"/>
  <c r="F54" i="76"/>
  <c r="E55" i="76"/>
  <c r="F55" i="76"/>
  <c r="E56" i="76"/>
  <c r="F56" i="76"/>
  <c r="E57" i="76"/>
  <c r="F57" i="76"/>
  <c r="E58" i="76"/>
  <c r="F58" i="76"/>
  <c r="E59" i="76"/>
  <c r="F59" i="76"/>
  <c r="E60" i="76"/>
  <c r="F60" i="76"/>
  <c r="E61" i="76"/>
  <c r="F61" i="76"/>
  <c r="E62" i="76"/>
  <c r="F62" i="76"/>
  <c r="E63" i="76"/>
  <c r="F63" i="76"/>
  <c r="E64" i="76"/>
  <c r="F64" i="76"/>
  <c r="E65" i="76"/>
  <c r="F65" i="76"/>
  <c r="E66" i="76"/>
  <c r="F66" i="76"/>
  <c r="E67" i="76"/>
  <c r="F67" i="76"/>
  <c r="E68" i="76"/>
  <c r="F68" i="76"/>
  <c r="E69" i="76"/>
  <c r="F69" i="76"/>
  <c r="E70" i="76"/>
  <c r="F70" i="76"/>
  <c r="E71" i="76"/>
  <c r="F71" i="76"/>
  <c r="E72" i="76"/>
  <c r="F72" i="76"/>
  <c r="E73" i="76"/>
  <c r="F73" i="76"/>
  <c r="E74" i="76"/>
  <c r="F74" i="76"/>
  <c r="E75" i="76"/>
  <c r="F75" i="76"/>
  <c r="E76" i="76"/>
  <c r="F76" i="76"/>
  <c r="E77" i="76"/>
  <c r="F77" i="76"/>
  <c r="E78" i="76"/>
  <c r="F78" i="76"/>
  <c r="E79" i="76"/>
  <c r="F79" i="76"/>
  <c r="E80" i="76"/>
  <c r="F80" i="76"/>
  <c r="E81" i="76"/>
  <c r="F81" i="76"/>
  <c r="E82" i="76"/>
  <c r="F82" i="76"/>
  <c r="E83" i="76"/>
  <c r="F83" i="76"/>
  <c r="E84" i="76"/>
  <c r="F84" i="76"/>
  <c r="E85" i="76"/>
  <c r="F85" i="76"/>
  <c r="E86" i="76"/>
  <c r="F86" i="76"/>
  <c r="E87" i="76"/>
  <c r="F87" i="76"/>
  <c r="E88" i="76"/>
  <c r="F88" i="76"/>
  <c r="E89" i="76"/>
  <c r="F89" i="76"/>
  <c r="E90" i="76"/>
  <c r="F90" i="76"/>
  <c r="E91" i="76"/>
  <c r="F91" i="76"/>
  <c r="E92" i="76"/>
  <c r="F92" i="76"/>
  <c r="E93" i="76"/>
  <c r="F93" i="76"/>
  <c r="E94" i="76"/>
  <c r="F94" i="76"/>
  <c r="E95" i="76"/>
  <c r="F95" i="76"/>
  <c r="E96" i="76"/>
  <c r="F96" i="76"/>
  <c r="E97" i="76"/>
  <c r="F97" i="76"/>
  <c r="E98" i="76"/>
  <c r="F98" i="76"/>
  <c r="E99" i="76"/>
  <c r="F99" i="76"/>
  <c r="E100" i="76"/>
  <c r="F100" i="76"/>
  <c r="E101" i="76"/>
  <c r="F101" i="76"/>
  <c r="E102" i="76"/>
  <c r="F102" i="76"/>
  <c r="E103" i="76"/>
  <c r="F103" i="76"/>
  <c r="E104" i="76"/>
  <c r="F104" i="76"/>
  <c r="E105" i="76"/>
  <c r="F105" i="76"/>
  <c r="L5" i="76"/>
  <c r="K6" i="75" l="1"/>
  <c r="E2" i="75"/>
  <c r="F2" i="75"/>
  <c r="L4" i="75" s="1"/>
  <c r="K4" i="75" s="1"/>
  <c r="E3" i="75"/>
  <c r="F3" i="75"/>
  <c r="E4" i="75"/>
  <c r="F4" i="75"/>
  <c r="E5" i="75"/>
  <c r="F5" i="75"/>
  <c r="E6" i="75"/>
  <c r="F6" i="75"/>
  <c r="E7" i="75"/>
  <c r="F7" i="75"/>
  <c r="E8" i="75"/>
  <c r="F8" i="75"/>
  <c r="E9" i="75"/>
  <c r="F9" i="75"/>
  <c r="E10" i="75"/>
  <c r="F10" i="75"/>
  <c r="E11" i="75"/>
  <c r="F11" i="75"/>
  <c r="E12" i="75"/>
  <c r="F12" i="75"/>
  <c r="E13" i="75"/>
  <c r="F13" i="75"/>
  <c r="E14" i="75"/>
  <c r="F14" i="75"/>
  <c r="E15" i="75"/>
  <c r="F15" i="75"/>
  <c r="E16" i="75"/>
  <c r="F16" i="75"/>
  <c r="E17" i="75"/>
  <c r="F17" i="75"/>
  <c r="E18" i="75"/>
  <c r="F18" i="75"/>
  <c r="E19" i="75"/>
  <c r="F19" i="75"/>
  <c r="E20" i="75"/>
  <c r="F20" i="75"/>
  <c r="E21" i="75"/>
  <c r="F21" i="75"/>
  <c r="E22" i="75"/>
  <c r="F22" i="75"/>
  <c r="E23" i="75"/>
  <c r="F23" i="75"/>
  <c r="E24" i="75"/>
  <c r="F24" i="75"/>
  <c r="E25" i="75"/>
  <c r="F25" i="75"/>
  <c r="E26" i="75"/>
  <c r="F26" i="75"/>
  <c r="E27" i="75"/>
  <c r="F27" i="75"/>
  <c r="E28" i="75"/>
  <c r="F28" i="75"/>
  <c r="E29" i="75"/>
  <c r="F29" i="75"/>
  <c r="E30" i="75"/>
  <c r="F30" i="75"/>
  <c r="E31" i="75"/>
  <c r="F31" i="75"/>
  <c r="E32" i="75"/>
  <c r="F32" i="75"/>
  <c r="E33" i="75"/>
  <c r="F33" i="75"/>
  <c r="E34" i="75"/>
  <c r="F34" i="75"/>
  <c r="E35" i="75"/>
  <c r="F35" i="75"/>
  <c r="E36" i="75"/>
  <c r="F36" i="75"/>
  <c r="E37" i="75"/>
  <c r="F37" i="75"/>
  <c r="E38" i="75"/>
  <c r="F38" i="75"/>
  <c r="E39" i="75"/>
  <c r="F39" i="75"/>
  <c r="E40" i="75"/>
  <c r="F40" i="75"/>
  <c r="E41" i="75"/>
  <c r="F41" i="75"/>
  <c r="E42" i="75"/>
  <c r="F42" i="75"/>
  <c r="E43" i="75"/>
  <c r="F43" i="75"/>
  <c r="E44" i="75"/>
  <c r="F44" i="75"/>
  <c r="E45" i="75"/>
  <c r="F45" i="75"/>
  <c r="E46" i="75"/>
  <c r="F46" i="75"/>
  <c r="E47" i="75"/>
  <c r="F47" i="75"/>
  <c r="E48" i="75"/>
  <c r="F48" i="75"/>
  <c r="E49" i="75"/>
  <c r="F49" i="75"/>
  <c r="E50" i="75"/>
  <c r="F50" i="75"/>
  <c r="E51" i="75"/>
  <c r="F51" i="75"/>
  <c r="E52" i="75"/>
  <c r="F52" i="75"/>
  <c r="E53" i="75"/>
  <c r="F53" i="75"/>
  <c r="L5" i="75" s="1"/>
  <c r="K5" i="75" s="1"/>
  <c r="E54" i="75"/>
  <c r="F54" i="75"/>
  <c r="E55" i="75"/>
  <c r="F55" i="75"/>
  <c r="E56" i="75"/>
  <c r="F56" i="75"/>
  <c r="E57" i="75"/>
  <c r="F57" i="75"/>
  <c r="E58" i="75"/>
  <c r="F58" i="75"/>
  <c r="E59" i="75"/>
  <c r="F59" i="75"/>
  <c r="E60" i="75"/>
  <c r="F60" i="75"/>
  <c r="E61" i="75"/>
  <c r="F61" i="75"/>
  <c r="E62" i="75"/>
  <c r="F62" i="75"/>
  <c r="E63" i="75"/>
  <c r="F63" i="75"/>
  <c r="E64" i="75"/>
  <c r="F64" i="75"/>
  <c r="E65" i="75"/>
  <c r="F65" i="75"/>
  <c r="E66" i="75"/>
  <c r="F66" i="75"/>
  <c r="E67" i="75"/>
  <c r="F67" i="75"/>
  <c r="E68" i="75"/>
  <c r="F68" i="75"/>
  <c r="E69" i="75"/>
  <c r="F69" i="75"/>
  <c r="E70" i="75"/>
  <c r="F70" i="75"/>
  <c r="E71" i="75"/>
  <c r="F71" i="75"/>
  <c r="E72" i="75"/>
  <c r="F72" i="75"/>
  <c r="E73" i="75"/>
  <c r="F73" i="75"/>
  <c r="E74" i="75"/>
  <c r="F74" i="75"/>
  <c r="E75" i="75"/>
  <c r="F75" i="75"/>
  <c r="E76" i="75"/>
  <c r="F76" i="75"/>
  <c r="E77" i="75"/>
  <c r="F77" i="75"/>
  <c r="E78" i="75"/>
  <c r="F78" i="75"/>
  <c r="E79" i="75"/>
  <c r="F79" i="75"/>
  <c r="E80" i="75"/>
  <c r="F80" i="75"/>
  <c r="E81" i="75"/>
  <c r="F81" i="75"/>
  <c r="E82" i="75"/>
  <c r="F82" i="75"/>
  <c r="E83" i="75"/>
  <c r="F83" i="75"/>
  <c r="E84" i="75"/>
  <c r="F84" i="75"/>
  <c r="E85" i="75"/>
  <c r="F85" i="75"/>
  <c r="E86" i="75"/>
  <c r="F86" i="75"/>
  <c r="E87" i="75"/>
  <c r="F87" i="75"/>
  <c r="E88" i="75"/>
  <c r="F88" i="75"/>
  <c r="E89" i="75"/>
  <c r="F89" i="75"/>
  <c r="E90" i="75"/>
  <c r="F90" i="75"/>
  <c r="E91" i="75"/>
  <c r="F91" i="75"/>
  <c r="E92" i="75"/>
  <c r="F92" i="75"/>
  <c r="E93" i="75"/>
  <c r="F93" i="75"/>
  <c r="E94" i="75"/>
  <c r="F94" i="75"/>
  <c r="E95" i="75"/>
  <c r="F95" i="75"/>
  <c r="E96" i="75"/>
  <c r="F96" i="75"/>
  <c r="E97" i="75"/>
  <c r="F97" i="75"/>
  <c r="L6" i="75"/>
  <c r="K5" i="74" l="1"/>
  <c r="L4" i="74"/>
  <c r="K4" i="74" s="1"/>
  <c r="E2" i="74"/>
  <c r="F2" i="74"/>
  <c r="E3" i="74"/>
  <c r="F3" i="74"/>
  <c r="E4" i="74"/>
  <c r="F4" i="74"/>
  <c r="E5" i="74"/>
  <c r="F5" i="74"/>
  <c r="E6" i="74"/>
  <c r="F6" i="74"/>
  <c r="E7" i="74"/>
  <c r="F7" i="74"/>
  <c r="E8" i="74"/>
  <c r="F8" i="74"/>
  <c r="E9" i="74"/>
  <c r="F9" i="74"/>
  <c r="E10" i="74"/>
  <c r="F10" i="74"/>
  <c r="E11" i="74"/>
  <c r="F11" i="74"/>
  <c r="E12" i="74"/>
  <c r="F12" i="74"/>
  <c r="E13" i="74"/>
  <c r="F13" i="74"/>
  <c r="E14" i="74"/>
  <c r="F14" i="74"/>
  <c r="E15" i="74"/>
  <c r="F15" i="74"/>
  <c r="E16" i="74"/>
  <c r="F16" i="74"/>
  <c r="E17" i="74"/>
  <c r="F17" i="74"/>
  <c r="E18" i="74"/>
  <c r="F18" i="74"/>
  <c r="E19" i="74"/>
  <c r="F19" i="74"/>
  <c r="E20" i="74"/>
  <c r="F20" i="74"/>
  <c r="E21" i="74"/>
  <c r="F21" i="74"/>
  <c r="E22" i="74"/>
  <c r="F22" i="74"/>
  <c r="E23" i="74"/>
  <c r="F23" i="74"/>
  <c r="E24" i="74"/>
  <c r="F24" i="74"/>
  <c r="E25" i="74"/>
  <c r="F25" i="74"/>
  <c r="E26" i="74"/>
  <c r="F26" i="74"/>
  <c r="E27" i="74"/>
  <c r="F27" i="74"/>
  <c r="E28" i="74"/>
  <c r="F28" i="74"/>
  <c r="E29" i="74"/>
  <c r="F29" i="74"/>
  <c r="E30" i="74"/>
  <c r="F30" i="74"/>
  <c r="E31" i="74"/>
  <c r="F31" i="74"/>
  <c r="E32" i="74"/>
  <c r="F32" i="74"/>
  <c r="E33" i="74"/>
  <c r="F33" i="74"/>
  <c r="E34" i="74"/>
  <c r="F34" i="74"/>
  <c r="E35" i="74"/>
  <c r="F35" i="74"/>
  <c r="E36" i="74"/>
  <c r="F36" i="74"/>
  <c r="E37" i="74"/>
  <c r="F37" i="74"/>
  <c r="E38" i="74"/>
  <c r="F38" i="74"/>
  <c r="E39" i="74"/>
  <c r="F39" i="74"/>
  <c r="E40" i="74"/>
  <c r="F40" i="74"/>
  <c r="E41" i="74"/>
  <c r="F41" i="74"/>
  <c r="E42" i="74"/>
  <c r="F42" i="74"/>
  <c r="E43" i="74"/>
  <c r="F43" i="74"/>
  <c r="E44" i="74"/>
  <c r="F44" i="74"/>
  <c r="E45" i="74"/>
  <c r="F45" i="74"/>
  <c r="E46" i="74"/>
  <c r="F46" i="74"/>
  <c r="E47" i="74"/>
  <c r="F47" i="74"/>
  <c r="E48" i="74"/>
  <c r="F48" i="74"/>
  <c r="E49" i="74"/>
  <c r="F49" i="74"/>
  <c r="E50" i="74"/>
  <c r="F50" i="74"/>
  <c r="E51" i="74"/>
  <c r="F51" i="74"/>
  <c r="E52" i="74"/>
  <c r="F52" i="74"/>
  <c r="E53" i="74"/>
  <c r="F53" i="74"/>
  <c r="E54" i="74"/>
  <c r="F54" i="74"/>
  <c r="E55" i="74"/>
  <c r="F55" i="74"/>
  <c r="E56" i="74"/>
  <c r="F56" i="74"/>
  <c r="E57" i="74"/>
  <c r="F57" i="74"/>
  <c r="E58" i="74"/>
  <c r="F58" i="74"/>
  <c r="E59" i="74"/>
  <c r="F59" i="74"/>
  <c r="E60" i="74"/>
  <c r="F60" i="74"/>
  <c r="E61" i="74"/>
  <c r="F61" i="74"/>
  <c r="E62" i="74"/>
  <c r="F62" i="74"/>
  <c r="E63" i="74"/>
  <c r="F63" i="74"/>
  <c r="E64" i="74"/>
  <c r="F64" i="74"/>
  <c r="E65" i="74"/>
  <c r="F65" i="74"/>
  <c r="E66" i="74"/>
  <c r="F66" i="74"/>
  <c r="E67" i="74"/>
  <c r="F67" i="74"/>
  <c r="E68" i="74"/>
  <c r="F68" i="74"/>
  <c r="E69" i="74"/>
  <c r="F69" i="74"/>
  <c r="E70" i="74"/>
  <c r="F70" i="74"/>
  <c r="E71" i="74"/>
  <c r="F71" i="74"/>
  <c r="E72" i="74"/>
  <c r="F72" i="74"/>
  <c r="E73" i="74"/>
  <c r="F73" i="74"/>
  <c r="E74" i="74"/>
  <c r="F74" i="74"/>
  <c r="E75" i="74"/>
  <c r="F75" i="74"/>
  <c r="E76" i="74"/>
  <c r="F76" i="74"/>
  <c r="E77" i="74"/>
  <c r="F77" i="74"/>
  <c r="E78" i="74"/>
  <c r="F78" i="74"/>
  <c r="E79" i="74"/>
  <c r="F79" i="74"/>
  <c r="E80" i="74"/>
  <c r="F80" i="74"/>
  <c r="E81" i="74"/>
  <c r="F81" i="74"/>
  <c r="E82" i="74"/>
  <c r="F82" i="74"/>
  <c r="E83" i="74"/>
  <c r="F83" i="74"/>
  <c r="E84" i="74"/>
  <c r="F84" i="74"/>
  <c r="E85" i="74"/>
  <c r="F85" i="74"/>
  <c r="E86" i="74"/>
  <c r="F86" i="74"/>
  <c r="E87" i="74"/>
  <c r="F87" i="74"/>
  <c r="E88" i="74"/>
  <c r="F88" i="74"/>
  <c r="E89" i="74"/>
  <c r="F89" i="74"/>
  <c r="E90" i="74"/>
  <c r="F90" i="74"/>
  <c r="E91" i="74"/>
  <c r="F91" i="74"/>
  <c r="E92" i="74"/>
  <c r="F92" i="74"/>
  <c r="E93" i="74"/>
  <c r="F93" i="74"/>
  <c r="E94" i="74"/>
  <c r="F94" i="74"/>
  <c r="E95" i="74"/>
  <c r="F95" i="74"/>
  <c r="E96" i="74"/>
  <c r="F96" i="74"/>
  <c r="E97" i="74"/>
  <c r="F97" i="74"/>
  <c r="E98" i="74"/>
  <c r="F98" i="74"/>
  <c r="E99" i="74"/>
  <c r="F99" i="74"/>
  <c r="E100" i="74"/>
  <c r="F100" i="74"/>
  <c r="E101" i="74"/>
  <c r="F101" i="74"/>
  <c r="E102" i="74"/>
  <c r="F102" i="74"/>
  <c r="E103" i="74"/>
  <c r="F103" i="74"/>
  <c r="L5" i="74"/>
  <c r="F137" i="72" l="1"/>
  <c r="F136" i="72"/>
  <c r="F135" i="72"/>
  <c r="F134" i="72"/>
  <c r="F133" i="72"/>
  <c r="F132" i="72"/>
  <c r="F131" i="72"/>
  <c r="F130" i="72"/>
  <c r="F129" i="72"/>
  <c r="F128" i="72"/>
  <c r="F127" i="72"/>
  <c r="F126" i="72"/>
  <c r="F125" i="72"/>
  <c r="F124" i="72"/>
  <c r="F123" i="72"/>
  <c r="F122" i="72"/>
  <c r="F121" i="72"/>
  <c r="F120" i="72"/>
  <c r="F119" i="72"/>
  <c r="F118" i="72"/>
  <c r="F117" i="72"/>
  <c r="F116" i="72"/>
  <c r="F115" i="72"/>
  <c r="F114" i="72"/>
  <c r="F113" i="72"/>
  <c r="F112" i="72"/>
  <c r="F111" i="72"/>
  <c r="F110" i="72"/>
  <c r="F109" i="72"/>
  <c r="F108" i="72"/>
  <c r="F107" i="72"/>
  <c r="F106" i="72"/>
  <c r="F105" i="72"/>
  <c r="F104" i="72"/>
  <c r="F103" i="72"/>
  <c r="F102" i="72"/>
  <c r="F101" i="72"/>
  <c r="F100" i="72"/>
  <c r="F99" i="72"/>
  <c r="F98" i="72"/>
  <c r="F97" i="72"/>
  <c r="F96" i="72"/>
  <c r="F95" i="72"/>
  <c r="F94" i="72"/>
  <c r="F93" i="72"/>
  <c r="F92" i="72"/>
  <c r="F91" i="72"/>
  <c r="F90" i="72"/>
  <c r="F89" i="72"/>
  <c r="F88" i="72"/>
  <c r="F87" i="72"/>
  <c r="F86" i="72"/>
  <c r="F85" i="72"/>
  <c r="F84" i="72"/>
  <c r="F83" i="72"/>
  <c r="F82" i="72"/>
  <c r="F81" i="72"/>
  <c r="F80" i="72"/>
  <c r="F79" i="72"/>
  <c r="F78" i="72"/>
  <c r="F77" i="72"/>
  <c r="F76" i="72"/>
  <c r="F75" i="72"/>
  <c r="F74" i="72"/>
  <c r="F73" i="72"/>
  <c r="F72" i="72"/>
  <c r="F71" i="72"/>
  <c r="F70" i="72"/>
  <c r="F69" i="72"/>
  <c r="F68" i="72"/>
  <c r="F67" i="72"/>
  <c r="F66" i="72"/>
  <c r="F65" i="72"/>
  <c r="F64" i="72"/>
  <c r="F63" i="72"/>
  <c r="F62" i="72"/>
  <c r="F61" i="72"/>
  <c r="F60" i="72"/>
  <c r="F59" i="72"/>
  <c r="F58" i="72"/>
  <c r="F57" i="72"/>
  <c r="F56" i="72"/>
  <c r="F55" i="72"/>
  <c r="F54" i="72"/>
  <c r="F53" i="72"/>
  <c r="F52" i="72"/>
  <c r="F51" i="72"/>
  <c r="F50" i="72"/>
  <c r="F49" i="72"/>
  <c r="F48" i="72"/>
  <c r="F47" i="72"/>
  <c r="F46" i="72"/>
  <c r="F45" i="72"/>
  <c r="F44" i="72"/>
  <c r="F43" i="72"/>
  <c r="F42" i="72"/>
  <c r="F41" i="72"/>
  <c r="F40" i="72"/>
  <c r="F39" i="72"/>
  <c r="F38" i="72"/>
  <c r="F37" i="72"/>
  <c r="F36" i="72"/>
  <c r="F35" i="72"/>
  <c r="F34" i="72"/>
  <c r="F33" i="72"/>
  <c r="F32" i="72"/>
  <c r="F31" i="72"/>
  <c r="F30" i="72"/>
  <c r="F29" i="72"/>
  <c r="F28" i="72"/>
  <c r="F27" i="72"/>
  <c r="F26" i="72"/>
  <c r="F25" i="72"/>
  <c r="F24" i="72"/>
  <c r="F23" i="72"/>
  <c r="F22" i="72"/>
  <c r="F21" i="72"/>
  <c r="F20" i="72"/>
  <c r="F19" i="72"/>
  <c r="F18" i="72"/>
  <c r="F17" i="72"/>
  <c r="F16" i="72"/>
  <c r="F15" i="72"/>
  <c r="F14" i="72"/>
  <c r="F13" i="72"/>
  <c r="F12" i="72"/>
  <c r="F11" i="72"/>
  <c r="F10" i="72"/>
  <c r="F9" i="72"/>
  <c r="F8" i="72"/>
  <c r="F7" i="72"/>
  <c r="F6" i="72"/>
  <c r="K5" i="72"/>
  <c r="F5" i="72"/>
  <c r="L4" i="72"/>
  <c r="K4" i="72" s="1"/>
  <c r="F4" i="72"/>
  <c r="F3" i="72"/>
  <c r="F2" i="72"/>
  <c r="F22" i="73"/>
  <c r="F23" i="73"/>
  <c r="F24" i="73"/>
  <c r="F25" i="73"/>
  <c r="F26" i="73"/>
  <c r="F27" i="73"/>
  <c r="F28" i="73"/>
  <c r="F29" i="73"/>
  <c r="F30" i="73"/>
  <c r="F31" i="73"/>
  <c r="F32" i="73"/>
  <c r="F33" i="73"/>
  <c r="F34" i="73"/>
  <c r="F35" i="73"/>
  <c r="F36" i="73"/>
  <c r="F37" i="73"/>
  <c r="F38" i="73"/>
  <c r="F39" i="73"/>
  <c r="F40" i="73"/>
  <c r="F41" i="73"/>
  <c r="F42" i="73"/>
  <c r="F43" i="73"/>
  <c r="F44" i="73"/>
  <c r="F45" i="73"/>
  <c r="F46" i="73"/>
  <c r="F47" i="73"/>
  <c r="F48" i="73"/>
  <c r="F49" i="73"/>
  <c r="F50" i="73"/>
  <c r="F51" i="73"/>
  <c r="F52" i="73"/>
  <c r="F53" i="73"/>
  <c r="F54" i="73"/>
  <c r="F55" i="73"/>
  <c r="F56" i="73"/>
  <c r="F57" i="73"/>
  <c r="F58" i="73"/>
  <c r="F59" i="73"/>
  <c r="F60" i="73"/>
  <c r="F61" i="73"/>
  <c r="F62" i="73"/>
  <c r="F63" i="73"/>
  <c r="F64" i="73"/>
  <c r="F65" i="73"/>
  <c r="F66" i="73"/>
  <c r="F67" i="73"/>
  <c r="F68" i="73"/>
  <c r="F69" i="73"/>
  <c r="F70" i="73"/>
  <c r="F71" i="73"/>
  <c r="F72" i="73"/>
  <c r="F73" i="73"/>
  <c r="F74" i="73"/>
  <c r="F75" i="73"/>
  <c r="F76" i="73"/>
  <c r="F77" i="73"/>
  <c r="F78" i="73"/>
  <c r="F79" i="73"/>
  <c r="F80" i="73"/>
  <c r="F81" i="73"/>
  <c r="F82" i="73"/>
  <c r="F83" i="73"/>
  <c r="F84" i="73"/>
  <c r="F85" i="73"/>
  <c r="F86" i="73"/>
  <c r="F87" i="73"/>
  <c r="F88" i="73"/>
  <c r="F89" i="73"/>
  <c r="F90" i="73"/>
  <c r="F91" i="73"/>
  <c r="F92" i="73"/>
  <c r="F93" i="73"/>
  <c r="F94" i="73"/>
  <c r="F95" i="73"/>
  <c r="F96" i="73"/>
  <c r="F97" i="73"/>
  <c r="F98" i="73"/>
  <c r="F99" i="73"/>
  <c r="F100" i="73"/>
  <c r="F101" i="73"/>
  <c r="F102" i="73"/>
  <c r="F103" i="73"/>
  <c r="F104" i="73"/>
  <c r="F105" i="73"/>
  <c r="F106" i="73"/>
  <c r="F107" i="73"/>
  <c r="F108" i="73"/>
  <c r="F109" i="73"/>
  <c r="F110" i="73"/>
  <c r="F111" i="73"/>
  <c r="F112" i="73"/>
  <c r="F113" i="73"/>
  <c r="F114" i="73"/>
  <c r="F115" i="73"/>
  <c r="F116" i="73"/>
  <c r="F117" i="73"/>
  <c r="F118" i="73"/>
  <c r="F119" i="73"/>
  <c r="F120" i="73"/>
  <c r="F121" i="73"/>
  <c r="F122" i="73"/>
  <c r="F123" i="73"/>
  <c r="F124" i="73"/>
  <c r="F125" i="73"/>
  <c r="F126" i="73"/>
  <c r="F127" i="73"/>
  <c r="F128" i="73"/>
  <c r="F129" i="73"/>
  <c r="F130" i="73"/>
  <c r="F131" i="73"/>
  <c r="F132" i="73"/>
  <c r="F133" i="73"/>
  <c r="F134" i="73"/>
  <c r="F135" i="73"/>
  <c r="F136" i="73"/>
  <c r="F137" i="73"/>
  <c r="F138" i="73"/>
  <c r="F139" i="73"/>
  <c r="F140" i="73"/>
  <c r="F141" i="73"/>
  <c r="F142" i="73"/>
  <c r="F143" i="73"/>
  <c r="F144" i="73"/>
  <c r="F145" i="73"/>
  <c r="F146" i="73"/>
  <c r="F147" i="73"/>
  <c r="F148" i="73"/>
  <c r="F149" i="73"/>
  <c r="F150" i="73"/>
  <c r="F151" i="73"/>
  <c r="F152" i="73"/>
  <c r="F153" i="73"/>
  <c r="F154" i="73"/>
  <c r="F155" i="73"/>
  <c r="F156" i="73"/>
  <c r="F157" i="73"/>
  <c r="F158" i="73"/>
  <c r="F159" i="73"/>
  <c r="F160" i="73"/>
  <c r="F161" i="73"/>
  <c r="F162" i="73"/>
  <c r="F163" i="73"/>
  <c r="F164" i="73"/>
  <c r="F165" i="73"/>
  <c r="F166" i="73"/>
  <c r="F167" i="73"/>
  <c r="F168" i="73"/>
  <c r="F169" i="73"/>
  <c r="F170" i="73"/>
  <c r="F171" i="73"/>
  <c r="F172" i="73"/>
  <c r="F173" i="73"/>
  <c r="F174" i="73"/>
  <c r="F175" i="73"/>
  <c r="F176" i="73"/>
  <c r="F177" i="73"/>
  <c r="F178" i="73"/>
  <c r="F179" i="73"/>
  <c r="F180" i="73"/>
  <c r="F181" i="73"/>
  <c r="F182" i="73"/>
  <c r="F183" i="73"/>
  <c r="F184" i="73"/>
  <c r="F185" i="73"/>
  <c r="F186" i="73"/>
  <c r="F187" i="73"/>
  <c r="F188" i="73"/>
  <c r="F189" i="73"/>
  <c r="F190" i="73"/>
  <c r="F191" i="73"/>
  <c r="F192" i="73"/>
  <c r="F193" i="73"/>
  <c r="F194" i="73"/>
  <c r="F195" i="73"/>
  <c r="F196" i="73"/>
  <c r="F197" i="73"/>
  <c r="F198" i="73"/>
  <c r="F199" i="73"/>
  <c r="F200" i="73"/>
  <c r="F201" i="73"/>
  <c r="F202" i="73"/>
  <c r="F203" i="73"/>
  <c r="F204" i="73"/>
  <c r="F205" i="73"/>
  <c r="F206" i="73"/>
  <c r="F207" i="73"/>
  <c r="F208" i="73"/>
  <c r="F209" i="73"/>
  <c r="F210" i="73"/>
  <c r="F211" i="73"/>
  <c r="F212" i="73"/>
  <c r="F213" i="73"/>
  <c r="F214" i="73"/>
  <c r="F215" i="73"/>
  <c r="F216" i="73"/>
  <c r="F217" i="73"/>
  <c r="F218" i="73"/>
  <c r="F219" i="73"/>
  <c r="F220" i="73"/>
  <c r="F221" i="73"/>
  <c r="F222" i="73"/>
  <c r="F223" i="73"/>
  <c r="F224" i="73"/>
  <c r="F225" i="73"/>
  <c r="F226" i="73"/>
  <c r="F227" i="73"/>
  <c r="F228" i="73"/>
  <c r="F229" i="73"/>
  <c r="F230" i="73"/>
  <c r="F231" i="73"/>
  <c r="F232" i="73"/>
  <c r="F233" i="73"/>
  <c r="F234" i="73"/>
  <c r="F235" i="73"/>
  <c r="F236" i="73"/>
  <c r="F237" i="73"/>
  <c r="F238" i="73"/>
  <c r="F239" i="73"/>
  <c r="F240" i="73"/>
  <c r="F241" i="73"/>
  <c r="F242" i="73"/>
  <c r="F243" i="73"/>
  <c r="F244" i="73"/>
  <c r="F245" i="73"/>
  <c r="F246" i="73"/>
  <c r="F247" i="73"/>
  <c r="F248" i="73"/>
  <c r="F249" i="73"/>
  <c r="F250" i="73"/>
  <c r="F251" i="73"/>
  <c r="F252" i="73"/>
  <c r="F253" i="73"/>
  <c r="F254" i="73"/>
  <c r="F255" i="73"/>
  <c r="F256" i="73"/>
  <c r="F257" i="73"/>
  <c r="F258" i="73"/>
  <c r="F259" i="73"/>
  <c r="F260" i="73"/>
  <c r="F261" i="73"/>
  <c r="F262" i="73"/>
  <c r="F263" i="73"/>
  <c r="F264" i="73"/>
  <c r="F265" i="73"/>
  <c r="F266" i="73"/>
  <c r="F267" i="73"/>
  <c r="F268" i="73"/>
  <c r="F269" i="73"/>
  <c r="F270" i="73"/>
  <c r="F271" i="73"/>
  <c r="F272" i="73"/>
  <c r="F273" i="73"/>
  <c r="F274" i="73"/>
  <c r="F275" i="73"/>
  <c r="F276" i="73"/>
  <c r="F277" i="73"/>
  <c r="F278" i="73"/>
  <c r="F279" i="73"/>
  <c r="F280" i="73"/>
  <c r="F281" i="73"/>
  <c r="F282" i="73"/>
  <c r="F283" i="73"/>
  <c r="F284" i="73"/>
  <c r="F285" i="73"/>
  <c r="F286" i="73"/>
  <c r="F287" i="73"/>
  <c r="F288" i="73"/>
  <c r="F289" i="73"/>
  <c r="F290" i="73"/>
  <c r="F291" i="73"/>
  <c r="F292" i="73"/>
  <c r="F293" i="73"/>
  <c r="F294" i="73"/>
  <c r="F295" i="73"/>
  <c r="F296" i="73"/>
  <c r="F297" i="73"/>
  <c r="F298" i="73"/>
  <c r="F299" i="73"/>
  <c r="F300" i="73"/>
  <c r="F301" i="73"/>
  <c r="F302" i="73"/>
  <c r="F303" i="73"/>
  <c r="F304" i="73"/>
  <c r="F305" i="73"/>
  <c r="F306" i="73"/>
  <c r="F307" i="73"/>
  <c r="F308" i="73"/>
  <c r="F309" i="73"/>
  <c r="F310" i="73"/>
  <c r="F311" i="73"/>
  <c r="F312" i="73"/>
  <c r="F313" i="73"/>
  <c r="F314" i="73"/>
  <c r="F315" i="73"/>
  <c r="F316" i="73"/>
  <c r="F317" i="73"/>
  <c r="F318" i="73"/>
  <c r="F319" i="73"/>
  <c r="F320" i="73"/>
  <c r="F321" i="73"/>
  <c r="F322" i="73"/>
  <c r="F323" i="73"/>
  <c r="F324" i="73"/>
  <c r="F325" i="73"/>
  <c r="F326" i="73"/>
  <c r="F327" i="73"/>
  <c r="F328" i="73"/>
  <c r="F329" i="73"/>
  <c r="F330" i="73"/>
  <c r="F331" i="73"/>
  <c r="F332" i="73"/>
  <c r="F333" i="73"/>
  <c r="F334" i="73"/>
  <c r="F335" i="73"/>
  <c r="F336" i="73"/>
  <c r="F337" i="73"/>
  <c r="F338" i="73"/>
  <c r="F339" i="73"/>
  <c r="F340" i="73"/>
  <c r="F341" i="73"/>
  <c r="F342" i="73"/>
  <c r="F343" i="73"/>
  <c r="F344" i="73"/>
  <c r="F345" i="73"/>
  <c r="F346" i="73"/>
  <c r="F347" i="73"/>
  <c r="F348" i="73"/>
  <c r="F349" i="73"/>
  <c r="F350" i="73"/>
  <c r="F351" i="73"/>
  <c r="F352" i="73"/>
  <c r="F353" i="73"/>
  <c r="F354" i="73"/>
  <c r="F355" i="73"/>
  <c r="F356" i="73"/>
  <c r="F357" i="73"/>
  <c r="F358" i="73"/>
  <c r="F359" i="73"/>
  <c r="F360" i="73"/>
  <c r="F361" i="73"/>
  <c r="F362" i="73"/>
  <c r="F363" i="73"/>
  <c r="F364" i="73"/>
  <c r="F365" i="73"/>
  <c r="F366" i="73"/>
  <c r="F367" i="73"/>
  <c r="F368" i="73"/>
  <c r="F369" i="73"/>
  <c r="F370" i="73"/>
  <c r="F371" i="73"/>
  <c r="F372" i="73"/>
  <c r="F373" i="73"/>
  <c r="F374" i="73"/>
  <c r="F375" i="73"/>
  <c r="F376" i="73"/>
  <c r="F377" i="73"/>
  <c r="F378" i="73"/>
  <c r="F379" i="73"/>
  <c r="F380" i="73"/>
  <c r="F381" i="73"/>
  <c r="F382" i="73"/>
  <c r="F383" i="73"/>
  <c r="F384" i="73"/>
  <c r="F385" i="73"/>
  <c r="F386" i="73"/>
  <c r="F387" i="73"/>
  <c r="F388" i="73"/>
  <c r="F389" i="73"/>
  <c r="F390" i="73"/>
  <c r="F391" i="73"/>
  <c r="F392" i="73"/>
  <c r="F393" i="73"/>
  <c r="F394" i="73"/>
  <c r="F395" i="73"/>
  <c r="F396" i="73"/>
  <c r="F397" i="73"/>
  <c r="F398" i="73"/>
  <c r="F399" i="73"/>
  <c r="F400" i="73"/>
  <c r="F401" i="73"/>
  <c r="F402" i="73"/>
  <c r="F403" i="73"/>
  <c r="F404" i="73"/>
  <c r="F405" i="73"/>
  <c r="F406" i="73"/>
  <c r="F407" i="73"/>
  <c r="F408" i="73"/>
  <c r="F409" i="73"/>
  <c r="F410" i="73"/>
  <c r="F411" i="73"/>
  <c r="F412" i="73"/>
  <c r="F413" i="73"/>
  <c r="F414" i="73"/>
  <c r="F415" i="73"/>
  <c r="F416" i="73"/>
  <c r="F417" i="73"/>
  <c r="F418" i="73"/>
  <c r="F419" i="73"/>
  <c r="F420" i="73"/>
  <c r="F421" i="73"/>
  <c r="F422" i="73"/>
  <c r="F423" i="73"/>
  <c r="F424" i="73"/>
  <c r="F425" i="73"/>
  <c r="F426" i="73"/>
  <c r="F427" i="73"/>
  <c r="F428" i="73"/>
  <c r="F429" i="73"/>
  <c r="F430" i="73"/>
  <c r="F431" i="73"/>
  <c r="F432" i="73"/>
  <c r="F433" i="73"/>
  <c r="F434" i="73"/>
  <c r="F435" i="73"/>
  <c r="F436" i="73"/>
  <c r="F437" i="73"/>
  <c r="F438" i="73"/>
  <c r="F439" i="73"/>
  <c r="F440" i="73"/>
  <c r="F441" i="73"/>
  <c r="F442" i="73"/>
  <c r="F443" i="73"/>
  <c r="F444" i="73"/>
  <c r="F445" i="73"/>
  <c r="F446" i="73"/>
  <c r="F447" i="73"/>
  <c r="F448" i="73"/>
  <c r="F449" i="73"/>
  <c r="F450" i="73"/>
  <c r="F451" i="73"/>
  <c r="F452" i="73"/>
  <c r="F453" i="73"/>
  <c r="F454" i="73"/>
  <c r="F455" i="73"/>
  <c r="F456" i="73"/>
  <c r="F457" i="73"/>
  <c r="F458" i="73"/>
  <c r="F459" i="73"/>
  <c r="F460" i="73"/>
  <c r="F461" i="73"/>
  <c r="F462" i="73"/>
  <c r="F463" i="73"/>
  <c r="F464" i="73"/>
  <c r="F465" i="73"/>
  <c r="F466" i="73"/>
  <c r="F467" i="73"/>
  <c r="F468" i="73"/>
  <c r="F469" i="73"/>
  <c r="F470" i="73"/>
  <c r="F471" i="73"/>
  <c r="F472" i="73"/>
  <c r="F473" i="73"/>
  <c r="F474" i="73"/>
  <c r="F475" i="73"/>
  <c r="F476" i="73"/>
  <c r="F477" i="73"/>
  <c r="F478" i="73"/>
  <c r="F479" i="73"/>
  <c r="F480" i="73"/>
  <c r="F481" i="73"/>
  <c r="F482" i="73"/>
  <c r="F483" i="73"/>
  <c r="F484" i="73"/>
  <c r="F485" i="73"/>
  <c r="F486" i="73"/>
  <c r="F487" i="73"/>
  <c r="F488" i="73"/>
  <c r="F489" i="73"/>
  <c r="F490" i="73"/>
  <c r="F491" i="73"/>
  <c r="F492" i="73"/>
  <c r="F493" i="73"/>
  <c r="F494" i="73"/>
  <c r="F495" i="73"/>
  <c r="F496" i="73"/>
  <c r="F497" i="73"/>
  <c r="F498" i="73"/>
  <c r="F499" i="73"/>
  <c r="F500" i="73"/>
  <c r="F501" i="73"/>
  <c r="F502" i="73"/>
  <c r="F503" i="73"/>
  <c r="F504" i="73"/>
  <c r="F505" i="73"/>
  <c r="F506" i="73"/>
  <c r="F507" i="73"/>
  <c r="F508" i="73"/>
  <c r="F509" i="73"/>
  <c r="F510" i="73"/>
  <c r="F511" i="73"/>
  <c r="F512" i="73"/>
  <c r="F513" i="73"/>
  <c r="F514" i="73"/>
  <c r="F515" i="73"/>
  <c r="F516" i="73"/>
  <c r="F517" i="73"/>
  <c r="F518" i="73"/>
  <c r="F519" i="73"/>
  <c r="F520" i="73"/>
  <c r="F521" i="73"/>
  <c r="F522" i="73"/>
  <c r="F523" i="73"/>
  <c r="F524" i="73"/>
  <c r="F525" i="73"/>
  <c r="F526" i="73"/>
  <c r="F527" i="73"/>
  <c r="F528" i="73"/>
  <c r="F529" i="73"/>
  <c r="F530" i="73"/>
  <c r="F531" i="73"/>
  <c r="F532" i="73"/>
  <c r="F533" i="73"/>
  <c r="F534" i="73"/>
  <c r="F535" i="73"/>
  <c r="F536" i="73"/>
  <c r="F537" i="73"/>
  <c r="F538" i="73"/>
  <c r="F539" i="73"/>
  <c r="F540" i="73"/>
  <c r="F541" i="73"/>
  <c r="F542" i="73"/>
  <c r="F543" i="73"/>
  <c r="F544" i="73"/>
  <c r="F545" i="73"/>
  <c r="F546" i="73"/>
  <c r="F547" i="73"/>
  <c r="F548" i="73"/>
  <c r="F549" i="73"/>
  <c r="F550" i="73"/>
  <c r="F551" i="73"/>
  <c r="F552" i="73"/>
  <c r="F553" i="73"/>
  <c r="F554" i="73"/>
  <c r="F555" i="73"/>
  <c r="F556" i="73"/>
  <c r="F557" i="73"/>
  <c r="F558" i="73"/>
  <c r="F559" i="73"/>
  <c r="F560" i="73"/>
  <c r="F561" i="73"/>
  <c r="F562" i="73"/>
  <c r="F563" i="73"/>
  <c r="F564" i="73"/>
  <c r="F565" i="73"/>
  <c r="F566" i="73"/>
  <c r="F567" i="73"/>
  <c r="F568" i="73"/>
  <c r="F569" i="73"/>
  <c r="F570" i="73"/>
  <c r="F571" i="73"/>
  <c r="F572" i="73"/>
  <c r="F573" i="73"/>
  <c r="F574" i="73"/>
  <c r="F575" i="73"/>
  <c r="F576" i="73"/>
  <c r="F577" i="73"/>
  <c r="F578" i="73"/>
  <c r="F579" i="73"/>
  <c r="F580" i="73"/>
  <c r="F581" i="73"/>
  <c r="F582" i="73"/>
  <c r="F583" i="73"/>
  <c r="F584" i="73"/>
  <c r="F585" i="73"/>
  <c r="F586" i="73"/>
  <c r="F587" i="73"/>
  <c r="F588" i="73"/>
  <c r="F589" i="73"/>
  <c r="F590" i="73"/>
  <c r="F591" i="73"/>
  <c r="F592" i="73"/>
  <c r="F593" i="73"/>
  <c r="F594" i="73"/>
  <c r="F595" i="73"/>
  <c r="F596" i="73"/>
  <c r="F597" i="73"/>
  <c r="F598" i="73"/>
  <c r="F599" i="73"/>
  <c r="F600" i="73"/>
  <c r="F601" i="73"/>
  <c r="F602" i="73"/>
  <c r="F603" i="73"/>
  <c r="F604" i="73"/>
  <c r="F605" i="73"/>
  <c r="F606" i="73"/>
  <c r="F607" i="73"/>
  <c r="F608" i="73"/>
  <c r="F609" i="73"/>
  <c r="F610" i="73"/>
  <c r="F611" i="73"/>
  <c r="F612" i="73"/>
  <c r="F613" i="73"/>
  <c r="F614" i="73"/>
  <c r="F615" i="73"/>
  <c r="F616" i="73"/>
  <c r="F617" i="73"/>
  <c r="F618" i="73"/>
  <c r="F619" i="73"/>
  <c r="F620" i="73"/>
  <c r="F621" i="73"/>
  <c r="F622" i="73"/>
  <c r="F623" i="73"/>
  <c r="F624" i="73"/>
  <c r="F625" i="73"/>
  <c r="F626" i="73"/>
  <c r="F627" i="73"/>
  <c r="F628" i="73"/>
  <c r="F629" i="73"/>
  <c r="F630" i="73"/>
  <c r="F631" i="73"/>
  <c r="F632" i="73"/>
  <c r="F633" i="73"/>
  <c r="F634" i="73"/>
  <c r="F635" i="73"/>
  <c r="F636" i="73"/>
  <c r="F637" i="73"/>
  <c r="F638" i="73"/>
  <c r="F639" i="73"/>
  <c r="F640" i="73"/>
  <c r="F641" i="73"/>
  <c r="F642" i="73"/>
  <c r="F643" i="73"/>
  <c r="F644" i="73"/>
  <c r="F645" i="73"/>
  <c r="F646" i="73"/>
  <c r="F647" i="73"/>
  <c r="F648" i="73"/>
  <c r="F649" i="73"/>
  <c r="F650" i="73"/>
  <c r="F651" i="73"/>
  <c r="F652" i="73"/>
  <c r="F653" i="73"/>
  <c r="F654" i="73"/>
  <c r="F655" i="73"/>
  <c r="F656" i="73"/>
  <c r="F657" i="73"/>
  <c r="F658" i="73"/>
  <c r="F659" i="73"/>
  <c r="F660" i="73"/>
  <c r="F661" i="73"/>
  <c r="F662" i="73"/>
  <c r="F663" i="73"/>
  <c r="F664" i="73"/>
  <c r="F665" i="73"/>
  <c r="F666" i="73"/>
  <c r="F667" i="73"/>
  <c r="F668" i="73"/>
  <c r="F669" i="73"/>
  <c r="F670" i="73"/>
  <c r="F671" i="73"/>
  <c r="F672" i="73"/>
  <c r="F673" i="73"/>
  <c r="F674" i="73"/>
  <c r="F675" i="73"/>
  <c r="F676" i="73"/>
  <c r="F677" i="73"/>
  <c r="F678" i="73"/>
  <c r="F2" i="73"/>
  <c r="F3" i="73"/>
  <c r="F4" i="73"/>
  <c r="F5" i="73"/>
  <c r="F6" i="73"/>
  <c r="F7" i="73"/>
  <c r="F8" i="73"/>
  <c r="F9" i="73"/>
  <c r="F10" i="73"/>
  <c r="F11" i="73"/>
  <c r="F12" i="73"/>
  <c r="F13" i="73"/>
  <c r="F14" i="73"/>
  <c r="F15" i="73"/>
  <c r="F16" i="73"/>
  <c r="F17" i="73"/>
  <c r="F18" i="73"/>
  <c r="F19" i="73"/>
  <c r="F20" i="73"/>
  <c r="F21" i="73"/>
  <c r="E2" i="73"/>
  <c r="E3" i="73"/>
  <c r="E4" i="73"/>
  <c r="E5" i="73"/>
  <c r="E6" i="73"/>
  <c r="E7" i="73"/>
  <c r="E8" i="73"/>
  <c r="E9" i="73"/>
  <c r="E10" i="73"/>
  <c r="E11" i="73"/>
  <c r="E12" i="73"/>
  <c r="E13" i="73"/>
  <c r="E14" i="73"/>
  <c r="E15" i="73"/>
  <c r="E16" i="73"/>
  <c r="E17" i="73"/>
  <c r="E18" i="73"/>
  <c r="E19" i="73"/>
  <c r="E20" i="73"/>
  <c r="E21" i="73"/>
  <c r="E22" i="73"/>
  <c r="E23" i="73"/>
  <c r="E24" i="73"/>
  <c r="E25" i="73"/>
  <c r="E26" i="73"/>
  <c r="E27" i="73"/>
  <c r="E28" i="73"/>
  <c r="E29" i="73"/>
  <c r="E30" i="73"/>
  <c r="E31" i="73"/>
  <c r="E32" i="73"/>
  <c r="E33" i="73"/>
  <c r="E34" i="73"/>
  <c r="E35" i="73"/>
  <c r="E36" i="73"/>
  <c r="E37" i="73"/>
  <c r="E38" i="73"/>
  <c r="E39" i="73"/>
  <c r="E40" i="73"/>
  <c r="E41" i="73"/>
  <c r="E42" i="73"/>
  <c r="E43" i="73"/>
  <c r="E44" i="73"/>
  <c r="E45" i="73"/>
  <c r="E46" i="73"/>
  <c r="E47" i="73"/>
  <c r="E48" i="73"/>
  <c r="E49" i="73"/>
  <c r="E50" i="73"/>
  <c r="E51" i="73"/>
  <c r="E52" i="73"/>
  <c r="E53" i="73"/>
  <c r="E54" i="73"/>
  <c r="E55" i="73"/>
  <c r="E56" i="73"/>
  <c r="E57" i="73"/>
  <c r="E58" i="73"/>
  <c r="E59" i="73"/>
  <c r="E60" i="73"/>
  <c r="E61" i="73"/>
  <c r="E62" i="73"/>
  <c r="E63" i="73"/>
  <c r="E64" i="73"/>
  <c r="E65" i="73"/>
  <c r="E66" i="73"/>
  <c r="E67" i="73"/>
  <c r="E68" i="73"/>
  <c r="E69" i="73"/>
  <c r="E70" i="73"/>
  <c r="E71" i="73"/>
  <c r="E72" i="73"/>
  <c r="E73" i="73"/>
  <c r="E74" i="73"/>
  <c r="E75" i="73"/>
  <c r="E76" i="73"/>
  <c r="E77" i="73"/>
  <c r="E78" i="73"/>
  <c r="E79" i="73"/>
  <c r="E80" i="73"/>
  <c r="E81" i="73"/>
  <c r="E82" i="73"/>
  <c r="E83" i="73"/>
  <c r="E84" i="73"/>
  <c r="E85" i="73"/>
  <c r="E86" i="73"/>
  <c r="E87" i="73"/>
  <c r="E88" i="73"/>
  <c r="E89" i="73"/>
  <c r="E90" i="73"/>
  <c r="E91" i="73"/>
  <c r="E92" i="73"/>
  <c r="E93" i="73"/>
  <c r="E94" i="73"/>
  <c r="E95" i="73"/>
  <c r="E96" i="73"/>
  <c r="E97" i="73"/>
  <c r="E98" i="73"/>
  <c r="E99" i="73"/>
  <c r="E100" i="73"/>
  <c r="E101" i="73"/>
  <c r="E102" i="73"/>
  <c r="E103" i="73"/>
  <c r="E104" i="73"/>
  <c r="E105" i="73"/>
  <c r="E106" i="73"/>
  <c r="E107" i="73"/>
  <c r="E108" i="73"/>
  <c r="E109" i="73"/>
  <c r="E110" i="73"/>
  <c r="E111" i="73"/>
  <c r="E112" i="73"/>
  <c r="E113" i="73"/>
  <c r="E114" i="73"/>
  <c r="E115" i="73"/>
  <c r="E116" i="73"/>
  <c r="E117" i="73"/>
  <c r="E118" i="73"/>
  <c r="E119" i="73"/>
  <c r="E120" i="73"/>
  <c r="E121" i="73"/>
  <c r="E122" i="73"/>
  <c r="E123" i="73"/>
  <c r="E124" i="73"/>
  <c r="E125" i="73"/>
  <c r="E126" i="73"/>
  <c r="E127" i="73"/>
  <c r="E128" i="73"/>
  <c r="E129" i="73"/>
  <c r="E130" i="73"/>
  <c r="E131" i="73"/>
  <c r="E132" i="73"/>
  <c r="E133" i="73"/>
  <c r="E134" i="73"/>
  <c r="E135" i="73"/>
  <c r="E136" i="73"/>
  <c r="E137" i="73"/>
  <c r="E138" i="73"/>
  <c r="E139" i="73"/>
  <c r="E140" i="73"/>
  <c r="E141" i="73"/>
  <c r="E142" i="73"/>
  <c r="E143" i="73"/>
  <c r="E144" i="73"/>
  <c r="E145" i="73"/>
  <c r="E146" i="73"/>
  <c r="E147" i="73"/>
  <c r="E148" i="73"/>
  <c r="E149" i="73"/>
  <c r="E150" i="73"/>
  <c r="E151" i="73"/>
  <c r="E152" i="73"/>
  <c r="E153" i="73"/>
  <c r="E154" i="73"/>
  <c r="E155" i="73"/>
  <c r="E156" i="73"/>
  <c r="E157" i="73"/>
  <c r="E158" i="73"/>
  <c r="E159" i="73"/>
  <c r="E160" i="73"/>
  <c r="E161" i="73"/>
  <c r="E162" i="73"/>
  <c r="E163" i="73"/>
  <c r="E164" i="73"/>
  <c r="E165" i="73"/>
  <c r="E166" i="73"/>
  <c r="E167" i="73"/>
  <c r="E168" i="73"/>
  <c r="E169" i="73"/>
  <c r="E170" i="73"/>
  <c r="E171" i="73"/>
  <c r="E172" i="73"/>
  <c r="E173" i="73"/>
  <c r="E174" i="73"/>
  <c r="E175" i="73"/>
  <c r="E176" i="73"/>
  <c r="E177" i="73"/>
  <c r="E178" i="73"/>
  <c r="E179" i="73"/>
  <c r="E180" i="73"/>
  <c r="E181" i="73"/>
  <c r="E182" i="73"/>
  <c r="E183" i="73"/>
  <c r="E184" i="73"/>
  <c r="E185" i="73"/>
  <c r="E186" i="73"/>
  <c r="E187" i="73"/>
  <c r="E188" i="73"/>
  <c r="E189" i="73"/>
  <c r="E190" i="73"/>
  <c r="E191" i="73"/>
  <c r="E192" i="73"/>
  <c r="E193" i="73"/>
  <c r="E194" i="73"/>
  <c r="E195" i="73"/>
  <c r="E196" i="73"/>
  <c r="E197" i="73"/>
  <c r="E198" i="73"/>
  <c r="E199" i="73"/>
  <c r="E200" i="73"/>
  <c r="E201" i="73"/>
  <c r="E202" i="73"/>
  <c r="E203" i="73"/>
  <c r="E204" i="73"/>
  <c r="E205" i="73"/>
  <c r="E206" i="73"/>
  <c r="E207" i="73"/>
  <c r="E208" i="73"/>
  <c r="E209" i="73"/>
  <c r="E210" i="73"/>
  <c r="E211" i="73"/>
  <c r="E212" i="73"/>
  <c r="E213" i="73"/>
  <c r="E214" i="73"/>
  <c r="E215" i="73"/>
  <c r="E216" i="73"/>
  <c r="E217" i="73"/>
  <c r="E218" i="73"/>
  <c r="E219" i="73"/>
  <c r="E220" i="73"/>
  <c r="E221" i="73"/>
  <c r="E222" i="73"/>
  <c r="E223" i="73"/>
  <c r="E224" i="73"/>
  <c r="E225" i="73"/>
  <c r="E226" i="73"/>
  <c r="E227" i="73"/>
  <c r="E228" i="73"/>
  <c r="E229" i="73"/>
  <c r="E230" i="73"/>
  <c r="E231" i="73"/>
  <c r="E232" i="73"/>
  <c r="E233" i="73"/>
  <c r="E234" i="73"/>
  <c r="E235" i="73"/>
  <c r="E236" i="73"/>
  <c r="E237" i="73"/>
  <c r="E238" i="73"/>
  <c r="E239" i="73"/>
  <c r="E240" i="73"/>
  <c r="E241" i="73"/>
  <c r="E242" i="73"/>
  <c r="E243" i="73"/>
  <c r="E244" i="73"/>
  <c r="E245" i="73"/>
  <c r="E246" i="73"/>
  <c r="E247" i="73"/>
  <c r="E248" i="73"/>
  <c r="E249" i="73"/>
  <c r="E250" i="73"/>
  <c r="E251" i="73"/>
  <c r="E252" i="73"/>
  <c r="E253" i="73"/>
  <c r="E254" i="73"/>
  <c r="E255" i="73"/>
  <c r="E256" i="73"/>
  <c r="E257" i="73"/>
  <c r="E258" i="73"/>
  <c r="E259" i="73"/>
  <c r="E260" i="73"/>
  <c r="E261" i="73"/>
  <c r="E262" i="73"/>
  <c r="E263" i="73"/>
  <c r="E264" i="73"/>
  <c r="E265" i="73"/>
  <c r="E266" i="73"/>
  <c r="E267" i="73"/>
  <c r="E268" i="73"/>
  <c r="E269" i="73"/>
  <c r="E270" i="73"/>
  <c r="E271" i="73"/>
  <c r="E272" i="73"/>
  <c r="E273" i="73"/>
  <c r="E274" i="73"/>
  <c r="E275" i="73"/>
  <c r="E276" i="73"/>
  <c r="E277" i="73"/>
  <c r="E278" i="73"/>
  <c r="E279" i="73"/>
  <c r="E280" i="73"/>
  <c r="E281" i="73"/>
  <c r="E282" i="73"/>
  <c r="E283" i="73"/>
  <c r="E284" i="73"/>
  <c r="E285" i="73"/>
  <c r="E286" i="73"/>
  <c r="E287" i="73"/>
  <c r="E288" i="73"/>
  <c r="E289" i="73"/>
  <c r="E290" i="73"/>
  <c r="E291" i="73"/>
  <c r="E292" i="73"/>
  <c r="E293" i="73"/>
  <c r="E294" i="73"/>
  <c r="E295" i="73"/>
  <c r="E296" i="73"/>
  <c r="E297" i="73"/>
  <c r="E298" i="73"/>
  <c r="E299" i="73"/>
  <c r="E300" i="73"/>
  <c r="E301" i="73"/>
  <c r="E302" i="73"/>
  <c r="E303" i="73"/>
  <c r="E304" i="73"/>
  <c r="E305" i="73"/>
  <c r="E306" i="73"/>
  <c r="E307" i="73"/>
  <c r="E308" i="73"/>
  <c r="E309" i="73"/>
  <c r="E310" i="73"/>
  <c r="E311" i="73"/>
  <c r="E312" i="73"/>
  <c r="E313" i="73"/>
  <c r="E314" i="73"/>
  <c r="E315" i="73"/>
  <c r="E316" i="73"/>
  <c r="E317" i="73"/>
  <c r="E318" i="73"/>
  <c r="E319" i="73"/>
  <c r="E320" i="73"/>
  <c r="E321" i="73"/>
  <c r="E322" i="73"/>
  <c r="E323" i="73"/>
  <c r="E324" i="73"/>
  <c r="E325" i="73"/>
  <c r="E326" i="73"/>
  <c r="E327" i="73"/>
  <c r="E328" i="73"/>
  <c r="E329" i="73"/>
  <c r="E330" i="73"/>
  <c r="E331" i="73"/>
  <c r="E332" i="73"/>
  <c r="E333" i="73"/>
  <c r="E334" i="73"/>
  <c r="E335" i="73"/>
  <c r="E336" i="73"/>
  <c r="E337" i="73"/>
  <c r="E338" i="73"/>
  <c r="E339" i="73"/>
  <c r="E340" i="73"/>
  <c r="E341" i="73"/>
  <c r="E342" i="73"/>
  <c r="E343" i="73"/>
  <c r="E344" i="73"/>
  <c r="E345" i="73"/>
  <c r="E346" i="73"/>
  <c r="E347" i="73"/>
  <c r="E348" i="73"/>
  <c r="E349" i="73"/>
  <c r="E350" i="73"/>
  <c r="E351" i="73"/>
  <c r="E352" i="73"/>
  <c r="E353" i="73"/>
  <c r="E354" i="73"/>
  <c r="E355" i="73"/>
  <c r="E356" i="73"/>
  <c r="E357" i="73"/>
  <c r="E358" i="73"/>
  <c r="E359" i="73"/>
  <c r="E360" i="73"/>
  <c r="E361" i="73"/>
  <c r="E362" i="73"/>
  <c r="E363" i="73"/>
  <c r="E364" i="73"/>
  <c r="E365" i="73"/>
  <c r="E366" i="73"/>
  <c r="E367" i="73"/>
  <c r="E368" i="73"/>
  <c r="E369" i="73"/>
  <c r="E370" i="73"/>
  <c r="E371" i="73"/>
  <c r="E372" i="73"/>
  <c r="E373" i="73"/>
  <c r="E374" i="73"/>
  <c r="E375" i="73"/>
  <c r="E376" i="73"/>
  <c r="E377" i="73"/>
  <c r="E378" i="73"/>
  <c r="E379" i="73"/>
  <c r="E380" i="73"/>
  <c r="E381" i="73"/>
  <c r="E382" i="73"/>
  <c r="E383" i="73"/>
  <c r="E384" i="73"/>
  <c r="E385" i="73"/>
  <c r="E386" i="73"/>
  <c r="E387" i="73"/>
  <c r="E388" i="73"/>
  <c r="E389" i="73"/>
  <c r="E390" i="73"/>
  <c r="E391" i="73"/>
  <c r="E392" i="73"/>
  <c r="E393" i="73"/>
  <c r="E394" i="73"/>
  <c r="E395" i="73"/>
  <c r="E396" i="73"/>
  <c r="E397" i="73"/>
  <c r="E398" i="73"/>
  <c r="E399" i="73"/>
  <c r="E400" i="73"/>
  <c r="E401" i="73"/>
  <c r="E402" i="73"/>
  <c r="E403" i="73"/>
  <c r="E404" i="73"/>
  <c r="E405" i="73"/>
  <c r="E406" i="73"/>
  <c r="E407" i="73"/>
  <c r="E408" i="73"/>
  <c r="E409" i="73"/>
  <c r="E410" i="73"/>
  <c r="E411" i="73"/>
  <c r="E412" i="73"/>
  <c r="E413" i="73"/>
  <c r="E414" i="73"/>
  <c r="E415" i="73"/>
  <c r="E416" i="73"/>
  <c r="E417" i="73"/>
  <c r="E418" i="73"/>
  <c r="E419" i="73"/>
  <c r="E420" i="73"/>
  <c r="E421" i="73"/>
  <c r="E422" i="73"/>
  <c r="E423" i="73"/>
  <c r="E424" i="73"/>
  <c r="E425" i="73"/>
  <c r="E426" i="73"/>
  <c r="E427" i="73"/>
  <c r="E428" i="73"/>
  <c r="E429" i="73"/>
  <c r="E430" i="73"/>
  <c r="E431" i="73"/>
  <c r="E432" i="73"/>
  <c r="E433" i="73"/>
  <c r="E434" i="73"/>
  <c r="E435" i="73"/>
  <c r="E436" i="73"/>
  <c r="E437" i="73"/>
  <c r="E438" i="73"/>
  <c r="E439" i="73"/>
  <c r="E440" i="73"/>
  <c r="E441" i="73"/>
  <c r="E442" i="73"/>
  <c r="E443" i="73"/>
  <c r="E444" i="73"/>
  <c r="E445" i="73"/>
  <c r="E446" i="73"/>
  <c r="E447" i="73"/>
  <c r="E448" i="73"/>
  <c r="E449" i="73"/>
  <c r="E450" i="73"/>
  <c r="E451" i="73"/>
  <c r="E452" i="73"/>
  <c r="E453" i="73"/>
  <c r="E454" i="73"/>
  <c r="E455" i="73"/>
  <c r="E456" i="73"/>
  <c r="E457" i="73"/>
  <c r="E458" i="73"/>
  <c r="E459" i="73"/>
  <c r="E460" i="73"/>
  <c r="E461" i="73"/>
  <c r="E462" i="73"/>
  <c r="E463" i="73"/>
  <c r="E464" i="73"/>
  <c r="E465" i="73"/>
  <c r="E466" i="73"/>
  <c r="E467" i="73"/>
  <c r="E468" i="73"/>
  <c r="E469" i="73"/>
  <c r="E470" i="73"/>
  <c r="E471" i="73"/>
  <c r="E472" i="73"/>
  <c r="E473" i="73"/>
  <c r="E474" i="73"/>
  <c r="E475" i="73"/>
  <c r="E476" i="73"/>
  <c r="E477" i="73"/>
  <c r="E478" i="73"/>
  <c r="E479" i="73"/>
  <c r="E480" i="73"/>
  <c r="E481" i="73"/>
  <c r="E482" i="73"/>
  <c r="E483" i="73"/>
  <c r="E484" i="73"/>
  <c r="E485" i="73"/>
  <c r="E486" i="73"/>
  <c r="E487" i="73"/>
  <c r="E488" i="73"/>
  <c r="E489" i="73"/>
  <c r="E490" i="73"/>
  <c r="E491" i="73"/>
  <c r="E492" i="73"/>
  <c r="E493" i="73"/>
  <c r="E494" i="73"/>
  <c r="E495" i="73"/>
  <c r="E496" i="73"/>
  <c r="E497" i="73"/>
  <c r="E498" i="73"/>
  <c r="E499" i="73"/>
  <c r="E500" i="73"/>
  <c r="E501" i="73"/>
  <c r="E502" i="73"/>
  <c r="E503" i="73"/>
  <c r="E504" i="73"/>
  <c r="E505" i="73"/>
  <c r="E506" i="73"/>
  <c r="E507" i="73"/>
  <c r="E508" i="73"/>
  <c r="E509" i="73"/>
  <c r="E510" i="73"/>
  <c r="E511" i="73"/>
  <c r="E512" i="73"/>
  <c r="E513" i="73"/>
  <c r="E514" i="73"/>
  <c r="E515" i="73"/>
  <c r="E516" i="73"/>
  <c r="E517" i="73"/>
  <c r="E518" i="73"/>
  <c r="E519" i="73"/>
  <c r="E520" i="73"/>
  <c r="E521" i="73"/>
  <c r="E522" i="73"/>
  <c r="E523" i="73"/>
  <c r="E524" i="73"/>
  <c r="E525" i="73"/>
  <c r="E526" i="73"/>
  <c r="E527" i="73"/>
  <c r="E528" i="73"/>
  <c r="E529" i="73"/>
  <c r="E530" i="73"/>
  <c r="E531" i="73"/>
  <c r="E532" i="73"/>
  <c r="E533" i="73"/>
  <c r="E534" i="73"/>
  <c r="E535" i="73"/>
  <c r="E536" i="73"/>
  <c r="E537" i="73"/>
  <c r="E538" i="73"/>
  <c r="E539" i="73"/>
  <c r="E540" i="73"/>
  <c r="E541" i="73"/>
  <c r="E542" i="73"/>
  <c r="E543" i="73"/>
  <c r="E544" i="73"/>
  <c r="E545" i="73"/>
  <c r="E546" i="73"/>
  <c r="E547" i="73"/>
  <c r="E548" i="73"/>
  <c r="E549" i="73"/>
  <c r="E550" i="73"/>
  <c r="E551" i="73"/>
  <c r="E552" i="73"/>
  <c r="E553" i="73"/>
  <c r="E554" i="73"/>
  <c r="E555" i="73"/>
  <c r="E556" i="73"/>
  <c r="E557" i="73"/>
  <c r="E558" i="73"/>
  <c r="E559" i="73"/>
  <c r="E560" i="73"/>
  <c r="E561" i="73"/>
  <c r="E562" i="73"/>
  <c r="E563" i="73"/>
  <c r="E564" i="73"/>
  <c r="E565" i="73"/>
  <c r="E566" i="73"/>
  <c r="E567" i="73"/>
  <c r="E568" i="73"/>
  <c r="E569" i="73"/>
  <c r="E570" i="73"/>
  <c r="E571" i="73"/>
  <c r="E572" i="73"/>
  <c r="E573" i="73"/>
  <c r="E574" i="73"/>
  <c r="E575" i="73"/>
  <c r="E576" i="73"/>
  <c r="E577" i="73"/>
  <c r="E578" i="73"/>
  <c r="E579" i="73"/>
  <c r="E580" i="73"/>
  <c r="E581" i="73"/>
  <c r="E582" i="73"/>
  <c r="E583" i="73"/>
  <c r="E584" i="73"/>
  <c r="E585" i="73"/>
  <c r="E586" i="73"/>
  <c r="E587" i="73"/>
  <c r="E588" i="73"/>
  <c r="E589" i="73"/>
  <c r="E590" i="73"/>
  <c r="E591" i="73"/>
  <c r="E592" i="73"/>
  <c r="E593" i="73"/>
  <c r="E594" i="73"/>
  <c r="E595" i="73"/>
  <c r="E596" i="73"/>
  <c r="E597" i="73"/>
  <c r="E598" i="73"/>
  <c r="E599" i="73"/>
  <c r="E600" i="73"/>
  <c r="E601" i="73"/>
  <c r="E602" i="73"/>
  <c r="E603" i="73"/>
  <c r="E604" i="73"/>
  <c r="E605" i="73"/>
  <c r="E606" i="73"/>
  <c r="E607" i="73"/>
  <c r="E608" i="73"/>
  <c r="E609" i="73"/>
  <c r="E610" i="73"/>
  <c r="E611" i="73"/>
  <c r="E612" i="73"/>
  <c r="E613" i="73"/>
  <c r="E614" i="73"/>
  <c r="E615" i="73"/>
  <c r="E616" i="73"/>
  <c r="E617" i="73"/>
  <c r="E618" i="73"/>
  <c r="E619" i="73"/>
  <c r="E620" i="73"/>
  <c r="E621" i="73"/>
  <c r="E622" i="73"/>
  <c r="E623" i="73"/>
  <c r="E624" i="73"/>
  <c r="E625" i="73"/>
  <c r="E626" i="73"/>
  <c r="E627" i="73"/>
  <c r="E628" i="73"/>
  <c r="E629" i="73"/>
  <c r="E630" i="73"/>
  <c r="E631" i="73"/>
  <c r="E632" i="73"/>
  <c r="E633" i="73"/>
  <c r="E634" i="73"/>
  <c r="E635" i="73"/>
  <c r="E636" i="73"/>
  <c r="E637" i="73"/>
  <c r="E638" i="73"/>
  <c r="E639" i="73"/>
  <c r="E640" i="73"/>
  <c r="E641" i="73"/>
  <c r="E642" i="73"/>
  <c r="E643" i="73"/>
  <c r="E644" i="73"/>
  <c r="E645" i="73"/>
  <c r="E646" i="73"/>
  <c r="E647" i="73"/>
  <c r="E648" i="73"/>
  <c r="E649" i="73"/>
  <c r="E650" i="73"/>
  <c r="E651" i="73"/>
  <c r="E652" i="73"/>
  <c r="E653" i="73"/>
  <c r="E654" i="73"/>
  <c r="E655" i="73"/>
  <c r="E656" i="73"/>
  <c r="E657" i="73"/>
  <c r="E658" i="73"/>
  <c r="E659" i="73"/>
  <c r="E660" i="73"/>
  <c r="E661" i="73"/>
  <c r="E662" i="73"/>
  <c r="E663" i="73"/>
  <c r="E664" i="73"/>
  <c r="E665" i="73"/>
  <c r="E666" i="73"/>
  <c r="E667" i="73"/>
  <c r="E668" i="73"/>
  <c r="E669" i="73"/>
  <c r="E670" i="73"/>
  <c r="E671" i="73"/>
  <c r="E672" i="73"/>
  <c r="E673" i="73"/>
  <c r="E674" i="73"/>
  <c r="E675" i="73"/>
  <c r="E676" i="73"/>
  <c r="E677" i="73"/>
  <c r="E678" i="73"/>
  <c r="E2" i="72"/>
  <c r="E3" i="72"/>
  <c r="E4" i="72"/>
  <c r="E5" i="72"/>
  <c r="E6" i="72"/>
  <c r="E7" i="72"/>
  <c r="E8" i="72"/>
  <c r="E9" i="72"/>
  <c r="E10" i="72"/>
  <c r="E11" i="72"/>
  <c r="E12" i="72"/>
  <c r="E13" i="72"/>
  <c r="E14" i="72"/>
  <c r="E15" i="72"/>
  <c r="E16" i="72"/>
  <c r="E17" i="72"/>
  <c r="E18" i="72"/>
  <c r="E19" i="72"/>
  <c r="E20" i="72"/>
  <c r="E21" i="72"/>
  <c r="E22" i="72"/>
  <c r="E23" i="72"/>
  <c r="E24" i="72"/>
  <c r="E25" i="72"/>
  <c r="E26" i="72"/>
  <c r="E27" i="72"/>
  <c r="E28" i="72"/>
  <c r="E29" i="72"/>
  <c r="E30" i="72"/>
  <c r="E31" i="72"/>
  <c r="E32" i="72"/>
  <c r="E33" i="72"/>
  <c r="E34" i="72"/>
  <c r="E35" i="72"/>
  <c r="E36" i="72"/>
  <c r="E37" i="72"/>
  <c r="E38" i="72"/>
  <c r="E39" i="72"/>
  <c r="E40" i="72"/>
  <c r="E41" i="72"/>
  <c r="E42" i="72"/>
  <c r="E43" i="72"/>
  <c r="E44" i="72"/>
  <c r="E45" i="72"/>
  <c r="E46" i="72"/>
  <c r="E47" i="72"/>
  <c r="E48" i="72"/>
  <c r="E49" i="72"/>
  <c r="E50" i="72"/>
  <c r="E51" i="72"/>
  <c r="E52" i="72"/>
  <c r="E53" i="72"/>
  <c r="E54" i="72"/>
  <c r="E55" i="72"/>
  <c r="E56" i="72"/>
  <c r="E57" i="72"/>
  <c r="E58" i="72"/>
  <c r="E59" i="72"/>
  <c r="E60" i="72"/>
  <c r="E61" i="72"/>
  <c r="E62" i="72"/>
  <c r="E63" i="72"/>
  <c r="E64" i="72"/>
  <c r="E65" i="72"/>
  <c r="E66" i="72"/>
  <c r="L5" i="72"/>
  <c r="F137" i="71" l="1"/>
  <c r="F136" i="71"/>
  <c r="F135" i="71"/>
  <c r="F134" i="71"/>
  <c r="F133" i="71"/>
  <c r="F132" i="71"/>
  <c r="F131" i="71"/>
  <c r="F130" i="71"/>
  <c r="F129" i="71"/>
  <c r="F128" i="71"/>
  <c r="F127" i="71"/>
  <c r="F126" i="71"/>
  <c r="F125" i="71"/>
  <c r="F124" i="71"/>
  <c r="F123" i="71"/>
  <c r="F122" i="71"/>
  <c r="F121" i="71"/>
  <c r="F120" i="71"/>
  <c r="F119" i="71"/>
  <c r="F118" i="71"/>
  <c r="F117" i="71"/>
  <c r="F116" i="71"/>
  <c r="F115" i="71"/>
  <c r="F114" i="71"/>
  <c r="F113" i="71"/>
  <c r="F112" i="71"/>
  <c r="F111" i="71"/>
  <c r="F110" i="71"/>
  <c r="F109" i="71"/>
  <c r="F108" i="71"/>
  <c r="F107" i="71"/>
  <c r="F106" i="71"/>
  <c r="F105" i="71"/>
  <c r="F104" i="71"/>
  <c r="F103" i="71"/>
  <c r="F102" i="71"/>
  <c r="F101" i="71"/>
  <c r="F100" i="71"/>
  <c r="F99" i="71"/>
  <c r="F98" i="71"/>
  <c r="F97" i="71"/>
  <c r="F96" i="71"/>
  <c r="F95" i="71"/>
  <c r="F94" i="71"/>
  <c r="F93" i="71"/>
  <c r="F92" i="71"/>
  <c r="F91" i="71"/>
  <c r="F90" i="71"/>
  <c r="F89" i="71"/>
  <c r="F88" i="71"/>
  <c r="F87" i="71"/>
  <c r="F86" i="71"/>
  <c r="F85" i="71"/>
  <c r="F84" i="71"/>
  <c r="F83" i="71"/>
  <c r="F82" i="71"/>
  <c r="F81" i="71"/>
  <c r="F80" i="71"/>
  <c r="F79" i="71"/>
  <c r="F78" i="71"/>
  <c r="F77" i="71"/>
  <c r="F76" i="71"/>
  <c r="F75" i="71"/>
  <c r="F74" i="71"/>
  <c r="F73" i="71"/>
  <c r="F72" i="71"/>
  <c r="F71" i="71"/>
  <c r="F70" i="71"/>
  <c r="F69" i="71"/>
  <c r="F68" i="71"/>
  <c r="F67" i="71"/>
  <c r="F66" i="71"/>
  <c r="F65" i="71"/>
  <c r="F64" i="71"/>
  <c r="F63" i="71"/>
  <c r="F62" i="71"/>
  <c r="F61" i="71"/>
  <c r="F60" i="71"/>
  <c r="F59" i="71"/>
  <c r="F58" i="71"/>
  <c r="F57" i="71"/>
  <c r="F56" i="71"/>
  <c r="F55" i="71"/>
  <c r="F54" i="71"/>
  <c r="F53" i="71"/>
  <c r="F52" i="71"/>
  <c r="F51" i="71"/>
  <c r="F50" i="71"/>
  <c r="F49" i="71"/>
  <c r="F48" i="71"/>
  <c r="F47" i="71"/>
  <c r="F46" i="71"/>
  <c r="F45" i="71"/>
  <c r="F44" i="71"/>
  <c r="F43" i="71"/>
  <c r="F42" i="71"/>
  <c r="F41" i="71"/>
  <c r="F40" i="71"/>
  <c r="F39" i="71"/>
  <c r="F38" i="71"/>
  <c r="F37" i="71"/>
  <c r="F36" i="71"/>
  <c r="F35" i="71"/>
  <c r="F34" i="71"/>
  <c r="F33" i="71"/>
  <c r="F32" i="71"/>
  <c r="F31" i="71"/>
  <c r="F30" i="71"/>
  <c r="F29" i="71"/>
  <c r="F28" i="71"/>
  <c r="F27" i="71"/>
  <c r="F26" i="71"/>
  <c r="F25" i="71"/>
  <c r="F24" i="71"/>
  <c r="F23" i="71"/>
  <c r="F22" i="71"/>
  <c r="F21" i="71"/>
  <c r="F20" i="71"/>
  <c r="F19" i="71"/>
  <c r="F18" i="71"/>
  <c r="F17" i="71"/>
  <c r="F16" i="71"/>
  <c r="F15" i="71"/>
  <c r="F14" i="71"/>
  <c r="F13" i="71"/>
  <c r="F12" i="71"/>
  <c r="F11" i="71"/>
  <c r="F10" i="71"/>
  <c r="F9" i="71"/>
  <c r="F8" i="71"/>
  <c r="F7" i="71"/>
  <c r="F6" i="71"/>
  <c r="K5" i="71"/>
  <c r="F5" i="71"/>
  <c r="L4" i="71"/>
  <c r="K4" i="71" s="1"/>
  <c r="F4" i="71"/>
  <c r="F3" i="71"/>
  <c r="F2" i="71"/>
  <c r="E2" i="71"/>
  <c r="E3" i="71"/>
  <c r="E4" i="71"/>
  <c r="E5" i="71"/>
  <c r="E6" i="71"/>
  <c r="E7" i="71"/>
  <c r="E8" i="71"/>
  <c r="E9" i="71"/>
  <c r="E10" i="71"/>
  <c r="E11" i="71"/>
  <c r="E12" i="71"/>
  <c r="E13" i="71"/>
  <c r="E14" i="71"/>
  <c r="E15" i="71"/>
  <c r="E16" i="71"/>
  <c r="E17" i="71"/>
  <c r="E18" i="71"/>
  <c r="E19" i="71"/>
  <c r="E20" i="71"/>
  <c r="E21" i="71"/>
  <c r="E22" i="71"/>
  <c r="E23" i="71"/>
  <c r="E24" i="71"/>
  <c r="E25" i="71"/>
  <c r="E26" i="71"/>
  <c r="E27" i="71"/>
  <c r="E28" i="71"/>
  <c r="E29" i="71"/>
  <c r="E30" i="71"/>
  <c r="E31" i="71"/>
  <c r="E32" i="71"/>
  <c r="E33" i="71"/>
  <c r="E34" i="71"/>
  <c r="E35" i="71"/>
  <c r="E36" i="71"/>
  <c r="E37" i="71"/>
  <c r="E38" i="71"/>
  <c r="E39" i="71"/>
  <c r="E40" i="71"/>
  <c r="E41" i="71"/>
  <c r="E42" i="71"/>
  <c r="E43" i="71"/>
  <c r="E44" i="71"/>
  <c r="E45" i="71"/>
  <c r="E46" i="71"/>
  <c r="E47" i="71"/>
  <c r="E48" i="71"/>
  <c r="E49" i="71"/>
  <c r="E50" i="71"/>
  <c r="E51" i="71"/>
  <c r="E52" i="71"/>
  <c r="E53" i="71"/>
  <c r="E54" i="71"/>
  <c r="E55" i="71"/>
  <c r="E56" i="71"/>
  <c r="E57" i="71"/>
  <c r="E58" i="71"/>
  <c r="E59" i="71"/>
  <c r="E60" i="71"/>
  <c r="E61" i="71"/>
  <c r="E62" i="71"/>
  <c r="E63" i="71"/>
  <c r="E64" i="71"/>
  <c r="E65" i="71"/>
  <c r="E66" i="71"/>
  <c r="E67" i="71"/>
  <c r="E68" i="71"/>
  <c r="E69" i="71"/>
  <c r="E70" i="71"/>
  <c r="E71" i="71"/>
  <c r="E72" i="71"/>
  <c r="E73" i="71"/>
  <c r="E74" i="71"/>
  <c r="E75" i="71"/>
  <c r="E76" i="71"/>
  <c r="E77" i="71"/>
  <c r="E78" i="71"/>
  <c r="E79" i="71"/>
  <c r="E80" i="71"/>
  <c r="E81" i="71"/>
  <c r="E82" i="71"/>
  <c r="E83" i="71"/>
  <c r="E84" i="71"/>
  <c r="E85" i="71"/>
  <c r="E86" i="71"/>
  <c r="E87" i="71"/>
  <c r="E88" i="71"/>
  <c r="E89" i="71"/>
  <c r="E90" i="71"/>
  <c r="E91" i="71"/>
  <c r="E92" i="71"/>
  <c r="L5" i="71"/>
  <c r="F105" i="70" l="1"/>
  <c r="F106" i="70"/>
  <c r="F107" i="70"/>
  <c r="F108" i="70"/>
  <c r="F109" i="70"/>
  <c r="F110" i="70"/>
  <c r="F111" i="70"/>
  <c r="F112" i="70"/>
  <c r="F113" i="70"/>
  <c r="F114" i="70"/>
  <c r="F115" i="70"/>
  <c r="F116" i="70"/>
  <c r="F117" i="70"/>
  <c r="F118" i="70"/>
  <c r="F119" i="70"/>
  <c r="F120" i="70"/>
  <c r="F121" i="70"/>
  <c r="F122" i="70"/>
  <c r="F123" i="70"/>
  <c r="F124" i="70"/>
  <c r="F125" i="70"/>
  <c r="F126" i="70"/>
  <c r="F127" i="70"/>
  <c r="F128" i="70"/>
  <c r="F129" i="70"/>
  <c r="F130" i="70"/>
  <c r="F131" i="70"/>
  <c r="F132" i="70"/>
  <c r="F133" i="70"/>
  <c r="F134" i="70"/>
  <c r="F135" i="70"/>
  <c r="F136" i="70"/>
  <c r="F137" i="70"/>
  <c r="F104" i="70"/>
  <c r="F103" i="70"/>
  <c r="F102" i="70"/>
  <c r="F101" i="70"/>
  <c r="F100" i="70"/>
  <c r="F99" i="70"/>
  <c r="F98" i="70"/>
  <c r="F97" i="70"/>
  <c r="F96" i="70"/>
  <c r="F95" i="70"/>
  <c r="F94" i="70"/>
  <c r="F93" i="70"/>
  <c r="F92" i="70"/>
  <c r="F91" i="70"/>
  <c r="F90" i="70"/>
  <c r="F89" i="70"/>
  <c r="F88" i="70"/>
  <c r="F87" i="70"/>
  <c r="F86" i="70"/>
  <c r="F85" i="70"/>
  <c r="F84" i="70"/>
  <c r="F83" i="70"/>
  <c r="F82" i="70"/>
  <c r="F81" i="70"/>
  <c r="F80" i="70"/>
  <c r="F79" i="70"/>
  <c r="F78" i="70"/>
  <c r="F77" i="70"/>
  <c r="F76" i="70"/>
  <c r="F75" i="70"/>
  <c r="F74" i="70"/>
  <c r="F73" i="70"/>
  <c r="F72" i="70"/>
  <c r="F71" i="70"/>
  <c r="F70" i="70"/>
  <c r="F69" i="70"/>
  <c r="F68" i="70"/>
  <c r="F67" i="70"/>
  <c r="F66" i="70"/>
  <c r="F65" i="70"/>
  <c r="F64" i="70"/>
  <c r="F63" i="70"/>
  <c r="F62" i="70"/>
  <c r="F61" i="70"/>
  <c r="F60" i="70"/>
  <c r="F59" i="70"/>
  <c r="F58" i="70"/>
  <c r="F57" i="70"/>
  <c r="F56" i="70"/>
  <c r="F55" i="70"/>
  <c r="F54" i="70"/>
  <c r="F53" i="70"/>
  <c r="F52" i="70"/>
  <c r="F51" i="70"/>
  <c r="F50" i="70"/>
  <c r="F49" i="70"/>
  <c r="F48" i="70"/>
  <c r="F47" i="70"/>
  <c r="F46" i="70"/>
  <c r="F45" i="70"/>
  <c r="F44" i="70"/>
  <c r="F43" i="70"/>
  <c r="F42" i="70"/>
  <c r="F41" i="70"/>
  <c r="F40" i="70"/>
  <c r="F39" i="70"/>
  <c r="F38" i="70"/>
  <c r="F37" i="70"/>
  <c r="F36" i="70"/>
  <c r="F35" i="70"/>
  <c r="F34" i="70"/>
  <c r="F33" i="70"/>
  <c r="F32" i="70"/>
  <c r="F31" i="70"/>
  <c r="F30" i="70"/>
  <c r="F29" i="70"/>
  <c r="F28" i="70"/>
  <c r="F27" i="70"/>
  <c r="F26" i="70"/>
  <c r="F25" i="70"/>
  <c r="F24" i="70"/>
  <c r="F23" i="70"/>
  <c r="F22" i="70"/>
  <c r="F21" i="70"/>
  <c r="F20" i="70"/>
  <c r="F19" i="70"/>
  <c r="F18" i="70"/>
  <c r="F17" i="70"/>
  <c r="F16" i="70"/>
  <c r="F15" i="70"/>
  <c r="F14" i="70"/>
  <c r="F13" i="70"/>
  <c r="F12" i="70"/>
  <c r="F11" i="70"/>
  <c r="F10" i="70"/>
  <c r="F9" i="70"/>
  <c r="F8" i="70"/>
  <c r="F7" i="70"/>
  <c r="F6" i="70"/>
  <c r="K5" i="70"/>
  <c r="F5" i="70"/>
  <c r="L4" i="70"/>
  <c r="K4" i="70" s="1"/>
  <c r="F4" i="70"/>
  <c r="F3" i="70"/>
  <c r="F2" i="70"/>
  <c r="E2" i="70"/>
  <c r="E3" i="70"/>
  <c r="E4" i="70"/>
  <c r="E5" i="70"/>
  <c r="E6" i="70"/>
  <c r="E7" i="70"/>
  <c r="E8" i="70"/>
  <c r="E9" i="70"/>
  <c r="E10" i="70"/>
  <c r="E11" i="70"/>
  <c r="E12" i="70"/>
  <c r="E13" i="70"/>
  <c r="E14" i="70"/>
  <c r="E15" i="70"/>
  <c r="E16" i="70"/>
  <c r="E17" i="70"/>
  <c r="E18" i="70"/>
  <c r="E19" i="70"/>
  <c r="E20" i="70"/>
  <c r="E21" i="70"/>
  <c r="E22" i="70"/>
  <c r="E23" i="70"/>
  <c r="E24" i="70"/>
  <c r="E25" i="70"/>
  <c r="E26" i="70"/>
  <c r="E27" i="70"/>
  <c r="E28" i="70"/>
  <c r="E29" i="70"/>
  <c r="E30" i="70"/>
  <c r="E31" i="70"/>
  <c r="E32" i="70"/>
  <c r="E33" i="70"/>
  <c r="E34" i="70"/>
  <c r="E35" i="70"/>
  <c r="E36" i="70"/>
  <c r="E37" i="70"/>
  <c r="E38" i="70"/>
  <c r="E39" i="70"/>
  <c r="E40" i="70"/>
  <c r="E41" i="70"/>
  <c r="E42" i="70"/>
  <c r="E43" i="70"/>
  <c r="E44" i="70"/>
  <c r="E45" i="70"/>
  <c r="E46" i="70"/>
  <c r="E47" i="70"/>
  <c r="E48" i="70"/>
  <c r="E49" i="70"/>
  <c r="E50" i="70"/>
  <c r="E51" i="70"/>
  <c r="E52" i="70"/>
  <c r="E53" i="70"/>
  <c r="E54" i="70"/>
  <c r="E55" i="70"/>
  <c r="E56" i="70"/>
  <c r="E57" i="70"/>
  <c r="E58" i="70"/>
  <c r="E59" i="70"/>
  <c r="E60" i="70"/>
  <c r="E61" i="70"/>
  <c r="E62" i="70"/>
  <c r="E63" i="70"/>
  <c r="E64" i="70"/>
  <c r="E65" i="70"/>
  <c r="E66" i="70"/>
  <c r="E67" i="70"/>
  <c r="E68" i="70"/>
  <c r="E69" i="70"/>
  <c r="E70" i="70"/>
  <c r="E71" i="70"/>
  <c r="E72" i="70"/>
  <c r="E73" i="70"/>
  <c r="E74" i="70"/>
  <c r="E75" i="70"/>
  <c r="E76" i="70"/>
  <c r="E77" i="70"/>
  <c r="E78" i="70"/>
  <c r="E79" i="70"/>
  <c r="E80" i="70"/>
  <c r="E81" i="70"/>
  <c r="E82" i="70"/>
  <c r="E83" i="70"/>
  <c r="E84" i="70"/>
  <c r="E85" i="70"/>
  <c r="E86" i="70"/>
  <c r="E87" i="70"/>
  <c r="E88" i="70"/>
  <c r="E89" i="70"/>
  <c r="E90" i="70"/>
  <c r="E91" i="70"/>
  <c r="E92" i="70"/>
  <c r="E93" i="70"/>
  <c r="E94" i="70"/>
  <c r="E95" i="70"/>
  <c r="E96" i="70"/>
  <c r="E97" i="70"/>
  <c r="E98" i="70"/>
  <c r="E99" i="70"/>
  <c r="E100" i="70"/>
  <c r="E101" i="70"/>
  <c r="E102" i="70"/>
  <c r="E103" i="70"/>
  <c r="E104" i="70"/>
  <c r="E105" i="70"/>
  <c r="E106" i="70"/>
  <c r="E107" i="70"/>
  <c r="E108" i="70"/>
  <c r="E109" i="70"/>
  <c r="E110" i="70"/>
  <c r="E111" i="70"/>
  <c r="E112" i="70"/>
  <c r="E113" i="70"/>
  <c r="E114" i="70"/>
  <c r="E115" i="70"/>
  <c r="E116" i="70"/>
  <c r="E117" i="70"/>
  <c r="E118" i="70"/>
  <c r="E119" i="70"/>
  <c r="E120" i="70"/>
  <c r="E121" i="70"/>
  <c r="E122" i="70"/>
  <c r="E123" i="70"/>
  <c r="E124" i="70"/>
  <c r="E125" i="70"/>
  <c r="E126" i="70"/>
  <c r="E127" i="70"/>
  <c r="E128" i="70"/>
  <c r="E129" i="70"/>
  <c r="E130" i="70"/>
  <c r="E131" i="70"/>
  <c r="E132" i="70"/>
  <c r="E133" i="70"/>
  <c r="E134" i="70"/>
  <c r="E135" i="70"/>
  <c r="E136" i="70"/>
  <c r="E137" i="70"/>
  <c r="L5" i="70"/>
  <c r="F169" i="69" l="1"/>
  <c r="F170" i="69"/>
  <c r="F171" i="69"/>
  <c r="F172" i="69"/>
  <c r="F173" i="69"/>
  <c r="F174" i="69"/>
  <c r="F175" i="69"/>
  <c r="F176" i="69"/>
  <c r="F177" i="69"/>
  <c r="F178" i="69"/>
  <c r="F179" i="69"/>
  <c r="F180" i="69"/>
  <c r="F181" i="69"/>
  <c r="F182" i="69"/>
  <c r="F183" i="69"/>
  <c r="F184" i="69"/>
  <c r="F185" i="69"/>
  <c r="F186" i="69"/>
  <c r="F187" i="69"/>
  <c r="F188" i="69"/>
  <c r="F189" i="69"/>
  <c r="F190" i="69"/>
  <c r="F191" i="69"/>
  <c r="F192" i="69"/>
  <c r="F193" i="69"/>
  <c r="F194" i="69"/>
  <c r="F195" i="69"/>
  <c r="F196" i="69"/>
  <c r="F197" i="69"/>
  <c r="F198" i="69"/>
  <c r="F199" i="69"/>
  <c r="F200" i="69"/>
  <c r="F201" i="69"/>
  <c r="F202" i="69"/>
  <c r="F203" i="69"/>
  <c r="F204" i="69"/>
  <c r="F205" i="69"/>
  <c r="F206" i="69"/>
  <c r="F207" i="69"/>
  <c r="F208" i="69"/>
  <c r="F209" i="69"/>
  <c r="F210" i="69"/>
  <c r="F211" i="69"/>
  <c r="F212" i="69"/>
  <c r="F213" i="69"/>
  <c r="F214" i="69"/>
  <c r="F215" i="69"/>
  <c r="F216" i="69"/>
  <c r="F217" i="69"/>
  <c r="F218" i="69"/>
  <c r="F219" i="69"/>
  <c r="F168" i="69"/>
  <c r="F167" i="69"/>
  <c r="F166" i="69"/>
  <c r="F165" i="69"/>
  <c r="F164" i="69"/>
  <c r="F163" i="69"/>
  <c r="F162" i="69"/>
  <c r="F161" i="69"/>
  <c r="F160" i="69"/>
  <c r="F159" i="69"/>
  <c r="F158" i="69"/>
  <c r="F157" i="69"/>
  <c r="F156" i="69"/>
  <c r="F155" i="69"/>
  <c r="F154" i="69"/>
  <c r="F153" i="69"/>
  <c r="F152" i="69"/>
  <c r="F151" i="69"/>
  <c r="F150" i="69"/>
  <c r="F149" i="69"/>
  <c r="F148" i="69"/>
  <c r="F147" i="69"/>
  <c r="F146" i="69"/>
  <c r="F145" i="69"/>
  <c r="F144" i="69"/>
  <c r="F143" i="69"/>
  <c r="F142" i="69"/>
  <c r="F141" i="69"/>
  <c r="F140" i="69"/>
  <c r="F139" i="69"/>
  <c r="F138" i="69"/>
  <c r="F137" i="69"/>
  <c r="F136" i="69"/>
  <c r="F135" i="69"/>
  <c r="F134" i="69"/>
  <c r="F133" i="69"/>
  <c r="F132" i="69"/>
  <c r="F131" i="69"/>
  <c r="F130" i="69"/>
  <c r="F129" i="69"/>
  <c r="F128" i="69"/>
  <c r="F127" i="69"/>
  <c r="F126" i="69"/>
  <c r="F125" i="69"/>
  <c r="F124" i="69"/>
  <c r="F123" i="69"/>
  <c r="F122" i="69"/>
  <c r="F121" i="69"/>
  <c r="F120" i="69"/>
  <c r="F119" i="69"/>
  <c r="F118" i="69"/>
  <c r="F117" i="69"/>
  <c r="F116" i="69"/>
  <c r="F115" i="69"/>
  <c r="F114" i="69"/>
  <c r="F113" i="69"/>
  <c r="F112" i="69"/>
  <c r="F111" i="69"/>
  <c r="F110" i="69"/>
  <c r="F109" i="69"/>
  <c r="F108" i="69"/>
  <c r="F107" i="69"/>
  <c r="F106" i="69"/>
  <c r="F105" i="69"/>
  <c r="F104" i="69"/>
  <c r="F103" i="69"/>
  <c r="F102" i="69"/>
  <c r="F101" i="69"/>
  <c r="F100" i="69"/>
  <c r="F99" i="69"/>
  <c r="F98" i="69"/>
  <c r="F97" i="69"/>
  <c r="F96" i="69"/>
  <c r="F95" i="69"/>
  <c r="F94" i="69"/>
  <c r="F93" i="69"/>
  <c r="F92" i="69"/>
  <c r="F91" i="69"/>
  <c r="F90" i="69"/>
  <c r="F89" i="69"/>
  <c r="F88" i="69"/>
  <c r="F87" i="69"/>
  <c r="F86" i="69"/>
  <c r="F85" i="69"/>
  <c r="F84" i="69"/>
  <c r="F83" i="69"/>
  <c r="F82" i="69"/>
  <c r="F81" i="69"/>
  <c r="F80" i="69"/>
  <c r="F79" i="69"/>
  <c r="F78" i="69"/>
  <c r="F77" i="69"/>
  <c r="F76" i="69"/>
  <c r="F75" i="69"/>
  <c r="F74" i="69"/>
  <c r="F73" i="69"/>
  <c r="F72" i="69"/>
  <c r="F71" i="69"/>
  <c r="F70" i="69"/>
  <c r="F69" i="69"/>
  <c r="F68" i="69"/>
  <c r="F67" i="69"/>
  <c r="F66" i="69"/>
  <c r="F65" i="69"/>
  <c r="F64" i="69"/>
  <c r="F63" i="69"/>
  <c r="F62" i="69"/>
  <c r="F61" i="69"/>
  <c r="F60" i="69"/>
  <c r="F59" i="69"/>
  <c r="F58" i="69"/>
  <c r="F57" i="69"/>
  <c r="F56" i="69"/>
  <c r="F55" i="69"/>
  <c r="F54" i="69"/>
  <c r="F53" i="69"/>
  <c r="F52" i="69"/>
  <c r="F51" i="69"/>
  <c r="F50" i="69"/>
  <c r="F49" i="69"/>
  <c r="F48" i="69"/>
  <c r="F47" i="69"/>
  <c r="F46" i="69"/>
  <c r="F45" i="69"/>
  <c r="F44" i="69"/>
  <c r="F43" i="69"/>
  <c r="F42" i="69"/>
  <c r="F41" i="69"/>
  <c r="F40" i="69"/>
  <c r="F39" i="69"/>
  <c r="F38" i="69"/>
  <c r="F37" i="69"/>
  <c r="F36" i="69"/>
  <c r="F35" i="69"/>
  <c r="F34" i="69"/>
  <c r="F33" i="69"/>
  <c r="F32" i="69"/>
  <c r="F31" i="69"/>
  <c r="F30" i="69"/>
  <c r="F29" i="69"/>
  <c r="F28" i="69"/>
  <c r="F27" i="69"/>
  <c r="F26" i="69"/>
  <c r="F25" i="69"/>
  <c r="F24" i="69"/>
  <c r="F23" i="69"/>
  <c r="F22" i="69"/>
  <c r="F21" i="69"/>
  <c r="F20" i="69"/>
  <c r="F19" i="69"/>
  <c r="F18" i="69"/>
  <c r="F17" i="69"/>
  <c r="F16" i="69"/>
  <c r="F15" i="69"/>
  <c r="F14" i="69"/>
  <c r="F13" i="69"/>
  <c r="F12" i="69"/>
  <c r="F11" i="69"/>
  <c r="F10" i="69"/>
  <c r="F9" i="69"/>
  <c r="K8" i="69"/>
  <c r="F8" i="69"/>
  <c r="K7" i="69"/>
  <c r="F7" i="69"/>
  <c r="L6" i="69"/>
  <c r="K6" i="69" s="1"/>
  <c r="F6" i="69"/>
  <c r="L5" i="69"/>
  <c r="K5" i="69" s="1"/>
  <c r="F5" i="69"/>
  <c r="F4" i="69"/>
  <c r="F3" i="69"/>
  <c r="F2" i="69"/>
  <c r="E2" i="69"/>
  <c r="E3" i="69"/>
  <c r="E4" i="69"/>
  <c r="E5" i="69"/>
  <c r="E6" i="69"/>
  <c r="E7" i="69"/>
  <c r="E8" i="69"/>
  <c r="E9" i="69"/>
  <c r="E10" i="69"/>
  <c r="E11" i="69"/>
  <c r="E12" i="69"/>
  <c r="E13" i="69"/>
  <c r="E14" i="69"/>
  <c r="E15" i="69"/>
  <c r="E16" i="69"/>
  <c r="E17" i="69"/>
  <c r="E18" i="69"/>
  <c r="E19" i="69"/>
  <c r="E20" i="69"/>
  <c r="E21" i="69"/>
  <c r="E22" i="69"/>
  <c r="E23" i="69"/>
  <c r="E24" i="69"/>
  <c r="E25" i="69"/>
  <c r="E26" i="69"/>
  <c r="E27" i="69"/>
  <c r="E28" i="69"/>
  <c r="E29" i="69"/>
  <c r="E30" i="69"/>
  <c r="E31" i="69"/>
  <c r="E32" i="69"/>
  <c r="E33" i="69"/>
  <c r="E34" i="69"/>
  <c r="E35" i="69"/>
  <c r="E36" i="69"/>
  <c r="E37" i="69"/>
  <c r="E38" i="69"/>
  <c r="E39" i="69"/>
  <c r="E40" i="69"/>
  <c r="E41" i="69"/>
  <c r="E42" i="69"/>
  <c r="E43" i="69"/>
  <c r="E44" i="69"/>
  <c r="E45" i="69"/>
  <c r="E46" i="69"/>
  <c r="E47" i="69"/>
  <c r="E48" i="69"/>
  <c r="E49" i="69"/>
  <c r="E50" i="69"/>
  <c r="E51" i="69"/>
  <c r="E52" i="69"/>
  <c r="E53" i="69"/>
  <c r="E54" i="69"/>
  <c r="E55" i="69"/>
  <c r="E56" i="69"/>
  <c r="E57" i="69"/>
  <c r="E58" i="69"/>
  <c r="E59" i="69"/>
  <c r="E60" i="69"/>
  <c r="E61" i="69"/>
  <c r="E62" i="69"/>
  <c r="E63" i="69"/>
  <c r="E64" i="69"/>
  <c r="E65" i="69"/>
  <c r="E66" i="69"/>
  <c r="E67" i="69"/>
  <c r="E68" i="69"/>
  <c r="E69" i="69"/>
  <c r="E70" i="69"/>
  <c r="E71" i="69"/>
  <c r="E72" i="69"/>
  <c r="E73" i="69"/>
  <c r="E74" i="69"/>
  <c r="E75" i="69"/>
  <c r="E76" i="69"/>
  <c r="E77" i="69"/>
  <c r="E78" i="69"/>
  <c r="E79" i="69"/>
  <c r="E80" i="69"/>
  <c r="E81" i="69"/>
  <c r="E82" i="69"/>
  <c r="E83" i="69"/>
  <c r="E84" i="69"/>
  <c r="E85" i="69"/>
  <c r="E86" i="69"/>
  <c r="E87" i="69"/>
  <c r="E88" i="69"/>
  <c r="E89" i="69"/>
  <c r="E90" i="69"/>
  <c r="E91" i="69"/>
  <c r="E92" i="69"/>
  <c r="E93" i="69"/>
  <c r="E94" i="69"/>
  <c r="E95" i="69"/>
  <c r="E96" i="69"/>
  <c r="E97" i="69"/>
  <c r="E98" i="69"/>
  <c r="E99" i="69"/>
  <c r="E100" i="69"/>
  <c r="E101" i="69"/>
  <c r="E102" i="69"/>
  <c r="E103" i="69"/>
  <c r="E104" i="69"/>
  <c r="E105" i="69"/>
  <c r="E106" i="69"/>
  <c r="E107" i="69"/>
  <c r="E108" i="69"/>
  <c r="E109" i="69"/>
  <c r="E110" i="69"/>
  <c r="E111" i="69"/>
  <c r="E112" i="69"/>
  <c r="E113" i="69"/>
  <c r="E114" i="69"/>
  <c r="E115" i="69"/>
  <c r="E116" i="69"/>
  <c r="E117" i="69"/>
  <c r="E118" i="69"/>
  <c r="E119" i="69"/>
  <c r="E120" i="69"/>
  <c r="E121" i="69"/>
  <c r="E122" i="69"/>
  <c r="E123" i="69"/>
  <c r="E124" i="69"/>
  <c r="E125" i="69"/>
  <c r="E126" i="69"/>
  <c r="E127" i="69"/>
  <c r="E128" i="69"/>
  <c r="E129" i="69"/>
  <c r="E130" i="69"/>
  <c r="E131" i="69"/>
  <c r="E132" i="69"/>
  <c r="E133" i="69"/>
  <c r="E134" i="69"/>
  <c r="E135" i="69"/>
  <c r="E136" i="69"/>
  <c r="E137" i="69"/>
  <c r="E138" i="69"/>
  <c r="E139" i="69"/>
  <c r="E140" i="69"/>
  <c r="E141" i="69"/>
  <c r="E142" i="69"/>
  <c r="E143" i="69"/>
  <c r="E144" i="69"/>
  <c r="E145" i="69"/>
  <c r="E146" i="69"/>
  <c r="E147" i="69"/>
  <c r="E148" i="69"/>
  <c r="E149" i="69"/>
  <c r="E150" i="69"/>
  <c r="E151" i="69"/>
  <c r="E152" i="69"/>
  <c r="E153" i="69"/>
  <c r="E154" i="69"/>
  <c r="E155" i="69"/>
  <c r="E156" i="69"/>
  <c r="E157" i="69"/>
  <c r="E158" i="69"/>
  <c r="E159" i="69"/>
  <c r="E160" i="69"/>
  <c r="E161" i="69"/>
  <c r="E162" i="69"/>
  <c r="E163" i="69"/>
  <c r="E164" i="69"/>
  <c r="E165" i="69"/>
  <c r="E166" i="69"/>
  <c r="E167" i="69"/>
  <c r="E168" i="69"/>
  <c r="E169" i="69"/>
  <c r="E170" i="69"/>
  <c r="E171" i="69"/>
  <c r="E172" i="69"/>
  <c r="E173" i="69"/>
  <c r="E174" i="69"/>
  <c r="E175" i="69"/>
  <c r="E176" i="69"/>
  <c r="E177" i="69"/>
  <c r="E178" i="69"/>
  <c r="E179" i="69"/>
  <c r="E180" i="69"/>
  <c r="E181" i="69"/>
  <c r="E182" i="69"/>
  <c r="E183" i="69"/>
  <c r="E184" i="69"/>
  <c r="E185" i="69"/>
  <c r="E186" i="69"/>
  <c r="E187" i="69"/>
  <c r="E188" i="69"/>
  <c r="E189" i="69"/>
  <c r="E190" i="69"/>
  <c r="E191" i="69"/>
  <c r="E192" i="69"/>
  <c r="E193" i="69"/>
  <c r="E194" i="69"/>
  <c r="E195" i="69"/>
  <c r="E196" i="69"/>
  <c r="E197" i="69"/>
  <c r="E198" i="69"/>
  <c r="E199" i="69"/>
  <c r="E200" i="69"/>
  <c r="E201" i="69"/>
  <c r="E202" i="69"/>
  <c r="E203" i="69"/>
  <c r="E204" i="69"/>
  <c r="E205" i="69"/>
  <c r="E206" i="69"/>
  <c r="E207" i="69"/>
  <c r="E208" i="69"/>
  <c r="E209" i="69"/>
  <c r="E210" i="69"/>
  <c r="E211" i="69"/>
  <c r="E212" i="69"/>
  <c r="E213" i="69"/>
  <c r="E214" i="69"/>
  <c r="E215" i="69"/>
  <c r="E216" i="69"/>
  <c r="E217" i="69"/>
  <c r="E218" i="69"/>
  <c r="E219" i="69"/>
  <c r="L7" i="69"/>
  <c r="L4" i="69" l="1"/>
  <c r="K4" i="69" s="1"/>
  <c r="F93" i="68" l="1"/>
  <c r="F94" i="68"/>
  <c r="F95" i="68"/>
  <c r="F96" i="68"/>
  <c r="F97" i="68"/>
  <c r="F98" i="68"/>
  <c r="F99" i="68"/>
  <c r="F100" i="68"/>
  <c r="F101" i="68"/>
  <c r="F102" i="68"/>
  <c r="F103" i="68"/>
  <c r="F104" i="68"/>
  <c r="F105" i="68"/>
  <c r="F106" i="68"/>
  <c r="F107" i="68"/>
  <c r="F108" i="68"/>
  <c r="F109" i="68"/>
  <c r="F110" i="68"/>
  <c r="F111" i="68"/>
  <c r="F112" i="68"/>
  <c r="F113" i="68"/>
  <c r="F114" i="68"/>
  <c r="F115" i="68"/>
  <c r="F116" i="68"/>
  <c r="F117" i="68"/>
  <c r="F118" i="68"/>
  <c r="F119" i="68"/>
  <c r="F120" i="68"/>
  <c r="F121" i="68"/>
  <c r="F122" i="68"/>
  <c r="F123" i="68"/>
  <c r="F124" i="68"/>
  <c r="F125" i="68"/>
  <c r="F126" i="68"/>
  <c r="F127" i="68"/>
  <c r="F128" i="68"/>
  <c r="F129" i="68"/>
  <c r="F130" i="68"/>
  <c r="F131" i="68"/>
  <c r="F132" i="68"/>
  <c r="F133" i="68"/>
  <c r="F134" i="68"/>
  <c r="F135" i="68"/>
  <c r="F136" i="68"/>
  <c r="F137" i="68"/>
  <c r="F138" i="68"/>
  <c r="F139" i="68"/>
  <c r="F140" i="68"/>
  <c r="F141" i="68"/>
  <c r="F142" i="68"/>
  <c r="F143" i="68"/>
  <c r="F144" i="68"/>
  <c r="F145" i="68"/>
  <c r="F146" i="68"/>
  <c r="F147" i="68"/>
  <c r="F148" i="68"/>
  <c r="F149" i="68"/>
  <c r="F150" i="68"/>
  <c r="F151" i="68"/>
  <c r="F152" i="68"/>
  <c r="F153" i="68"/>
  <c r="F154" i="68"/>
  <c r="F155" i="68"/>
  <c r="F156" i="68"/>
  <c r="F157" i="68"/>
  <c r="F158" i="68"/>
  <c r="F159" i="68"/>
  <c r="F160" i="68"/>
  <c r="F161" i="68"/>
  <c r="F162" i="68"/>
  <c r="F163" i="68"/>
  <c r="F164" i="68"/>
  <c r="F165" i="68"/>
  <c r="F166" i="68"/>
  <c r="F167" i="68"/>
  <c r="F168" i="68"/>
  <c r="F92" i="68"/>
  <c r="F91" i="68"/>
  <c r="F90" i="68"/>
  <c r="F89" i="68"/>
  <c r="F88" i="68"/>
  <c r="F87" i="68"/>
  <c r="F86" i="68"/>
  <c r="F85" i="68"/>
  <c r="F84" i="68"/>
  <c r="F83" i="68"/>
  <c r="F82" i="68"/>
  <c r="F81" i="68"/>
  <c r="F80" i="68"/>
  <c r="F79" i="68"/>
  <c r="F78" i="68"/>
  <c r="F77" i="68"/>
  <c r="F76" i="68"/>
  <c r="F75" i="68"/>
  <c r="F74" i="68"/>
  <c r="F73" i="68"/>
  <c r="F72" i="68"/>
  <c r="F71" i="68"/>
  <c r="F70" i="68"/>
  <c r="F69" i="68"/>
  <c r="F68" i="68"/>
  <c r="F67" i="68"/>
  <c r="F66" i="68"/>
  <c r="F65" i="68"/>
  <c r="F64" i="68"/>
  <c r="F63" i="68"/>
  <c r="F62" i="68"/>
  <c r="F61" i="68"/>
  <c r="F60" i="68"/>
  <c r="F59" i="68"/>
  <c r="F58" i="68"/>
  <c r="F57" i="68"/>
  <c r="F56" i="68"/>
  <c r="F55" i="68"/>
  <c r="F54" i="68"/>
  <c r="F53" i="68"/>
  <c r="F52" i="68"/>
  <c r="F51" i="68"/>
  <c r="F50" i="68"/>
  <c r="F49" i="68"/>
  <c r="F48" i="68"/>
  <c r="F47" i="68"/>
  <c r="F46" i="68"/>
  <c r="F45" i="68"/>
  <c r="F44" i="68"/>
  <c r="F43" i="68"/>
  <c r="F42" i="68"/>
  <c r="F41" i="68"/>
  <c r="F40" i="68"/>
  <c r="F39" i="68"/>
  <c r="F38" i="68"/>
  <c r="F37" i="68"/>
  <c r="F36" i="68"/>
  <c r="F35" i="68"/>
  <c r="F34" i="68"/>
  <c r="F33" i="68"/>
  <c r="F32" i="68"/>
  <c r="F31" i="68"/>
  <c r="F30" i="68"/>
  <c r="F29" i="68"/>
  <c r="F28" i="68"/>
  <c r="F27" i="68"/>
  <c r="F26" i="68"/>
  <c r="F25" i="68"/>
  <c r="F24" i="68"/>
  <c r="F23" i="68"/>
  <c r="F22" i="68"/>
  <c r="F21" i="68"/>
  <c r="F20" i="68"/>
  <c r="F19" i="68"/>
  <c r="F18" i="68"/>
  <c r="F17" i="68"/>
  <c r="F16" i="68"/>
  <c r="F15" i="68"/>
  <c r="F14" i="68"/>
  <c r="F13" i="68"/>
  <c r="F12" i="68"/>
  <c r="F11" i="68"/>
  <c r="F10" i="68"/>
  <c r="F9" i="68"/>
  <c r="K8" i="68"/>
  <c r="F8" i="68"/>
  <c r="F7" i="68"/>
  <c r="F6" i="68"/>
  <c r="L5" i="68"/>
  <c r="K5" i="68" s="1"/>
  <c r="F5" i="68"/>
  <c r="L7" i="68" s="1"/>
  <c r="K7" i="68" s="1"/>
  <c r="F4" i="68"/>
  <c r="L6" i="68" s="1"/>
  <c r="K6" i="68" s="1"/>
  <c r="F3" i="68"/>
  <c r="F2" i="68"/>
  <c r="L4" i="68" s="1"/>
  <c r="K4" i="68" s="1"/>
  <c r="E2" i="68" l="1"/>
  <c r="E3" i="68"/>
  <c r="E4" i="68"/>
  <c r="E5" i="68"/>
  <c r="E6" i="68"/>
  <c r="E7" i="68"/>
  <c r="E8" i="68"/>
  <c r="E9" i="68"/>
  <c r="E10" i="68"/>
  <c r="E11" i="68"/>
  <c r="E12" i="68"/>
  <c r="E13" i="68"/>
  <c r="E14" i="68"/>
  <c r="E15" i="68"/>
  <c r="E16" i="68"/>
  <c r="E17" i="68"/>
  <c r="E18" i="68"/>
  <c r="E19" i="68"/>
  <c r="E20" i="68"/>
  <c r="E21" i="68"/>
  <c r="E22" i="68"/>
  <c r="E23" i="68"/>
  <c r="E24" i="68"/>
  <c r="E25" i="68"/>
  <c r="E26" i="68"/>
  <c r="E27" i="68"/>
  <c r="E28" i="68"/>
  <c r="E29" i="68"/>
  <c r="E30" i="68"/>
  <c r="E31" i="68"/>
  <c r="E32" i="68"/>
  <c r="E33" i="68"/>
  <c r="E34" i="68"/>
  <c r="E35" i="68"/>
  <c r="E36" i="68"/>
  <c r="E37" i="68"/>
  <c r="E38" i="68"/>
  <c r="E39" i="68"/>
  <c r="E40" i="68"/>
  <c r="E41" i="68"/>
  <c r="E42" i="68"/>
  <c r="E43" i="68"/>
  <c r="E44" i="68"/>
  <c r="E45" i="68"/>
  <c r="E46" i="68"/>
  <c r="E47" i="68"/>
  <c r="E48" i="68"/>
  <c r="E49" i="68"/>
  <c r="E50" i="68"/>
  <c r="E51" i="68"/>
  <c r="E52" i="68"/>
  <c r="E53" i="68"/>
  <c r="E54" i="68"/>
  <c r="E55" i="68"/>
  <c r="E56" i="68"/>
  <c r="E57" i="68"/>
  <c r="E58" i="68"/>
  <c r="E59" i="68"/>
  <c r="E60" i="68"/>
  <c r="E61" i="68"/>
  <c r="E62" i="68"/>
  <c r="E63" i="68"/>
  <c r="E64" i="68"/>
  <c r="E65" i="68"/>
  <c r="E66" i="68"/>
  <c r="E67" i="68"/>
  <c r="E68" i="68"/>
  <c r="E69" i="68"/>
  <c r="E70" i="68"/>
  <c r="E71" i="68"/>
  <c r="E72" i="68"/>
  <c r="E73" i="68"/>
  <c r="E74" i="68"/>
  <c r="E75" i="68"/>
  <c r="E76" i="68"/>
  <c r="E77" i="68"/>
  <c r="E78" i="68"/>
  <c r="E79" i="68"/>
  <c r="E80" i="68"/>
  <c r="E81" i="68"/>
  <c r="E82" i="68"/>
  <c r="E83" i="68"/>
  <c r="E84" i="68"/>
  <c r="E85" i="68"/>
  <c r="E86" i="68"/>
  <c r="E87" i="68"/>
  <c r="E88" i="68"/>
  <c r="E89" i="68"/>
  <c r="E90" i="68"/>
  <c r="E91" i="68"/>
  <c r="E92" i="68"/>
  <c r="E93" i="68"/>
  <c r="E94" i="68"/>
  <c r="E95" i="68"/>
  <c r="E96" i="68"/>
  <c r="E97" i="68"/>
  <c r="E98" i="68"/>
  <c r="E99" i="68"/>
  <c r="E100" i="68"/>
  <c r="E101" i="68"/>
  <c r="E102" i="68"/>
  <c r="E103" i="68"/>
  <c r="E104" i="68"/>
  <c r="E105" i="68"/>
  <c r="E106" i="68"/>
  <c r="E107" i="68"/>
  <c r="E108" i="68"/>
  <c r="E109" i="68"/>
  <c r="E110" i="68"/>
  <c r="E111" i="68"/>
  <c r="E112" i="68"/>
  <c r="E113" i="68"/>
  <c r="E114" i="68"/>
  <c r="E115" i="68"/>
  <c r="E116" i="68"/>
  <c r="E117" i="68"/>
  <c r="E118" i="68"/>
  <c r="E119" i="68"/>
  <c r="E120" i="68"/>
  <c r="E121" i="68"/>
  <c r="E122" i="68"/>
  <c r="E123" i="68"/>
  <c r="E124" i="68"/>
  <c r="E125" i="68"/>
  <c r="E126" i="68"/>
  <c r="E127" i="68"/>
  <c r="E128" i="68"/>
  <c r="E129" i="68"/>
  <c r="E130" i="68"/>
  <c r="E131" i="68"/>
  <c r="E132" i="68"/>
  <c r="E133" i="68"/>
  <c r="E134" i="68"/>
  <c r="E135" i="68"/>
  <c r="E136" i="68"/>
  <c r="E137" i="68"/>
  <c r="E138" i="68"/>
  <c r="E139" i="68"/>
  <c r="E140" i="68"/>
  <c r="E141" i="68"/>
  <c r="E142" i="68"/>
  <c r="E143" i="68"/>
  <c r="E144" i="68"/>
  <c r="E145" i="68"/>
  <c r="E146" i="68"/>
  <c r="E147" i="68"/>
  <c r="E148" i="68"/>
  <c r="E149" i="68"/>
  <c r="E150" i="68"/>
  <c r="E151" i="68"/>
  <c r="E152" i="68"/>
  <c r="E153" i="68"/>
  <c r="E154" i="68"/>
  <c r="E155" i="68"/>
  <c r="E156" i="68"/>
  <c r="E157" i="68"/>
  <c r="E158" i="68"/>
  <c r="E159" i="68"/>
  <c r="E160" i="68"/>
  <c r="E161" i="68"/>
  <c r="E162" i="68"/>
  <c r="E163" i="68"/>
  <c r="E164" i="68"/>
  <c r="E165" i="68"/>
  <c r="E166" i="68"/>
  <c r="E167" i="68"/>
  <c r="E168" i="68"/>
  <c r="L8" i="68"/>
  <c r="L5" i="66" l="1"/>
  <c r="K5" i="66" s="1"/>
  <c r="K6" i="66"/>
  <c r="L6" i="66"/>
  <c r="L7" i="66"/>
  <c r="K7" i="66" s="1"/>
  <c r="K8" i="66"/>
  <c r="L4" i="66"/>
  <c r="K4" i="66" s="1"/>
  <c r="E2" i="67"/>
  <c r="F2" i="67"/>
  <c r="E3" i="67"/>
  <c r="F3" i="67"/>
  <c r="E4" i="67"/>
  <c r="F4" i="67"/>
  <c r="E5" i="67"/>
  <c r="F5" i="67"/>
  <c r="E6" i="67"/>
  <c r="F6" i="67"/>
  <c r="E7" i="67"/>
  <c r="F7" i="67"/>
  <c r="E8" i="67"/>
  <c r="F8" i="67"/>
  <c r="E9" i="67"/>
  <c r="F9" i="67"/>
  <c r="E10" i="67"/>
  <c r="F10" i="67"/>
  <c r="E11" i="67"/>
  <c r="F11" i="67"/>
  <c r="E12" i="67"/>
  <c r="F12" i="67"/>
  <c r="E13" i="67"/>
  <c r="F13" i="67"/>
  <c r="E14" i="67"/>
  <c r="F14" i="67"/>
  <c r="E15" i="67"/>
  <c r="F15" i="67"/>
  <c r="E16" i="67"/>
  <c r="F16" i="67"/>
  <c r="E17" i="67"/>
  <c r="F17" i="67"/>
  <c r="E18" i="67"/>
  <c r="F18" i="67"/>
  <c r="E19" i="67"/>
  <c r="F19" i="67"/>
  <c r="E20" i="67"/>
  <c r="F20" i="67"/>
  <c r="E21" i="67"/>
  <c r="F21" i="67"/>
  <c r="E22" i="67"/>
  <c r="F22" i="67"/>
  <c r="E23" i="67"/>
  <c r="F23" i="67"/>
  <c r="E24" i="67"/>
  <c r="F24" i="67"/>
  <c r="E25" i="67"/>
  <c r="F25" i="67"/>
  <c r="E26" i="67"/>
  <c r="F26" i="67"/>
  <c r="E27" i="67"/>
  <c r="F27" i="67"/>
  <c r="E28" i="67"/>
  <c r="F28" i="67"/>
  <c r="E29" i="67"/>
  <c r="F29" i="67"/>
  <c r="E30" i="67"/>
  <c r="F30" i="67"/>
  <c r="E31" i="67"/>
  <c r="F31" i="67"/>
  <c r="E32" i="67"/>
  <c r="F32" i="67"/>
  <c r="E33" i="67"/>
  <c r="F33" i="67"/>
  <c r="E34" i="67"/>
  <c r="F34" i="67"/>
  <c r="E35" i="67"/>
  <c r="F35" i="67"/>
  <c r="E36" i="67"/>
  <c r="F36" i="67"/>
  <c r="E37" i="67"/>
  <c r="F37" i="67"/>
  <c r="E38" i="67"/>
  <c r="F38" i="67"/>
  <c r="E39" i="67"/>
  <c r="F39" i="67"/>
  <c r="E40" i="67"/>
  <c r="F40" i="67"/>
  <c r="E41" i="67"/>
  <c r="F41" i="67"/>
  <c r="E42" i="67"/>
  <c r="F42" i="67"/>
  <c r="E43" i="67"/>
  <c r="F43" i="67"/>
  <c r="E44" i="67"/>
  <c r="F44" i="67"/>
  <c r="E45" i="67"/>
  <c r="F45" i="67"/>
  <c r="E46" i="67"/>
  <c r="F46" i="67"/>
  <c r="E47" i="67"/>
  <c r="F47" i="67"/>
  <c r="E48" i="67"/>
  <c r="F48" i="67"/>
  <c r="E49" i="67"/>
  <c r="F49" i="67"/>
  <c r="E50" i="67"/>
  <c r="F50" i="67"/>
  <c r="E51" i="67"/>
  <c r="F51" i="67"/>
  <c r="E52" i="67"/>
  <c r="F52" i="67"/>
  <c r="E53" i="67"/>
  <c r="F53" i="67"/>
  <c r="E54" i="67"/>
  <c r="F54" i="67"/>
  <c r="E55" i="67"/>
  <c r="F55" i="67"/>
  <c r="E56" i="67"/>
  <c r="F56" i="67"/>
  <c r="E57" i="67"/>
  <c r="F57" i="67"/>
  <c r="E58" i="67"/>
  <c r="F58" i="67"/>
  <c r="E59" i="67"/>
  <c r="F59" i="67"/>
  <c r="E60" i="67"/>
  <c r="F60" i="67"/>
  <c r="E61" i="67"/>
  <c r="F61" i="67"/>
  <c r="E62" i="67"/>
  <c r="F62" i="67"/>
  <c r="E63" i="67"/>
  <c r="F63" i="67"/>
  <c r="E64" i="67"/>
  <c r="F64" i="67"/>
  <c r="E65" i="67"/>
  <c r="F65" i="67"/>
  <c r="E66" i="67"/>
  <c r="F66" i="67"/>
  <c r="E67" i="67"/>
  <c r="F67" i="67"/>
  <c r="E68" i="67"/>
  <c r="F68" i="67"/>
  <c r="E69" i="67"/>
  <c r="F69" i="67"/>
  <c r="E70" i="67"/>
  <c r="F70" i="67"/>
  <c r="E71" i="67"/>
  <c r="F71" i="67"/>
  <c r="E72" i="67"/>
  <c r="F72" i="67"/>
  <c r="E73" i="67"/>
  <c r="F73" i="67"/>
  <c r="E74" i="67"/>
  <c r="F74" i="67"/>
  <c r="E75" i="67"/>
  <c r="F75" i="67"/>
  <c r="E76" i="67"/>
  <c r="F76" i="67"/>
  <c r="E77" i="67"/>
  <c r="F77" i="67"/>
  <c r="E78" i="67"/>
  <c r="F78" i="67"/>
  <c r="E79" i="67"/>
  <c r="F79" i="67"/>
  <c r="E80" i="67"/>
  <c r="F80" i="67"/>
  <c r="E81" i="67"/>
  <c r="F81" i="67"/>
  <c r="E82" i="67"/>
  <c r="F82" i="67"/>
  <c r="E83" i="67"/>
  <c r="F83" i="67"/>
  <c r="E84" i="67"/>
  <c r="F84" i="67"/>
  <c r="E85" i="67"/>
  <c r="F85" i="67"/>
  <c r="E86" i="67"/>
  <c r="F86" i="67"/>
  <c r="E87" i="67"/>
  <c r="F87" i="67"/>
  <c r="E88" i="67"/>
  <c r="F88" i="67"/>
  <c r="E89" i="67"/>
  <c r="F89" i="67"/>
  <c r="E90" i="67"/>
  <c r="F90" i="67"/>
  <c r="E91" i="67"/>
  <c r="F91" i="67"/>
  <c r="E92" i="67"/>
  <c r="F92" i="67"/>
  <c r="E93" i="67"/>
  <c r="F93" i="67"/>
  <c r="E94" i="67"/>
  <c r="F94" i="67"/>
  <c r="E95" i="67"/>
  <c r="F95" i="67"/>
  <c r="E96" i="67"/>
  <c r="F96" i="67"/>
  <c r="E97" i="67"/>
  <c r="F97" i="67"/>
  <c r="E98" i="67"/>
  <c r="F98" i="67"/>
  <c r="E99" i="67"/>
  <c r="F99" i="67"/>
  <c r="E100" i="67"/>
  <c r="F100" i="67"/>
  <c r="E101" i="67"/>
  <c r="F101" i="67"/>
  <c r="E102" i="67"/>
  <c r="F102" i="67"/>
  <c r="E103" i="67"/>
  <c r="F103" i="67"/>
  <c r="E104" i="67"/>
  <c r="F104" i="67"/>
  <c r="E105" i="67"/>
  <c r="F105" i="67"/>
  <c r="E106" i="67"/>
  <c r="F106" i="67"/>
  <c r="E107" i="67"/>
  <c r="F107" i="67"/>
  <c r="E108" i="67"/>
  <c r="F108" i="67"/>
  <c r="E109" i="67"/>
  <c r="F109" i="67"/>
  <c r="E110" i="67"/>
  <c r="F110" i="67"/>
  <c r="E111" i="67"/>
  <c r="F111" i="67"/>
  <c r="E112" i="67"/>
  <c r="F112" i="67"/>
  <c r="E113" i="67"/>
  <c r="F113" i="67"/>
  <c r="E114" i="67"/>
  <c r="F114" i="67"/>
  <c r="E115" i="67"/>
  <c r="F115" i="67"/>
  <c r="E116" i="67"/>
  <c r="F116" i="67"/>
  <c r="E117" i="67"/>
  <c r="F117" i="67"/>
  <c r="E118" i="67"/>
  <c r="F118" i="67"/>
  <c r="E119" i="67"/>
  <c r="F119" i="67"/>
  <c r="E120" i="67"/>
  <c r="F120" i="67"/>
  <c r="E121" i="67"/>
  <c r="F121" i="67"/>
  <c r="E122" i="67"/>
  <c r="F122" i="67"/>
  <c r="E123" i="67"/>
  <c r="F123" i="67"/>
  <c r="E124" i="67"/>
  <c r="F124" i="67"/>
  <c r="E125" i="67"/>
  <c r="F125" i="67"/>
  <c r="E126" i="67"/>
  <c r="F126" i="67"/>
  <c r="E127" i="67"/>
  <c r="F127" i="67"/>
  <c r="E128" i="67"/>
  <c r="F128" i="67"/>
  <c r="E129" i="67"/>
  <c r="F129" i="67"/>
  <c r="E130" i="67"/>
  <c r="F130" i="67"/>
  <c r="E131" i="67"/>
  <c r="F131" i="67"/>
  <c r="E132" i="67"/>
  <c r="F132" i="67"/>
  <c r="E133" i="67"/>
  <c r="F133" i="67"/>
  <c r="E134" i="67"/>
  <c r="F134" i="67"/>
  <c r="E135" i="67"/>
  <c r="F135" i="67"/>
  <c r="E136" i="67"/>
  <c r="F136" i="67"/>
  <c r="E137" i="67"/>
  <c r="F137" i="67"/>
  <c r="E138" i="67"/>
  <c r="F138" i="67"/>
  <c r="E139" i="67"/>
  <c r="F139" i="67"/>
  <c r="E140" i="67"/>
  <c r="F140" i="67"/>
  <c r="E141" i="67"/>
  <c r="F141" i="67"/>
  <c r="E142" i="67"/>
  <c r="F142" i="67"/>
  <c r="E143" i="67"/>
  <c r="F143" i="67"/>
  <c r="E144" i="67"/>
  <c r="F144" i="67"/>
  <c r="E145" i="67"/>
  <c r="F145" i="67"/>
  <c r="E146" i="67"/>
  <c r="F146" i="67"/>
  <c r="E147" i="67"/>
  <c r="F147" i="67"/>
  <c r="E148" i="67"/>
  <c r="F148" i="67"/>
  <c r="E149" i="67"/>
  <c r="F149" i="67"/>
  <c r="E150" i="67"/>
  <c r="F150" i="67"/>
  <c r="E151" i="67"/>
  <c r="F151" i="67"/>
  <c r="E152" i="67"/>
  <c r="F152" i="67"/>
  <c r="E153" i="67"/>
  <c r="F153" i="67"/>
  <c r="E154" i="67"/>
  <c r="F154" i="67"/>
  <c r="E155" i="67"/>
  <c r="F155" i="67"/>
  <c r="E156" i="67"/>
  <c r="F156" i="67"/>
  <c r="E157" i="67"/>
  <c r="F157" i="67"/>
  <c r="E158" i="67"/>
  <c r="F158" i="67"/>
  <c r="E159" i="67"/>
  <c r="F159" i="67"/>
  <c r="E160" i="67"/>
  <c r="F160" i="67"/>
  <c r="E161" i="67"/>
  <c r="F161" i="67"/>
  <c r="E162" i="67"/>
  <c r="F162" i="67"/>
  <c r="E163" i="67"/>
  <c r="F163" i="67"/>
  <c r="E164" i="67"/>
  <c r="F164" i="67"/>
  <c r="E165" i="67"/>
  <c r="F165" i="67"/>
  <c r="E166" i="67"/>
  <c r="F166" i="67"/>
  <c r="E167" i="67"/>
  <c r="F167" i="67"/>
  <c r="E168" i="67"/>
  <c r="F168" i="67"/>
  <c r="E169" i="67"/>
  <c r="F169" i="67"/>
  <c r="E170" i="67"/>
  <c r="F170" i="67"/>
  <c r="E171" i="67"/>
  <c r="F171" i="67"/>
  <c r="E172" i="67"/>
  <c r="F172" i="67"/>
  <c r="E173" i="67"/>
  <c r="F173" i="67"/>
  <c r="E174" i="67"/>
  <c r="F174" i="67"/>
  <c r="E175" i="67"/>
  <c r="F175" i="67"/>
  <c r="E176" i="67"/>
  <c r="F176" i="67"/>
  <c r="E177" i="67"/>
  <c r="F177" i="67"/>
  <c r="E178" i="67"/>
  <c r="F178" i="67"/>
  <c r="E179" i="67"/>
  <c r="F179" i="67"/>
  <c r="E180" i="67"/>
  <c r="F180" i="67"/>
  <c r="E181" i="67"/>
  <c r="F181" i="67"/>
  <c r="E182" i="67"/>
  <c r="F182" i="67"/>
  <c r="E183" i="67"/>
  <c r="F183" i="67"/>
  <c r="E184" i="67"/>
  <c r="F184" i="67"/>
  <c r="E185" i="67"/>
  <c r="F185" i="67"/>
  <c r="E186" i="67"/>
  <c r="F186" i="67"/>
  <c r="E187" i="67"/>
  <c r="F187" i="67"/>
  <c r="E188" i="67"/>
  <c r="F188" i="67"/>
  <c r="E189" i="67"/>
  <c r="F189" i="67"/>
  <c r="E190" i="67"/>
  <c r="F190" i="67"/>
  <c r="E191" i="67"/>
  <c r="F191" i="67"/>
  <c r="E192" i="67"/>
  <c r="F192" i="67"/>
  <c r="E193" i="67"/>
  <c r="F193" i="67"/>
  <c r="E194" i="67"/>
  <c r="F194" i="67"/>
  <c r="E195" i="67"/>
  <c r="F195" i="67"/>
  <c r="E196" i="67"/>
  <c r="F196" i="67"/>
  <c r="E197" i="67"/>
  <c r="F197" i="67"/>
  <c r="E198" i="67"/>
  <c r="F198" i="67"/>
  <c r="E199" i="67"/>
  <c r="F199" i="67"/>
  <c r="E200" i="67"/>
  <c r="F200" i="67"/>
  <c r="E201" i="67"/>
  <c r="F201" i="67"/>
  <c r="E202" i="67"/>
  <c r="F202" i="67"/>
  <c r="E203" i="67"/>
  <c r="F203" i="67"/>
  <c r="E204" i="67"/>
  <c r="F204" i="67"/>
  <c r="E205" i="67"/>
  <c r="F205" i="67"/>
  <c r="E206" i="67"/>
  <c r="F206" i="67"/>
  <c r="E207" i="67"/>
  <c r="F207" i="67"/>
  <c r="E208" i="67"/>
  <c r="F208" i="67"/>
  <c r="E209" i="67"/>
  <c r="F209" i="67"/>
  <c r="E210" i="67"/>
  <c r="F210" i="67"/>
  <c r="E211" i="67"/>
  <c r="F211" i="67"/>
  <c r="E212" i="67"/>
  <c r="F212" i="67"/>
  <c r="E213" i="67"/>
  <c r="F213" i="67"/>
  <c r="E214" i="67"/>
  <c r="F214" i="67"/>
  <c r="E215" i="67"/>
  <c r="F215" i="67"/>
  <c r="E216" i="67"/>
  <c r="F216" i="67"/>
  <c r="E217" i="67"/>
  <c r="F217" i="67"/>
  <c r="E218" i="67"/>
  <c r="F218" i="67"/>
  <c r="E219" i="67"/>
  <c r="F219" i="67"/>
  <c r="E220" i="67"/>
  <c r="F220" i="67"/>
  <c r="E221" i="67"/>
  <c r="F221" i="67"/>
  <c r="E222" i="67"/>
  <c r="F222" i="67"/>
  <c r="E223" i="67"/>
  <c r="F223" i="67"/>
  <c r="E224" i="67"/>
  <c r="F224" i="67"/>
  <c r="E225" i="67"/>
  <c r="F225" i="67"/>
  <c r="E226" i="67"/>
  <c r="F226" i="67"/>
  <c r="E227" i="67"/>
  <c r="F227" i="67"/>
  <c r="E228" i="67"/>
  <c r="F228" i="67"/>
  <c r="E229" i="67"/>
  <c r="F229" i="67"/>
  <c r="E230" i="67"/>
  <c r="F230" i="67"/>
  <c r="E231" i="67"/>
  <c r="F231" i="67"/>
  <c r="E232" i="67"/>
  <c r="F232" i="67"/>
  <c r="E233" i="67"/>
  <c r="F233" i="67"/>
  <c r="E234" i="67"/>
  <c r="F234" i="67"/>
  <c r="E235" i="67"/>
  <c r="F235" i="67"/>
  <c r="E236" i="67"/>
  <c r="F236" i="67"/>
  <c r="E237" i="67"/>
  <c r="F237" i="67"/>
  <c r="E238" i="67"/>
  <c r="F238" i="67"/>
  <c r="E239" i="67"/>
  <c r="F239" i="67"/>
  <c r="E240" i="67"/>
  <c r="F240" i="67"/>
  <c r="E241" i="67"/>
  <c r="F241" i="67"/>
  <c r="E242" i="67"/>
  <c r="F242" i="67"/>
  <c r="E243" i="67"/>
  <c r="F243" i="67"/>
  <c r="E244" i="67"/>
  <c r="F244" i="67"/>
  <c r="E245" i="67"/>
  <c r="F245" i="67"/>
  <c r="E246" i="67"/>
  <c r="F246" i="67"/>
  <c r="E247" i="67"/>
  <c r="F247" i="67"/>
  <c r="E248" i="67"/>
  <c r="F248" i="67"/>
  <c r="E249" i="67"/>
  <c r="F249" i="67"/>
  <c r="E250" i="67"/>
  <c r="F250" i="67"/>
  <c r="E251" i="67"/>
  <c r="F251" i="67"/>
  <c r="E252" i="67"/>
  <c r="F252" i="67"/>
  <c r="E253" i="67"/>
  <c r="F253" i="67"/>
  <c r="E254" i="67"/>
  <c r="F254" i="67"/>
  <c r="E255" i="67"/>
  <c r="F255" i="67"/>
  <c r="E256" i="67"/>
  <c r="F256" i="67"/>
  <c r="E257" i="67"/>
  <c r="F257" i="67"/>
  <c r="E258" i="67"/>
  <c r="F258" i="67"/>
  <c r="E259" i="67"/>
  <c r="F259" i="67"/>
  <c r="E260" i="67"/>
  <c r="F260" i="67"/>
  <c r="E261" i="67"/>
  <c r="F261" i="67"/>
  <c r="E262" i="67"/>
  <c r="F262" i="67"/>
  <c r="E263" i="67"/>
  <c r="F263" i="67"/>
  <c r="E264" i="67"/>
  <c r="F264" i="67"/>
  <c r="E265" i="67"/>
  <c r="F265" i="67"/>
  <c r="E266" i="67"/>
  <c r="F266" i="67"/>
  <c r="E267" i="67"/>
  <c r="F267" i="67"/>
  <c r="E268" i="67"/>
  <c r="F268" i="67"/>
  <c r="E269" i="67"/>
  <c r="F269" i="67"/>
  <c r="E270" i="67"/>
  <c r="F270" i="67"/>
  <c r="E271" i="67"/>
  <c r="F271" i="67"/>
  <c r="E272" i="67"/>
  <c r="F272" i="67"/>
  <c r="E273" i="67"/>
  <c r="F273" i="67"/>
  <c r="E274" i="67"/>
  <c r="F274" i="67"/>
  <c r="E275" i="67"/>
  <c r="F275" i="67"/>
  <c r="E276" i="67"/>
  <c r="F276" i="67"/>
  <c r="E277" i="67"/>
  <c r="F277" i="67"/>
  <c r="E278" i="67"/>
  <c r="F278" i="67"/>
  <c r="E279" i="67"/>
  <c r="F279" i="67"/>
  <c r="E280" i="67"/>
  <c r="F280" i="67"/>
  <c r="E281" i="67"/>
  <c r="F281" i="67"/>
  <c r="E282" i="67"/>
  <c r="F282" i="67"/>
  <c r="E283" i="67"/>
  <c r="F283" i="67"/>
  <c r="E284" i="67"/>
  <c r="F284" i="67"/>
  <c r="E285" i="67"/>
  <c r="F285" i="67"/>
  <c r="E286" i="67"/>
  <c r="F286" i="67"/>
  <c r="E287" i="67"/>
  <c r="F287" i="67"/>
  <c r="E288" i="67"/>
  <c r="F288" i="67"/>
  <c r="E289" i="67"/>
  <c r="F289" i="67"/>
  <c r="E290" i="67"/>
  <c r="F290" i="67"/>
  <c r="E291" i="67"/>
  <c r="F291" i="67"/>
  <c r="E292" i="67"/>
  <c r="F292" i="67"/>
  <c r="E293" i="67"/>
  <c r="F293" i="67"/>
  <c r="E294" i="67"/>
  <c r="F294" i="67"/>
  <c r="E295" i="67"/>
  <c r="F295" i="67"/>
  <c r="E296" i="67"/>
  <c r="F296" i="67"/>
  <c r="E297" i="67"/>
  <c r="F297" i="67"/>
  <c r="E298" i="67"/>
  <c r="F298" i="67"/>
  <c r="E299" i="67"/>
  <c r="F299" i="67"/>
  <c r="E300" i="67"/>
  <c r="F300" i="67"/>
  <c r="E301" i="67"/>
  <c r="F301" i="67"/>
  <c r="E302" i="67"/>
  <c r="F302" i="67"/>
  <c r="E303" i="67"/>
  <c r="F303" i="67"/>
  <c r="E304" i="67"/>
  <c r="F304" i="67"/>
  <c r="E305" i="67"/>
  <c r="F305" i="67"/>
  <c r="E306" i="67"/>
  <c r="F306" i="67"/>
  <c r="E307" i="67"/>
  <c r="F307" i="67"/>
  <c r="E308" i="67"/>
  <c r="F308" i="67"/>
  <c r="E309" i="67"/>
  <c r="F309" i="67"/>
  <c r="E310" i="67"/>
  <c r="F310" i="67"/>
  <c r="E311" i="67"/>
  <c r="F311" i="67"/>
  <c r="E312" i="67"/>
  <c r="F312" i="67"/>
  <c r="E313" i="67"/>
  <c r="F313" i="67"/>
  <c r="E314" i="67"/>
  <c r="F314" i="67"/>
  <c r="E315" i="67"/>
  <c r="F315" i="67"/>
  <c r="E316" i="67"/>
  <c r="F316" i="67"/>
  <c r="E317" i="67"/>
  <c r="F317" i="67"/>
  <c r="E318" i="67"/>
  <c r="F318" i="67"/>
  <c r="E319" i="67"/>
  <c r="F319" i="67"/>
  <c r="E320" i="67"/>
  <c r="F320" i="67"/>
  <c r="E321" i="67"/>
  <c r="F321" i="67"/>
  <c r="E322" i="67"/>
  <c r="F322" i="67"/>
  <c r="E323" i="67"/>
  <c r="F323" i="67"/>
  <c r="E324" i="67"/>
  <c r="F324" i="67"/>
  <c r="E325" i="67"/>
  <c r="F325" i="67"/>
  <c r="E326" i="67"/>
  <c r="F326" i="67"/>
  <c r="E327" i="67"/>
  <c r="F327" i="67"/>
  <c r="E328" i="67"/>
  <c r="F328" i="67"/>
  <c r="E329" i="67"/>
  <c r="F329" i="67"/>
  <c r="E330" i="67"/>
  <c r="F330" i="67"/>
  <c r="E331" i="67"/>
  <c r="F331" i="67"/>
  <c r="E332" i="67"/>
  <c r="F332" i="67"/>
  <c r="E333" i="67"/>
  <c r="F333" i="67"/>
  <c r="E334" i="67"/>
  <c r="F334" i="67"/>
  <c r="E335" i="67"/>
  <c r="F335" i="67"/>
  <c r="E336" i="67"/>
  <c r="F336" i="67"/>
  <c r="E337" i="67"/>
  <c r="F337" i="67"/>
  <c r="E338" i="67"/>
  <c r="F338" i="67"/>
  <c r="E339" i="67"/>
  <c r="F339" i="67"/>
  <c r="E340" i="67"/>
  <c r="F340" i="67"/>
  <c r="E341" i="67"/>
  <c r="F341" i="67"/>
  <c r="E342" i="67"/>
  <c r="F342" i="67"/>
  <c r="E343" i="67"/>
  <c r="F343" i="67"/>
  <c r="E344" i="67"/>
  <c r="F344" i="67"/>
  <c r="E345" i="67"/>
  <c r="F345" i="67"/>
  <c r="E346" i="67"/>
  <c r="F346" i="67"/>
  <c r="E347" i="67"/>
  <c r="F347" i="67"/>
  <c r="E348" i="67"/>
  <c r="F348" i="67"/>
  <c r="E349" i="67"/>
  <c r="F349" i="67"/>
  <c r="E350" i="67"/>
  <c r="F350" i="67"/>
  <c r="E351" i="67"/>
  <c r="F351" i="67"/>
  <c r="E352" i="67"/>
  <c r="F352" i="67"/>
  <c r="E353" i="67"/>
  <c r="F353" i="67"/>
  <c r="E354" i="67"/>
  <c r="F354" i="67"/>
  <c r="E355" i="67"/>
  <c r="F355" i="67"/>
  <c r="E356" i="67"/>
  <c r="F356" i="67"/>
  <c r="E357" i="67"/>
  <c r="F357" i="67"/>
  <c r="E358" i="67"/>
  <c r="F358" i="67"/>
  <c r="E359" i="67"/>
  <c r="F359" i="67"/>
  <c r="E360" i="67"/>
  <c r="F360" i="67"/>
  <c r="E361" i="67"/>
  <c r="F361" i="67"/>
  <c r="E362" i="67"/>
  <c r="F362" i="67"/>
  <c r="E363" i="67"/>
  <c r="F363" i="67"/>
  <c r="E364" i="67"/>
  <c r="F364" i="67"/>
  <c r="E365" i="67"/>
  <c r="F365" i="67"/>
  <c r="E366" i="67"/>
  <c r="F366" i="67"/>
  <c r="E367" i="67"/>
  <c r="F367" i="67"/>
  <c r="E368" i="67"/>
  <c r="F368" i="67"/>
  <c r="E369" i="67"/>
  <c r="F369" i="67"/>
  <c r="E370" i="67"/>
  <c r="F370" i="67"/>
  <c r="E371" i="67"/>
  <c r="F371" i="67"/>
  <c r="E372" i="67"/>
  <c r="F372" i="67"/>
  <c r="E373" i="67"/>
  <c r="F373" i="67"/>
  <c r="E374" i="67"/>
  <c r="F374" i="67"/>
  <c r="E375" i="67"/>
  <c r="F375" i="67"/>
  <c r="E376" i="67"/>
  <c r="F376" i="67"/>
  <c r="E377" i="67"/>
  <c r="F377" i="67"/>
  <c r="E378" i="67"/>
  <c r="F378" i="67"/>
  <c r="E379" i="67"/>
  <c r="F379" i="67"/>
  <c r="E380" i="67"/>
  <c r="F380" i="67"/>
  <c r="E381" i="67"/>
  <c r="F381" i="67"/>
  <c r="E382" i="67"/>
  <c r="F382" i="67"/>
  <c r="E383" i="67"/>
  <c r="F383" i="67"/>
  <c r="E384" i="67"/>
  <c r="F384" i="67"/>
  <c r="E385" i="67"/>
  <c r="F385" i="67"/>
  <c r="E386" i="67"/>
  <c r="F386" i="67"/>
  <c r="E387" i="67"/>
  <c r="F387" i="67"/>
  <c r="E388" i="67"/>
  <c r="F388" i="67"/>
  <c r="E389" i="67"/>
  <c r="F389" i="67"/>
  <c r="E390" i="67"/>
  <c r="F390" i="67"/>
  <c r="E391" i="67"/>
  <c r="F391" i="67"/>
  <c r="E392" i="67"/>
  <c r="F392" i="67"/>
  <c r="E393" i="67"/>
  <c r="F393" i="67"/>
  <c r="E394" i="67"/>
  <c r="F394" i="67"/>
  <c r="E395" i="67"/>
  <c r="F395" i="67"/>
  <c r="E396" i="67"/>
  <c r="F396" i="67"/>
  <c r="E397" i="67"/>
  <c r="F397" i="67"/>
  <c r="E398" i="67"/>
  <c r="F398" i="67"/>
  <c r="E399" i="67"/>
  <c r="F399" i="67"/>
  <c r="E400" i="67"/>
  <c r="F400" i="67"/>
  <c r="E401" i="67"/>
  <c r="F401" i="67"/>
  <c r="E402" i="67"/>
  <c r="F402" i="67"/>
  <c r="E403" i="67"/>
  <c r="F403" i="67"/>
  <c r="E404" i="67"/>
  <c r="F404" i="67"/>
  <c r="E405" i="67"/>
  <c r="F405" i="67"/>
  <c r="E406" i="67"/>
  <c r="F406" i="67"/>
  <c r="E407" i="67"/>
  <c r="F407" i="67"/>
  <c r="E408" i="67"/>
  <c r="F408" i="67"/>
  <c r="E409" i="67"/>
  <c r="F409" i="67"/>
  <c r="E410" i="67"/>
  <c r="F410" i="67"/>
  <c r="E411" i="67"/>
  <c r="F411" i="67"/>
  <c r="E412" i="67"/>
  <c r="F412" i="67"/>
  <c r="E413" i="67"/>
  <c r="F413" i="67"/>
  <c r="E414" i="67"/>
  <c r="F414" i="67"/>
  <c r="E415" i="67"/>
  <c r="F415" i="67"/>
  <c r="E416" i="67"/>
  <c r="F416" i="67"/>
  <c r="E417" i="67"/>
  <c r="F417" i="67"/>
  <c r="E418" i="67"/>
  <c r="F418" i="67"/>
  <c r="E419" i="67"/>
  <c r="F419" i="67"/>
  <c r="E420" i="67"/>
  <c r="F420" i="67"/>
  <c r="E421" i="67"/>
  <c r="F421" i="67"/>
  <c r="E422" i="67"/>
  <c r="F422" i="67"/>
  <c r="E423" i="67"/>
  <c r="F423" i="67"/>
  <c r="E424" i="67"/>
  <c r="F424" i="67"/>
  <c r="E425" i="67"/>
  <c r="F425" i="67"/>
  <c r="E426" i="67"/>
  <c r="F426" i="67"/>
  <c r="E427" i="67"/>
  <c r="F427" i="67"/>
  <c r="E428" i="67"/>
  <c r="F428" i="67"/>
  <c r="E429" i="67"/>
  <c r="F429" i="67"/>
  <c r="E430" i="67"/>
  <c r="F430" i="67"/>
  <c r="E431" i="67"/>
  <c r="F431" i="67"/>
  <c r="E432" i="67"/>
  <c r="F432" i="67"/>
  <c r="E433" i="67"/>
  <c r="F433" i="67"/>
  <c r="E434" i="67"/>
  <c r="F434" i="67"/>
  <c r="E435" i="67"/>
  <c r="F435" i="67"/>
  <c r="E436" i="67"/>
  <c r="F436" i="67"/>
  <c r="E437" i="67"/>
  <c r="F437" i="67"/>
  <c r="E438" i="67"/>
  <c r="F438" i="67"/>
  <c r="E439" i="67"/>
  <c r="F439" i="67"/>
  <c r="E440" i="67"/>
  <c r="F440" i="67"/>
  <c r="E441" i="67"/>
  <c r="F441" i="67"/>
  <c r="E442" i="67"/>
  <c r="F442" i="67"/>
  <c r="E443" i="67"/>
  <c r="F443" i="67"/>
  <c r="E444" i="67"/>
  <c r="F444" i="67"/>
  <c r="E445" i="67"/>
  <c r="F445" i="67"/>
  <c r="E446" i="67"/>
  <c r="F446" i="67"/>
  <c r="E447" i="67"/>
  <c r="F447" i="67"/>
  <c r="E448" i="67"/>
  <c r="F448" i="67"/>
  <c r="E449" i="67"/>
  <c r="F449" i="67"/>
  <c r="E450" i="67"/>
  <c r="F450" i="67"/>
  <c r="E451" i="67"/>
  <c r="F451" i="67"/>
  <c r="E452" i="67"/>
  <c r="F452" i="67"/>
  <c r="E453" i="67"/>
  <c r="F453" i="67"/>
  <c r="E454" i="67"/>
  <c r="F454" i="67"/>
  <c r="E455" i="67"/>
  <c r="F455" i="67"/>
  <c r="E456" i="67"/>
  <c r="F456" i="67"/>
  <c r="E457" i="67"/>
  <c r="F457" i="67"/>
  <c r="E458" i="67"/>
  <c r="F458" i="67"/>
  <c r="E459" i="67"/>
  <c r="F459" i="67"/>
  <c r="E460" i="67"/>
  <c r="F460" i="67"/>
  <c r="E461" i="67"/>
  <c r="F461" i="67"/>
  <c r="E462" i="67"/>
  <c r="F462" i="67"/>
  <c r="E463" i="67"/>
  <c r="F463" i="67"/>
  <c r="E464" i="67"/>
  <c r="F464" i="67"/>
  <c r="E465" i="67"/>
  <c r="F465" i="67"/>
  <c r="E466" i="67"/>
  <c r="F466" i="67"/>
  <c r="E467" i="67"/>
  <c r="F467" i="67"/>
  <c r="E468" i="67"/>
  <c r="F468" i="67"/>
  <c r="E469" i="67"/>
  <c r="F469" i="67"/>
  <c r="E470" i="67"/>
  <c r="F470" i="67"/>
  <c r="E471" i="67"/>
  <c r="F471" i="67"/>
  <c r="E472" i="67"/>
  <c r="F472" i="67"/>
  <c r="E473" i="67"/>
  <c r="F473" i="67"/>
  <c r="E474" i="67"/>
  <c r="F474" i="67"/>
  <c r="E475" i="67"/>
  <c r="F475" i="67"/>
  <c r="E476" i="67"/>
  <c r="F476" i="67"/>
  <c r="E477" i="67"/>
  <c r="F477" i="67"/>
  <c r="E478" i="67"/>
  <c r="F478" i="67"/>
  <c r="E479" i="67"/>
  <c r="F479" i="67"/>
  <c r="E480" i="67"/>
  <c r="F480" i="67"/>
  <c r="E481" i="67"/>
  <c r="F481" i="67"/>
  <c r="E482" i="67"/>
  <c r="F482" i="67"/>
  <c r="E483" i="67"/>
  <c r="F483" i="67"/>
  <c r="E484" i="67"/>
  <c r="F484" i="67"/>
  <c r="E485" i="67"/>
  <c r="F485" i="67"/>
  <c r="E486" i="67"/>
  <c r="F486" i="67"/>
  <c r="E487" i="67"/>
  <c r="F487" i="67"/>
  <c r="E488" i="67"/>
  <c r="F488" i="67"/>
  <c r="E489" i="67"/>
  <c r="F489" i="67"/>
  <c r="E490" i="67"/>
  <c r="F490" i="67"/>
  <c r="E491" i="67"/>
  <c r="F491" i="67"/>
  <c r="E492" i="67"/>
  <c r="F492" i="67"/>
  <c r="E493" i="67"/>
  <c r="F493" i="67"/>
  <c r="E494" i="67"/>
  <c r="F494" i="67"/>
  <c r="E495" i="67"/>
  <c r="F495" i="67"/>
  <c r="E496" i="67"/>
  <c r="F496" i="67"/>
  <c r="E497" i="67"/>
  <c r="F497" i="67"/>
  <c r="E498" i="67"/>
  <c r="F498" i="67"/>
  <c r="E499" i="67"/>
  <c r="F499" i="67"/>
  <c r="E500" i="67"/>
  <c r="F500" i="67"/>
  <c r="E501" i="67"/>
  <c r="F501" i="67"/>
  <c r="E502" i="67"/>
  <c r="F502" i="67"/>
  <c r="E503" i="67"/>
  <c r="F503" i="67"/>
  <c r="E504" i="67"/>
  <c r="F504" i="67"/>
  <c r="E505" i="67"/>
  <c r="F505" i="67"/>
  <c r="E506" i="67"/>
  <c r="F506" i="67"/>
  <c r="E507" i="67"/>
  <c r="F507" i="67"/>
  <c r="E508" i="67"/>
  <c r="F508" i="67"/>
  <c r="E509" i="67"/>
  <c r="F509" i="67"/>
  <c r="E510" i="67"/>
  <c r="F510" i="67"/>
  <c r="E511" i="67"/>
  <c r="F511" i="67"/>
  <c r="E512" i="67"/>
  <c r="F512" i="67"/>
  <c r="E513" i="67"/>
  <c r="F513" i="67"/>
  <c r="E514" i="67"/>
  <c r="F514" i="67"/>
  <c r="E515" i="67"/>
  <c r="F515" i="67"/>
  <c r="E516" i="67"/>
  <c r="F516" i="67"/>
  <c r="E517" i="67"/>
  <c r="F517" i="67"/>
  <c r="E518" i="67"/>
  <c r="F518" i="67"/>
  <c r="E519" i="67"/>
  <c r="F519" i="67"/>
  <c r="E520" i="67"/>
  <c r="F520" i="67"/>
  <c r="E521" i="67"/>
  <c r="F521" i="67"/>
  <c r="E522" i="67"/>
  <c r="F522" i="67"/>
  <c r="E523" i="67"/>
  <c r="F523" i="67"/>
  <c r="E524" i="67"/>
  <c r="F524" i="67"/>
  <c r="E525" i="67"/>
  <c r="F525" i="67"/>
  <c r="E526" i="67"/>
  <c r="F526" i="67"/>
  <c r="E527" i="67"/>
  <c r="F527" i="67"/>
  <c r="E528" i="67"/>
  <c r="F528" i="67"/>
  <c r="E529" i="67"/>
  <c r="F529" i="67"/>
  <c r="E530" i="67"/>
  <c r="F530" i="67"/>
  <c r="E531" i="67"/>
  <c r="F531" i="67"/>
  <c r="E532" i="67"/>
  <c r="F532" i="67"/>
  <c r="E533" i="67"/>
  <c r="F533" i="67"/>
  <c r="E534" i="67"/>
  <c r="F534" i="67"/>
  <c r="E535" i="67"/>
  <c r="F535" i="67"/>
  <c r="E536" i="67"/>
  <c r="F536" i="67"/>
  <c r="E537" i="67"/>
  <c r="F537" i="67"/>
  <c r="E538" i="67"/>
  <c r="F538" i="67"/>
  <c r="E539" i="67"/>
  <c r="F539" i="67"/>
  <c r="E540" i="67"/>
  <c r="F540" i="67"/>
  <c r="E541" i="67"/>
  <c r="F541" i="67"/>
  <c r="E542" i="67"/>
  <c r="F542" i="67"/>
  <c r="E543" i="67"/>
  <c r="F543" i="67"/>
  <c r="E544" i="67"/>
  <c r="F544" i="67"/>
  <c r="E545" i="67"/>
  <c r="F545" i="67"/>
  <c r="E546" i="67"/>
  <c r="F546" i="67"/>
  <c r="E547" i="67"/>
  <c r="F547" i="67"/>
  <c r="E548" i="67"/>
  <c r="F548" i="67"/>
  <c r="E549" i="67"/>
  <c r="F549" i="67"/>
  <c r="E550" i="67"/>
  <c r="F550" i="67"/>
  <c r="E551" i="67"/>
  <c r="F551" i="67"/>
  <c r="E552" i="67"/>
  <c r="F552" i="67"/>
  <c r="E553" i="67"/>
  <c r="F553" i="67"/>
  <c r="E554" i="67"/>
  <c r="F554" i="67"/>
  <c r="E555" i="67"/>
  <c r="F555" i="67"/>
  <c r="E556" i="67"/>
  <c r="F556" i="67"/>
  <c r="E557" i="67"/>
  <c r="F557" i="67"/>
  <c r="E558" i="67"/>
  <c r="F558" i="67"/>
  <c r="E559" i="67"/>
  <c r="F559" i="67"/>
  <c r="E560" i="67"/>
  <c r="F560" i="67"/>
  <c r="E561" i="67"/>
  <c r="F561" i="67"/>
  <c r="E562" i="67"/>
  <c r="F562" i="67"/>
  <c r="E563" i="67"/>
  <c r="F563" i="67"/>
  <c r="E564" i="67"/>
  <c r="F564" i="67"/>
  <c r="E565" i="67"/>
  <c r="F565" i="67"/>
  <c r="E566" i="67"/>
  <c r="F566" i="67"/>
  <c r="E567" i="67"/>
  <c r="F567" i="67"/>
  <c r="E568" i="67"/>
  <c r="F568" i="67"/>
  <c r="E569" i="67"/>
  <c r="F569" i="67"/>
  <c r="E570" i="67"/>
  <c r="F570" i="67"/>
  <c r="E571" i="67"/>
  <c r="F571" i="67"/>
  <c r="E572" i="67"/>
  <c r="F572" i="67"/>
  <c r="E573" i="67"/>
  <c r="F573" i="67"/>
  <c r="E574" i="67"/>
  <c r="F574" i="67"/>
  <c r="E575" i="67"/>
  <c r="F575" i="67"/>
  <c r="E576" i="67"/>
  <c r="F576" i="67"/>
  <c r="E577" i="67"/>
  <c r="F577" i="67"/>
  <c r="E578" i="67"/>
  <c r="F578" i="67"/>
  <c r="E579" i="67"/>
  <c r="F579" i="67"/>
  <c r="E580" i="67"/>
  <c r="F580" i="67"/>
  <c r="E581" i="67"/>
  <c r="F581" i="67"/>
  <c r="E582" i="67"/>
  <c r="F582" i="67"/>
  <c r="E583" i="67"/>
  <c r="F583" i="67"/>
  <c r="E584" i="67"/>
  <c r="F584" i="67"/>
  <c r="E585" i="67"/>
  <c r="F585" i="67"/>
  <c r="E586" i="67"/>
  <c r="F586" i="67"/>
  <c r="E587" i="67"/>
  <c r="F587" i="67"/>
  <c r="E588" i="67"/>
  <c r="F588" i="67"/>
  <c r="E589" i="67"/>
  <c r="F589" i="67"/>
  <c r="E590" i="67"/>
  <c r="F590" i="67"/>
  <c r="E591" i="67"/>
  <c r="F591" i="67"/>
  <c r="E592" i="67"/>
  <c r="F592" i="67"/>
  <c r="E593" i="67"/>
  <c r="F593" i="67"/>
  <c r="E594" i="67"/>
  <c r="F594" i="67"/>
  <c r="E595" i="67"/>
  <c r="F595" i="67"/>
  <c r="E596" i="67"/>
  <c r="F596" i="67"/>
  <c r="E597" i="67"/>
  <c r="F597" i="67"/>
  <c r="E598" i="67"/>
  <c r="F598" i="67"/>
  <c r="E599" i="67"/>
  <c r="F599" i="67"/>
  <c r="E600" i="67"/>
  <c r="F600" i="67"/>
  <c r="E601" i="67"/>
  <c r="F601" i="67"/>
  <c r="E602" i="67"/>
  <c r="F602" i="67"/>
  <c r="E603" i="67"/>
  <c r="F603" i="67"/>
  <c r="E604" i="67"/>
  <c r="F604" i="67"/>
  <c r="E605" i="67"/>
  <c r="F605" i="67"/>
  <c r="E606" i="67"/>
  <c r="F606" i="67"/>
  <c r="E607" i="67"/>
  <c r="F607" i="67"/>
  <c r="E608" i="67"/>
  <c r="F608" i="67"/>
  <c r="E609" i="67"/>
  <c r="F609" i="67"/>
  <c r="E610" i="67"/>
  <c r="F610" i="67"/>
  <c r="E611" i="67"/>
  <c r="F611" i="67"/>
  <c r="E612" i="67"/>
  <c r="F612" i="67"/>
  <c r="E613" i="67"/>
  <c r="F613" i="67"/>
  <c r="E614" i="67"/>
  <c r="F614" i="67"/>
  <c r="E615" i="67"/>
  <c r="F615" i="67"/>
  <c r="E616" i="67"/>
  <c r="F616" i="67"/>
  <c r="E617" i="67"/>
  <c r="F617" i="67"/>
  <c r="E618" i="67"/>
  <c r="F618" i="67"/>
  <c r="E619" i="67"/>
  <c r="F619" i="67"/>
  <c r="E620" i="67"/>
  <c r="F620" i="67"/>
  <c r="E621" i="67"/>
  <c r="F621" i="67"/>
  <c r="E622" i="67"/>
  <c r="F622" i="67"/>
  <c r="E623" i="67"/>
  <c r="F623" i="67"/>
  <c r="E624" i="67"/>
  <c r="F624" i="67"/>
  <c r="E625" i="67"/>
  <c r="F625" i="67"/>
  <c r="E626" i="67"/>
  <c r="F626" i="67"/>
  <c r="E2" i="66"/>
  <c r="F2" i="66"/>
  <c r="E3" i="66"/>
  <c r="F3" i="66"/>
  <c r="E4" i="66"/>
  <c r="F4" i="66"/>
  <c r="E5" i="66"/>
  <c r="F5" i="66"/>
  <c r="E6" i="66"/>
  <c r="F6" i="66"/>
  <c r="E7" i="66"/>
  <c r="F7" i="66"/>
  <c r="E8" i="66"/>
  <c r="F8" i="66"/>
  <c r="E9" i="66"/>
  <c r="F9" i="66"/>
  <c r="E10" i="66"/>
  <c r="F10" i="66"/>
  <c r="E11" i="66"/>
  <c r="F11" i="66"/>
  <c r="E12" i="66"/>
  <c r="F12" i="66"/>
  <c r="E13" i="66"/>
  <c r="F13" i="66"/>
  <c r="E14" i="66"/>
  <c r="F14" i="66"/>
  <c r="E15" i="66"/>
  <c r="F15" i="66"/>
  <c r="E16" i="66"/>
  <c r="F16" i="66"/>
  <c r="E17" i="66"/>
  <c r="F17" i="66"/>
  <c r="E18" i="66"/>
  <c r="F18" i="66"/>
  <c r="E19" i="66"/>
  <c r="F19" i="66"/>
  <c r="E20" i="66"/>
  <c r="F20" i="66"/>
  <c r="E21" i="66"/>
  <c r="F21" i="66"/>
  <c r="E22" i="66"/>
  <c r="F22" i="66"/>
  <c r="E23" i="66"/>
  <c r="F23" i="66"/>
  <c r="E24" i="66"/>
  <c r="F24" i="66"/>
  <c r="E25" i="66"/>
  <c r="F25" i="66"/>
  <c r="E26" i="66"/>
  <c r="F26" i="66"/>
  <c r="E27" i="66"/>
  <c r="F27" i="66"/>
  <c r="E28" i="66"/>
  <c r="F28" i="66"/>
  <c r="E29" i="66"/>
  <c r="F29" i="66"/>
  <c r="E30" i="66"/>
  <c r="F30" i="66"/>
  <c r="E31" i="66"/>
  <c r="F31" i="66"/>
  <c r="E32" i="66"/>
  <c r="F32" i="66"/>
  <c r="E33" i="66"/>
  <c r="F33" i="66"/>
  <c r="E34" i="66"/>
  <c r="F34" i="66"/>
  <c r="E35" i="66"/>
  <c r="F35" i="66"/>
  <c r="E36" i="66"/>
  <c r="F36" i="66"/>
  <c r="E37" i="66"/>
  <c r="F37" i="66"/>
  <c r="E38" i="66"/>
  <c r="F38" i="66"/>
  <c r="E39" i="66"/>
  <c r="F39" i="66"/>
  <c r="E40" i="66"/>
  <c r="F40" i="66"/>
  <c r="E41" i="66"/>
  <c r="F41" i="66"/>
  <c r="E42" i="66"/>
  <c r="F42" i="66"/>
  <c r="E43" i="66"/>
  <c r="F43" i="66"/>
  <c r="E44" i="66"/>
  <c r="F44" i="66"/>
  <c r="E45" i="66"/>
  <c r="F45" i="66"/>
  <c r="E46" i="66"/>
  <c r="F46" i="66"/>
  <c r="E47" i="66"/>
  <c r="F47" i="66"/>
  <c r="E48" i="66"/>
  <c r="F48" i="66"/>
  <c r="E49" i="66"/>
  <c r="F49" i="66"/>
  <c r="E50" i="66"/>
  <c r="F50" i="66"/>
  <c r="E51" i="66"/>
  <c r="F51" i="66"/>
  <c r="E52" i="66"/>
  <c r="F52" i="66"/>
  <c r="E53" i="66"/>
  <c r="F53" i="66"/>
  <c r="E54" i="66"/>
  <c r="F54" i="66"/>
  <c r="E55" i="66"/>
  <c r="F55" i="66"/>
  <c r="E56" i="66"/>
  <c r="F56" i="66"/>
  <c r="E57" i="66"/>
  <c r="F57" i="66"/>
  <c r="E58" i="66"/>
  <c r="F58" i="66"/>
  <c r="E59" i="66"/>
  <c r="F59" i="66"/>
  <c r="E60" i="66"/>
  <c r="F60" i="66"/>
  <c r="E61" i="66"/>
  <c r="F61" i="66"/>
  <c r="E62" i="66"/>
  <c r="F62" i="66"/>
  <c r="E63" i="66"/>
  <c r="F63" i="66"/>
  <c r="E64" i="66"/>
  <c r="F64" i="66"/>
  <c r="E65" i="66"/>
  <c r="F65" i="66"/>
  <c r="E66" i="66"/>
  <c r="F66" i="66"/>
  <c r="E67" i="66"/>
  <c r="F67" i="66"/>
  <c r="E68" i="66"/>
  <c r="F68" i="66"/>
  <c r="E69" i="66"/>
  <c r="F69" i="66"/>
  <c r="E70" i="66"/>
  <c r="F70" i="66"/>
  <c r="E71" i="66"/>
  <c r="F71" i="66"/>
  <c r="E72" i="66"/>
  <c r="F72" i="66"/>
  <c r="E73" i="66"/>
  <c r="F73" i="66"/>
  <c r="E74" i="66"/>
  <c r="F74" i="66"/>
  <c r="E75" i="66"/>
  <c r="F75" i="66"/>
  <c r="E76" i="66"/>
  <c r="F76" i="66"/>
  <c r="E77" i="66"/>
  <c r="F77" i="66"/>
  <c r="E78" i="66"/>
  <c r="F78" i="66"/>
  <c r="E79" i="66"/>
  <c r="F79" i="66"/>
  <c r="E80" i="66"/>
  <c r="F80" i="66"/>
  <c r="E81" i="66"/>
  <c r="F81" i="66"/>
  <c r="E82" i="66"/>
  <c r="F82" i="66"/>
  <c r="E83" i="66"/>
  <c r="F83" i="66"/>
  <c r="E84" i="66"/>
  <c r="F84" i="66"/>
  <c r="E85" i="66"/>
  <c r="F85" i="66"/>
  <c r="E86" i="66"/>
  <c r="F86" i="66"/>
  <c r="E87" i="66"/>
  <c r="F87" i="66"/>
  <c r="E88" i="66"/>
  <c r="F88" i="66"/>
  <c r="E89" i="66"/>
  <c r="F89" i="66"/>
  <c r="E90" i="66"/>
  <c r="F90" i="66"/>
  <c r="E91" i="66"/>
  <c r="F91" i="66"/>
  <c r="E92" i="66"/>
  <c r="F92" i="66"/>
  <c r="L8" i="66"/>
  <c r="F104" i="65" l="1"/>
  <c r="F103" i="65"/>
  <c r="F102" i="65"/>
  <c r="F101" i="65"/>
  <c r="F100" i="65"/>
  <c r="F99" i="65"/>
  <c r="F98" i="65"/>
  <c r="F97" i="65"/>
  <c r="F96" i="65"/>
  <c r="F95" i="65"/>
  <c r="F94" i="65"/>
  <c r="F93" i="65"/>
  <c r="F92" i="65"/>
  <c r="F91" i="65"/>
  <c r="F90" i="65"/>
  <c r="F89" i="65"/>
  <c r="F88" i="65"/>
  <c r="F87" i="65"/>
  <c r="F86" i="65"/>
  <c r="F85" i="65"/>
  <c r="F84" i="65"/>
  <c r="F83" i="65"/>
  <c r="F82" i="65"/>
  <c r="F81" i="65"/>
  <c r="F80" i="65"/>
  <c r="F79" i="65"/>
  <c r="F78" i="65"/>
  <c r="F77" i="65"/>
  <c r="F76" i="65"/>
  <c r="F75" i="65"/>
  <c r="F74" i="65"/>
  <c r="F73" i="65"/>
  <c r="F72" i="65"/>
  <c r="F71" i="65"/>
  <c r="F70" i="65"/>
  <c r="F69" i="65"/>
  <c r="F68" i="65"/>
  <c r="F67" i="65"/>
  <c r="F66" i="65"/>
  <c r="F65" i="65"/>
  <c r="F64" i="65"/>
  <c r="F63" i="65"/>
  <c r="F62" i="65"/>
  <c r="F61" i="65"/>
  <c r="F60" i="65"/>
  <c r="F59" i="65"/>
  <c r="F58" i="65"/>
  <c r="F57" i="65"/>
  <c r="F56" i="65"/>
  <c r="F55" i="65"/>
  <c r="F54" i="65"/>
  <c r="F53" i="65"/>
  <c r="F52" i="65"/>
  <c r="F51" i="65"/>
  <c r="F50" i="65"/>
  <c r="F49" i="65"/>
  <c r="F48" i="65"/>
  <c r="F47" i="65"/>
  <c r="F46" i="65"/>
  <c r="F45" i="65"/>
  <c r="F44" i="65"/>
  <c r="F43" i="65"/>
  <c r="F42" i="65"/>
  <c r="F41" i="65"/>
  <c r="F40" i="65"/>
  <c r="F39" i="65"/>
  <c r="F38" i="65"/>
  <c r="F37" i="65"/>
  <c r="F36" i="65"/>
  <c r="F35" i="65"/>
  <c r="F34" i="65"/>
  <c r="F33" i="65"/>
  <c r="F32" i="65"/>
  <c r="F31" i="65"/>
  <c r="F30" i="65"/>
  <c r="F29" i="65"/>
  <c r="F28" i="65"/>
  <c r="F27" i="65"/>
  <c r="F26" i="65"/>
  <c r="F25" i="65"/>
  <c r="F24" i="65"/>
  <c r="F23" i="65"/>
  <c r="F22" i="65"/>
  <c r="F21" i="65"/>
  <c r="F20" i="65"/>
  <c r="F19" i="65"/>
  <c r="F18" i="65"/>
  <c r="F17" i="65"/>
  <c r="F16" i="65"/>
  <c r="F15" i="65"/>
  <c r="F14" i="65"/>
  <c r="F13" i="65"/>
  <c r="F12" i="65"/>
  <c r="F11" i="65"/>
  <c r="F10" i="65"/>
  <c r="F9" i="65"/>
  <c r="F8" i="65"/>
  <c r="F7" i="65"/>
  <c r="F6" i="65"/>
  <c r="K5" i="65"/>
  <c r="F5" i="65"/>
  <c r="L4" i="65"/>
  <c r="K4" i="65" s="1"/>
  <c r="F4" i="65"/>
  <c r="F3" i="65"/>
  <c r="F2" i="65"/>
  <c r="E2" i="65"/>
  <c r="E3" i="65"/>
  <c r="E4" i="65"/>
  <c r="E5" i="65"/>
  <c r="E6" i="65"/>
  <c r="E7" i="65"/>
  <c r="E8" i="65"/>
  <c r="E9" i="65"/>
  <c r="E10" i="65"/>
  <c r="E11" i="65"/>
  <c r="E12" i="65"/>
  <c r="E13" i="65"/>
  <c r="E14" i="65"/>
  <c r="E15" i="65"/>
  <c r="E16" i="65"/>
  <c r="E17" i="65"/>
  <c r="E18" i="65"/>
  <c r="E19" i="65"/>
  <c r="E20" i="65"/>
  <c r="E21" i="65"/>
  <c r="E22" i="65"/>
  <c r="E23" i="65"/>
  <c r="E24" i="65"/>
  <c r="E25" i="65"/>
  <c r="E26" i="65"/>
  <c r="E27" i="65"/>
  <c r="E28" i="65"/>
  <c r="E29" i="65"/>
  <c r="E30" i="65"/>
  <c r="E31" i="65"/>
  <c r="E32" i="65"/>
  <c r="E33" i="65"/>
  <c r="E34" i="65"/>
  <c r="E35" i="65"/>
  <c r="E36" i="65"/>
  <c r="E37" i="65"/>
  <c r="E38" i="65"/>
  <c r="E39" i="65"/>
  <c r="E40" i="65"/>
  <c r="E41" i="65"/>
  <c r="E42" i="65"/>
  <c r="E43" i="65"/>
  <c r="E44" i="65"/>
  <c r="E45" i="65"/>
  <c r="E46" i="65"/>
  <c r="E47" i="65"/>
  <c r="E48" i="65"/>
  <c r="E49" i="65"/>
  <c r="E50" i="65"/>
  <c r="E51" i="65"/>
  <c r="E52" i="65"/>
  <c r="E53" i="65"/>
  <c r="E54" i="65"/>
  <c r="E55" i="65"/>
  <c r="E56" i="65"/>
  <c r="E57" i="65"/>
  <c r="E58" i="65"/>
  <c r="E59" i="65"/>
  <c r="E60" i="65"/>
  <c r="E61" i="65"/>
  <c r="E62" i="65"/>
  <c r="E63" i="65"/>
  <c r="E64" i="65"/>
  <c r="E65" i="65"/>
  <c r="E66" i="65"/>
  <c r="E67" i="65"/>
  <c r="E68" i="65"/>
  <c r="E69" i="65"/>
  <c r="E70" i="65"/>
  <c r="E71" i="65"/>
  <c r="E72" i="65"/>
  <c r="E73" i="65"/>
  <c r="E74" i="65"/>
  <c r="E75" i="65"/>
  <c r="E76" i="65"/>
  <c r="E77" i="65"/>
  <c r="E78" i="65"/>
  <c r="E79" i="65"/>
  <c r="E80" i="65"/>
  <c r="E81" i="65"/>
  <c r="E82" i="65"/>
  <c r="E83" i="65"/>
  <c r="E84" i="65"/>
  <c r="E85" i="65"/>
  <c r="E86" i="65"/>
  <c r="E87" i="65"/>
  <c r="E88" i="65"/>
  <c r="E89" i="65"/>
  <c r="E90" i="65"/>
  <c r="E91" i="65"/>
  <c r="E92" i="65"/>
  <c r="E93" i="65"/>
  <c r="E94" i="65"/>
  <c r="E95" i="65"/>
  <c r="E96" i="65"/>
  <c r="E97" i="65"/>
  <c r="E98" i="65"/>
  <c r="E99" i="65"/>
  <c r="E100" i="65"/>
  <c r="E101" i="65"/>
  <c r="E102" i="65"/>
  <c r="E103" i="65"/>
  <c r="L5" i="65"/>
  <c r="K5" i="64" l="1"/>
  <c r="E2" i="64"/>
  <c r="F2" i="64"/>
  <c r="L4" i="64" s="1"/>
  <c r="K4" i="64" s="1"/>
  <c r="E3" i="64"/>
  <c r="F3" i="64"/>
  <c r="E4" i="64"/>
  <c r="F4" i="64"/>
  <c r="E5" i="64"/>
  <c r="F5" i="64"/>
  <c r="E6" i="64"/>
  <c r="F6" i="64"/>
  <c r="E7" i="64"/>
  <c r="F7" i="64"/>
  <c r="E8" i="64"/>
  <c r="F8" i="64"/>
  <c r="E9" i="64"/>
  <c r="F9" i="64"/>
  <c r="E10" i="64"/>
  <c r="F10" i="64"/>
  <c r="E11" i="64"/>
  <c r="F11" i="64"/>
  <c r="E12" i="64"/>
  <c r="F12" i="64"/>
  <c r="E13" i="64"/>
  <c r="F13" i="64"/>
  <c r="E14" i="64"/>
  <c r="F14" i="64"/>
  <c r="E15" i="64"/>
  <c r="F15" i="64"/>
  <c r="E16" i="64"/>
  <c r="F16" i="64"/>
  <c r="E17" i="64"/>
  <c r="F17" i="64"/>
  <c r="E18" i="64"/>
  <c r="F18" i="64"/>
  <c r="E19" i="64"/>
  <c r="F19" i="64"/>
  <c r="E20" i="64"/>
  <c r="F20" i="64"/>
  <c r="E21" i="64"/>
  <c r="F21" i="64"/>
  <c r="E22" i="64"/>
  <c r="F22" i="64"/>
  <c r="E23" i="64"/>
  <c r="F23" i="64"/>
  <c r="E24" i="64"/>
  <c r="F24" i="64"/>
  <c r="E25" i="64"/>
  <c r="F25" i="64"/>
  <c r="E26" i="64"/>
  <c r="F26" i="64"/>
  <c r="E27" i="64"/>
  <c r="F27" i="64"/>
  <c r="E28" i="64"/>
  <c r="F28" i="64"/>
  <c r="E29" i="64"/>
  <c r="F29" i="64"/>
  <c r="E30" i="64"/>
  <c r="F30" i="64"/>
  <c r="E31" i="64"/>
  <c r="F31" i="64"/>
  <c r="E32" i="64"/>
  <c r="F32" i="64"/>
  <c r="E33" i="64"/>
  <c r="F33" i="64"/>
  <c r="E34" i="64"/>
  <c r="F34" i="64"/>
  <c r="E35" i="64"/>
  <c r="F35" i="64"/>
  <c r="E36" i="64"/>
  <c r="F36" i="64"/>
  <c r="E37" i="64"/>
  <c r="F37" i="64"/>
  <c r="E38" i="64"/>
  <c r="F38" i="64"/>
  <c r="E39" i="64"/>
  <c r="F39" i="64"/>
  <c r="E40" i="64"/>
  <c r="F40" i="64"/>
  <c r="E41" i="64"/>
  <c r="F41" i="64"/>
  <c r="E42" i="64"/>
  <c r="F42" i="64"/>
  <c r="E43" i="64"/>
  <c r="F43" i="64"/>
  <c r="E44" i="64"/>
  <c r="F44" i="64"/>
  <c r="E45" i="64"/>
  <c r="F45" i="64"/>
  <c r="E46" i="64"/>
  <c r="F46" i="64"/>
  <c r="E47" i="64"/>
  <c r="F47" i="64"/>
  <c r="E48" i="64"/>
  <c r="F48" i="64"/>
  <c r="E49" i="64"/>
  <c r="F49" i="64"/>
  <c r="E50" i="64"/>
  <c r="F50" i="64"/>
  <c r="E51" i="64"/>
  <c r="F51" i="64"/>
  <c r="E52" i="64"/>
  <c r="F52" i="64"/>
  <c r="E53" i="64"/>
  <c r="F53" i="64"/>
  <c r="E54" i="64"/>
  <c r="F54" i="64"/>
  <c r="E55" i="64"/>
  <c r="F55" i="64"/>
  <c r="E56" i="64"/>
  <c r="F56" i="64"/>
  <c r="E57" i="64"/>
  <c r="F57" i="64"/>
  <c r="E58" i="64"/>
  <c r="F58" i="64"/>
  <c r="E59" i="64"/>
  <c r="F59" i="64"/>
  <c r="E60" i="64"/>
  <c r="F60" i="64"/>
  <c r="E61" i="64"/>
  <c r="F61" i="64"/>
  <c r="E62" i="64"/>
  <c r="F62" i="64"/>
  <c r="E63" i="64"/>
  <c r="F63" i="64"/>
  <c r="E64" i="64"/>
  <c r="F64" i="64"/>
  <c r="E65" i="64"/>
  <c r="F65" i="64"/>
  <c r="E66" i="64"/>
  <c r="F66" i="64"/>
  <c r="E67" i="64"/>
  <c r="F67" i="64"/>
  <c r="E68" i="64"/>
  <c r="F68" i="64"/>
  <c r="E69" i="64"/>
  <c r="F69" i="64"/>
  <c r="E70" i="64"/>
  <c r="F70" i="64"/>
  <c r="E71" i="64"/>
  <c r="F71" i="64"/>
  <c r="E72" i="64"/>
  <c r="F72" i="64"/>
  <c r="E73" i="64"/>
  <c r="F73" i="64"/>
  <c r="E74" i="64"/>
  <c r="F74" i="64"/>
  <c r="E75" i="64"/>
  <c r="F75" i="64"/>
  <c r="E76" i="64"/>
  <c r="F76" i="64"/>
  <c r="E77" i="64"/>
  <c r="F77" i="64"/>
  <c r="E78" i="64"/>
  <c r="F78" i="64"/>
  <c r="E79" i="64"/>
  <c r="F79" i="64"/>
  <c r="E80" i="64"/>
  <c r="F80" i="64"/>
  <c r="E81" i="64"/>
  <c r="F81" i="64"/>
  <c r="E82" i="64"/>
  <c r="F82" i="64"/>
  <c r="E83" i="64"/>
  <c r="F83" i="64"/>
  <c r="E84" i="64"/>
  <c r="F84" i="64"/>
  <c r="E85" i="64"/>
  <c r="F85" i="64"/>
  <c r="E86" i="64"/>
  <c r="F86" i="64"/>
  <c r="E87" i="64"/>
  <c r="F87" i="64"/>
  <c r="E88" i="64"/>
  <c r="F88" i="64"/>
  <c r="E89" i="64"/>
  <c r="F89" i="64"/>
  <c r="E90" i="64"/>
  <c r="F90" i="64"/>
  <c r="E91" i="64"/>
  <c r="F91" i="64"/>
  <c r="E92" i="64"/>
  <c r="F92" i="64"/>
  <c r="E93" i="64"/>
  <c r="F93" i="64"/>
  <c r="E94" i="64"/>
  <c r="F94" i="64"/>
  <c r="E95" i="64"/>
  <c r="F95" i="64"/>
  <c r="E96" i="64"/>
  <c r="F96" i="64"/>
  <c r="E97" i="64"/>
  <c r="F97" i="64"/>
  <c r="E98" i="64"/>
  <c r="F98" i="64"/>
  <c r="E99" i="64"/>
  <c r="F99" i="64"/>
  <c r="E100" i="64"/>
  <c r="F100" i="64"/>
  <c r="E101" i="64"/>
  <c r="F101" i="64"/>
  <c r="E102" i="64"/>
  <c r="F102" i="64"/>
  <c r="E103" i="64"/>
  <c r="F103" i="64"/>
  <c r="E104" i="64"/>
  <c r="F104" i="64"/>
  <c r="L5" i="64"/>
  <c r="F189" i="63" l="1"/>
  <c r="F188" i="63"/>
  <c r="F187" i="63"/>
  <c r="F186" i="63"/>
  <c r="F185" i="63"/>
  <c r="F184" i="63"/>
  <c r="F183" i="63"/>
  <c r="F182" i="63"/>
  <c r="F181" i="63"/>
  <c r="F180" i="63"/>
  <c r="F179" i="63"/>
  <c r="F178" i="63"/>
  <c r="F177" i="63"/>
  <c r="F176" i="63"/>
  <c r="F175" i="63"/>
  <c r="F174" i="63"/>
  <c r="F173" i="63"/>
  <c r="F172" i="63"/>
  <c r="F171" i="63"/>
  <c r="F170" i="63"/>
  <c r="F169" i="63"/>
  <c r="F168" i="63"/>
  <c r="F167" i="63"/>
  <c r="F166" i="63"/>
  <c r="F165" i="63"/>
  <c r="F164" i="63"/>
  <c r="F163" i="63"/>
  <c r="F162" i="63"/>
  <c r="F161" i="63"/>
  <c r="F160" i="63"/>
  <c r="F159" i="63"/>
  <c r="F158" i="63"/>
  <c r="F157" i="63"/>
  <c r="F156" i="63"/>
  <c r="F155" i="63"/>
  <c r="F154" i="63"/>
  <c r="F153" i="63"/>
  <c r="F152" i="63"/>
  <c r="F151" i="63"/>
  <c r="F150" i="63"/>
  <c r="F149" i="63"/>
  <c r="F148" i="63"/>
  <c r="F147" i="63"/>
  <c r="F146" i="63"/>
  <c r="F145" i="63"/>
  <c r="F144" i="63"/>
  <c r="F143" i="63"/>
  <c r="F142" i="63"/>
  <c r="F141" i="63"/>
  <c r="F140" i="63"/>
  <c r="F139" i="63"/>
  <c r="F138" i="63"/>
  <c r="F137" i="63"/>
  <c r="F136" i="63"/>
  <c r="F135" i="63"/>
  <c r="F134" i="63"/>
  <c r="F133" i="63"/>
  <c r="F132" i="63"/>
  <c r="F131" i="63"/>
  <c r="F130" i="63"/>
  <c r="F129" i="63"/>
  <c r="F128" i="63"/>
  <c r="F127" i="63"/>
  <c r="F126" i="63"/>
  <c r="F125" i="63"/>
  <c r="F124" i="63"/>
  <c r="F123" i="63"/>
  <c r="F122" i="63"/>
  <c r="F121" i="63"/>
  <c r="F120" i="63"/>
  <c r="F119" i="63"/>
  <c r="F118" i="63"/>
  <c r="F117" i="63"/>
  <c r="F116" i="63"/>
  <c r="F115" i="63"/>
  <c r="F114" i="63"/>
  <c r="F113" i="63"/>
  <c r="F112" i="63"/>
  <c r="F111" i="63"/>
  <c r="F110" i="63"/>
  <c r="F109" i="63"/>
  <c r="F108" i="63"/>
  <c r="F107" i="63"/>
  <c r="F106" i="63"/>
  <c r="F105" i="63"/>
  <c r="F104" i="63"/>
  <c r="F103" i="63"/>
  <c r="F102" i="63"/>
  <c r="F101" i="63"/>
  <c r="F100" i="63"/>
  <c r="F99" i="63"/>
  <c r="F98" i="63"/>
  <c r="F97" i="63"/>
  <c r="F96" i="63"/>
  <c r="F95" i="63"/>
  <c r="F94" i="63"/>
  <c r="F93" i="63"/>
  <c r="F92" i="63"/>
  <c r="F91" i="63"/>
  <c r="F90" i="63"/>
  <c r="F89" i="63"/>
  <c r="F88" i="63"/>
  <c r="F87" i="63"/>
  <c r="F86" i="63"/>
  <c r="F85" i="63"/>
  <c r="F84" i="63"/>
  <c r="F83" i="63"/>
  <c r="F82" i="63"/>
  <c r="F81" i="63"/>
  <c r="F80" i="63"/>
  <c r="F79" i="63"/>
  <c r="F78" i="63"/>
  <c r="F77" i="63"/>
  <c r="F76" i="63"/>
  <c r="F75" i="63"/>
  <c r="F74" i="63"/>
  <c r="F73" i="63"/>
  <c r="F72" i="63"/>
  <c r="F71" i="63"/>
  <c r="F70" i="63"/>
  <c r="F69" i="63"/>
  <c r="F68" i="63"/>
  <c r="F67" i="63"/>
  <c r="F66" i="63"/>
  <c r="F65" i="63"/>
  <c r="F64" i="63"/>
  <c r="F63" i="63"/>
  <c r="F62" i="63"/>
  <c r="F61" i="63"/>
  <c r="F60" i="63"/>
  <c r="F59" i="63"/>
  <c r="F58" i="63"/>
  <c r="F57" i="63"/>
  <c r="F56" i="63"/>
  <c r="F55" i="63"/>
  <c r="F54" i="63"/>
  <c r="F53" i="63"/>
  <c r="F52" i="63"/>
  <c r="F51" i="63"/>
  <c r="L5" i="63" s="1"/>
  <c r="K5" i="63" s="1"/>
  <c r="F50" i="63"/>
  <c r="F49" i="63"/>
  <c r="F48" i="63"/>
  <c r="F47" i="63"/>
  <c r="F46" i="63"/>
  <c r="F45" i="63"/>
  <c r="F44" i="63"/>
  <c r="F43" i="63"/>
  <c r="F42" i="63"/>
  <c r="F41" i="63"/>
  <c r="F40" i="63"/>
  <c r="F39" i="63"/>
  <c r="F38" i="63"/>
  <c r="F37" i="63"/>
  <c r="F36" i="63"/>
  <c r="F35" i="63"/>
  <c r="F34" i="63"/>
  <c r="F33" i="63"/>
  <c r="F32" i="63"/>
  <c r="F31" i="63"/>
  <c r="F30" i="63"/>
  <c r="F29" i="63"/>
  <c r="F28" i="63"/>
  <c r="F27" i="63"/>
  <c r="F26" i="63"/>
  <c r="F25" i="63"/>
  <c r="F24" i="63"/>
  <c r="F23" i="63"/>
  <c r="F22" i="63"/>
  <c r="F21" i="63"/>
  <c r="F20" i="63"/>
  <c r="F19" i="63"/>
  <c r="F18" i="63"/>
  <c r="F17" i="63"/>
  <c r="F16" i="63"/>
  <c r="F15" i="63"/>
  <c r="F14" i="63"/>
  <c r="F13" i="63"/>
  <c r="F12" i="63"/>
  <c r="F11" i="63"/>
  <c r="F10" i="63"/>
  <c r="F9" i="63"/>
  <c r="F8" i="63"/>
  <c r="K7" i="63"/>
  <c r="F7" i="63"/>
  <c r="F6" i="63"/>
  <c r="F5" i="63"/>
  <c r="F4" i="63"/>
  <c r="F3" i="63"/>
  <c r="F2" i="63"/>
  <c r="E2" i="63"/>
  <c r="E3" i="63"/>
  <c r="E4" i="63"/>
  <c r="E5" i="63"/>
  <c r="E6" i="63"/>
  <c r="E7" i="63"/>
  <c r="E8" i="63"/>
  <c r="E9" i="63"/>
  <c r="E10" i="63"/>
  <c r="E11" i="63"/>
  <c r="E12" i="63"/>
  <c r="E13" i="63"/>
  <c r="E14" i="63"/>
  <c r="E15" i="63"/>
  <c r="E16" i="63"/>
  <c r="E17" i="63"/>
  <c r="E18" i="63"/>
  <c r="E19" i="63"/>
  <c r="E20" i="63"/>
  <c r="E21" i="63"/>
  <c r="E22" i="63"/>
  <c r="E23" i="63"/>
  <c r="E24" i="63"/>
  <c r="E25" i="63"/>
  <c r="E26" i="63"/>
  <c r="E27" i="63"/>
  <c r="E28" i="63"/>
  <c r="E29" i="63"/>
  <c r="E30" i="63"/>
  <c r="E31" i="63"/>
  <c r="E32" i="63"/>
  <c r="E33" i="63"/>
  <c r="E34" i="63"/>
  <c r="E35" i="63"/>
  <c r="E36" i="63"/>
  <c r="E37" i="63"/>
  <c r="E38" i="63"/>
  <c r="E39" i="63"/>
  <c r="E40" i="63"/>
  <c r="E41" i="63"/>
  <c r="E42" i="63"/>
  <c r="E43" i="63"/>
  <c r="E44" i="63"/>
  <c r="E45" i="63"/>
  <c r="E46" i="63"/>
  <c r="E47" i="63"/>
  <c r="E48" i="63"/>
  <c r="E49" i="63"/>
  <c r="E50" i="63"/>
  <c r="E51" i="63"/>
  <c r="E52" i="63"/>
  <c r="E53" i="63"/>
  <c r="E54" i="63"/>
  <c r="E55" i="63"/>
  <c r="E56" i="63"/>
  <c r="E57" i="63"/>
  <c r="E58" i="63"/>
  <c r="E59" i="63"/>
  <c r="E60" i="63"/>
  <c r="E61" i="63"/>
  <c r="E62" i="63"/>
  <c r="E63" i="63"/>
  <c r="E64" i="63"/>
  <c r="E65" i="63"/>
  <c r="E66" i="63"/>
  <c r="E67" i="63"/>
  <c r="E68" i="63"/>
  <c r="E69" i="63"/>
  <c r="E70" i="63"/>
  <c r="E71" i="63"/>
  <c r="E72" i="63"/>
  <c r="E73" i="63"/>
  <c r="E74" i="63"/>
  <c r="E75" i="63"/>
  <c r="E76" i="63"/>
  <c r="E77" i="63"/>
  <c r="E78" i="63"/>
  <c r="E79" i="63"/>
  <c r="E80" i="63"/>
  <c r="E81" i="63"/>
  <c r="E82" i="63"/>
  <c r="E83" i="63"/>
  <c r="E84" i="63"/>
  <c r="E85" i="63"/>
  <c r="E86" i="63"/>
  <c r="E87" i="63"/>
  <c r="E88" i="63"/>
  <c r="E89" i="63"/>
  <c r="E90" i="63"/>
  <c r="E91" i="63"/>
  <c r="E92" i="63"/>
  <c r="E93" i="63"/>
  <c r="E94" i="63"/>
  <c r="E95" i="63"/>
  <c r="E96" i="63"/>
  <c r="E97" i="63"/>
  <c r="E98" i="63"/>
  <c r="E99" i="63"/>
  <c r="E100" i="63"/>
  <c r="E101" i="63"/>
  <c r="E102" i="63"/>
  <c r="E103" i="63"/>
  <c r="E104" i="63"/>
  <c r="E105" i="63"/>
  <c r="E106" i="63"/>
  <c r="E107" i="63"/>
  <c r="E108" i="63"/>
  <c r="E109" i="63"/>
  <c r="E110" i="63"/>
  <c r="E111" i="63"/>
  <c r="E112" i="63"/>
  <c r="E113" i="63"/>
  <c r="E114" i="63"/>
  <c r="E115" i="63"/>
  <c r="E116" i="63"/>
  <c r="E117" i="63"/>
  <c r="E118" i="63"/>
  <c r="E119" i="63"/>
  <c r="E120" i="63"/>
  <c r="E121" i="63"/>
  <c r="E122" i="63"/>
  <c r="E123" i="63"/>
  <c r="E124" i="63"/>
  <c r="E125" i="63"/>
  <c r="E126" i="63"/>
  <c r="E127" i="63"/>
  <c r="E128" i="63"/>
  <c r="E129" i="63"/>
  <c r="E130" i="63"/>
  <c r="E131" i="63"/>
  <c r="E132" i="63"/>
  <c r="E133" i="63"/>
  <c r="E134" i="63"/>
  <c r="E135" i="63"/>
  <c r="E136" i="63"/>
  <c r="E137" i="63"/>
  <c r="E138" i="63"/>
  <c r="E139" i="63"/>
  <c r="E140" i="63"/>
  <c r="E141" i="63"/>
  <c r="E142" i="63"/>
  <c r="L6" i="63" l="1"/>
  <c r="K6" i="63" s="1"/>
  <c r="K8" i="63" s="1"/>
  <c r="L4" i="63"/>
  <c r="K4" i="63" s="1"/>
  <c r="L7" i="63"/>
  <c r="L7" i="62" l="1"/>
  <c r="K7" i="62" s="1"/>
  <c r="L6" i="62"/>
  <c r="K6" i="62" s="1"/>
  <c r="K8" i="62" s="1"/>
  <c r="L5" i="62"/>
  <c r="K5" i="62" s="1"/>
  <c r="L4" i="62"/>
  <c r="K4" i="62" s="1"/>
  <c r="E2" i="62"/>
  <c r="F2" i="62"/>
  <c r="E3" i="62"/>
  <c r="F3" i="62"/>
  <c r="E4" i="62"/>
  <c r="F4" i="62"/>
  <c r="E5" i="62"/>
  <c r="F5" i="62"/>
  <c r="E6" i="62"/>
  <c r="F6" i="62"/>
  <c r="E7" i="62"/>
  <c r="F7" i="62"/>
  <c r="E8" i="62"/>
  <c r="F8" i="62"/>
  <c r="E9" i="62"/>
  <c r="F9" i="62"/>
  <c r="E10" i="62"/>
  <c r="F10" i="62"/>
  <c r="E11" i="62"/>
  <c r="F11" i="62"/>
  <c r="E12" i="62"/>
  <c r="F12" i="62"/>
  <c r="E13" i="62"/>
  <c r="F13" i="62"/>
  <c r="E14" i="62"/>
  <c r="F14" i="62"/>
  <c r="E15" i="62"/>
  <c r="F15" i="62"/>
  <c r="E16" i="62"/>
  <c r="F16" i="62"/>
  <c r="E17" i="62"/>
  <c r="F17" i="62"/>
  <c r="E18" i="62"/>
  <c r="F18" i="62"/>
  <c r="E19" i="62"/>
  <c r="F19" i="62"/>
  <c r="E20" i="62"/>
  <c r="F20" i="62"/>
  <c r="E21" i="62"/>
  <c r="F21" i="62"/>
  <c r="E22" i="62"/>
  <c r="F22" i="62"/>
  <c r="E23" i="62"/>
  <c r="F23" i="62"/>
  <c r="E24" i="62"/>
  <c r="F24" i="62"/>
  <c r="E25" i="62"/>
  <c r="F25" i="62"/>
  <c r="E26" i="62"/>
  <c r="F26" i="62"/>
  <c r="E27" i="62"/>
  <c r="F27" i="62"/>
  <c r="E28" i="62"/>
  <c r="F28" i="62"/>
  <c r="E29" i="62"/>
  <c r="F29" i="62"/>
  <c r="E30" i="62"/>
  <c r="F30" i="62"/>
  <c r="E31" i="62"/>
  <c r="F31" i="62"/>
  <c r="E32" i="62"/>
  <c r="F32" i="62"/>
  <c r="E33" i="62"/>
  <c r="F33" i="62"/>
  <c r="E34" i="62"/>
  <c r="F34" i="62"/>
  <c r="E35" i="62"/>
  <c r="F35" i="62"/>
  <c r="E36" i="62"/>
  <c r="F36" i="62"/>
  <c r="E37" i="62"/>
  <c r="F37" i="62"/>
  <c r="E38" i="62"/>
  <c r="F38" i="62"/>
  <c r="E39" i="62"/>
  <c r="F39" i="62"/>
  <c r="E40" i="62"/>
  <c r="F40" i="62"/>
  <c r="E41" i="62"/>
  <c r="F41" i="62"/>
  <c r="E42" i="62"/>
  <c r="F42" i="62"/>
  <c r="E43" i="62"/>
  <c r="F43" i="62"/>
  <c r="E44" i="62"/>
  <c r="F44" i="62"/>
  <c r="E45" i="62"/>
  <c r="F45" i="62"/>
  <c r="E46" i="62"/>
  <c r="F46" i="62"/>
  <c r="E47" i="62"/>
  <c r="F47" i="62"/>
  <c r="E48" i="62"/>
  <c r="F48" i="62"/>
  <c r="E49" i="62"/>
  <c r="F49" i="62"/>
  <c r="E50" i="62"/>
  <c r="F50" i="62"/>
  <c r="E51" i="62"/>
  <c r="F51" i="62"/>
  <c r="E52" i="62"/>
  <c r="F52" i="62"/>
  <c r="E53" i="62"/>
  <c r="F53" i="62"/>
  <c r="E54" i="62"/>
  <c r="F54" i="62"/>
  <c r="E55" i="62"/>
  <c r="F55" i="62"/>
  <c r="E56" i="62"/>
  <c r="F56" i="62"/>
  <c r="E57" i="62"/>
  <c r="F57" i="62"/>
  <c r="E58" i="62"/>
  <c r="F58" i="62"/>
  <c r="E59" i="62"/>
  <c r="F59" i="62"/>
  <c r="E60" i="62"/>
  <c r="F60" i="62"/>
  <c r="E61" i="62"/>
  <c r="F61" i="62"/>
  <c r="E62" i="62"/>
  <c r="F62" i="62"/>
  <c r="E63" i="62"/>
  <c r="F63" i="62"/>
  <c r="E64" i="62"/>
  <c r="F64" i="62"/>
  <c r="E65" i="62"/>
  <c r="F65" i="62"/>
  <c r="E66" i="62"/>
  <c r="F66" i="62"/>
  <c r="E67" i="62"/>
  <c r="F67" i="62"/>
  <c r="E68" i="62"/>
  <c r="F68" i="62"/>
  <c r="E69" i="62"/>
  <c r="F69" i="62"/>
  <c r="E70" i="62"/>
  <c r="F70" i="62"/>
  <c r="E71" i="62"/>
  <c r="F71" i="62"/>
  <c r="E72" i="62"/>
  <c r="F72" i="62"/>
  <c r="E73" i="62"/>
  <c r="F73" i="62"/>
  <c r="E74" i="62"/>
  <c r="F74" i="62"/>
  <c r="E75" i="62"/>
  <c r="F75" i="62"/>
  <c r="E76" i="62"/>
  <c r="F76" i="62"/>
  <c r="E77" i="62"/>
  <c r="F77" i="62"/>
  <c r="E78" i="62"/>
  <c r="F78" i="62"/>
  <c r="E79" i="62"/>
  <c r="F79" i="62"/>
  <c r="E80" i="62"/>
  <c r="F80" i="62"/>
  <c r="E81" i="62"/>
  <c r="F81" i="62"/>
  <c r="E82" i="62"/>
  <c r="F82" i="62"/>
  <c r="E83" i="62"/>
  <c r="F83" i="62"/>
  <c r="E84" i="62"/>
  <c r="F84" i="62"/>
  <c r="E85" i="62"/>
  <c r="F85" i="62"/>
  <c r="E86" i="62"/>
  <c r="F86" i="62"/>
  <c r="E87" i="62"/>
  <c r="F87" i="62"/>
  <c r="E88" i="62"/>
  <c r="F88" i="62"/>
  <c r="E89" i="62"/>
  <c r="F89" i="62"/>
  <c r="E90" i="62"/>
  <c r="F90" i="62"/>
  <c r="E91" i="62"/>
  <c r="F91" i="62"/>
  <c r="E92" i="62"/>
  <c r="F92" i="62"/>
  <c r="E93" i="62"/>
  <c r="F93" i="62"/>
  <c r="E94" i="62"/>
  <c r="F94" i="62"/>
  <c r="E95" i="62"/>
  <c r="F95" i="62"/>
  <c r="E96" i="62"/>
  <c r="F96" i="62"/>
  <c r="E97" i="62"/>
  <c r="F97" i="62"/>
  <c r="E98" i="62"/>
  <c r="F98" i="62"/>
  <c r="E99" i="62"/>
  <c r="F99" i="62"/>
  <c r="E100" i="62"/>
  <c r="F100" i="62"/>
  <c r="E101" i="62"/>
  <c r="F101" i="62"/>
  <c r="E102" i="62"/>
  <c r="F102" i="62"/>
  <c r="E103" i="62"/>
  <c r="F103" i="62"/>
  <c r="E104" i="62"/>
  <c r="F104" i="62"/>
  <c r="E105" i="62"/>
  <c r="F105" i="62"/>
  <c r="E106" i="62"/>
  <c r="F106" i="62"/>
  <c r="E107" i="62"/>
  <c r="F107" i="62"/>
  <c r="E108" i="62"/>
  <c r="F108" i="62"/>
  <c r="E109" i="62"/>
  <c r="F109" i="62"/>
  <c r="E110" i="62"/>
  <c r="F110" i="62"/>
  <c r="E111" i="62"/>
  <c r="F111" i="62"/>
  <c r="E112" i="62"/>
  <c r="F112" i="62"/>
  <c r="E113" i="62"/>
  <c r="F113" i="62"/>
  <c r="E114" i="62"/>
  <c r="F114" i="62"/>
  <c r="E115" i="62"/>
  <c r="F115" i="62"/>
  <c r="E116" i="62"/>
  <c r="F116" i="62"/>
  <c r="E117" i="62"/>
  <c r="F117" i="62"/>
  <c r="E118" i="62"/>
  <c r="F118" i="62"/>
  <c r="E119" i="62"/>
  <c r="F119" i="62"/>
  <c r="E120" i="62"/>
  <c r="F120" i="62"/>
  <c r="E121" i="62"/>
  <c r="F121" i="62"/>
  <c r="E122" i="62"/>
  <c r="F122" i="62"/>
  <c r="E123" i="62"/>
  <c r="F123" i="62"/>
  <c r="E124" i="62"/>
  <c r="F124" i="62"/>
  <c r="E125" i="62"/>
  <c r="F125" i="62"/>
  <c r="E126" i="62"/>
  <c r="F126" i="62"/>
  <c r="E127" i="62"/>
  <c r="F127" i="62"/>
  <c r="E128" i="62"/>
  <c r="F128" i="62"/>
  <c r="E129" i="62"/>
  <c r="F129" i="62"/>
  <c r="E130" i="62"/>
  <c r="F130" i="62"/>
  <c r="E131" i="62"/>
  <c r="F131" i="62"/>
  <c r="E132" i="62"/>
  <c r="F132" i="62"/>
  <c r="E133" i="62"/>
  <c r="F133" i="62"/>
  <c r="E134" i="62"/>
  <c r="F134" i="62"/>
  <c r="E135" i="62"/>
  <c r="F135" i="62"/>
  <c r="E136" i="62"/>
  <c r="F136" i="62"/>
  <c r="E137" i="62"/>
  <c r="F137" i="62"/>
  <c r="E138" i="62"/>
  <c r="F138" i="62"/>
  <c r="E139" i="62"/>
  <c r="F139" i="62"/>
  <c r="E140" i="62"/>
  <c r="F140" i="62"/>
  <c r="E141" i="62"/>
  <c r="F141" i="62"/>
  <c r="E142" i="62"/>
  <c r="F142" i="62"/>
  <c r="E143" i="62"/>
  <c r="F143" i="62"/>
  <c r="E144" i="62"/>
  <c r="F144" i="62"/>
  <c r="E145" i="62"/>
  <c r="F145" i="62"/>
  <c r="E146" i="62"/>
  <c r="F146" i="62"/>
  <c r="E147" i="62"/>
  <c r="F147" i="62"/>
  <c r="E148" i="62"/>
  <c r="F148" i="62"/>
  <c r="E149" i="62"/>
  <c r="F149" i="62"/>
  <c r="E150" i="62"/>
  <c r="F150" i="62"/>
  <c r="E151" i="62"/>
  <c r="F151" i="62"/>
  <c r="E152" i="62"/>
  <c r="F152" i="62"/>
  <c r="E153" i="62"/>
  <c r="F153" i="62"/>
  <c r="E154" i="62"/>
  <c r="F154" i="62"/>
  <c r="E155" i="62"/>
  <c r="F155" i="62"/>
  <c r="E156" i="62"/>
  <c r="F156" i="62"/>
  <c r="E157" i="62"/>
  <c r="F157" i="62"/>
  <c r="E158" i="62"/>
  <c r="F158" i="62"/>
  <c r="E159" i="62"/>
  <c r="F159" i="62"/>
  <c r="E160" i="62"/>
  <c r="F160" i="62"/>
  <c r="E161" i="62"/>
  <c r="F161" i="62"/>
  <c r="E162" i="62"/>
  <c r="F162" i="62"/>
  <c r="E163" i="62"/>
  <c r="F163" i="62"/>
  <c r="E164" i="62"/>
  <c r="F164" i="62"/>
  <c r="E165" i="62"/>
  <c r="F165" i="62"/>
  <c r="E166" i="62"/>
  <c r="F166" i="62"/>
  <c r="E167" i="62"/>
  <c r="F167" i="62"/>
  <c r="E168" i="62"/>
  <c r="F168" i="62"/>
  <c r="E169" i="62"/>
  <c r="F169" i="62"/>
  <c r="E170" i="62"/>
  <c r="F170" i="62"/>
  <c r="E171" i="62"/>
  <c r="F171" i="62"/>
  <c r="E172" i="62"/>
  <c r="F172" i="62"/>
  <c r="E173" i="62"/>
  <c r="F173" i="62"/>
  <c r="E174" i="62"/>
  <c r="F174" i="62"/>
  <c r="E175" i="62"/>
  <c r="F175" i="62"/>
  <c r="E176" i="62"/>
  <c r="F176" i="62"/>
  <c r="E177" i="62"/>
  <c r="F177" i="62"/>
  <c r="E178" i="62"/>
  <c r="F178" i="62"/>
  <c r="E179" i="62"/>
  <c r="F179" i="62"/>
  <c r="E180" i="62"/>
  <c r="F180" i="62"/>
  <c r="E181" i="62"/>
  <c r="F181" i="62"/>
  <c r="E182" i="62"/>
  <c r="F182" i="62"/>
  <c r="E183" i="62"/>
  <c r="F183" i="62"/>
  <c r="E184" i="62"/>
  <c r="F184" i="62"/>
  <c r="E185" i="62"/>
  <c r="F185" i="62"/>
  <c r="E186" i="62"/>
  <c r="F186" i="62"/>
  <c r="E187" i="62"/>
  <c r="F187" i="62"/>
  <c r="E188" i="62"/>
  <c r="F188" i="62"/>
  <c r="E189" i="62"/>
  <c r="F189" i="62"/>
  <c r="L8" i="62"/>
  <c r="E2" i="61" l="1"/>
  <c r="E3" i="61"/>
  <c r="E4" i="61"/>
  <c r="E5" i="61"/>
  <c r="E6" i="61"/>
  <c r="E7" i="61"/>
  <c r="E8" i="61"/>
  <c r="E9" i="61"/>
  <c r="E10" i="61"/>
  <c r="E11" i="61"/>
  <c r="E12" i="61"/>
  <c r="E13" i="61"/>
  <c r="E14" i="61"/>
  <c r="E15" i="61"/>
  <c r="E16" i="61"/>
  <c r="E17" i="61"/>
  <c r="E18" i="61"/>
  <c r="E19" i="61"/>
  <c r="E20" i="61"/>
  <c r="E21" i="61"/>
  <c r="E22" i="61"/>
  <c r="E23" i="61"/>
  <c r="E24" i="61"/>
  <c r="E25" i="61"/>
  <c r="E26" i="61"/>
  <c r="E27" i="61"/>
  <c r="E28" i="61"/>
  <c r="E29" i="61"/>
  <c r="E30" i="61"/>
  <c r="E31" i="61"/>
  <c r="E32" i="61"/>
  <c r="E33" i="61"/>
  <c r="E34" i="61"/>
  <c r="E35" i="61"/>
  <c r="E36" i="61"/>
  <c r="E37" i="61"/>
  <c r="E38" i="61"/>
  <c r="E39" i="61"/>
  <c r="E40" i="61"/>
  <c r="E41" i="61"/>
  <c r="E42" i="61"/>
  <c r="E43" i="61"/>
  <c r="E44" i="61"/>
  <c r="E45" i="61"/>
  <c r="E46" i="61"/>
  <c r="E47" i="61"/>
  <c r="E48" i="61"/>
  <c r="E49" i="61"/>
  <c r="E50" i="61"/>
  <c r="E51" i="61"/>
  <c r="E52" i="61"/>
  <c r="E53" i="61"/>
  <c r="E54" i="61"/>
  <c r="E55" i="61"/>
  <c r="E56" i="61"/>
  <c r="E57" i="61"/>
  <c r="E58" i="61"/>
  <c r="E59" i="61"/>
  <c r="E60" i="61"/>
  <c r="E61" i="61"/>
  <c r="E62" i="61"/>
  <c r="E63" i="61"/>
  <c r="E64" i="61"/>
  <c r="E65" i="61"/>
  <c r="E66" i="61"/>
  <c r="E67" i="61"/>
  <c r="E68" i="61"/>
  <c r="E69" i="61"/>
  <c r="E70" i="61"/>
  <c r="E71" i="61"/>
  <c r="E72" i="61"/>
  <c r="E73" i="61"/>
  <c r="E74" i="61"/>
  <c r="E75" i="61"/>
  <c r="E76" i="61"/>
  <c r="E77" i="61"/>
  <c r="E78" i="61"/>
  <c r="E79" i="61"/>
  <c r="E80" i="61"/>
  <c r="E81" i="61"/>
  <c r="E82" i="61"/>
  <c r="E83" i="61"/>
  <c r="E84" i="61"/>
  <c r="E85" i="61"/>
  <c r="E86" i="61"/>
  <c r="E87" i="61"/>
  <c r="E88" i="61"/>
  <c r="E89" i="61"/>
  <c r="E90" i="61"/>
  <c r="E91" i="61"/>
  <c r="E92" i="61"/>
  <c r="E93" i="61"/>
  <c r="E94" i="61"/>
  <c r="E95" i="61"/>
  <c r="E96" i="61"/>
  <c r="E97" i="61"/>
  <c r="E98" i="61"/>
  <c r="E99" i="61"/>
  <c r="E100" i="61"/>
  <c r="E101" i="61"/>
  <c r="E102" i="61"/>
  <c r="E103" i="61"/>
  <c r="E104" i="61"/>
  <c r="E105" i="61"/>
  <c r="E106" i="61"/>
  <c r="E107" i="61"/>
  <c r="E108" i="61"/>
  <c r="E109" i="61"/>
  <c r="E110" i="61"/>
  <c r="E111" i="61"/>
  <c r="E112" i="61"/>
  <c r="E113" i="61"/>
  <c r="E114" i="61"/>
  <c r="E115" i="61"/>
  <c r="E116" i="61"/>
  <c r="E117" i="61"/>
  <c r="E118" i="61"/>
  <c r="E119" i="61"/>
  <c r="E120" i="61"/>
  <c r="E121" i="61"/>
  <c r="E122" i="61"/>
  <c r="E123" i="61"/>
  <c r="E124" i="61"/>
  <c r="E125" i="61"/>
  <c r="E126" i="61"/>
  <c r="E127" i="61"/>
  <c r="E128" i="61"/>
  <c r="E129" i="61"/>
  <c r="E130" i="61"/>
  <c r="E131" i="61"/>
  <c r="E132" i="61"/>
  <c r="E133" i="61"/>
  <c r="E134" i="61"/>
  <c r="E135" i="61"/>
  <c r="E136" i="61"/>
  <c r="E137" i="61"/>
  <c r="E138" i="61"/>
  <c r="E139" i="61"/>
  <c r="E140" i="61"/>
  <c r="E141" i="61"/>
  <c r="E142" i="61"/>
  <c r="E143" i="61"/>
  <c r="E144" i="61"/>
  <c r="E145" i="61"/>
  <c r="E146" i="61"/>
  <c r="E147" i="61"/>
  <c r="E148" i="61"/>
  <c r="E149" i="61"/>
  <c r="E150" i="61"/>
  <c r="E151" i="61"/>
  <c r="E152" i="61"/>
  <c r="E153" i="61"/>
  <c r="E154" i="61"/>
  <c r="E155" i="61"/>
  <c r="E156" i="61"/>
  <c r="E157" i="61"/>
  <c r="E158" i="61"/>
  <c r="E159" i="61"/>
  <c r="E160" i="61"/>
  <c r="E161" i="61"/>
  <c r="E162" i="61"/>
  <c r="E163" i="61"/>
  <c r="E164" i="61"/>
  <c r="E165" i="61"/>
  <c r="E166" i="61"/>
  <c r="E167" i="61"/>
  <c r="E168" i="61"/>
  <c r="E169" i="61"/>
  <c r="E170" i="61"/>
  <c r="E171" i="61"/>
  <c r="E172" i="61"/>
  <c r="E173" i="61"/>
  <c r="E174" i="61"/>
  <c r="E175" i="61"/>
  <c r="E176" i="61"/>
  <c r="E177" i="61"/>
  <c r="E178" i="61"/>
  <c r="E179" i="61"/>
  <c r="E180" i="61"/>
  <c r="E181" i="61"/>
  <c r="E182" i="61"/>
  <c r="E183" i="61"/>
  <c r="E184" i="61"/>
  <c r="E185" i="61"/>
  <c r="E186" i="61"/>
  <c r="E187" i="61"/>
  <c r="E188" i="61"/>
  <c r="E189" i="61"/>
  <c r="E190" i="61"/>
  <c r="E191" i="61"/>
  <c r="E192" i="61"/>
  <c r="E193" i="61"/>
  <c r="E194" i="61"/>
  <c r="E195" i="61"/>
  <c r="E196" i="61"/>
  <c r="E197" i="61"/>
  <c r="E198" i="61"/>
  <c r="E199" i="61"/>
  <c r="E200" i="61"/>
  <c r="E201" i="61"/>
  <c r="E202" i="61"/>
  <c r="E203" i="61"/>
  <c r="E204" i="61"/>
  <c r="E205" i="61"/>
  <c r="E206" i="61"/>
  <c r="E207" i="61"/>
  <c r="E208" i="61"/>
  <c r="E209" i="61"/>
  <c r="E210" i="61"/>
  <c r="E211" i="61"/>
  <c r="E212" i="61"/>
  <c r="E213" i="61"/>
  <c r="E214" i="61"/>
  <c r="E215" i="61"/>
  <c r="E216" i="61"/>
  <c r="E217" i="61"/>
  <c r="E218" i="61"/>
  <c r="E219" i="61"/>
  <c r="E220" i="61"/>
  <c r="E221" i="61"/>
  <c r="E222" i="61"/>
  <c r="E223" i="61"/>
  <c r="E224" i="61"/>
  <c r="E225" i="61"/>
  <c r="E226" i="61"/>
  <c r="E227" i="61"/>
  <c r="E228" i="61"/>
  <c r="E229" i="61"/>
  <c r="E230" i="61"/>
  <c r="E231" i="61"/>
  <c r="E232" i="61"/>
  <c r="E233" i="61"/>
  <c r="E234" i="61"/>
  <c r="E235" i="61"/>
  <c r="E236" i="61"/>
  <c r="E237" i="61"/>
  <c r="E238" i="61"/>
  <c r="E239" i="61"/>
  <c r="E240" i="61"/>
  <c r="E241" i="61"/>
  <c r="E242" i="61"/>
  <c r="E243" i="61"/>
  <c r="E244" i="61"/>
  <c r="E245" i="61"/>
  <c r="E246" i="61"/>
  <c r="E247" i="61"/>
  <c r="E248" i="61"/>
  <c r="E249" i="61"/>
  <c r="E250" i="61"/>
  <c r="E251" i="61"/>
  <c r="E252" i="61"/>
  <c r="E253" i="61"/>
  <c r="E254" i="61"/>
  <c r="E255" i="61"/>
  <c r="E256" i="61"/>
  <c r="E257" i="61"/>
  <c r="E258" i="61"/>
  <c r="E259" i="61"/>
  <c r="E260" i="61"/>
  <c r="E261" i="61"/>
  <c r="E262" i="61"/>
  <c r="E263" i="61"/>
  <c r="E264" i="61"/>
  <c r="E265" i="61"/>
  <c r="E266" i="61"/>
  <c r="E267" i="61"/>
  <c r="E268" i="61"/>
  <c r="E269" i="61"/>
  <c r="E270" i="61"/>
  <c r="E271" i="61"/>
  <c r="E272" i="61"/>
  <c r="E273" i="61"/>
  <c r="E274" i="61"/>
  <c r="E275" i="61"/>
  <c r="E276" i="61"/>
  <c r="E277" i="61"/>
  <c r="E278" i="61"/>
  <c r="E279" i="61"/>
  <c r="E280" i="61"/>
  <c r="E281" i="61"/>
  <c r="E282" i="61"/>
  <c r="E283" i="61"/>
  <c r="E284" i="61"/>
  <c r="E285" i="61"/>
  <c r="E286" i="61"/>
  <c r="E287" i="61"/>
  <c r="E288" i="61"/>
  <c r="E289" i="61"/>
  <c r="E290" i="61"/>
  <c r="E291" i="61"/>
  <c r="E292" i="61"/>
  <c r="E293" i="61"/>
  <c r="E294" i="61"/>
  <c r="E295" i="61"/>
  <c r="E296" i="61"/>
  <c r="E297" i="61"/>
  <c r="E298" i="61"/>
  <c r="E299" i="61"/>
  <c r="E300" i="61"/>
  <c r="E301" i="61"/>
  <c r="E302" i="61"/>
  <c r="E303" i="61"/>
  <c r="E304" i="61"/>
  <c r="E305" i="61"/>
  <c r="E306" i="61"/>
  <c r="E307" i="61"/>
  <c r="E308" i="61"/>
  <c r="E309" i="61"/>
  <c r="E310" i="61"/>
  <c r="E311" i="61"/>
  <c r="E312" i="61"/>
  <c r="E313" i="61"/>
  <c r="E314" i="61"/>
  <c r="E315" i="61"/>
  <c r="E316" i="61"/>
  <c r="E317" i="61"/>
  <c r="E318" i="61"/>
  <c r="E319" i="61"/>
  <c r="E320" i="61"/>
  <c r="E321" i="61"/>
  <c r="E322" i="61"/>
  <c r="E323" i="61"/>
  <c r="E324" i="61"/>
  <c r="E325" i="61"/>
  <c r="E326" i="61"/>
  <c r="E327" i="61"/>
  <c r="E328" i="61"/>
  <c r="E329" i="61"/>
  <c r="E330" i="61"/>
  <c r="E331" i="61"/>
  <c r="E332" i="61"/>
  <c r="E333" i="61"/>
  <c r="E334" i="61"/>
  <c r="E335" i="61"/>
  <c r="E336" i="61"/>
  <c r="E337" i="61"/>
  <c r="E338" i="61"/>
  <c r="E339" i="61"/>
  <c r="E340" i="61"/>
  <c r="E341" i="61"/>
  <c r="E342" i="61"/>
  <c r="E343" i="61"/>
  <c r="E344" i="61"/>
  <c r="E345" i="61"/>
  <c r="E346" i="61"/>
  <c r="E347" i="61"/>
  <c r="E348" i="61"/>
  <c r="E349" i="61"/>
  <c r="E350" i="61"/>
  <c r="E351" i="61"/>
  <c r="E352" i="61"/>
  <c r="E353" i="61"/>
  <c r="E354" i="61"/>
  <c r="E355" i="61"/>
  <c r="E356" i="61"/>
  <c r="E357" i="61"/>
  <c r="E358" i="61"/>
  <c r="E359" i="61"/>
  <c r="E360" i="61"/>
  <c r="E361" i="61"/>
  <c r="E362" i="61"/>
  <c r="E363" i="61"/>
  <c r="E364" i="61"/>
  <c r="E365" i="61"/>
  <c r="E366" i="61"/>
  <c r="E367" i="61"/>
  <c r="E368" i="61"/>
  <c r="E369" i="61"/>
  <c r="E370" i="61"/>
  <c r="E371" i="61"/>
  <c r="E372" i="61"/>
  <c r="E373" i="61"/>
  <c r="E374" i="61"/>
  <c r="E375" i="61"/>
  <c r="E376" i="61"/>
  <c r="E377" i="61"/>
  <c r="E378" i="61"/>
  <c r="E379" i="61"/>
  <c r="E380" i="61"/>
  <c r="E381" i="61"/>
  <c r="E382" i="61"/>
  <c r="E383" i="61"/>
  <c r="E384" i="61"/>
  <c r="E385" i="61"/>
  <c r="E386" i="61"/>
  <c r="E387" i="61"/>
  <c r="E388" i="61"/>
  <c r="E389" i="61"/>
  <c r="E390" i="61"/>
  <c r="E391" i="61"/>
  <c r="E392" i="61"/>
  <c r="E393" i="61"/>
  <c r="E394" i="61"/>
  <c r="E395" i="61"/>
  <c r="E396" i="61"/>
  <c r="E397" i="61"/>
  <c r="E398" i="61"/>
  <c r="E399" i="61"/>
  <c r="E400" i="61"/>
  <c r="E401" i="61"/>
  <c r="E402" i="61"/>
  <c r="E403" i="61"/>
  <c r="E404" i="61"/>
  <c r="E405" i="61"/>
  <c r="E406" i="61"/>
  <c r="E407" i="61"/>
  <c r="E408" i="61"/>
  <c r="E409" i="61"/>
  <c r="E410" i="61"/>
  <c r="E411" i="61"/>
  <c r="E412" i="61"/>
  <c r="E413" i="61"/>
  <c r="E414" i="61"/>
  <c r="E415" i="61"/>
  <c r="E416" i="61"/>
  <c r="E417" i="61"/>
  <c r="E418" i="61"/>
  <c r="E419" i="61"/>
  <c r="E420" i="61"/>
  <c r="E421" i="61"/>
  <c r="E422" i="61"/>
  <c r="E423" i="61"/>
  <c r="E424" i="61"/>
  <c r="E425" i="61"/>
  <c r="E426" i="61"/>
  <c r="E427" i="61"/>
  <c r="E428" i="61"/>
  <c r="E429" i="61"/>
  <c r="E430" i="61"/>
  <c r="E431" i="61"/>
  <c r="E432" i="61"/>
  <c r="E433" i="61"/>
  <c r="E434" i="61"/>
  <c r="E435" i="61"/>
  <c r="E436" i="61"/>
  <c r="E437" i="61"/>
  <c r="E438" i="61"/>
  <c r="E439" i="61"/>
  <c r="E440" i="61"/>
  <c r="E441" i="61"/>
  <c r="E442" i="61"/>
  <c r="E443" i="61"/>
  <c r="E444" i="61"/>
  <c r="E445" i="61"/>
  <c r="E446" i="61"/>
  <c r="E447" i="61"/>
  <c r="E448" i="61"/>
  <c r="E449" i="61"/>
  <c r="E450" i="61"/>
  <c r="E451" i="61"/>
  <c r="E452" i="61"/>
  <c r="E453" i="61"/>
  <c r="E454" i="61"/>
  <c r="E455" i="61"/>
  <c r="E456" i="61"/>
  <c r="E457" i="61"/>
  <c r="E458" i="61"/>
  <c r="E459" i="61"/>
  <c r="E460" i="61"/>
  <c r="E461" i="61"/>
  <c r="E462" i="61"/>
  <c r="E463" i="61"/>
  <c r="E464" i="61"/>
  <c r="E465" i="61"/>
  <c r="E466" i="61"/>
  <c r="E467" i="61"/>
  <c r="E468" i="61"/>
  <c r="E469" i="61"/>
  <c r="E470" i="61"/>
  <c r="E471" i="61"/>
  <c r="E472" i="61"/>
  <c r="E473" i="61"/>
  <c r="E474" i="61"/>
  <c r="E475" i="61"/>
  <c r="E476" i="61"/>
  <c r="E477" i="61"/>
  <c r="E478" i="61"/>
  <c r="E479" i="61"/>
  <c r="E480" i="61"/>
  <c r="E481" i="61"/>
  <c r="E482" i="61"/>
  <c r="E483" i="61"/>
  <c r="E484" i="61"/>
  <c r="E485" i="61"/>
  <c r="E486" i="61"/>
  <c r="E487" i="61"/>
  <c r="E488" i="61"/>
  <c r="E489" i="61"/>
  <c r="E490" i="61"/>
  <c r="E491" i="61"/>
  <c r="E492" i="61"/>
  <c r="E493" i="61"/>
  <c r="E494" i="61"/>
  <c r="E495" i="61"/>
  <c r="E496" i="61"/>
  <c r="E497" i="61"/>
  <c r="E498" i="61"/>
  <c r="E499" i="61"/>
  <c r="E500" i="61"/>
  <c r="E501" i="61"/>
  <c r="E502" i="61"/>
  <c r="E503" i="61"/>
  <c r="E504" i="61"/>
  <c r="E505" i="61"/>
  <c r="E506" i="61"/>
  <c r="E507" i="61"/>
  <c r="E508" i="61"/>
  <c r="E509" i="61"/>
  <c r="E510" i="61"/>
  <c r="E511" i="61"/>
  <c r="E512" i="61"/>
  <c r="E513" i="61"/>
  <c r="E514" i="61"/>
  <c r="E515" i="61"/>
  <c r="E516" i="61"/>
  <c r="E517" i="61"/>
  <c r="E518" i="61"/>
  <c r="E519" i="61"/>
  <c r="E520" i="61"/>
  <c r="E521" i="61"/>
  <c r="E522" i="61"/>
  <c r="E523" i="61"/>
  <c r="E524" i="61"/>
  <c r="E525" i="61"/>
  <c r="E526" i="61"/>
  <c r="E527" i="61"/>
  <c r="E528" i="61"/>
  <c r="E529" i="61"/>
  <c r="E530" i="61"/>
  <c r="E531" i="61"/>
  <c r="E532" i="61"/>
  <c r="E533" i="61"/>
  <c r="E534" i="61"/>
  <c r="E535" i="61"/>
  <c r="E536" i="61"/>
  <c r="E537" i="61"/>
  <c r="E538" i="61"/>
  <c r="E539" i="61"/>
  <c r="E540" i="61"/>
  <c r="E541" i="61"/>
  <c r="E542" i="61"/>
  <c r="E543" i="61"/>
  <c r="E544" i="61"/>
  <c r="E545" i="61"/>
  <c r="E546" i="61"/>
  <c r="E547" i="61"/>
  <c r="E548" i="61"/>
  <c r="E549" i="61"/>
  <c r="E550" i="61"/>
  <c r="E551" i="61"/>
  <c r="E552" i="61"/>
  <c r="E553" i="61"/>
  <c r="E554" i="61"/>
  <c r="E555" i="61"/>
  <c r="E556" i="61"/>
  <c r="E557" i="61"/>
  <c r="E558" i="61"/>
  <c r="E559" i="61"/>
  <c r="E560" i="61"/>
  <c r="E561" i="61"/>
  <c r="E562" i="61"/>
  <c r="E563" i="61"/>
  <c r="E564" i="61"/>
  <c r="E565" i="61"/>
  <c r="E566" i="61"/>
  <c r="E567" i="61"/>
  <c r="E568" i="61"/>
  <c r="E569" i="61"/>
  <c r="E570" i="61"/>
  <c r="E571" i="61"/>
  <c r="E572" i="61"/>
  <c r="E573" i="61"/>
  <c r="E574" i="61"/>
  <c r="E575" i="61"/>
  <c r="E576" i="61"/>
  <c r="E577" i="61"/>
  <c r="E578" i="61"/>
  <c r="E579" i="61"/>
  <c r="E580" i="61"/>
  <c r="E581" i="61"/>
  <c r="E582" i="61"/>
  <c r="E583" i="61"/>
  <c r="E584" i="61"/>
  <c r="E585" i="61"/>
  <c r="E586" i="61"/>
  <c r="E587" i="61"/>
  <c r="E588" i="61"/>
  <c r="E589" i="61"/>
  <c r="E590" i="61"/>
  <c r="E591" i="61"/>
  <c r="E592" i="61"/>
  <c r="E593" i="61"/>
  <c r="E594" i="61"/>
  <c r="E595" i="61"/>
  <c r="E596" i="61"/>
  <c r="E597" i="61"/>
  <c r="E598" i="61"/>
  <c r="E599" i="61"/>
  <c r="E600" i="61"/>
  <c r="E601" i="61"/>
  <c r="E602" i="61"/>
  <c r="E603" i="61"/>
  <c r="E604" i="61"/>
  <c r="E605" i="61"/>
  <c r="E606" i="61"/>
  <c r="E607" i="61"/>
  <c r="E608" i="61"/>
  <c r="E609" i="61"/>
  <c r="E610" i="61"/>
  <c r="E611" i="61"/>
  <c r="E612" i="61"/>
  <c r="E613" i="61"/>
  <c r="E614" i="61"/>
  <c r="E615" i="61"/>
  <c r="E616" i="61"/>
  <c r="E617" i="61"/>
  <c r="E618" i="61"/>
  <c r="E619" i="61"/>
  <c r="E620" i="61"/>
  <c r="E621" i="61"/>
  <c r="E622" i="61"/>
  <c r="E623" i="61"/>
  <c r="E624" i="61"/>
  <c r="E625" i="61"/>
  <c r="E626" i="61"/>
  <c r="E627" i="61"/>
  <c r="E628" i="61"/>
  <c r="E629" i="61"/>
  <c r="E630" i="61"/>
  <c r="E631" i="61"/>
  <c r="E632" i="61"/>
  <c r="E633" i="61"/>
  <c r="E634" i="61"/>
  <c r="E635" i="61"/>
  <c r="E636" i="61"/>
  <c r="E637" i="61"/>
  <c r="E638" i="61"/>
  <c r="E639" i="61"/>
  <c r="E640" i="61"/>
  <c r="E641" i="61"/>
  <c r="E642" i="61"/>
  <c r="E643" i="61"/>
  <c r="E644" i="61"/>
  <c r="E645" i="61"/>
  <c r="E646" i="61"/>
  <c r="E647" i="61"/>
  <c r="E648" i="61"/>
  <c r="E649" i="61"/>
  <c r="E650" i="61"/>
  <c r="E651" i="61"/>
  <c r="E652" i="61"/>
  <c r="E653" i="61"/>
  <c r="E654" i="61"/>
  <c r="E655" i="61"/>
  <c r="E656" i="61"/>
  <c r="E657" i="61"/>
  <c r="E658" i="61"/>
  <c r="E659" i="61"/>
  <c r="E660" i="61"/>
  <c r="E661" i="61"/>
  <c r="E662" i="61"/>
  <c r="E663" i="61"/>
  <c r="E664" i="61"/>
  <c r="E665" i="61"/>
  <c r="E666" i="61"/>
  <c r="E667" i="61"/>
  <c r="E668" i="61"/>
  <c r="E669" i="61"/>
  <c r="E670" i="61"/>
  <c r="E671" i="61"/>
  <c r="E672" i="61"/>
  <c r="E673" i="61"/>
  <c r="E674" i="61"/>
  <c r="E675" i="61"/>
  <c r="E676" i="61"/>
  <c r="E677" i="61"/>
  <c r="E678" i="61"/>
  <c r="E679" i="61"/>
  <c r="E680" i="61"/>
  <c r="E681" i="61"/>
  <c r="E682" i="61"/>
  <c r="E683" i="61"/>
  <c r="E684" i="61"/>
  <c r="E685" i="61"/>
  <c r="E686" i="61"/>
  <c r="E687" i="61"/>
  <c r="E688" i="61"/>
  <c r="E689" i="61"/>
  <c r="E690" i="61"/>
  <c r="E691" i="61"/>
  <c r="E692" i="61"/>
  <c r="E693" i="61"/>
  <c r="E694" i="61"/>
  <c r="E695" i="61"/>
  <c r="E696" i="61"/>
  <c r="E697" i="61"/>
  <c r="E698" i="61"/>
  <c r="E699" i="61"/>
  <c r="E700" i="61"/>
  <c r="E701" i="61"/>
  <c r="E702" i="61"/>
  <c r="E703" i="61"/>
  <c r="E704" i="61"/>
  <c r="E705" i="61"/>
  <c r="E706" i="61"/>
  <c r="E707" i="61"/>
  <c r="E708" i="61"/>
  <c r="E709" i="61"/>
  <c r="E710" i="61"/>
  <c r="E711" i="61"/>
  <c r="E712" i="61"/>
  <c r="E713" i="61"/>
  <c r="E714" i="61"/>
  <c r="E715" i="61"/>
  <c r="E716" i="61"/>
  <c r="E717" i="61"/>
  <c r="E718" i="61"/>
  <c r="E719" i="61"/>
  <c r="E720" i="61"/>
  <c r="E721" i="61"/>
  <c r="E722" i="61"/>
  <c r="E723" i="61"/>
  <c r="E724" i="61"/>
  <c r="E725" i="61"/>
  <c r="E726" i="61"/>
  <c r="E727" i="61"/>
  <c r="E728" i="61"/>
  <c r="E729" i="61"/>
  <c r="E730" i="61"/>
  <c r="E731" i="61"/>
  <c r="E732" i="61"/>
  <c r="E733" i="61"/>
  <c r="E734" i="61"/>
  <c r="E735" i="61"/>
  <c r="E736" i="61"/>
  <c r="E737" i="61"/>
  <c r="E738" i="61"/>
  <c r="E739" i="61"/>
  <c r="E740" i="61"/>
  <c r="E741" i="61"/>
  <c r="E742" i="61"/>
  <c r="E743" i="61"/>
  <c r="E744" i="61"/>
  <c r="E745" i="61"/>
  <c r="E746" i="61"/>
  <c r="E747" i="61"/>
  <c r="E748" i="61"/>
  <c r="E749" i="61"/>
  <c r="E750" i="61"/>
  <c r="E751" i="61"/>
  <c r="E752" i="61"/>
  <c r="E753" i="61"/>
  <c r="E754" i="61"/>
  <c r="E755" i="61"/>
  <c r="E756" i="61"/>
  <c r="E757" i="61"/>
  <c r="E758" i="61"/>
  <c r="E759" i="61"/>
  <c r="E760" i="61"/>
  <c r="E761" i="61"/>
  <c r="E762" i="61"/>
  <c r="E763" i="61"/>
  <c r="E764" i="61"/>
  <c r="E765" i="61"/>
  <c r="E766" i="61"/>
  <c r="E767" i="61"/>
  <c r="E768" i="61"/>
  <c r="E769" i="61"/>
  <c r="E770" i="61"/>
  <c r="E771" i="61"/>
  <c r="E772" i="61"/>
  <c r="E773" i="61"/>
  <c r="E774" i="61"/>
  <c r="E775" i="61"/>
  <c r="E776" i="61"/>
  <c r="E777" i="61"/>
  <c r="E778" i="61"/>
  <c r="E779" i="61"/>
  <c r="E780" i="61"/>
  <c r="E781" i="61"/>
  <c r="E782" i="61"/>
  <c r="E783" i="61"/>
  <c r="E784" i="61"/>
  <c r="E785" i="61"/>
  <c r="E786" i="61"/>
  <c r="E787" i="61"/>
  <c r="E788" i="61"/>
  <c r="E789" i="61"/>
  <c r="E790" i="61"/>
  <c r="E791" i="61"/>
  <c r="E792" i="61"/>
  <c r="E793" i="61"/>
  <c r="E794" i="61"/>
  <c r="E795" i="61"/>
  <c r="E796" i="61"/>
  <c r="E797" i="61"/>
  <c r="E798" i="61"/>
  <c r="E799" i="61"/>
  <c r="E800" i="61"/>
  <c r="E801" i="61"/>
  <c r="E802" i="61"/>
  <c r="E803" i="61"/>
  <c r="E804" i="61"/>
  <c r="E805" i="61"/>
  <c r="E806" i="61"/>
  <c r="E807" i="61"/>
  <c r="E808" i="61"/>
  <c r="E809" i="61"/>
  <c r="E810" i="61"/>
  <c r="E811" i="61"/>
  <c r="E812" i="61"/>
  <c r="E813" i="61"/>
  <c r="E814" i="61"/>
  <c r="E815" i="61"/>
  <c r="E816" i="61"/>
  <c r="E817" i="61"/>
  <c r="E818" i="61"/>
  <c r="E819" i="61"/>
  <c r="E820" i="61"/>
  <c r="E821" i="61"/>
  <c r="E822" i="61"/>
  <c r="E823" i="61"/>
  <c r="E824" i="61"/>
  <c r="E825" i="61"/>
  <c r="E826" i="61"/>
  <c r="E827" i="61"/>
  <c r="E828" i="61"/>
  <c r="E829" i="61"/>
  <c r="E830" i="61"/>
  <c r="E831" i="61"/>
  <c r="E832" i="61"/>
  <c r="E833" i="61"/>
  <c r="E834" i="61"/>
  <c r="E835" i="61"/>
  <c r="E836" i="61"/>
  <c r="E837" i="61"/>
  <c r="E838" i="61"/>
  <c r="E839" i="61"/>
  <c r="E840" i="61"/>
  <c r="E841" i="61"/>
  <c r="E842" i="61"/>
  <c r="E843" i="61"/>
  <c r="E844" i="61"/>
  <c r="E845" i="61"/>
  <c r="E846" i="61"/>
  <c r="E847" i="61"/>
  <c r="E848" i="61"/>
  <c r="E849" i="61"/>
  <c r="E850" i="61"/>
  <c r="E851" i="61"/>
  <c r="E852" i="61"/>
  <c r="E853" i="61"/>
  <c r="E854" i="61"/>
  <c r="E855" i="61"/>
  <c r="E856" i="61"/>
  <c r="E857" i="61"/>
  <c r="E858" i="61"/>
  <c r="E859" i="61"/>
  <c r="E860" i="61"/>
  <c r="E861" i="61"/>
  <c r="E862" i="61"/>
  <c r="E863" i="61"/>
  <c r="E864" i="61"/>
  <c r="E865" i="61"/>
  <c r="E866" i="61"/>
  <c r="E867" i="61"/>
  <c r="E868" i="61"/>
  <c r="E869" i="61"/>
  <c r="E870" i="61"/>
  <c r="E871" i="61"/>
  <c r="E872" i="61"/>
  <c r="E873" i="61"/>
  <c r="E874" i="61"/>
  <c r="E875" i="61"/>
  <c r="E876" i="61"/>
  <c r="E877" i="61"/>
  <c r="L7" i="60"/>
  <c r="K7" i="60" s="1"/>
  <c r="L6" i="60"/>
  <c r="K6" i="60" s="1"/>
  <c r="K8" i="60" s="1"/>
  <c r="L5" i="60"/>
  <c r="K5" i="60" s="1"/>
  <c r="L4" i="60"/>
  <c r="K4" i="60" s="1"/>
  <c r="E2" i="60"/>
  <c r="F2" i="60"/>
  <c r="E3" i="60"/>
  <c r="F3" i="60"/>
  <c r="E4" i="60"/>
  <c r="F4" i="60"/>
  <c r="E5" i="60"/>
  <c r="F5" i="60"/>
  <c r="E6" i="60"/>
  <c r="F6" i="60"/>
  <c r="E7" i="60"/>
  <c r="F7" i="60"/>
  <c r="E8" i="60"/>
  <c r="F8" i="60"/>
  <c r="E9" i="60"/>
  <c r="F9" i="60"/>
  <c r="E10" i="60"/>
  <c r="F10" i="60"/>
  <c r="E11" i="60"/>
  <c r="F11" i="60"/>
  <c r="E12" i="60"/>
  <c r="F12" i="60"/>
  <c r="E13" i="60"/>
  <c r="F13" i="60"/>
  <c r="E14" i="60"/>
  <c r="F14" i="60"/>
  <c r="E15" i="60"/>
  <c r="F15" i="60"/>
  <c r="E16" i="60"/>
  <c r="F16" i="60"/>
  <c r="E17" i="60"/>
  <c r="F17" i="60"/>
  <c r="E18" i="60"/>
  <c r="F18" i="60"/>
  <c r="E19" i="60"/>
  <c r="F19" i="60"/>
  <c r="E20" i="60"/>
  <c r="F20" i="60"/>
  <c r="E21" i="60"/>
  <c r="F21" i="60"/>
  <c r="E22" i="60"/>
  <c r="F22" i="60"/>
  <c r="E23" i="60"/>
  <c r="F23" i="60"/>
  <c r="E24" i="60"/>
  <c r="F24" i="60"/>
  <c r="E25" i="60"/>
  <c r="F25" i="60"/>
  <c r="E26" i="60"/>
  <c r="F26" i="60"/>
  <c r="E27" i="60"/>
  <c r="F27" i="60"/>
  <c r="E28" i="60"/>
  <c r="F28" i="60"/>
  <c r="E29" i="60"/>
  <c r="F29" i="60"/>
  <c r="E30" i="60"/>
  <c r="F30" i="60"/>
  <c r="E31" i="60"/>
  <c r="F31" i="60"/>
  <c r="E32" i="60"/>
  <c r="F32" i="60"/>
  <c r="E33" i="60"/>
  <c r="F33" i="60"/>
  <c r="E34" i="60"/>
  <c r="F34" i="60"/>
  <c r="E35" i="60"/>
  <c r="F35" i="60"/>
  <c r="E36" i="60"/>
  <c r="F36" i="60"/>
  <c r="E37" i="60"/>
  <c r="F37" i="60"/>
  <c r="E38" i="60"/>
  <c r="F38" i="60"/>
  <c r="E39" i="60"/>
  <c r="F39" i="60"/>
  <c r="E40" i="60"/>
  <c r="F40" i="60"/>
  <c r="E41" i="60"/>
  <c r="F41" i="60"/>
  <c r="E42" i="60"/>
  <c r="F42" i="60"/>
  <c r="E43" i="60"/>
  <c r="F43" i="60"/>
  <c r="E44" i="60"/>
  <c r="F44" i="60"/>
  <c r="E45" i="60"/>
  <c r="F45" i="60"/>
  <c r="E46" i="60"/>
  <c r="F46" i="60"/>
  <c r="E47" i="60"/>
  <c r="F47" i="60"/>
  <c r="E48" i="60"/>
  <c r="F48" i="60"/>
  <c r="E49" i="60"/>
  <c r="F49" i="60"/>
  <c r="E50" i="60"/>
  <c r="F50" i="60"/>
  <c r="E51" i="60"/>
  <c r="F51" i="60"/>
  <c r="E52" i="60"/>
  <c r="F52" i="60"/>
  <c r="E53" i="60"/>
  <c r="F53" i="60"/>
  <c r="E54" i="60"/>
  <c r="F54" i="60"/>
  <c r="E55" i="60"/>
  <c r="F55" i="60"/>
  <c r="E56" i="60"/>
  <c r="F56" i="60"/>
  <c r="E57" i="60"/>
  <c r="F57" i="60"/>
  <c r="E58" i="60"/>
  <c r="F58" i="60"/>
  <c r="E59" i="60"/>
  <c r="F59" i="60"/>
  <c r="E60" i="60"/>
  <c r="F60" i="60"/>
  <c r="E61" i="60"/>
  <c r="F61" i="60"/>
  <c r="E62" i="60"/>
  <c r="F62" i="60"/>
  <c r="E63" i="60"/>
  <c r="F63" i="60"/>
  <c r="E64" i="60"/>
  <c r="F64" i="60"/>
  <c r="E65" i="60"/>
  <c r="F65" i="60"/>
  <c r="E66" i="60"/>
  <c r="F66" i="60"/>
  <c r="E67" i="60"/>
  <c r="F67" i="60"/>
  <c r="E68" i="60"/>
  <c r="F68" i="60"/>
  <c r="E69" i="60"/>
  <c r="F69" i="60"/>
  <c r="E70" i="60"/>
  <c r="F70" i="60"/>
  <c r="E71" i="60"/>
  <c r="F71" i="60"/>
  <c r="E72" i="60"/>
  <c r="F72" i="60"/>
  <c r="E73" i="60"/>
  <c r="F73" i="60"/>
  <c r="E74" i="60"/>
  <c r="F74" i="60"/>
  <c r="E75" i="60"/>
  <c r="F75" i="60"/>
  <c r="E76" i="60"/>
  <c r="F76" i="60"/>
  <c r="E77" i="60"/>
  <c r="F77" i="60"/>
  <c r="E78" i="60"/>
  <c r="F78" i="60"/>
  <c r="E79" i="60"/>
  <c r="F79" i="60"/>
  <c r="E80" i="60"/>
  <c r="F80" i="60"/>
  <c r="E81" i="60"/>
  <c r="F81" i="60"/>
  <c r="E82" i="60"/>
  <c r="F82" i="60"/>
  <c r="E83" i="60"/>
  <c r="F83" i="60"/>
  <c r="E84" i="60"/>
  <c r="F84" i="60"/>
  <c r="E85" i="60"/>
  <c r="F85" i="60"/>
  <c r="E86" i="60"/>
  <c r="F86" i="60"/>
  <c r="E87" i="60"/>
  <c r="F87" i="60"/>
  <c r="E88" i="60"/>
  <c r="F88" i="60"/>
  <c r="E89" i="60"/>
  <c r="F89" i="60"/>
  <c r="E90" i="60"/>
  <c r="F90" i="60"/>
  <c r="E91" i="60"/>
  <c r="F91" i="60"/>
  <c r="E92" i="60"/>
  <c r="F92" i="60"/>
  <c r="E93" i="60"/>
  <c r="F93" i="60"/>
  <c r="E94" i="60"/>
  <c r="F94" i="60"/>
  <c r="E95" i="60"/>
  <c r="F95" i="60"/>
  <c r="E96" i="60"/>
  <c r="F96" i="60"/>
  <c r="E97" i="60"/>
  <c r="F97" i="60"/>
  <c r="E98" i="60"/>
  <c r="F98" i="60"/>
  <c r="E99" i="60"/>
  <c r="F99" i="60"/>
  <c r="E100" i="60"/>
  <c r="F100" i="60"/>
  <c r="E101" i="60"/>
  <c r="F101" i="60"/>
  <c r="E102" i="60"/>
  <c r="F102" i="60"/>
  <c r="E103" i="60"/>
  <c r="F103" i="60"/>
  <c r="E104" i="60"/>
  <c r="F104" i="60"/>
  <c r="E105" i="60"/>
  <c r="F105" i="60"/>
  <c r="E106" i="60"/>
  <c r="F106" i="60"/>
  <c r="E107" i="60"/>
  <c r="F107" i="60"/>
  <c r="E108" i="60"/>
  <c r="F108" i="60"/>
  <c r="E109" i="60"/>
  <c r="F109" i="60"/>
  <c r="E110" i="60"/>
  <c r="F110" i="60"/>
  <c r="E111" i="60"/>
  <c r="F111" i="60"/>
  <c r="E112" i="60"/>
  <c r="F112" i="60"/>
  <c r="E113" i="60"/>
  <c r="F113" i="60"/>
  <c r="E114" i="60"/>
  <c r="F114" i="60"/>
  <c r="E115" i="60"/>
  <c r="F115" i="60"/>
  <c r="E116" i="60"/>
  <c r="F116" i="60"/>
  <c r="E117" i="60"/>
  <c r="F117" i="60"/>
  <c r="E118" i="60"/>
  <c r="F118" i="60"/>
  <c r="E119" i="60"/>
  <c r="F119" i="60"/>
  <c r="E120" i="60"/>
  <c r="F120" i="60"/>
  <c r="E121" i="60"/>
  <c r="F121" i="60"/>
  <c r="E122" i="60"/>
  <c r="F122" i="60"/>
  <c r="E123" i="60"/>
  <c r="F123" i="60"/>
  <c r="E124" i="60"/>
  <c r="F124" i="60"/>
  <c r="E125" i="60"/>
  <c r="F125" i="60"/>
  <c r="E126" i="60"/>
  <c r="F126" i="60"/>
  <c r="E127" i="60"/>
  <c r="F127" i="60"/>
  <c r="E128" i="60"/>
  <c r="F128" i="60"/>
  <c r="E129" i="60"/>
  <c r="F129" i="60"/>
  <c r="E130" i="60"/>
  <c r="F130" i="60"/>
  <c r="E131" i="60"/>
  <c r="F131" i="60"/>
  <c r="E132" i="60"/>
  <c r="F132" i="60"/>
  <c r="E133" i="60"/>
  <c r="F133" i="60"/>
  <c r="E134" i="60"/>
  <c r="F134" i="60"/>
  <c r="E135" i="60"/>
  <c r="F135" i="60"/>
  <c r="E136" i="60"/>
  <c r="F136" i="60"/>
  <c r="E137" i="60"/>
  <c r="F137" i="60"/>
  <c r="E138" i="60"/>
  <c r="F138" i="60"/>
  <c r="E139" i="60"/>
  <c r="F139" i="60"/>
  <c r="E140" i="60"/>
  <c r="F140" i="60"/>
  <c r="E141" i="60"/>
  <c r="F141" i="60"/>
  <c r="E142" i="60"/>
  <c r="F142" i="60"/>
  <c r="E143" i="60"/>
  <c r="F143" i="60"/>
  <c r="E144" i="60"/>
  <c r="F144" i="60"/>
  <c r="E145" i="60"/>
  <c r="F145" i="60"/>
  <c r="E146" i="60"/>
  <c r="F146" i="60"/>
  <c r="E147" i="60"/>
  <c r="F147" i="60"/>
  <c r="E148" i="60"/>
  <c r="F148" i="60"/>
  <c r="E149" i="60"/>
  <c r="F149" i="60"/>
  <c r="E150" i="60"/>
  <c r="F150" i="60"/>
  <c r="E151" i="60"/>
  <c r="F151" i="60"/>
  <c r="E152" i="60"/>
  <c r="F152" i="60"/>
  <c r="E153" i="60"/>
  <c r="F153" i="60"/>
  <c r="E154" i="60"/>
  <c r="F154" i="60"/>
  <c r="E155" i="60"/>
  <c r="F155" i="60"/>
  <c r="E156" i="60"/>
  <c r="F156" i="60"/>
  <c r="E157" i="60"/>
  <c r="F157" i="60"/>
  <c r="E158" i="60"/>
  <c r="F158" i="60"/>
  <c r="E159" i="60"/>
  <c r="F159" i="60"/>
  <c r="E160" i="60"/>
  <c r="F160" i="60"/>
  <c r="E161" i="60"/>
  <c r="F161" i="60"/>
  <c r="E162" i="60"/>
  <c r="F162" i="60"/>
  <c r="E163" i="60"/>
  <c r="F163" i="60"/>
  <c r="E164" i="60"/>
  <c r="F164" i="60"/>
  <c r="E165" i="60"/>
  <c r="F165" i="60"/>
  <c r="E166" i="60"/>
  <c r="F166" i="60"/>
  <c r="E167" i="60"/>
  <c r="F167" i="60"/>
  <c r="E168" i="60"/>
  <c r="F168" i="60"/>
  <c r="E169" i="60"/>
  <c r="F169" i="60"/>
  <c r="E170" i="60"/>
  <c r="F170" i="60"/>
  <c r="L8" i="60"/>
  <c r="F171" i="59" l="1"/>
  <c r="F170" i="59"/>
  <c r="F169" i="59"/>
  <c r="F168" i="59"/>
  <c r="F167" i="59"/>
  <c r="F166" i="59"/>
  <c r="F165" i="59"/>
  <c r="F164" i="59"/>
  <c r="F163" i="59"/>
  <c r="F162" i="59"/>
  <c r="F161" i="59"/>
  <c r="F160" i="59"/>
  <c r="F159" i="59"/>
  <c r="F158" i="59"/>
  <c r="F157" i="59"/>
  <c r="F156" i="59"/>
  <c r="F155" i="59"/>
  <c r="F154" i="59"/>
  <c r="F153" i="59"/>
  <c r="F152" i="59"/>
  <c r="F151" i="59"/>
  <c r="F150" i="59"/>
  <c r="F149" i="59"/>
  <c r="F148" i="59"/>
  <c r="F147" i="59"/>
  <c r="F146" i="59"/>
  <c r="F145" i="59"/>
  <c r="F144" i="59"/>
  <c r="F143" i="59"/>
  <c r="F142" i="59"/>
  <c r="F141" i="59"/>
  <c r="F140" i="59"/>
  <c r="F139" i="59"/>
  <c r="F138" i="59"/>
  <c r="F137" i="59"/>
  <c r="F136" i="59"/>
  <c r="F135" i="59"/>
  <c r="F134" i="59"/>
  <c r="F133" i="59"/>
  <c r="F132" i="59"/>
  <c r="F131" i="59"/>
  <c r="F130" i="59"/>
  <c r="F129" i="59"/>
  <c r="F128" i="59"/>
  <c r="F127" i="59"/>
  <c r="F126" i="59"/>
  <c r="F125" i="59"/>
  <c r="F124" i="59"/>
  <c r="F123" i="59"/>
  <c r="F122" i="59"/>
  <c r="F121" i="59"/>
  <c r="F120" i="59"/>
  <c r="F119" i="59"/>
  <c r="F118" i="59"/>
  <c r="F117" i="59"/>
  <c r="F116" i="59"/>
  <c r="F115" i="59"/>
  <c r="F114" i="59"/>
  <c r="F113" i="59"/>
  <c r="F112" i="59"/>
  <c r="F111" i="59"/>
  <c r="F110" i="59"/>
  <c r="F109" i="59"/>
  <c r="F108" i="59"/>
  <c r="F107" i="59"/>
  <c r="F106" i="59"/>
  <c r="F105" i="59"/>
  <c r="F104" i="59"/>
  <c r="F103" i="59"/>
  <c r="F102" i="59"/>
  <c r="F101" i="59"/>
  <c r="F100" i="59"/>
  <c r="F99" i="59"/>
  <c r="F98" i="59"/>
  <c r="F97" i="59"/>
  <c r="F96" i="59"/>
  <c r="F95" i="59"/>
  <c r="F94" i="59"/>
  <c r="F93" i="59"/>
  <c r="F92" i="59"/>
  <c r="F91" i="59"/>
  <c r="F90" i="59"/>
  <c r="F89" i="59"/>
  <c r="F88" i="59"/>
  <c r="F87" i="59"/>
  <c r="F86" i="59"/>
  <c r="F85" i="59"/>
  <c r="F84" i="59"/>
  <c r="F83" i="59"/>
  <c r="F82" i="59"/>
  <c r="F81" i="59"/>
  <c r="F80" i="59"/>
  <c r="F79" i="59"/>
  <c r="F78" i="59"/>
  <c r="F77" i="59"/>
  <c r="F76" i="59"/>
  <c r="F75" i="59"/>
  <c r="F74" i="59"/>
  <c r="F73" i="59"/>
  <c r="F72" i="59"/>
  <c r="F71" i="59"/>
  <c r="F70" i="59"/>
  <c r="F69" i="59"/>
  <c r="F68" i="59"/>
  <c r="F67" i="59"/>
  <c r="F66" i="59"/>
  <c r="F65" i="59"/>
  <c r="F64" i="59"/>
  <c r="F63" i="59"/>
  <c r="F62" i="59"/>
  <c r="F61" i="59"/>
  <c r="F60" i="59"/>
  <c r="F59" i="59"/>
  <c r="F58" i="59"/>
  <c r="F57" i="59"/>
  <c r="F56" i="59"/>
  <c r="F55" i="59"/>
  <c r="F54" i="59"/>
  <c r="F53" i="59"/>
  <c r="F52" i="59"/>
  <c r="F51" i="59"/>
  <c r="F50" i="59"/>
  <c r="F49" i="59"/>
  <c r="F48" i="59"/>
  <c r="F47" i="59"/>
  <c r="F46" i="59"/>
  <c r="F45" i="59"/>
  <c r="F44" i="59"/>
  <c r="F43" i="59"/>
  <c r="F42" i="59"/>
  <c r="F41" i="59"/>
  <c r="F40" i="59"/>
  <c r="F39" i="59"/>
  <c r="F38" i="59"/>
  <c r="F37" i="59"/>
  <c r="F36" i="59"/>
  <c r="F35" i="59"/>
  <c r="F34" i="59"/>
  <c r="F33" i="59"/>
  <c r="F32" i="59"/>
  <c r="F31" i="59"/>
  <c r="F30" i="59"/>
  <c r="F29" i="59"/>
  <c r="F28" i="59"/>
  <c r="F27" i="59"/>
  <c r="F26" i="59"/>
  <c r="F25" i="59"/>
  <c r="F24" i="59"/>
  <c r="F23" i="59"/>
  <c r="F22" i="59"/>
  <c r="F21" i="59"/>
  <c r="F20" i="59"/>
  <c r="F19" i="59"/>
  <c r="F18" i="59"/>
  <c r="F17" i="59"/>
  <c r="F16" i="59"/>
  <c r="F15" i="59"/>
  <c r="F14" i="59"/>
  <c r="F13" i="59"/>
  <c r="F12" i="59"/>
  <c r="F11" i="59"/>
  <c r="F10" i="59"/>
  <c r="F9" i="59"/>
  <c r="F8" i="59"/>
  <c r="F7" i="59"/>
  <c r="F6" i="59"/>
  <c r="F5" i="59"/>
  <c r="L5" i="59" s="1"/>
  <c r="K5" i="59" s="1"/>
  <c r="L4" i="59"/>
  <c r="K4" i="59" s="1"/>
  <c r="F4" i="59"/>
  <c r="F3" i="59"/>
  <c r="L6" i="59" s="1"/>
  <c r="K6" i="59" s="1"/>
  <c r="K7" i="59" s="1"/>
  <c r="F2" i="59"/>
  <c r="E2" i="59"/>
  <c r="E3" i="59"/>
  <c r="E4" i="59"/>
  <c r="E5" i="59"/>
  <c r="E6" i="59"/>
  <c r="E7" i="59"/>
  <c r="E8" i="59"/>
  <c r="E9" i="59"/>
  <c r="E10" i="59"/>
  <c r="E11" i="59"/>
  <c r="E12" i="59"/>
  <c r="E13" i="59"/>
  <c r="E14" i="59"/>
  <c r="E15" i="59"/>
  <c r="E16" i="59"/>
  <c r="E17" i="59"/>
  <c r="E18" i="59"/>
  <c r="E19" i="59"/>
  <c r="E20" i="59"/>
  <c r="E21" i="59"/>
  <c r="E22" i="59"/>
  <c r="E23" i="59"/>
  <c r="E24" i="59"/>
  <c r="E25" i="59"/>
  <c r="E26" i="59"/>
  <c r="E27" i="59"/>
  <c r="E28" i="59"/>
  <c r="E29" i="59"/>
  <c r="E30" i="59"/>
  <c r="E31" i="59"/>
  <c r="E32" i="59"/>
  <c r="E33" i="59"/>
  <c r="E34" i="59"/>
  <c r="E35" i="59"/>
  <c r="E36" i="59"/>
  <c r="E37" i="59"/>
  <c r="E38" i="59"/>
  <c r="E39" i="59"/>
  <c r="E40" i="59"/>
  <c r="E41" i="59"/>
  <c r="E42" i="59"/>
  <c r="E43" i="59"/>
  <c r="E44" i="59"/>
  <c r="E45" i="59"/>
  <c r="E46" i="59"/>
  <c r="E47" i="59"/>
  <c r="E48" i="59"/>
  <c r="E49" i="59"/>
  <c r="E50" i="59"/>
  <c r="E51" i="59"/>
  <c r="E52" i="59"/>
  <c r="E53" i="59"/>
  <c r="E54" i="59"/>
  <c r="E55" i="59"/>
  <c r="E56" i="59"/>
  <c r="E57" i="59"/>
  <c r="E58" i="59"/>
  <c r="E59" i="59"/>
  <c r="E60" i="59"/>
  <c r="E61" i="59"/>
  <c r="E62" i="59"/>
  <c r="E63" i="59"/>
  <c r="E64" i="59"/>
  <c r="E65" i="59"/>
  <c r="E66" i="59"/>
  <c r="E67" i="59"/>
  <c r="E68" i="59"/>
  <c r="E69" i="59"/>
  <c r="E70" i="59"/>
  <c r="E71" i="59"/>
  <c r="E72" i="59"/>
  <c r="E73" i="59"/>
  <c r="E74" i="59"/>
  <c r="E75" i="59"/>
  <c r="E76" i="59"/>
  <c r="E77" i="59"/>
  <c r="E78" i="59"/>
  <c r="E79" i="59"/>
  <c r="E80" i="59"/>
  <c r="E81" i="59"/>
  <c r="E82" i="59"/>
  <c r="E83" i="59"/>
  <c r="E84" i="59"/>
  <c r="E85" i="59"/>
  <c r="E86" i="59"/>
  <c r="E87" i="59"/>
  <c r="E88" i="59"/>
  <c r="E89" i="59"/>
  <c r="E90" i="59"/>
  <c r="E91" i="59"/>
  <c r="E92" i="59"/>
  <c r="E93" i="59"/>
  <c r="E94" i="59"/>
  <c r="E95" i="59"/>
  <c r="E96" i="59"/>
  <c r="E97" i="59"/>
  <c r="E98" i="59"/>
  <c r="E99" i="59"/>
  <c r="E100" i="59"/>
  <c r="E101" i="59"/>
  <c r="E102" i="59"/>
  <c r="E103" i="59"/>
  <c r="E104" i="59"/>
  <c r="E105" i="59"/>
  <c r="E106" i="59"/>
  <c r="E107" i="59"/>
  <c r="E108" i="59"/>
  <c r="E109" i="59"/>
  <c r="E110" i="59"/>
  <c r="E111" i="59"/>
  <c r="E112" i="59"/>
  <c r="E113" i="59"/>
  <c r="E114" i="59"/>
  <c r="E115" i="59"/>
  <c r="E116" i="59"/>
  <c r="E117" i="59"/>
  <c r="E118" i="59"/>
  <c r="E119" i="59"/>
  <c r="E120" i="59"/>
  <c r="E121" i="59"/>
  <c r="E122" i="59"/>
  <c r="E123" i="59"/>
  <c r="E124" i="59"/>
  <c r="E125" i="59"/>
  <c r="E126" i="59"/>
  <c r="E127" i="59"/>
  <c r="E128" i="59"/>
  <c r="E129" i="59"/>
  <c r="E130" i="59"/>
  <c r="E131" i="59"/>
  <c r="E132" i="59"/>
  <c r="E133" i="59"/>
  <c r="E134" i="59"/>
  <c r="E135" i="59"/>
  <c r="E136" i="59"/>
  <c r="E137" i="59"/>
  <c r="E138" i="59"/>
  <c r="E139" i="59"/>
  <c r="E140" i="59"/>
  <c r="E141" i="59"/>
  <c r="E142" i="59"/>
  <c r="E143" i="59"/>
  <c r="E144" i="59"/>
  <c r="E145" i="59"/>
  <c r="E146" i="59"/>
  <c r="E147" i="59"/>
  <c r="E148" i="59"/>
  <c r="E149" i="59"/>
  <c r="L7" i="59"/>
  <c r="L6" i="58" l="1"/>
  <c r="K6" i="58" s="1"/>
  <c r="K7" i="58" s="1"/>
  <c r="L5" i="58"/>
  <c r="K5" i="58" s="1"/>
  <c r="L4" i="58"/>
  <c r="K4" i="58" s="1"/>
  <c r="E2" i="58"/>
  <c r="F2" i="58"/>
  <c r="E3" i="58"/>
  <c r="F3" i="58"/>
  <c r="E4" i="58"/>
  <c r="F4" i="58"/>
  <c r="E5" i="58"/>
  <c r="F5" i="58"/>
  <c r="E6" i="58"/>
  <c r="F6" i="58"/>
  <c r="E7" i="58"/>
  <c r="F7" i="58"/>
  <c r="E8" i="58"/>
  <c r="F8" i="58"/>
  <c r="E9" i="58"/>
  <c r="F9" i="58"/>
  <c r="E10" i="58"/>
  <c r="F10" i="58"/>
  <c r="E11" i="58"/>
  <c r="F11" i="58"/>
  <c r="E12" i="58"/>
  <c r="F12" i="58"/>
  <c r="E13" i="58"/>
  <c r="F13" i="58"/>
  <c r="E14" i="58"/>
  <c r="F14" i="58"/>
  <c r="E15" i="58"/>
  <c r="F15" i="58"/>
  <c r="E16" i="58"/>
  <c r="F16" i="58"/>
  <c r="E17" i="58"/>
  <c r="F17" i="58"/>
  <c r="E18" i="58"/>
  <c r="F18" i="58"/>
  <c r="E19" i="58"/>
  <c r="F19" i="58"/>
  <c r="E20" i="58"/>
  <c r="F20" i="58"/>
  <c r="E21" i="58"/>
  <c r="F21" i="58"/>
  <c r="E22" i="58"/>
  <c r="F22" i="58"/>
  <c r="E23" i="58"/>
  <c r="F23" i="58"/>
  <c r="E24" i="58"/>
  <c r="F24" i="58"/>
  <c r="E25" i="58"/>
  <c r="F25" i="58"/>
  <c r="E26" i="58"/>
  <c r="F26" i="58"/>
  <c r="E27" i="58"/>
  <c r="F27" i="58"/>
  <c r="E28" i="58"/>
  <c r="F28" i="58"/>
  <c r="E29" i="58"/>
  <c r="F29" i="58"/>
  <c r="E30" i="58"/>
  <c r="F30" i="58"/>
  <c r="E31" i="58"/>
  <c r="F31" i="58"/>
  <c r="E32" i="58"/>
  <c r="F32" i="58"/>
  <c r="E33" i="58"/>
  <c r="F33" i="58"/>
  <c r="E34" i="58"/>
  <c r="F34" i="58"/>
  <c r="E35" i="58"/>
  <c r="F35" i="58"/>
  <c r="E36" i="58"/>
  <c r="F36" i="58"/>
  <c r="E37" i="58"/>
  <c r="F37" i="58"/>
  <c r="E38" i="58"/>
  <c r="F38" i="58"/>
  <c r="E39" i="58"/>
  <c r="F39" i="58"/>
  <c r="E40" i="58"/>
  <c r="F40" i="58"/>
  <c r="E41" i="58"/>
  <c r="F41" i="58"/>
  <c r="E42" i="58"/>
  <c r="F42" i="58"/>
  <c r="E43" i="58"/>
  <c r="F43" i="58"/>
  <c r="E44" i="58"/>
  <c r="F44" i="58"/>
  <c r="E45" i="58"/>
  <c r="F45" i="58"/>
  <c r="E46" i="58"/>
  <c r="F46" i="58"/>
  <c r="E47" i="58"/>
  <c r="F47" i="58"/>
  <c r="E48" i="58"/>
  <c r="F48" i="58"/>
  <c r="E49" i="58"/>
  <c r="F49" i="58"/>
  <c r="E50" i="58"/>
  <c r="F50" i="58"/>
  <c r="E51" i="58"/>
  <c r="F51" i="58"/>
  <c r="E52" i="58"/>
  <c r="F52" i="58"/>
  <c r="E53" i="58"/>
  <c r="F53" i="58"/>
  <c r="E54" i="58"/>
  <c r="F54" i="58"/>
  <c r="E55" i="58"/>
  <c r="F55" i="58"/>
  <c r="E56" i="58"/>
  <c r="F56" i="58"/>
  <c r="E57" i="58"/>
  <c r="F57" i="58"/>
  <c r="E58" i="58"/>
  <c r="F58" i="58"/>
  <c r="E59" i="58"/>
  <c r="F59" i="58"/>
  <c r="E60" i="58"/>
  <c r="F60" i="58"/>
  <c r="E61" i="58"/>
  <c r="F61" i="58"/>
  <c r="E62" i="58"/>
  <c r="F62" i="58"/>
  <c r="E63" i="58"/>
  <c r="F63" i="58"/>
  <c r="E64" i="58"/>
  <c r="F64" i="58"/>
  <c r="E65" i="58"/>
  <c r="F65" i="58"/>
  <c r="E66" i="58"/>
  <c r="F66" i="58"/>
  <c r="E67" i="58"/>
  <c r="F67" i="58"/>
  <c r="E68" i="58"/>
  <c r="F68" i="58"/>
  <c r="E69" i="58"/>
  <c r="F69" i="58"/>
  <c r="E70" i="58"/>
  <c r="F70" i="58"/>
  <c r="E71" i="58"/>
  <c r="F71" i="58"/>
  <c r="E72" i="58"/>
  <c r="F72" i="58"/>
  <c r="E73" i="58"/>
  <c r="F73" i="58"/>
  <c r="E74" i="58"/>
  <c r="F74" i="58"/>
  <c r="E75" i="58"/>
  <c r="F75" i="58"/>
  <c r="E76" i="58"/>
  <c r="F76" i="58"/>
  <c r="E77" i="58"/>
  <c r="F77" i="58"/>
  <c r="E78" i="58"/>
  <c r="F78" i="58"/>
  <c r="E79" i="58"/>
  <c r="F79" i="58"/>
  <c r="E80" i="58"/>
  <c r="F80" i="58"/>
  <c r="E81" i="58"/>
  <c r="F81" i="58"/>
  <c r="E82" i="58"/>
  <c r="F82" i="58"/>
  <c r="E83" i="58"/>
  <c r="F83" i="58"/>
  <c r="E84" i="58"/>
  <c r="F84" i="58"/>
  <c r="E85" i="58"/>
  <c r="F85" i="58"/>
  <c r="E86" i="58"/>
  <c r="F86" i="58"/>
  <c r="E87" i="58"/>
  <c r="F87" i="58"/>
  <c r="E88" i="58"/>
  <c r="F88" i="58"/>
  <c r="E89" i="58"/>
  <c r="F89" i="58"/>
  <c r="E90" i="58"/>
  <c r="F90" i="58"/>
  <c r="E91" i="58"/>
  <c r="F91" i="58"/>
  <c r="E92" i="58"/>
  <c r="F92" i="58"/>
  <c r="E93" i="58"/>
  <c r="F93" i="58"/>
  <c r="E94" i="58"/>
  <c r="F94" i="58"/>
  <c r="E95" i="58"/>
  <c r="F95" i="58"/>
  <c r="E96" i="58"/>
  <c r="F96" i="58"/>
  <c r="E97" i="58"/>
  <c r="F97" i="58"/>
  <c r="E98" i="58"/>
  <c r="F98" i="58"/>
  <c r="E99" i="58"/>
  <c r="F99" i="58"/>
  <c r="E100" i="58"/>
  <c r="F100" i="58"/>
  <c r="E101" i="58"/>
  <c r="F101" i="58"/>
  <c r="E102" i="58"/>
  <c r="F102" i="58"/>
  <c r="E103" i="58"/>
  <c r="F103" i="58"/>
  <c r="E104" i="58"/>
  <c r="F104" i="58"/>
  <c r="E105" i="58"/>
  <c r="F105" i="58"/>
  <c r="E106" i="58"/>
  <c r="F106" i="58"/>
  <c r="E107" i="58"/>
  <c r="F107" i="58"/>
  <c r="E108" i="58"/>
  <c r="F108" i="58"/>
  <c r="E109" i="58"/>
  <c r="F109" i="58"/>
  <c r="E110" i="58"/>
  <c r="F110" i="58"/>
  <c r="E111" i="58"/>
  <c r="F111" i="58"/>
  <c r="E112" i="58"/>
  <c r="F112" i="58"/>
  <c r="E113" i="58"/>
  <c r="F113" i="58"/>
  <c r="E114" i="58"/>
  <c r="F114" i="58"/>
  <c r="E115" i="58"/>
  <c r="F115" i="58"/>
  <c r="E116" i="58"/>
  <c r="F116" i="58"/>
  <c r="E117" i="58"/>
  <c r="F117" i="58"/>
  <c r="E118" i="58"/>
  <c r="F118" i="58"/>
  <c r="E119" i="58"/>
  <c r="F119" i="58"/>
  <c r="E120" i="58"/>
  <c r="F120" i="58"/>
  <c r="E121" i="58"/>
  <c r="F121" i="58"/>
  <c r="E122" i="58"/>
  <c r="F122" i="58"/>
  <c r="E123" i="58"/>
  <c r="F123" i="58"/>
  <c r="E124" i="58"/>
  <c r="F124" i="58"/>
  <c r="E125" i="58"/>
  <c r="F125" i="58"/>
  <c r="E126" i="58"/>
  <c r="F126" i="58"/>
  <c r="E127" i="58"/>
  <c r="F127" i="58"/>
  <c r="E128" i="58"/>
  <c r="F128" i="58"/>
  <c r="E129" i="58"/>
  <c r="F129" i="58"/>
  <c r="E130" i="58"/>
  <c r="F130" i="58"/>
  <c r="E131" i="58"/>
  <c r="F131" i="58"/>
  <c r="E132" i="58"/>
  <c r="F132" i="58"/>
  <c r="E133" i="58"/>
  <c r="F133" i="58"/>
  <c r="E134" i="58"/>
  <c r="F134" i="58"/>
  <c r="E135" i="58"/>
  <c r="F135" i="58"/>
  <c r="E136" i="58"/>
  <c r="F136" i="58"/>
  <c r="E137" i="58"/>
  <c r="F137" i="58"/>
  <c r="E138" i="58"/>
  <c r="F138" i="58"/>
  <c r="E139" i="58"/>
  <c r="F139" i="58"/>
  <c r="E140" i="58"/>
  <c r="F140" i="58"/>
  <c r="E141" i="58"/>
  <c r="F141" i="58"/>
  <c r="E142" i="58"/>
  <c r="F142" i="58"/>
  <c r="E143" i="58"/>
  <c r="F143" i="58"/>
  <c r="E144" i="58"/>
  <c r="F144" i="58"/>
  <c r="E145" i="58"/>
  <c r="F145" i="58"/>
  <c r="E146" i="58"/>
  <c r="F146" i="58"/>
  <c r="E147" i="58"/>
  <c r="F147" i="58"/>
  <c r="E148" i="58"/>
  <c r="F148" i="58"/>
  <c r="E149" i="58"/>
  <c r="F149" i="58"/>
  <c r="E150" i="58"/>
  <c r="F150" i="58"/>
  <c r="E151" i="58"/>
  <c r="F151" i="58"/>
  <c r="E152" i="58"/>
  <c r="F152" i="58"/>
  <c r="E153" i="58"/>
  <c r="F153" i="58"/>
  <c r="E154" i="58"/>
  <c r="F154" i="58"/>
  <c r="E155" i="58"/>
  <c r="F155" i="58"/>
  <c r="E156" i="58"/>
  <c r="F156" i="58"/>
  <c r="E157" i="58"/>
  <c r="F157" i="58"/>
  <c r="E158" i="58"/>
  <c r="F158" i="58"/>
  <c r="E159" i="58"/>
  <c r="F159" i="58"/>
  <c r="E160" i="58"/>
  <c r="F160" i="58"/>
  <c r="E161" i="58"/>
  <c r="F161" i="58"/>
  <c r="E162" i="58"/>
  <c r="F162" i="58"/>
  <c r="E163" i="58"/>
  <c r="F163" i="58"/>
  <c r="E164" i="58"/>
  <c r="F164" i="58"/>
  <c r="E165" i="58"/>
  <c r="F165" i="58"/>
  <c r="E166" i="58"/>
  <c r="F166" i="58"/>
  <c r="E167" i="58"/>
  <c r="F167" i="58"/>
  <c r="E168" i="58"/>
  <c r="F168" i="58"/>
  <c r="E169" i="58"/>
  <c r="F169" i="58"/>
  <c r="E170" i="58"/>
  <c r="F170" i="58"/>
  <c r="E171" i="58"/>
  <c r="F171" i="58"/>
  <c r="L7" i="58"/>
  <c r="L6" i="57" l="1"/>
  <c r="K6" i="57" s="1"/>
  <c r="K7" i="57" s="1"/>
  <c r="L5" i="57"/>
  <c r="K5" i="57" s="1"/>
  <c r="L4" i="57"/>
  <c r="K4" i="57" s="1"/>
  <c r="E2" i="57"/>
  <c r="F2" i="57"/>
  <c r="E3" i="57"/>
  <c r="F3" i="57"/>
  <c r="E4" i="57"/>
  <c r="F4" i="57"/>
  <c r="E5" i="57"/>
  <c r="F5" i="57"/>
  <c r="E6" i="57"/>
  <c r="F6" i="57"/>
  <c r="E7" i="57"/>
  <c r="F7" i="57"/>
  <c r="E8" i="57"/>
  <c r="F8" i="57"/>
  <c r="E9" i="57"/>
  <c r="F9" i="57"/>
  <c r="E10" i="57"/>
  <c r="F10" i="57"/>
  <c r="E11" i="57"/>
  <c r="F11" i="57"/>
  <c r="E12" i="57"/>
  <c r="F12" i="57"/>
  <c r="E13" i="57"/>
  <c r="F13" i="57"/>
  <c r="E14" i="57"/>
  <c r="F14" i="57"/>
  <c r="E15" i="57"/>
  <c r="F15" i="57"/>
  <c r="E16" i="57"/>
  <c r="F16" i="57"/>
  <c r="E17" i="57"/>
  <c r="F17" i="57"/>
  <c r="E18" i="57"/>
  <c r="F18" i="57"/>
  <c r="E19" i="57"/>
  <c r="F19" i="57"/>
  <c r="E20" i="57"/>
  <c r="F20" i="57"/>
  <c r="E21" i="57"/>
  <c r="F21" i="57"/>
  <c r="E22" i="57"/>
  <c r="F22" i="57"/>
  <c r="E23" i="57"/>
  <c r="F23" i="57"/>
  <c r="E24" i="57"/>
  <c r="F24" i="57"/>
  <c r="E25" i="57"/>
  <c r="F25" i="57"/>
  <c r="E26" i="57"/>
  <c r="F26" i="57"/>
  <c r="E27" i="57"/>
  <c r="F27" i="57"/>
  <c r="E28" i="57"/>
  <c r="F28" i="57"/>
  <c r="E29" i="57"/>
  <c r="F29" i="57"/>
  <c r="E30" i="57"/>
  <c r="F30" i="57"/>
  <c r="E31" i="57"/>
  <c r="F31" i="57"/>
  <c r="E32" i="57"/>
  <c r="F32" i="57"/>
  <c r="E33" i="57"/>
  <c r="F33" i="57"/>
  <c r="E34" i="57"/>
  <c r="F34" i="57"/>
  <c r="E35" i="57"/>
  <c r="F35" i="57"/>
  <c r="E36" i="57"/>
  <c r="F36" i="57"/>
  <c r="E37" i="57"/>
  <c r="F37" i="57"/>
  <c r="E38" i="57"/>
  <c r="F38" i="57"/>
  <c r="E39" i="57"/>
  <c r="F39" i="57"/>
  <c r="E40" i="57"/>
  <c r="F40" i="57"/>
  <c r="E41" i="57"/>
  <c r="F41" i="57"/>
  <c r="E42" i="57"/>
  <c r="F42" i="57"/>
  <c r="E43" i="57"/>
  <c r="F43" i="57"/>
  <c r="E44" i="57"/>
  <c r="F44" i="57"/>
  <c r="E45" i="57"/>
  <c r="F45" i="57"/>
  <c r="E46" i="57"/>
  <c r="F46" i="57"/>
  <c r="E47" i="57"/>
  <c r="F47" i="57"/>
  <c r="E48" i="57"/>
  <c r="F48" i="57"/>
  <c r="E49" i="57"/>
  <c r="F49" i="57"/>
  <c r="E50" i="57"/>
  <c r="F50" i="57"/>
  <c r="E51" i="57"/>
  <c r="F51" i="57"/>
  <c r="E52" i="57"/>
  <c r="F52" i="57"/>
  <c r="E53" i="57"/>
  <c r="F53" i="57"/>
  <c r="E54" i="57"/>
  <c r="F54" i="57"/>
  <c r="E55" i="57"/>
  <c r="F55" i="57"/>
  <c r="E56" i="57"/>
  <c r="F56" i="57"/>
  <c r="E57" i="57"/>
  <c r="F57" i="57"/>
  <c r="E58" i="57"/>
  <c r="F58" i="57"/>
  <c r="E59" i="57"/>
  <c r="F59" i="57"/>
  <c r="E60" i="57"/>
  <c r="F60" i="57"/>
  <c r="E61" i="57"/>
  <c r="F61" i="57"/>
  <c r="E62" i="57"/>
  <c r="F62" i="57"/>
  <c r="E63" i="57"/>
  <c r="F63" i="57"/>
  <c r="E64" i="57"/>
  <c r="F64" i="57"/>
  <c r="E65" i="57"/>
  <c r="F65" i="57"/>
  <c r="E66" i="57"/>
  <c r="F66" i="57"/>
  <c r="E67" i="57"/>
  <c r="F67" i="57"/>
  <c r="E68" i="57"/>
  <c r="F68" i="57"/>
  <c r="E69" i="57"/>
  <c r="F69" i="57"/>
  <c r="E70" i="57"/>
  <c r="F70" i="57"/>
  <c r="E71" i="57"/>
  <c r="F71" i="57"/>
  <c r="E72" i="57"/>
  <c r="F72" i="57"/>
  <c r="E73" i="57"/>
  <c r="F73" i="57"/>
  <c r="E74" i="57"/>
  <c r="F74" i="57"/>
  <c r="E75" i="57"/>
  <c r="F75" i="57"/>
  <c r="E76" i="57"/>
  <c r="F76" i="57"/>
  <c r="E77" i="57"/>
  <c r="F77" i="57"/>
  <c r="E78" i="57"/>
  <c r="F78" i="57"/>
  <c r="E79" i="57"/>
  <c r="F79" i="57"/>
  <c r="E80" i="57"/>
  <c r="F80" i="57"/>
  <c r="E81" i="57"/>
  <c r="F81" i="57"/>
  <c r="E82" i="57"/>
  <c r="F82" i="57"/>
  <c r="E83" i="57"/>
  <c r="F83" i="57"/>
  <c r="E84" i="57"/>
  <c r="F84" i="57"/>
  <c r="E85" i="57"/>
  <c r="F85" i="57"/>
  <c r="E86" i="57"/>
  <c r="F86" i="57"/>
  <c r="E87" i="57"/>
  <c r="F87" i="57"/>
  <c r="E88" i="57"/>
  <c r="F88" i="57"/>
  <c r="E89" i="57"/>
  <c r="F89" i="57"/>
  <c r="E90" i="57"/>
  <c r="F90" i="57"/>
  <c r="E91" i="57"/>
  <c r="F91" i="57"/>
  <c r="E92" i="57"/>
  <c r="F92" i="57"/>
  <c r="E93" i="57"/>
  <c r="F93" i="57"/>
  <c r="E94" i="57"/>
  <c r="F94" i="57"/>
  <c r="E95" i="57"/>
  <c r="F95" i="57"/>
  <c r="E96" i="57"/>
  <c r="F96" i="57"/>
  <c r="E97" i="57"/>
  <c r="F97" i="57"/>
  <c r="E98" i="57"/>
  <c r="F98" i="57"/>
  <c r="E99" i="57"/>
  <c r="F99" i="57"/>
  <c r="E100" i="57"/>
  <c r="F100" i="57"/>
  <c r="E101" i="57"/>
  <c r="F101" i="57"/>
  <c r="E102" i="57"/>
  <c r="F102" i="57"/>
  <c r="E103" i="57"/>
  <c r="F103" i="57"/>
  <c r="E104" i="57"/>
  <c r="F104" i="57"/>
  <c r="E105" i="57"/>
  <c r="F105" i="57"/>
  <c r="E106" i="57"/>
  <c r="F106" i="57"/>
  <c r="E107" i="57"/>
  <c r="F107" i="57"/>
  <c r="E108" i="57"/>
  <c r="F108" i="57"/>
  <c r="E109" i="57"/>
  <c r="F109" i="57"/>
  <c r="E110" i="57"/>
  <c r="F110" i="57"/>
  <c r="E111" i="57"/>
  <c r="F111" i="57"/>
  <c r="E112" i="57"/>
  <c r="F112" i="57"/>
  <c r="E113" i="57"/>
  <c r="F113" i="57"/>
  <c r="E114" i="57"/>
  <c r="F114" i="57"/>
  <c r="E115" i="57"/>
  <c r="F115" i="57"/>
  <c r="E116" i="57"/>
  <c r="F116" i="57"/>
  <c r="E117" i="57"/>
  <c r="F117" i="57"/>
  <c r="E118" i="57"/>
  <c r="F118" i="57"/>
  <c r="E119" i="57"/>
  <c r="F119" i="57"/>
  <c r="E120" i="57"/>
  <c r="F120" i="57"/>
  <c r="E121" i="57"/>
  <c r="F121" i="57"/>
  <c r="E122" i="57"/>
  <c r="F122" i="57"/>
  <c r="E123" i="57"/>
  <c r="F123" i="57"/>
  <c r="E124" i="57"/>
  <c r="F124" i="57"/>
  <c r="E125" i="57"/>
  <c r="F125" i="57"/>
  <c r="E126" i="57"/>
  <c r="F126" i="57"/>
  <c r="E127" i="57"/>
  <c r="F127" i="57"/>
  <c r="E128" i="57"/>
  <c r="F128" i="57"/>
  <c r="E129" i="57"/>
  <c r="F129" i="57"/>
  <c r="E130" i="57"/>
  <c r="F130" i="57"/>
  <c r="E131" i="57"/>
  <c r="F131" i="57"/>
  <c r="E132" i="57"/>
  <c r="F132" i="57"/>
  <c r="E133" i="57"/>
  <c r="F133" i="57"/>
  <c r="E134" i="57"/>
  <c r="F134" i="57"/>
  <c r="E135" i="57"/>
  <c r="F135" i="57"/>
  <c r="E136" i="57"/>
  <c r="F136" i="57"/>
  <c r="E137" i="57"/>
  <c r="F137" i="57"/>
  <c r="E138" i="57"/>
  <c r="F138" i="57"/>
  <c r="E139" i="57"/>
  <c r="F139" i="57"/>
  <c r="E140" i="57"/>
  <c r="F140" i="57"/>
  <c r="E141" i="57"/>
  <c r="F141" i="57"/>
  <c r="E142" i="57"/>
  <c r="F142" i="57"/>
  <c r="E143" i="57"/>
  <c r="F143" i="57"/>
  <c r="E144" i="57"/>
  <c r="F144" i="57"/>
  <c r="E145" i="57"/>
  <c r="F145" i="57"/>
  <c r="E146" i="57"/>
  <c r="F146" i="57"/>
  <c r="E147" i="57"/>
  <c r="F147" i="57"/>
  <c r="E148" i="57"/>
  <c r="F148" i="57"/>
  <c r="E149" i="57"/>
  <c r="F149" i="57"/>
  <c r="E150" i="57"/>
  <c r="F150" i="57"/>
  <c r="E151" i="57"/>
  <c r="F151" i="57"/>
  <c r="E152" i="57"/>
  <c r="F152" i="57"/>
  <c r="E153" i="57"/>
  <c r="F153" i="57"/>
  <c r="E154" i="57"/>
  <c r="F154" i="57"/>
  <c r="E155" i="57"/>
  <c r="F155" i="57"/>
  <c r="E156" i="57"/>
  <c r="F156" i="57"/>
  <c r="E157" i="57"/>
  <c r="F157" i="57"/>
  <c r="E158" i="57"/>
  <c r="F158" i="57"/>
  <c r="E159" i="57"/>
  <c r="F159" i="57"/>
  <c r="E160" i="57"/>
  <c r="F160" i="57"/>
  <c r="E161" i="57"/>
  <c r="F161" i="57"/>
  <c r="E162" i="57"/>
  <c r="F162" i="57"/>
  <c r="E163" i="57"/>
  <c r="F163" i="57"/>
  <c r="E164" i="57"/>
  <c r="F164" i="57"/>
  <c r="E165" i="57"/>
  <c r="F165" i="57"/>
  <c r="E166" i="57"/>
  <c r="F166" i="57"/>
  <c r="E167" i="57"/>
  <c r="F167" i="57"/>
  <c r="E168" i="57"/>
  <c r="F168" i="57"/>
  <c r="E169" i="57"/>
  <c r="F169" i="57"/>
  <c r="E170" i="57"/>
  <c r="F170" i="57"/>
  <c r="E171" i="57"/>
  <c r="F171" i="57"/>
  <c r="E172" i="57"/>
  <c r="F172" i="57"/>
  <c r="E173" i="57"/>
  <c r="F173" i="57"/>
  <c r="E174" i="57"/>
  <c r="F174" i="57"/>
  <c r="E175" i="57"/>
  <c r="F175" i="57"/>
  <c r="E176" i="57"/>
  <c r="F176" i="57"/>
  <c r="E177" i="57"/>
  <c r="F177" i="57"/>
  <c r="E178" i="57"/>
  <c r="F178" i="57"/>
  <c r="E179" i="57"/>
  <c r="F179" i="57"/>
  <c r="E180" i="57"/>
  <c r="F180" i="57"/>
  <c r="E181" i="57"/>
  <c r="F181" i="57"/>
  <c r="E182" i="57"/>
  <c r="F182" i="57"/>
  <c r="E183" i="57"/>
  <c r="F183" i="57"/>
  <c r="E184" i="57"/>
  <c r="F184" i="57"/>
  <c r="E185" i="57"/>
  <c r="F185" i="57"/>
  <c r="E186" i="57"/>
  <c r="F186" i="57"/>
  <c r="E187" i="57"/>
  <c r="F187" i="57"/>
  <c r="E188" i="57"/>
  <c r="F188" i="57"/>
  <c r="E189" i="57"/>
  <c r="F189" i="57"/>
  <c r="E190" i="57"/>
  <c r="F190" i="57"/>
  <c r="E191" i="57"/>
  <c r="F191" i="57"/>
  <c r="E192" i="57"/>
  <c r="F192" i="57"/>
  <c r="E193" i="57"/>
  <c r="F193" i="57"/>
  <c r="E194" i="57"/>
  <c r="F194" i="57"/>
  <c r="E195" i="57"/>
  <c r="F195" i="57"/>
  <c r="E196" i="57"/>
  <c r="F196" i="57"/>
  <c r="E197" i="57"/>
  <c r="F197" i="57"/>
  <c r="E198" i="57"/>
  <c r="F198" i="57"/>
  <c r="E199" i="57"/>
  <c r="F199" i="57"/>
  <c r="E200" i="57"/>
  <c r="F200" i="57"/>
  <c r="L7" i="57"/>
  <c r="E2" i="56" l="1"/>
  <c r="F2" i="56"/>
  <c r="E3" i="56"/>
  <c r="F3" i="56"/>
  <c r="E4" i="56"/>
  <c r="F4" i="56"/>
  <c r="L6" i="56" s="1"/>
  <c r="K6" i="56" s="1"/>
  <c r="K7" i="56" s="1"/>
  <c r="E5" i="56"/>
  <c r="F5" i="56"/>
  <c r="E6" i="56"/>
  <c r="F6" i="56"/>
  <c r="E7" i="56"/>
  <c r="F7" i="56"/>
  <c r="E8" i="56"/>
  <c r="F8" i="56"/>
  <c r="E9" i="56"/>
  <c r="F9" i="56"/>
  <c r="L4" i="56" s="1"/>
  <c r="K4" i="56" s="1"/>
  <c r="E10" i="56"/>
  <c r="F10" i="56"/>
  <c r="L5" i="56" s="1"/>
  <c r="K5" i="56" s="1"/>
  <c r="E11" i="56"/>
  <c r="F11" i="56"/>
  <c r="E12" i="56"/>
  <c r="F12" i="56"/>
  <c r="E13" i="56"/>
  <c r="F13" i="56"/>
  <c r="E14" i="56"/>
  <c r="F14" i="56"/>
  <c r="E15" i="56"/>
  <c r="F15" i="56"/>
  <c r="E16" i="56"/>
  <c r="F16" i="56"/>
  <c r="E17" i="56"/>
  <c r="F17" i="56"/>
  <c r="E18" i="56"/>
  <c r="F18" i="56"/>
  <c r="E19" i="56"/>
  <c r="F19" i="56"/>
  <c r="E20" i="56"/>
  <c r="F20" i="56"/>
  <c r="E21" i="56"/>
  <c r="F21" i="56"/>
  <c r="E22" i="56"/>
  <c r="F22" i="56"/>
  <c r="E23" i="56"/>
  <c r="F23" i="56"/>
  <c r="E24" i="56"/>
  <c r="F24" i="56"/>
  <c r="E25" i="56"/>
  <c r="F25" i="56"/>
  <c r="E26" i="56"/>
  <c r="F26" i="56"/>
  <c r="E27" i="56"/>
  <c r="F27" i="56"/>
  <c r="E28" i="56"/>
  <c r="F28" i="56"/>
  <c r="E29" i="56"/>
  <c r="F29" i="56"/>
  <c r="E30" i="56"/>
  <c r="F30" i="56"/>
  <c r="E31" i="56"/>
  <c r="F31" i="56"/>
  <c r="E32" i="56"/>
  <c r="F32" i="56"/>
  <c r="E33" i="56"/>
  <c r="F33" i="56"/>
  <c r="E34" i="56"/>
  <c r="F34" i="56"/>
  <c r="E35" i="56"/>
  <c r="F35" i="56"/>
  <c r="E36" i="56"/>
  <c r="F36" i="56"/>
  <c r="E37" i="56"/>
  <c r="F37" i="56"/>
  <c r="E38" i="56"/>
  <c r="F38" i="56"/>
  <c r="E39" i="56"/>
  <c r="F39" i="56"/>
  <c r="E40" i="56"/>
  <c r="F40" i="56"/>
  <c r="E41" i="56"/>
  <c r="F41" i="56"/>
  <c r="E42" i="56"/>
  <c r="F42" i="56"/>
  <c r="E43" i="56"/>
  <c r="F43" i="56"/>
  <c r="E44" i="56"/>
  <c r="F44" i="56"/>
  <c r="E45" i="56"/>
  <c r="F45" i="56"/>
  <c r="E46" i="56"/>
  <c r="F46" i="56"/>
  <c r="E47" i="56"/>
  <c r="F47" i="56"/>
  <c r="E48" i="56"/>
  <c r="F48" i="56"/>
  <c r="E49" i="56"/>
  <c r="F49" i="56"/>
  <c r="E50" i="56"/>
  <c r="F50" i="56"/>
  <c r="E51" i="56"/>
  <c r="F51" i="56"/>
  <c r="E52" i="56"/>
  <c r="F52" i="56"/>
  <c r="E53" i="56"/>
  <c r="F53" i="56"/>
  <c r="E54" i="56"/>
  <c r="F54" i="56"/>
  <c r="E55" i="56"/>
  <c r="F55" i="56"/>
  <c r="E56" i="56"/>
  <c r="F56" i="56"/>
  <c r="E57" i="56"/>
  <c r="F57" i="56"/>
  <c r="E58" i="56"/>
  <c r="F58" i="56"/>
  <c r="E59" i="56"/>
  <c r="F59" i="56"/>
  <c r="E60" i="56"/>
  <c r="F60" i="56"/>
  <c r="E61" i="56"/>
  <c r="F61" i="56"/>
  <c r="E62" i="56"/>
  <c r="F62" i="56"/>
  <c r="E63" i="56"/>
  <c r="F63" i="56"/>
  <c r="E64" i="56"/>
  <c r="F64" i="56"/>
  <c r="E65" i="56"/>
  <c r="F65" i="56"/>
  <c r="E66" i="56"/>
  <c r="F66" i="56"/>
  <c r="E67" i="56"/>
  <c r="F67" i="56"/>
  <c r="E68" i="56"/>
  <c r="F68" i="56"/>
  <c r="E69" i="56"/>
  <c r="F69" i="56"/>
  <c r="E70" i="56"/>
  <c r="F70" i="56"/>
  <c r="E71" i="56"/>
  <c r="F71" i="56"/>
  <c r="E72" i="56"/>
  <c r="F72" i="56"/>
  <c r="E73" i="56"/>
  <c r="F73" i="56"/>
  <c r="E74" i="56"/>
  <c r="F74" i="56"/>
  <c r="E75" i="56"/>
  <c r="F75" i="56"/>
  <c r="E76" i="56"/>
  <c r="F76" i="56"/>
  <c r="E77" i="56"/>
  <c r="F77" i="56"/>
  <c r="E78" i="56"/>
  <c r="F78" i="56"/>
  <c r="E79" i="56"/>
  <c r="F79" i="56"/>
  <c r="E80" i="56"/>
  <c r="F80" i="56"/>
  <c r="E81" i="56"/>
  <c r="F81" i="56"/>
  <c r="E82" i="56"/>
  <c r="F82" i="56"/>
  <c r="E83" i="56"/>
  <c r="F83" i="56"/>
  <c r="E84" i="56"/>
  <c r="F84" i="56"/>
  <c r="E85" i="56"/>
  <c r="F85" i="56"/>
  <c r="E86" i="56"/>
  <c r="F86" i="56"/>
  <c r="E87" i="56"/>
  <c r="F87" i="56"/>
  <c r="E88" i="56"/>
  <c r="F88" i="56"/>
  <c r="E89" i="56"/>
  <c r="F89" i="56"/>
  <c r="E90" i="56"/>
  <c r="F90" i="56"/>
  <c r="E91" i="56"/>
  <c r="F91" i="56"/>
  <c r="E92" i="56"/>
  <c r="F92" i="56"/>
  <c r="E93" i="56"/>
  <c r="F93" i="56"/>
  <c r="E94" i="56"/>
  <c r="F94" i="56"/>
  <c r="E95" i="56"/>
  <c r="F95" i="56"/>
  <c r="E96" i="56"/>
  <c r="F96" i="56"/>
  <c r="E97" i="56"/>
  <c r="F97" i="56"/>
  <c r="E98" i="56"/>
  <c r="F98" i="56"/>
  <c r="E99" i="56"/>
  <c r="F99" i="56"/>
  <c r="E100" i="56"/>
  <c r="F100" i="56"/>
  <c r="E101" i="56"/>
  <c r="F101" i="56"/>
  <c r="E102" i="56"/>
  <c r="F102" i="56"/>
  <c r="E103" i="56"/>
  <c r="F103" i="56"/>
  <c r="E104" i="56"/>
  <c r="F104" i="56"/>
  <c r="E105" i="56"/>
  <c r="F105" i="56"/>
  <c r="E106" i="56"/>
  <c r="F106" i="56"/>
  <c r="E107" i="56"/>
  <c r="F107" i="56"/>
  <c r="E108" i="56"/>
  <c r="F108" i="56"/>
  <c r="E109" i="56"/>
  <c r="F109" i="56"/>
  <c r="E110" i="56"/>
  <c r="F110" i="56"/>
  <c r="E111" i="56"/>
  <c r="F111" i="56"/>
  <c r="E112" i="56"/>
  <c r="F112" i="56"/>
  <c r="E113" i="56"/>
  <c r="F113" i="56"/>
  <c r="E114" i="56"/>
  <c r="F114" i="56"/>
  <c r="E115" i="56"/>
  <c r="F115" i="56"/>
  <c r="E116" i="56"/>
  <c r="F116" i="56"/>
  <c r="E117" i="56"/>
  <c r="F117" i="56"/>
  <c r="E118" i="56"/>
  <c r="F118" i="56"/>
  <c r="E119" i="56"/>
  <c r="F119" i="56"/>
  <c r="E120" i="56"/>
  <c r="F120" i="56"/>
  <c r="E121" i="56"/>
  <c r="F121" i="56"/>
  <c r="E122" i="56"/>
  <c r="F122" i="56"/>
  <c r="E123" i="56"/>
  <c r="F123" i="56"/>
  <c r="E124" i="56"/>
  <c r="F124" i="56"/>
  <c r="E125" i="56"/>
  <c r="F125" i="56"/>
  <c r="E126" i="56"/>
  <c r="F126" i="56"/>
  <c r="E127" i="56"/>
  <c r="F127" i="56"/>
  <c r="E128" i="56"/>
  <c r="F128" i="56"/>
  <c r="E129" i="56"/>
  <c r="F129" i="56"/>
  <c r="E130" i="56"/>
  <c r="F130" i="56"/>
  <c r="E131" i="56"/>
  <c r="F131" i="56"/>
  <c r="E132" i="56"/>
  <c r="F132" i="56"/>
  <c r="E133" i="56"/>
  <c r="F133" i="56"/>
  <c r="E134" i="56"/>
  <c r="F134" i="56"/>
  <c r="E135" i="56"/>
  <c r="F135" i="56"/>
  <c r="E136" i="56"/>
  <c r="F136" i="56"/>
  <c r="E137" i="56"/>
  <c r="F137" i="56"/>
  <c r="E138" i="56"/>
  <c r="F138" i="56"/>
  <c r="E139" i="56"/>
  <c r="F139" i="56"/>
  <c r="E140" i="56"/>
  <c r="F140" i="56"/>
  <c r="E141" i="56"/>
  <c r="F141" i="56"/>
  <c r="E142" i="56"/>
  <c r="F142" i="56"/>
  <c r="E143" i="56"/>
  <c r="F143" i="56"/>
  <c r="E144" i="56"/>
  <c r="F144" i="56"/>
  <c r="E145" i="56"/>
  <c r="F145" i="56"/>
  <c r="E146" i="56"/>
  <c r="F146" i="56"/>
  <c r="E147" i="56"/>
  <c r="F147" i="56"/>
  <c r="E148" i="56"/>
  <c r="F148" i="56"/>
  <c r="E149" i="56"/>
  <c r="F149" i="56"/>
  <c r="E150" i="56"/>
  <c r="F150" i="56"/>
  <c r="E151" i="56"/>
  <c r="F151" i="56"/>
  <c r="E152" i="56"/>
  <c r="F152" i="56"/>
  <c r="E153" i="56"/>
  <c r="F153" i="56"/>
  <c r="E154" i="56"/>
  <c r="F154" i="56"/>
  <c r="E155" i="56"/>
  <c r="F155" i="56"/>
  <c r="E156" i="56"/>
  <c r="F156" i="56"/>
  <c r="E157" i="56"/>
  <c r="F157" i="56"/>
  <c r="E158" i="56"/>
  <c r="F158" i="56"/>
  <c r="E159" i="56"/>
  <c r="F159" i="56"/>
  <c r="E160" i="56"/>
  <c r="F160" i="56"/>
  <c r="E161" i="56"/>
  <c r="F161" i="56"/>
  <c r="E162" i="56"/>
  <c r="F162" i="56"/>
  <c r="E163" i="56"/>
  <c r="F163" i="56"/>
  <c r="E164" i="56"/>
  <c r="F164" i="56"/>
  <c r="E165" i="56"/>
  <c r="F165" i="56"/>
  <c r="E166" i="56"/>
  <c r="F166" i="56"/>
  <c r="E167" i="56"/>
  <c r="F167" i="56"/>
  <c r="E168" i="56"/>
  <c r="F168" i="56"/>
  <c r="E169" i="56"/>
  <c r="F169" i="56"/>
  <c r="E170" i="56"/>
  <c r="F170" i="56"/>
  <c r="E171" i="56"/>
  <c r="F171" i="56"/>
  <c r="E172" i="56"/>
  <c r="F172" i="56"/>
  <c r="E173" i="56"/>
  <c r="F173" i="56"/>
  <c r="E174" i="56"/>
  <c r="F174" i="56"/>
  <c r="E175" i="56"/>
  <c r="F175" i="56"/>
  <c r="E176" i="56"/>
  <c r="F176" i="56"/>
  <c r="E177" i="56"/>
  <c r="F177" i="56"/>
  <c r="E178" i="56"/>
  <c r="F178" i="56"/>
  <c r="E179" i="56"/>
  <c r="F179" i="56"/>
  <c r="E180" i="56"/>
  <c r="F180" i="56"/>
  <c r="E181" i="56"/>
  <c r="F181" i="56"/>
  <c r="E182" i="56"/>
  <c r="F182" i="56"/>
  <c r="E183" i="56"/>
  <c r="F183" i="56"/>
  <c r="E184" i="56"/>
  <c r="F184" i="56"/>
  <c r="E185" i="56"/>
  <c r="F185" i="56"/>
  <c r="E186" i="56"/>
  <c r="F186" i="56"/>
  <c r="E187" i="56"/>
  <c r="F187" i="56"/>
  <c r="E188" i="56"/>
  <c r="F188" i="56"/>
  <c r="E189" i="56"/>
  <c r="F189" i="56"/>
  <c r="E190" i="56"/>
  <c r="F190" i="56"/>
  <c r="E191" i="56"/>
  <c r="F191" i="56"/>
  <c r="L7" i="56"/>
  <c r="E1107" i="55" l="1"/>
  <c r="E1106" i="55"/>
  <c r="E1105" i="55"/>
  <c r="E1104" i="55"/>
  <c r="E1103" i="55"/>
  <c r="E1102" i="55"/>
  <c r="E1101" i="55"/>
  <c r="E1100" i="55"/>
  <c r="E1099" i="55"/>
  <c r="E1098" i="55"/>
  <c r="E1097" i="55"/>
  <c r="E1096" i="55"/>
  <c r="E1095" i="55"/>
  <c r="E1094" i="55"/>
  <c r="E1093" i="55"/>
  <c r="E1092" i="55"/>
  <c r="E1091" i="55"/>
  <c r="E1090" i="55"/>
  <c r="E1089" i="55"/>
  <c r="E1088" i="55"/>
  <c r="E1087" i="55"/>
  <c r="E1086" i="55"/>
  <c r="E1085" i="55"/>
  <c r="E1084" i="55"/>
  <c r="E1083" i="55"/>
  <c r="E1082" i="55"/>
  <c r="E1081" i="55"/>
  <c r="E1080" i="55"/>
  <c r="E1079" i="55"/>
  <c r="E1078" i="55"/>
  <c r="E1077" i="55"/>
  <c r="E1076" i="55"/>
  <c r="E1075" i="55"/>
  <c r="E1074" i="55"/>
  <c r="E1073" i="55"/>
  <c r="E1072" i="55"/>
  <c r="E1071" i="55"/>
  <c r="E1070" i="55"/>
  <c r="E1069" i="55"/>
  <c r="E1068" i="55"/>
  <c r="E1067" i="55"/>
  <c r="E1066" i="55"/>
  <c r="E1065" i="55"/>
  <c r="E1064" i="55"/>
  <c r="E1063" i="55"/>
  <c r="E1062" i="55"/>
  <c r="E1061" i="55"/>
  <c r="E1060" i="55"/>
  <c r="E1059" i="55"/>
  <c r="E1058" i="55"/>
  <c r="E1057" i="55"/>
  <c r="E1056" i="55"/>
  <c r="E1055" i="55"/>
  <c r="E1054" i="55"/>
  <c r="E1053" i="55"/>
  <c r="E1052" i="55"/>
  <c r="E1051" i="55"/>
  <c r="E1050" i="55"/>
  <c r="E1049" i="55"/>
  <c r="E1048" i="55"/>
  <c r="E1047" i="55"/>
  <c r="E1046" i="55"/>
  <c r="E1045" i="55"/>
  <c r="E1044" i="55"/>
  <c r="E1043" i="55"/>
  <c r="E1042" i="55"/>
  <c r="E1041" i="55"/>
  <c r="E1040" i="55"/>
  <c r="E1039" i="55"/>
  <c r="E1038" i="55"/>
  <c r="E1037" i="55"/>
  <c r="E1036" i="55"/>
  <c r="E1035" i="55"/>
  <c r="E1034" i="55"/>
  <c r="E1033" i="55"/>
  <c r="E1032" i="55"/>
  <c r="E1031" i="55"/>
  <c r="E1030" i="55"/>
  <c r="E1029" i="55"/>
  <c r="E1028" i="55"/>
  <c r="E1027" i="55"/>
  <c r="E1026" i="55"/>
  <c r="E1025" i="55"/>
  <c r="E1024" i="55"/>
  <c r="E1023" i="55"/>
  <c r="E1022" i="55"/>
  <c r="E1021" i="55"/>
  <c r="E1020" i="55"/>
  <c r="E1019" i="55"/>
  <c r="E1018" i="55"/>
  <c r="E1017" i="55"/>
  <c r="E1016" i="55"/>
  <c r="E1015" i="55"/>
  <c r="E1014" i="55"/>
  <c r="E1013" i="55"/>
  <c r="E1012" i="55"/>
  <c r="E1011" i="55"/>
  <c r="E1010" i="55"/>
  <c r="E1009" i="55"/>
  <c r="E1008" i="55"/>
  <c r="E1007" i="55"/>
  <c r="E1006" i="55"/>
  <c r="E1005" i="55"/>
  <c r="E1004" i="55"/>
  <c r="E1003" i="55"/>
  <c r="E1002" i="55"/>
  <c r="E1001" i="55"/>
  <c r="E1000" i="55"/>
  <c r="E999" i="55"/>
  <c r="E998" i="55"/>
  <c r="E997" i="55"/>
  <c r="E996" i="55"/>
  <c r="E995" i="55"/>
  <c r="E994" i="55"/>
  <c r="E993" i="55"/>
  <c r="E992" i="55"/>
  <c r="E991" i="55"/>
  <c r="E990" i="55"/>
  <c r="E989" i="55"/>
  <c r="E988" i="55"/>
  <c r="E987" i="55"/>
  <c r="E986" i="55"/>
  <c r="E985" i="55"/>
  <c r="E984" i="55"/>
  <c r="E983" i="55"/>
  <c r="E982" i="55"/>
  <c r="E981" i="55"/>
  <c r="E980" i="55"/>
  <c r="E979" i="55"/>
  <c r="E978" i="55"/>
  <c r="E977" i="55"/>
  <c r="E976" i="55"/>
  <c r="E975" i="55"/>
  <c r="E974" i="55"/>
  <c r="E973" i="55"/>
  <c r="E972" i="55"/>
  <c r="E971" i="55"/>
  <c r="E970" i="55"/>
  <c r="E969" i="55"/>
  <c r="E968" i="55"/>
  <c r="E967" i="55"/>
  <c r="E966" i="55"/>
  <c r="E965" i="55"/>
  <c r="E964" i="55"/>
  <c r="E963" i="55"/>
  <c r="E962" i="55"/>
  <c r="E961" i="55"/>
  <c r="E960" i="55"/>
  <c r="E959" i="55"/>
  <c r="E958" i="55"/>
  <c r="E957" i="55"/>
  <c r="E956" i="55"/>
  <c r="E955" i="55"/>
  <c r="E954" i="55"/>
  <c r="E953" i="55"/>
  <c r="E952" i="55"/>
  <c r="E951" i="55"/>
  <c r="E950" i="55"/>
  <c r="E949" i="55"/>
  <c r="E948" i="55"/>
  <c r="E947" i="55"/>
  <c r="E946" i="55"/>
  <c r="E945" i="55"/>
  <c r="E944" i="55"/>
  <c r="E943" i="55"/>
  <c r="E942" i="55"/>
  <c r="E941" i="55"/>
  <c r="E940" i="55"/>
  <c r="E939" i="55"/>
  <c r="E938" i="55"/>
  <c r="E937" i="55"/>
  <c r="E936" i="55"/>
  <c r="E935" i="55"/>
  <c r="E934" i="55"/>
  <c r="E933" i="55"/>
  <c r="E932" i="55"/>
  <c r="E931" i="55"/>
  <c r="E930" i="55"/>
  <c r="E929" i="55"/>
  <c r="E928" i="55"/>
  <c r="E927" i="55"/>
  <c r="E926" i="55"/>
  <c r="E925" i="55"/>
  <c r="E924" i="55"/>
  <c r="E923" i="55"/>
  <c r="E922" i="55"/>
  <c r="E921" i="55"/>
  <c r="E920" i="55"/>
  <c r="E919" i="55"/>
  <c r="E918" i="55"/>
  <c r="E917" i="55"/>
  <c r="E916" i="55"/>
  <c r="E915" i="55"/>
  <c r="E914" i="55"/>
  <c r="E913" i="55"/>
  <c r="E912" i="55"/>
  <c r="E911" i="55"/>
  <c r="E910" i="55"/>
  <c r="E909" i="55"/>
  <c r="E908" i="55"/>
  <c r="E907" i="55"/>
  <c r="E906" i="55"/>
  <c r="E905" i="55"/>
  <c r="E904" i="55"/>
  <c r="E903" i="55"/>
  <c r="E902" i="55"/>
  <c r="E901" i="55"/>
  <c r="E900" i="55"/>
  <c r="E899" i="55"/>
  <c r="E898" i="55"/>
  <c r="E897" i="55"/>
  <c r="E896" i="55"/>
  <c r="E895" i="55"/>
  <c r="E894" i="55"/>
  <c r="E893" i="55"/>
  <c r="E892" i="55"/>
  <c r="E891" i="55"/>
  <c r="E890" i="55"/>
  <c r="E889" i="55"/>
  <c r="E888" i="55"/>
  <c r="E887" i="55"/>
  <c r="E886" i="55"/>
  <c r="E885" i="55"/>
  <c r="E884" i="55"/>
  <c r="E883" i="55"/>
  <c r="E882" i="55"/>
  <c r="E881" i="55"/>
  <c r="E880" i="55"/>
  <c r="E879" i="55"/>
  <c r="E878" i="55"/>
  <c r="E877" i="55"/>
  <c r="E876" i="55"/>
  <c r="E875" i="55"/>
  <c r="E874" i="55"/>
  <c r="E873" i="55"/>
  <c r="E872" i="55"/>
  <c r="E871" i="55"/>
  <c r="E870" i="55"/>
  <c r="E869" i="55"/>
  <c r="E868" i="55"/>
  <c r="E867" i="55"/>
  <c r="E866" i="55"/>
  <c r="E865" i="55"/>
  <c r="E864" i="55"/>
  <c r="E863" i="55"/>
  <c r="E862" i="55"/>
  <c r="E861" i="55"/>
  <c r="E860" i="55"/>
  <c r="E859" i="55"/>
  <c r="E858" i="55"/>
  <c r="E857" i="55"/>
  <c r="E856" i="55"/>
  <c r="E855" i="55"/>
  <c r="E854" i="55"/>
  <c r="E853" i="55"/>
  <c r="E852" i="55"/>
  <c r="E851" i="55"/>
  <c r="E850" i="55"/>
  <c r="E849" i="55"/>
  <c r="E848" i="55"/>
  <c r="E847" i="55"/>
  <c r="E846" i="55"/>
  <c r="E845" i="55"/>
  <c r="E844" i="55"/>
  <c r="E843" i="55"/>
  <c r="E842" i="55"/>
  <c r="E841" i="55"/>
  <c r="E840" i="55"/>
  <c r="E839" i="55"/>
  <c r="E838" i="55"/>
  <c r="E837" i="55"/>
  <c r="E836" i="55"/>
  <c r="E835" i="55"/>
  <c r="E834" i="55"/>
  <c r="E833" i="55"/>
  <c r="E832" i="55"/>
  <c r="E831" i="55"/>
  <c r="E830" i="55"/>
  <c r="E829" i="55"/>
  <c r="E828" i="55"/>
  <c r="E827" i="55"/>
  <c r="E826" i="55"/>
  <c r="E825" i="55"/>
  <c r="E824" i="55"/>
  <c r="E823" i="55"/>
  <c r="E822" i="55"/>
  <c r="E821" i="55"/>
  <c r="E820" i="55"/>
  <c r="E819" i="55"/>
  <c r="E818" i="55"/>
  <c r="E817" i="55"/>
  <c r="E816" i="55"/>
  <c r="E815" i="55"/>
  <c r="E814" i="55"/>
  <c r="E813" i="55"/>
  <c r="E812" i="55"/>
  <c r="E811" i="55"/>
  <c r="E810" i="55"/>
  <c r="E809" i="55"/>
  <c r="E808" i="55"/>
  <c r="E807" i="55"/>
  <c r="E806" i="55"/>
  <c r="E805" i="55"/>
  <c r="E804" i="55"/>
  <c r="E803" i="55"/>
  <c r="E802" i="55"/>
  <c r="E801" i="55"/>
  <c r="E800" i="55"/>
  <c r="E799" i="55"/>
  <c r="E798" i="55"/>
  <c r="E797" i="55"/>
  <c r="E796" i="55"/>
  <c r="E795" i="55"/>
  <c r="E794" i="55"/>
  <c r="E793" i="55"/>
  <c r="E792" i="55"/>
  <c r="E791" i="55"/>
  <c r="E790" i="55"/>
  <c r="E789" i="55"/>
  <c r="E788" i="55"/>
  <c r="E787" i="55"/>
  <c r="E786" i="55"/>
  <c r="E785" i="55"/>
  <c r="E784" i="55"/>
  <c r="E783" i="55"/>
  <c r="E782" i="55"/>
  <c r="E781" i="55"/>
  <c r="E780" i="55"/>
  <c r="E779" i="55"/>
  <c r="E778" i="55"/>
  <c r="E777" i="55"/>
  <c r="E776" i="55"/>
  <c r="E775" i="55"/>
  <c r="E774" i="55"/>
  <c r="E773" i="55"/>
  <c r="E772" i="55"/>
  <c r="E771" i="55"/>
  <c r="E770" i="55"/>
  <c r="E769" i="55"/>
  <c r="E768" i="55"/>
  <c r="E767" i="55"/>
  <c r="E766" i="55"/>
  <c r="E765" i="55"/>
  <c r="E764" i="55"/>
  <c r="E763" i="55"/>
  <c r="E762" i="55"/>
  <c r="E761" i="55"/>
  <c r="E760" i="55"/>
  <c r="E759" i="55"/>
  <c r="E758" i="55"/>
  <c r="E757" i="55"/>
  <c r="E756" i="55"/>
  <c r="E755" i="55"/>
  <c r="E754" i="55"/>
  <c r="E753" i="55"/>
  <c r="E752" i="55"/>
  <c r="E751" i="55"/>
  <c r="E750" i="55"/>
  <c r="E749" i="55"/>
  <c r="E748" i="55"/>
  <c r="E747" i="55"/>
  <c r="E746" i="55"/>
  <c r="E745" i="55"/>
  <c r="E744" i="55"/>
  <c r="E743" i="55"/>
  <c r="E742" i="55"/>
  <c r="E741" i="55"/>
  <c r="E740" i="55"/>
  <c r="E739" i="55"/>
  <c r="E738" i="55"/>
  <c r="E737" i="55"/>
  <c r="E736" i="55"/>
  <c r="E735" i="55"/>
  <c r="E734" i="55"/>
  <c r="E733" i="55"/>
  <c r="E732" i="55"/>
  <c r="E731" i="55"/>
  <c r="E730" i="55"/>
  <c r="E729" i="55"/>
  <c r="E728" i="55"/>
  <c r="E727" i="55"/>
  <c r="E726" i="55"/>
  <c r="E725" i="55"/>
  <c r="E724" i="55"/>
  <c r="E723" i="55"/>
  <c r="E722" i="55"/>
  <c r="E721" i="55"/>
  <c r="E720" i="55"/>
  <c r="E719" i="55"/>
  <c r="E718" i="55"/>
  <c r="E717" i="55"/>
  <c r="E716" i="55"/>
  <c r="E715" i="55"/>
  <c r="E714" i="55"/>
  <c r="E713" i="55"/>
  <c r="E712" i="55"/>
  <c r="E711" i="55"/>
  <c r="E710" i="55"/>
  <c r="E709" i="55"/>
  <c r="E708" i="55"/>
  <c r="E707" i="55"/>
  <c r="E706" i="55"/>
  <c r="E705" i="55"/>
  <c r="E704" i="55"/>
  <c r="E703" i="55"/>
  <c r="E702" i="55"/>
  <c r="E701" i="55"/>
  <c r="E700" i="55"/>
  <c r="E699" i="55"/>
  <c r="E698" i="55"/>
  <c r="E697" i="55"/>
  <c r="E696" i="55"/>
  <c r="E695" i="55"/>
  <c r="E694" i="55"/>
  <c r="E693" i="55"/>
  <c r="E692" i="55"/>
  <c r="E691" i="55"/>
  <c r="E690" i="55"/>
  <c r="E689" i="55"/>
  <c r="E688" i="55"/>
  <c r="E687" i="55"/>
  <c r="E686" i="55"/>
  <c r="E685" i="55"/>
  <c r="E684" i="55"/>
  <c r="E683" i="55"/>
  <c r="E682" i="55"/>
  <c r="E681" i="55"/>
  <c r="E680" i="55"/>
  <c r="E679" i="55"/>
  <c r="E678" i="55"/>
  <c r="E677" i="55"/>
  <c r="E676" i="55"/>
  <c r="E675" i="55"/>
  <c r="E674" i="55"/>
  <c r="E673" i="55"/>
  <c r="E672" i="55"/>
  <c r="E671" i="55"/>
  <c r="E670" i="55"/>
  <c r="E669" i="55"/>
  <c r="E668" i="55"/>
  <c r="E667" i="55"/>
  <c r="E666" i="55"/>
  <c r="E665" i="55"/>
  <c r="E664" i="55"/>
  <c r="E663" i="55"/>
  <c r="E662" i="55"/>
  <c r="E661" i="55"/>
  <c r="E660" i="55"/>
  <c r="E659" i="55"/>
  <c r="E658" i="55"/>
  <c r="E657" i="55"/>
  <c r="E656" i="55"/>
  <c r="E655" i="55"/>
  <c r="E654" i="55"/>
  <c r="E653" i="55"/>
  <c r="E652" i="55"/>
  <c r="E651" i="55"/>
  <c r="E650" i="55"/>
  <c r="E649" i="55"/>
  <c r="E648" i="55"/>
  <c r="E647" i="55"/>
  <c r="E646" i="55"/>
  <c r="E645" i="55"/>
  <c r="E644" i="55"/>
  <c r="E643" i="55"/>
  <c r="E642" i="55"/>
  <c r="E641" i="55"/>
  <c r="E640" i="55"/>
  <c r="E639" i="55"/>
  <c r="E638" i="55"/>
  <c r="E637" i="55"/>
  <c r="E636" i="55"/>
  <c r="E635" i="55"/>
  <c r="E634" i="55"/>
  <c r="E633" i="55"/>
  <c r="E632" i="55"/>
  <c r="E631" i="55"/>
  <c r="E630" i="55"/>
  <c r="E629" i="55"/>
  <c r="E628" i="55"/>
  <c r="E627" i="55"/>
  <c r="E626" i="55"/>
  <c r="E625" i="55"/>
  <c r="E624" i="55"/>
  <c r="E623" i="55"/>
  <c r="E622" i="55"/>
  <c r="E621" i="55"/>
  <c r="E620" i="55"/>
  <c r="E619" i="55"/>
  <c r="E618" i="55"/>
  <c r="E617" i="55"/>
  <c r="E616" i="55"/>
  <c r="E615" i="55"/>
  <c r="E614" i="55"/>
  <c r="E613" i="55"/>
  <c r="E612" i="55"/>
  <c r="E611" i="55"/>
  <c r="E610" i="55"/>
  <c r="E609" i="55"/>
  <c r="E608" i="55"/>
  <c r="E607" i="55"/>
  <c r="E606" i="55"/>
  <c r="E605" i="55"/>
  <c r="E604" i="55"/>
  <c r="E603" i="55"/>
  <c r="E602" i="55"/>
  <c r="E601" i="55"/>
  <c r="E600" i="55"/>
  <c r="E599" i="55"/>
  <c r="E598" i="55"/>
  <c r="E597" i="55"/>
  <c r="E596" i="55"/>
  <c r="E595" i="55"/>
  <c r="E594" i="55"/>
  <c r="E593" i="55"/>
  <c r="E592" i="55"/>
  <c r="E591" i="55"/>
  <c r="E590" i="55"/>
  <c r="E589" i="55"/>
  <c r="E588" i="55"/>
  <c r="E587" i="55"/>
  <c r="E586" i="55"/>
  <c r="E585" i="55"/>
  <c r="E584" i="55"/>
  <c r="E583" i="55"/>
  <c r="E582" i="55"/>
  <c r="E581" i="55"/>
  <c r="E580" i="55"/>
  <c r="E579" i="55"/>
  <c r="E578" i="55"/>
  <c r="E577" i="55"/>
  <c r="E576" i="55"/>
  <c r="E575" i="55"/>
  <c r="E574" i="55"/>
  <c r="E573" i="55"/>
  <c r="E572" i="55"/>
  <c r="E571" i="55"/>
  <c r="E570" i="55"/>
  <c r="E569" i="55"/>
  <c r="E568" i="55"/>
  <c r="E567" i="55"/>
  <c r="E566" i="55"/>
  <c r="E565" i="55"/>
  <c r="E564" i="55"/>
  <c r="E563" i="55"/>
  <c r="E562" i="55"/>
  <c r="E561" i="55"/>
  <c r="E560" i="55"/>
  <c r="E559" i="55"/>
  <c r="E558" i="55"/>
  <c r="E557" i="55"/>
  <c r="E556" i="55"/>
  <c r="E555" i="55"/>
  <c r="E554" i="55"/>
  <c r="E553" i="55"/>
  <c r="E552" i="55"/>
  <c r="E551" i="55"/>
  <c r="E550" i="55"/>
  <c r="E549" i="55"/>
  <c r="E548" i="55"/>
  <c r="E547" i="55"/>
  <c r="E546" i="55"/>
  <c r="E545" i="55"/>
  <c r="E544" i="55"/>
  <c r="E543" i="55"/>
  <c r="E542" i="55"/>
  <c r="E541" i="55"/>
  <c r="E540" i="55"/>
  <c r="E539" i="55"/>
  <c r="E538" i="55"/>
  <c r="E537" i="55"/>
  <c r="E536" i="55"/>
  <c r="E535" i="55"/>
  <c r="E534" i="55"/>
  <c r="E533" i="55"/>
  <c r="E532" i="55"/>
  <c r="E531" i="55"/>
  <c r="E530" i="55"/>
  <c r="E529" i="55"/>
  <c r="E528" i="55"/>
  <c r="E527" i="55"/>
  <c r="E526" i="55"/>
  <c r="E525" i="55"/>
  <c r="E524" i="55"/>
  <c r="E523" i="55"/>
  <c r="E522" i="55"/>
  <c r="E521" i="55"/>
  <c r="E520" i="55"/>
  <c r="E519" i="55"/>
  <c r="E518" i="55"/>
  <c r="E517" i="55"/>
  <c r="E516" i="55"/>
  <c r="E515" i="55"/>
  <c r="E514" i="55"/>
  <c r="E513" i="55"/>
  <c r="E512" i="55"/>
  <c r="E511" i="55"/>
  <c r="E510" i="55"/>
  <c r="E509" i="55"/>
  <c r="E508" i="55"/>
  <c r="E507" i="55"/>
  <c r="E506" i="55"/>
  <c r="E505" i="55"/>
  <c r="E504" i="55"/>
  <c r="E503" i="55"/>
  <c r="E502" i="55"/>
  <c r="E501" i="55"/>
  <c r="E500" i="55"/>
  <c r="E499" i="55"/>
  <c r="E498" i="55"/>
  <c r="E497" i="55"/>
  <c r="E496" i="55"/>
  <c r="E495" i="55"/>
  <c r="E494" i="55"/>
  <c r="E493" i="55"/>
  <c r="E492" i="55"/>
  <c r="E491" i="55"/>
  <c r="E490" i="55"/>
  <c r="E489" i="55"/>
  <c r="E488" i="55"/>
  <c r="E487" i="55"/>
  <c r="E486" i="55"/>
  <c r="E485" i="55"/>
  <c r="E484" i="55"/>
  <c r="E483" i="55"/>
  <c r="E482" i="55"/>
  <c r="E481" i="55"/>
  <c r="E480" i="55"/>
  <c r="E479" i="55"/>
  <c r="E478" i="55"/>
  <c r="E477" i="55"/>
  <c r="E476" i="55"/>
  <c r="E475" i="55"/>
  <c r="E474" i="55"/>
  <c r="E473" i="55"/>
  <c r="E472" i="55"/>
  <c r="E471" i="55"/>
  <c r="E470" i="55"/>
  <c r="E469" i="55"/>
  <c r="E468" i="55"/>
  <c r="E467" i="55"/>
  <c r="E466" i="55"/>
  <c r="E465" i="55"/>
  <c r="E464" i="55"/>
  <c r="E463" i="55"/>
  <c r="E462" i="55"/>
  <c r="E461" i="55"/>
  <c r="E460" i="55"/>
  <c r="E459" i="55"/>
  <c r="E458" i="55"/>
  <c r="E457" i="55"/>
  <c r="E456" i="55"/>
  <c r="E455" i="55"/>
  <c r="E454" i="55"/>
  <c r="E453" i="55"/>
  <c r="E452" i="55"/>
  <c r="E451" i="55"/>
  <c r="E450" i="55"/>
  <c r="E449" i="55"/>
  <c r="E448" i="55"/>
  <c r="E447" i="55"/>
  <c r="E446" i="55"/>
  <c r="E445" i="55"/>
  <c r="E444" i="55"/>
  <c r="E443" i="55"/>
  <c r="E442" i="55"/>
  <c r="E441" i="55"/>
  <c r="E440" i="55"/>
  <c r="E439" i="55"/>
  <c r="E438" i="55"/>
  <c r="E437" i="55"/>
  <c r="E436" i="55"/>
  <c r="E435" i="55"/>
  <c r="E434" i="55"/>
  <c r="E433" i="55"/>
  <c r="E432" i="55"/>
  <c r="E431" i="55"/>
  <c r="E430" i="55"/>
  <c r="E429" i="55"/>
  <c r="E428" i="55"/>
  <c r="E427" i="55"/>
  <c r="E426" i="55"/>
  <c r="E425" i="55"/>
  <c r="E424" i="55"/>
  <c r="E423" i="55"/>
  <c r="E422" i="55"/>
  <c r="E421" i="55"/>
  <c r="E420" i="55"/>
  <c r="E419" i="55"/>
  <c r="E418" i="55"/>
  <c r="E417" i="55"/>
  <c r="E416" i="55"/>
  <c r="E415" i="55"/>
  <c r="E414" i="55"/>
  <c r="E413" i="55"/>
  <c r="E412" i="55"/>
  <c r="E411" i="55"/>
  <c r="E410" i="55"/>
  <c r="E409" i="55"/>
  <c r="E408" i="55"/>
  <c r="E407" i="55"/>
  <c r="E406" i="55"/>
  <c r="E405" i="55"/>
  <c r="E404" i="55"/>
  <c r="E403" i="55"/>
  <c r="E402" i="55"/>
  <c r="E401" i="55"/>
  <c r="E400" i="55"/>
  <c r="E399" i="55"/>
  <c r="E398" i="55"/>
  <c r="E397" i="55"/>
  <c r="E396" i="55"/>
  <c r="E395" i="55"/>
  <c r="E394" i="55"/>
  <c r="E393" i="55"/>
  <c r="E392" i="55"/>
  <c r="E391" i="55"/>
  <c r="E390" i="55"/>
  <c r="E389" i="55"/>
  <c r="E388" i="55"/>
  <c r="E387" i="55"/>
  <c r="E386" i="55"/>
  <c r="E385" i="55"/>
  <c r="E384" i="55"/>
  <c r="E383" i="55"/>
  <c r="E382" i="55"/>
  <c r="E381" i="55"/>
  <c r="E380" i="55"/>
  <c r="E379" i="55"/>
  <c r="E378" i="55"/>
  <c r="E377" i="55"/>
  <c r="E376" i="55"/>
  <c r="E375" i="55"/>
  <c r="E374" i="55"/>
  <c r="E373" i="55"/>
  <c r="E372" i="55"/>
  <c r="E371" i="55"/>
  <c r="E370" i="55"/>
  <c r="E369" i="55"/>
  <c r="E368" i="55"/>
  <c r="E367" i="55"/>
  <c r="E366" i="55"/>
  <c r="E365" i="55"/>
  <c r="E364" i="55"/>
  <c r="E363" i="55"/>
  <c r="E362" i="55"/>
  <c r="E361" i="55"/>
  <c r="E360" i="55"/>
  <c r="E359" i="55"/>
  <c r="E358" i="55"/>
  <c r="E357" i="55"/>
  <c r="E356" i="55"/>
  <c r="E355" i="55"/>
  <c r="E354" i="55"/>
  <c r="E353" i="55"/>
  <c r="E352" i="55"/>
  <c r="E351" i="55"/>
  <c r="E350" i="55"/>
  <c r="E349" i="55"/>
  <c r="E348" i="55"/>
  <c r="E347" i="55"/>
  <c r="E346" i="55"/>
  <c r="E345" i="55"/>
  <c r="E344" i="55"/>
  <c r="E343" i="55"/>
  <c r="E342" i="55"/>
  <c r="E341" i="55"/>
  <c r="E340" i="55"/>
  <c r="E339" i="55"/>
  <c r="E338" i="55"/>
  <c r="E337" i="55"/>
  <c r="E336" i="55"/>
  <c r="E335" i="55"/>
  <c r="E334" i="55"/>
  <c r="E333" i="55"/>
  <c r="E332" i="55"/>
  <c r="E331" i="55"/>
  <c r="E330" i="55"/>
  <c r="E329" i="55"/>
  <c r="E328" i="55"/>
  <c r="E327" i="55"/>
  <c r="E326" i="55"/>
  <c r="E325" i="55"/>
  <c r="E324" i="55"/>
  <c r="E323" i="55"/>
  <c r="E322" i="55"/>
  <c r="E321" i="55"/>
  <c r="E320" i="55"/>
  <c r="E319" i="55"/>
  <c r="E318" i="55"/>
  <c r="E317" i="55"/>
  <c r="E316" i="55"/>
  <c r="E315" i="55"/>
  <c r="E314" i="55"/>
  <c r="E313" i="55"/>
  <c r="E312" i="55"/>
  <c r="E311" i="55"/>
  <c r="E310" i="55"/>
  <c r="E309" i="55"/>
  <c r="E308" i="55"/>
  <c r="E307" i="55"/>
  <c r="E306" i="55"/>
  <c r="E305" i="55"/>
  <c r="E304" i="55"/>
  <c r="E303" i="55"/>
  <c r="E302" i="55"/>
  <c r="E301" i="55"/>
  <c r="E300" i="55"/>
  <c r="E299" i="55"/>
  <c r="E298" i="55"/>
  <c r="E297" i="55"/>
  <c r="E296" i="55"/>
  <c r="E295" i="55"/>
  <c r="E294" i="55"/>
  <c r="E293" i="55"/>
  <c r="E292" i="55"/>
  <c r="E291" i="55"/>
  <c r="E290" i="55"/>
  <c r="E289" i="55"/>
  <c r="E288" i="55"/>
  <c r="E287" i="55"/>
  <c r="E286" i="55"/>
  <c r="E285" i="55"/>
  <c r="E284" i="55"/>
  <c r="E283" i="55"/>
  <c r="E282" i="55"/>
  <c r="E281" i="55"/>
  <c r="E280" i="55"/>
  <c r="E279" i="55"/>
  <c r="E278" i="55"/>
  <c r="E277" i="55"/>
  <c r="E276" i="55"/>
  <c r="E275" i="55"/>
  <c r="E274" i="55"/>
  <c r="E273" i="55"/>
  <c r="E272" i="55"/>
  <c r="E271" i="55"/>
  <c r="E270" i="55"/>
  <c r="E269" i="55"/>
  <c r="E268" i="55"/>
  <c r="E267" i="55"/>
  <c r="E266" i="55"/>
  <c r="E265" i="55"/>
  <c r="E264" i="55"/>
  <c r="E263" i="55"/>
  <c r="E262" i="55"/>
  <c r="E261" i="55"/>
  <c r="E260" i="55"/>
  <c r="E259" i="55"/>
  <c r="E258" i="55"/>
  <c r="E257" i="55"/>
  <c r="E256" i="55"/>
  <c r="E255" i="55"/>
  <c r="E254" i="55"/>
  <c r="E253" i="55"/>
  <c r="E252" i="55"/>
  <c r="E251" i="55"/>
  <c r="E250" i="55"/>
  <c r="E249" i="55"/>
  <c r="E248" i="55"/>
  <c r="E247" i="55"/>
  <c r="E246" i="55"/>
  <c r="E245" i="55"/>
  <c r="E244" i="55"/>
  <c r="E243" i="55"/>
  <c r="E242" i="55"/>
  <c r="E241" i="55"/>
  <c r="E240" i="55"/>
  <c r="E239" i="55"/>
  <c r="E238" i="55"/>
  <c r="E237" i="55"/>
  <c r="E236" i="55"/>
  <c r="E235" i="55"/>
  <c r="E234" i="55"/>
  <c r="E233" i="55"/>
  <c r="E232" i="55"/>
  <c r="E231" i="55"/>
  <c r="E230" i="55"/>
  <c r="E229" i="55"/>
  <c r="E228" i="55"/>
  <c r="E227" i="55"/>
  <c r="E226" i="55"/>
  <c r="E225" i="55"/>
  <c r="E224" i="55"/>
  <c r="E223" i="55"/>
  <c r="E222" i="55"/>
  <c r="E221" i="55"/>
  <c r="E220" i="55"/>
  <c r="E219" i="55"/>
  <c r="E218" i="55"/>
  <c r="E217" i="55"/>
  <c r="E216" i="55"/>
  <c r="E215" i="55"/>
  <c r="E214" i="55"/>
  <c r="E213" i="55"/>
  <c r="E212" i="55"/>
  <c r="E211" i="55"/>
  <c r="E210" i="55"/>
  <c r="E209" i="55"/>
  <c r="E208" i="55"/>
  <c r="E207" i="55"/>
  <c r="E206" i="55"/>
  <c r="E205" i="55"/>
  <c r="E204" i="55"/>
  <c r="E203" i="55"/>
  <c r="E202" i="55"/>
  <c r="E201" i="55"/>
  <c r="E200" i="55"/>
  <c r="E199" i="55"/>
  <c r="E198" i="55"/>
  <c r="E197" i="55"/>
  <c r="E196" i="55"/>
  <c r="E195" i="55"/>
  <c r="E194" i="55"/>
  <c r="E193" i="55"/>
  <c r="E192" i="55"/>
  <c r="E191" i="55"/>
  <c r="E190" i="55"/>
  <c r="E189" i="55"/>
  <c r="E188" i="55"/>
  <c r="E187" i="55"/>
  <c r="E186" i="55"/>
  <c r="E185" i="55"/>
  <c r="E184" i="55"/>
  <c r="E183" i="55"/>
  <c r="E182" i="55"/>
  <c r="E181" i="55"/>
  <c r="E180" i="55"/>
  <c r="E179" i="55"/>
  <c r="E178" i="55"/>
  <c r="E177" i="55"/>
  <c r="E176" i="55"/>
  <c r="E175" i="55"/>
  <c r="E174" i="55"/>
  <c r="E173" i="55"/>
  <c r="E172" i="55"/>
  <c r="E171" i="55"/>
  <c r="E170" i="55"/>
  <c r="E169" i="55"/>
  <c r="E168" i="55"/>
  <c r="E167" i="55"/>
  <c r="E166" i="55"/>
  <c r="E165" i="55"/>
  <c r="E164" i="55"/>
  <c r="E163" i="55"/>
  <c r="E162" i="55"/>
  <c r="E161" i="55"/>
  <c r="E160" i="55"/>
  <c r="E159" i="55"/>
  <c r="E158" i="55"/>
  <c r="E157" i="55"/>
  <c r="E156" i="55"/>
  <c r="E155" i="55"/>
  <c r="E154" i="55"/>
  <c r="E153" i="55"/>
  <c r="E152" i="55"/>
  <c r="E151" i="55"/>
  <c r="E150" i="55"/>
  <c r="E149" i="55"/>
  <c r="E148" i="55"/>
  <c r="E147" i="55"/>
  <c r="E146" i="55"/>
  <c r="E145" i="55"/>
  <c r="E144" i="55"/>
  <c r="E143" i="55"/>
  <c r="E142" i="55"/>
  <c r="E141" i="55"/>
  <c r="E140" i="55"/>
  <c r="E139" i="55"/>
  <c r="E138" i="55"/>
  <c r="E137" i="55"/>
  <c r="E136" i="55"/>
  <c r="E135" i="55"/>
  <c r="E134" i="55"/>
  <c r="E133" i="55"/>
  <c r="E132" i="55"/>
  <c r="E131" i="55"/>
  <c r="E130" i="55"/>
  <c r="E129" i="55"/>
  <c r="E128" i="55"/>
  <c r="E127" i="55"/>
  <c r="E126" i="55"/>
  <c r="E125" i="55"/>
  <c r="E124" i="55"/>
  <c r="E123" i="55"/>
  <c r="E122" i="55"/>
  <c r="E121" i="55"/>
  <c r="E120" i="55"/>
  <c r="E119" i="55"/>
  <c r="E118" i="55"/>
  <c r="E117" i="55"/>
  <c r="E116" i="55"/>
  <c r="E115" i="55"/>
  <c r="E114" i="55"/>
  <c r="E113" i="55"/>
  <c r="E112" i="55"/>
  <c r="E111" i="55"/>
  <c r="E110" i="55"/>
  <c r="E109" i="55"/>
  <c r="E108" i="55"/>
  <c r="E107" i="55"/>
  <c r="E106" i="55"/>
  <c r="E105" i="55"/>
  <c r="E104" i="55"/>
  <c r="E103" i="55"/>
  <c r="E102" i="55"/>
  <c r="E101" i="55"/>
  <c r="E100" i="55"/>
  <c r="E99" i="55"/>
  <c r="E98" i="55"/>
  <c r="E97" i="55"/>
  <c r="E96" i="55"/>
  <c r="E95" i="55"/>
  <c r="E94" i="55"/>
  <c r="E93" i="55"/>
  <c r="E92" i="55"/>
  <c r="E91" i="55"/>
  <c r="E90" i="55"/>
  <c r="E89" i="55"/>
  <c r="E88" i="55"/>
  <c r="E87" i="55"/>
  <c r="E86" i="55"/>
  <c r="E85" i="55"/>
  <c r="E84" i="55"/>
  <c r="E83" i="55"/>
  <c r="E82" i="55"/>
  <c r="E81" i="55"/>
  <c r="E80" i="55"/>
  <c r="E79" i="55"/>
  <c r="E78" i="55"/>
  <c r="E77" i="55"/>
  <c r="E76" i="55"/>
  <c r="E75" i="55"/>
  <c r="E74" i="55"/>
  <c r="E73" i="55"/>
  <c r="E72" i="55"/>
  <c r="E71" i="55"/>
  <c r="E70" i="55"/>
  <c r="E69" i="55"/>
  <c r="E68" i="55"/>
  <c r="E67" i="55"/>
  <c r="E66" i="55"/>
  <c r="E65" i="55"/>
  <c r="E64" i="55"/>
  <c r="E63" i="55"/>
  <c r="E62" i="55"/>
  <c r="E61" i="55"/>
  <c r="E60" i="55"/>
  <c r="E59" i="55"/>
  <c r="E58" i="55"/>
  <c r="E57" i="55"/>
  <c r="E56" i="55"/>
  <c r="E55" i="55"/>
  <c r="E54" i="55"/>
  <c r="E53" i="55"/>
  <c r="E52" i="55"/>
  <c r="E51" i="55"/>
  <c r="E50" i="55"/>
  <c r="E49" i="55"/>
  <c r="E48" i="55"/>
  <c r="E47" i="55"/>
  <c r="E46" i="55"/>
  <c r="E45" i="55"/>
  <c r="E44" i="55"/>
  <c r="E43" i="55"/>
  <c r="E42" i="55"/>
  <c r="E41" i="55"/>
  <c r="E40" i="55"/>
  <c r="E39" i="55"/>
  <c r="E38" i="55"/>
  <c r="E37" i="55"/>
  <c r="E36" i="55"/>
  <c r="E35" i="55"/>
  <c r="E34" i="55"/>
  <c r="E33" i="55"/>
  <c r="E32" i="55"/>
  <c r="E31" i="55"/>
  <c r="E30" i="55"/>
  <c r="E29" i="55"/>
  <c r="E28" i="55"/>
  <c r="E27" i="55"/>
  <c r="E26" i="55"/>
  <c r="E25" i="55"/>
  <c r="E24" i="55"/>
  <c r="E23" i="55"/>
  <c r="E22" i="55"/>
  <c r="E21" i="55"/>
  <c r="E20" i="55"/>
  <c r="E19" i="55"/>
  <c r="E18" i="55"/>
  <c r="E17" i="55"/>
  <c r="E16" i="55"/>
  <c r="E15" i="55"/>
  <c r="E14" i="55"/>
  <c r="E13" i="55"/>
  <c r="E12" i="55"/>
  <c r="E11" i="55"/>
  <c r="E10" i="55"/>
  <c r="E9" i="55"/>
  <c r="E8" i="55"/>
  <c r="E7" i="55"/>
  <c r="E6" i="55"/>
  <c r="E5" i="55"/>
  <c r="E4" i="55"/>
  <c r="E3" i="55"/>
  <c r="E2" i="55"/>
  <c r="L7" i="54"/>
  <c r="K7" i="54" s="1"/>
  <c r="L6" i="54"/>
  <c r="K6" i="54" s="1"/>
  <c r="K8" i="54" s="1"/>
  <c r="L5" i="54"/>
  <c r="K5" i="54" s="1"/>
  <c r="L4" i="54"/>
  <c r="K4" i="54" s="1"/>
  <c r="E2" i="54"/>
  <c r="F2" i="54"/>
  <c r="E3" i="54"/>
  <c r="F3" i="54"/>
  <c r="E4" i="54"/>
  <c r="F4" i="54"/>
  <c r="E5" i="54"/>
  <c r="F5" i="54"/>
  <c r="E6" i="54"/>
  <c r="F6" i="54"/>
  <c r="E7" i="54"/>
  <c r="F7" i="54"/>
  <c r="E8" i="54"/>
  <c r="F8" i="54"/>
  <c r="E9" i="54"/>
  <c r="F9" i="54"/>
  <c r="E10" i="54"/>
  <c r="F10" i="54"/>
  <c r="E11" i="54"/>
  <c r="F11" i="54"/>
  <c r="E12" i="54"/>
  <c r="F12" i="54"/>
  <c r="E13" i="54"/>
  <c r="F13" i="54"/>
  <c r="E14" i="54"/>
  <c r="F14" i="54"/>
  <c r="E15" i="54"/>
  <c r="F15" i="54"/>
  <c r="E16" i="54"/>
  <c r="F16" i="54"/>
  <c r="E17" i="54"/>
  <c r="F17" i="54"/>
  <c r="E18" i="54"/>
  <c r="F18" i="54"/>
  <c r="E19" i="54"/>
  <c r="F19" i="54"/>
  <c r="E20" i="54"/>
  <c r="F20" i="54"/>
  <c r="E21" i="54"/>
  <c r="F21" i="54"/>
  <c r="E22" i="54"/>
  <c r="F22" i="54"/>
  <c r="E23" i="54"/>
  <c r="F23" i="54"/>
  <c r="E24" i="54"/>
  <c r="F24" i="54"/>
  <c r="E25" i="54"/>
  <c r="F25" i="54"/>
  <c r="E26" i="54"/>
  <c r="F26" i="54"/>
  <c r="E27" i="54"/>
  <c r="F27" i="54"/>
  <c r="E28" i="54"/>
  <c r="F28" i="54"/>
  <c r="E29" i="54"/>
  <c r="F29" i="54"/>
  <c r="E30" i="54"/>
  <c r="F30" i="54"/>
  <c r="E31" i="54"/>
  <c r="F31" i="54"/>
  <c r="E32" i="54"/>
  <c r="F32" i="54"/>
  <c r="E33" i="54"/>
  <c r="F33" i="54"/>
  <c r="E34" i="54"/>
  <c r="F34" i="54"/>
  <c r="E35" i="54"/>
  <c r="F35" i="54"/>
  <c r="E36" i="54"/>
  <c r="F36" i="54"/>
  <c r="E37" i="54"/>
  <c r="F37" i="54"/>
  <c r="E38" i="54"/>
  <c r="F38" i="54"/>
  <c r="E39" i="54"/>
  <c r="F39" i="54"/>
  <c r="E40" i="54"/>
  <c r="F40" i="54"/>
  <c r="E41" i="54"/>
  <c r="F41" i="54"/>
  <c r="E42" i="54"/>
  <c r="F42" i="54"/>
  <c r="E43" i="54"/>
  <c r="F43" i="54"/>
  <c r="E44" i="54"/>
  <c r="F44" i="54"/>
  <c r="E45" i="54"/>
  <c r="F45" i="54"/>
  <c r="E46" i="54"/>
  <c r="F46" i="54"/>
  <c r="E47" i="54"/>
  <c r="F47" i="54"/>
  <c r="E48" i="54"/>
  <c r="F48" i="54"/>
  <c r="E49" i="54"/>
  <c r="F49" i="54"/>
  <c r="E50" i="54"/>
  <c r="F50" i="54"/>
  <c r="E51" i="54"/>
  <c r="F51" i="54"/>
  <c r="E52" i="54"/>
  <c r="F52" i="54"/>
  <c r="E53" i="54"/>
  <c r="F53" i="54"/>
  <c r="E54" i="54"/>
  <c r="F54" i="54"/>
  <c r="E55" i="54"/>
  <c r="F55" i="54"/>
  <c r="E56" i="54"/>
  <c r="F56" i="54"/>
  <c r="E57" i="54"/>
  <c r="F57" i="54"/>
  <c r="E58" i="54"/>
  <c r="F58" i="54"/>
  <c r="E59" i="54"/>
  <c r="F59" i="54"/>
  <c r="E60" i="54"/>
  <c r="F60" i="54"/>
  <c r="E61" i="54"/>
  <c r="F61" i="54"/>
  <c r="E62" i="54"/>
  <c r="F62" i="54"/>
  <c r="E63" i="54"/>
  <c r="F63" i="54"/>
  <c r="E64" i="54"/>
  <c r="F64" i="54"/>
  <c r="E65" i="54"/>
  <c r="F65" i="54"/>
  <c r="E66" i="54"/>
  <c r="F66" i="54"/>
  <c r="E67" i="54"/>
  <c r="F67" i="54"/>
  <c r="E68" i="54"/>
  <c r="F68" i="54"/>
  <c r="E69" i="54"/>
  <c r="F69" i="54"/>
  <c r="E70" i="54"/>
  <c r="F70" i="54"/>
  <c r="E71" i="54"/>
  <c r="F71" i="54"/>
  <c r="E72" i="54"/>
  <c r="F72" i="54"/>
  <c r="E73" i="54"/>
  <c r="F73" i="54"/>
  <c r="E74" i="54"/>
  <c r="F74" i="54"/>
  <c r="E75" i="54"/>
  <c r="F75" i="54"/>
  <c r="E76" i="54"/>
  <c r="F76" i="54"/>
  <c r="E77" i="54"/>
  <c r="F77" i="54"/>
  <c r="E78" i="54"/>
  <c r="F78" i="54"/>
  <c r="E79" i="54"/>
  <c r="F79" i="54"/>
  <c r="E80" i="54"/>
  <c r="F80" i="54"/>
  <c r="E81" i="54"/>
  <c r="F81" i="54"/>
  <c r="E82" i="54"/>
  <c r="F82" i="54"/>
  <c r="E83" i="54"/>
  <c r="F83" i="54"/>
  <c r="E84" i="54"/>
  <c r="F84" i="54"/>
  <c r="E85" i="54"/>
  <c r="F85" i="54"/>
  <c r="E86" i="54"/>
  <c r="F86" i="54"/>
  <c r="E87" i="54"/>
  <c r="F87" i="54"/>
  <c r="E88" i="54"/>
  <c r="F88" i="54"/>
  <c r="E89" i="54"/>
  <c r="F89" i="54"/>
  <c r="E90" i="54"/>
  <c r="F90" i="54"/>
  <c r="E91" i="54"/>
  <c r="F91" i="54"/>
  <c r="E92" i="54"/>
  <c r="F92" i="54"/>
  <c r="E93" i="54"/>
  <c r="F93" i="54"/>
  <c r="E94" i="54"/>
  <c r="F94" i="54"/>
  <c r="E95" i="54"/>
  <c r="F95" i="54"/>
  <c r="E96" i="54"/>
  <c r="F96" i="54"/>
  <c r="E97" i="54"/>
  <c r="F97" i="54"/>
  <c r="E98" i="54"/>
  <c r="F98" i="54"/>
  <c r="E99" i="54"/>
  <c r="F99" i="54"/>
  <c r="E100" i="54"/>
  <c r="F100" i="54"/>
  <c r="E101" i="54"/>
  <c r="F101" i="54"/>
  <c r="E102" i="54"/>
  <c r="F102" i="54"/>
  <c r="E103" i="54"/>
  <c r="F103" i="54"/>
  <c r="E104" i="54"/>
  <c r="F104" i="54"/>
  <c r="E105" i="54"/>
  <c r="F105" i="54"/>
  <c r="E106" i="54"/>
  <c r="F106" i="54"/>
  <c r="E107" i="54"/>
  <c r="F107" i="54"/>
  <c r="E108" i="54"/>
  <c r="F108" i="54"/>
  <c r="E109" i="54"/>
  <c r="F109" i="54"/>
  <c r="E110" i="54"/>
  <c r="F110" i="54"/>
  <c r="E111" i="54"/>
  <c r="F111" i="54"/>
  <c r="E112" i="54"/>
  <c r="F112" i="54"/>
  <c r="E113" i="54"/>
  <c r="F113" i="54"/>
  <c r="E114" i="54"/>
  <c r="F114" i="54"/>
  <c r="E115" i="54"/>
  <c r="F115" i="54"/>
  <c r="E116" i="54"/>
  <c r="F116" i="54"/>
  <c r="E117" i="54"/>
  <c r="F117" i="54"/>
  <c r="E118" i="54"/>
  <c r="F118" i="54"/>
  <c r="E119" i="54"/>
  <c r="F119" i="54"/>
  <c r="E120" i="54"/>
  <c r="F120" i="54"/>
  <c r="E121" i="54"/>
  <c r="F121" i="54"/>
  <c r="E122" i="54"/>
  <c r="F122" i="54"/>
  <c r="E123" i="54"/>
  <c r="F123" i="54"/>
  <c r="E124" i="54"/>
  <c r="F124" i="54"/>
  <c r="E125" i="54"/>
  <c r="F125" i="54"/>
  <c r="E126" i="54"/>
  <c r="F126" i="54"/>
  <c r="E127" i="54"/>
  <c r="F127" i="54"/>
  <c r="E128" i="54"/>
  <c r="F128" i="54"/>
  <c r="E129" i="54"/>
  <c r="F129" i="54"/>
  <c r="E130" i="54"/>
  <c r="F130" i="54"/>
  <c r="E131" i="54"/>
  <c r="F131" i="54"/>
  <c r="E132" i="54"/>
  <c r="F132" i="54"/>
  <c r="E133" i="54"/>
  <c r="F133" i="54"/>
  <c r="E134" i="54"/>
  <c r="F134" i="54"/>
  <c r="E135" i="54"/>
  <c r="F135" i="54"/>
  <c r="E136" i="54"/>
  <c r="F136" i="54"/>
  <c r="E137" i="54"/>
  <c r="F137" i="54"/>
  <c r="E138" i="54"/>
  <c r="F138" i="54"/>
  <c r="E139" i="54"/>
  <c r="F139" i="54"/>
  <c r="E140" i="54"/>
  <c r="F140" i="54"/>
  <c r="E141" i="54"/>
  <c r="F141" i="54"/>
  <c r="E142" i="54"/>
  <c r="F142" i="54"/>
  <c r="E143" i="54"/>
  <c r="F143" i="54"/>
  <c r="E144" i="54"/>
  <c r="F144" i="54"/>
  <c r="E145" i="54"/>
  <c r="F145" i="54"/>
  <c r="E146" i="54"/>
  <c r="F146" i="54"/>
  <c r="E147" i="54"/>
  <c r="F147" i="54"/>
  <c r="E148" i="54"/>
  <c r="F148" i="54"/>
  <c r="E149" i="54"/>
  <c r="F149" i="54"/>
  <c r="E150" i="54"/>
  <c r="F150" i="54"/>
  <c r="E151" i="54"/>
  <c r="F151" i="54"/>
  <c r="E152" i="54"/>
  <c r="F152" i="54"/>
  <c r="E153" i="54"/>
  <c r="F153" i="54"/>
  <c r="E154" i="54"/>
  <c r="F154" i="54"/>
  <c r="E155" i="54"/>
  <c r="F155" i="54"/>
  <c r="E156" i="54"/>
  <c r="F156" i="54"/>
  <c r="E157" i="54"/>
  <c r="F157" i="54"/>
  <c r="E158" i="54"/>
  <c r="F158" i="54"/>
  <c r="E159" i="54"/>
  <c r="F159" i="54"/>
  <c r="E160" i="54"/>
  <c r="F160" i="54"/>
  <c r="E161" i="54"/>
  <c r="F161" i="54"/>
  <c r="E162" i="54"/>
  <c r="F162" i="54"/>
  <c r="E163" i="54"/>
  <c r="F163" i="54"/>
  <c r="E164" i="54"/>
  <c r="F164" i="54"/>
  <c r="E165" i="54"/>
  <c r="F165" i="54"/>
  <c r="E166" i="54"/>
  <c r="F166" i="54"/>
  <c r="E167" i="54"/>
  <c r="F167" i="54"/>
  <c r="E168" i="54"/>
  <c r="F168" i="54"/>
  <c r="E169" i="54"/>
  <c r="F169" i="54"/>
  <c r="E170" i="54"/>
  <c r="F170" i="54"/>
  <c r="E171" i="54"/>
  <c r="F171" i="54"/>
  <c r="E172" i="54"/>
  <c r="F172" i="54"/>
  <c r="E173" i="54"/>
  <c r="F173" i="54"/>
  <c r="E174" i="54"/>
  <c r="F174" i="54"/>
  <c r="E175" i="54"/>
  <c r="F175" i="54"/>
  <c r="E176" i="54"/>
  <c r="F176" i="54"/>
  <c r="E177" i="54"/>
  <c r="F177" i="54"/>
  <c r="E178" i="54"/>
  <c r="F178" i="54"/>
  <c r="E179" i="54"/>
  <c r="F179" i="54"/>
  <c r="E180" i="54"/>
  <c r="F180" i="54"/>
  <c r="E181" i="54"/>
  <c r="F181" i="54"/>
  <c r="E182" i="54"/>
  <c r="F182" i="54"/>
  <c r="E183" i="54"/>
  <c r="F183" i="54"/>
  <c r="E184" i="54"/>
  <c r="F184" i="54"/>
  <c r="E185" i="54"/>
  <c r="F185" i="54"/>
  <c r="E186" i="54"/>
  <c r="F186" i="54"/>
  <c r="E187" i="54"/>
  <c r="F187" i="54"/>
  <c r="E188" i="54"/>
  <c r="F188" i="54"/>
  <c r="E189" i="54"/>
  <c r="F189" i="54"/>
  <c r="E190" i="54"/>
  <c r="F190" i="54"/>
  <c r="E191" i="54"/>
  <c r="F191" i="54"/>
  <c r="E192" i="54"/>
  <c r="F192" i="54"/>
  <c r="E193" i="54"/>
  <c r="F193" i="54"/>
  <c r="E194" i="54"/>
  <c r="F194" i="54"/>
  <c r="E195" i="54"/>
  <c r="F195" i="54"/>
  <c r="E196" i="54"/>
  <c r="F196" i="54"/>
  <c r="E197" i="54"/>
  <c r="F197" i="54"/>
  <c r="E198" i="54"/>
  <c r="F198" i="54"/>
  <c r="E199" i="54"/>
  <c r="F199" i="54"/>
  <c r="E200" i="54"/>
  <c r="F200" i="54"/>
  <c r="E201" i="54"/>
  <c r="F201" i="54"/>
  <c r="E202" i="54"/>
  <c r="F202" i="54"/>
  <c r="E203" i="54"/>
  <c r="F203" i="54"/>
  <c r="E204" i="54"/>
  <c r="F204" i="54"/>
  <c r="E205" i="54"/>
  <c r="F205" i="54"/>
  <c r="E206" i="54"/>
  <c r="F206" i="54"/>
  <c r="E207" i="54"/>
  <c r="F207" i="54"/>
  <c r="E208" i="54"/>
  <c r="F208" i="54"/>
  <c r="E209" i="54"/>
  <c r="F209" i="54"/>
  <c r="E210" i="54"/>
  <c r="F210" i="54"/>
  <c r="E211" i="54"/>
  <c r="F211" i="54"/>
  <c r="E212" i="54"/>
  <c r="F212" i="54"/>
  <c r="E213" i="54"/>
  <c r="F213" i="54"/>
  <c r="E214" i="54"/>
  <c r="F214" i="54"/>
  <c r="E215" i="54"/>
  <c r="F215" i="54"/>
  <c r="E216" i="54"/>
  <c r="F216" i="54"/>
  <c r="E217" i="54"/>
  <c r="F217" i="54"/>
  <c r="E218" i="54"/>
  <c r="F218" i="54"/>
  <c r="E219" i="54"/>
  <c r="F219" i="54"/>
  <c r="E220" i="54"/>
  <c r="F220" i="54"/>
  <c r="E221" i="54"/>
  <c r="F221" i="54"/>
  <c r="E222" i="54"/>
  <c r="F222" i="54"/>
  <c r="E223" i="54"/>
  <c r="F223" i="54"/>
  <c r="E224" i="54"/>
  <c r="F224" i="54"/>
  <c r="E225" i="54"/>
  <c r="F225" i="54"/>
  <c r="E226" i="54"/>
  <c r="F226" i="54"/>
  <c r="E227" i="54"/>
  <c r="F227" i="54"/>
  <c r="E228" i="54"/>
  <c r="F228" i="54"/>
  <c r="E229" i="54"/>
  <c r="F229" i="54"/>
  <c r="E230" i="54"/>
  <c r="F230" i="54"/>
  <c r="E231" i="54"/>
  <c r="F231" i="54"/>
  <c r="E232" i="54"/>
  <c r="F232" i="54"/>
  <c r="E233" i="54"/>
  <c r="F233" i="54"/>
  <c r="E234" i="54"/>
  <c r="F234" i="54"/>
  <c r="E235" i="54"/>
  <c r="F235" i="54"/>
  <c r="E236" i="54"/>
  <c r="F236" i="54"/>
  <c r="E237" i="54"/>
  <c r="F237" i="54"/>
  <c r="E238" i="54"/>
  <c r="F238" i="54"/>
  <c r="E239" i="54"/>
  <c r="F239" i="54"/>
  <c r="E240" i="54"/>
  <c r="F240" i="54"/>
  <c r="E241" i="54"/>
  <c r="F241" i="54"/>
  <c r="E242" i="54"/>
  <c r="F242" i="54"/>
  <c r="E243" i="54"/>
  <c r="F243" i="54"/>
  <c r="E244" i="54"/>
  <c r="F244" i="54"/>
  <c r="E245" i="54"/>
  <c r="F245" i="54"/>
  <c r="E246" i="54"/>
  <c r="F246" i="54"/>
  <c r="E247" i="54"/>
  <c r="F247" i="54"/>
  <c r="E248" i="54"/>
  <c r="F248" i="54"/>
  <c r="E249" i="54"/>
  <c r="F249" i="54"/>
  <c r="E250" i="54"/>
  <c r="F250" i="54"/>
  <c r="E251" i="54"/>
  <c r="F251" i="54"/>
  <c r="E252" i="54"/>
  <c r="F252" i="54"/>
  <c r="E253" i="54"/>
  <c r="F253" i="54"/>
  <c r="E254" i="54"/>
  <c r="F254" i="54"/>
  <c r="E255" i="54"/>
  <c r="F255" i="54"/>
  <c r="E256" i="54"/>
  <c r="F256" i="54"/>
  <c r="E257" i="54"/>
  <c r="F257" i="54"/>
  <c r="E258" i="54"/>
  <c r="F258" i="54"/>
  <c r="E259" i="54"/>
  <c r="F259" i="54"/>
  <c r="E260" i="54"/>
  <c r="F260" i="54"/>
  <c r="E261" i="54"/>
  <c r="F261" i="54"/>
  <c r="E262" i="54"/>
  <c r="F262" i="54"/>
  <c r="E263" i="54"/>
  <c r="F263" i="54"/>
  <c r="E264" i="54"/>
  <c r="F264" i="54"/>
  <c r="E265" i="54"/>
  <c r="F265" i="54"/>
  <c r="E266" i="54"/>
  <c r="F266" i="54"/>
  <c r="E267" i="54"/>
  <c r="F267" i="54"/>
  <c r="E268" i="54"/>
  <c r="F268" i="54"/>
  <c r="E269" i="54"/>
  <c r="F269" i="54"/>
  <c r="E270" i="54"/>
  <c r="F270" i="54"/>
  <c r="E271" i="54"/>
  <c r="F271" i="54"/>
  <c r="E272" i="54"/>
  <c r="F272" i="54"/>
  <c r="E273" i="54"/>
  <c r="F273" i="54"/>
  <c r="E274" i="54"/>
  <c r="F274" i="54"/>
  <c r="E275" i="54"/>
  <c r="F275" i="54"/>
  <c r="E276" i="54"/>
  <c r="F276" i="54"/>
  <c r="E277" i="54"/>
  <c r="F277" i="54"/>
  <c r="E278" i="54"/>
  <c r="F278" i="54"/>
  <c r="E279" i="54"/>
  <c r="F279" i="54"/>
  <c r="E280" i="54"/>
  <c r="F280" i="54"/>
  <c r="E281" i="54"/>
  <c r="F281" i="54"/>
  <c r="E282" i="54"/>
  <c r="F282" i="54"/>
  <c r="E283" i="54"/>
  <c r="F283" i="54"/>
  <c r="E284" i="54"/>
  <c r="F284" i="54"/>
  <c r="E285" i="54"/>
  <c r="F285" i="54"/>
  <c r="L8" i="54"/>
  <c r="E2" i="53" l="1"/>
  <c r="F2" i="53"/>
  <c r="L6" i="53" s="1"/>
  <c r="K6" i="53" s="1"/>
  <c r="K7" i="53" s="1"/>
  <c r="E3" i="53"/>
  <c r="F3" i="53"/>
  <c r="E4" i="53"/>
  <c r="F4" i="53"/>
  <c r="E5" i="53"/>
  <c r="F5" i="53"/>
  <c r="E6" i="53"/>
  <c r="F6" i="53"/>
  <c r="E7" i="53"/>
  <c r="F7" i="53"/>
  <c r="E8" i="53"/>
  <c r="F8" i="53"/>
  <c r="E9" i="53"/>
  <c r="F9" i="53"/>
  <c r="E10" i="53"/>
  <c r="F10" i="53"/>
  <c r="E11" i="53"/>
  <c r="F11" i="53"/>
  <c r="E12" i="53"/>
  <c r="F12" i="53"/>
  <c r="E13" i="53"/>
  <c r="F13" i="53"/>
  <c r="E14" i="53"/>
  <c r="F14" i="53"/>
  <c r="E15" i="53"/>
  <c r="F15" i="53"/>
  <c r="E16" i="53"/>
  <c r="F16" i="53"/>
  <c r="E17" i="53"/>
  <c r="F17" i="53"/>
  <c r="E18" i="53"/>
  <c r="F18" i="53"/>
  <c r="E19" i="53"/>
  <c r="F19" i="53"/>
  <c r="E20" i="53"/>
  <c r="F20" i="53"/>
  <c r="E21" i="53"/>
  <c r="F21" i="53"/>
  <c r="E22" i="53"/>
  <c r="F22" i="53"/>
  <c r="E23" i="53"/>
  <c r="F23" i="53"/>
  <c r="E24" i="53"/>
  <c r="F24" i="53"/>
  <c r="E25" i="53"/>
  <c r="F25" i="53"/>
  <c r="E26" i="53"/>
  <c r="F26" i="53"/>
  <c r="E27" i="53"/>
  <c r="F27" i="53"/>
  <c r="E28" i="53"/>
  <c r="F28" i="53"/>
  <c r="E29" i="53"/>
  <c r="F29" i="53"/>
  <c r="E30" i="53"/>
  <c r="F30" i="53"/>
  <c r="E31" i="53"/>
  <c r="F31" i="53"/>
  <c r="E32" i="53"/>
  <c r="F32" i="53"/>
  <c r="E33" i="53"/>
  <c r="F33" i="53"/>
  <c r="E34" i="53"/>
  <c r="F34" i="53"/>
  <c r="E35" i="53"/>
  <c r="F35" i="53"/>
  <c r="E36" i="53"/>
  <c r="F36" i="53"/>
  <c r="E37" i="53"/>
  <c r="F37" i="53"/>
  <c r="E38" i="53"/>
  <c r="F38" i="53"/>
  <c r="E39" i="53"/>
  <c r="F39" i="53"/>
  <c r="E40" i="53"/>
  <c r="F40" i="53"/>
  <c r="E41" i="53"/>
  <c r="F41" i="53"/>
  <c r="E42" i="53"/>
  <c r="F42" i="53"/>
  <c r="E43" i="53"/>
  <c r="F43" i="53"/>
  <c r="E44" i="53"/>
  <c r="F44" i="53"/>
  <c r="E45" i="53"/>
  <c r="F45" i="53"/>
  <c r="E46" i="53"/>
  <c r="F46" i="53"/>
  <c r="L4" i="53" s="1"/>
  <c r="K4" i="53" s="1"/>
  <c r="E47" i="53"/>
  <c r="F47" i="53"/>
  <c r="L5" i="53" s="1"/>
  <c r="K5" i="53" s="1"/>
  <c r="E48" i="53"/>
  <c r="F48" i="53"/>
  <c r="E49" i="53"/>
  <c r="F49" i="53"/>
  <c r="E50" i="53"/>
  <c r="F50" i="53"/>
  <c r="E51" i="53"/>
  <c r="F51" i="53"/>
  <c r="E52" i="53"/>
  <c r="F52" i="53"/>
  <c r="E53" i="53"/>
  <c r="F53" i="53"/>
  <c r="E54" i="53"/>
  <c r="F54" i="53"/>
  <c r="E55" i="53"/>
  <c r="F55" i="53"/>
  <c r="E56" i="53"/>
  <c r="F56" i="53"/>
  <c r="E57" i="53"/>
  <c r="F57" i="53"/>
  <c r="E58" i="53"/>
  <c r="F58" i="53"/>
  <c r="E59" i="53"/>
  <c r="F59" i="53"/>
  <c r="E60" i="53"/>
  <c r="F60" i="53"/>
  <c r="E61" i="53"/>
  <c r="F61" i="53"/>
  <c r="E62" i="53"/>
  <c r="F62" i="53"/>
  <c r="E63" i="53"/>
  <c r="F63" i="53"/>
  <c r="E64" i="53"/>
  <c r="F64" i="53"/>
  <c r="E65" i="53"/>
  <c r="F65" i="53"/>
  <c r="E66" i="53"/>
  <c r="F66" i="53"/>
  <c r="E67" i="53"/>
  <c r="F67" i="53"/>
  <c r="E68" i="53"/>
  <c r="F68" i="53"/>
  <c r="E69" i="53"/>
  <c r="F69" i="53"/>
  <c r="E70" i="53"/>
  <c r="F70" i="53"/>
  <c r="E71" i="53"/>
  <c r="F71" i="53"/>
  <c r="E72" i="53"/>
  <c r="F72" i="53"/>
  <c r="E73" i="53"/>
  <c r="F73" i="53"/>
  <c r="E74" i="53"/>
  <c r="F74" i="53"/>
  <c r="E75" i="53"/>
  <c r="F75" i="53"/>
  <c r="E76" i="53"/>
  <c r="F76" i="53"/>
  <c r="E77" i="53"/>
  <c r="F77" i="53"/>
  <c r="E78" i="53"/>
  <c r="F78" i="53"/>
  <c r="E79" i="53"/>
  <c r="F79" i="53"/>
  <c r="E80" i="53"/>
  <c r="F80" i="53"/>
  <c r="E81" i="53"/>
  <c r="F81" i="53"/>
  <c r="E82" i="53"/>
  <c r="F82" i="53"/>
  <c r="E83" i="53"/>
  <c r="F83" i="53"/>
  <c r="E84" i="53"/>
  <c r="F84" i="53"/>
  <c r="E85" i="53"/>
  <c r="F85" i="53"/>
  <c r="E86" i="53"/>
  <c r="F86" i="53"/>
  <c r="E87" i="53"/>
  <c r="F87" i="53"/>
  <c r="E88" i="53"/>
  <c r="F88" i="53"/>
  <c r="E89" i="53"/>
  <c r="F89" i="53"/>
  <c r="E90" i="53"/>
  <c r="F90" i="53"/>
  <c r="L7" i="53"/>
  <c r="L5" i="52" l="1"/>
  <c r="K5" i="52" s="1"/>
  <c r="E2" i="52"/>
  <c r="F2" i="52"/>
  <c r="E3" i="52"/>
  <c r="F3" i="52"/>
  <c r="E4" i="52"/>
  <c r="F4" i="52"/>
  <c r="L6" i="52" s="1"/>
  <c r="K6" i="52" s="1"/>
  <c r="K7" i="52" s="1"/>
  <c r="E5" i="52"/>
  <c r="F5" i="52"/>
  <c r="E6" i="52"/>
  <c r="F6" i="52"/>
  <c r="E7" i="52"/>
  <c r="F7" i="52"/>
  <c r="E8" i="52"/>
  <c r="F8" i="52"/>
  <c r="E9" i="52"/>
  <c r="F9" i="52"/>
  <c r="E10" i="52"/>
  <c r="F10" i="52"/>
  <c r="E11" i="52"/>
  <c r="F11" i="52"/>
  <c r="E12" i="52"/>
  <c r="F12" i="52"/>
  <c r="E13" i="52"/>
  <c r="F13" i="52"/>
  <c r="E14" i="52"/>
  <c r="F14" i="52"/>
  <c r="E15" i="52"/>
  <c r="F15" i="52"/>
  <c r="E16" i="52"/>
  <c r="F16" i="52"/>
  <c r="E17" i="52"/>
  <c r="F17" i="52"/>
  <c r="E18" i="52"/>
  <c r="F18" i="52"/>
  <c r="E19" i="52"/>
  <c r="F19" i="52"/>
  <c r="E20" i="52"/>
  <c r="F20" i="52"/>
  <c r="E21" i="52"/>
  <c r="F21" i="52"/>
  <c r="L4" i="52" s="1"/>
  <c r="K4" i="52" s="1"/>
  <c r="E22" i="52"/>
  <c r="F22" i="52"/>
  <c r="E23" i="52"/>
  <c r="F23" i="52"/>
  <c r="E24" i="52"/>
  <c r="F24" i="52"/>
  <c r="E25" i="52"/>
  <c r="F25" i="52"/>
  <c r="E26" i="52"/>
  <c r="F26" i="52"/>
  <c r="E27" i="52"/>
  <c r="F27" i="52"/>
  <c r="E28" i="52"/>
  <c r="F28" i="52"/>
  <c r="E29" i="52"/>
  <c r="F29" i="52"/>
  <c r="E30" i="52"/>
  <c r="F30" i="52"/>
  <c r="E31" i="52"/>
  <c r="F31" i="52"/>
  <c r="E32" i="52"/>
  <c r="F32" i="52"/>
  <c r="E33" i="52"/>
  <c r="F33" i="52"/>
  <c r="E34" i="52"/>
  <c r="F34" i="52"/>
  <c r="E35" i="52"/>
  <c r="F35" i="52"/>
  <c r="E36" i="52"/>
  <c r="F36" i="52"/>
  <c r="E37" i="52"/>
  <c r="F37" i="52"/>
  <c r="E38" i="52"/>
  <c r="F38" i="52"/>
  <c r="E39" i="52"/>
  <c r="F39" i="52"/>
  <c r="E40" i="52"/>
  <c r="F40" i="52"/>
  <c r="E41" i="52"/>
  <c r="F41" i="52"/>
  <c r="E42" i="52"/>
  <c r="F42" i="52"/>
  <c r="E43" i="52"/>
  <c r="F43" i="52"/>
  <c r="E44" i="52"/>
  <c r="F44" i="52"/>
  <c r="E45" i="52"/>
  <c r="F45" i="52"/>
  <c r="E46" i="52"/>
  <c r="F46" i="52"/>
  <c r="E47" i="52"/>
  <c r="F47" i="52"/>
  <c r="E48" i="52"/>
  <c r="F48" i="52"/>
  <c r="E49" i="52"/>
  <c r="F49" i="52"/>
  <c r="E50" i="52"/>
  <c r="F50" i="52"/>
  <c r="E51" i="52"/>
  <c r="F51" i="52"/>
  <c r="E52" i="52"/>
  <c r="F52" i="52"/>
  <c r="E53" i="52"/>
  <c r="F53" i="52"/>
  <c r="E54" i="52"/>
  <c r="F54" i="52"/>
  <c r="E55" i="52"/>
  <c r="F55" i="52"/>
  <c r="E56" i="52"/>
  <c r="F56" i="52"/>
  <c r="E57" i="52"/>
  <c r="F57" i="52"/>
  <c r="E58" i="52"/>
  <c r="F58" i="52"/>
  <c r="E59" i="52"/>
  <c r="F59" i="52"/>
  <c r="E60" i="52"/>
  <c r="F60" i="52"/>
  <c r="E61" i="52"/>
  <c r="F61" i="52"/>
  <c r="E62" i="52"/>
  <c r="F62" i="52"/>
  <c r="E63" i="52"/>
  <c r="F63" i="52"/>
  <c r="E64" i="52"/>
  <c r="F64" i="52"/>
  <c r="E65" i="52"/>
  <c r="F65" i="52"/>
  <c r="E66" i="52"/>
  <c r="F66" i="52"/>
  <c r="E67" i="52"/>
  <c r="F67" i="52"/>
  <c r="E68" i="52"/>
  <c r="F68" i="52"/>
  <c r="E69" i="52"/>
  <c r="F69" i="52"/>
  <c r="E70" i="52"/>
  <c r="F70" i="52"/>
  <c r="E71" i="52"/>
  <c r="F71" i="52"/>
  <c r="E72" i="52"/>
  <c r="F72" i="52"/>
  <c r="E73" i="52"/>
  <c r="F73" i="52"/>
  <c r="E74" i="52"/>
  <c r="F74" i="52"/>
  <c r="E75" i="52"/>
  <c r="F75" i="52"/>
  <c r="E76" i="52"/>
  <c r="F76" i="52"/>
  <c r="E77" i="52"/>
  <c r="F77" i="52"/>
  <c r="E78" i="52"/>
  <c r="F78" i="52"/>
  <c r="E79" i="52"/>
  <c r="F79" i="52"/>
  <c r="E80" i="52"/>
  <c r="F80" i="52"/>
  <c r="E81" i="52"/>
  <c r="F81" i="52"/>
  <c r="E82" i="52"/>
  <c r="F82" i="52"/>
  <c r="E83" i="52"/>
  <c r="F83" i="52"/>
  <c r="E84" i="52"/>
  <c r="F84" i="52"/>
  <c r="E85" i="52"/>
  <c r="F85" i="52"/>
  <c r="E86" i="52"/>
  <c r="F86" i="52"/>
  <c r="E87" i="52"/>
  <c r="F87" i="52"/>
  <c r="E88" i="52"/>
  <c r="F88" i="52"/>
  <c r="E89" i="52"/>
  <c r="F89" i="52"/>
  <c r="E90" i="52"/>
  <c r="F90" i="52"/>
  <c r="E91" i="52"/>
  <c r="F91" i="52"/>
  <c r="E92" i="52"/>
  <c r="F92" i="52"/>
  <c r="E93" i="52"/>
  <c r="F93" i="52"/>
  <c r="E94" i="52"/>
  <c r="F94" i="52"/>
  <c r="E95" i="52"/>
  <c r="F95" i="52"/>
  <c r="E96" i="52"/>
  <c r="F96" i="52"/>
  <c r="E97" i="52"/>
  <c r="F97" i="52"/>
  <c r="E98" i="52"/>
  <c r="F98" i="52"/>
  <c r="E99" i="52"/>
  <c r="F99" i="52"/>
  <c r="E100" i="52"/>
  <c r="F100" i="52"/>
  <c r="E101" i="52"/>
  <c r="F101" i="52"/>
  <c r="E102" i="52"/>
  <c r="F102" i="52"/>
  <c r="E103" i="52"/>
  <c r="F103" i="52"/>
  <c r="E104" i="52"/>
  <c r="F104" i="52"/>
  <c r="E105" i="52"/>
  <c r="F105" i="52"/>
  <c r="E106" i="52"/>
  <c r="F106" i="52"/>
  <c r="E107" i="52"/>
  <c r="F107" i="52"/>
  <c r="E108" i="52"/>
  <c r="F108" i="52"/>
  <c r="E109" i="52"/>
  <c r="F109" i="52"/>
  <c r="E110" i="52"/>
  <c r="F110" i="52"/>
  <c r="E111" i="52"/>
  <c r="F111" i="52"/>
  <c r="E112" i="52"/>
  <c r="F112" i="52"/>
  <c r="E113" i="52"/>
  <c r="F113" i="52"/>
  <c r="E114" i="52"/>
  <c r="F114" i="52"/>
  <c r="E115" i="52"/>
  <c r="F115" i="52"/>
  <c r="E116" i="52"/>
  <c r="F116" i="52"/>
  <c r="E117" i="52"/>
  <c r="F117" i="52"/>
  <c r="E118" i="52"/>
  <c r="F118" i="52"/>
  <c r="E119" i="52"/>
  <c r="F119" i="52"/>
  <c r="E120" i="52"/>
  <c r="F120" i="52"/>
  <c r="E121" i="52"/>
  <c r="F121" i="52"/>
  <c r="E122" i="52"/>
  <c r="F122" i="52"/>
  <c r="E123" i="52"/>
  <c r="F123" i="52"/>
  <c r="E124" i="52"/>
  <c r="F124" i="52"/>
  <c r="E125" i="52"/>
  <c r="F125" i="52"/>
  <c r="E126" i="52"/>
  <c r="F126" i="52"/>
  <c r="E127" i="52"/>
  <c r="F127" i="52"/>
  <c r="E128" i="52"/>
  <c r="F128" i="52"/>
  <c r="E129" i="52"/>
  <c r="F129" i="52"/>
  <c r="E130" i="52"/>
  <c r="F130" i="52"/>
  <c r="E131" i="52"/>
  <c r="F131" i="52"/>
  <c r="E132" i="52"/>
  <c r="F132" i="52"/>
  <c r="E133" i="52"/>
  <c r="F133" i="52"/>
  <c r="E134" i="52"/>
  <c r="F134" i="52"/>
  <c r="E135" i="52"/>
  <c r="F135" i="52"/>
  <c r="E136" i="52"/>
  <c r="F136" i="52"/>
  <c r="E137" i="52"/>
  <c r="F137" i="52"/>
  <c r="E138" i="52"/>
  <c r="F138" i="52"/>
  <c r="E139" i="52"/>
  <c r="F139" i="52"/>
  <c r="E140" i="52"/>
  <c r="F140" i="52"/>
  <c r="E141" i="52"/>
  <c r="F141" i="52"/>
  <c r="E142" i="52"/>
  <c r="F142" i="52"/>
  <c r="E143" i="52"/>
  <c r="F143" i="52"/>
  <c r="E144" i="52"/>
  <c r="F144" i="52"/>
  <c r="E145" i="52"/>
  <c r="F145" i="52"/>
  <c r="E146" i="52"/>
  <c r="F146" i="52"/>
  <c r="E147" i="52"/>
  <c r="F147" i="52"/>
  <c r="E148" i="52"/>
  <c r="F148" i="52"/>
  <c r="E149" i="52"/>
  <c r="F149" i="52"/>
  <c r="E150" i="52"/>
  <c r="F150" i="52"/>
  <c r="E151" i="52"/>
  <c r="F151" i="52"/>
  <c r="E152" i="52"/>
  <c r="F152" i="52"/>
  <c r="E153" i="52"/>
  <c r="F153" i="52"/>
  <c r="E154" i="52"/>
  <c r="F154" i="52"/>
  <c r="E155" i="52"/>
  <c r="F155" i="52"/>
  <c r="E156" i="52"/>
  <c r="F156" i="52"/>
  <c r="E157" i="52"/>
  <c r="F157" i="52"/>
  <c r="E158" i="52"/>
  <c r="F158" i="52"/>
  <c r="E159" i="52"/>
  <c r="F159" i="52"/>
  <c r="E160" i="52"/>
  <c r="F160" i="52"/>
  <c r="E161" i="52"/>
  <c r="F161" i="52"/>
  <c r="E162" i="52"/>
  <c r="F162" i="52"/>
  <c r="E163" i="52"/>
  <c r="F163" i="52"/>
  <c r="E164" i="52"/>
  <c r="F164" i="52"/>
  <c r="E165" i="52"/>
  <c r="F165" i="52"/>
  <c r="E166" i="52"/>
  <c r="F166" i="52"/>
  <c r="E167" i="52"/>
  <c r="F167" i="52"/>
  <c r="E168" i="52"/>
  <c r="F168" i="52"/>
  <c r="E169" i="52"/>
  <c r="F169" i="52"/>
  <c r="E170" i="52"/>
  <c r="F170" i="52"/>
  <c r="E171" i="52"/>
  <c r="F171" i="52"/>
  <c r="E172" i="52"/>
  <c r="F172" i="52"/>
  <c r="E173" i="52"/>
  <c r="F173" i="52"/>
  <c r="E174" i="52"/>
  <c r="F174" i="52"/>
  <c r="E175" i="52"/>
  <c r="F175" i="52"/>
  <c r="E176" i="52"/>
  <c r="F176" i="52"/>
  <c r="E177" i="52"/>
  <c r="F177" i="52"/>
  <c r="E178" i="52"/>
  <c r="F178" i="52"/>
  <c r="E179" i="52"/>
  <c r="F179" i="52"/>
  <c r="E180" i="52"/>
  <c r="F180" i="52"/>
  <c r="E181" i="52"/>
  <c r="F181" i="52"/>
  <c r="E182" i="52"/>
  <c r="F182" i="52"/>
  <c r="E183" i="52"/>
  <c r="F183" i="52"/>
  <c r="E184" i="52"/>
  <c r="F184" i="52"/>
  <c r="E185" i="52"/>
  <c r="F185" i="52"/>
  <c r="E186" i="52"/>
  <c r="F186" i="52"/>
  <c r="E187" i="52"/>
  <c r="F187" i="52"/>
  <c r="E188" i="52"/>
  <c r="F188" i="52"/>
  <c r="E189" i="52"/>
  <c r="F189" i="52"/>
  <c r="E190" i="52"/>
  <c r="F190" i="52"/>
  <c r="E191" i="52"/>
  <c r="F191" i="52"/>
  <c r="E192" i="52"/>
  <c r="F192" i="52"/>
  <c r="E193" i="52"/>
  <c r="F193" i="52"/>
  <c r="E194" i="52"/>
  <c r="F194" i="52"/>
  <c r="E195" i="52"/>
  <c r="F195" i="52"/>
  <c r="E196" i="52"/>
  <c r="F196" i="52"/>
  <c r="E197" i="52"/>
  <c r="F197" i="52"/>
  <c r="E198" i="52"/>
  <c r="F198" i="52"/>
  <c r="E199" i="52"/>
  <c r="F199" i="52"/>
  <c r="E200" i="52"/>
  <c r="F200" i="52"/>
  <c r="E201" i="52"/>
  <c r="F201" i="52"/>
  <c r="E202" i="52"/>
  <c r="F202" i="52"/>
  <c r="E203" i="52"/>
  <c r="F203" i="52"/>
  <c r="E204" i="52"/>
  <c r="F204" i="52"/>
  <c r="E205" i="52"/>
  <c r="F205" i="52"/>
  <c r="E206" i="52"/>
  <c r="F206" i="52"/>
  <c r="E207" i="52"/>
  <c r="F207" i="52"/>
  <c r="E208" i="52"/>
  <c r="F208" i="52"/>
  <c r="E209" i="52"/>
  <c r="F209" i="52"/>
  <c r="E210" i="52"/>
  <c r="F210" i="52"/>
  <c r="E211" i="52"/>
  <c r="F211" i="52"/>
  <c r="E212" i="52"/>
  <c r="F212" i="52"/>
  <c r="E213" i="52"/>
  <c r="F213" i="52"/>
  <c r="E214" i="52"/>
  <c r="F214" i="52"/>
  <c r="E215" i="52"/>
  <c r="F215" i="52"/>
  <c r="E216" i="52"/>
  <c r="F216" i="52"/>
  <c r="E217" i="52"/>
  <c r="F217" i="52"/>
  <c r="E218" i="52"/>
  <c r="F218" i="52"/>
  <c r="E219" i="52"/>
  <c r="F219" i="52"/>
  <c r="E220" i="52"/>
  <c r="F220" i="52"/>
  <c r="E221" i="52"/>
  <c r="F221" i="52"/>
  <c r="E222" i="52"/>
  <c r="F222" i="52"/>
  <c r="E223" i="52"/>
  <c r="F223" i="52"/>
  <c r="E224" i="52"/>
  <c r="F224" i="52"/>
  <c r="E225" i="52"/>
  <c r="F225" i="52"/>
  <c r="E226" i="52"/>
  <c r="F226" i="52"/>
  <c r="E227" i="52"/>
  <c r="F227" i="52"/>
  <c r="E228" i="52"/>
  <c r="F228" i="52"/>
  <c r="E229" i="52"/>
  <c r="F229" i="52"/>
  <c r="L7" i="52"/>
  <c r="L7" i="51" l="1"/>
  <c r="F151" i="51"/>
  <c r="F152" i="51"/>
  <c r="F153" i="51"/>
  <c r="F154" i="51"/>
  <c r="F155" i="51"/>
  <c r="F156" i="51"/>
  <c r="F157" i="51"/>
  <c r="F158" i="51"/>
  <c r="F159" i="51"/>
  <c r="F160" i="51"/>
  <c r="F161" i="51"/>
  <c r="F162" i="51"/>
  <c r="F163" i="51"/>
  <c r="F164" i="51"/>
  <c r="F165" i="51"/>
  <c r="F166" i="51"/>
  <c r="F167" i="51"/>
  <c r="F168" i="51"/>
  <c r="F169" i="51"/>
  <c r="F170" i="51"/>
  <c r="F171" i="51"/>
  <c r="F172" i="51"/>
  <c r="F173" i="51"/>
  <c r="F174" i="51"/>
  <c r="F175" i="51"/>
  <c r="F176" i="51"/>
  <c r="F177" i="51"/>
  <c r="F178" i="51"/>
  <c r="F179" i="51"/>
  <c r="F180" i="51"/>
  <c r="F181" i="51"/>
  <c r="F182" i="51"/>
  <c r="F183" i="51"/>
  <c r="F184" i="51"/>
  <c r="F185" i="51"/>
  <c r="F186" i="51"/>
  <c r="F187" i="51"/>
  <c r="F188" i="51"/>
  <c r="F189" i="51"/>
  <c r="F190" i="51"/>
  <c r="F191" i="51"/>
  <c r="F192" i="51"/>
  <c r="F193" i="51"/>
  <c r="F194" i="51"/>
  <c r="F195" i="51"/>
  <c r="F196" i="51"/>
  <c r="F197" i="51"/>
  <c r="F198" i="51"/>
  <c r="F199" i="51"/>
  <c r="F200" i="51"/>
  <c r="F201" i="51"/>
  <c r="F202" i="51"/>
  <c r="F203" i="51"/>
  <c r="F204" i="51"/>
  <c r="F205" i="51"/>
  <c r="F206" i="51"/>
  <c r="F207" i="51"/>
  <c r="F208" i="51"/>
  <c r="F209" i="51"/>
  <c r="F210" i="51"/>
  <c r="F211" i="51"/>
  <c r="F212" i="51"/>
  <c r="F213" i="51"/>
  <c r="F214" i="51"/>
  <c r="F215" i="51"/>
  <c r="F216" i="51"/>
  <c r="F217" i="51"/>
  <c r="F218" i="51"/>
  <c r="F219" i="51"/>
  <c r="F220" i="51"/>
  <c r="F221" i="51"/>
  <c r="F222" i="51"/>
  <c r="F223" i="51"/>
  <c r="F224" i="51"/>
  <c r="F225" i="51"/>
  <c r="F226" i="51"/>
  <c r="F227" i="51"/>
  <c r="F228" i="51"/>
  <c r="F229" i="51"/>
  <c r="F230" i="51"/>
  <c r="F231" i="51"/>
  <c r="F232" i="51"/>
  <c r="F233" i="51"/>
  <c r="F234" i="51"/>
  <c r="F235" i="51"/>
  <c r="F236" i="51"/>
  <c r="F237" i="51"/>
  <c r="F238" i="51"/>
  <c r="F239" i="51"/>
  <c r="F240" i="51"/>
  <c r="F241" i="51"/>
  <c r="F242" i="51"/>
  <c r="F243" i="51"/>
  <c r="F244" i="51"/>
  <c r="F245" i="51"/>
  <c r="F246" i="51"/>
  <c r="F247" i="51"/>
  <c r="F248" i="51"/>
  <c r="F249" i="51"/>
  <c r="F250" i="51"/>
  <c r="F251" i="51"/>
  <c r="F252" i="51"/>
  <c r="F253" i="51"/>
  <c r="F254" i="51"/>
  <c r="F255" i="51"/>
  <c r="F256" i="51"/>
  <c r="F257" i="51"/>
  <c r="F258" i="51"/>
  <c r="F259" i="51"/>
  <c r="F260" i="51"/>
  <c r="F261" i="51"/>
  <c r="F262" i="51"/>
  <c r="F263" i="51"/>
  <c r="F264" i="51"/>
  <c r="F265" i="51"/>
  <c r="F266" i="51"/>
  <c r="F267" i="51"/>
  <c r="F268" i="51"/>
  <c r="F269" i="51"/>
  <c r="F270" i="51"/>
  <c r="F271" i="51"/>
  <c r="F272" i="51"/>
  <c r="F273" i="51"/>
  <c r="F274" i="51"/>
  <c r="F275" i="51"/>
  <c r="F276" i="51"/>
  <c r="F277" i="51"/>
  <c r="F278" i="51"/>
  <c r="F279" i="51"/>
  <c r="F280" i="51"/>
  <c r="F281" i="51"/>
  <c r="F282" i="51"/>
  <c r="F283" i="51"/>
  <c r="F284" i="51"/>
  <c r="F285" i="51"/>
  <c r="F286" i="51"/>
  <c r="F287" i="51"/>
  <c r="F288" i="51"/>
  <c r="F289" i="51"/>
  <c r="F290" i="51"/>
  <c r="F291" i="51"/>
  <c r="F292" i="51"/>
  <c r="F293" i="51"/>
  <c r="F294" i="51"/>
  <c r="F295" i="51"/>
  <c r="F296" i="51"/>
  <c r="F297" i="51"/>
  <c r="F298" i="51"/>
  <c r="F299" i="51"/>
  <c r="F300" i="51"/>
  <c r="F301" i="51"/>
  <c r="F302" i="51"/>
  <c r="F303" i="51"/>
  <c r="F304" i="51"/>
  <c r="F305" i="51"/>
  <c r="F306" i="51"/>
  <c r="F307" i="51"/>
  <c r="F308" i="51"/>
  <c r="F309" i="51"/>
  <c r="F310" i="51"/>
  <c r="F311" i="51"/>
  <c r="F312" i="51"/>
  <c r="F313" i="51"/>
  <c r="F314" i="51"/>
  <c r="F315" i="51"/>
  <c r="F316" i="51"/>
  <c r="F317" i="51"/>
  <c r="F318" i="51"/>
  <c r="F319" i="51"/>
  <c r="F320" i="51"/>
  <c r="F321" i="51"/>
  <c r="F322" i="51"/>
  <c r="F323" i="51"/>
  <c r="F324" i="51"/>
  <c r="F325" i="51"/>
  <c r="F326" i="51"/>
  <c r="F327" i="51"/>
  <c r="F328" i="51"/>
  <c r="F329" i="51"/>
  <c r="F330" i="51"/>
  <c r="F331" i="51"/>
  <c r="F332" i="51"/>
  <c r="F333" i="51"/>
  <c r="F334" i="51"/>
  <c r="F335" i="51"/>
  <c r="F336" i="51"/>
  <c r="F337" i="51"/>
  <c r="F338" i="51"/>
  <c r="F339" i="51"/>
  <c r="F340" i="51"/>
  <c r="F341" i="51"/>
  <c r="F342" i="51"/>
  <c r="F343" i="51"/>
  <c r="F344" i="51"/>
  <c r="F345" i="51"/>
  <c r="F346" i="51"/>
  <c r="F347" i="51"/>
  <c r="F348" i="51"/>
  <c r="F349" i="51"/>
  <c r="F350" i="51"/>
  <c r="F351" i="51"/>
  <c r="F352" i="51"/>
  <c r="F353" i="51"/>
  <c r="F354" i="51"/>
  <c r="F355" i="51"/>
  <c r="F356" i="51"/>
  <c r="F357" i="51"/>
  <c r="F150" i="51"/>
  <c r="F149" i="51"/>
  <c r="F148" i="51"/>
  <c r="F147" i="51"/>
  <c r="F146" i="51"/>
  <c r="F145" i="51"/>
  <c r="F144" i="51"/>
  <c r="F143" i="51"/>
  <c r="F142" i="51"/>
  <c r="F141" i="51"/>
  <c r="F140" i="51"/>
  <c r="F139" i="51"/>
  <c r="F138" i="51"/>
  <c r="F137" i="51"/>
  <c r="F136" i="51"/>
  <c r="F135" i="51"/>
  <c r="F134" i="51"/>
  <c r="F133" i="51"/>
  <c r="F132" i="51"/>
  <c r="F131" i="51"/>
  <c r="F130" i="51"/>
  <c r="F129" i="51"/>
  <c r="F128" i="51"/>
  <c r="F127" i="51"/>
  <c r="F126" i="51"/>
  <c r="F125" i="51"/>
  <c r="F124" i="51"/>
  <c r="F123" i="51"/>
  <c r="F122" i="51"/>
  <c r="F121" i="51"/>
  <c r="F120" i="51"/>
  <c r="F119" i="51"/>
  <c r="F118" i="51"/>
  <c r="F117" i="51"/>
  <c r="F116" i="51"/>
  <c r="F115" i="51"/>
  <c r="F114" i="51"/>
  <c r="F113" i="51"/>
  <c r="F112" i="51"/>
  <c r="F111" i="51"/>
  <c r="F110" i="51"/>
  <c r="F109" i="51"/>
  <c r="F108" i="51"/>
  <c r="F107" i="51"/>
  <c r="F106" i="51"/>
  <c r="F105" i="51"/>
  <c r="F104" i="51"/>
  <c r="F103" i="51"/>
  <c r="F102" i="51"/>
  <c r="F101" i="51"/>
  <c r="F100" i="51"/>
  <c r="F99" i="51"/>
  <c r="F98" i="51"/>
  <c r="F97" i="51"/>
  <c r="F96" i="51"/>
  <c r="F95" i="51"/>
  <c r="F94" i="51"/>
  <c r="F93" i="51"/>
  <c r="F92" i="51"/>
  <c r="F91" i="51"/>
  <c r="F90" i="51"/>
  <c r="F89" i="51"/>
  <c r="F88" i="51"/>
  <c r="F87" i="51"/>
  <c r="F86" i="51"/>
  <c r="F85" i="51"/>
  <c r="F84" i="51"/>
  <c r="F83" i="51"/>
  <c r="F82" i="51"/>
  <c r="F81" i="51"/>
  <c r="F80" i="51"/>
  <c r="F79" i="51"/>
  <c r="F78" i="51"/>
  <c r="F77" i="51"/>
  <c r="F76" i="51"/>
  <c r="F75" i="51"/>
  <c r="F74" i="51"/>
  <c r="F73" i="51"/>
  <c r="F72" i="51"/>
  <c r="F71" i="51"/>
  <c r="F70" i="51"/>
  <c r="F69" i="51"/>
  <c r="F68" i="51"/>
  <c r="F67" i="51"/>
  <c r="F66" i="51"/>
  <c r="F65" i="51"/>
  <c r="F64" i="51"/>
  <c r="F63" i="51"/>
  <c r="F62" i="51"/>
  <c r="F61" i="51"/>
  <c r="F60" i="51"/>
  <c r="F59" i="51"/>
  <c r="F58" i="51"/>
  <c r="F57" i="51"/>
  <c r="F56" i="51"/>
  <c r="F55" i="51"/>
  <c r="F54" i="51"/>
  <c r="F53" i="51"/>
  <c r="F52" i="51"/>
  <c r="F51" i="51"/>
  <c r="F50" i="51"/>
  <c r="F49" i="51"/>
  <c r="F48" i="51"/>
  <c r="F47" i="51"/>
  <c r="F46" i="51"/>
  <c r="F45" i="51"/>
  <c r="F44" i="51"/>
  <c r="F43" i="51"/>
  <c r="F42" i="51"/>
  <c r="F41" i="51"/>
  <c r="F40" i="51"/>
  <c r="F39" i="51"/>
  <c r="F38" i="51"/>
  <c r="F37" i="51"/>
  <c r="F36" i="51"/>
  <c r="F35" i="51"/>
  <c r="F34" i="51"/>
  <c r="F33" i="51"/>
  <c r="F32" i="51"/>
  <c r="F31" i="51"/>
  <c r="F30" i="51"/>
  <c r="F29" i="51"/>
  <c r="F28" i="51"/>
  <c r="F27" i="51"/>
  <c r="F26" i="51"/>
  <c r="F25" i="51"/>
  <c r="F24" i="51"/>
  <c r="F23" i="51"/>
  <c r="F22" i="51"/>
  <c r="F21" i="51"/>
  <c r="F20" i="51"/>
  <c r="F19" i="51"/>
  <c r="F18" i="51"/>
  <c r="F17" i="51"/>
  <c r="F16" i="51"/>
  <c r="F15" i="51"/>
  <c r="F14" i="51"/>
  <c r="F13" i="51"/>
  <c r="F12" i="51"/>
  <c r="F11" i="51"/>
  <c r="F10" i="51"/>
  <c r="F9" i="51"/>
  <c r="F8" i="51"/>
  <c r="F7" i="51"/>
  <c r="F6" i="51"/>
  <c r="F5" i="51"/>
  <c r="F4" i="51"/>
  <c r="L5" i="51" s="1"/>
  <c r="K5" i="51" s="1"/>
  <c r="F3" i="51"/>
  <c r="F2" i="51"/>
  <c r="E2" i="51"/>
  <c r="E3" i="51"/>
  <c r="E4" i="51"/>
  <c r="E5" i="51"/>
  <c r="E6" i="51"/>
  <c r="E7" i="51"/>
  <c r="E8" i="51"/>
  <c r="E9" i="51"/>
  <c r="E10" i="51"/>
  <c r="E11" i="51"/>
  <c r="E12" i="51"/>
  <c r="E13" i="51"/>
  <c r="E14" i="51"/>
  <c r="E15" i="51"/>
  <c r="E16" i="51"/>
  <c r="E17" i="51"/>
  <c r="E18" i="51"/>
  <c r="E19" i="51"/>
  <c r="E20" i="51"/>
  <c r="E21" i="51"/>
  <c r="E22" i="51"/>
  <c r="E23" i="51"/>
  <c r="E24" i="51"/>
  <c r="E25" i="51"/>
  <c r="E26" i="51"/>
  <c r="E27" i="51"/>
  <c r="E28" i="51"/>
  <c r="E29" i="51"/>
  <c r="E30" i="51"/>
  <c r="E31" i="51"/>
  <c r="E32" i="51"/>
  <c r="E33" i="51"/>
  <c r="E34" i="51"/>
  <c r="E35" i="51"/>
  <c r="E36" i="51"/>
  <c r="E37" i="51"/>
  <c r="E38" i="51"/>
  <c r="E39" i="51"/>
  <c r="E40" i="51"/>
  <c r="E41" i="51"/>
  <c r="E42" i="51"/>
  <c r="E43" i="51"/>
  <c r="E44" i="51"/>
  <c r="E45" i="51"/>
  <c r="E46" i="51"/>
  <c r="E47" i="51"/>
  <c r="E48" i="51"/>
  <c r="E49" i="51"/>
  <c r="E50" i="51"/>
  <c r="E51" i="51"/>
  <c r="E52" i="51"/>
  <c r="E53" i="51"/>
  <c r="E54" i="51"/>
  <c r="E55" i="51"/>
  <c r="E56" i="51"/>
  <c r="E57" i="51"/>
  <c r="E58" i="51"/>
  <c r="E59" i="51"/>
  <c r="E60" i="51"/>
  <c r="E61" i="51"/>
  <c r="E62" i="51"/>
  <c r="E63" i="51"/>
  <c r="E64" i="51"/>
  <c r="E65" i="51"/>
  <c r="E66" i="51"/>
  <c r="E67" i="51"/>
  <c r="E68" i="51"/>
  <c r="E69" i="51"/>
  <c r="E70" i="51"/>
  <c r="E71" i="51"/>
  <c r="E72" i="51"/>
  <c r="E73" i="51"/>
  <c r="E74" i="51"/>
  <c r="E75" i="51"/>
  <c r="E76" i="51"/>
  <c r="E77" i="51"/>
  <c r="E78" i="51"/>
  <c r="E79" i="51"/>
  <c r="E80" i="51"/>
  <c r="E81" i="51"/>
  <c r="E82" i="51"/>
  <c r="E83" i="51"/>
  <c r="E84" i="51"/>
  <c r="E85" i="51"/>
  <c r="E86" i="51"/>
  <c r="E87" i="51"/>
  <c r="E88" i="51"/>
  <c r="E89" i="51"/>
  <c r="E90" i="51"/>
  <c r="E91" i="51"/>
  <c r="E92" i="51"/>
  <c r="E93" i="51"/>
  <c r="E94" i="51"/>
  <c r="E95" i="51"/>
  <c r="E96" i="51"/>
  <c r="E97" i="51"/>
  <c r="E98" i="51"/>
  <c r="E99" i="51"/>
  <c r="E100" i="51"/>
  <c r="E101" i="51"/>
  <c r="E102" i="51"/>
  <c r="E103" i="51"/>
  <c r="E104" i="51"/>
  <c r="E105" i="51"/>
  <c r="E106" i="51"/>
  <c r="E107" i="51"/>
  <c r="E108" i="51"/>
  <c r="E109" i="51"/>
  <c r="E110" i="51"/>
  <c r="E111" i="51"/>
  <c r="E112" i="51"/>
  <c r="E113" i="51"/>
  <c r="E114" i="51"/>
  <c r="E115" i="51"/>
  <c r="E116" i="51"/>
  <c r="E117" i="51"/>
  <c r="E118" i="51"/>
  <c r="E119" i="51"/>
  <c r="E120" i="51"/>
  <c r="E121" i="51"/>
  <c r="E122" i="51"/>
  <c r="E123" i="51"/>
  <c r="E124" i="51"/>
  <c r="E125" i="51"/>
  <c r="E126" i="51"/>
  <c r="E127" i="51"/>
  <c r="E128" i="51"/>
  <c r="E129" i="51"/>
  <c r="E130" i="51"/>
  <c r="E131" i="51"/>
  <c r="E132" i="51"/>
  <c r="E133" i="51"/>
  <c r="E134" i="51"/>
  <c r="E135" i="51"/>
  <c r="E136" i="51"/>
  <c r="E137" i="51"/>
  <c r="E138" i="51"/>
  <c r="E139" i="51"/>
  <c r="E140" i="51"/>
  <c r="E141" i="51"/>
  <c r="E142" i="51"/>
  <c r="E143" i="51"/>
  <c r="E144" i="51"/>
  <c r="E145" i="51"/>
  <c r="E146" i="51"/>
  <c r="E147" i="51"/>
  <c r="E148" i="51"/>
  <c r="E149" i="51"/>
  <c r="E150" i="51"/>
  <c r="E151" i="51"/>
  <c r="E152" i="51"/>
  <c r="E153" i="51"/>
  <c r="E154" i="51"/>
  <c r="E155" i="51"/>
  <c r="E156" i="51"/>
  <c r="E157" i="51"/>
  <c r="E158" i="51"/>
  <c r="E159" i="51"/>
  <c r="E160" i="51"/>
  <c r="E161" i="51"/>
  <c r="E162" i="51"/>
  <c r="E163" i="51"/>
  <c r="E164" i="51"/>
  <c r="E165" i="51"/>
  <c r="E166" i="51"/>
  <c r="E167" i="51"/>
  <c r="E168" i="51"/>
  <c r="E169" i="51"/>
  <c r="E170" i="51"/>
  <c r="E171" i="51"/>
  <c r="E172" i="51"/>
  <c r="E173" i="51"/>
  <c r="E174" i="51"/>
  <c r="E175" i="51"/>
  <c r="E176" i="51"/>
  <c r="E177" i="51"/>
  <c r="E178" i="51"/>
  <c r="E179" i="51"/>
  <c r="E180" i="51"/>
  <c r="E181" i="51"/>
  <c r="E182" i="51"/>
  <c r="E183" i="51"/>
  <c r="E184" i="51"/>
  <c r="E185" i="51"/>
  <c r="E186" i="51"/>
  <c r="E187" i="51"/>
  <c r="E188" i="51"/>
  <c r="E189" i="51"/>
  <c r="E190" i="51"/>
  <c r="E191" i="51"/>
  <c r="E192" i="51"/>
  <c r="E193" i="51"/>
  <c r="E194" i="51"/>
  <c r="E195" i="51"/>
  <c r="E196" i="51"/>
  <c r="E197" i="51"/>
  <c r="E198" i="51"/>
  <c r="E199" i="51"/>
  <c r="E200" i="51"/>
  <c r="E201" i="51"/>
  <c r="E202" i="51"/>
  <c r="E203" i="51"/>
  <c r="E204" i="51"/>
  <c r="E205" i="51"/>
  <c r="E206" i="51"/>
  <c r="E207" i="51"/>
  <c r="E208" i="51"/>
  <c r="E209" i="51"/>
  <c r="E210" i="51"/>
  <c r="E211" i="51"/>
  <c r="E212" i="51"/>
  <c r="E213" i="51"/>
  <c r="E214" i="51"/>
  <c r="E215" i="51"/>
  <c r="E216" i="51"/>
  <c r="E217" i="51"/>
  <c r="E218" i="51"/>
  <c r="E219" i="51"/>
  <c r="E220" i="51"/>
  <c r="E221" i="51"/>
  <c r="E222" i="51"/>
  <c r="E223" i="51"/>
  <c r="E224" i="51"/>
  <c r="E225" i="51"/>
  <c r="E226" i="51"/>
  <c r="E227" i="51"/>
  <c r="E228" i="51"/>
  <c r="E229" i="51"/>
  <c r="E230" i="51"/>
  <c r="E231" i="51"/>
  <c r="E232" i="51"/>
  <c r="E233" i="51"/>
  <c r="E234" i="51"/>
  <c r="E235" i="51"/>
  <c r="E236" i="51"/>
  <c r="E237" i="51"/>
  <c r="E238" i="51"/>
  <c r="E239" i="51"/>
  <c r="E240" i="51"/>
  <c r="E241" i="51"/>
  <c r="E242" i="51"/>
  <c r="E243" i="51"/>
  <c r="E244" i="51"/>
  <c r="E245" i="51"/>
  <c r="E246" i="51"/>
  <c r="E247" i="51"/>
  <c r="E248" i="51"/>
  <c r="E249" i="51"/>
  <c r="E250" i="51"/>
  <c r="E251" i="51"/>
  <c r="E252" i="51"/>
  <c r="E253" i="51"/>
  <c r="E254" i="51"/>
  <c r="E255" i="51"/>
  <c r="E256" i="51"/>
  <c r="E257" i="51"/>
  <c r="E258" i="51"/>
  <c r="E259" i="51"/>
  <c r="E260" i="51"/>
  <c r="E261" i="51"/>
  <c r="E262" i="51"/>
  <c r="E263" i="51"/>
  <c r="E264" i="51"/>
  <c r="E265" i="51"/>
  <c r="E266" i="51"/>
  <c r="E267" i="51"/>
  <c r="E268" i="51"/>
  <c r="E269" i="51"/>
  <c r="E270" i="51"/>
  <c r="E271" i="51"/>
  <c r="E272" i="51"/>
  <c r="E273" i="51"/>
  <c r="E274" i="51"/>
  <c r="E275" i="51"/>
  <c r="E276" i="51"/>
  <c r="E277" i="51"/>
  <c r="E278" i="51"/>
  <c r="E279" i="51"/>
  <c r="E280" i="51"/>
  <c r="E281" i="51"/>
  <c r="E282" i="51"/>
  <c r="E283" i="51"/>
  <c r="E284" i="51"/>
  <c r="E285" i="51"/>
  <c r="E286" i="51"/>
  <c r="E287" i="51"/>
  <c r="E288" i="51"/>
  <c r="E289" i="51"/>
  <c r="E290" i="51"/>
  <c r="E291" i="51"/>
  <c r="E292" i="51"/>
  <c r="E293" i="51"/>
  <c r="E294" i="51"/>
  <c r="E295" i="51"/>
  <c r="E296" i="51"/>
  <c r="E297" i="51"/>
  <c r="E298" i="51"/>
  <c r="E299" i="51"/>
  <c r="E300" i="51"/>
  <c r="E301" i="51"/>
  <c r="E302" i="51"/>
  <c r="E303" i="51"/>
  <c r="E304" i="51"/>
  <c r="E305" i="51"/>
  <c r="E306" i="51"/>
  <c r="E307" i="51"/>
  <c r="E308" i="51"/>
  <c r="E309" i="51"/>
  <c r="E310" i="51"/>
  <c r="E311" i="51"/>
  <c r="E312" i="51"/>
  <c r="E313" i="51"/>
  <c r="E314" i="51"/>
  <c r="E315" i="51"/>
  <c r="E316" i="51"/>
  <c r="E317" i="51"/>
  <c r="E318" i="51"/>
  <c r="E319" i="51"/>
  <c r="E320" i="51"/>
  <c r="E321" i="51"/>
  <c r="E322" i="51"/>
  <c r="E323" i="51"/>
  <c r="E324" i="51"/>
  <c r="E325" i="51"/>
  <c r="E326" i="51"/>
  <c r="E327" i="51"/>
  <c r="E328" i="51"/>
  <c r="E329" i="51"/>
  <c r="E330" i="51"/>
  <c r="E331" i="51"/>
  <c r="E332" i="51"/>
  <c r="E333" i="51"/>
  <c r="E334" i="51"/>
  <c r="E335" i="51"/>
  <c r="E336" i="51"/>
  <c r="E337" i="51"/>
  <c r="E338" i="51"/>
  <c r="E339" i="51"/>
  <c r="E340" i="51"/>
  <c r="E341" i="51"/>
  <c r="E342" i="51"/>
  <c r="E343" i="51"/>
  <c r="E344" i="51"/>
  <c r="E345" i="51"/>
  <c r="E346" i="51"/>
  <c r="E347" i="51"/>
  <c r="E348" i="51"/>
  <c r="E349" i="51"/>
  <c r="E350" i="51"/>
  <c r="E351" i="51"/>
  <c r="E352" i="51"/>
  <c r="E353" i="51"/>
  <c r="E354" i="51"/>
  <c r="E355" i="51"/>
  <c r="E356" i="51"/>
  <c r="E357" i="51"/>
  <c r="L8" i="51"/>
  <c r="L4" i="51" l="1"/>
  <c r="K4" i="51" s="1"/>
  <c r="L6" i="51"/>
  <c r="K6" i="51" s="1"/>
  <c r="K7" i="51" s="1"/>
  <c r="E2" i="50" l="1"/>
  <c r="F2" i="50"/>
  <c r="L6" i="50" s="1"/>
  <c r="K6" i="50" s="1"/>
  <c r="K7" i="50" s="1"/>
  <c r="E3" i="50"/>
  <c r="F3" i="50"/>
  <c r="E4" i="50"/>
  <c r="F4" i="50"/>
  <c r="E5" i="50"/>
  <c r="F5" i="50"/>
  <c r="E6" i="50"/>
  <c r="F6" i="50"/>
  <c r="L5" i="50" s="1"/>
  <c r="K5" i="50" s="1"/>
  <c r="E7" i="50"/>
  <c r="F7" i="50"/>
  <c r="E8" i="50"/>
  <c r="F8" i="50"/>
  <c r="E9" i="50"/>
  <c r="F9" i="50"/>
  <c r="E10" i="50"/>
  <c r="F10" i="50"/>
  <c r="E11" i="50"/>
  <c r="F11" i="50"/>
  <c r="E12" i="50"/>
  <c r="F12" i="50"/>
  <c r="E13" i="50"/>
  <c r="F13" i="50"/>
  <c r="E14" i="50"/>
  <c r="F14" i="50"/>
  <c r="E15" i="50"/>
  <c r="F15" i="50"/>
  <c r="E16" i="50"/>
  <c r="F16" i="50"/>
  <c r="E17" i="50"/>
  <c r="F17" i="50"/>
  <c r="E18" i="50"/>
  <c r="F18" i="50"/>
  <c r="E19" i="50"/>
  <c r="F19" i="50"/>
  <c r="E20" i="50"/>
  <c r="F20" i="50"/>
  <c r="E21" i="50"/>
  <c r="F21" i="50"/>
  <c r="E22" i="50"/>
  <c r="F22" i="50"/>
  <c r="E23" i="50"/>
  <c r="F23" i="50"/>
  <c r="E24" i="50"/>
  <c r="F24" i="50"/>
  <c r="E25" i="50"/>
  <c r="F25" i="50"/>
  <c r="E26" i="50"/>
  <c r="F26" i="50"/>
  <c r="E27" i="50"/>
  <c r="F27" i="50"/>
  <c r="E28" i="50"/>
  <c r="F28" i="50"/>
  <c r="E29" i="50"/>
  <c r="F29" i="50"/>
  <c r="E30" i="50"/>
  <c r="F30" i="50"/>
  <c r="E31" i="50"/>
  <c r="F31" i="50"/>
  <c r="E32" i="50"/>
  <c r="F32" i="50"/>
  <c r="E33" i="50"/>
  <c r="F33" i="50"/>
  <c r="E34" i="50"/>
  <c r="F34" i="50"/>
  <c r="E35" i="50"/>
  <c r="F35" i="50"/>
  <c r="E36" i="50"/>
  <c r="F36" i="50"/>
  <c r="E37" i="50"/>
  <c r="F37" i="50"/>
  <c r="E38" i="50"/>
  <c r="F38" i="50"/>
  <c r="E39" i="50"/>
  <c r="F39" i="50"/>
  <c r="E40" i="50"/>
  <c r="F40" i="50"/>
  <c r="E41" i="50"/>
  <c r="F41" i="50"/>
  <c r="E42" i="50"/>
  <c r="F42" i="50"/>
  <c r="L4" i="50" s="1"/>
  <c r="K4" i="50" s="1"/>
  <c r="E43" i="50"/>
  <c r="F43" i="50"/>
  <c r="E44" i="50"/>
  <c r="F44" i="50"/>
  <c r="E45" i="50"/>
  <c r="F45" i="50"/>
  <c r="E46" i="50"/>
  <c r="F46" i="50"/>
  <c r="E47" i="50"/>
  <c r="F47" i="50"/>
  <c r="E48" i="50"/>
  <c r="F48" i="50"/>
  <c r="E49" i="50"/>
  <c r="F49" i="50"/>
  <c r="E50" i="50"/>
  <c r="F50" i="50"/>
  <c r="E51" i="50"/>
  <c r="F51" i="50"/>
  <c r="E52" i="50"/>
  <c r="F52" i="50"/>
  <c r="E53" i="50"/>
  <c r="F53" i="50"/>
  <c r="E54" i="50"/>
  <c r="F54" i="50"/>
  <c r="E55" i="50"/>
  <c r="F55" i="50"/>
  <c r="E56" i="50"/>
  <c r="F56" i="50"/>
  <c r="E57" i="50"/>
  <c r="F57" i="50"/>
  <c r="E58" i="50"/>
  <c r="F58" i="50"/>
  <c r="E59" i="50"/>
  <c r="F59" i="50"/>
  <c r="E60" i="50"/>
  <c r="F60" i="50"/>
  <c r="E61" i="50"/>
  <c r="F61" i="50"/>
  <c r="E62" i="50"/>
  <c r="F62" i="50"/>
  <c r="E63" i="50"/>
  <c r="F63" i="50"/>
  <c r="E64" i="50"/>
  <c r="F64" i="50"/>
  <c r="E65" i="50"/>
  <c r="F65" i="50"/>
  <c r="E66" i="50"/>
  <c r="F66" i="50"/>
  <c r="E67" i="50"/>
  <c r="F67" i="50"/>
  <c r="E68" i="50"/>
  <c r="F68" i="50"/>
  <c r="E69" i="50"/>
  <c r="F69" i="50"/>
  <c r="E70" i="50"/>
  <c r="F70" i="50"/>
  <c r="E71" i="50"/>
  <c r="F71" i="50"/>
  <c r="E72" i="50"/>
  <c r="F72" i="50"/>
  <c r="E73" i="50"/>
  <c r="F73" i="50"/>
  <c r="E74" i="50"/>
  <c r="F74" i="50"/>
  <c r="E75" i="50"/>
  <c r="F75" i="50"/>
  <c r="E76" i="50"/>
  <c r="F76" i="50"/>
  <c r="E77" i="50"/>
  <c r="F77" i="50"/>
  <c r="E78" i="50"/>
  <c r="F78" i="50"/>
  <c r="E79" i="50"/>
  <c r="F79" i="50"/>
  <c r="E80" i="50"/>
  <c r="F80" i="50"/>
  <c r="E81" i="50"/>
  <c r="F81" i="50"/>
  <c r="E82" i="50"/>
  <c r="F82" i="50"/>
  <c r="E83" i="50"/>
  <c r="F83" i="50"/>
  <c r="E84" i="50"/>
  <c r="F84" i="50"/>
  <c r="E85" i="50"/>
  <c r="F85" i="50"/>
  <c r="E86" i="50"/>
  <c r="F86" i="50"/>
  <c r="E87" i="50"/>
  <c r="F87" i="50"/>
  <c r="E88" i="50"/>
  <c r="F88" i="50"/>
  <c r="E89" i="50"/>
  <c r="F89" i="50"/>
  <c r="E90" i="50"/>
  <c r="F90" i="50"/>
  <c r="E91" i="50"/>
  <c r="F91" i="50"/>
  <c r="E92" i="50"/>
  <c r="F92" i="50"/>
  <c r="E93" i="50"/>
  <c r="F93" i="50"/>
  <c r="E94" i="50"/>
  <c r="F94" i="50"/>
  <c r="E95" i="50"/>
  <c r="F95" i="50"/>
  <c r="E96" i="50"/>
  <c r="F96" i="50"/>
  <c r="E97" i="50"/>
  <c r="F97" i="50"/>
  <c r="E98" i="50"/>
  <c r="F98" i="50"/>
  <c r="E99" i="50"/>
  <c r="F99" i="50"/>
  <c r="E100" i="50"/>
  <c r="F100" i="50"/>
  <c r="E101" i="50"/>
  <c r="F101" i="50"/>
  <c r="E102" i="50"/>
  <c r="F102" i="50"/>
  <c r="E103" i="50"/>
  <c r="F103" i="50"/>
  <c r="E104" i="50"/>
  <c r="F104" i="50"/>
  <c r="E105" i="50"/>
  <c r="F105" i="50"/>
  <c r="E106" i="50"/>
  <c r="F106" i="50"/>
  <c r="E107" i="50"/>
  <c r="F107" i="50"/>
  <c r="E108" i="50"/>
  <c r="F108" i="50"/>
  <c r="E109" i="50"/>
  <c r="F109" i="50"/>
  <c r="E110" i="50"/>
  <c r="F110" i="50"/>
  <c r="E111" i="50"/>
  <c r="F111" i="50"/>
  <c r="E112" i="50"/>
  <c r="F112" i="50"/>
  <c r="E113" i="50"/>
  <c r="F113" i="50"/>
  <c r="E114" i="50"/>
  <c r="F114" i="50"/>
  <c r="E115" i="50"/>
  <c r="F115" i="50"/>
  <c r="E116" i="50"/>
  <c r="F116" i="50"/>
  <c r="E117" i="50"/>
  <c r="F117" i="50"/>
  <c r="E118" i="50"/>
  <c r="F118" i="50"/>
  <c r="E119" i="50"/>
  <c r="F119" i="50"/>
  <c r="E120" i="50"/>
  <c r="F120" i="50"/>
  <c r="E121" i="50"/>
  <c r="F121" i="50"/>
  <c r="E122" i="50"/>
  <c r="F122" i="50"/>
  <c r="E123" i="50"/>
  <c r="F123" i="50"/>
  <c r="E124" i="50"/>
  <c r="F124" i="50"/>
  <c r="E125" i="50"/>
  <c r="F125" i="50"/>
  <c r="E126" i="50"/>
  <c r="F126" i="50"/>
  <c r="E127" i="50"/>
  <c r="F127" i="50"/>
  <c r="E128" i="50"/>
  <c r="F128" i="50"/>
  <c r="E129" i="50"/>
  <c r="F129" i="50"/>
  <c r="E130" i="50"/>
  <c r="F130" i="50"/>
  <c r="E131" i="50"/>
  <c r="F131" i="50"/>
  <c r="E132" i="50"/>
  <c r="F132" i="50"/>
  <c r="E133" i="50"/>
  <c r="F133" i="50"/>
  <c r="E134" i="50"/>
  <c r="F134" i="50"/>
  <c r="E135" i="50"/>
  <c r="F135" i="50"/>
  <c r="E136" i="50"/>
  <c r="F136" i="50"/>
  <c r="E137" i="50"/>
  <c r="F137" i="50"/>
  <c r="E138" i="50"/>
  <c r="F138" i="50"/>
  <c r="E139" i="50"/>
  <c r="F139" i="50"/>
  <c r="E140" i="50"/>
  <c r="F140" i="50"/>
  <c r="E141" i="50"/>
  <c r="F141" i="50"/>
  <c r="E142" i="50"/>
  <c r="F142" i="50"/>
  <c r="E143" i="50"/>
  <c r="F143" i="50"/>
  <c r="E144" i="50"/>
  <c r="F144" i="50"/>
  <c r="E145" i="50"/>
  <c r="F145" i="50"/>
  <c r="E146" i="50"/>
  <c r="F146" i="50"/>
  <c r="E147" i="50"/>
  <c r="F147" i="50"/>
  <c r="E148" i="50"/>
  <c r="F148" i="50"/>
  <c r="E149" i="50"/>
  <c r="F149" i="50"/>
  <c r="E150" i="50"/>
  <c r="F150" i="50"/>
  <c r="L7" i="50"/>
  <c r="E2" i="49" l="1"/>
  <c r="E3" i="49"/>
  <c r="E4" i="49"/>
  <c r="E5" i="49"/>
  <c r="E6" i="49"/>
  <c r="E7" i="49"/>
  <c r="E8" i="49"/>
  <c r="E9" i="49"/>
  <c r="E10" i="49"/>
  <c r="E11" i="49"/>
  <c r="E12" i="49"/>
  <c r="E13" i="49"/>
  <c r="E14" i="49"/>
  <c r="E15" i="49"/>
  <c r="E16" i="49"/>
  <c r="E17" i="49"/>
  <c r="E18" i="49"/>
  <c r="E19" i="49"/>
  <c r="E20" i="49"/>
  <c r="E21" i="49"/>
  <c r="E22" i="49"/>
  <c r="E23" i="49"/>
  <c r="E24" i="49"/>
  <c r="E25" i="49"/>
  <c r="E26" i="49"/>
  <c r="E27" i="49"/>
  <c r="E28" i="49"/>
  <c r="E29" i="49"/>
  <c r="E30" i="49"/>
  <c r="E31" i="49"/>
  <c r="E32" i="49"/>
  <c r="E33" i="49"/>
  <c r="E34" i="49"/>
  <c r="E35" i="49"/>
  <c r="E36" i="49"/>
  <c r="E37" i="49"/>
  <c r="E38" i="49"/>
  <c r="E39" i="49"/>
  <c r="E40" i="49"/>
  <c r="E41" i="49"/>
  <c r="E42" i="49"/>
  <c r="E43" i="49"/>
  <c r="E44" i="49"/>
  <c r="E45" i="49"/>
  <c r="E46" i="49"/>
  <c r="E47" i="49"/>
  <c r="E48" i="49"/>
  <c r="E49" i="49"/>
  <c r="E50" i="49"/>
  <c r="E51" i="49"/>
  <c r="E52" i="49"/>
  <c r="E53" i="49"/>
  <c r="E54" i="49"/>
  <c r="E55" i="49"/>
  <c r="E56" i="49"/>
  <c r="E57" i="49"/>
  <c r="E58" i="49"/>
  <c r="E59" i="49"/>
  <c r="E60" i="49"/>
  <c r="E61" i="49"/>
  <c r="E62" i="49"/>
  <c r="E63" i="49"/>
  <c r="E64" i="49"/>
  <c r="E65" i="49"/>
  <c r="E66" i="49"/>
  <c r="E67" i="49"/>
  <c r="E68" i="49"/>
  <c r="E69" i="49"/>
  <c r="E70" i="49"/>
  <c r="E71" i="49"/>
  <c r="E72" i="49"/>
  <c r="E73" i="49"/>
  <c r="E74" i="49"/>
  <c r="E75" i="49"/>
  <c r="E76" i="49"/>
  <c r="E77" i="49"/>
  <c r="E78" i="49"/>
  <c r="E79" i="49"/>
  <c r="E80" i="49"/>
  <c r="E81" i="49"/>
  <c r="E82" i="49"/>
  <c r="E83" i="49"/>
  <c r="E84" i="49"/>
  <c r="E85" i="49"/>
  <c r="E86" i="49"/>
  <c r="E87" i="49"/>
  <c r="E88" i="49"/>
  <c r="E89" i="49"/>
  <c r="E90" i="49"/>
  <c r="E91" i="49"/>
  <c r="E92" i="49"/>
  <c r="E93" i="49"/>
  <c r="E94" i="49"/>
  <c r="E95" i="49"/>
  <c r="E96" i="49"/>
  <c r="E97" i="49"/>
  <c r="E98" i="49"/>
  <c r="E99" i="49"/>
  <c r="E100" i="49"/>
  <c r="E101" i="49"/>
  <c r="E102" i="49"/>
  <c r="E103" i="49"/>
  <c r="E104" i="49"/>
  <c r="E105" i="49"/>
  <c r="E106" i="49"/>
  <c r="E107" i="49"/>
  <c r="E108" i="49"/>
  <c r="E109" i="49"/>
  <c r="E110" i="49"/>
  <c r="E111" i="49"/>
  <c r="E112" i="49"/>
  <c r="E113" i="49"/>
  <c r="E114" i="49"/>
  <c r="E115" i="49"/>
  <c r="E116" i="49"/>
  <c r="E117" i="49"/>
  <c r="E118" i="49"/>
  <c r="E119" i="49"/>
  <c r="E120" i="49"/>
  <c r="E121" i="49"/>
  <c r="E122" i="49"/>
  <c r="E123" i="49"/>
  <c r="E124" i="49"/>
  <c r="E125" i="49"/>
  <c r="E126" i="49"/>
  <c r="E127" i="49"/>
  <c r="E128" i="49"/>
  <c r="E129" i="49"/>
  <c r="E130" i="49"/>
  <c r="E131" i="49"/>
  <c r="E132" i="49"/>
  <c r="E133" i="49"/>
  <c r="E134" i="49"/>
  <c r="E135" i="49"/>
  <c r="E136" i="49"/>
  <c r="E137" i="49"/>
  <c r="E138" i="49"/>
  <c r="E139" i="49"/>
  <c r="E140" i="49"/>
  <c r="E141" i="49"/>
  <c r="E142" i="49"/>
  <c r="E143" i="49"/>
  <c r="E144" i="49"/>
  <c r="E145" i="49"/>
  <c r="E146" i="49"/>
  <c r="E147" i="49"/>
  <c r="E148" i="49"/>
  <c r="E149" i="49"/>
  <c r="E150" i="49"/>
  <c r="E151" i="49"/>
  <c r="E152" i="49"/>
  <c r="E153" i="49"/>
  <c r="E154" i="49"/>
  <c r="E155" i="49"/>
  <c r="E156" i="49"/>
  <c r="E157" i="49"/>
  <c r="E158" i="49"/>
  <c r="E159" i="49"/>
  <c r="E160" i="49"/>
  <c r="E161" i="49"/>
  <c r="E162" i="49"/>
  <c r="E163" i="49"/>
  <c r="E164" i="49"/>
  <c r="E165" i="49"/>
  <c r="E166" i="49"/>
  <c r="E167" i="49"/>
  <c r="E168" i="49"/>
  <c r="E169" i="49"/>
  <c r="E170" i="49"/>
  <c r="E171" i="49"/>
  <c r="E172" i="49"/>
  <c r="E173" i="49"/>
  <c r="E174" i="49"/>
  <c r="E175" i="49"/>
  <c r="E176" i="49"/>
  <c r="E177" i="49"/>
  <c r="E178" i="49"/>
  <c r="E179" i="49"/>
  <c r="E180" i="49"/>
  <c r="E181" i="49"/>
  <c r="E182" i="49"/>
  <c r="E183" i="49"/>
  <c r="E184" i="49"/>
  <c r="E185" i="49"/>
  <c r="E186" i="49"/>
  <c r="E187" i="49"/>
  <c r="E188" i="49"/>
  <c r="E189" i="49"/>
  <c r="E190" i="49"/>
  <c r="E191" i="49"/>
  <c r="E192" i="49"/>
  <c r="E193" i="49"/>
  <c r="E194" i="49"/>
  <c r="E195" i="49"/>
  <c r="E196" i="49"/>
  <c r="E197" i="49"/>
  <c r="E198" i="49"/>
  <c r="E199" i="49"/>
  <c r="E200" i="49"/>
  <c r="E201" i="49"/>
  <c r="E202" i="49"/>
  <c r="E203" i="49"/>
  <c r="E204" i="49"/>
  <c r="E205" i="49"/>
  <c r="E206" i="49"/>
  <c r="E207" i="49"/>
  <c r="E208" i="49"/>
  <c r="E209" i="49"/>
  <c r="E210" i="49"/>
  <c r="E211" i="49"/>
  <c r="E212" i="49"/>
  <c r="E213" i="49"/>
  <c r="E214" i="49"/>
  <c r="E215" i="49"/>
  <c r="E216" i="49"/>
  <c r="E217" i="49"/>
  <c r="E218" i="49"/>
  <c r="E219" i="49"/>
  <c r="E220" i="49"/>
  <c r="E221" i="49"/>
  <c r="E222" i="49"/>
  <c r="E223" i="49"/>
  <c r="E224" i="49"/>
  <c r="E225" i="49"/>
  <c r="E226" i="49"/>
  <c r="E227" i="49"/>
  <c r="E228" i="49"/>
  <c r="E229" i="49"/>
  <c r="E230" i="49"/>
  <c r="E231" i="49"/>
  <c r="E232" i="49"/>
  <c r="E233" i="49"/>
  <c r="E234" i="49"/>
  <c r="E235" i="49"/>
  <c r="E236" i="49"/>
  <c r="E237" i="49"/>
  <c r="E238" i="49"/>
  <c r="E239" i="49"/>
  <c r="E240" i="49"/>
  <c r="E241" i="49"/>
  <c r="E242" i="49"/>
  <c r="E243" i="49"/>
  <c r="E244" i="49"/>
  <c r="E245" i="49"/>
  <c r="E246" i="49"/>
  <c r="E247" i="49"/>
  <c r="E248" i="49"/>
  <c r="E249" i="49"/>
  <c r="E250" i="49"/>
  <c r="E251" i="49"/>
  <c r="E252" i="49"/>
  <c r="E253" i="49"/>
  <c r="E254" i="49"/>
  <c r="E255" i="49"/>
  <c r="E256" i="49"/>
  <c r="E257" i="49"/>
  <c r="E258" i="49"/>
  <c r="E259" i="49"/>
  <c r="E260" i="49"/>
  <c r="E261" i="49"/>
  <c r="E262" i="49"/>
  <c r="E263" i="49"/>
  <c r="E264" i="49"/>
  <c r="E265" i="49"/>
  <c r="E266" i="49"/>
  <c r="E267" i="49"/>
  <c r="E268" i="49"/>
  <c r="E269" i="49"/>
  <c r="E270" i="49"/>
  <c r="E271" i="49"/>
  <c r="E272" i="49"/>
  <c r="E273" i="49"/>
  <c r="E274" i="49"/>
  <c r="E275" i="49"/>
  <c r="E276" i="49"/>
  <c r="E277" i="49"/>
  <c r="E278" i="49"/>
  <c r="E279" i="49"/>
  <c r="E280" i="49"/>
  <c r="E281" i="49"/>
  <c r="E282" i="49"/>
  <c r="E283" i="49"/>
  <c r="E284" i="49"/>
  <c r="E285" i="49"/>
  <c r="E286" i="49"/>
  <c r="E287" i="49"/>
  <c r="E288" i="49"/>
  <c r="E289" i="49"/>
  <c r="E290" i="49"/>
  <c r="E291" i="49"/>
  <c r="E292" i="49"/>
  <c r="E293" i="49"/>
  <c r="E294" i="49"/>
  <c r="E295" i="49"/>
  <c r="E296" i="49"/>
  <c r="E297" i="49"/>
  <c r="E298" i="49"/>
  <c r="E299" i="49"/>
  <c r="E300" i="49"/>
  <c r="E301" i="49"/>
  <c r="E302" i="49"/>
  <c r="E303" i="49"/>
  <c r="E304" i="49"/>
  <c r="E305" i="49"/>
  <c r="E306" i="49"/>
  <c r="E307" i="49"/>
  <c r="E308" i="49"/>
  <c r="E309" i="49"/>
  <c r="E310" i="49"/>
  <c r="E311" i="49"/>
  <c r="E312" i="49"/>
  <c r="E313" i="49"/>
  <c r="E314" i="49"/>
  <c r="E315" i="49"/>
  <c r="E316" i="49"/>
  <c r="E317" i="49"/>
  <c r="E318" i="49"/>
  <c r="E319" i="49"/>
  <c r="E320" i="49"/>
  <c r="E321" i="49"/>
  <c r="E322" i="49"/>
  <c r="E323" i="49"/>
  <c r="E324" i="49"/>
  <c r="E325" i="49"/>
  <c r="E326" i="49"/>
  <c r="E327" i="49"/>
  <c r="E328" i="49"/>
  <c r="E329" i="49"/>
  <c r="E330" i="49"/>
  <c r="E331" i="49"/>
  <c r="E332" i="49"/>
  <c r="E333" i="49"/>
  <c r="E334" i="49"/>
  <c r="E335" i="49"/>
  <c r="E336" i="49"/>
  <c r="E337" i="49"/>
  <c r="E338" i="49"/>
  <c r="E339" i="49"/>
  <c r="E340" i="49"/>
  <c r="E341" i="49"/>
  <c r="E342" i="49"/>
  <c r="E343" i="49"/>
  <c r="E344" i="49"/>
  <c r="E345" i="49"/>
  <c r="E346" i="49"/>
  <c r="E347" i="49"/>
  <c r="E348" i="49"/>
  <c r="E349" i="49"/>
  <c r="E350" i="49"/>
  <c r="E351" i="49"/>
  <c r="E352" i="49"/>
  <c r="E353" i="49"/>
  <c r="E354" i="49"/>
  <c r="E355" i="49"/>
  <c r="E356" i="49"/>
  <c r="E357" i="49"/>
  <c r="E358" i="49"/>
  <c r="E359" i="49"/>
  <c r="E360" i="49"/>
  <c r="E361" i="49"/>
  <c r="E362" i="49"/>
  <c r="E363" i="49"/>
  <c r="E364" i="49"/>
  <c r="E365" i="49"/>
  <c r="E366" i="49"/>
  <c r="E367" i="49"/>
  <c r="E368" i="49"/>
  <c r="E369" i="49"/>
  <c r="E370" i="49"/>
  <c r="E371" i="49"/>
  <c r="E372" i="49"/>
  <c r="E373" i="49"/>
  <c r="E374" i="49"/>
  <c r="E375" i="49"/>
  <c r="E376" i="49"/>
  <c r="E377" i="49"/>
  <c r="E378" i="49"/>
  <c r="E379" i="49"/>
  <c r="E380" i="49"/>
  <c r="E381" i="49"/>
  <c r="E382" i="49"/>
  <c r="E383" i="49"/>
  <c r="E384" i="49"/>
  <c r="E385" i="49"/>
  <c r="E386" i="49"/>
  <c r="E387" i="49"/>
  <c r="E388" i="49"/>
  <c r="E389" i="49"/>
  <c r="E390" i="49"/>
  <c r="E391" i="49"/>
  <c r="E392" i="49"/>
  <c r="E393" i="49"/>
  <c r="E394" i="49"/>
  <c r="E395" i="49"/>
  <c r="E396" i="49"/>
  <c r="E397" i="49"/>
  <c r="E398" i="49"/>
  <c r="E399" i="49"/>
  <c r="E400" i="49"/>
  <c r="E401" i="49"/>
  <c r="E402" i="49"/>
  <c r="E403" i="49"/>
  <c r="E404" i="49"/>
  <c r="E405" i="49"/>
  <c r="E406" i="49"/>
  <c r="E407" i="49"/>
  <c r="E408" i="49"/>
  <c r="E409" i="49"/>
  <c r="E410" i="49"/>
  <c r="E411" i="49"/>
  <c r="E412" i="49"/>
  <c r="E413" i="49"/>
  <c r="E414" i="49"/>
  <c r="E415" i="49"/>
  <c r="E416" i="49"/>
  <c r="E417" i="49"/>
  <c r="E418" i="49"/>
  <c r="E419" i="49"/>
  <c r="E420" i="49"/>
  <c r="E421" i="49"/>
  <c r="E422" i="49"/>
  <c r="E423" i="49"/>
  <c r="E424" i="49"/>
  <c r="E425" i="49"/>
  <c r="E426" i="49"/>
  <c r="E427" i="49"/>
  <c r="E428" i="49"/>
  <c r="E429" i="49"/>
  <c r="E430" i="49"/>
  <c r="E431" i="49"/>
  <c r="E432" i="49"/>
  <c r="E433" i="49"/>
  <c r="E434" i="49"/>
  <c r="E435" i="49"/>
  <c r="E436" i="49"/>
  <c r="E437" i="49"/>
  <c r="E438" i="49"/>
  <c r="E439" i="49"/>
  <c r="E440" i="49"/>
  <c r="E441" i="49"/>
  <c r="E442" i="49"/>
  <c r="E443" i="49"/>
  <c r="E444" i="49"/>
  <c r="E445" i="49"/>
  <c r="E446" i="49"/>
  <c r="E447" i="49"/>
  <c r="E448" i="49"/>
  <c r="E449" i="49"/>
  <c r="E450" i="49"/>
  <c r="E451" i="49"/>
  <c r="E452" i="49"/>
  <c r="E453" i="49"/>
  <c r="E454" i="49"/>
  <c r="E455" i="49"/>
  <c r="E456" i="49"/>
  <c r="E457" i="49"/>
  <c r="E458" i="49"/>
  <c r="E459" i="49"/>
  <c r="E460" i="49"/>
  <c r="E461" i="49"/>
  <c r="E462" i="49"/>
  <c r="E463" i="49"/>
  <c r="E464" i="49"/>
  <c r="E465" i="49"/>
  <c r="E466" i="49"/>
  <c r="E467" i="49"/>
  <c r="E468" i="49"/>
  <c r="E469" i="49"/>
  <c r="E470" i="49"/>
  <c r="E471" i="49"/>
  <c r="E472" i="49"/>
  <c r="E473" i="49"/>
  <c r="E474" i="49"/>
  <c r="E475" i="49"/>
  <c r="E476" i="49"/>
  <c r="E477" i="49"/>
  <c r="E478" i="49"/>
  <c r="E479" i="49"/>
  <c r="E480" i="49"/>
  <c r="E481" i="49"/>
  <c r="E482" i="49"/>
  <c r="E483" i="49"/>
  <c r="E484" i="49"/>
  <c r="E485" i="49"/>
  <c r="E486" i="49"/>
  <c r="E487" i="49"/>
  <c r="E488" i="49"/>
  <c r="E489" i="49"/>
  <c r="E490" i="49"/>
  <c r="E491" i="49"/>
  <c r="E492" i="49"/>
  <c r="E493" i="49"/>
  <c r="E494" i="49"/>
  <c r="E495" i="49"/>
  <c r="E496" i="49"/>
  <c r="E497" i="49"/>
  <c r="E498" i="49"/>
  <c r="E499" i="49"/>
  <c r="E500" i="49"/>
  <c r="E501" i="49"/>
  <c r="E502" i="49"/>
  <c r="E503" i="49"/>
  <c r="E504" i="49"/>
  <c r="E505" i="49"/>
  <c r="E506" i="49"/>
  <c r="E507" i="49"/>
  <c r="E508" i="49"/>
  <c r="E509" i="49"/>
  <c r="E510" i="49"/>
  <c r="E511" i="49"/>
  <c r="E512" i="49"/>
  <c r="E513" i="49"/>
  <c r="E514" i="49"/>
  <c r="E515" i="49"/>
  <c r="E516" i="49"/>
  <c r="E517" i="49"/>
  <c r="E518" i="49"/>
  <c r="E519" i="49"/>
  <c r="E520" i="49"/>
  <c r="E521" i="49"/>
  <c r="E522" i="49"/>
  <c r="E523" i="49"/>
  <c r="E524" i="49"/>
  <c r="E525" i="49"/>
  <c r="E526" i="49"/>
  <c r="E527" i="49"/>
  <c r="E528" i="49"/>
  <c r="E529" i="49"/>
  <c r="E530" i="49"/>
  <c r="E531" i="49"/>
  <c r="E532" i="49"/>
  <c r="E533" i="49"/>
  <c r="E534" i="49"/>
  <c r="E535" i="49"/>
  <c r="E536" i="49"/>
  <c r="E537" i="49"/>
  <c r="E538" i="49"/>
  <c r="E539" i="49"/>
  <c r="E540" i="49"/>
  <c r="E541" i="49"/>
  <c r="E542" i="49"/>
  <c r="E543" i="49"/>
  <c r="E544" i="49"/>
  <c r="E545" i="49"/>
  <c r="E546" i="49"/>
  <c r="E547" i="49"/>
  <c r="E548" i="49"/>
  <c r="E549" i="49"/>
  <c r="E550" i="49"/>
  <c r="E551" i="49"/>
  <c r="E552" i="49"/>
  <c r="E553" i="49"/>
  <c r="E554" i="49"/>
  <c r="E555" i="49"/>
  <c r="E556" i="49"/>
  <c r="E557" i="49"/>
  <c r="E558" i="49"/>
  <c r="E559" i="49"/>
  <c r="E560" i="49"/>
  <c r="E561" i="49"/>
  <c r="E562" i="49"/>
  <c r="E563" i="49"/>
  <c r="E564" i="49"/>
  <c r="E565" i="49"/>
  <c r="E566" i="49"/>
  <c r="E567" i="49"/>
  <c r="E568" i="49"/>
  <c r="E569" i="49"/>
  <c r="E570" i="49"/>
  <c r="E571" i="49"/>
  <c r="E572" i="49"/>
  <c r="E573" i="49"/>
  <c r="E574" i="49"/>
  <c r="E575" i="49"/>
  <c r="E576" i="49"/>
  <c r="E577" i="49"/>
  <c r="E578" i="49"/>
  <c r="E579" i="49"/>
  <c r="E580" i="49"/>
  <c r="E581" i="49"/>
  <c r="E582" i="49"/>
  <c r="E583" i="49"/>
  <c r="E584" i="49"/>
  <c r="E585" i="49"/>
  <c r="E586" i="49"/>
  <c r="E587" i="49"/>
  <c r="E588" i="49"/>
  <c r="E589" i="49"/>
  <c r="E590" i="49"/>
  <c r="E591" i="49"/>
  <c r="E592" i="49"/>
  <c r="E593" i="49"/>
  <c r="E594" i="49"/>
  <c r="E595" i="49"/>
  <c r="E596" i="49"/>
  <c r="E597" i="49"/>
  <c r="E598" i="49"/>
  <c r="E599" i="49"/>
  <c r="E600" i="49"/>
  <c r="E601" i="49"/>
  <c r="E602" i="49"/>
  <c r="E603" i="49"/>
  <c r="E604" i="49"/>
  <c r="E605" i="49"/>
  <c r="E606" i="49"/>
  <c r="E607" i="49"/>
  <c r="E608" i="49"/>
  <c r="E609" i="49"/>
  <c r="E610" i="49"/>
  <c r="E611" i="49"/>
  <c r="E612" i="49"/>
  <c r="E613" i="49"/>
  <c r="E614" i="49"/>
  <c r="E615" i="49"/>
  <c r="E616" i="49"/>
  <c r="E617" i="49"/>
  <c r="E618" i="49"/>
  <c r="E619" i="49"/>
  <c r="E620" i="49"/>
  <c r="E621" i="49"/>
  <c r="E622" i="49"/>
  <c r="E623" i="49"/>
  <c r="E624" i="49"/>
  <c r="E625" i="49"/>
  <c r="E626" i="49"/>
  <c r="E627" i="49"/>
  <c r="E628" i="49"/>
  <c r="E629" i="49"/>
  <c r="E630" i="49"/>
  <c r="E631" i="49"/>
  <c r="E632" i="49"/>
  <c r="E633" i="49"/>
  <c r="E634" i="49"/>
  <c r="E635" i="49"/>
  <c r="E636" i="49"/>
  <c r="E637" i="49"/>
  <c r="E638" i="49"/>
  <c r="E639" i="49"/>
  <c r="E640" i="49"/>
  <c r="E641" i="49"/>
  <c r="E642" i="49"/>
  <c r="E643" i="49"/>
  <c r="E644" i="49"/>
  <c r="E645" i="49"/>
  <c r="E646" i="49"/>
  <c r="E647" i="49"/>
  <c r="E648" i="49"/>
  <c r="E649" i="49"/>
  <c r="E650" i="49"/>
  <c r="E651" i="49"/>
  <c r="E652" i="49"/>
  <c r="E653" i="49"/>
  <c r="E654" i="49"/>
  <c r="E655" i="49"/>
  <c r="E656" i="49"/>
  <c r="E657" i="49"/>
  <c r="E658" i="49"/>
  <c r="E659" i="49"/>
  <c r="E660" i="49"/>
  <c r="E661" i="49"/>
  <c r="E662" i="49"/>
  <c r="E663" i="49"/>
  <c r="E664" i="49"/>
  <c r="E665" i="49"/>
  <c r="E666" i="49"/>
  <c r="E667" i="49"/>
  <c r="E668" i="49"/>
  <c r="E669" i="49"/>
  <c r="E670" i="49"/>
  <c r="E671" i="49"/>
  <c r="E672" i="49"/>
  <c r="E673" i="49"/>
  <c r="E674" i="49"/>
  <c r="E675" i="49"/>
  <c r="E676" i="49"/>
  <c r="E677" i="49"/>
  <c r="E678" i="49"/>
  <c r="E679" i="49"/>
  <c r="E680" i="49"/>
  <c r="E681" i="49"/>
  <c r="E682" i="49"/>
  <c r="E683" i="49"/>
  <c r="E684" i="49"/>
  <c r="E685" i="49"/>
  <c r="E686" i="49"/>
  <c r="E687" i="49"/>
  <c r="E688" i="49"/>
  <c r="E689" i="49"/>
  <c r="E690" i="49"/>
  <c r="E691" i="49"/>
  <c r="E692" i="49"/>
  <c r="E693" i="49"/>
  <c r="E694" i="49"/>
  <c r="E695" i="49"/>
  <c r="E696" i="49"/>
  <c r="E697" i="49"/>
  <c r="E698" i="49"/>
  <c r="E699" i="49"/>
  <c r="E700" i="49"/>
  <c r="E701" i="49"/>
  <c r="E702" i="49"/>
  <c r="E703" i="49"/>
  <c r="E704" i="49"/>
  <c r="E705" i="49"/>
  <c r="E706" i="49"/>
  <c r="E707" i="49"/>
  <c r="E708" i="49"/>
  <c r="E709" i="49"/>
  <c r="E710" i="49"/>
  <c r="E711" i="49"/>
  <c r="E712" i="49"/>
  <c r="E713" i="49"/>
  <c r="E714" i="49"/>
  <c r="E715" i="49"/>
  <c r="E716" i="49"/>
  <c r="E717" i="49"/>
  <c r="E718" i="49"/>
  <c r="E719" i="49"/>
  <c r="E720" i="49"/>
  <c r="E721" i="49"/>
  <c r="E722" i="49"/>
  <c r="E723" i="49"/>
  <c r="E724" i="49"/>
  <c r="E725" i="49"/>
  <c r="E726" i="49"/>
  <c r="E727" i="49"/>
  <c r="E728" i="49"/>
  <c r="E729" i="49"/>
  <c r="E730" i="49"/>
  <c r="E731" i="49"/>
  <c r="E732" i="49"/>
  <c r="E733" i="49"/>
  <c r="E734" i="49"/>
  <c r="E735" i="49"/>
  <c r="E736" i="49"/>
  <c r="E737" i="49"/>
  <c r="E738" i="49"/>
  <c r="E739" i="49"/>
  <c r="E740" i="49"/>
  <c r="E741" i="49"/>
  <c r="E742" i="49"/>
  <c r="E743" i="49"/>
  <c r="E744" i="49"/>
  <c r="E745" i="49"/>
  <c r="E746" i="49"/>
  <c r="E747" i="49"/>
  <c r="E748" i="49"/>
  <c r="E749" i="49"/>
  <c r="E750" i="49"/>
  <c r="E751" i="49"/>
  <c r="E752" i="49"/>
  <c r="E753" i="49"/>
  <c r="E754" i="49"/>
  <c r="E755" i="49"/>
  <c r="E756" i="49"/>
  <c r="E757" i="49"/>
  <c r="E758" i="49"/>
  <c r="E759" i="49"/>
  <c r="E760" i="49"/>
  <c r="E761" i="49"/>
  <c r="E762" i="49"/>
  <c r="E763" i="49"/>
  <c r="E764" i="49"/>
  <c r="E765" i="49"/>
  <c r="E766" i="49"/>
  <c r="E767" i="49"/>
  <c r="E768" i="49"/>
  <c r="E769" i="49"/>
  <c r="E770" i="49"/>
  <c r="E771" i="49"/>
  <c r="E772" i="49"/>
  <c r="E773" i="49"/>
  <c r="E774" i="49"/>
  <c r="E775" i="49"/>
  <c r="E776" i="49"/>
  <c r="E777" i="49"/>
  <c r="E778" i="49"/>
  <c r="E779" i="49"/>
  <c r="E780" i="49"/>
  <c r="E781" i="49"/>
  <c r="E782" i="49"/>
  <c r="E783" i="49"/>
  <c r="E784" i="49"/>
  <c r="E785" i="49"/>
  <c r="E786" i="49"/>
  <c r="E787" i="49"/>
  <c r="E788" i="49"/>
  <c r="E789" i="49"/>
  <c r="E790" i="49"/>
  <c r="E791" i="49"/>
  <c r="E792" i="49"/>
  <c r="E793" i="49"/>
  <c r="E794" i="49"/>
  <c r="E795" i="49"/>
  <c r="E796" i="49"/>
  <c r="E797" i="49"/>
  <c r="E798" i="49"/>
  <c r="E799" i="49"/>
  <c r="E800" i="49"/>
  <c r="E801" i="49"/>
  <c r="E802" i="49"/>
  <c r="E803" i="49"/>
  <c r="E804" i="49"/>
  <c r="E805" i="49"/>
  <c r="E806" i="49"/>
  <c r="E807" i="49"/>
  <c r="E808" i="49"/>
  <c r="E809" i="49"/>
  <c r="E810" i="49"/>
  <c r="E811" i="49"/>
  <c r="E812" i="49"/>
  <c r="E813" i="49"/>
  <c r="E814" i="49"/>
  <c r="E815" i="49"/>
  <c r="E816" i="49"/>
  <c r="E817" i="49"/>
  <c r="E818" i="49"/>
  <c r="E819" i="49"/>
  <c r="E820" i="49"/>
  <c r="E821" i="49"/>
  <c r="E822" i="49"/>
  <c r="E823" i="49"/>
  <c r="E824" i="49"/>
  <c r="E825" i="49"/>
  <c r="E826" i="49"/>
  <c r="E827" i="49"/>
  <c r="E828" i="49"/>
  <c r="E829" i="49"/>
  <c r="E830" i="49"/>
  <c r="E831" i="49"/>
  <c r="E832" i="49"/>
  <c r="E833" i="49"/>
  <c r="E834" i="49"/>
  <c r="E835" i="49"/>
  <c r="E836" i="49"/>
  <c r="E837" i="49"/>
  <c r="E838" i="49"/>
  <c r="E839" i="49"/>
  <c r="E840" i="49"/>
  <c r="E841" i="49"/>
  <c r="E842" i="49"/>
  <c r="E843" i="49"/>
  <c r="E844" i="49"/>
  <c r="E845" i="49"/>
  <c r="E846" i="49"/>
  <c r="E847" i="49"/>
  <c r="E848" i="49"/>
  <c r="E849" i="49"/>
  <c r="E850" i="49"/>
  <c r="E851" i="49"/>
  <c r="E852" i="49"/>
  <c r="E853" i="49"/>
  <c r="E854" i="49"/>
  <c r="E855" i="49"/>
  <c r="E856" i="49"/>
  <c r="E857" i="49"/>
  <c r="E858" i="49"/>
  <c r="E859" i="49"/>
  <c r="E860" i="49"/>
  <c r="E861" i="49"/>
  <c r="E862" i="49"/>
  <c r="E863" i="49"/>
  <c r="E864" i="49"/>
  <c r="E865" i="49"/>
  <c r="E866" i="49"/>
  <c r="E867" i="49"/>
  <c r="E868" i="49"/>
  <c r="E869" i="49"/>
  <c r="E870" i="49"/>
  <c r="E871" i="49"/>
  <c r="E872" i="49"/>
  <c r="E873" i="49"/>
  <c r="E874" i="49"/>
  <c r="E875" i="49"/>
  <c r="E876" i="49"/>
  <c r="E877" i="49"/>
  <c r="E878" i="49"/>
  <c r="E879" i="49"/>
  <c r="E880" i="49"/>
  <c r="E881" i="49"/>
  <c r="E882" i="49"/>
  <c r="E883" i="49"/>
  <c r="E884" i="49"/>
  <c r="E885" i="49"/>
  <c r="E886" i="49"/>
  <c r="E887" i="49"/>
  <c r="E888" i="49"/>
  <c r="E889" i="49"/>
  <c r="E890" i="49"/>
  <c r="E891" i="49"/>
  <c r="E892" i="49"/>
  <c r="E893" i="49"/>
  <c r="E894" i="49"/>
  <c r="E895" i="49"/>
  <c r="E896" i="49"/>
  <c r="E897" i="49"/>
  <c r="E898" i="49"/>
  <c r="E899" i="49"/>
  <c r="E900" i="49"/>
  <c r="E901" i="49"/>
  <c r="E902" i="49"/>
  <c r="E903" i="49"/>
  <c r="E904" i="49"/>
  <c r="E905" i="49"/>
  <c r="L7" i="48"/>
  <c r="K7" i="48" s="1"/>
  <c r="L6" i="48"/>
  <c r="K6" i="48" s="1"/>
  <c r="L5" i="48"/>
  <c r="K5" i="48" s="1"/>
  <c r="L4" i="48"/>
  <c r="K4" i="48" s="1"/>
  <c r="E2" i="48"/>
  <c r="F2" i="48"/>
  <c r="E3" i="48"/>
  <c r="F3" i="48"/>
  <c r="E4" i="48"/>
  <c r="F4" i="48"/>
  <c r="E5" i="48"/>
  <c r="F5" i="48"/>
  <c r="E6" i="48"/>
  <c r="F6" i="48"/>
  <c r="E7" i="48"/>
  <c r="F7" i="48"/>
  <c r="E8" i="48"/>
  <c r="F8" i="48"/>
  <c r="E9" i="48"/>
  <c r="F9" i="48"/>
  <c r="E10" i="48"/>
  <c r="F10" i="48"/>
  <c r="E11" i="48"/>
  <c r="F11" i="48"/>
  <c r="E12" i="48"/>
  <c r="F12" i="48"/>
  <c r="E13" i="48"/>
  <c r="F13" i="48"/>
  <c r="E14" i="48"/>
  <c r="F14" i="48"/>
  <c r="E15" i="48"/>
  <c r="F15" i="48"/>
  <c r="E16" i="48"/>
  <c r="F16" i="48"/>
  <c r="E17" i="48"/>
  <c r="F17" i="48"/>
  <c r="E18" i="48"/>
  <c r="F18" i="48"/>
  <c r="E19" i="48"/>
  <c r="F19" i="48"/>
  <c r="E20" i="48"/>
  <c r="F20" i="48"/>
  <c r="E21" i="48"/>
  <c r="F21" i="48"/>
  <c r="E22" i="48"/>
  <c r="F22" i="48"/>
  <c r="E23" i="48"/>
  <c r="F23" i="48"/>
  <c r="E24" i="48"/>
  <c r="F24" i="48"/>
  <c r="E25" i="48"/>
  <c r="F25" i="48"/>
  <c r="E26" i="48"/>
  <c r="F26" i="48"/>
  <c r="E27" i="48"/>
  <c r="F27" i="48"/>
  <c r="E28" i="48"/>
  <c r="F28" i="48"/>
  <c r="E29" i="48"/>
  <c r="F29" i="48"/>
  <c r="E30" i="48"/>
  <c r="F30" i="48"/>
  <c r="E31" i="48"/>
  <c r="F31" i="48"/>
  <c r="E32" i="48"/>
  <c r="F32" i="48"/>
  <c r="E33" i="48"/>
  <c r="F33" i="48"/>
  <c r="E34" i="48"/>
  <c r="F34" i="48"/>
  <c r="E35" i="48"/>
  <c r="F35" i="48"/>
  <c r="E36" i="48"/>
  <c r="F36" i="48"/>
  <c r="E37" i="48"/>
  <c r="F37" i="48"/>
  <c r="E38" i="48"/>
  <c r="F38" i="48"/>
  <c r="E39" i="48"/>
  <c r="F39" i="48"/>
  <c r="E40" i="48"/>
  <c r="F40" i="48"/>
  <c r="E41" i="48"/>
  <c r="F41" i="48"/>
  <c r="E42" i="48"/>
  <c r="F42" i="48"/>
  <c r="E43" i="48"/>
  <c r="F43" i="48"/>
  <c r="E44" i="48"/>
  <c r="F44" i="48"/>
  <c r="E45" i="48"/>
  <c r="F45" i="48"/>
  <c r="E46" i="48"/>
  <c r="F46" i="48"/>
  <c r="E47" i="48"/>
  <c r="F47" i="48"/>
  <c r="E48" i="48"/>
  <c r="F48" i="48"/>
  <c r="E49" i="48"/>
  <c r="F49" i="48"/>
  <c r="E50" i="48"/>
  <c r="F50" i="48"/>
  <c r="E51" i="48"/>
  <c r="F51" i="48"/>
  <c r="E52" i="48"/>
  <c r="F52" i="48"/>
  <c r="E53" i="48"/>
  <c r="F53" i="48"/>
  <c r="E54" i="48"/>
  <c r="F54" i="48"/>
  <c r="E55" i="48"/>
  <c r="F55" i="48"/>
  <c r="E56" i="48"/>
  <c r="F56" i="48"/>
  <c r="E57" i="48"/>
  <c r="F57" i="48"/>
  <c r="E58" i="48"/>
  <c r="F58" i="48"/>
  <c r="E59" i="48"/>
  <c r="F59" i="48"/>
  <c r="E60" i="48"/>
  <c r="F60" i="48"/>
  <c r="E61" i="48"/>
  <c r="F61" i="48"/>
  <c r="E62" i="48"/>
  <c r="F62" i="48"/>
  <c r="E63" i="48"/>
  <c r="F63" i="48"/>
  <c r="E64" i="48"/>
  <c r="F64" i="48"/>
  <c r="E65" i="48"/>
  <c r="F65" i="48"/>
  <c r="E66" i="48"/>
  <c r="F66" i="48"/>
  <c r="E67" i="48"/>
  <c r="F67" i="48"/>
  <c r="E68" i="48"/>
  <c r="F68" i="48"/>
  <c r="E69" i="48"/>
  <c r="F69" i="48"/>
  <c r="E70" i="48"/>
  <c r="F70" i="48"/>
  <c r="E71" i="48"/>
  <c r="F71" i="48"/>
  <c r="E72" i="48"/>
  <c r="F72" i="48"/>
  <c r="E73" i="48"/>
  <c r="F73" i="48"/>
  <c r="E74" i="48"/>
  <c r="F74" i="48"/>
  <c r="E75" i="48"/>
  <c r="F75" i="48"/>
  <c r="E76" i="48"/>
  <c r="F76" i="48"/>
  <c r="E77" i="48"/>
  <c r="F77" i="48"/>
  <c r="E78" i="48"/>
  <c r="F78" i="48"/>
  <c r="E79" i="48"/>
  <c r="F79" i="48"/>
  <c r="E80" i="48"/>
  <c r="F80" i="48"/>
  <c r="E81" i="48"/>
  <c r="F81" i="48"/>
  <c r="E82" i="48"/>
  <c r="F82" i="48"/>
  <c r="E83" i="48"/>
  <c r="F83" i="48"/>
  <c r="E84" i="48"/>
  <c r="F84" i="48"/>
  <c r="E85" i="48"/>
  <c r="F85" i="48"/>
  <c r="E86" i="48"/>
  <c r="F86" i="48"/>
  <c r="E87" i="48"/>
  <c r="F87" i="48"/>
  <c r="E88" i="48"/>
  <c r="F88" i="48"/>
  <c r="E89" i="48"/>
  <c r="F89" i="48"/>
  <c r="E90" i="48"/>
  <c r="F90" i="48"/>
  <c r="E91" i="48"/>
  <c r="F91" i="48"/>
  <c r="E92" i="48"/>
  <c r="F92" i="48"/>
  <c r="E93" i="48"/>
  <c r="F93" i="48"/>
  <c r="E94" i="48"/>
  <c r="F94" i="48"/>
  <c r="E95" i="48"/>
  <c r="F95" i="48"/>
  <c r="E96" i="48"/>
  <c r="F96" i="48"/>
  <c r="E97" i="48"/>
  <c r="F97" i="48"/>
  <c r="E98" i="48"/>
  <c r="F98" i="48"/>
  <c r="E99" i="48"/>
  <c r="F99" i="48"/>
  <c r="E100" i="48"/>
  <c r="F100" i="48"/>
  <c r="E101" i="48"/>
  <c r="F101" i="48"/>
  <c r="E102" i="48"/>
  <c r="F102" i="48"/>
  <c r="E103" i="48"/>
  <c r="F103" i="48"/>
  <c r="E104" i="48"/>
  <c r="F104" i="48"/>
  <c r="E105" i="48"/>
  <c r="F105" i="48"/>
  <c r="E106" i="48"/>
  <c r="F106" i="48"/>
  <c r="E107" i="48"/>
  <c r="F107" i="48"/>
  <c r="E108" i="48"/>
  <c r="F108" i="48"/>
  <c r="E109" i="48"/>
  <c r="F109" i="48"/>
  <c r="E110" i="48"/>
  <c r="F110" i="48"/>
  <c r="E111" i="48"/>
  <c r="F111" i="48"/>
  <c r="E112" i="48"/>
  <c r="F112" i="48"/>
  <c r="E113" i="48"/>
  <c r="F113" i="48"/>
  <c r="E114" i="48"/>
  <c r="F114" i="48"/>
  <c r="E115" i="48"/>
  <c r="F115" i="48"/>
  <c r="E116" i="48"/>
  <c r="F116" i="48"/>
  <c r="E117" i="48"/>
  <c r="F117" i="48"/>
  <c r="E118" i="48"/>
  <c r="F118" i="48"/>
  <c r="E119" i="48"/>
  <c r="F119" i="48"/>
  <c r="E120" i="48"/>
  <c r="F120" i="48"/>
  <c r="E121" i="48"/>
  <c r="F121" i="48"/>
  <c r="E122" i="48"/>
  <c r="F122" i="48"/>
  <c r="E123" i="48"/>
  <c r="F123" i="48"/>
  <c r="E124" i="48"/>
  <c r="F124" i="48"/>
  <c r="E125" i="48"/>
  <c r="F125" i="48"/>
  <c r="E126" i="48"/>
  <c r="F126" i="48"/>
  <c r="E127" i="48"/>
  <c r="F127" i="48"/>
  <c r="E128" i="48"/>
  <c r="F128" i="48"/>
  <c r="E129" i="48"/>
  <c r="F129" i="48"/>
  <c r="E130" i="48"/>
  <c r="F130" i="48"/>
  <c r="E131" i="48"/>
  <c r="F131" i="48"/>
  <c r="E132" i="48"/>
  <c r="F132" i="48"/>
  <c r="E133" i="48"/>
  <c r="F133" i="48"/>
  <c r="E134" i="48"/>
  <c r="F134" i="48"/>
  <c r="E135" i="48"/>
  <c r="F135" i="48"/>
  <c r="E136" i="48"/>
  <c r="F136" i="48"/>
  <c r="E137" i="48"/>
  <c r="F137" i="48"/>
  <c r="E138" i="48"/>
  <c r="F138" i="48"/>
  <c r="E139" i="48"/>
  <c r="F139" i="48"/>
  <c r="E140" i="48"/>
  <c r="F140" i="48"/>
  <c r="E141" i="48"/>
  <c r="F141" i="48"/>
  <c r="E142" i="48"/>
  <c r="F142" i="48"/>
  <c r="E143" i="48"/>
  <c r="F143" i="48"/>
  <c r="E144" i="48"/>
  <c r="F144" i="48"/>
  <c r="E145" i="48"/>
  <c r="F145" i="48"/>
  <c r="E146" i="48"/>
  <c r="F146" i="48"/>
  <c r="E147" i="48"/>
  <c r="F147" i="48"/>
  <c r="E148" i="48"/>
  <c r="F148" i="48"/>
  <c r="E149" i="48"/>
  <c r="F149" i="48"/>
  <c r="E150" i="48"/>
  <c r="F150" i="48"/>
  <c r="E151" i="48"/>
  <c r="F151" i="48"/>
  <c r="E152" i="48"/>
  <c r="F152" i="48"/>
  <c r="E153" i="48"/>
  <c r="F153" i="48"/>
  <c r="E154" i="48"/>
  <c r="F154" i="48"/>
  <c r="E155" i="48"/>
  <c r="F155" i="48"/>
  <c r="E156" i="48"/>
  <c r="F156" i="48"/>
  <c r="E157" i="48"/>
  <c r="F157" i="48"/>
  <c r="E158" i="48"/>
  <c r="F158" i="48"/>
  <c r="E159" i="48"/>
  <c r="F159" i="48"/>
  <c r="E160" i="48"/>
  <c r="F160" i="48"/>
  <c r="E161" i="48"/>
  <c r="F161" i="48"/>
  <c r="E162" i="48"/>
  <c r="F162" i="48"/>
  <c r="E163" i="48"/>
  <c r="F163" i="48"/>
  <c r="E164" i="48"/>
  <c r="F164" i="48"/>
  <c r="E165" i="48"/>
  <c r="F165" i="48"/>
  <c r="E166" i="48"/>
  <c r="F166" i="48"/>
  <c r="E167" i="48"/>
  <c r="F167" i="48"/>
  <c r="E168" i="48"/>
  <c r="F168" i="48"/>
  <c r="E169" i="48"/>
  <c r="F169" i="48"/>
  <c r="E170" i="48"/>
  <c r="F170" i="48"/>
  <c r="E171" i="48"/>
  <c r="F171" i="48"/>
  <c r="E172" i="48"/>
  <c r="F172" i="48"/>
  <c r="E173" i="48"/>
  <c r="F173" i="48"/>
  <c r="E174" i="48"/>
  <c r="F174" i="48"/>
  <c r="E175" i="48"/>
  <c r="F175" i="48"/>
  <c r="E176" i="48"/>
  <c r="F176" i="48"/>
  <c r="E177" i="48"/>
  <c r="F177" i="48"/>
  <c r="E178" i="48"/>
  <c r="F178" i="48"/>
  <c r="E179" i="48"/>
  <c r="F179" i="48"/>
  <c r="E180" i="48"/>
  <c r="F180" i="48"/>
  <c r="E181" i="48"/>
  <c r="F181" i="48"/>
  <c r="E182" i="48"/>
  <c r="F182" i="48"/>
  <c r="E183" i="48"/>
  <c r="F183" i="48"/>
  <c r="E184" i="48"/>
  <c r="F184" i="48"/>
  <c r="E185" i="48"/>
  <c r="F185" i="48"/>
  <c r="E186" i="48"/>
  <c r="F186" i="48"/>
  <c r="E187" i="48"/>
  <c r="F187" i="48"/>
  <c r="E188" i="48"/>
  <c r="F188" i="48"/>
  <c r="E189" i="48"/>
  <c r="F189" i="48"/>
  <c r="E190" i="48"/>
  <c r="F190" i="48"/>
  <c r="E191" i="48"/>
  <c r="F191" i="48"/>
  <c r="E192" i="48"/>
  <c r="F192" i="48"/>
  <c r="E193" i="48"/>
  <c r="F193" i="48"/>
  <c r="E194" i="48"/>
  <c r="F194" i="48"/>
  <c r="E195" i="48"/>
  <c r="F195" i="48"/>
  <c r="L8" i="48"/>
  <c r="K8" i="48" l="1"/>
  <c r="L6" i="47" l="1"/>
  <c r="K6" i="47" s="1"/>
  <c r="K7" i="47" s="1"/>
  <c r="L5" i="47"/>
  <c r="K5" i="47" s="1"/>
  <c r="L4" i="47"/>
  <c r="K4" i="47" s="1"/>
  <c r="E2" i="47"/>
  <c r="F2" i="47"/>
  <c r="E3" i="47"/>
  <c r="F3" i="47"/>
  <c r="E4" i="47"/>
  <c r="F4" i="47"/>
  <c r="E5" i="47"/>
  <c r="F5" i="47"/>
  <c r="E6" i="47"/>
  <c r="F6" i="47"/>
  <c r="E7" i="47"/>
  <c r="F7" i="47"/>
  <c r="E8" i="47"/>
  <c r="F8" i="47"/>
  <c r="E9" i="47"/>
  <c r="F9" i="47"/>
  <c r="E10" i="47"/>
  <c r="F10" i="47"/>
  <c r="E11" i="47"/>
  <c r="F11" i="47"/>
  <c r="E12" i="47"/>
  <c r="F12" i="47"/>
  <c r="E13" i="47"/>
  <c r="F13" i="47"/>
  <c r="E14" i="47"/>
  <c r="F14" i="47"/>
  <c r="E15" i="47"/>
  <c r="F15" i="47"/>
  <c r="E16" i="47"/>
  <c r="F16" i="47"/>
  <c r="E17" i="47"/>
  <c r="F17" i="47"/>
  <c r="E18" i="47"/>
  <c r="F18" i="47"/>
  <c r="E19" i="47"/>
  <c r="F19" i="47"/>
  <c r="E20" i="47"/>
  <c r="F20" i="47"/>
  <c r="E21" i="47"/>
  <c r="F21" i="47"/>
  <c r="E22" i="47"/>
  <c r="F22" i="47"/>
  <c r="E23" i="47"/>
  <c r="F23" i="47"/>
  <c r="E24" i="47"/>
  <c r="F24" i="47"/>
  <c r="E25" i="47"/>
  <c r="F25" i="47"/>
  <c r="E26" i="47"/>
  <c r="F26" i="47"/>
  <c r="E27" i="47"/>
  <c r="F27" i="47"/>
  <c r="E28" i="47"/>
  <c r="F28" i="47"/>
  <c r="E29" i="47"/>
  <c r="F29" i="47"/>
  <c r="E30" i="47"/>
  <c r="F30" i="47"/>
  <c r="E31" i="47"/>
  <c r="F31" i="47"/>
  <c r="E32" i="47"/>
  <c r="F32" i="47"/>
  <c r="E33" i="47"/>
  <c r="F33" i="47"/>
  <c r="E34" i="47"/>
  <c r="F34" i="47"/>
  <c r="E35" i="47"/>
  <c r="F35" i="47"/>
  <c r="E36" i="47"/>
  <c r="F36" i="47"/>
  <c r="E37" i="47"/>
  <c r="F37" i="47"/>
  <c r="E38" i="47"/>
  <c r="F38" i="47"/>
  <c r="E39" i="47"/>
  <c r="F39" i="47"/>
  <c r="E40" i="47"/>
  <c r="F40" i="47"/>
  <c r="E41" i="47"/>
  <c r="F41" i="47"/>
  <c r="E42" i="47"/>
  <c r="F42" i="47"/>
  <c r="E43" i="47"/>
  <c r="F43" i="47"/>
  <c r="E44" i="47"/>
  <c r="F44" i="47"/>
  <c r="E45" i="47"/>
  <c r="F45" i="47"/>
  <c r="E46" i="47"/>
  <c r="F46" i="47"/>
  <c r="E47" i="47"/>
  <c r="F47" i="47"/>
  <c r="E48" i="47"/>
  <c r="F48" i="47"/>
  <c r="E49" i="47"/>
  <c r="F49" i="47"/>
  <c r="E50" i="47"/>
  <c r="F50" i="47"/>
  <c r="E51" i="47"/>
  <c r="F51" i="47"/>
  <c r="E52" i="47"/>
  <c r="F52" i="47"/>
  <c r="E53" i="47"/>
  <c r="F53" i="47"/>
  <c r="E54" i="47"/>
  <c r="F54" i="47"/>
  <c r="E55" i="47"/>
  <c r="F55" i="47"/>
  <c r="E56" i="47"/>
  <c r="F56" i="47"/>
  <c r="E57" i="47"/>
  <c r="F57" i="47"/>
  <c r="E58" i="47"/>
  <c r="F58" i="47"/>
  <c r="E59" i="47"/>
  <c r="F59" i="47"/>
  <c r="E60" i="47"/>
  <c r="F60" i="47"/>
  <c r="E61" i="47"/>
  <c r="F61" i="47"/>
  <c r="E62" i="47"/>
  <c r="F62" i="47"/>
  <c r="E63" i="47"/>
  <c r="F63" i="47"/>
  <c r="E64" i="47"/>
  <c r="F64" i="47"/>
  <c r="E65" i="47"/>
  <c r="F65" i="47"/>
  <c r="E66" i="47"/>
  <c r="F66" i="47"/>
  <c r="E67" i="47"/>
  <c r="F67" i="47"/>
  <c r="E68" i="47"/>
  <c r="F68" i="47"/>
  <c r="E69" i="47"/>
  <c r="F69" i="47"/>
  <c r="E70" i="47"/>
  <c r="F70" i="47"/>
  <c r="E71" i="47"/>
  <c r="F71" i="47"/>
  <c r="E72" i="47"/>
  <c r="F72" i="47"/>
  <c r="E73" i="47"/>
  <c r="F73" i="47"/>
  <c r="E74" i="47"/>
  <c r="F74" i="47"/>
  <c r="E75" i="47"/>
  <c r="F75" i="47"/>
  <c r="E76" i="47"/>
  <c r="F76" i="47"/>
  <c r="E77" i="47"/>
  <c r="F77" i="47"/>
  <c r="E78" i="47"/>
  <c r="F78" i="47"/>
  <c r="E79" i="47"/>
  <c r="F79" i="47"/>
  <c r="E80" i="47"/>
  <c r="F80" i="47"/>
  <c r="E81" i="47"/>
  <c r="F81" i="47"/>
  <c r="E82" i="47"/>
  <c r="F82" i="47"/>
  <c r="E83" i="47"/>
  <c r="F83" i="47"/>
  <c r="E84" i="47"/>
  <c r="F84" i="47"/>
  <c r="L7" i="47"/>
  <c r="L5" i="46" l="1"/>
  <c r="K5" i="46" s="1"/>
  <c r="E2" i="46"/>
  <c r="F2" i="46"/>
  <c r="E3" i="46"/>
  <c r="F3" i="46"/>
  <c r="L6" i="46" s="1"/>
  <c r="K6" i="46" s="1"/>
  <c r="K7" i="46" s="1"/>
  <c r="E4" i="46"/>
  <c r="F4" i="46"/>
  <c r="E5" i="46"/>
  <c r="F5" i="46"/>
  <c r="E6" i="46"/>
  <c r="F6" i="46"/>
  <c r="E7" i="46"/>
  <c r="F7" i="46"/>
  <c r="E8" i="46"/>
  <c r="F8" i="46"/>
  <c r="E9" i="46"/>
  <c r="F9" i="46"/>
  <c r="E10" i="46"/>
  <c r="F10" i="46"/>
  <c r="E11" i="46"/>
  <c r="F11" i="46"/>
  <c r="E12" i="46"/>
  <c r="F12" i="46"/>
  <c r="E13" i="46"/>
  <c r="F13" i="46"/>
  <c r="E14" i="46"/>
  <c r="F14" i="46"/>
  <c r="E15" i="46"/>
  <c r="F15" i="46"/>
  <c r="E16" i="46"/>
  <c r="F16" i="46"/>
  <c r="E17" i="46"/>
  <c r="F17" i="46"/>
  <c r="E18" i="46"/>
  <c r="F18" i="46"/>
  <c r="E19" i="46"/>
  <c r="F19" i="46"/>
  <c r="E20" i="46"/>
  <c r="F20" i="46"/>
  <c r="E21" i="46"/>
  <c r="F21" i="46"/>
  <c r="E22" i="46"/>
  <c r="F22" i="46"/>
  <c r="E23" i="46"/>
  <c r="F23" i="46"/>
  <c r="E24" i="46"/>
  <c r="F24" i="46"/>
  <c r="E25" i="46"/>
  <c r="F25" i="46"/>
  <c r="E26" i="46"/>
  <c r="F26" i="46"/>
  <c r="E27" i="46"/>
  <c r="F27" i="46"/>
  <c r="E28" i="46"/>
  <c r="F28" i="46"/>
  <c r="E29" i="46"/>
  <c r="F29" i="46"/>
  <c r="E30" i="46"/>
  <c r="F30" i="46"/>
  <c r="E31" i="46"/>
  <c r="F31" i="46"/>
  <c r="E32" i="46"/>
  <c r="F32" i="46"/>
  <c r="E33" i="46"/>
  <c r="F33" i="46"/>
  <c r="E34" i="46"/>
  <c r="F34" i="46"/>
  <c r="E35" i="46"/>
  <c r="F35" i="46"/>
  <c r="E36" i="46"/>
  <c r="F36" i="46"/>
  <c r="E37" i="46"/>
  <c r="F37" i="46"/>
  <c r="E38" i="46"/>
  <c r="F38" i="46"/>
  <c r="E39" i="46"/>
  <c r="F39" i="46"/>
  <c r="E40" i="46"/>
  <c r="F40" i="46"/>
  <c r="E41" i="46"/>
  <c r="F41" i="46"/>
  <c r="E42" i="46"/>
  <c r="F42" i="46"/>
  <c r="E43" i="46"/>
  <c r="F43" i="46"/>
  <c r="E44" i="46"/>
  <c r="F44" i="46"/>
  <c r="E45" i="46"/>
  <c r="F45" i="46"/>
  <c r="E46" i="46"/>
  <c r="F46" i="46"/>
  <c r="E47" i="46"/>
  <c r="F47" i="46"/>
  <c r="E48" i="46"/>
  <c r="F48" i="46"/>
  <c r="E49" i="46"/>
  <c r="F49" i="46"/>
  <c r="E50" i="46"/>
  <c r="F50" i="46"/>
  <c r="E51" i="46"/>
  <c r="F51" i="46"/>
  <c r="E52" i="46"/>
  <c r="F52" i="46"/>
  <c r="E53" i="46"/>
  <c r="F53" i="46"/>
  <c r="E54" i="46"/>
  <c r="F54" i="46"/>
  <c r="E55" i="46"/>
  <c r="F55" i="46"/>
  <c r="E56" i="46"/>
  <c r="F56" i="46"/>
  <c r="E57" i="46"/>
  <c r="F57" i="46"/>
  <c r="E58" i="46"/>
  <c r="F58" i="46"/>
  <c r="E59" i="46"/>
  <c r="F59" i="46"/>
  <c r="E60" i="46"/>
  <c r="F60" i="46"/>
  <c r="E61" i="46"/>
  <c r="F61" i="46"/>
  <c r="E62" i="46"/>
  <c r="F62" i="46"/>
  <c r="E63" i="46"/>
  <c r="F63" i="46"/>
  <c r="E64" i="46"/>
  <c r="F64" i="46"/>
  <c r="E65" i="46"/>
  <c r="F65" i="46"/>
  <c r="E66" i="46"/>
  <c r="F66" i="46"/>
  <c r="E67" i="46"/>
  <c r="F67" i="46"/>
  <c r="E68" i="46"/>
  <c r="F68" i="46"/>
  <c r="E69" i="46"/>
  <c r="F69" i="46"/>
  <c r="E70" i="46"/>
  <c r="F70" i="46"/>
  <c r="E71" i="46"/>
  <c r="F71" i="46"/>
  <c r="E72" i="46"/>
  <c r="F72" i="46"/>
  <c r="E73" i="46"/>
  <c r="F73" i="46"/>
  <c r="E74" i="46"/>
  <c r="F74" i="46"/>
  <c r="E75" i="46"/>
  <c r="F75" i="46"/>
  <c r="E76" i="46"/>
  <c r="F76" i="46"/>
  <c r="E77" i="46"/>
  <c r="F77" i="46"/>
  <c r="E78" i="46"/>
  <c r="F78" i="46"/>
  <c r="E79" i="46"/>
  <c r="F79" i="46"/>
  <c r="E80" i="46"/>
  <c r="F80" i="46"/>
  <c r="E81" i="46"/>
  <c r="F81" i="46"/>
  <c r="E82" i="46"/>
  <c r="F82" i="46"/>
  <c r="E83" i="46"/>
  <c r="F83" i="46"/>
  <c r="E84" i="46"/>
  <c r="F84" i="46"/>
  <c r="E85" i="46"/>
  <c r="F85" i="46"/>
  <c r="E86" i="46"/>
  <c r="F86" i="46"/>
  <c r="E87" i="46"/>
  <c r="F87" i="46"/>
  <c r="E88" i="46"/>
  <c r="F88" i="46"/>
  <c r="E89" i="46"/>
  <c r="F89" i="46"/>
  <c r="E90" i="46"/>
  <c r="F90" i="46"/>
  <c r="E91" i="46"/>
  <c r="F91" i="46"/>
  <c r="E92" i="46"/>
  <c r="F92" i="46"/>
  <c r="E93" i="46"/>
  <c r="F93" i="46"/>
  <c r="E94" i="46"/>
  <c r="F94" i="46"/>
  <c r="E95" i="46"/>
  <c r="F95" i="46"/>
  <c r="L4" i="46" s="1"/>
  <c r="K4" i="46" s="1"/>
  <c r="E96" i="46"/>
  <c r="F96" i="46"/>
  <c r="E97" i="46"/>
  <c r="F97" i="46"/>
  <c r="E98" i="46"/>
  <c r="F98" i="46"/>
  <c r="E99" i="46"/>
  <c r="F99" i="46"/>
  <c r="E100" i="46"/>
  <c r="F100" i="46"/>
  <c r="E101" i="46"/>
  <c r="F101" i="46"/>
  <c r="E102" i="46"/>
  <c r="F102" i="46"/>
  <c r="E103" i="46"/>
  <c r="F103" i="46"/>
  <c r="E104" i="46"/>
  <c r="F104" i="46"/>
  <c r="E105" i="46"/>
  <c r="F105" i="46"/>
  <c r="E106" i="46"/>
  <c r="F106" i="46"/>
  <c r="E107" i="46"/>
  <c r="F107" i="46"/>
  <c r="E108" i="46"/>
  <c r="F108" i="46"/>
  <c r="E109" i="46"/>
  <c r="F109" i="46"/>
  <c r="E110" i="46"/>
  <c r="F110" i="46"/>
  <c r="E111" i="46"/>
  <c r="F111" i="46"/>
  <c r="E112" i="46"/>
  <c r="F112" i="46"/>
  <c r="E113" i="46"/>
  <c r="F113" i="46"/>
  <c r="E114" i="46"/>
  <c r="F114" i="46"/>
  <c r="E115" i="46"/>
  <c r="F115" i="46"/>
  <c r="E116" i="46"/>
  <c r="F116" i="46"/>
  <c r="E117" i="46"/>
  <c r="F117" i="46"/>
  <c r="E118" i="46"/>
  <c r="F118" i="46"/>
  <c r="E119" i="46"/>
  <c r="F119" i="46"/>
  <c r="E120" i="46"/>
  <c r="F120" i="46"/>
  <c r="E121" i="46"/>
  <c r="F121" i="46"/>
  <c r="E122" i="46"/>
  <c r="F122" i="46"/>
  <c r="E123" i="46"/>
  <c r="F123" i="46"/>
  <c r="E124" i="46"/>
  <c r="F124" i="46"/>
  <c r="E125" i="46"/>
  <c r="F125" i="46"/>
  <c r="E126" i="46"/>
  <c r="F126" i="46"/>
  <c r="E127" i="46"/>
  <c r="F127" i="46"/>
  <c r="E128" i="46"/>
  <c r="F128" i="46"/>
  <c r="E129" i="46"/>
  <c r="F129" i="46"/>
  <c r="E130" i="46"/>
  <c r="F130" i="46"/>
  <c r="E131" i="46"/>
  <c r="F131" i="46"/>
  <c r="E132" i="46"/>
  <c r="F132" i="46"/>
  <c r="E133" i="46"/>
  <c r="F133" i="46"/>
  <c r="E134" i="46"/>
  <c r="F134" i="46"/>
  <c r="E135" i="46"/>
  <c r="F135" i="46"/>
  <c r="E136" i="46"/>
  <c r="F136" i="46"/>
  <c r="E137" i="46"/>
  <c r="F137" i="46"/>
  <c r="E138" i="46"/>
  <c r="F138" i="46"/>
  <c r="E139" i="46"/>
  <c r="F139" i="46"/>
  <c r="E140" i="46"/>
  <c r="F140" i="46"/>
  <c r="E141" i="46"/>
  <c r="F141" i="46"/>
  <c r="E142" i="46"/>
  <c r="F142" i="46"/>
  <c r="E143" i="46"/>
  <c r="F143" i="46"/>
  <c r="E144" i="46"/>
  <c r="F144" i="46"/>
  <c r="E145" i="46"/>
  <c r="F145" i="46"/>
  <c r="E146" i="46"/>
  <c r="F146" i="46"/>
  <c r="E147" i="46"/>
  <c r="F147" i="46"/>
  <c r="E148" i="46"/>
  <c r="F148" i="46"/>
  <c r="E149" i="46"/>
  <c r="F149" i="46"/>
  <c r="E150" i="46"/>
  <c r="F150" i="46"/>
  <c r="E151" i="46"/>
  <c r="F151" i="46"/>
  <c r="E152" i="46"/>
  <c r="F152" i="46"/>
  <c r="E153" i="46"/>
  <c r="F153" i="46"/>
  <c r="E154" i="46"/>
  <c r="F154" i="46"/>
  <c r="E155" i="46"/>
  <c r="F155" i="46"/>
  <c r="E156" i="46"/>
  <c r="F156" i="46"/>
  <c r="E157" i="46"/>
  <c r="F157" i="46"/>
  <c r="E158" i="46"/>
  <c r="F158" i="46"/>
  <c r="E159" i="46"/>
  <c r="F159" i="46"/>
  <c r="E160" i="46"/>
  <c r="F160" i="46"/>
  <c r="E161" i="46"/>
  <c r="F161" i="46"/>
  <c r="E162" i="46"/>
  <c r="F162" i="46"/>
  <c r="E163" i="46"/>
  <c r="F163" i="46"/>
  <c r="E164" i="46"/>
  <c r="F164" i="46"/>
  <c r="E165" i="46"/>
  <c r="F165" i="46"/>
  <c r="E166" i="46"/>
  <c r="F166" i="46"/>
  <c r="E167" i="46"/>
  <c r="F167" i="46"/>
  <c r="E168" i="46"/>
  <c r="F168" i="46"/>
  <c r="E169" i="46"/>
  <c r="F169" i="46"/>
  <c r="E170" i="46"/>
  <c r="F170" i="46"/>
  <c r="E171" i="46"/>
  <c r="F171" i="46"/>
  <c r="E172" i="46"/>
  <c r="F172" i="46"/>
  <c r="E173" i="46"/>
  <c r="F173" i="46"/>
  <c r="E174" i="46"/>
  <c r="F174" i="46"/>
  <c r="E175" i="46"/>
  <c r="F175" i="46"/>
  <c r="E176" i="46"/>
  <c r="F176" i="46"/>
  <c r="E177" i="46"/>
  <c r="F177" i="46"/>
  <c r="E178" i="46"/>
  <c r="F178" i="46"/>
  <c r="E179" i="46"/>
  <c r="F179" i="46"/>
  <c r="E180" i="46"/>
  <c r="F180" i="46"/>
  <c r="E181" i="46"/>
  <c r="F181" i="46"/>
  <c r="E182" i="46"/>
  <c r="F182" i="46"/>
  <c r="E183" i="46"/>
  <c r="F183" i="46"/>
  <c r="L7" i="46"/>
  <c r="L7" i="45" l="1"/>
  <c r="K7" i="45"/>
  <c r="L6" i="45"/>
  <c r="K6" i="45" s="1"/>
  <c r="K8" i="45" s="1"/>
  <c r="L5" i="45"/>
  <c r="K5" i="45" s="1"/>
  <c r="L4" i="45"/>
  <c r="K4" i="45"/>
  <c r="E2" i="45"/>
  <c r="F2" i="45"/>
  <c r="E3" i="45"/>
  <c r="F3" i="45"/>
  <c r="E4" i="45"/>
  <c r="F4" i="45"/>
  <c r="E5" i="45"/>
  <c r="F5" i="45"/>
  <c r="E6" i="45"/>
  <c r="F6" i="45"/>
  <c r="E7" i="45"/>
  <c r="F7" i="45"/>
  <c r="E8" i="45"/>
  <c r="F8" i="45"/>
  <c r="E9" i="45"/>
  <c r="F9" i="45"/>
  <c r="E10" i="45"/>
  <c r="F10" i="45"/>
  <c r="E11" i="45"/>
  <c r="F11" i="45"/>
  <c r="E12" i="45"/>
  <c r="F12" i="45"/>
  <c r="E13" i="45"/>
  <c r="F13" i="45"/>
  <c r="E14" i="45"/>
  <c r="F14" i="45"/>
  <c r="E15" i="45"/>
  <c r="F15" i="45"/>
  <c r="E16" i="45"/>
  <c r="F16" i="45"/>
  <c r="E17" i="45"/>
  <c r="F17" i="45"/>
  <c r="E18" i="45"/>
  <c r="F18" i="45"/>
  <c r="E19" i="45"/>
  <c r="F19" i="45"/>
  <c r="E20" i="45"/>
  <c r="F20" i="45"/>
  <c r="E21" i="45"/>
  <c r="F21" i="45"/>
  <c r="E22" i="45"/>
  <c r="F22" i="45"/>
  <c r="E23" i="45"/>
  <c r="F23" i="45"/>
  <c r="E24" i="45"/>
  <c r="F24" i="45"/>
  <c r="E25" i="45"/>
  <c r="F25" i="45"/>
  <c r="E26" i="45"/>
  <c r="F26" i="45"/>
  <c r="E27" i="45"/>
  <c r="F27" i="45"/>
  <c r="E28" i="45"/>
  <c r="F28" i="45"/>
  <c r="E29" i="45"/>
  <c r="F29" i="45"/>
  <c r="E30" i="45"/>
  <c r="F30" i="45"/>
  <c r="E31" i="45"/>
  <c r="F31" i="45"/>
  <c r="E32" i="45"/>
  <c r="F32" i="45"/>
  <c r="E33" i="45"/>
  <c r="F33" i="45"/>
  <c r="E34" i="45"/>
  <c r="F34" i="45"/>
  <c r="E35" i="45"/>
  <c r="F35" i="45"/>
  <c r="E36" i="45"/>
  <c r="F36" i="45"/>
  <c r="E37" i="45"/>
  <c r="F37" i="45"/>
  <c r="E38" i="45"/>
  <c r="F38" i="45"/>
  <c r="E39" i="45"/>
  <c r="F39" i="45"/>
  <c r="E40" i="45"/>
  <c r="F40" i="45"/>
  <c r="E41" i="45"/>
  <c r="F41" i="45"/>
  <c r="E42" i="45"/>
  <c r="F42" i="45"/>
  <c r="E43" i="45"/>
  <c r="F43" i="45"/>
  <c r="E44" i="45"/>
  <c r="F44" i="45"/>
  <c r="E45" i="45"/>
  <c r="F45" i="45"/>
  <c r="E46" i="45"/>
  <c r="F46" i="45"/>
  <c r="E47" i="45"/>
  <c r="F47" i="45"/>
  <c r="E48" i="45"/>
  <c r="F48" i="45"/>
  <c r="E49" i="45"/>
  <c r="F49" i="45"/>
  <c r="E50" i="45"/>
  <c r="F50" i="45"/>
  <c r="E51" i="45"/>
  <c r="F51" i="45"/>
  <c r="E52" i="45"/>
  <c r="F52" i="45"/>
  <c r="E53" i="45"/>
  <c r="F53" i="45"/>
  <c r="E54" i="45"/>
  <c r="F54" i="45"/>
  <c r="E55" i="45"/>
  <c r="F55" i="45"/>
  <c r="E56" i="45"/>
  <c r="F56" i="45"/>
  <c r="E57" i="45"/>
  <c r="F57" i="45"/>
  <c r="E58" i="45"/>
  <c r="F58" i="45"/>
  <c r="E59" i="45"/>
  <c r="F59" i="45"/>
  <c r="E60" i="45"/>
  <c r="F60" i="45"/>
  <c r="E61" i="45"/>
  <c r="F61" i="45"/>
  <c r="E62" i="45"/>
  <c r="F62" i="45"/>
  <c r="E63" i="45"/>
  <c r="F63" i="45"/>
  <c r="E64" i="45"/>
  <c r="F64" i="45"/>
  <c r="E65" i="45"/>
  <c r="F65" i="45"/>
  <c r="E66" i="45"/>
  <c r="F66" i="45"/>
  <c r="E67" i="45"/>
  <c r="F67" i="45"/>
  <c r="E68" i="45"/>
  <c r="F68" i="45"/>
  <c r="E69" i="45"/>
  <c r="F69" i="45"/>
  <c r="E70" i="45"/>
  <c r="F70" i="45"/>
  <c r="E71" i="45"/>
  <c r="F71" i="45"/>
  <c r="E72" i="45"/>
  <c r="F72" i="45"/>
  <c r="E73" i="45"/>
  <c r="F73" i="45"/>
  <c r="E74" i="45"/>
  <c r="F74" i="45"/>
  <c r="E75" i="45"/>
  <c r="F75" i="45"/>
  <c r="E76" i="45"/>
  <c r="F76" i="45"/>
  <c r="E77" i="45"/>
  <c r="F77" i="45"/>
  <c r="E78" i="45"/>
  <c r="F78" i="45"/>
  <c r="E79" i="45"/>
  <c r="F79" i="45"/>
  <c r="E80" i="45"/>
  <c r="F80" i="45"/>
  <c r="E81" i="45"/>
  <c r="F81" i="45"/>
  <c r="E82" i="45"/>
  <c r="F82" i="45"/>
  <c r="E83" i="45"/>
  <c r="F83" i="45"/>
  <c r="E84" i="45"/>
  <c r="F84" i="45"/>
  <c r="E85" i="45"/>
  <c r="F85" i="45"/>
  <c r="E86" i="45"/>
  <c r="F86" i="45"/>
  <c r="E87" i="45"/>
  <c r="F87" i="45"/>
  <c r="E88" i="45"/>
  <c r="F88" i="45"/>
  <c r="E89" i="45"/>
  <c r="F89" i="45"/>
  <c r="E90" i="45"/>
  <c r="F90" i="45"/>
  <c r="E91" i="45"/>
  <c r="F91" i="45"/>
  <c r="E92" i="45"/>
  <c r="F92" i="45"/>
  <c r="E93" i="45"/>
  <c r="F93" i="45"/>
  <c r="E94" i="45"/>
  <c r="F94" i="45"/>
  <c r="E95" i="45"/>
  <c r="F95" i="45"/>
  <c r="E96" i="45"/>
  <c r="F96" i="45"/>
  <c r="E97" i="45"/>
  <c r="F97" i="45"/>
  <c r="E98" i="45"/>
  <c r="F98" i="45"/>
  <c r="E99" i="45"/>
  <c r="F99" i="45"/>
  <c r="E100" i="45"/>
  <c r="F100" i="45"/>
  <c r="E101" i="45"/>
  <c r="F101" i="45"/>
  <c r="E102" i="45"/>
  <c r="F102" i="45"/>
  <c r="E103" i="45"/>
  <c r="F103" i="45"/>
  <c r="E104" i="45"/>
  <c r="F104" i="45"/>
  <c r="E105" i="45"/>
  <c r="F105" i="45"/>
  <c r="E106" i="45"/>
  <c r="F106" i="45"/>
  <c r="E107" i="45"/>
  <c r="F107" i="45"/>
  <c r="E108" i="45"/>
  <c r="F108" i="45"/>
  <c r="E109" i="45"/>
  <c r="F109" i="45"/>
  <c r="E110" i="45"/>
  <c r="F110" i="45"/>
  <c r="E111" i="45"/>
  <c r="F111" i="45"/>
  <c r="E112" i="45"/>
  <c r="F112" i="45"/>
  <c r="E113" i="45"/>
  <c r="F113" i="45"/>
  <c r="E114" i="45"/>
  <c r="F114" i="45"/>
  <c r="E115" i="45"/>
  <c r="F115" i="45"/>
  <c r="E116" i="45"/>
  <c r="F116" i="45"/>
  <c r="E117" i="45"/>
  <c r="F117" i="45"/>
  <c r="E118" i="45"/>
  <c r="F118" i="45"/>
  <c r="E119" i="45"/>
  <c r="F119" i="45"/>
  <c r="E120" i="45"/>
  <c r="F120" i="45"/>
  <c r="E121" i="45"/>
  <c r="F121" i="45"/>
  <c r="E122" i="45"/>
  <c r="F122" i="45"/>
  <c r="E123" i="45"/>
  <c r="F123" i="45"/>
  <c r="E124" i="45"/>
  <c r="F124" i="45"/>
  <c r="E125" i="45"/>
  <c r="F125" i="45"/>
  <c r="E126" i="45"/>
  <c r="F126" i="45"/>
  <c r="E127" i="45"/>
  <c r="F127" i="45"/>
  <c r="E128" i="45"/>
  <c r="F128" i="45"/>
  <c r="E129" i="45"/>
  <c r="F129" i="45"/>
  <c r="E130" i="45"/>
  <c r="F130" i="45"/>
  <c r="E131" i="45"/>
  <c r="F131" i="45"/>
  <c r="E132" i="45"/>
  <c r="F132" i="45"/>
  <c r="E133" i="45"/>
  <c r="F133" i="45"/>
  <c r="E134" i="45"/>
  <c r="F134" i="45"/>
  <c r="E135" i="45"/>
  <c r="F135" i="45"/>
  <c r="E136" i="45"/>
  <c r="F136" i="45"/>
  <c r="E137" i="45"/>
  <c r="F137" i="45"/>
  <c r="E138" i="45"/>
  <c r="F138" i="45"/>
  <c r="E139" i="45"/>
  <c r="F139" i="45"/>
  <c r="E140" i="45"/>
  <c r="F140" i="45"/>
  <c r="E141" i="45"/>
  <c r="F141" i="45"/>
  <c r="E142" i="45"/>
  <c r="F142" i="45"/>
  <c r="E143" i="45"/>
  <c r="F143" i="45"/>
  <c r="E144" i="45"/>
  <c r="F144" i="45"/>
  <c r="E145" i="45"/>
  <c r="F145" i="45"/>
  <c r="E146" i="45"/>
  <c r="F146" i="45"/>
  <c r="E147" i="45"/>
  <c r="F147" i="45"/>
  <c r="E148" i="45"/>
  <c r="F148" i="45"/>
  <c r="E149" i="45"/>
  <c r="F149" i="45"/>
  <c r="E150" i="45"/>
  <c r="F150" i="45"/>
  <c r="E151" i="45"/>
  <c r="F151" i="45"/>
  <c r="E152" i="45"/>
  <c r="F152" i="45"/>
  <c r="E153" i="45"/>
  <c r="F153" i="45"/>
  <c r="E154" i="45"/>
  <c r="F154" i="45"/>
  <c r="E155" i="45"/>
  <c r="F155" i="45"/>
  <c r="E156" i="45"/>
  <c r="F156" i="45"/>
  <c r="E157" i="45"/>
  <c r="F157" i="45"/>
  <c r="E158" i="45"/>
  <c r="F158" i="45"/>
  <c r="E159" i="45"/>
  <c r="F159" i="45"/>
  <c r="E160" i="45"/>
  <c r="F160" i="45"/>
  <c r="E161" i="45"/>
  <c r="F161" i="45"/>
  <c r="E162" i="45"/>
  <c r="F162" i="45"/>
  <c r="E163" i="45"/>
  <c r="F163" i="45"/>
  <c r="E164" i="45"/>
  <c r="F164" i="45"/>
  <c r="E165" i="45"/>
  <c r="F165" i="45"/>
  <c r="E166" i="45"/>
  <c r="F166" i="45"/>
  <c r="E167" i="45"/>
  <c r="F167" i="45"/>
  <c r="E168" i="45"/>
  <c r="F168" i="45"/>
  <c r="E169" i="45"/>
  <c r="F169" i="45"/>
  <c r="E170" i="45"/>
  <c r="F170" i="45"/>
  <c r="E171" i="45"/>
  <c r="F171" i="45"/>
  <c r="E172" i="45"/>
  <c r="F172" i="45"/>
  <c r="E173" i="45"/>
  <c r="F173" i="45"/>
  <c r="E174" i="45"/>
  <c r="F174" i="45"/>
  <c r="E175" i="45"/>
  <c r="F175" i="45"/>
  <c r="E176" i="45"/>
  <c r="F176" i="45"/>
  <c r="E177" i="45"/>
  <c r="F177" i="45"/>
  <c r="E178" i="45"/>
  <c r="F178" i="45"/>
  <c r="E179" i="45"/>
  <c r="F179" i="45"/>
  <c r="E180" i="45"/>
  <c r="F180" i="45"/>
  <c r="E181" i="45"/>
  <c r="F181" i="45"/>
  <c r="E182" i="45"/>
  <c r="F182" i="45"/>
  <c r="E183" i="45"/>
  <c r="F183" i="45"/>
  <c r="E184" i="45"/>
  <c r="F184" i="45"/>
  <c r="E185" i="45"/>
  <c r="F185" i="45"/>
  <c r="E186" i="45"/>
  <c r="F186" i="45"/>
  <c r="E187" i="45"/>
  <c r="F187" i="45"/>
  <c r="E188" i="45"/>
  <c r="F188" i="45"/>
  <c r="E189" i="45"/>
  <c r="F189" i="45"/>
  <c r="E190" i="45"/>
  <c r="F190" i="45"/>
  <c r="E191" i="45"/>
  <c r="F191" i="45"/>
  <c r="E192" i="45"/>
  <c r="F192" i="45"/>
  <c r="E193" i="45"/>
  <c r="F193" i="45"/>
  <c r="E194" i="45"/>
  <c r="F194" i="45"/>
  <c r="E195" i="45"/>
  <c r="F195" i="45"/>
  <c r="E196" i="45"/>
  <c r="F196" i="45"/>
  <c r="E197" i="45"/>
  <c r="F197" i="45"/>
  <c r="E198" i="45"/>
  <c r="F198" i="45"/>
  <c r="E199" i="45"/>
  <c r="F199" i="45"/>
  <c r="E200" i="45"/>
  <c r="F200" i="45"/>
  <c r="E201" i="45"/>
  <c r="F201" i="45"/>
  <c r="E202" i="45"/>
  <c r="F202" i="45"/>
  <c r="E203" i="45"/>
  <c r="F203" i="45"/>
  <c r="E204" i="45"/>
  <c r="F204" i="45"/>
  <c r="E205" i="45"/>
  <c r="F205" i="45"/>
  <c r="E206" i="45"/>
  <c r="F206" i="45"/>
  <c r="E207" i="45"/>
  <c r="F207" i="45"/>
  <c r="L8" i="45"/>
  <c r="L7" i="44" l="1"/>
  <c r="K7" i="44"/>
  <c r="L6" i="44"/>
  <c r="K6" i="44"/>
  <c r="K8" i="44" s="1"/>
  <c r="L5" i="44"/>
  <c r="K5" i="44"/>
  <c r="L4" i="44"/>
  <c r="K4" i="44"/>
  <c r="E2" i="44"/>
  <c r="F2" i="44"/>
  <c r="E3" i="44"/>
  <c r="F3" i="44"/>
  <c r="E4" i="44"/>
  <c r="F4" i="44"/>
  <c r="E5" i="44"/>
  <c r="F5" i="44"/>
  <c r="E6" i="44"/>
  <c r="F6" i="44"/>
  <c r="E7" i="44"/>
  <c r="F7" i="44"/>
  <c r="E8" i="44"/>
  <c r="F8" i="44"/>
  <c r="E9" i="44"/>
  <c r="F9" i="44"/>
  <c r="E10" i="44"/>
  <c r="F10" i="44"/>
  <c r="E11" i="44"/>
  <c r="F11" i="44"/>
  <c r="E12" i="44"/>
  <c r="F12" i="44"/>
  <c r="E13" i="44"/>
  <c r="F13" i="44"/>
  <c r="E14" i="44"/>
  <c r="F14" i="44"/>
  <c r="E15" i="44"/>
  <c r="F15" i="44"/>
  <c r="E16" i="44"/>
  <c r="F16" i="44"/>
  <c r="E17" i="44"/>
  <c r="F17" i="44"/>
  <c r="E18" i="44"/>
  <c r="F18" i="44"/>
  <c r="E19" i="44"/>
  <c r="F19" i="44"/>
  <c r="E20" i="44"/>
  <c r="F20" i="44"/>
  <c r="E21" i="44"/>
  <c r="F21" i="44"/>
  <c r="E22" i="44"/>
  <c r="F22" i="44"/>
  <c r="E23" i="44"/>
  <c r="F23" i="44"/>
  <c r="E24" i="44"/>
  <c r="F24" i="44"/>
  <c r="E25" i="44"/>
  <c r="F25" i="44"/>
  <c r="E26" i="44"/>
  <c r="F26" i="44"/>
  <c r="E27" i="44"/>
  <c r="F27" i="44"/>
  <c r="E28" i="44"/>
  <c r="F28" i="44"/>
  <c r="E29" i="44"/>
  <c r="F29" i="44"/>
  <c r="E30" i="44"/>
  <c r="F30" i="44"/>
  <c r="E31" i="44"/>
  <c r="F31" i="44"/>
  <c r="E32" i="44"/>
  <c r="F32" i="44"/>
  <c r="E33" i="44"/>
  <c r="F33" i="44"/>
  <c r="E34" i="44"/>
  <c r="F34" i="44"/>
  <c r="E35" i="44"/>
  <c r="F35" i="44"/>
  <c r="E36" i="44"/>
  <c r="F36" i="44"/>
  <c r="E37" i="44"/>
  <c r="F37" i="44"/>
  <c r="E38" i="44"/>
  <c r="F38" i="44"/>
  <c r="E39" i="44"/>
  <c r="F39" i="44"/>
  <c r="E40" i="44"/>
  <c r="F40" i="44"/>
  <c r="E41" i="44"/>
  <c r="F41" i="44"/>
  <c r="E42" i="44"/>
  <c r="F42" i="44"/>
  <c r="E43" i="44"/>
  <c r="F43" i="44"/>
  <c r="E44" i="44"/>
  <c r="F44" i="44"/>
  <c r="E45" i="44"/>
  <c r="F45" i="44"/>
  <c r="E46" i="44"/>
  <c r="F46" i="44"/>
  <c r="E47" i="44"/>
  <c r="F47" i="44"/>
  <c r="E48" i="44"/>
  <c r="F48" i="44"/>
  <c r="E49" i="44"/>
  <c r="F49" i="44"/>
  <c r="E50" i="44"/>
  <c r="F50" i="44"/>
  <c r="E51" i="44"/>
  <c r="F51" i="44"/>
  <c r="E52" i="44"/>
  <c r="F52" i="44"/>
  <c r="E53" i="44"/>
  <c r="F53" i="44"/>
  <c r="E54" i="44"/>
  <c r="F54" i="44"/>
  <c r="E55" i="44"/>
  <c r="F55" i="44"/>
  <c r="E56" i="44"/>
  <c r="F56" i="44"/>
  <c r="E57" i="44"/>
  <c r="F57" i="44"/>
  <c r="E58" i="44"/>
  <c r="F58" i="44"/>
  <c r="E59" i="44"/>
  <c r="F59" i="44"/>
  <c r="E60" i="44"/>
  <c r="F60" i="44"/>
  <c r="E61" i="44"/>
  <c r="F61" i="44"/>
  <c r="E62" i="44"/>
  <c r="F62" i="44"/>
  <c r="E63" i="44"/>
  <c r="F63" i="44"/>
  <c r="E64" i="44"/>
  <c r="F64" i="44"/>
  <c r="E65" i="44"/>
  <c r="F65" i="44"/>
  <c r="E66" i="44"/>
  <c r="F66" i="44"/>
  <c r="E67" i="44"/>
  <c r="F67" i="44"/>
  <c r="E68" i="44"/>
  <c r="F68" i="44"/>
  <c r="E69" i="44"/>
  <c r="F69" i="44"/>
  <c r="E70" i="44"/>
  <c r="F70" i="44"/>
  <c r="E71" i="44"/>
  <c r="F71" i="44"/>
  <c r="E72" i="44"/>
  <c r="F72" i="44"/>
  <c r="E73" i="44"/>
  <c r="F73" i="44"/>
  <c r="E74" i="44"/>
  <c r="F74" i="44"/>
  <c r="E75" i="44"/>
  <c r="F75" i="44"/>
  <c r="E76" i="44"/>
  <c r="F76" i="44"/>
  <c r="E77" i="44"/>
  <c r="F77" i="44"/>
  <c r="E78" i="44"/>
  <c r="F78" i="44"/>
  <c r="E79" i="44"/>
  <c r="F79" i="44"/>
  <c r="E80" i="44"/>
  <c r="F80" i="44"/>
  <c r="E81" i="44"/>
  <c r="F81" i="44"/>
  <c r="E82" i="44"/>
  <c r="F82" i="44"/>
  <c r="E83" i="44"/>
  <c r="F83" i="44"/>
  <c r="E84" i="44"/>
  <c r="F84" i="44"/>
  <c r="E85" i="44"/>
  <c r="F85" i="44"/>
  <c r="E86" i="44"/>
  <c r="F86" i="44"/>
  <c r="E87" i="44"/>
  <c r="F87" i="44"/>
  <c r="E88" i="44"/>
  <c r="F88" i="44"/>
  <c r="E89" i="44"/>
  <c r="F89" i="44"/>
  <c r="E90" i="44"/>
  <c r="F90" i="44"/>
  <c r="E91" i="44"/>
  <c r="F91" i="44"/>
  <c r="E92" i="44"/>
  <c r="F92" i="44"/>
  <c r="E93" i="44"/>
  <c r="F93" i="44"/>
  <c r="E94" i="44"/>
  <c r="F94" i="44"/>
  <c r="E95" i="44"/>
  <c r="F95" i="44"/>
  <c r="E96" i="44"/>
  <c r="F96" i="44"/>
  <c r="E97" i="44"/>
  <c r="F97" i="44"/>
  <c r="E98" i="44"/>
  <c r="F98" i="44"/>
  <c r="E99" i="44"/>
  <c r="F99" i="44"/>
  <c r="E100" i="44"/>
  <c r="F100" i="44"/>
  <c r="E101" i="44"/>
  <c r="F101" i="44"/>
  <c r="E102" i="44"/>
  <c r="F102" i="44"/>
  <c r="E103" i="44"/>
  <c r="F103" i="44"/>
  <c r="E104" i="44"/>
  <c r="F104" i="44"/>
  <c r="E105" i="44"/>
  <c r="F105" i="44"/>
  <c r="E106" i="44"/>
  <c r="F106" i="44"/>
  <c r="E107" i="44"/>
  <c r="F107" i="44"/>
  <c r="E108" i="44"/>
  <c r="F108" i="44"/>
  <c r="E109" i="44"/>
  <c r="F109" i="44"/>
  <c r="E110" i="44"/>
  <c r="F110" i="44"/>
  <c r="E111" i="44"/>
  <c r="F111" i="44"/>
  <c r="E112" i="44"/>
  <c r="F112" i="44"/>
  <c r="E113" i="44"/>
  <c r="F113" i="44"/>
  <c r="E114" i="44"/>
  <c r="F114" i="44"/>
  <c r="E115" i="44"/>
  <c r="F115" i="44"/>
  <c r="E116" i="44"/>
  <c r="F116" i="44"/>
  <c r="E117" i="44"/>
  <c r="F117" i="44"/>
  <c r="E118" i="44"/>
  <c r="F118" i="44"/>
  <c r="E119" i="44"/>
  <c r="F119" i="44"/>
  <c r="E120" i="44"/>
  <c r="F120" i="44"/>
  <c r="E121" i="44"/>
  <c r="F121" i="44"/>
  <c r="E122" i="44"/>
  <c r="F122" i="44"/>
  <c r="E123" i="44"/>
  <c r="F123" i="44"/>
  <c r="E124" i="44"/>
  <c r="F124" i="44"/>
  <c r="E125" i="44"/>
  <c r="F125" i="44"/>
  <c r="E126" i="44"/>
  <c r="F126" i="44"/>
  <c r="E127" i="44"/>
  <c r="F127" i="44"/>
  <c r="E128" i="44"/>
  <c r="F128" i="44"/>
  <c r="E129" i="44"/>
  <c r="F129" i="44"/>
  <c r="E130" i="44"/>
  <c r="F130" i="44"/>
  <c r="E131" i="44"/>
  <c r="F131" i="44"/>
  <c r="E132" i="44"/>
  <c r="F132" i="44"/>
  <c r="E133" i="44"/>
  <c r="F133" i="44"/>
  <c r="E134" i="44"/>
  <c r="F134" i="44"/>
  <c r="E135" i="44"/>
  <c r="F135" i="44"/>
  <c r="E136" i="44"/>
  <c r="F136" i="44"/>
  <c r="E137" i="44"/>
  <c r="F137" i="44"/>
  <c r="E138" i="44"/>
  <c r="F138" i="44"/>
  <c r="E139" i="44"/>
  <c r="F139" i="44"/>
  <c r="E140" i="44"/>
  <c r="F140" i="44"/>
  <c r="E141" i="44"/>
  <c r="F141" i="44"/>
  <c r="E142" i="44"/>
  <c r="F142" i="44"/>
  <c r="E143" i="44"/>
  <c r="F143" i="44"/>
  <c r="E144" i="44"/>
  <c r="F144" i="44"/>
  <c r="E145" i="44"/>
  <c r="F145" i="44"/>
  <c r="E146" i="44"/>
  <c r="F146" i="44"/>
  <c r="E147" i="44"/>
  <c r="F147" i="44"/>
  <c r="E148" i="44"/>
  <c r="F148" i="44"/>
  <c r="E149" i="44"/>
  <c r="F149" i="44"/>
  <c r="E150" i="44"/>
  <c r="F150" i="44"/>
  <c r="E151" i="44"/>
  <c r="F151" i="44"/>
  <c r="E152" i="44"/>
  <c r="F152" i="44"/>
  <c r="E153" i="44"/>
  <c r="F153" i="44"/>
  <c r="E154" i="44"/>
  <c r="F154" i="44"/>
  <c r="E155" i="44"/>
  <c r="F155" i="44"/>
  <c r="E156" i="44"/>
  <c r="F156" i="44"/>
  <c r="E157" i="44"/>
  <c r="F157" i="44"/>
  <c r="E158" i="44"/>
  <c r="F158" i="44"/>
  <c r="E159" i="44"/>
  <c r="F159" i="44"/>
  <c r="E160" i="44"/>
  <c r="F160" i="44"/>
  <c r="E161" i="44"/>
  <c r="F161" i="44"/>
  <c r="E162" i="44"/>
  <c r="F162" i="44"/>
  <c r="E163" i="44"/>
  <c r="F163" i="44"/>
  <c r="E164" i="44"/>
  <c r="F164" i="44"/>
  <c r="E165" i="44"/>
  <c r="F165" i="44"/>
  <c r="E166" i="44"/>
  <c r="F166" i="44"/>
  <c r="E167" i="44"/>
  <c r="F167" i="44"/>
  <c r="E168" i="44"/>
  <c r="F168" i="44"/>
  <c r="E169" i="44"/>
  <c r="F169" i="44"/>
  <c r="E170" i="44"/>
  <c r="F170" i="44"/>
  <c r="E171" i="44"/>
  <c r="F171" i="44"/>
  <c r="E172" i="44"/>
  <c r="F172" i="44"/>
  <c r="E173" i="44"/>
  <c r="F173" i="44"/>
  <c r="E174" i="44"/>
  <c r="F174" i="44"/>
  <c r="E175" i="44"/>
  <c r="F175" i="44"/>
  <c r="E176" i="44"/>
  <c r="F176" i="44"/>
  <c r="E177" i="44"/>
  <c r="F177" i="44"/>
  <c r="E178" i="44"/>
  <c r="F178" i="44"/>
  <c r="E179" i="44"/>
  <c r="F179" i="44"/>
  <c r="E180" i="44"/>
  <c r="F180" i="44"/>
  <c r="E181" i="44"/>
  <c r="F181" i="44"/>
  <c r="E182" i="44"/>
  <c r="F182" i="44"/>
  <c r="E183" i="44"/>
  <c r="F183" i="44"/>
  <c r="E184" i="44"/>
  <c r="F184" i="44"/>
  <c r="E185" i="44"/>
  <c r="F185" i="44"/>
  <c r="E186" i="44"/>
  <c r="F186" i="44"/>
  <c r="E187" i="44"/>
  <c r="F187" i="44"/>
  <c r="E188" i="44"/>
  <c r="F188" i="44"/>
  <c r="E189" i="44"/>
  <c r="F189" i="44"/>
  <c r="E190" i="44"/>
  <c r="F190" i="44"/>
  <c r="E191" i="44"/>
  <c r="F191" i="44"/>
  <c r="E192" i="44"/>
  <c r="F192" i="44"/>
  <c r="E193" i="44"/>
  <c r="F193" i="44"/>
  <c r="E194" i="44"/>
  <c r="F194" i="44"/>
  <c r="E195" i="44"/>
  <c r="F195" i="44"/>
  <c r="E196" i="44"/>
  <c r="F196" i="44"/>
  <c r="E197" i="44"/>
  <c r="F197" i="44"/>
  <c r="E198" i="44"/>
  <c r="F198" i="44"/>
  <c r="E199" i="44"/>
  <c r="F199" i="44"/>
  <c r="E200" i="44"/>
  <c r="F200" i="44"/>
  <c r="E201" i="44"/>
  <c r="F201" i="44"/>
  <c r="E202" i="44"/>
  <c r="F202" i="44"/>
  <c r="E203" i="44"/>
  <c r="F203" i="44"/>
  <c r="E204" i="44"/>
  <c r="F204" i="44"/>
  <c r="E205" i="44"/>
  <c r="F205" i="44"/>
  <c r="E206" i="44"/>
  <c r="F206" i="44"/>
  <c r="E207" i="44"/>
  <c r="F207" i="44"/>
  <c r="E208" i="44"/>
  <c r="F208" i="44"/>
  <c r="E209" i="44"/>
  <c r="F209" i="44"/>
  <c r="E210" i="44"/>
  <c r="F210" i="44"/>
  <c r="E211" i="44"/>
  <c r="F211" i="44"/>
  <c r="E212" i="44"/>
  <c r="F212" i="44"/>
  <c r="E213" i="44"/>
  <c r="F213" i="44"/>
  <c r="E214" i="44"/>
  <c r="F214" i="44"/>
  <c r="E215" i="44"/>
  <c r="F215" i="44"/>
  <c r="E216" i="44"/>
  <c r="F216" i="44"/>
  <c r="E217" i="44"/>
  <c r="F217" i="44"/>
  <c r="E218" i="44"/>
  <c r="F218" i="44"/>
  <c r="E219" i="44"/>
  <c r="F219" i="44"/>
  <c r="E220" i="44"/>
  <c r="F220" i="44"/>
  <c r="E221" i="44"/>
  <c r="F221" i="44"/>
  <c r="E222" i="44"/>
  <c r="F222" i="44"/>
  <c r="E223" i="44"/>
  <c r="F223" i="44"/>
  <c r="E224" i="44"/>
  <c r="F224" i="44"/>
  <c r="E225" i="44"/>
  <c r="F225" i="44"/>
  <c r="E226" i="44"/>
  <c r="F226" i="44"/>
  <c r="E227" i="44"/>
  <c r="F227" i="44"/>
  <c r="E228" i="44"/>
  <c r="F228" i="44"/>
  <c r="E229" i="44"/>
  <c r="F229" i="44"/>
  <c r="E230" i="44"/>
  <c r="F230" i="44"/>
  <c r="E231" i="44"/>
  <c r="F231" i="44"/>
  <c r="E232" i="44"/>
  <c r="F232" i="44"/>
  <c r="E233" i="44"/>
  <c r="F233" i="44"/>
  <c r="E234" i="44"/>
  <c r="F234" i="44"/>
  <c r="E235" i="44"/>
  <c r="F235" i="44"/>
  <c r="E236" i="44"/>
  <c r="F236" i="44"/>
  <c r="E237" i="44"/>
  <c r="F237" i="44"/>
  <c r="E238" i="44"/>
  <c r="F238" i="44"/>
  <c r="E239" i="44"/>
  <c r="F239" i="44"/>
  <c r="E240" i="44"/>
  <c r="F240" i="44"/>
  <c r="L8" i="44"/>
  <c r="D17" i="2" l="1"/>
  <c r="E825" i="42" l="1"/>
  <c r="E824" i="42"/>
  <c r="E823" i="42"/>
  <c r="E822" i="42"/>
  <c r="E821" i="42"/>
  <c r="E820" i="42"/>
  <c r="E819" i="42"/>
  <c r="E818" i="42"/>
  <c r="E817" i="42"/>
  <c r="E816" i="42"/>
  <c r="E815" i="42"/>
  <c r="E814" i="42"/>
  <c r="E813" i="42"/>
  <c r="E812" i="42"/>
  <c r="E811" i="42"/>
  <c r="E810" i="42"/>
  <c r="E809" i="42"/>
  <c r="E808" i="42"/>
  <c r="E807" i="42"/>
  <c r="E806" i="42"/>
  <c r="E805" i="42"/>
  <c r="E804" i="42"/>
  <c r="E803" i="42"/>
  <c r="E802" i="42"/>
  <c r="E801" i="42"/>
  <c r="E800" i="42"/>
  <c r="E799" i="42"/>
  <c r="E798" i="42"/>
  <c r="E797" i="42"/>
  <c r="E796" i="42"/>
  <c r="E795" i="42"/>
  <c r="E794" i="42"/>
  <c r="E793" i="42"/>
  <c r="E792" i="42"/>
  <c r="E791" i="42"/>
  <c r="E790" i="42"/>
  <c r="E789" i="42"/>
  <c r="E788" i="42"/>
  <c r="E787" i="42"/>
  <c r="E786" i="42"/>
  <c r="E785" i="42"/>
  <c r="E784" i="42"/>
  <c r="E783" i="42"/>
  <c r="E782" i="42"/>
  <c r="E781" i="42"/>
  <c r="E780" i="42"/>
  <c r="E779" i="42"/>
  <c r="E778" i="42"/>
  <c r="E777" i="42"/>
  <c r="E776" i="42"/>
  <c r="E775" i="42"/>
  <c r="E774" i="42"/>
  <c r="E773" i="42"/>
  <c r="E772" i="42"/>
  <c r="E771" i="42"/>
  <c r="E770" i="42"/>
  <c r="E769" i="42"/>
  <c r="E768" i="42"/>
  <c r="E767" i="42"/>
  <c r="E766" i="42"/>
  <c r="E765" i="42"/>
  <c r="E764" i="42"/>
  <c r="E763" i="42"/>
  <c r="E762" i="42"/>
  <c r="E761" i="42"/>
  <c r="E760" i="42"/>
  <c r="E759" i="42"/>
  <c r="E758" i="42"/>
  <c r="E757" i="42"/>
  <c r="E756" i="42"/>
  <c r="E755" i="42"/>
  <c r="E754" i="42"/>
  <c r="E753" i="42"/>
  <c r="E752" i="42"/>
  <c r="E751" i="42"/>
  <c r="E750" i="42"/>
  <c r="E749" i="42"/>
  <c r="E748" i="42"/>
  <c r="E747" i="42"/>
  <c r="E746" i="42"/>
  <c r="E745" i="42"/>
  <c r="E744" i="42"/>
  <c r="E743" i="42"/>
  <c r="E742" i="42"/>
  <c r="E741" i="42"/>
  <c r="E740" i="42"/>
  <c r="E739" i="42"/>
  <c r="E738" i="42"/>
  <c r="E737" i="42"/>
  <c r="E736" i="42"/>
  <c r="E735" i="42"/>
  <c r="E734" i="42"/>
  <c r="E733" i="42"/>
  <c r="E732" i="42"/>
  <c r="E731" i="42"/>
  <c r="E730" i="42"/>
  <c r="E729" i="42"/>
  <c r="E728" i="42"/>
  <c r="E727" i="42"/>
  <c r="E726" i="42"/>
  <c r="E725" i="42"/>
  <c r="E724" i="42"/>
  <c r="E723" i="42"/>
  <c r="E722" i="42"/>
  <c r="E721" i="42"/>
  <c r="E720" i="42"/>
  <c r="E719" i="42"/>
  <c r="E718" i="42"/>
  <c r="E717" i="42"/>
  <c r="E716" i="42"/>
  <c r="E715" i="42"/>
  <c r="E714" i="42"/>
  <c r="E713" i="42"/>
  <c r="E712" i="42"/>
  <c r="E711" i="42"/>
  <c r="E710" i="42"/>
  <c r="E709" i="42"/>
  <c r="E708" i="42"/>
  <c r="E707" i="42"/>
  <c r="E706" i="42"/>
  <c r="E705" i="42"/>
  <c r="E704" i="42"/>
  <c r="E703" i="42"/>
  <c r="E702" i="42"/>
  <c r="E701" i="42"/>
  <c r="E700" i="42"/>
  <c r="E699" i="42"/>
  <c r="E698" i="42"/>
  <c r="E697" i="42"/>
  <c r="E696" i="42"/>
  <c r="E695" i="42"/>
  <c r="E694" i="42"/>
  <c r="E693" i="42"/>
  <c r="E692" i="42"/>
  <c r="E691" i="42"/>
  <c r="E690" i="42"/>
  <c r="E689" i="42"/>
  <c r="E688" i="42"/>
  <c r="E687" i="42"/>
  <c r="E686" i="42"/>
  <c r="E685" i="42"/>
  <c r="E684" i="42"/>
  <c r="E683" i="42"/>
  <c r="E682" i="42"/>
  <c r="E681" i="42"/>
  <c r="E680" i="42"/>
  <c r="E679" i="42"/>
  <c r="E678" i="42"/>
  <c r="E677" i="42"/>
  <c r="E676" i="42"/>
  <c r="E675" i="42"/>
  <c r="E674" i="42"/>
  <c r="E673" i="42"/>
  <c r="E672" i="42"/>
  <c r="E671" i="42"/>
  <c r="E670" i="42"/>
  <c r="E669" i="42"/>
  <c r="E668" i="42"/>
  <c r="E667" i="42"/>
  <c r="E666" i="42"/>
  <c r="E665" i="42"/>
  <c r="E664" i="42"/>
  <c r="E663" i="42"/>
  <c r="E662" i="42"/>
  <c r="E661" i="42"/>
  <c r="E660" i="42"/>
  <c r="E659" i="42"/>
  <c r="E658" i="42"/>
  <c r="E657" i="42"/>
  <c r="E656" i="42"/>
  <c r="E655" i="42"/>
  <c r="E654" i="42"/>
  <c r="E653" i="42"/>
  <c r="E652" i="42"/>
  <c r="E651" i="42"/>
  <c r="E650" i="42"/>
  <c r="E649" i="42"/>
  <c r="E648" i="42"/>
  <c r="E647" i="42"/>
  <c r="E646" i="42"/>
  <c r="E645" i="42"/>
  <c r="E644" i="42"/>
  <c r="E643" i="42"/>
  <c r="E642" i="42"/>
  <c r="E641" i="42"/>
  <c r="E640" i="42"/>
  <c r="E639" i="42"/>
  <c r="E638" i="42"/>
  <c r="E637" i="42"/>
  <c r="E636" i="42"/>
  <c r="E635" i="42"/>
  <c r="E634" i="42"/>
  <c r="E633" i="42"/>
  <c r="E632" i="42"/>
  <c r="E631" i="42"/>
  <c r="E630" i="42"/>
  <c r="E629" i="42"/>
  <c r="E628" i="42"/>
  <c r="E627" i="42"/>
  <c r="E626" i="42"/>
  <c r="E625" i="42"/>
  <c r="E624" i="42"/>
  <c r="E623" i="42"/>
  <c r="E622" i="42"/>
  <c r="E621" i="42"/>
  <c r="E620" i="42"/>
  <c r="E619" i="42"/>
  <c r="E618" i="42"/>
  <c r="E617" i="42"/>
  <c r="E616" i="42"/>
  <c r="E615" i="42"/>
  <c r="E614" i="42"/>
  <c r="E613" i="42"/>
  <c r="E612" i="42"/>
  <c r="E611" i="42"/>
  <c r="E610" i="42"/>
  <c r="E609" i="42"/>
  <c r="E608" i="42"/>
  <c r="E607" i="42"/>
  <c r="E606" i="42"/>
  <c r="E605" i="42"/>
  <c r="E604" i="42"/>
  <c r="E603" i="42"/>
  <c r="E602" i="42"/>
  <c r="E601" i="42"/>
  <c r="E600" i="42"/>
  <c r="E599" i="42"/>
  <c r="E598" i="42"/>
  <c r="E597" i="42"/>
  <c r="E596" i="42"/>
  <c r="E595" i="42"/>
  <c r="E594" i="42"/>
  <c r="E593" i="42"/>
  <c r="E592" i="42"/>
  <c r="E591" i="42"/>
  <c r="E590" i="42"/>
  <c r="E589" i="42"/>
  <c r="E588" i="42"/>
  <c r="E587" i="42"/>
  <c r="E586" i="42"/>
  <c r="E585" i="42"/>
  <c r="E584" i="42"/>
  <c r="E583" i="42"/>
  <c r="E582" i="42"/>
  <c r="E581" i="42"/>
  <c r="E580" i="42"/>
  <c r="E579" i="42"/>
  <c r="E578" i="42"/>
  <c r="E577" i="42"/>
  <c r="E576" i="42"/>
  <c r="E575" i="42"/>
  <c r="E574" i="42"/>
  <c r="E573" i="42"/>
  <c r="E572" i="42"/>
  <c r="E571" i="42"/>
  <c r="E570" i="42"/>
  <c r="E569" i="42"/>
  <c r="E568" i="42"/>
  <c r="E567" i="42"/>
  <c r="E566" i="42"/>
  <c r="E565" i="42"/>
  <c r="E564" i="42"/>
  <c r="E563" i="42"/>
  <c r="E562" i="42"/>
  <c r="E561" i="42"/>
  <c r="E560" i="42"/>
  <c r="E559" i="42"/>
  <c r="E558" i="42"/>
  <c r="E557" i="42"/>
  <c r="E556" i="42"/>
  <c r="E555" i="42"/>
  <c r="E554" i="42"/>
  <c r="E553" i="42"/>
  <c r="E552" i="42"/>
  <c r="E551" i="42"/>
  <c r="E550" i="42"/>
  <c r="E549" i="42"/>
  <c r="E548" i="42"/>
  <c r="E547" i="42"/>
  <c r="E546" i="42"/>
  <c r="E545" i="42"/>
  <c r="E544" i="42"/>
  <c r="E543" i="42"/>
  <c r="E542" i="42"/>
  <c r="E541" i="42"/>
  <c r="E540" i="42"/>
  <c r="E539" i="42"/>
  <c r="E538" i="42"/>
  <c r="E537" i="42"/>
  <c r="E536" i="42"/>
  <c r="E535" i="42"/>
  <c r="E534" i="42"/>
  <c r="E533" i="42"/>
  <c r="E532" i="42"/>
  <c r="E531" i="42"/>
  <c r="E530" i="42"/>
  <c r="E529" i="42"/>
  <c r="E528" i="42"/>
  <c r="E527" i="42"/>
  <c r="E526" i="42"/>
  <c r="E525" i="42"/>
  <c r="E524" i="42"/>
  <c r="E523" i="42"/>
  <c r="E522" i="42"/>
  <c r="E521" i="42"/>
  <c r="E520" i="42"/>
  <c r="E519" i="42"/>
  <c r="E518" i="42"/>
  <c r="E517" i="42"/>
  <c r="E516" i="42"/>
  <c r="E515" i="42"/>
  <c r="E514" i="42"/>
  <c r="E513" i="42"/>
  <c r="E512" i="42"/>
  <c r="E511" i="42"/>
  <c r="E510" i="42"/>
  <c r="E509" i="42"/>
  <c r="E508" i="42"/>
  <c r="E507" i="42"/>
  <c r="E506" i="42"/>
  <c r="E505" i="42"/>
  <c r="E504" i="42"/>
  <c r="E503" i="42"/>
  <c r="E502" i="42"/>
  <c r="E501" i="42"/>
  <c r="E500" i="42"/>
  <c r="E499" i="42"/>
  <c r="E498" i="42"/>
  <c r="E497" i="42"/>
  <c r="E496" i="42"/>
  <c r="E495" i="42"/>
  <c r="E494" i="42"/>
  <c r="E493" i="42"/>
  <c r="E492" i="42"/>
  <c r="E491" i="42"/>
  <c r="E490" i="42"/>
  <c r="E489" i="42"/>
  <c r="E488" i="42"/>
  <c r="E487" i="42"/>
  <c r="E486" i="42"/>
  <c r="E485" i="42"/>
  <c r="E484" i="42"/>
  <c r="E483" i="42"/>
  <c r="E482" i="42"/>
  <c r="E481" i="42"/>
  <c r="E480" i="42"/>
  <c r="E479" i="42"/>
  <c r="E478" i="42"/>
  <c r="E477" i="42"/>
  <c r="E476" i="42"/>
  <c r="E475" i="42"/>
  <c r="E474" i="42"/>
  <c r="E473" i="42"/>
  <c r="E472" i="42"/>
  <c r="E471" i="42"/>
  <c r="E470" i="42"/>
  <c r="E469" i="42"/>
  <c r="E468" i="42"/>
  <c r="E467" i="42"/>
  <c r="E466" i="42"/>
  <c r="E465" i="42"/>
  <c r="E464" i="42"/>
  <c r="E463" i="42"/>
  <c r="E462" i="42"/>
  <c r="E461" i="42"/>
  <c r="E460" i="42"/>
  <c r="E459" i="42"/>
  <c r="E458" i="42"/>
  <c r="E457" i="42"/>
  <c r="E456" i="42"/>
  <c r="E455" i="42"/>
  <c r="E454" i="42"/>
  <c r="E453" i="42"/>
  <c r="E452" i="42"/>
  <c r="E451" i="42"/>
  <c r="E450" i="42"/>
  <c r="E449" i="42"/>
  <c r="E448" i="42"/>
  <c r="E447" i="42"/>
  <c r="E446" i="42"/>
  <c r="E445" i="42"/>
  <c r="E444" i="42"/>
  <c r="E443" i="42"/>
  <c r="E442" i="42"/>
  <c r="E441" i="42"/>
  <c r="E440" i="42"/>
  <c r="E439" i="42"/>
  <c r="E438" i="42"/>
  <c r="E437" i="42"/>
  <c r="E436" i="42"/>
  <c r="E435" i="42"/>
  <c r="E434" i="42"/>
  <c r="E433" i="42"/>
  <c r="E432" i="42"/>
  <c r="E431" i="42"/>
  <c r="E430" i="42"/>
  <c r="E429" i="42"/>
  <c r="E428" i="42"/>
  <c r="E427" i="42"/>
  <c r="E426" i="42"/>
  <c r="E425" i="42"/>
  <c r="E424" i="42"/>
  <c r="E423" i="42"/>
  <c r="E422" i="42"/>
  <c r="E421" i="42"/>
  <c r="E420" i="42"/>
  <c r="E419" i="42"/>
  <c r="E418" i="42"/>
  <c r="E417" i="42"/>
  <c r="E416" i="42"/>
  <c r="E415" i="42"/>
  <c r="E414" i="42"/>
  <c r="E413" i="42"/>
  <c r="E412" i="42"/>
  <c r="E411" i="42"/>
  <c r="E410" i="42"/>
  <c r="E409" i="42"/>
  <c r="E408" i="42"/>
  <c r="E407" i="42"/>
  <c r="E406" i="42"/>
  <c r="E405" i="42"/>
  <c r="E404" i="42"/>
  <c r="E403" i="42"/>
  <c r="E402" i="42"/>
  <c r="E401" i="42"/>
  <c r="E400" i="42"/>
  <c r="E399" i="42"/>
  <c r="E398" i="42"/>
  <c r="E397" i="42"/>
  <c r="E396" i="42"/>
  <c r="E395" i="42"/>
  <c r="E394" i="42"/>
  <c r="E393" i="42"/>
  <c r="E392" i="42"/>
  <c r="E391" i="42"/>
  <c r="E390" i="42"/>
  <c r="E389" i="42"/>
  <c r="E388" i="42"/>
  <c r="E387" i="42"/>
  <c r="E386" i="42"/>
  <c r="E385" i="42"/>
  <c r="E384" i="42"/>
  <c r="E383" i="42"/>
  <c r="E382" i="42"/>
  <c r="E381" i="42"/>
  <c r="E380" i="42"/>
  <c r="E379" i="42"/>
  <c r="E378" i="42"/>
  <c r="E377" i="42"/>
  <c r="E376" i="42"/>
  <c r="E375" i="42"/>
  <c r="E374" i="42"/>
  <c r="E373" i="42"/>
  <c r="E372" i="42"/>
  <c r="E371" i="42"/>
  <c r="E370" i="42"/>
  <c r="E369" i="42"/>
  <c r="E368" i="42"/>
  <c r="E367" i="42"/>
  <c r="E366" i="42"/>
  <c r="E365" i="42"/>
  <c r="E364" i="42"/>
  <c r="E363" i="42"/>
  <c r="E362" i="42"/>
  <c r="E361" i="42"/>
  <c r="E360" i="42"/>
  <c r="E359" i="42"/>
  <c r="E358" i="42"/>
  <c r="E357" i="42"/>
  <c r="E356" i="42"/>
  <c r="E355" i="42"/>
  <c r="E354" i="42"/>
  <c r="E353" i="42"/>
  <c r="E352" i="42"/>
  <c r="E351" i="42"/>
  <c r="E350" i="42"/>
  <c r="E349" i="42"/>
  <c r="E348" i="42"/>
  <c r="E347" i="42"/>
  <c r="E346" i="42"/>
  <c r="E345" i="42"/>
  <c r="E344" i="42"/>
  <c r="E343" i="42"/>
  <c r="E342" i="42"/>
  <c r="E341" i="42"/>
  <c r="E340" i="42"/>
  <c r="E339" i="42"/>
  <c r="E338" i="42"/>
  <c r="E337" i="42"/>
  <c r="E336" i="42"/>
  <c r="E335" i="42"/>
  <c r="E334" i="42"/>
  <c r="E333" i="42"/>
  <c r="E332" i="42"/>
  <c r="E331" i="42"/>
  <c r="E330" i="42"/>
  <c r="E329" i="42"/>
  <c r="E328" i="42"/>
  <c r="E327" i="42"/>
  <c r="E326" i="42"/>
  <c r="E325" i="42"/>
  <c r="E324" i="42"/>
  <c r="E323" i="42"/>
  <c r="E322" i="42"/>
  <c r="E321" i="42"/>
  <c r="E320" i="42"/>
  <c r="E319" i="42"/>
  <c r="E318" i="42"/>
  <c r="E317" i="42"/>
  <c r="E316" i="42"/>
  <c r="E315" i="42"/>
  <c r="E314" i="42"/>
  <c r="E313" i="42"/>
  <c r="E312" i="42"/>
  <c r="E311" i="42"/>
  <c r="E310" i="42"/>
  <c r="E309" i="42"/>
  <c r="E308" i="42"/>
  <c r="E307" i="42"/>
  <c r="E306" i="42"/>
  <c r="E305" i="42"/>
  <c r="E304" i="42"/>
  <c r="E303" i="42"/>
  <c r="E302" i="42"/>
  <c r="E301" i="42"/>
  <c r="E300" i="42"/>
  <c r="E299" i="42"/>
  <c r="E298" i="42"/>
  <c r="E297" i="42"/>
  <c r="E296" i="42"/>
  <c r="E295" i="42"/>
  <c r="E294" i="42"/>
  <c r="E293" i="42"/>
  <c r="E292" i="42"/>
  <c r="E291" i="42"/>
  <c r="E290" i="42"/>
  <c r="E289" i="42"/>
  <c r="E288" i="42"/>
  <c r="E287" i="42"/>
  <c r="E286" i="42"/>
  <c r="E285" i="42"/>
  <c r="E284" i="42"/>
  <c r="E283" i="42"/>
  <c r="E282" i="42"/>
  <c r="E281" i="42"/>
  <c r="E280" i="42"/>
  <c r="E279" i="42"/>
  <c r="E278" i="42"/>
  <c r="E277" i="42"/>
  <c r="E276" i="42"/>
  <c r="E275" i="42"/>
  <c r="E274" i="42"/>
  <c r="E273" i="42"/>
  <c r="E272" i="42"/>
  <c r="E271" i="42"/>
  <c r="E270" i="42"/>
  <c r="E269" i="42"/>
  <c r="E268" i="42"/>
  <c r="E267" i="42"/>
  <c r="E266" i="42"/>
  <c r="E265" i="42"/>
  <c r="E264" i="42"/>
  <c r="E263" i="42"/>
  <c r="E262" i="42"/>
  <c r="E261" i="42"/>
  <c r="E260" i="42"/>
  <c r="E259" i="42"/>
  <c r="E258" i="42"/>
  <c r="E257" i="42"/>
  <c r="E256" i="42"/>
  <c r="E255" i="42"/>
  <c r="E254" i="42"/>
  <c r="E253" i="42"/>
  <c r="E252" i="42"/>
  <c r="E251" i="42"/>
  <c r="E250" i="42"/>
  <c r="E249" i="42"/>
  <c r="E248" i="42"/>
  <c r="E247" i="42"/>
  <c r="E246" i="42"/>
  <c r="E245" i="42"/>
  <c r="E244" i="42"/>
  <c r="E243" i="42"/>
  <c r="E242" i="42"/>
  <c r="E241" i="42"/>
  <c r="E240" i="42"/>
  <c r="E239" i="42"/>
  <c r="E238" i="42"/>
  <c r="E237" i="42"/>
  <c r="E236" i="42"/>
  <c r="E235" i="42"/>
  <c r="E234" i="42"/>
  <c r="E233" i="42"/>
  <c r="E232" i="42"/>
  <c r="E231" i="42"/>
  <c r="E230" i="42"/>
  <c r="E229" i="42"/>
  <c r="E228" i="42"/>
  <c r="E227" i="42"/>
  <c r="E226" i="42"/>
  <c r="E225" i="42"/>
  <c r="E224" i="42"/>
  <c r="E223" i="42"/>
  <c r="E222" i="42"/>
  <c r="E221" i="42"/>
  <c r="E220" i="42"/>
  <c r="E219" i="42"/>
  <c r="E218" i="42"/>
  <c r="E217" i="42"/>
  <c r="E216" i="42"/>
  <c r="E215" i="42"/>
  <c r="E214" i="42"/>
  <c r="E213" i="42"/>
  <c r="E212" i="42"/>
  <c r="E211" i="42"/>
  <c r="E210" i="42"/>
  <c r="E209" i="42"/>
  <c r="E208" i="42"/>
  <c r="E207" i="42"/>
  <c r="E206" i="42"/>
  <c r="E205" i="42"/>
  <c r="E204" i="42"/>
  <c r="E203" i="42"/>
  <c r="E202" i="42"/>
  <c r="E201" i="42"/>
  <c r="E200" i="42"/>
  <c r="E199" i="42"/>
  <c r="E198" i="42"/>
  <c r="E197" i="42"/>
  <c r="E196" i="42"/>
  <c r="E195" i="42"/>
  <c r="E194" i="42"/>
  <c r="E193" i="42"/>
  <c r="E192" i="42"/>
  <c r="E191" i="42"/>
  <c r="E190" i="42"/>
  <c r="E189" i="42"/>
  <c r="E188" i="42"/>
  <c r="E187" i="42"/>
  <c r="E186" i="42"/>
  <c r="E185" i="42"/>
  <c r="E184" i="42"/>
  <c r="E183" i="42"/>
  <c r="E182" i="42"/>
  <c r="E181" i="42"/>
  <c r="E180" i="42"/>
  <c r="E179" i="42"/>
  <c r="E178" i="42"/>
  <c r="E177" i="42"/>
  <c r="E176" i="42"/>
  <c r="E175" i="42"/>
  <c r="E174" i="42"/>
  <c r="E173" i="42"/>
  <c r="E172" i="42"/>
  <c r="E171" i="42"/>
  <c r="E170" i="42"/>
  <c r="E169" i="42"/>
  <c r="E168" i="42"/>
  <c r="E167" i="42"/>
  <c r="E166" i="42"/>
  <c r="E165" i="42"/>
  <c r="E164" i="42"/>
  <c r="E163" i="42"/>
  <c r="E162" i="42"/>
  <c r="E161" i="42"/>
  <c r="E160" i="42"/>
  <c r="E159" i="42"/>
  <c r="E158" i="42"/>
  <c r="E157" i="42"/>
  <c r="E156" i="42"/>
  <c r="E155" i="42"/>
  <c r="E154" i="42"/>
  <c r="E153" i="42"/>
  <c r="E152" i="42"/>
  <c r="E151" i="42"/>
  <c r="E150" i="42"/>
  <c r="E149" i="42"/>
  <c r="E148" i="42"/>
  <c r="E147" i="42"/>
  <c r="E146" i="42"/>
  <c r="E145" i="42"/>
  <c r="E144" i="42"/>
  <c r="E143" i="42"/>
  <c r="E142" i="42"/>
  <c r="E141" i="42"/>
  <c r="E140" i="42"/>
  <c r="E139" i="42"/>
  <c r="E138" i="42"/>
  <c r="E137" i="42"/>
  <c r="E136" i="42"/>
  <c r="E135" i="42"/>
  <c r="E134" i="42"/>
  <c r="E133" i="42"/>
  <c r="E132" i="42"/>
  <c r="E131" i="42"/>
  <c r="E130" i="42"/>
  <c r="E129" i="42"/>
  <c r="E128" i="42"/>
  <c r="E127" i="42"/>
  <c r="E126" i="42"/>
  <c r="E125" i="42"/>
  <c r="E124" i="42"/>
  <c r="E123" i="42"/>
  <c r="E122" i="42"/>
  <c r="E121" i="42"/>
  <c r="E120" i="42"/>
  <c r="E119" i="42"/>
  <c r="E118" i="42"/>
  <c r="E117" i="42"/>
  <c r="E116" i="42"/>
  <c r="E115" i="42"/>
  <c r="E114" i="42"/>
  <c r="E113" i="42"/>
  <c r="E112" i="42"/>
  <c r="E111" i="42"/>
  <c r="E110" i="42"/>
  <c r="E109" i="42"/>
  <c r="E108" i="42"/>
  <c r="E107" i="42"/>
  <c r="E106" i="42"/>
  <c r="E105" i="42"/>
  <c r="E104" i="42"/>
  <c r="E103" i="42"/>
  <c r="E102" i="42"/>
  <c r="E101" i="42"/>
  <c r="E100" i="42"/>
  <c r="E99" i="42"/>
  <c r="E98" i="42"/>
  <c r="E97" i="42"/>
  <c r="E96" i="42"/>
  <c r="E95" i="42"/>
  <c r="E94" i="42"/>
  <c r="E93" i="42"/>
  <c r="E92" i="42"/>
  <c r="E91" i="42"/>
  <c r="E90" i="42"/>
  <c r="E89" i="42"/>
  <c r="E88" i="42"/>
  <c r="E87" i="42"/>
  <c r="E86" i="42"/>
  <c r="E85" i="42"/>
  <c r="E84" i="42"/>
  <c r="E83" i="42"/>
  <c r="E82" i="42"/>
  <c r="E81" i="42"/>
  <c r="E80" i="42"/>
  <c r="E79" i="42"/>
  <c r="E78" i="42"/>
  <c r="E77" i="42"/>
  <c r="E76" i="42"/>
  <c r="E75" i="42"/>
  <c r="E74" i="42"/>
  <c r="E73" i="42"/>
  <c r="E72" i="42"/>
  <c r="E71" i="42"/>
  <c r="E70" i="42"/>
  <c r="E69" i="42"/>
  <c r="E68" i="42"/>
  <c r="E67" i="42"/>
  <c r="E66" i="42"/>
  <c r="E65" i="42"/>
  <c r="E64" i="42"/>
  <c r="E63" i="42"/>
  <c r="E62" i="42"/>
  <c r="E61" i="42"/>
  <c r="E60" i="42"/>
  <c r="E59" i="42"/>
  <c r="E58" i="42"/>
  <c r="E57" i="42"/>
  <c r="E56" i="42"/>
  <c r="E55" i="42"/>
  <c r="E54" i="42"/>
  <c r="E53" i="42"/>
  <c r="E52" i="42"/>
  <c r="E51" i="42"/>
  <c r="E50" i="42"/>
  <c r="E49" i="42"/>
  <c r="E48" i="42"/>
  <c r="E47" i="42"/>
  <c r="E46" i="42"/>
  <c r="E45" i="42"/>
  <c r="E44" i="42"/>
  <c r="E43" i="42"/>
  <c r="E42" i="42"/>
  <c r="E41" i="42"/>
  <c r="E40" i="42"/>
  <c r="E39" i="42"/>
  <c r="E38" i="42"/>
  <c r="E37" i="42"/>
  <c r="E36" i="42"/>
  <c r="E35" i="42"/>
  <c r="E34" i="42"/>
  <c r="E33" i="42"/>
  <c r="E32" i="42"/>
  <c r="E31" i="42"/>
  <c r="E30" i="42"/>
  <c r="E29" i="42"/>
  <c r="E28" i="42"/>
  <c r="E27" i="42"/>
  <c r="E26" i="42"/>
  <c r="E25" i="42"/>
  <c r="E24" i="42"/>
  <c r="E23" i="42"/>
  <c r="E22" i="42"/>
  <c r="E21" i="42"/>
  <c r="E20" i="42"/>
  <c r="E19" i="42"/>
  <c r="E18" i="42"/>
  <c r="E17" i="42"/>
  <c r="E16" i="42"/>
  <c r="E15" i="42"/>
  <c r="E14" i="42"/>
  <c r="E13" i="42"/>
  <c r="E12" i="42"/>
  <c r="E11" i="42"/>
  <c r="E10" i="42"/>
  <c r="E9" i="42"/>
  <c r="E8" i="42"/>
  <c r="E7" i="42"/>
  <c r="E6" i="42"/>
  <c r="E5" i="42"/>
  <c r="E4" i="42"/>
  <c r="E3" i="42"/>
  <c r="E2" i="42"/>
  <c r="L7" i="41"/>
  <c r="K7" i="41" s="1"/>
  <c r="L6" i="41"/>
  <c r="K6" i="41" s="1"/>
  <c r="L5" i="41"/>
  <c r="K5" i="41" s="1"/>
  <c r="L4" i="41"/>
  <c r="K4" i="41"/>
  <c r="E2" i="41"/>
  <c r="F2" i="41"/>
  <c r="E3" i="41"/>
  <c r="F3" i="41"/>
  <c r="E4" i="41"/>
  <c r="F4" i="41"/>
  <c r="E5" i="41"/>
  <c r="F5" i="41"/>
  <c r="E6" i="41"/>
  <c r="F6" i="41"/>
  <c r="E7" i="41"/>
  <c r="F7" i="41"/>
  <c r="E8" i="41"/>
  <c r="F8" i="41"/>
  <c r="E9" i="41"/>
  <c r="F9" i="41"/>
  <c r="E10" i="41"/>
  <c r="F10" i="41"/>
  <c r="E11" i="41"/>
  <c r="F11" i="41"/>
  <c r="E12" i="41"/>
  <c r="F12" i="41"/>
  <c r="E13" i="41"/>
  <c r="F13" i="41"/>
  <c r="E14" i="41"/>
  <c r="F14" i="41"/>
  <c r="E15" i="41"/>
  <c r="F15" i="41"/>
  <c r="E16" i="41"/>
  <c r="F16" i="41"/>
  <c r="E17" i="41"/>
  <c r="F17" i="41"/>
  <c r="E18" i="41"/>
  <c r="F18" i="41"/>
  <c r="E19" i="41"/>
  <c r="F19" i="41"/>
  <c r="E20" i="41"/>
  <c r="F20" i="41"/>
  <c r="E21" i="41"/>
  <c r="F21" i="41"/>
  <c r="E22" i="41"/>
  <c r="F22" i="41"/>
  <c r="E23" i="41"/>
  <c r="F23" i="41"/>
  <c r="E24" i="41"/>
  <c r="F24" i="41"/>
  <c r="E25" i="41"/>
  <c r="F25" i="41"/>
  <c r="E26" i="41"/>
  <c r="F26" i="41"/>
  <c r="E27" i="41"/>
  <c r="F27" i="41"/>
  <c r="E28" i="41"/>
  <c r="F28" i="41"/>
  <c r="E29" i="41"/>
  <c r="F29" i="41"/>
  <c r="E30" i="41"/>
  <c r="F30" i="41"/>
  <c r="E31" i="41"/>
  <c r="F31" i="41"/>
  <c r="E32" i="41"/>
  <c r="F32" i="41"/>
  <c r="E33" i="41"/>
  <c r="F33" i="41"/>
  <c r="E34" i="41"/>
  <c r="F34" i="41"/>
  <c r="E35" i="41"/>
  <c r="F35" i="41"/>
  <c r="E36" i="41"/>
  <c r="F36" i="41"/>
  <c r="E37" i="41"/>
  <c r="F37" i="41"/>
  <c r="E38" i="41"/>
  <c r="F38" i="41"/>
  <c r="E39" i="41"/>
  <c r="F39" i="41"/>
  <c r="E40" i="41"/>
  <c r="F40" i="41"/>
  <c r="E41" i="41"/>
  <c r="F41" i="41"/>
  <c r="E42" i="41"/>
  <c r="F42" i="41"/>
  <c r="E43" i="41"/>
  <c r="F43" i="41"/>
  <c r="E44" i="41"/>
  <c r="F44" i="41"/>
  <c r="E45" i="41"/>
  <c r="F45" i="41"/>
  <c r="E46" i="41"/>
  <c r="F46" i="41"/>
  <c r="E47" i="41"/>
  <c r="F47" i="41"/>
  <c r="E48" i="41"/>
  <c r="F48" i="41"/>
  <c r="E49" i="41"/>
  <c r="F49" i="41"/>
  <c r="E50" i="41"/>
  <c r="F50" i="41"/>
  <c r="E51" i="41"/>
  <c r="F51" i="41"/>
  <c r="E52" i="41"/>
  <c r="F52" i="41"/>
  <c r="E53" i="41"/>
  <c r="F53" i="41"/>
  <c r="E54" i="41"/>
  <c r="F54" i="41"/>
  <c r="E55" i="41"/>
  <c r="F55" i="41"/>
  <c r="E56" i="41"/>
  <c r="F56" i="41"/>
  <c r="E57" i="41"/>
  <c r="F57" i="41"/>
  <c r="E58" i="41"/>
  <c r="F58" i="41"/>
  <c r="E59" i="41"/>
  <c r="F59" i="41"/>
  <c r="E60" i="41"/>
  <c r="F60" i="41"/>
  <c r="E61" i="41"/>
  <c r="F61" i="41"/>
  <c r="E62" i="41"/>
  <c r="F62" i="41"/>
  <c r="E63" i="41"/>
  <c r="F63" i="41"/>
  <c r="E64" i="41"/>
  <c r="F64" i="41"/>
  <c r="E65" i="41"/>
  <c r="F65" i="41"/>
  <c r="E66" i="41"/>
  <c r="F66" i="41"/>
  <c r="E67" i="41"/>
  <c r="F67" i="41"/>
  <c r="E68" i="41"/>
  <c r="F68" i="41"/>
  <c r="E69" i="41"/>
  <c r="F69" i="41"/>
  <c r="E70" i="41"/>
  <c r="F70" i="41"/>
  <c r="E71" i="41"/>
  <c r="F71" i="41"/>
  <c r="E72" i="41"/>
  <c r="F72" i="41"/>
  <c r="E73" i="41"/>
  <c r="F73" i="41"/>
  <c r="E74" i="41"/>
  <c r="F74" i="41"/>
  <c r="E75" i="41"/>
  <c r="F75" i="41"/>
  <c r="E76" i="41"/>
  <c r="F76" i="41"/>
  <c r="E77" i="41"/>
  <c r="F77" i="41"/>
  <c r="E78" i="41"/>
  <c r="F78" i="41"/>
  <c r="E79" i="41"/>
  <c r="F79" i="41"/>
  <c r="E80" i="41"/>
  <c r="F80" i="41"/>
  <c r="E81" i="41"/>
  <c r="F81" i="41"/>
  <c r="E82" i="41"/>
  <c r="F82" i="41"/>
  <c r="E83" i="41"/>
  <c r="F83" i="41"/>
  <c r="E84" i="41"/>
  <c r="F84" i="41"/>
  <c r="E85" i="41"/>
  <c r="F85" i="41"/>
  <c r="E86" i="41"/>
  <c r="F86" i="41"/>
  <c r="E87" i="41"/>
  <c r="F87" i="41"/>
  <c r="E88" i="41"/>
  <c r="F88" i="41"/>
  <c r="E89" i="41"/>
  <c r="F89" i="41"/>
  <c r="E90" i="41"/>
  <c r="F90" i="41"/>
  <c r="E91" i="41"/>
  <c r="F91" i="41"/>
  <c r="E92" i="41"/>
  <c r="F92" i="41"/>
  <c r="E93" i="41"/>
  <c r="F93" i="41"/>
  <c r="E94" i="41"/>
  <c r="F94" i="41"/>
  <c r="E95" i="41"/>
  <c r="F95" i="41"/>
  <c r="E96" i="41"/>
  <c r="F96" i="41"/>
  <c r="E97" i="41"/>
  <c r="F97" i="41"/>
  <c r="E98" i="41"/>
  <c r="F98" i="41"/>
  <c r="E99" i="41"/>
  <c r="F99" i="41"/>
  <c r="E100" i="41"/>
  <c r="F100" i="41"/>
  <c r="E101" i="41"/>
  <c r="F101" i="41"/>
  <c r="E102" i="41"/>
  <c r="F102" i="41"/>
  <c r="E103" i="41"/>
  <c r="F103" i="41"/>
  <c r="E104" i="41"/>
  <c r="F104" i="41"/>
  <c r="E105" i="41"/>
  <c r="F105" i="41"/>
  <c r="E106" i="41"/>
  <c r="F106" i="41"/>
  <c r="E107" i="41"/>
  <c r="F107" i="41"/>
  <c r="E108" i="41"/>
  <c r="F108" i="41"/>
  <c r="E109" i="41"/>
  <c r="F109" i="41"/>
  <c r="E110" i="41"/>
  <c r="F110" i="41"/>
  <c r="E111" i="41"/>
  <c r="F111" i="41"/>
  <c r="E112" i="41"/>
  <c r="F112" i="41"/>
  <c r="E113" i="41"/>
  <c r="F113" i="41"/>
  <c r="E114" i="41"/>
  <c r="F114" i="41"/>
  <c r="E115" i="41"/>
  <c r="F115" i="41"/>
  <c r="E116" i="41"/>
  <c r="F116" i="41"/>
  <c r="E117" i="41"/>
  <c r="F117" i="41"/>
  <c r="E118" i="41"/>
  <c r="F118" i="41"/>
  <c r="E119" i="41"/>
  <c r="F119" i="41"/>
  <c r="E120" i="41"/>
  <c r="F120" i="41"/>
  <c r="E121" i="41"/>
  <c r="F121" i="41"/>
  <c r="E122" i="41"/>
  <c r="F122" i="41"/>
  <c r="E123" i="41"/>
  <c r="F123" i="41"/>
  <c r="E124" i="41"/>
  <c r="F124" i="41"/>
  <c r="E125" i="41"/>
  <c r="F125" i="41"/>
  <c r="E126" i="41"/>
  <c r="F126" i="41"/>
  <c r="E127" i="41"/>
  <c r="F127" i="41"/>
  <c r="E128" i="41"/>
  <c r="F128" i="41"/>
  <c r="E129" i="41"/>
  <c r="F129" i="41"/>
  <c r="E130" i="41"/>
  <c r="F130" i="41"/>
  <c r="E131" i="41"/>
  <c r="F131" i="41"/>
  <c r="E132" i="41"/>
  <c r="F132" i="41"/>
  <c r="E133" i="41"/>
  <c r="F133" i="41"/>
  <c r="E134" i="41"/>
  <c r="F134" i="41"/>
  <c r="E135" i="41"/>
  <c r="F135" i="41"/>
  <c r="E136" i="41"/>
  <c r="F136" i="41"/>
  <c r="E137" i="41"/>
  <c r="F137" i="41"/>
  <c r="E138" i="41"/>
  <c r="F138" i="41"/>
  <c r="E139" i="41"/>
  <c r="F139" i="41"/>
  <c r="E140" i="41"/>
  <c r="F140" i="41"/>
  <c r="E141" i="41"/>
  <c r="F141" i="41"/>
  <c r="E142" i="41"/>
  <c r="F142" i="41"/>
  <c r="E143" i="41"/>
  <c r="F143" i="41"/>
  <c r="E144" i="41"/>
  <c r="F144" i="41"/>
  <c r="E145" i="41"/>
  <c r="F145" i="41"/>
  <c r="E146" i="41"/>
  <c r="F146" i="41"/>
  <c r="E147" i="41"/>
  <c r="F147" i="41"/>
  <c r="E148" i="41"/>
  <c r="F148" i="41"/>
  <c r="E149" i="41"/>
  <c r="F149" i="41"/>
  <c r="E150" i="41"/>
  <c r="F150" i="41"/>
  <c r="E151" i="41"/>
  <c r="F151" i="41"/>
  <c r="E152" i="41"/>
  <c r="F152" i="41"/>
  <c r="E153" i="41"/>
  <c r="F153" i="41"/>
  <c r="E154" i="41"/>
  <c r="F154" i="41"/>
  <c r="E155" i="41"/>
  <c r="F155" i="41"/>
  <c r="E156" i="41"/>
  <c r="F156" i="41"/>
  <c r="E157" i="41"/>
  <c r="F157" i="41"/>
  <c r="E158" i="41"/>
  <c r="F158" i="41"/>
  <c r="E159" i="41"/>
  <c r="F159" i="41"/>
  <c r="E160" i="41"/>
  <c r="F160" i="41"/>
  <c r="E161" i="41"/>
  <c r="F161" i="41"/>
  <c r="E162" i="41"/>
  <c r="F162" i="41"/>
  <c r="E163" i="41"/>
  <c r="F163" i="41"/>
  <c r="E164" i="41"/>
  <c r="F164" i="41"/>
  <c r="E165" i="41"/>
  <c r="F165" i="41"/>
  <c r="E166" i="41"/>
  <c r="F166" i="41"/>
  <c r="E167" i="41"/>
  <c r="F167" i="41"/>
  <c r="E168" i="41"/>
  <c r="F168" i="41"/>
  <c r="E169" i="41"/>
  <c r="F169" i="41"/>
  <c r="E170" i="41"/>
  <c r="F170" i="41"/>
  <c r="E171" i="41"/>
  <c r="F171" i="41"/>
  <c r="E172" i="41"/>
  <c r="F172" i="41"/>
  <c r="L8" i="41"/>
  <c r="K8" i="41" l="1"/>
  <c r="L7" i="40" l="1"/>
  <c r="K7" i="40"/>
  <c r="L6" i="40"/>
  <c r="K6" i="40"/>
  <c r="L5" i="40"/>
  <c r="K5" i="40"/>
  <c r="L4" i="40"/>
  <c r="K4" i="40" s="1"/>
  <c r="E2" i="40"/>
  <c r="F2" i="40"/>
  <c r="E3" i="40"/>
  <c r="F3" i="40"/>
  <c r="E4" i="40"/>
  <c r="F4" i="40"/>
  <c r="E5" i="40"/>
  <c r="F5" i="40"/>
  <c r="E6" i="40"/>
  <c r="F6" i="40"/>
  <c r="E7" i="40"/>
  <c r="F7" i="40"/>
  <c r="E8" i="40"/>
  <c r="F8" i="40"/>
  <c r="E9" i="40"/>
  <c r="F9" i="40"/>
  <c r="E10" i="40"/>
  <c r="F10" i="40"/>
  <c r="E11" i="40"/>
  <c r="F11" i="40"/>
  <c r="E12" i="40"/>
  <c r="F12" i="40"/>
  <c r="E13" i="40"/>
  <c r="F13" i="40"/>
  <c r="E14" i="40"/>
  <c r="F14" i="40"/>
  <c r="E15" i="40"/>
  <c r="F15" i="40"/>
  <c r="E16" i="40"/>
  <c r="F16" i="40"/>
  <c r="E17" i="40"/>
  <c r="F17" i="40"/>
  <c r="E18" i="40"/>
  <c r="F18" i="40"/>
  <c r="E19" i="40"/>
  <c r="F19" i="40"/>
  <c r="E20" i="40"/>
  <c r="F20" i="40"/>
  <c r="E21" i="40"/>
  <c r="F21" i="40"/>
  <c r="E22" i="40"/>
  <c r="F22" i="40"/>
  <c r="E23" i="40"/>
  <c r="F23" i="40"/>
  <c r="E24" i="40"/>
  <c r="F24" i="40"/>
  <c r="E25" i="40"/>
  <c r="F25" i="40"/>
  <c r="E26" i="40"/>
  <c r="F26" i="40"/>
  <c r="E27" i="40"/>
  <c r="F27" i="40"/>
  <c r="E28" i="40"/>
  <c r="F28" i="40"/>
  <c r="E29" i="40"/>
  <c r="F29" i="40"/>
  <c r="E30" i="40"/>
  <c r="F30" i="40"/>
  <c r="E31" i="40"/>
  <c r="F31" i="40"/>
  <c r="E32" i="40"/>
  <c r="F32" i="40"/>
  <c r="E33" i="40"/>
  <c r="F33" i="40"/>
  <c r="E34" i="40"/>
  <c r="F34" i="40"/>
  <c r="E35" i="40"/>
  <c r="F35" i="40"/>
  <c r="E36" i="40"/>
  <c r="F36" i="40"/>
  <c r="E37" i="40"/>
  <c r="F37" i="40"/>
  <c r="E38" i="40"/>
  <c r="F38" i="40"/>
  <c r="E39" i="40"/>
  <c r="F39" i="40"/>
  <c r="E40" i="40"/>
  <c r="F40" i="40"/>
  <c r="E41" i="40"/>
  <c r="F41" i="40"/>
  <c r="E42" i="40"/>
  <c r="F42" i="40"/>
  <c r="E43" i="40"/>
  <c r="F43" i="40"/>
  <c r="E44" i="40"/>
  <c r="F44" i="40"/>
  <c r="E45" i="40"/>
  <c r="F45" i="40"/>
  <c r="E46" i="40"/>
  <c r="F46" i="40"/>
  <c r="E47" i="40"/>
  <c r="F47" i="40"/>
  <c r="E48" i="40"/>
  <c r="F48" i="40"/>
  <c r="E49" i="40"/>
  <c r="F49" i="40"/>
  <c r="E50" i="40"/>
  <c r="F50" i="40"/>
  <c r="E51" i="40"/>
  <c r="F51" i="40"/>
  <c r="E52" i="40"/>
  <c r="F52" i="40"/>
  <c r="E53" i="40"/>
  <c r="F53" i="40"/>
  <c r="E54" i="40"/>
  <c r="F54" i="40"/>
  <c r="E55" i="40"/>
  <c r="F55" i="40"/>
  <c r="E56" i="40"/>
  <c r="F56" i="40"/>
  <c r="E57" i="40"/>
  <c r="F57" i="40"/>
  <c r="E58" i="40"/>
  <c r="F58" i="40"/>
  <c r="E59" i="40"/>
  <c r="F59" i="40"/>
  <c r="E60" i="40"/>
  <c r="F60" i="40"/>
  <c r="E61" i="40"/>
  <c r="F61" i="40"/>
  <c r="E62" i="40"/>
  <c r="F62" i="40"/>
  <c r="E63" i="40"/>
  <c r="F63" i="40"/>
  <c r="E64" i="40"/>
  <c r="F64" i="40"/>
  <c r="E65" i="40"/>
  <c r="F65" i="40"/>
  <c r="E66" i="40"/>
  <c r="F66" i="40"/>
  <c r="E67" i="40"/>
  <c r="F67" i="40"/>
  <c r="E68" i="40"/>
  <c r="F68" i="40"/>
  <c r="E69" i="40"/>
  <c r="F69" i="40"/>
  <c r="E70" i="40"/>
  <c r="F70" i="40"/>
  <c r="E71" i="40"/>
  <c r="F71" i="40"/>
  <c r="E72" i="40"/>
  <c r="F72" i="40"/>
  <c r="E73" i="40"/>
  <c r="F73" i="40"/>
  <c r="E74" i="40"/>
  <c r="F74" i="40"/>
  <c r="E75" i="40"/>
  <c r="F75" i="40"/>
  <c r="E76" i="40"/>
  <c r="F76" i="40"/>
  <c r="E77" i="40"/>
  <c r="F77" i="40"/>
  <c r="E78" i="40"/>
  <c r="F78" i="40"/>
  <c r="E79" i="40"/>
  <c r="F79" i="40"/>
  <c r="E80" i="40"/>
  <c r="F80" i="40"/>
  <c r="E81" i="40"/>
  <c r="F81" i="40"/>
  <c r="E82" i="40"/>
  <c r="F82" i="40"/>
  <c r="E83" i="40"/>
  <c r="F83" i="40"/>
  <c r="E84" i="40"/>
  <c r="F84" i="40"/>
  <c r="E85" i="40"/>
  <c r="F85" i="40"/>
  <c r="E86" i="40"/>
  <c r="F86" i="40"/>
  <c r="E87" i="40"/>
  <c r="F87" i="40"/>
  <c r="E88" i="40"/>
  <c r="F88" i="40"/>
  <c r="E89" i="40"/>
  <c r="F89" i="40"/>
  <c r="E90" i="40"/>
  <c r="F90" i="40"/>
  <c r="E91" i="40"/>
  <c r="F91" i="40"/>
  <c r="E92" i="40"/>
  <c r="F92" i="40"/>
  <c r="E93" i="40"/>
  <c r="F93" i="40"/>
  <c r="E94" i="40"/>
  <c r="F94" i="40"/>
  <c r="E95" i="40"/>
  <c r="F95" i="40"/>
  <c r="E96" i="40"/>
  <c r="F96" i="40"/>
  <c r="E97" i="40"/>
  <c r="F97" i="40"/>
  <c r="E98" i="40"/>
  <c r="F98" i="40"/>
  <c r="E99" i="40"/>
  <c r="F99" i="40"/>
  <c r="E100" i="40"/>
  <c r="F100" i="40"/>
  <c r="E101" i="40"/>
  <c r="F101" i="40"/>
  <c r="E102" i="40"/>
  <c r="F102" i="40"/>
  <c r="E103" i="40"/>
  <c r="F103" i="40"/>
  <c r="E104" i="40"/>
  <c r="F104" i="40"/>
  <c r="E105" i="40"/>
  <c r="F105" i="40"/>
  <c r="E106" i="40"/>
  <c r="F106" i="40"/>
  <c r="E107" i="40"/>
  <c r="F107" i="40"/>
  <c r="E108" i="40"/>
  <c r="F108" i="40"/>
  <c r="E109" i="40"/>
  <c r="F109" i="40"/>
  <c r="E110" i="40"/>
  <c r="F110" i="40"/>
  <c r="E111" i="40"/>
  <c r="F111" i="40"/>
  <c r="E112" i="40"/>
  <c r="F112" i="40"/>
  <c r="E113" i="40"/>
  <c r="F113" i="40"/>
  <c r="E114" i="40"/>
  <c r="F114" i="40"/>
  <c r="E115" i="40"/>
  <c r="F115" i="40"/>
  <c r="E116" i="40"/>
  <c r="F116" i="40"/>
  <c r="E117" i="40"/>
  <c r="F117" i="40"/>
  <c r="E118" i="40"/>
  <c r="F118" i="40"/>
  <c r="E119" i="40"/>
  <c r="F119" i="40"/>
  <c r="E120" i="40"/>
  <c r="F120" i="40"/>
  <c r="E121" i="40"/>
  <c r="F121" i="40"/>
  <c r="E122" i="40"/>
  <c r="F122" i="40"/>
  <c r="E123" i="40"/>
  <c r="F123" i="40"/>
  <c r="E124" i="40"/>
  <c r="F124" i="40"/>
  <c r="E125" i="40"/>
  <c r="F125" i="40"/>
  <c r="E126" i="40"/>
  <c r="F126" i="40"/>
  <c r="E127" i="40"/>
  <c r="F127" i="40"/>
  <c r="E128" i="40"/>
  <c r="F128" i="40"/>
  <c r="E129" i="40"/>
  <c r="F129" i="40"/>
  <c r="E130" i="40"/>
  <c r="F130" i="40"/>
  <c r="E131" i="40"/>
  <c r="F131" i="40"/>
  <c r="E132" i="40"/>
  <c r="F132" i="40"/>
  <c r="E133" i="40"/>
  <c r="F133" i="40"/>
  <c r="E134" i="40"/>
  <c r="F134" i="40"/>
  <c r="E135" i="40"/>
  <c r="F135" i="40"/>
  <c r="E136" i="40"/>
  <c r="F136" i="40"/>
  <c r="E137" i="40"/>
  <c r="F137" i="40"/>
  <c r="E138" i="40"/>
  <c r="F138" i="40"/>
  <c r="E139" i="40"/>
  <c r="F139" i="40"/>
  <c r="E140" i="40"/>
  <c r="F140" i="40"/>
  <c r="E141" i="40"/>
  <c r="F141" i="40"/>
  <c r="E142" i="40"/>
  <c r="F142" i="40"/>
  <c r="E143" i="40"/>
  <c r="F143" i="40"/>
  <c r="E144" i="40"/>
  <c r="F144" i="40"/>
  <c r="E145" i="40"/>
  <c r="F145" i="40"/>
  <c r="E146" i="40"/>
  <c r="F146" i="40"/>
  <c r="E147" i="40"/>
  <c r="F147" i="40"/>
  <c r="E148" i="40"/>
  <c r="F148" i="40"/>
  <c r="E149" i="40"/>
  <c r="F149" i="40"/>
  <c r="E150" i="40"/>
  <c r="F150" i="40"/>
  <c r="E151" i="40"/>
  <c r="F151" i="40"/>
  <c r="E152" i="40"/>
  <c r="F152" i="40"/>
  <c r="E153" i="40"/>
  <c r="F153" i="40"/>
  <c r="E154" i="40"/>
  <c r="F154" i="40"/>
  <c r="E155" i="40"/>
  <c r="F155" i="40"/>
  <c r="E156" i="40"/>
  <c r="F156" i="40"/>
  <c r="E157" i="40"/>
  <c r="F157" i="40"/>
  <c r="E158" i="40"/>
  <c r="F158" i="40"/>
  <c r="E159" i="40"/>
  <c r="F159" i="40"/>
  <c r="E160" i="40"/>
  <c r="F160" i="40"/>
  <c r="E161" i="40"/>
  <c r="F161" i="40"/>
  <c r="E162" i="40"/>
  <c r="F162" i="40"/>
  <c r="E163" i="40"/>
  <c r="F163" i="40"/>
  <c r="E164" i="40"/>
  <c r="F164" i="40"/>
  <c r="E165" i="40"/>
  <c r="F165" i="40"/>
  <c r="E166" i="40"/>
  <c r="F166" i="40"/>
  <c r="E167" i="40"/>
  <c r="F167" i="40"/>
  <c r="E168" i="40"/>
  <c r="F168" i="40"/>
  <c r="E169" i="40"/>
  <c r="F169" i="40"/>
  <c r="E170" i="40"/>
  <c r="F170" i="40"/>
  <c r="E171" i="40"/>
  <c r="F171" i="40"/>
  <c r="E172" i="40"/>
  <c r="F172" i="40"/>
  <c r="E173" i="40"/>
  <c r="F173" i="40"/>
  <c r="E174" i="40"/>
  <c r="F174" i="40"/>
  <c r="E175" i="40"/>
  <c r="F175" i="40"/>
  <c r="E176" i="40"/>
  <c r="F176" i="40"/>
  <c r="E177" i="40"/>
  <c r="F177" i="40"/>
  <c r="E178" i="40"/>
  <c r="F178" i="40"/>
  <c r="E179" i="40"/>
  <c r="F179" i="40"/>
  <c r="E180" i="40"/>
  <c r="F180" i="40"/>
  <c r="E181" i="40"/>
  <c r="F181" i="40"/>
  <c r="E182" i="40"/>
  <c r="F182" i="40"/>
  <c r="E183" i="40"/>
  <c r="F183" i="40"/>
  <c r="E184" i="40"/>
  <c r="F184" i="40"/>
  <c r="E185" i="40"/>
  <c r="F185" i="40"/>
  <c r="E186" i="40"/>
  <c r="F186" i="40"/>
  <c r="E187" i="40"/>
  <c r="F187" i="40"/>
  <c r="E188" i="40"/>
  <c r="F188" i="40"/>
  <c r="E189" i="40"/>
  <c r="F189" i="40"/>
  <c r="E190" i="40"/>
  <c r="F190" i="40"/>
  <c r="E191" i="40"/>
  <c r="F191" i="40"/>
  <c r="E192" i="40"/>
  <c r="F192" i="40"/>
  <c r="E193" i="40"/>
  <c r="F193" i="40"/>
  <c r="E194" i="40"/>
  <c r="F194" i="40"/>
  <c r="E195" i="40"/>
  <c r="F195" i="40"/>
  <c r="E196" i="40"/>
  <c r="F196" i="40"/>
  <c r="E197" i="40"/>
  <c r="F197" i="40"/>
  <c r="E198" i="40"/>
  <c r="F198" i="40"/>
  <c r="E199" i="40"/>
  <c r="F199" i="40"/>
  <c r="L8" i="40"/>
  <c r="K8" i="40" l="1"/>
  <c r="L7" i="38" l="1"/>
  <c r="K7" i="38" s="1"/>
  <c r="L6" i="38"/>
  <c r="K6" i="38" s="1"/>
  <c r="L5" i="38"/>
  <c r="K5" i="38"/>
  <c r="L4" i="38"/>
  <c r="K4" i="38" s="1"/>
  <c r="E2" i="38"/>
  <c r="F2" i="38"/>
  <c r="E3" i="38"/>
  <c r="F3" i="38"/>
  <c r="E4" i="38"/>
  <c r="F4" i="38"/>
  <c r="E5" i="38"/>
  <c r="F5" i="38"/>
  <c r="E6" i="38"/>
  <c r="F6" i="38"/>
  <c r="E7" i="38"/>
  <c r="F7" i="38"/>
  <c r="E8" i="38"/>
  <c r="F8" i="38"/>
  <c r="E9" i="38"/>
  <c r="F9" i="38"/>
  <c r="E10" i="38"/>
  <c r="F10" i="38"/>
  <c r="E11" i="38"/>
  <c r="F11" i="38"/>
  <c r="E12" i="38"/>
  <c r="F12" i="38"/>
  <c r="E13" i="38"/>
  <c r="F13" i="38"/>
  <c r="E14" i="38"/>
  <c r="F14" i="38"/>
  <c r="E15" i="38"/>
  <c r="F15" i="38"/>
  <c r="E16" i="38"/>
  <c r="F16" i="38"/>
  <c r="E17" i="38"/>
  <c r="F17" i="38"/>
  <c r="E18" i="38"/>
  <c r="F18" i="38"/>
  <c r="E19" i="38"/>
  <c r="F19" i="38"/>
  <c r="E20" i="38"/>
  <c r="F20" i="38"/>
  <c r="E21" i="38"/>
  <c r="F21" i="38"/>
  <c r="E22" i="38"/>
  <c r="F22" i="38"/>
  <c r="E23" i="38"/>
  <c r="F23" i="38"/>
  <c r="E24" i="38"/>
  <c r="F24" i="38"/>
  <c r="E25" i="38"/>
  <c r="F25" i="38"/>
  <c r="E26" i="38"/>
  <c r="F26" i="38"/>
  <c r="E27" i="38"/>
  <c r="F27" i="38"/>
  <c r="E28" i="38"/>
  <c r="F28" i="38"/>
  <c r="E29" i="38"/>
  <c r="F29" i="38"/>
  <c r="E30" i="38"/>
  <c r="F30" i="38"/>
  <c r="E31" i="38"/>
  <c r="F31" i="38"/>
  <c r="E32" i="38"/>
  <c r="F32" i="38"/>
  <c r="E33" i="38"/>
  <c r="F33" i="38"/>
  <c r="E34" i="38"/>
  <c r="F34" i="38"/>
  <c r="E35" i="38"/>
  <c r="F35" i="38"/>
  <c r="E36" i="38"/>
  <c r="F36" i="38"/>
  <c r="E37" i="38"/>
  <c r="F37" i="38"/>
  <c r="E38" i="38"/>
  <c r="F38" i="38"/>
  <c r="E39" i="38"/>
  <c r="F39" i="38"/>
  <c r="E40" i="38"/>
  <c r="F40" i="38"/>
  <c r="E41" i="38"/>
  <c r="F41" i="38"/>
  <c r="E42" i="38"/>
  <c r="F42" i="38"/>
  <c r="E43" i="38"/>
  <c r="F43" i="38"/>
  <c r="E44" i="38"/>
  <c r="F44" i="38"/>
  <c r="E45" i="38"/>
  <c r="F45" i="38"/>
  <c r="E46" i="38"/>
  <c r="F46" i="38"/>
  <c r="E47" i="38"/>
  <c r="F47" i="38"/>
  <c r="E48" i="38"/>
  <c r="F48" i="38"/>
  <c r="E49" i="38"/>
  <c r="F49" i="38"/>
  <c r="E50" i="38"/>
  <c r="F50" i="38"/>
  <c r="E51" i="38"/>
  <c r="F51" i="38"/>
  <c r="E52" i="38"/>
  <c r="F52" i="38"/>
  <c r="E53" i="38"/>
  <c r="F53" i="38"/>
  <c r="E54" i="38"/>
  <c r="F54" i="38"/>
  <c r="E55" i="38"/>
  <c r="F55" i="38"/>
  <c r="E56" i="38"/>
  <c r="F56" i="38"/>
  <c r="E57" i="38"/>
  <c r="F57" i="38"/>
  <c r="E58" i="38"/>
  <c r="F58" i="38"/>
  <c r="E59" i="38"/>
  <c r="F59" i="38"/>
  <c r="E60" i="38"/>
  <c r="F60" i="38"/>
  <c r="E61" i="38"/>
  <c r="F61" i="38"/>
  <c r="E62" i="38"/>
  <c r="F62" i="38"/>
  <c r="E63" i="38"/>
  <c r="F63" i="38"/>
  <c r="E64" i="38"/>
  <c r="F64" i="38"/>
  <c r="E65" i="38"/>
  <c r="F65" i="38"/>
  <c r="E66" i="38"/>
  <c r="F66" i="38"/>
  <c r="E67" i="38"/>
  <c r="F67" i="38"/>
  <c r="E68" i="38"/>
  <c r="F68" i="38"/>
  <c r="E69" i="38"/>
  <c r="F69" i="38"/>
  <c r="E70" i="38"/>
  <c r="F70" i="38"/>
  <c r="E71" i="38"/>
  <c r="F71" i="38"/>
  <c r="E72" i="38"/>
  <c r="F72" i="38"/>
  <c r="E73" i="38"/>
  <c r="F73" i="38"/>
  <c r="E74" i="38"/>
  <c r="F74" i="38"/>
  <c r="E75" i="38"/>
  <c r="F75" i="38"/>
  <c r="E76" i="38"/>
  <c r="F76" i="38"/>
  <c r="E77" i="38"/>
  <c r="F77" i="38"/>
  <c r="E78" i="38"/>
  <c r="F78" i="38"/>
  <c r="E79" i="38"/>
  <c r="F79" i="38"/>
  <c r="E80" i="38"/>
  <c r="F80" i="38"/>
  <c r="E81" i="38"/>
  <c r="F81" i="38"/>
  <c r="E82" i="38"/>
  <c r="F82" i="38"/>
  <c r="E83" i="38"/>
  <c r="F83" i="38"/>
  <c r="E84" i="38"/>
  <c r="F84" i="38"/>
  <c r="E85" i="38"/>
  <c r="F85" i="38"/>
  <c r="E86" i="38"/>
  <c r="F86" i="38"/>
  <c r="E87" i="38"/>
  <c r="F87" i="38"/>
  <c r="E88" i="38"/>
  <c r="F88" i="38"/>
  <c r="E89" i="38"/>
  <c r="F89" i="38"/>
  <c r="E90" i="38"/>
  <c r="F90" i="38"/>
  <c r="E91" i="38"/>
  <c r="F91" i="38"/>
  <c r="E92" i="38"/>
  <c r="F92" i="38"/>
  <c r="E93" i="38"/>
  <c r="F93" i="38"/>
  <c r="E94" i="38"/>
  <c r="F94" i="38"/>
  <c r="E95" i="38"/>
  <c r="F95" i="38"/>
  <c r="E96" i="38"/>
  <c r="F96" i="38"/>
  <c r="E97" i="38"/>
  <c r="F97" i="38"/>
  <c r="E98" i="38"/>
  <c r="F98" i="38"/>
  <c r="E99" i="38"/>
  <c r="F99" i="38"/>
  <c r="E100" i="38"/>
  <c r="F100" i="38"/>
  <c r="E101" i="38"/>
  <c r="F101" i="38"/>
  <c r="E102" i="38"/>
  <c r="F102" i="38"/>
  <c r="E103" i="38"/>
  <c r="F103" i="38"/>
  <c r="E104" i="38"/>
  <c r="F104" i="38"/>
  <c r="E105" i="38"/>
  <c r="F105" i="38"/>
  <c r="E106" i="38"/>
  <c r="F106" i="38"/>
  <c r="E107" i="38"/>
  <c r="F107" i="38"/>
  <c r="E108" i="38"/>
  <c r="F108" i="38"/>
  <c r="E109" i="38"/>
  <c r="F109" i="38"/>
  <c r="E110" i="38"/>
  <c r="F110" i="38"/>
  <c r="E111" i="38"/>
  <c r="F111" i="38"/>
  <c r="E112" i="38"/>
  <c r="F112" i="38"/>
  <c r="E113" i="38"/>
  <c r="F113" i="38"/>
  <c r="E114" i="38"/>
  <c r="F114" i="38"/>
  <c r="E115" i="38"/>
  <c r="F115" i="38"/>
  <c r="E116" i="38"/>
  <c r="F116" i="38"/>
  <c r="E117" i="38"/>
  <c r="F117" i="38"/>
  <c r="E118" i="38"/>
  <c r="F118" i="38"/>
  <c r="E119" i="38"/>
  <c r="F119" i="38"/>
  <c r="E120" i="38"/>
  <c r="F120" i="38"/>
  <c r="E121" i="38"/>
  <c r="F121" i="38"/>
  <c r="E122" i="38"/>
  <c r="F122" i="38"/>
  <c r="E123" i="38"/>
  <c r="F123" i="38"/>
  <c r="E124" i="38"/>
  <c r="F124" i="38"/>
  <c r="E125" i="38"/>
  <c r="F125" i="38"/>
  <c r="E126" i="38"/>
  <c r="F126" i="38"/>
  <c r="E127" i="38"/>
  <c r="F127" i="38"/>
  <c r="E128" i="38"/>
  <c r="F128" i="38"/>
  <c r="E129" i="38"/>
  <c r="F129" i="38"/>
  <c r="E130" i="38"/>
  <c r="F130" i="38"/>
  <c r="E131" i="38"/>
  <c r="F131" i="38"/>
  <c r="E132" i="38"/>
  <c r="F132" i="38"/>
  <c r="E133" i="38"/>
  <c r="F133" i="38"/>
  <c r="E134" i="38"/>
  <c r="F134" i="38"/>
  <c r="E135" i="38"/>
  <c r="F135" i="38"/>
  <c r="E136" i="38"/>
  <c r="F136" i="38"/>
  <c r="E137" i="38"/>
  <c r="F137" i="38"/>
  <c r="E138" i="38"/>
  <c r="F138" i="38"/>
  <c r="E139" i="38"/>
  <c r="F139" i="38"/>
  <c r="E140" i="38"/>
  <c r="F140" i="38"/>
  <c r="E141" i="38"/>
  <c r="F141" i="38"/>
  <c r="E142" i="38"/>
  <c r="F142" i="38"/>
  <c r="E143" i="38"/>
  <c r="F143" i="38"/>
  <c r="E144" i="38"/>
  <c r="F144" i="38"/>
  <c r="E145" i="38"/>
  <c r="F145" i="38"/>
  <c r="E146" i="38"/>
  <c r="F146" i="38"/>
  <c r="E147" i="38"/>
  <c r="F147" i="38"/>
  <c r="E148" i="38"/>
  <c r="F148" i="38"/>
  <c r="E149" i="38"/>
  <c r="F149" i="38"/>
  <c r="E150" i="38"/>
  <c r="F150" i="38"/>
  <c r="E151" i="38"/>
  <c r="F151" i="38"/>
  <c r="E152" i="38"/>
  <c r="F152" i="38"/>
  <c r="E153" i="38"/>
  <c r="F153" i="38"/>
  <c r="E154" i="38"/>
  <c r="F154" i="38"/>
  <c r="E155" i="38"/>
  <c r="F155" i="38"/>
  <c r="E156" i="38"/>
  <c r="F156" i="38"/>
  <c r="E157" i="38"/>
  <c r="F157" i="38"/>
  <c r="E158" i="38"/>
  <c r="F158" i="38"/>
  <c r="E159" i="38"/>
  <c r="F159" i="38"/>
  <c r="E160" i="38"/>
  <c r="F160" i="38"/>
  <c r="E161" i="38"/>
  <c r="F161" i="38"/>
  <c r="E162" i="38"/>
  <c r="F162" i="38"/>
  <c r="E163" i="38"/>
  <c r="F163" i="38"/>
  <c r="E164" i="38"/>
  <c r="F164" i="38"/>
  <c r="E165" i="38"/>
  <c r="F165" i="38"/>
  <c r="E166" i="38"/>
  <c r="F166" i="38"/>
  <c r="E167" i="38"/>
  <c r="F167" i="38"/>
  <c r="E168" i="38"/>
  <c r="F168" i="38"/>
  <c r="E169" i="38"/>
  <c r="F169" i="38"/>
  <c r="E170" i="38"/>
  <c r="F170" i="38"/>
  <c r="E171" i="38"/>
  <c r="F171" i="38"/>
  <c r="E172" i="38"/>
  <c r="F172" i="38"/>
  <c r="E173" i="38"/>
  <c r="F173" i="38"/>
  <c r="E174" i="38"/>
  <c r="F174" i="38"/>
  <c r="E175" i="38"/>
  <c r="F175" i="38"/>
  <c r="E176" i="38"/>
  <c r="F176" i="38"/>
  <c r="E177" i="38"/>
  <c r="F177" i="38"/>
  <c r="E178" i="38"/>
  <c r="F178" i="38"/>
  <c r="E179" i="38"/>
  <c r="F179" i="38"/>
  <c r="E180" i="38"/>
  <c r="F180" i="38"/>
  <c r="E181" i="38"/>
  <c r="F181" i="38"/>
  <c r="E182" i="38"/>
  <c r="F182" i="38"/>
  <c r="E183" i="38"/>
  <c r="F183" i="38"/>
  <c r="E184" i="38"/>
  <c r="F184" i="38"/>
  <c r="E185" i="38"/>
  <c r="F185" i="38"/>
  <c r="L8" i="38"/>
  <c r="K8" i="38" l="1"/>
  <c r="L7" i="36" l="1"/>
  <c r="K7" i="36"/>
  <c r="L6" i="36"/>
  <c r="K6" i="36" s="1"/>
  <c r="K8" i="36" s="1"/>
  <c r="L5" i="36"/>
  <c r="K5" i="36"/>
  <c r="L4" i="36"/>
  <c r="K4" i="36"/>
  <c r="E2" i="36"/>
  <c r="F2" i="36"/>
  <c r="E3" i="36"/>
  <c r="F3" i="36"/>
  <c r="E4" i="36"/>
  <c r="F4" i="36"/>
  <c r="E5" i="36"/>
  <c r="F5" i="36"/>
  <c r="E6" i="36"/>
  <c r="F6" i="36"/>
  <c r="E7" i="36"/>
  <c r="F7" i="36"/>
  <c r="E8" i="36"/>
  <c r="F8" i="36"/>
  <c r="E9" i="36"/>
  <c r="F9" i="36"/>
  <c r="E10" i="36"/>
  <c r="F10" i="36"/>
  <c r="E11" i="36"/>
  <c r="F11" i="36"/>
  <c r="E12" i="36"/>
  <c r="F12" i="36"/>
  <c r="E13" i="36"/>
  <c r="F13" i="36"/>
  <c r="E14" i="36"/>
  <c r="F14" i="36"/>
  <c r="E15" i="36"/>
  <c r="F15" i="36"/>
  <c r="E16" i="36"/>
  <c r="F16" i="36"/>
  <c r="E17" i="36"/>
  <c r="F17" i="36"/>
  <c r="E18" i="36"/>
  <c r="F18" i="36"/>
  <c r="E19" i="36"/>
  <c r="F19" i="36"/>
  <c r="E20" i="36"/>
  <c r="F20" i="36"/>
  <c r="E21" i="36"/>
  <c r="F21" i="36"/>
  <c r="E22" i="36"/>
  <c r="F22" i="36"/>
  <c r="E23" i="36"/>
  <c r="F23" i="36"/>
  <c r="E24" i="36"/>
  <c r="F24" i="36"/>
  <c r="E25" i="36"/>
  <c r="F25" i="36"/>
  <c r="E26" i="36"/>
  <c r="F26" i="36"/>
  <c r="E27" i="36"/>
  <c r="F27" i="36"/>
  <c r="E28" i="36"/>
  <c r="F28" i="36"/>
  <c r="E29" i="36"/>
  <c r="F29" i="36"/>
  <c r="E30" i="36"/>
  <c r="F30" i="36"/>
  <c r="E31" i="36"/>
  <c r="F31" i="36"/>
  <c r="E32" i="36"/>
  <c r="F32" i="36"/>
  <c r="E33" i="36"/>
  <c r="F33" i="36"/>
  <c r="E34" i="36"/>
  <c r="F34" i="36"/>
  <c r="E35" i="36"/>
  <c r="F35" i="36"/>
  <c r="E36" i="36"/>
  <c r="F36" i="36"/>
  <c r="E37" i="36"/>
  <c r="F37" i="36"/>
  <c r="E38" i="36"/>
  <c r="F38" i="36"/>
  <c r="E39" i="36"/>
  <c r="F39" i="36"/>
  <c r="E40" i="36"/>
  <c r="F40" i="36"/>
  <c r="E41" i="36"/>
  <c r="F41" i="36"/>
  <c r="E42" i="36"/>
  <c r="F42" i="36"/>
  <c r="E43" i="36"/>
  <c r="F43" i="36"/>
  <c r="E44" i="36"/>
  <c r="F44" i="36"/>
  <c r="E45" i="36"/>
  <c r="F45" i="36"/>
  <c r="E46" i="36"/>
  <c r="F46" i="36"/>
  <c r="E47" i="36"/>
  <c r="F47" i="36"/>
  <c r="E48" i="36"/>
  <c r="F48" i="36"/>
  <c r="E49" i="36"/>
  <c r="F49" i="36"/>
  <c r="E50" i="36"/>
  <c r="F50" i="36"/>
  <c r="E51" i="36"/>
  <c r="F51" i="36"/>
  <c r="E52" i="36"/>
  <c r="F52" i="36"/>
  <c r="E53" i="36"/>
  <c r="F53" i="36"/>
  <c r="E54" i="36"/>
  <c r="F54" i="36"/>
  <c r="E55" i="36"/>
  <c r="F55" i="36"/>
  <c r="E56" i="36"/>
  <c r="F56" i="36"/>
  <c r="E57" i="36"/>
  <c r="F57" i="36"/>
  <c r="E58" i="36"/>
  <c r="F58" i="36"/>
  <c r="E59" i="36"/>
  <c r="F59" i="36"/>
  <c r="E60" i="36"/>
  <c r="F60" i="36"/>
  <c r="E61" i="36"/>
  <c r="F61" i="36"/>
  <c r="E62" i="36"/>
  <c r="F62" i="36"/>
  <c r="E63" i="36"/>
  <c r="F63" i="36"/>
  <c r="E64" i="36"/>
  <c r="F64" i="36"/>
  <c r="E65" i="36"/>
  <c r="F65" i="36"/>
  <c r="E66" i="36"/>
  <c r="F66" i="36"/>
  <c r="E67" i="36"/>
  <c r="F67" i="36"/>
  <c r="E68" i="36"/>
  <c r="F68" i="36"/>
  <c r="E69" i="36"/>
  <c r="F69" i="36"/>
  <c r="E70" i="36"/>
  <c r="F70" i="36"/>
  <c r="E71" i="36"/>
  <c r="F71" i="36"/>
  <c r="E72" i="36"/>
  <c r="F72" i="36"/>
  <c r="E73" i="36"/>
  <c r="F73" i="36"/>
  <c r="E74" i="36"/>
  <c r="F74" i="36"/>
  <c r="E75" i="36"/>
  <c r="F75" i="36"/>
  <c r="E76" i="36"/>
  <c r="F76" i="36"/>
  <c r="E77" i="36"/>
  <c r="F77" i="36"/>
  <c r="E78" i="36"/>
  <c r="F78" i="36"/>
  <c r="E79" i="36"/>
  <c r="F79" i="36"/>
  <c r="E80" i="36"/>
  <c r="F80" i="36"/>
  <c r="E81" i="36"/>
  <c r="F81" i="36"/>
  <c r="E82" i="36"/>
  <c r="F82" i="36"/>
  <c r="E83" i="36"/>
  <c r="F83" i="36"/>
  <c r="E84" i="36"/>
  <c r="F84" i="36"/>
  <c r="E85" i="36"/>
  <c r="F85" i="36"/>
  <c r="E86" i="36"/>
  <c r="F86" i="36"/>
  <c r="E87" i="36"/>
  <c r="F87" i="36"/>
  <c r="E88" i="36"/>
  <c r="F88" i="36"/>
  <c r="E89" i="36"/>
  <c r="F89" i="36"/>
  <c r="E90" i="36"/>
  <c r="F90" i="36"/>
  <c r="E91" i="36"/>
  <c r="F91" i="36"/>
  <c r="E92" i="36"/>
  <c r="F92" i="36"/>
  <c r="E93" i="36"/>
  <c r="F93" i="36"/>
  <c r="E94" i="36"/>
  <c r="F94" i="36"/>
  <c r="E95" i="36"/>
  <c r="F95" i="36"/>
  <c r="E96" i="36"/>
  <c r="F96" i="36"/>
  <c r="E97" i="36"/>
  <c r="F97" i="36"/>
  <c r="E98" i="36"/>
  <c r="F98" i="36"/>
  <c r="E99" i="36"/>
  <c r="F99" i="36"/>
  <c r="E100" i="36"/>
  <c r="F100" i="36"/>
  <c r="E101" i="36"/>
  <c r="F101" i="36"/>
  <c r="E102" i="36"/>
  <c r="F102" i="36"/>
  <c r="E103" i="36"/>
  <c r="F103" i="36"/>
  <c r="E104" i="36"/>
  <c r="F104" i="36"/>
  <c r="E105" i="36"/>
  <c r="F105" i="36"/>
  <c r="E106" i="36"/>
  <c r="F106" i="36"/>
  <c r="E107" i="36"/>
  <c r="F107" i="36"/>
  <c r="E108" i="36"/>
  <c r="F108" i="36"/>
  <c r="E109" i="36"/>
  <c r="F109" i="36"/>
  <c r="E110" i="36"/>
  <c r="F110" i="36"/>
  <c r="E111" i="36"/>
  <c r="F111" i="36"/>
  <c r="E112" i="36"/>
  <c r="F112" i="36"/>
  <c r="E113" i="36"/>
  <c r="F113" i="36"/>
  <c r="E114" i="36"/>
  <c r="F114" i="36"/>
  <c r="E115" i="36"/>
  <c r="F115" i="36"/>
  <c r="E116" i="36"/>
  <c r="F116" i="36"/>
  <c r="E117" i="36"/>
  <c r="F117" i="36"/>
  <c r="E118" i="36"/>
  <c r="F118" i="36"/>
  <c r="E119" i="36"/>
  <c r="F119" i="36"/>
  <c r="L8" i="36"/>
  <c r="L7" i="35" l="1"/>
  <c r="K7" i="35" s="1"/>
  <c r="L6" i="35"/>
  <c r="K6" i="35" s="1"/>
  <c r="K8" i="35" s="1"/>
  <c r="L5" i="35"/>
  <c r="K5" i="35" s="1"/>
  <c r="L4" i="35"/>
  <c r="K4" i="35"/>
  <c r="E2" i="35"/>
  <c r="F2" i="35"/>
  <c r="E3" i="35"/>
  <c r="F3" i="35"/>
  <c r="E4" i="35"/>
  <c r="F4" i="35"/>
  <c r="E5" i="35"/>
  <c r="F5" i="35"/>
  <c r="E6" i="35"/>
  <c r="F6" i="35"/>
  <c r="E7" i="35"/>
  <c r="F7" i="35"/>
  <c r="E8" i="35"/>
  <c r="F8" i="35"/>
  <c r="E9" i="35"/>
  <c r="F9" i="35"/>
  <c r="E10" i="35"/>
  <c r="F10" i="35"/>
  <c r="E11" i="35"/>
  <c r="F11" i="35"/>
  <c r="E12" i="35"/>
  <c r="F12" i="35"/>
  <c r="E13" i="35"/>
  <c r="F13" i="35"/>
  <c r="E14" i="35"/>
  <c r="F14" i="35"/>
  <c r="E15" i="35"/>
  <c r="F15" i="35"/>
  <c r="E16" i="35"/>
  <c r="F16" i="35"/>
  <c r="E17" i="35"/>
  <c r="F17" i="35"/>
  <c r="E18" i="35"/>
  <c r="F18" i="35"/>
  <c r="E19" i="35"/>
  <c r="F19" i="35"/>
  <c r="E20" i="35"/>
  <c r="F20" i="35"/>
  <c r="E21" i="35"/>
  <c r="F21" i="35"/>
  <c r="E22" i="35"/>
  <c r="F22" i="35"/>
  <c r="E23" i="35"/>
  <c r="F23" i="35"/>
  <c r="E24" i="35"/>
  <c r="F24" i="35"/>
  <c r="E25" i="35"/>
  <c r="F25" i="35"/>
  <c r="E26" i="35"/>
  <c r="F26" i="35"/>
  <c r="E27" i="35"/>
  <c r="F27" i="35"/>
  <c r="E28" i="35"/>
  <c r="F28" i="35"/>
  <c r="E29" i="35"/>
  <c r="F29" i="35"/>
  <c r="E30" i="35"/>
  <c r="F30" i="35"/>
  <c r="E31" i="35"/>
  <c r="F31" i="35"/>
  <c r="E32" i="35"/>
  <c r="F32" i="35"/>
  <c r="E33" i="35"/>
  <c r="F33" i="35"/>
  <c r="E34" i="35"/>
  <c r="F34" i="35"/>
  <c r="E35" i="35"/>
  <c r="F35" i="35"/>
  <c r="E36" i="35"/>
  <c r="F36" i="35"/>
  <c r="E37" i="35"/>
  <c r="F37" i="35"/>
  <c r="E38" i="35"/>
  <c r="F38" i="35"/>
  <c r="E39" i="35"/>
  <c r="F39" i="35"/>
  <c r="E40" i="35"/>
  <c r="F40" i="35"/>
  <c r="E41" i="35"/>
  <c r="F41" i="35"/>
  <c r="E42" i="35"/>
  <c r="F42" i="35"/>
  <c r="E43" i="35"/>
  <c r="F43" i="35"/>
  <c r="E44" i="35"/>
  <c r="F44" i="35"/>
  <c r="E45" i="35"/>
  <c r="F45" i="35"/>
  <c r="E46" i="35"/>
  <c r="F46" i="35"/>
  <c r="E47" i="35"/>
  <c r="F47" i="35"/>
  <c r="E48" i="35"/>
  <c r="F48" i="35"/>
  <c r="E49" i="35"/>
  <c r="F49" i="35"/>
  <c r="E50" i="35"/>
  <c r="F50" i="35"/>
  <c r="E51" i="35"/>
  <c r="F51" i="35"/>
  <c r="E52" i="35"/>
  <c r="F52" i="35"/>
  <c r="E53" i="35"/>
  <c r="F53" i="35"/>
  <c r="E54" i="35"/>
  <c r="F54" i="35"/>
  <c r="E55" i="35"/>
  <c r="F55" i="35"/>
  <c r="E56" i="35"/>
  <c r="F56" i="35"/>
  <c r="E57" i="35"/>
  <c r="F57" i="35"/>
  <c r="E58" i="35"/>
  <c r="F58" i="35"/>
  <c r="E59" i="35"/>
  <c r="F59" i="35"/>
  <c r="E60" i="35"/>
  <c r="F60" i="35"/>
  <c r="E61" i="35"/>
  <c r="F61" i="35"/>
  <c r="E62" i="35"/>
  <c r="F62" i="35"/>
  <c r="E63" i="35"/>
  <c r="F63" i="35"/>
  <c r="E64" i="35"/>
  <c r="F64" i="35"/>
  <c r="E65" i="35"/>
  <c r="F65" i="35"/>
  <c r="E66" i="35"/>
  <c r="F66" i="35"/>
  <c r="E67" i="35"/>
  <c r="F67" i="35"/>
  <c r="E68" i="35"/>
  <c r="F68" i="35"/>
  <c r="E69" i="35"/>
  <c r="F69" i="35"/>
  <c r="E70" i="35"/>
  <c r="F70" i="35"/>
  <c r="E71" i="35"/>
  <c r="F71" i="35"/>
  <c r="E72" i="35"/>
  <c r="F72" i="35"/>
  <c r="E73" i="35"/>
  <c r="F73" i="35"/>
  <c r="E74" i="35"/>
  <c r="F74" i="35"/>
  <c r="E75" i="35"/>
  <c r="F75" i="35"/>
  <c r="E76" i="35"/>
  <c r="F76" i="35"/>
  <c r="E77" i="35"/>
  <c r="F77" i="35"/>
  <c r="E78" i="35"/>
  <c r="F78" i="35"/>
  <c r="E79" i="35"/>
  <c r="F79" i="35"/>
  <c r="E80" i="35"/>
  <c r="F80" i="35"/>
  <c r="E81" i="35"/>
  <c r="F81" i="35"/>
  <c r="E82" i="35"/>
  <c r="F82" i="35"/>
  <c r="E83" i="35"/>
  <c r="F83" i="35"/>
  <c r="E84" i="35"/>
  <c r="F84" i="35"/>
  <c r="E85" i="35"/>
  <c r="F85" i="35"/>
  <c r="E86" i="35"/>
  <c r="F86" i="35"/>
  <c r="E87" i="35"/>
  <c r="F87" i="35"/>
  <c r="E88" i="35"/>
  <c r="F88" i="35"/>
  <c r="E89" i="35"/>
  <c r="F89" i="35"/>
  <c r="E90" i="35"/>
  <c r="F90" i="35"/>
  <c r="E91" i="35"/>
  <c r="F91" i="35"/>
  <c r="E92" i="35"/>
  <c r="F92" i="35"/>
  <c r="E93" i="35"/>
  <c r="F93" i="35"/>
  <c r="E94" i="35"/>
  <c r="F94" i="35"/>
  <c r="E95" i="35"/>
  <c r="F95" i="35"/>
  <c r="E96" i="35"/>
  <c r="F96" i="35"/>
  <c r="E97" i="35"/>
  <c r="F97" i="35"/>
  <c r="E98" i="35"/>
  <c r="F98" i="35"/>
  <c r="E99" i="35"/>
  <c r="F99" i="35"/>
  <c r="E100" i="35"/>
  <c r="F100" i="35"/>
  <c r="E101" i="35"/>
  <c r="F101" i="35"/>
  <c r="E102" i="35"/>
  <c r="F102" i="35"/>
  <c r="E103" i="35"/>
  <c r="F103" i="35"/>
  <c r="E104" i="35"/>
  <c r="F104" i="35"/>
  <c r="E105" i="35"/>
  <c r="F105" i="35"/>
  <c r="E106" i="35"/>
  <c r="F106" i="35"/>
  <c r="E107" i="35"/>
  <c r="F107" i="35"/>
  <c r="E108" i="35"/>
  <c r="F108" i="35"/>
  <c r="E109" i="35"/>
  <c r="F109" i="35"/>
  <c r="E110" i="35"/>
  <c r="F110" i="35"/>
  <c r="E111" i="35"/>
  <c r="F111" i="35"/>
  <c r="E112" i="35"/>
  <c r="F112" i="35"/>
  <c r="E113" i="35"/>
  <c r="F113" i="35"/>
  <c r="E114" i="35"/>
  <c r="F114" i="35"/>
  <c r="E115" i="35"/>
  <c r="F115" i="35"/>
  <c r="E116" i="35"/>
  <c r="F116" i="35"/>
  <c r="E117" i="35"/>
  <c r="F117" i="35"/>
  <c r="E118" i="35"/>
  <c r="F118" i="35"/>
  <c r="E119" i="35"/>
  <c r="F119" i="35"/>
  <c r="E120" i="35"/>
  <c r="F120" i="35"/>
  <c r="E121" i="35"/>
  <c r="F121" i="35"/>
  <c r="E122" i="35"/>
  <c r="F122" i="35"/>
  <c r="E123" i="35"/>
  <c r="F123" i="35"/>
  <c r="E124" i="35"/>
  <c r="F124" i="35"/>
  <c r="E125" i="35"/>
  <c r="F125" i="35"/>
  <c r="E126" i="35"/>
  <c r="F126" i="35"/>
  <c r="E127" i="35"/>
  <c r="F127" i="35"/>
  <c r="E128" i="35"/>
  <c r="F128" i="35"/>
  <c r="E129" i="35"/>
  <c r="F129" i="35"/>
  <c r="E130" i="35"/>
  <c r="F130" i="35"/>
  <c r="E131" i="35"/>
  <c r="F131" i="35"/>
  <c r="E132" i="35"/>
  <c r="F132" i="35"/>
  <c r="E133" i="35"/>
  <c r="F133" i="35"/>
  <c r="E134" i="35"/>
  <c r="F134" i="35"/>
  <c r="E135" i="35"/>
  <c r="F135" i="35"/>
  <c r="E136" i="35"/>
  <c r="F136" i="35"/>
  <c r="E137" i="35"/>
  <c r="F137" i="35"/>
  <c r="E138" i="35"/>
  <c r="F138" i="35"/>
  <c r="E139" i="35"/>
  <c r="F139" i="35"/>
  <c r="E140" i="35"/>
  <c r="F140" i="35"/>
  <c r="E141" i="35"/>
  <c r="F141" i="35"/>
  <c r="E142" i="35"/>
  <c r="F142" i="35"/>
  <c r="E143" i="35"/>
  <c r="F143" i="35"/>
  <c r="E144" i="35"/>
  <c r="F144" i="35"/>
  <c r="E145" i="35"/>
  <c r="F145" i="35"/>
  <c r="E146" i="35"/>
  <c r="F146" i="35"/>
  <c r="E147" i="35"/>
  <c r="F147" i="35"/>
  <c r="E148" i="35"/>
  <c r="F148" i="35"/>
  <c r="E149" i="35"/>
  <c r="F149" i="35"/>
  <c r="E150" i="35"/>
  <c r="F150" i="35"/>
  <c r="E151" i="35"/>
  <c r="F151" i="35"/>
  <c r="E152" i="35"/>
  <c r="F152" i="35"/>
  <c r="E153" i="35"/>
  <c r="F153" i="35"/>
  <c r="E154" i="35"/>
  <c r="F154" i="35"/>
  <c r="L8" i="35"/>
  <c r="E597" i="34" l="1"/>
  <c r="E596" i="34"/>
  <c r="E595" i="34"/>
  <c r="E594" i="34"/>
  <c r="E593" i="34"/>
  <c r="E592" i="34"/>
  <c r="E591" i="34"/>
  <c r="E590" i="34"/>
  <c r="E589" i="34"/>
  <c r="E588" i="34"/>
  <c r="E587" i="34"/>
  <c r="E586" i="34"/>
  <c r="E585" i="34"/>
  <c r="E584" i="34"/>
  <c r="E583" i="34"/>
  <c r="E582" i="34"/>
  <c r="E581" i="34"/>
  <c r="E580" i="34"/>
  <c r="E579" i="34"/>
  <c r="E578" i="34"/>
  <c r="E577" i="34"/>
  <c r="E576" i="34"/>
  <c r="E575" i="34"/>
  <c r="E574" i="34"/>
  <c r="E573" i="34"/>
  <c r="E572" i="34"/>
  <c r="E571" i="34"/>
  <c r="E570" i="34"/>
  <c r="E569" i="34"/>
  <c r="E568" i="34"/>
  <c r="E567" i="34"/>
  <c r="E566" i="34"/>
  <c r="E565" i="34"/>
  <c r="E564" i="34"/>
  <c r="E563" i="34"/>
  <c r="E562" i="34"/>
  <c r="E561" i="34"/>
  <c r="E560" i="34"/>
  <c r="E559" i="34"/>
  <c r="E558" i="34"/>
  <c r="E557" i="34"/>
  <c r="E556" i="34"/>
  <c r="E555" i="34"/>
  <c r="E554" i="34"/>
  <c r="E553" i="34"/>
  <c r="E552" i="34"/>
  <c r="E551" i="34"/>
  <c r="E550" i="34"/>
  <c r="E549" i="34"/>
  <c r="E548" i="34"/>
  <c r="E547" i="34"/>
  <c r="E546" i="34"/>
  <c r="E545" i="34"/>
  <c r="E544" i="34"/>
  <c r="E543" i="34"/>
  <c r="E542" i="34"/>
  <c r="E541" i="34"/>
  <c r="E540" i="34"/>
  <c r="E539" i="34"/>
  <c r="E538" i="34"/>
  <c r="E537" i="34"/>
  <c r="E536" i="34"/>
  <c r="E535" i="34"/>
  <c r="E534" i="34"/>
  <c r="E533" i="34"/>
  <c r="E532" i="34"/>
  <c r="E531" i="34"/>
  <c r="E530" i="34"/>
  <c r="E529" i="34"/>
  <c r="E528" i="34"/>
  <c r="E527" i="34"/>
  <c r="E526" i="34"/>
  <c r="E525" i="34"/>
  <c r="E524" i="34"/>
  <c r="E523" i="34"/>
  <c r="E522" i="34"/>
  <c r="E521" i="34"/>
  <c r="E520" i="34"/>
  <c r="E519" i="34"/>
  <c r="E518" i="34"/>
  <c r="E517" i="34"/>
  <c r="E516" i="34"/>
  <c r="E515" i="34"/>
  <c r="E514" i="34"/>
  <c r="E513" i="34"/>
  <c r="E512" i="34"/>
  <c r="E511" i="34"/>
  <c r="E510" i="34"/>
  <c r="E509" i="34"/>
  <c r="E508" i="34"/>
  <c r="E507" i="34"/>
  <c r="E506" i="34"/>
  <c r="E505" i="34"/>
  <c r="E504" i="34"/>
  <c r="E503" i="34"/>
  <c r="E502" i="34"/>
  <c r="E501" i="34"/>
  <c r="E500" i="34"/>
  <c r="E499" i="34"/>
  <c r="E498" i="34"/>
  <c r="E497" i="34"/>
  <c r="E496" i="34"/>
  <c r="E495" i="34"/>
  <c r="E494" i="34"/>
  <c r="E493" i="34"/>
  <c r="E492" i="34"/>
  <c r="E491" i="34"/>
  <c r="E490" i="34"/>
  <c r="E489" i="34"/>
  <c r="E488" i="34"/>
  <c r="E487" i="34"/>
  <c r="E486" i="34"/>
  <c r="E485" i="34"/>
  <c r="E484" i="34"/>
  <c r="E483" i="34"/>
  <c r="E482" i="34"/>
  <c r="E481" i="34"/>
  <c r="E480" i="34"/>
  <c r="E479" i="34"/>
  <c r="E478" i="34"/>
  <c r="E477" i="34"/>
  <c r="E476" i="34"/>
  <c r="E475" i="34"/>
  <c r="E474" i="34"/>
  <c r="E473" i="34"/>
  <c r="E472" i="34"/>
  <c r="E471" i="34"/>
  <c r="E470" i="34"/>
  <c r="E469" i="34"/>
  <c r="E468" i="34"/>
  <c r="E467" i="34"/>
  <c r="E466" i="34"/>
  <c r="E465" i="34"/>
  <c r="E464" i="34"/>
  <c r="E463" i="34"/>
  <c r="E462" i="34"/>
  <c r="E461" i="34"/>
  <c r="E460" i="34"/>
  <c r="E459" i="34"/>
  <c r="E458" i="34"/>
  <c r="E457" i="34"/>
  <c r="E456" i="34"/>
  <c r="E455" i="34"/>
  <c r="E454" i="34"/>
  <c r="E453" i="34"/>
  <c r="E452" i="34"/>
  <c r="E451" i="34"/>
  <c r="E450" i="34"/>
  <c r="E449" i="34"/>
  <c r="E448" i="34"/>
  <c r="E447" i="34"/>
  <c r="E446" i="34"/>
  <c r="E445" i="34"/>
  <c r="E444" i="34"/>
  <c r="E443" i="34"/>
  <c r="E442" i="34"/>
  <c r="E441" i="34"/>
  <c r="E440" i="34"/>
  <c r="E439" i="34"/>
  <c r="E438" i="34"/>
  <c r="E437" i="34"/>
  <c r="E436" i="34"/>
  <c r="E435" i="34"/>
  <c r="E434" i="34"/>
  <c r="E433" i="34"/>
  <c r="E432" i="34"/>
  <c r="E431" i="34"/>
  <c r="E430" i="34"/>
  <c r="E429" i="34"/>
  <c r="E428" i="34"/>
  <c r="E427" i="34"/>
  <c r="E426" i="34"/>
  <c r="E425" i="34"/>
  <c r="E424" i="34"/>
  <c r="E423" i="34"/>
  <c r="E422" i="34"/>
  <c r="E421" i="34"/>
  <c r="E420" i="34"/>
  <c r="E419" i="34"/>
  <c r="E418" i="34"/>
  <c r="E417" i="34"/>
  <c r="E416" i="34"/>
  <c r="E415" i="34"/>
  <c r="E414" i="34"/>
  <c r="E413" i="34"/>
  <c r="E412" i="34"/>
  <c r="E411" i="34"/>
  <c r="E410" i="34"/>
  <c r="E409" i="34"/>
  <c r="E408" i="34"/>
  <c r="E407" i="34"/>
  <c r="E406" i="34"/>
  <c r="E405" i="34"/>
  <c r="E404" i="34"/>
  <c r="E403" i="34"/>
  <c r="E402" i="34"/>
  <c r="E401" i="34"/>
  <c r="E400" i="34"/>
  <c r="E399" i="34"/>
  <c r="E398" i="34"/>
  <c r="E397" i="34"/>
  <c r="E396" i="34"/>
  <c r="E395" i="34"/>
  <c r="E394" i="34"/>
  <c r="E393" i="34"/>
  <c r="E392" i="34"/>
  <c r="E391" i="34"/>
  <c r="E390" i="34"/>
  <c r="E389" i="34"/>
  <c r="E388" i="34"/>
  <c r="E387" i="34"/>
  <c r="E386" i="34"/>
  <c r="E385" i="34"/>
  <c r="E384" i="34"/>
  <c r="E383" i="34"/>
  <c r="E382" i="34"/>
  <c r="E381" i="34"/>
  <c r="E380" i="34"/>
  <c r="E379" i="34"/>
  <c r="E378" i="34"/>
  <c r="E377" i="34"/>
  <c r="E376" i="34"/>
  <c r="E375" i="34"/>
  <c r="E374" i="34"/>
  <c r="E373" i="34"/>
  <c r="E372" i="34"/>
  <c r="E371" i="34"/>
  <c r="E370" i="34"/>
  <c r="E369" i="34"/>
  <c r="E368" i="34"/>
  <c r="E367" i="34"/>
  <c r="E366" i="34"/>
  <c r="E365" i="34"/>
  <c r="E364" i="34"/>
  <c r="E363" i="34"/>
  <c r="E362" i="34"/>
  <c r="E361" i="34"/>
  <c r="E360" i="34"/>
  <c r="E359" i="34"/>
  <c r="E358" i="34"/>
  <c r="E357" i="34"/>
  <c r="E356" i="34"/>
  <c r="E355" i="34"/>
  <c r="E354" i="34"/>
  <c r="E353" i="34"/>
  <c r="E352" i="34"/>
  <c r="E351" i="34"/>
  <c r="E350" i="34"/>
  <c r="E349" i="34"/>
  <c r="E348" i="34"/>
  <c r="E347" i="34"/>
  <c r="E346" i="34"/>
  <c r="E345" i="34"/>
  <c r="E344" i="34"/>
  <c r="E343" i="34"/>
  <c r="E342" i="34"/>
  <c r="E341" i="34"/>
  <c r="E340" i="34"/>
  <c r="E339" i="34"/>
  <c r="E338" i="34"/>
  <c r="E337" i="34"/>
  <c r="E336" i="34"/>
  <c r="E335" i="34"/>
  <c r="E334" i="34"/>
  <c r="E333" i="34"/>
  <c r="E332" i="34"/>
  <c r="E331" i="34"/>
  <c r="E330" i="34"/>
  <c r="E329" i="34"/>
  <c r="E328" i="34"/>
  <c r="E327" i="34"/>
  <c r="E326" i="34"/>
  <c r="E325" i="34"/>
  <c r="E324" i="34"/>
  <c r="E323" i="34"/>
  <c r="E322" i="34"/>
  <c r="E321" i="34"/>
  <c r="E320" i="34"/>
  <c r="E319" i="34"/>
  <c r="E318" i="34"/>
  <c r="E317" i="34"/>
  <c r="E316" i="34"/>
  <c r="E315" i="34"/>
  <c r="E314" i="34"/>
  <c r="E313" i="34"/>
  <c r="E312" i="34"/>
  <c r="E311" i="34"/>
  <c r="E310" i="34"/>
  <c r="E309" i="34"/>
  <c r="E308" i="34"/>
  <c r="E307" i="34"/>
  <c r="E306" i="34"/>
  <c r="E305" i="34"/>
  <c r="E304" i="34"/>
  <c r="E303" i="34"/>
  <c r="E302" i="34"/>
  <c r="E301" i="34"/>
  <c r="E300" i="34"/>
  <c r="E299" i="34"/>
  <c r="E298" i="34"/>
  <c r="E297" i="34"/>
  <c r="E296" i="34"/>
  <c r="E295" i="34"/>
  <c r="E294" i="34"/>
  <c r="E293" i="34"/>
  <c r="E292" i="34"/>
  <c r="E291" i="34"/>
  <c r="E290" i="34"/>
  <c r="E289" i="34"/>
  <c r="E288" i="34"/>
  <c r="E287" i="34"/>
  <c r="E286" i="34"/>
  <c r="E285" i="34"/>
  <c r="E284" i="34"/>
  <c r="E283" i="34"/>
  <c r="E282" i="34"/>
  <c r="E281" i="34"/>
  <c r="E280" i="34"/>
  <c r="E279" i="34"/>
  <c r="E278" i="34"/>
  <c r="E277" i="34"/>
  <c r="E276" i="34"/>
  <c r="E275" i="34"/>
  <c r="E274" i="34"/>
  <c r="E273" i="34"/>
  <c r="E272" i="34"/>
  <c r="E271" i="34"/>
  <c r="E270" i="34"/>
  <c r="E269" i="34"/>
  <c r="E268" i="34"/>
  <c r="E267" i="34"/>
  <c r="E266" i="34"/>
  <c r="E265" i="34"/>
  <c r="E264" i="34"/>
  <c r="E263" i="34"/>
  <c r="E262" i="34"/>
  <c r="E261" i="34"/>
  <c r="E260" i="34"/>
  <c r="E259" i="34"/>
  <c r="E258" i="34"/>
  <c r="E257" i="34"/>
  <c r="E256" i="34"/>
  <c r="E255" i="34"/>
  <c r="E254" i="34"/>
  <c r="E253" i="34"/>
  <c r="E252" i="34"/>
  <c r="E251" i="34"/>
  <c r="E250" i="34"/>
  <c r="E249" i="34"/>
  <c r="E248" i="34"/>
  <c r="E247" i="34"/>
  <c r="E246" i="34"/>
  <c r="E245" i="34"/>
  <c r="E244" i="34"/>
  <c r="E243" i="34"/>
  <c r="E242" i="34"/>
  <c r="E241" i="34"/>
  <c r="E240" i="34"/>
  <c r="E239" i="34"/>
  <c r="E238" i="34"/>
  <c r="E237" i="34"/>
  <c r="E236" i="34"/>
  <c r="E235" i="34"/>
  <c r="E234" i="34"/>
  <c r="E233" i="34"/>
  <c r="E232" i="34"/>
  <c r="E231" i="34"/>
  <c r="E230" i="34"/>
  <c r="E229" i="34"/>
  <c r="E228" i="34"/>
  <c r="E227" i="34"/>
  <c r="E226" i="34"/>
  <c r="E225" i="34"/>
  <c r="E224" i="34"/>
  <c r="E223" i="34"/>
  <c r="E222" i="34"/>
  <c r="E221" i="34"/>
  <c r="E220" i="34"/>
  <c r="E219" i="34"/>
  <c r="E218" i="34"/>
  <c r="E217" i="34"/>
  <c r="E216" i="34"/>
  <c r="E215" i="34"/>
  <c r="E214" i="34"/>
  <c r="E213" i="34"/>
  <c r="E212" i="34"/>
  <c r="E211" i="34"/>
  <c r="E210" i="34"/>
  <c r="E209" i="34"/>
  <c r="E208" i="34"/>
  <c r="E207" i="34"/>
  <c r="E206" i="34"/>
  <c r="E205" i="34"/>
  <c r="E204" i="34"/>
  <c r="E203" i="34"/>
  <c r="E202" i="34"/>
  <c r="E201" i="34"/>
  <c r="E200" i="34"/>
  <c r="E199" i="34"/>
  <c r="E198" i="34"/>
  <c r="E197" i="34"/>
  <c r="E196" i="34"/>
  <c r="E195" i="34"/>
  <c r="E194" i="34"/>
  <c r="E193" i="34"/>
  <c r="E192" i="34"/>
  <c r="E191" i="34"/>
  <c r="E190" i="34"/>
  <c r="E189" i="34"/>
  <c r="E188" i="34"/>
  <c r="E187" i="34"/>
  <c r="E186" i="34"/>
  <c r="E185" i="34"/>
  <c r="E184" i="34"/>
  <c r="E183" i="34"/>
  <c r="E182" i="34"/>
  <c r="E181" i="34"/>
  <c r="E180" i="34"/>
  <c r="E179" i="34"/>
  <c r="E178" i="34"/>
  <c r="E177" i="34"/>
  <c r="E176" i="34"/>
  <c r="E175" i="34"/>
  <c r="E174" i="34"/>
  <c r="E173" i="34"/>
  <c r="E172" i="34"/>
  <c r="E171" i="34"/>
  <c r="E170" i="34"/>
  <c r="E169" i="34"/>
  <c r="E168" i="34"/>
  <c r="E167" i="34"/>
  <c r="E166" i="34"/>
  <c r="E165" i="34"/>
  <c r="E164" i="34"/>
  <c r="E163" i="34"/>
  <c r="E162" i="34"/>
  <c r="E161" i="34"/>
  <c r="E160" i="34"/>
  <c r="E159" i="34"/>
  <c r="E158" i="34"/>
  <c r="E157" i="34"/>
  <c r="E156" i="34"/>
  <c r="E155" i="34"/>
  <c r="E154" i="34"/>
  <c r="E153" i="34"/>
  <c r="E152" i="34"/>
  <c r="E151" i="34"/>
  <c r="E150" i="34"/>
  <c r="E149" i="34"/>
  <c r="E148" i="34"/>
  <c r="E147" i="34"/>
  <c r="E146" i="34"/>
  <c r="E145" i="34"/>
  <c r="E144" i="34"/>
  <c r="E143" i="34"/>
  <c r="E142" i="34"/>
  <c r="E141" i="34"/>
  <c r="E140" i="34"/>
  <c r="E139" i="34"/>
  <c r="E138" i="34"/>
  <c r="E137" i="34"/>
  <c r="E136" i="34"/>
  <c r="E135" i="34"/>
  <c r="E134" i="34"/>
  <c r="E133" i="34"/>
  <c r="E132" i="34"/>
  <c r="E131" i="34"/>
  <c r="E130" i="34"/>
  <c r="E129" i="34"/>
  <c r="E128" i="34"/>
  <c r="E127" i="34"/>
  <c r="E126" i="34"/>
  <c r="E125" i="34"/>
  <c r="E124" i="34"/>
  <c r="E123" i="34"/>
  <c r="E122" i="34"/>
  <c r="E121" i="34"/>
  <c r="E120" i="34"/>
  <c r="E119" i="34"/>
  <c r="E118" i="34"/>
  <c r="E117" i="34"/>
  <c r="E116" i="34"/>
  <c r="E115" i="34"/>
  <c r="E114" i="34"/>
  <c r="E113" i="34"/>
  <c r="E112" i="34"/>
  <c r="E111" i="34"/>
  <c r="E110" i="34"/>
  <c r="E109" i="34"/>
  <c r="E108" i="34"/>
  <c r="E107" i="34"/>
  <c r="E106" i="34"/>
  <c r="E105" i="34"/>
  <c r="E104" i="34"/>
  <c r="E103" i="34"/>
  <c r="E102" i="34"/>
  <c r="E101" i="34"/>
  <c r="E100" i="34"/>
  <c r="E99" i="34"/>
  <c r="E98" i="34"/>
  <c r="E97" i="34"/>
  <c r="E96" i="34"/>
  <c r="E95" i="34"/>
  <c r="E94" i="34"/>
  <c r="E93" i="34"/>
  <c r="E92" i="34"/>
  <c r="E91" i="34"/>
  <c r="E90" i="34"/>
  <c r="E89" i="34"/>
  <c r="E88" i="34"/>
  <c r="E87" i="34"/>
  <c r="E86" i="34"/>
  <c r="E85" i="34"/>
  <c r="E84" i="34"/>
  <c r="E83" i="34"/>
  <c r="E82" i="34"/>
  <c r="E81" i="34"/>
  <c r="E80" i="34"/>
  <c r="E79" i="34"/>
  <c r="E78" i="34"/>
  <c r="E77" i="34"/>
  <c r="E76" i="34"/>
  <c r="E75" i="34"/>
  <c r="E74" i="34"/>
  <c r="E73" i="34"/>
  <c r="E72" i="34"/>
  <c r="E71" i="34"/>
  <c r="E70" i="34"/>
  <c r="E69" i="34"/>
  <c r="E68" i="34"/>
  <c r="E67" i="34"/>
  <c r="E66" i="34"/>
  <c r="E65" i="34"/>
  <c r="E64" i="34"/>
  <c r="E63" i="34"/>
  <c r="E62" i="34"/>
  <c r="E61" i="34"/>
  <c r="E60" i="34"/>
  <c r="E59" i="34"/>
  <c r="E58" i="34"/>
  <c r="E57" i="34"/>
  <c r="E56" i="34"/>
  <c r="E55" i="34"/>
  <c r="E54" i="34"/>
  <c r="E53" i="34"/>
  <c r="E52" i="34"/>
  <c r="E51" i="34"/>
  <c r="E50" i="34"/>
  <c r="E49" i="34"/>
  <c r="E48" i="34"/>
  <c r="E47" i="34"/>
  <c r="E46" i="34"/>
  <c r="E45" i="34"/>
  <c r="E44" i="34"/>
  <c r="E43" i="34"/>
  <c r="E42" i="34"/>
  <c r="E41" i="34"/>
  <c r="E40" i="34"/>
  <c r="E39" i="34"/>
  <c r="E38" i="34"/>
  <c r="E37" i="34"/>
  <c r="E36" i="34"/>
  <c r="E35" i="34"/>
  <c r="E34" i="34"/>
  <c r="E33" i="34"/>
  <c r="E32" i="34"/>
  <c r="E31" i="34"/>
  <c r="E30" i="34"/>
  <c r="E29" i="34"/>
  <c r="E28" i="34"/>
  <c r="E27" i="34"/>
  <c r="E26" i="34"/>
  <c r="E25" i="34"/>
  <c r="E24" i="34"/>
  <c r="E23" i="34"/>
  <c r="E22" i="34"/>
  <c r="E21" i="34"/>
  <c r="E20" i="34"/>
  <c r="E19" i="34"/>
  <c r="E18" i="34"/>
  <c r="E17" i="34"/>
  <c r="E16" i="34"/>
  <c r="E15" i="34"/>
  <c r="E14" i="34"/>
  <c r="E13" i="34"/>
  <c r="E12" i="34"/>
  <c r="E11" i="34"/>
  <c r="E10" i="34"/>
  <c r="E9" i="34"/>
  <c r="E8" i="34"/>
  <c r="E7" i="34"/>
  <c r="E6" i="34"/>
  <c r="E5" i="34"/>
  <c r="E4" i="34"/>
  <c r="E3" i="34"/>
  <c r="E2" i="34"/>
  <c r="L7" i="33"/>
  <c r="K7" i="33" s="1"/>
  <c r="K8" i="33" s="1"/>
  <c r="L6" i="33"/>
  <c r="K6" i="33" s="1"/>
  <c r="L5" i="33"/>
  <c r="K5" i="33" s="1"/>
  <c r="L4" i="33"/>
  <c r="K4" i="33" s="1"/>
  <c r="E2" i="33"/>
  <c r="F2" i="33"/>
  <c r="E3" i="33"/>
  <c r="F3" i="33"/>
  <c r="E4" i="33"/>
  <c r="F4" i="33"/>
  <c r="E5" i="33"/>
  <c r="F5" i="33"/>
  <c r="E6" i="33"/>
  <c r="F6" i="33"/>
  <c r="E7" i="33"/>
  <c r="F7" i="33"/>
  <c r="E8" i="33"/>
  <c r="F8" i="33"/>
  <c r="E9" i="33"/>
  <c r="F9" i="33"/>
  <c r="E10" i="33"/>
  <c r="F10" i="33"/>
  <c r="E11" i="33"/>
  <c r="F11" i="33"/>
  <c r="E12" i="33"/>
  <c r="F12" i="33"/>
  <c r="E13" i="33"/>
  <c r="F13" i="33"/>
  <c r="E14" i="33"/>
  <c r="F14" i="33"/>
  <c r="E15" i="33"/>
  <c r="F15" i="33"/>
  <c r="E16" i="33"/>
  <c r="F16" i="33"/>
  <c r="E17" i="33"/>
  <c r="F17" i="33"/>
  <c r="E18" i="33"/>
  <c r="F18" i="33"/>
  <c r="E19" i="33"/>
  <c r="F19" i="33"/>
  <c r="E20" i="33"/>
  <c r="F20" i="33"/>
  <c r="E21" i="33"/>
  <c r="F21" i="33"/>
  <c r="E22" i="33"/>
  <c r="F22" i="33"/>
  <c r="E23" i="33"/>
  <c r="F23" i="33"/>
  <c r="E24" i="33"/>
  <c r="F24" i="33"/>
  <c r="E25" i="33"/>
  <c r="F25" i="33"/>
  <c r="E26" i="33"/>
  <c r="F26" i="33"/>
  <c r="E27" i="33"/>
  <c r="F27" i="33"/>
  <c r="E28" i="33"/>
  <c r="F28" i="33"/>
  <c r="E29" i="33"/>
  <c r="F29" i="33"/>
  <c r="E30" i="33"/>
  <c r="F30" i="33"/>
  <c r="E31" i="33"/>
  <c r="F31" i="33"/>
  <c r="E32" i="33"/>
  <c r="F32" i="33"/>
  <c r="E33" i="33"/>
  <c r="F33" i="33"/>
  <c r="E34" i="33"/>
  <c r="F34" i="33"/>
  <c r="E35" i="33"/>
  <c r="F35" i="33"/>
  <c r="E36" i="33"/>
  <c r="F36" i="33"/>
  <c r="E37" i="33"/>
  <c r="F37" i="33"/>
  <c r="E38" i="33"/>
  <c r="F38" i="33"/>
  <c r="E39" i="33"/>
  <c r="F39" i="33"/>
  <c r="E40" i="33"/>
  <c r="F40" i="33"/>
  <c r="E41" i="33"/>
  <c r="F41" i="33"/>
  <c r="E42" i="33"/>
  <c r="F42" i="33"/>
  <c r="E43" i="33"/>
  <c r="F43" i="33"/>
  <c r="E44" i="33"/>
  <c r="F44" i="33"/>
  <c r="E45" i="33"/>
  <c r="F45" i="33"/>
  <c r="E46" i="33"/>
  <c r="F46" i="33"/>
  <c r="E47" i="33"/>
  <c r="F47" i="33"/>
  <c r="E48" i="33"/>
  <c r="F48" i="33"/>
  <c r="E49" i="33"/>
  <c r="F49" i="33"/>
  <c r="E50" i="33"/>
  <c r="F50" i="33"/>
  <c r="E51" i="33"/>
  <c r="F51" i="33"/>
  <c r="E52" i="33"/>
  <c r="F52" i="33"/>
  <c r="E53" i="33"/>
  <c r="F53" i="33"/>
  <c r="E54" i="33"/>
  <c r="F54" i="33"/>
  <c r="E55" i="33"/>
  <c r="F55" i="33"/>
  <c r="E56" i="33"/>
  <c r="F56" i="33"/>
  <c r="E57" i="33"/>
  <c r="F57" i="33"/>
  <c r="E58" i="33"/>
  <c r="F58" i="33"/>
  <c r="E59" i="33"/>
  <c r="F59" i="33"/>
  <c r="E60" i="33"/>
  <c r="F60" i="33"/>
  <c r="E61" i="33"/>
  <c r="F61" i="33"/>
  <c r="E62" i="33"/>
  <c r="F62" i="33"/>
  <c r="E63" i="33"/>
  <c r="F63" i="33"/>
  <c r="E64" i="33"/>
  <c r="F64" i="33"/>
  <c r="E65" i="33"/>
  <c r="F65" i="33"/>
  <c r="E66" i="33"/>
  <c r="F66" i="33"/>
  <c r="E67" i="33"/>
  <c r="F67" i="33"/>
  <c r="E68" i="33"/>
  <c r="F68" i="33"/>
  <c r="E69" i="33"/>
  <c r="F69" i="33"/>
  <c r="E70" i="33"/>
  <c r="F70" i="33"/>
  <c r="E71" i="33"/>
  <c r="F71" i="33"/>
  <c r="E72" i="33"/>
  <c r="F72" i="33"/>
  <c r="E73" i="33"/>
  <c r="F73" i="33"/>
  <c r="E74" i="33"/>
  <c r="F74" i="33"/>
  <c r="E75" i="33"/>
  <c r="F75" i="33"/>
  <c r="E76" i="33"/>
  <c r="F76" i="33"/>
  <c r="E77" i="33"/>
  <c r="F77" i="33"/>
  <c r="E78" i="33"/>
  <c r="F78" i="33"/>
  <c r="E79" i="33"/>
  <c r="F79" i="33"/>
  <c r="E80" i="33"/>
  <c r="F80" i="33"/>
  <c r="E81" i="33"/>
  <c r="F81" i="33"/>
  <c r="E82" i="33"/>
  <c r="F82" i="33"/>
  <c r="E83" i="33"/>
  <c r="F83" i="33"/>
  <c r="E84" i="33"/>
  <c r="F84" i="33"/>
  <c r="E85" i="33"/>
  <c r="F85" i="33"/>
  <c r="E86" i="33"/>
  <c r="F86" i="33"/>
  <c r="E87" i="33"/>
  <c r="F87" i="33"/>
  <c r="E88" i="33"/>
  <c r="F88" i="33"/>
  <c r="E89" i="33"/>
  <c r="F89" i="33"/>
  <c r="L8" i="33"/>
  <c r="K5" i="32" l="1"/>
  <c r="E2" i="32"/>
  <c r="F2" i="32"/>
  <c r="L4" i="32" s="1"/>
  <c r="K4" i="32" s="1"/>
  <c r="E3" i="32"/>
  <c r="F3" i="32"/>
  <c r="E4" i="32"/>
  <c r="F4" i="32"/>
  <c r="E5" i="32"/>
  <c r="F5" i="32"/>
  <c r="E6" i="32"/>
  <c r="F6" i="32"/>
  <c r="E7" i="32"/>
  <c r="F7" i="32"/>
  <c r="E8" i="32"/>
  <c r="F8" i="32"/>
  <c r="E9" i="32"/>
  <c r="F9" i="32"/>
  <c r="E10" i="32"/>
  <c r="F10" i="32"/>
  <c r="E11" i="32"/>
  <c r="F11" i="32"/>
  <c r="E12" i="32"/>
  <c r="F12" i="32"/>
  <c r="E13" i="32"/>
  <c r="F13" i="32"/>
  <c r="E14" i="32"/>
  <c r="F14" i="32"/>
  <c r="E15" i="32"/>
  <c r="F15" i="32"/>
  <c r="E16" i="32"/>
  <c r="F16" i="32"/>
  <c r="E17" i="32"/>
  <c r="F17" i="32"/>
  <c r="E18" i="32"/>
  <c r="F18" i="32"/>
  <c r="E19" i="32"/>
  <c r="F19" i="32"/>
  <c r="E20" i="32"/>
  <c r="F20" i="32"/>
  <c r="E21" i="32"/>
  <c r="F21" i="32"/>
  <c r="E22" i="32"/>
  <c r="F22" i="32"/>
  <c r="E23" i="32"/>
  <c r="F23" i="32"/>
  <c r="E24" i="32"/>
  <c r="F24" i="32"/>
  <c r="E25" i="32"/>
  <c r="F25" i="32"/>
  <c r="E26" i="32"/>
  <c r="F26" i="32"/>
  <c r="E27" i="32"/>
  <c r="F27" i="32"/>
  <c r="E28" i="32"/>
  <c r="F28" i="32"/>
  <c r="E29" i="32"/>
  <c r="F29" i="32"/>
  <c r="E30" i="32"/>
  <c r="F30" i="32"/>
  <c r="E31" i="32"/>
  <c r="F31" i="32"/>
  <c r="E32" i="32"/>
  <c r="F32" i="32"/>
  <c r="E33" i="32"/>
  <c r="F33" i="32"/>
  <c r="E34" i="32"/>
  <c r="F34" i="32"/>
  <c r="E35" i="32"/>
  <c r="F35" i="32"/>
  <c r="E36" i="32"/>
  <c r="F36" i="32"/>
  <c r="E37" i="32"/>
  <c r="F37" i="32"/>
  <c r="E38" i="32"/>
  <c r="F38" i="32"/>
  <c r="E39" i="32"/>
  <c r="F39" i="32"/>
  <c r="E40" i="32"/>
  <c r="F40" i="32"/>
  <c r="E41" i="32"/>
  <c r="F41" i="32"/>
  <c r="E42" i="32"/>
  <c r="F42" i="32"/>
  <c r="E43" i="32"/>
  <c r="F43" i="32"/>
  <c r="E44" i="32"/>
  <c r="F44" i="32"/>
  <c r="E45" i="32"/>
  <c r="F45" i="32"/>
  <c r="E46" i="32"/>
  <c r="F46" i="32"/>
  <c r="E47" i="32"/>
  <c r="F47" i="32"/>
  <c r="E48" i="32"/>
  <c r="F48" i="32"/>
  <c r="E49" i="32"/>
  <c r="F49" i="32"/>
  <c r="E50" i="32"/>
  <c r="F50" i="32"/>
  <c r="E51" i="32"/>
  <c r="F51" i="32"/>
  <c r="E52" i="32"/>
  <c r="F52" i="32"/>
  <c r="E53" i="32"/>
  <c r="F53" i="32"/>
  <c r="E54" i="32"/>
  <c r="F54" i="32"/>
  <c r="E55" i="32"/>
  <c r="F55" i="32"/>
  <c r="E56" i="32"/>
  <c r="F56" i="32"/>
  <c r="E57" i="32"/>
  <c r="F57" i="32"/>
  <c r="E58" i="32"/>
  <c r="F58" i="32"/>
  <c r="E59" i="32"/>
  <c r="F59" i="32"/>
  <c r="E60" i="32"/>
  <c r="F60" i="32"/>
  <c r="E61" i="32"/>
  <c r="F61" i="32"/>
  <c r="E62" i="32"/>
  <c r="F62" i="32"/>
  <c r="E63" i="32"/>
  <c r="F63" i="32"/>
  <c r="E64" i="32"/>
  <c r="F64" i="32"/>
  <c r="E65" i="32"/>
  <c r="F65" i="32"/>
  <c r="E66" i="32"/>
  <c r="F66" i="32"/>
  <c r="E67" i="32"/>
  <c r="F67" i="32"/>
  <c r="E68" i="32"/>
  <c r="F68" i="32"/>
  <c r="E69" i="32"/>
  <c r="F69" i="32"/>
  <c r="E70" i="32"/>
  <c r="F70" i="32"/>
  <c r="E71" i="32"/>
  <c r="F71" i="32"/>
  <c r="E72" i="32"/>
  <c r="F72" i="32"/>
  <c r="E73" i="32"/>
  <c r="F73" i="32"/>
  <c r="E74" i="32"/>
  <c r="F74" i="32"/>
  <c r="E75" i="32"/>
  <c r="F75" i="32"/>
  <c r="E76" i="32"/>
  <c r="F76" i="32"/>
  <c r="E77" i="32"/>
  <c r="F77" i="32"/>
  <c r="E78" i="32"/>
  <c r="F78" i="32"/>
  <c r="E79" i="32"/>
  <c r="F79" i="32"/>
  <c r="E80" i="32"/>
  <c r="F80" i="32"/>
  <c r="E81" i="32"/>
  <c r="F81" i="32"/>
  <c r="E82" i="32"/>
  <c r="F82" i="32"/>
  <c r="E83" i="32"/>
  <c r="F83" i="32"/>
  <c r="E84" i="32"/>
  <c r="F84" i="32"/>
  <c r="E85" i="32"/>
  <c r="F85" i="32"/>
  <c r="E86" i="32"/>
  <c r="F86" i="32"/>
  <c r="E87" i="32"/>
  <c r="F87" i="32"/>
  <c r="E88" i="32"/>
  <c r="F88" i="32"/>
  <c r="E89" i="32"/>
  <c r="F89" i="32"/>
  <c r="E90" i="32"/>
  <c r="F90" i="32"/>
  <c r="E91" i="32"/>
  <c r="F91" i="32"/>
  <c r="E92" i="32"/>
  <c r="F92" i="32"/>
  <c r="E93" i="32"/>
  <c r="F93" i="32"/>
  <c r="E94" i="32"/>
  <c r="F94" i="32"/>
  <c r="E95" i="32"/>
  <c r="F95" i="32"/>
  <c r="E96" i="32"/>
  <c r="F96" i="32"/>
  <c r="E97" i="32"/>
  <c r="F97" i="32"/>
  <c r="E98" i="32"/>
  <c r="F98" i="32"/>
  <c r="E99" i="32"/>
  <c r="F99" i="32"/>
  <c r="E100" i="32"/>
  <c r="F100" i="32"/>
  <c r="E101" i="32"/>
  <c r="F101" i="32"/>
  <c r="E102" i="32"/>
  <c r="F102" i="32"/>
  <c r="E103" i="32"/>
  <c r="F103" i="32"/>
  <c r="E104" i="32"/>
  <c r="F104" i="32"/>
  <c r="E105" i="32"/>
  <c r="F105" i="32"/>
  <c r="L5" i="32"/>
  <c r="E2" i="31" l="1"/>
  <c r="F2" i="31"/>
  <c r="E3" i="31"/>
  <c r="F3" i="31"/>
  <c r="L6" i="31" s="1"/>
  <c r="K6" i="31" s="1"/>
  <c r="E4" i="31"/>
  <c r="F4" i="31"/>
  <c r="L5" i="31" s="1"/>
  <c r="K5" i="31" s="1"/>
  <c r="E5" i="31"/>
  <c r="F5" i="31"/>
  <c r="E6" i="31"/>
  <c r="F6" i="31"/>
  <c r="E7" i="31"/>
  <c r="F7" i="31"/>
  <c r="L4" i="31" s="1"/>
  <c r="K4" i="31" s="1"/>
  <c r="E8" i="31"/>
  <c r="F8" i="31"/>
  <c r="E9" i="31"/>
  <c r="F9" i="31"/>
  <c r="E10" i="31"/>
  <c r="F10" i="31"/>
  <c r="E11" i="31"/>
  <c r="F11" i="31"/>
  <c r="E12" i="31"/>
  <c r="F12" i="31"/>
  <c r="E13" i="31"/>
  <c r="F13" i="31"/>
  <c r="E14" i="31"/>
  <c r="F14" i="31"/>
  <c r="E15" i="31"/>
  <c r="F15" i="31"/>
  <c r="E16" i="31"/>
  <c r="F16" i="31"/>
  <c r="E17" i="31"/>
  <c r="F17" i="31"/>
  <c r="E18" i="31"/>
  <c r="F18" i="31"/>
  <c r="E19" i="31"/>
  <c r="F19" i="31"/>
  <c r="E20" i="31"/>
  <c r="F20" i="31"/>
  <c r="E21" i="31"/>
  <c r="F21" i="31"/>
  <c r="E22" i="31"/>
  <c r="F22" i="31"/>
  <c r="E23" i="31"/>
  <c r="F23" i="31"/>
  <c r="E24" i="31"/>
  <c r="F24" i="31"/>
  <c r="E25" i="31"/>
  <c r="F25" i="31"/>
  <c r="E26" i="31"/>
  <c r="F26" i="31"/>
  <c r="E27" i="31"/>
  <c r="F27" i="31"/>
  <c r="E28" i="31"/>
  <c r="F28" i="31"/>
  <c r="E29" i="31"/>
  <c r="F29" i="31"/>
  <c r="E30" i="31"/>
  <c r="F30" i="31"/>
  <c r="E31" i="31"/>
  <c r="F31" i="31"/>
  <c r="E32" i="31"/>
  <c r="F32" i="31"/>
  <c r="E33" i="31"/>
  <c r="F33" i="31"/>
  <c r="E34" i="31"/>
  <c r="F34" i="31"/>
  <c r="E35" i="31"/>
  <c r="F35" i="31"/>
  <c r="E36" i="31"/>
  <c r="F36" i="31"/>
  <c r="E37" i="31"/>
  <c r="F37" i="31"/>
  <c r="E38" i="31"/>
  <c r="F38" i="31"/>
  <c r="E39" i="31"/>
  <c r="F39" i="31"/>
  <c r="E40" i="31"/>
  <c r="F40" i="31"/>
  <c r="E41" i="31"/>
  <c r="F41" i="31"/>
  <c r="E42" i="31"/>
  <c r="F42" i="31"/>
  <c r="E43" i="31"/>
  <c r="F43" i="31"/>
  <c r="E44" i="31"/>
  <c r="F44" i="31"/>
  <c r="E45" i="31"/>
  <c r="F45" i="31"/>
  <c r="E46" i="31"/>
  <c r="F46" i="31"/>
  <c r="E47" i="31"/>
  <c r="F47" i="31"/>
  <c r="E48" i="31"/>
  <c r="F48" i="31"/>
  <c r="E49" i="31"/>
  <c r="F49" i="31"/>
  <c r="E50" i="31"/>
  <c r="F50" i="31"/>
  <c r="E51" i="31"/>
  <c r="F51" i="31"/>
  <c r="E52" i="31"/>
  <c r="F52" i="31"/>
  <c r="E53" i="31"/>
  <c r="F53" i="31"/>
  <c r="E54" i="31"/>
  <c r="F54" i="31"/>
  <c r="E55" i="31"/>
  <c r="F55" i="31"/>
  <c r="E56" i="31"/>
  <c r="F56" i="31"/>
  <c r="E57" i="31"/>
  <c r="F57" i="31"/>
  <c r="E58" i="31"/>
  <c r="F58" i="31"/>
  <c r="E59" i="31"/>
  <c r="F59" i="31"/>
  <c r="E60" i="31"/>
  <c r="F60" i="31"/>
  <c r="E61" i="31"/>
  <c r="F61" i="31"/>
  <c r="E62" i="31"/>
  <c r="F62" i="31"/>
  <c r="E63" i="31"/>
  <c r="F63" i="31"/>
  <c r="E64" i="31"/>
  <c r="F64" i="31"/>
  <c r="E65" i="31"/>
  <c r="F65" i="31"/>
  <c r="E66" i="31"/>
  <c r="F66" i="31"/>
  <c r="E67" i="31"/>
  <c r="F67" i="31"/>
  <c r="E68" i="31"/>
  <c r="F68" i="31"/>
  <c r="E69" i="31"/>
  <c r="F69" i="31"/>
  <c r="E70" i="31"/>
  <c r="F70" i="31"/>
  <c r="E71" i="31"/>
  <c r="F71" i="31"/>
  <c r="E72" i="31"/>
  <c r="F72" i="31"/>
  <c r="E73" i="31"/>
  <c r="F73" i="31"/>
  <c r="E74" i="31"/>
  <c r="F74" i="31"/>
  <c r="E75" i="31"/>
  <c r="F75" i="31"/>
  <c r="E76" i="31"/>
  <c r="F76" i="31"/>
  <c r="E77" i="31"/>
  <c r="F77" i="31"/>
  <c r="E78" i="31"/>
  <c r="F78" i="31"/>
  <c r="E79" i="31"/>
  <c r="F79" i="31"/>
  <c r="E80" i="31"/>
  <c r="F80" i="31"/>
  <c r="E81" i="31"/>
  <c r="F81" i="31"/>
  <c r="E82" i="31"/>
  <c r="F82" i="31"/>
  <c r="E83" i="31"/>
  <c r="F83" i="31"/>
  <c r="E84" i="31"/>
  <c r="F84" i="31"/>
  <c r="E85" i="31"/>
  <c r="F85" i="31"/>
  <c r="E86" i="31"/>
  <c r="F86" i="31"/>
  <c r="E87" i="31"/>
  <c r="F87" i="31"/>
  <c r="E88" i="31"/>
  <c r="F88" i="31"/>
  <c r="E89" i="31"/>
  <c r="F89" i="31"/>
  <c r="E90" i="31"/>
  <c r="F90" i="31"/>
  <c r="E91" i="31"/>
  <c r="F91" i="31"/>
  <c r="E92" i="31"/>
  <c r="F92" i="31"/>
  <c r="E93" i="31"/>
  <c r="F93" i="31"/>
  <c r="E94" i="31"/>
  <c r="F94" i="31"/>
  <c r="E95" i="31"/>
  <c r="F95" i="31"/>
  <c r="E96" i="31"/>
  <c r="F96" i="31"/>
  <c r="E97" i="31"/>
  <c r="F97" i="31"/>
  <c r="E98" i="31"/>
  <c r="F98" i="31"/>
  <c r="E99" i="31"/>
  <c r="F99" i="31"/>
  <c r="E100" i="31"/>
  <c r="F100" i="31"/>
  <c r="E101" i="31"/>
  <c r="F101" i="31"/>
  <c r="E102" i="31"/>
  <c r="F102" i="31"/>
  <c r="E103" i="31"/>
  <c r="F103" i="31"/>
  <c r="E104" i="31"/>
  <c r="F104" i="31"/>
  <c r="E105" i="31"/>
  <c r="F105" i="31"/>
  <c r="E106" i="31"/>
  <c r="F106" i="31"/>
  <c r="E107" i="31"/>
  <c r="F107" i="31"/>
  <c r="E108" i="31"/>
  <c r="F108" i="31"/>
  <c r="E109" i="31"/>
  <c r="F109" i="31"/>
  <c r="E110" i="31"/>
  <c r="F110" i="31"/>
  <c r="E111" i="31"/>
  <c r="F111" i="31"/>
  <c r="E112" i="31"/>
  <c r="F112" i="31"/>
  <c r="E113" i="31"/>
  <c r="F113" i="31"/>
  <c r="E114" i="31"/>
  <c r="F114" i="31"/>
  <c r="E115" i="31"/>
  <c r="F115" i="31"/>
  <c r="E116" i="31"/>
  <c r="F116" i="31"/>
  <c r="E117" i="31"/>
  <c r="F117" i="31"/>
  <c r="E118" i="31"/>
  <c r="F118" i="31"/>
  <c r="E119" i="31"/>
  <c r="F119" i="31"/>
  <c r="E120" i="31"/>
  <c r="F120" i="31"/>
  <c r="E121" i="31"/>
  <c r="F121" i="31"/>
  <c r="E122" i="31"/>
  <c r="F122" i="31"/>
  <c r="E123" i="31"/>
  <c r="F123" i="31"/>
  <c r="E124" i="31"/>
  <c r="F124" i="31"/>
  <c r="E125" i="31"/>
  <c r="F125" i="31"/>
  <c r="E126" i="31"/>
  <c r="F126" i="31"/>
  <c r="E127" i="31"/>
  <c r="F127" i="31"/>
  <c r="E128" i="31"/>
  <c r="F128" i="31"/>
  <c r="E129" i="31"/>
  <c r="F129" i="31"/>
  <c r="E130" i="31"/>
  <c r="F130" i="31"/>
  <c r="E131" i="31"/>
  <c r="F131" i="31"/>
  <c r="E132" i="31"/>
  <c r="F132" i="31"/>
  <c r="E133" i="31"/>
  <c r="F133" i="31"/>
  <c r="E134" i="31"/>
  <c r="F134" i="31"/>
  <c r="E135" i="31"/>
  <c r="F135" i="31"/>
  <c r="E136" i="31"/>
  <c r="F136" i="31"/>
  <c r="E137" i="31"/>
  <c r="F137" i="31"/>
  <c r="E138" i="31"/>
  <c r="F138" i="31"/>
  <c r="E139" i="31"/>
  <c r="F139" i="31"/>
  <c r="E140" i="31"/>
  <c r="F140" i="31"/>
  <c r="E141" i="31"/>
  <c r="F141" i="31"/>
  <c r="E142" i="31"/>
  <c r="F142" i="31"/>
  <c r="E143" i="31"/>
  <c r="F143" i="31"/>
  <c r="E144" i="31"/>
  <c r="F144" i="31"/>
  <c r="E145" i="31"/>
  <c r="F145" i="31"/>
  <c r="E146" i="31"/>
  <c r="F146" i="31"/>
  <c r="E147" i="31"/>
  <c r="F147" i="31"/>
  <c r="E148" i="31"/>
  <c r="F148" i="31"/>
  <c r="E149" i="31"/>
  <c r="F149" i="31"/>
  <c r="E150" i="31"/>
  <c r="F150" i="31"/>
  <c r="E151" i="31"/>
  <c r="F151" i="31"/>
  <c r="E152" i="31"/>
  <c r="F152" i="31"/>
  <c r="E153" i="31"/>
  <c r="F153" i="31"/>
  <c r="E154" i="31"/>
  <c r="F154" i="31"/>
  <c r="E155" i="31"/>
  <c r="F155" i="31"/>
  <c r="E156" i="31"/>
  <c r="F156" i="31"/>
  <c r="E157" i="31"/>
  <c r="F157" i="31"/>
  <c r="E158" i="31"/>
  <c r="F158" i="31"/>
  <c r="E159" i="31"/>
  <c r="F159" i="31"/>
  <c r="E160" i="31"/>
  <c r="F160" i="31"/>
  <c r="E161" i="31"/>
  <c r="F161" i="31"/>
  <c r="E162" i="31"/>
  <c r="F162" i="31"/>
  <c r="E163" i="31"/>
  <c r="F163" i="31"/>
  <c r="E164" i="31"/>
  <c r="F164" i="31"/>
  <c r="E165" i="31"/>
  <c r="F165" i="31"/>
  <c r="E166" i="31"/>
  <c r="F166" i="31"/>
  <c r="E167" i="31"/>
  <c r="F167" i="31"/>
  <c r="E168" i="31"/>
  <c r="F168" i="31"/>
  <c r="E169" i="31"/>
  <c r="F169" i="31"/>
  <c r="E170" i="31"/>
  <c r="F170" i="31"/>
  <c r="E171" i="31"/>
  <c r="F171" i="31"/>
  <c r="E172" i="31"/>
  <c r="F172" i="31"/>
  <c r="E173" i="31"/>
  <c r="F173" i="31"/>
  <c r="E174" i="31"/>
  <c r="F174" i="31"/>
  <c r="L7" i="31"/>
  <c r="K7" i="31" l="1"/>
  <c r="F88" i="30" l="1"/>
  <c r="F89" i="30"/>
  <c r="F90" i="30"/>
  <c r="F91" i="30"/>
  <c r="F92" i="30"/>
  <c r="F93" i="30"/>
  <c r="F94" i="30"/>
  <c r="F95" i="30"/>
  <c r="F96" i="30"/>
  <c r="F97" i="30"/>
  <c r="F98" i="30"/>
  <c r="F99" i="30"/>
  <c r="F100" i="30"/>
  <c r="F101" i="30"/>
  <c r="F102" i="30"/>
  <c r="F103" i="30"/>
  <c r="F104" i="30"/>
  <c r="F105" i="30"/>
  <c r="F106" i="30"/>
  <c r="F107" i="30"/>
  <c r="F108" i="30"/>
  <c r="F109" i="30"/>
  <c r="F110" i="30"/>
  <c r="F111" i="30"/>
  <c r="F112" i="30"/>
  <c r="F113" i="30"/>
  <c r="F114" i="30"/>
  <c r="F115" i="30"/>
  <c r="F116" i="30"/>
  <c r="F117" i="30"/>
  <c r="F118" i="30"/>
  <c r="F119" i="30"/>
  <c r="F120" i="30"/>
  <c r="F121" i="30"/>
  <c r="F122" i="30"/>
  <c r="F123" i="30"/>
  <c r="F124" i="30"/>
  <c r="F125" i="30"/>
  <c r="F126" i="30"/>
  <c r="F127" i="30"/>
  <c r="F128" i="30"/>
  <c r="F129" i="30"/>
  <c r="F130" i="30"/>
  <c r="F131" i="30"/>
  <c r="F132" i="30"/>
  <c r="F133" i="30"/>
  <c r="F134" i="30"/>
  <c r="F135" i="30"/>
  <c r="F136" i="30"/>
  <c r="F137" i="30"/>
  <c r="F138" i="30"/>
  <c r="F139" i="30"/>
  <c r="F140" i="30"/>
  <c r="F141" i="30"/>
  <c r="F142" i="30"/>
  <c r="F143" i="30"/>
  <c r="F144" i="30"/>
  <c r="F145" i="30"/>
  <c r="F146" i="30"/>
  <c r="F87" i="30"/>
  <c r="F86" i="30"/>
  <c r="F85" i="30"/>
  <c r="F84" i="30"/>
  <c r="F83" i="30"/>
  <c r="F82" i="30"/>
  <c r="F81" i="30"/>
  <c r="F80" i="30"/>
  <c r="F79" i="30"/>
  <c r="F78" i="30"/>
  <c r="F77" i="30"/>
  <c r="F76" i="30"/>
  <c r="F75" i="30"/>
  <c r="F74" i="30"/>
  <c r="F73" i="30"/>
  <c r="F72" i="30"/>
  <c r="F71" i="30"/>
  <c r="F70" i="30"/>
  <c r="F69" i="30"/>
  <c r="F68" i="30"/>
  <c r="F67" i="30"/>
  <c r="F66" i="30"/>
  <c r="F65" i="30"/>
  <c r="F64" i="30"/>
  <c r="F63" i="30"/>
  <c r="F62" i="30"/>
  <c r="F61" i="30"/>
  <c r="F60" i="30"/>
  <c r="F59" i="30"/>
  <c r="L7" i="30" s="1"/>
  <c r="K7" i="30" s="1"/>
  <c r="F58" i="30"/>
  <c r="F57" i="30"/>
  <c r="F56" i="30"/>
  <c r="F55" i="30"/>
  <c r="F54" i="30"/>
  <c r="F53" i="30"/>
  <c r="F52" i="30"/>
  <c r="F51" i="30"/>
  <c r="F50" i="30"/>
  <c r="F49" i="30"/>
  <c r="F48" i="30"/>
  <c r="F47" i="30"/>
  <c r="F46" i="30"/>
  <c r="F45" i="30"/>
  <c r="F44" i="30"/>
  <c r="F43" i="30"/>
  <c r="F42" i="30"/>
  <c r="F41" i="30"/>
  <c r="F40" i="30"/>
  <c r="F39" i="30"/>
  <c r="F38" i="30"/>
  <c r="F37" i="30"/>
  <c r="F36" i="30"/>
  <c r="F35" i="30"/>
  <c r="F34" i="30"/>
  <c r="F33" i="30"/>
  <c r="F32" i="30"/>
  <c r="F31" i="30"/>
  <c r="F30" i="30"/>
  <c r="F29" i="30"/>
  <c r="F28" i="30"/>
  <c r="F27" i="30"/>
  <c r="F26" i="30"/>
  <c r="F25" i="30"/>
  <c r="F24" i="30"/>
  <c r="F23" i="30"/>
  <c r="F22" i="30"/>
  <c r="F21" i="30"/>
  <c r="F20" i="30"/>
  <c r="F19" i="30"/>
  <c r="F18" i="30"/>
  <c r="F17" i="30"/>
  <c r="F16" i="30"/>
  <c r="F15" i="30"/>
  <c r="F14" i="30"/>
  <c r="F13" i="30"/>
  <c r="F12" i="30"/>
  <c r="F11" i="30"/>
  <c r="F10" i="30"/>
  <c r="F9" i="30"/>
  <c r="F8" i="30"/>
  <c r="F7" i="30"/>
  <c r="F6" i="30"/>
  <c r="F5" i="30"/>
  <c r="L5" i="30" s="1"/>
  <c r="K5" i="30" s="1"/>
  <c r="F4" i="30"/>
  <c r="L4" i="30" s="1"/>
  <c r="K4" i="30" s="1"/>
  <c r="F3" i="30"/>
  <c r="F2" i="30"/>
  <c r="E2" i="30"/>
  <c r="E3" i="30"/>
  <c r="E4" i="30"/>
  <c r="E5" i="30"/>
  <c r="E6" i="30"/>
  <c r="E7" i="30"/>
  <c r="E8" i="30"/>
  <c r="E9" i="30"/>
  <c r="E10" i="30"/>
  <c r="E11" i="30"/>
  <c r="E12" i="30"/>
  <c r="E13" i="30"/>
  <c r="E14" i="30"/>
  <c r="E15" i="30"/>
  <c r="E16" i="30"/>
  <c r="E17" i="30"/>
  <c r="E18" i="30"/>
  <c r="E19" i="30"/>
  <c r="E20" i="30"/>
  <c r="E21" i="30"/>
  <c r="E22" i="30"/>
  <c r="E23" i="30"/>
  <c r="E24" i="30"/>
  <c r="E25" i="30"/>
  <c r="E26" i="30"/>
  <c r="E27" i="30"/>
  <c r="E28" i="30"/>
  <c r="E29" i="30"/>
  <c r="E30" i="30"/>
  <c r="E31" i="30"/>
  <c r="E32" i="30"/>
  <c r="E33" i="30"/>
  <c r="E34" i="30"/>
  <c r="E35" i="30"/>
  <c r="E36" i="30"/>
  <c r="E37" i="30"/>
  <c r="E38" i="30"/>
  <c r="E39" i="30"/>
  <c r="E40" i="30"/>
  <c r="E41" i="30"/>
  <c r="E42" i="30"/>
  <c r="E43" i="30"/>
  <c r="E44" i="30"/>
  <c r="E45" i="30"/>
  <c r="E46" i="30"/>
  <c r="E47" i="30"/>
  <c r="E48" i="30"/>
  <c r="E49" i="30"/>
  <c r="E50" i="30"/>
  <c r="E51" i="30"/>
  <c r="E52" i="30"/>
  <c r="E53" i="30"/>
  <c r="E54" i="30"/>
  <c r="E55" i="30"/>
  <c r="E56" i="30"/>
  <c r="E57" i="30"/>
  <c r="E58" i="30"/>
  <c r="E59" i="30"/>
  <c r="E60" i="30"/>
  <c r="E61" i="30"/>
  <c r="E62" i="30"/>
  <c r="E63" i="30"/>
  <c r="E64" i="30"/>
  <c r="E65" i="30"/>
  <c r="E66" i="30"/>
  <c r="E67" i="30"/>
  <c r="E68" i="30"/>
  <c r="E69" i="30"/>
  <c r="E70" i="30"/>
  <c r="E71" i="30"/>
  <c r="E72" i="30"/>
  <c r="E73" i="30"/>
  <c r="E74" i="30"/>
  <c r="E75" i="30"/>
  <c r="E76" i="30"/>
  <c r="E77" i="30"/>
  <c r="E78" i="30"/>
  <c r="E79" i="30"/>
  <c r="E80" i="30"/>
  <c r="E81" i="30"/>
  <c r="E82" i="30"/>
  <c r="E83" i="30"/>
  <c r="E84" i="30"/>
  <c r="E85" i="30"/>
  <c r="E86" i="30"/>
  <c r="E87" i="30"/>
  <c r="E88" i="30"/>
  <c r="E89" i="30"/>
  <c r="E90" i="30"/>
  <c r="E91" i="30"/>
  <c r="E92" i="30"/>
  <c r="E93" i="30"/>
  <c r="E94" i="30"/>
  <c r="E95" i="30"/>
  <c r="E96" i="30"/>
  <c r="E97" i="30"/>
  <c r="E98" i="30"/>
  <c r="E99" i="30"/>
  <c r="E100" i="30"/>
  <c r="E101" i="30"/>
  <c r="E102" i="30"/>
  <c r="E103" i="30"/>
  <c r="E104" i="30"/>
  <c r="E105" i="30"/>
  <c r="E106" i="30"/>
  <c r="E107" i="30"/>
  <c r="E108" i="30"/>
  <c r="E109" i="30"/>
  <c r="E110" i="30"/>
  <c r="E111" i="30"/>
  <c r="E112" i="30"/>
  <c r="E113" i="30"/>
  <c r="E114" i="30"/>
  <c r="E115" i="30"/>
  <c r="E116" i="30"/>
  <c r="E117" i="30"/>
  <c r="E118" i="30"/>
  <c r="E119" i="30"/>
  <c r="E120" i="30"/>
  <c r="E121" i="30"/>
  <c r="E122" i="30"/>
  <c r="E123" i="30"/>
  <c r="E124" i="30"/>
  <c r="E125" i="30"/>
  <c r="E126" i="30"/>
  <c r="E127" i="30"/>
  <c r="E128" i="30"/>
  <c r="E129" i="30"/>
  <c r="E130" i="30"/>
  <c r="E131" i="30"/>
  <c r="E132" i="30"/>
  <c r="E133" i="30"/>
  <c r="E134" i="30"/>
  <c r="E135" i="30"/>
  <c r="E136" i="30"/>
  <c r="E137" i="30"/>
  <c r="E138" i="30"/>
  <c r="E139" i="30"/>
  <c r="E140" i="30"/>
  <c r="E141" i="30"/>
  <c r="E142" i="30"/>
  <c r="E143" i="30"/>
  <c r="E144" i="30"/>
  <c r="E145" i="30"/>
  <c r="E146" i="30"/>
  <c r="L8" i="30"/>
  <c r="L6" i="30" l="1"/>
  <c r="K6" i="30" s="1"/>
  <c r="K8" i="30" s="1"/>
  <c r="L7" i="29" l="1"/>
  <c r="K7" i="29" s="1"/>
  <c r="L6" i="29"/>
  <c r="K6" i="29" s="1"/>
  <c r="L5" i="29"/>
  <c r="K5" i="29"/>
  <c r="L4" i="29"/>
  <c r="K4" i="29" s="1"/>
  <c r="E2" i="29"/>
  <c r="F2" i="29"/>
  <c r="E3" i="29"/>
  <c r="F3" i="29"/>
  <c r="E4" i="29"/>
  <c r="F4" i="29"/>
  <c r="E5" i="29"/>
  <c r="F5" i="29"/>
  <c r="E6" i="29"/>
  <c r="F6" i="29"/>
  <c r="E7" i="29"/>
  <c r="F7" i="29"/>
  <c r="E8" i="29"/>
  <c r="F8" i="29"/>
  <c r="E9" i="29"/>
  <c r="F9" i="29"/>
  <c r="E10" i="29"/>
  <c r="F10" i="29"/>
  <c r="E11" i="29"/>
  <c r="F11" i="29"/>
  <c r="E12" i="29"/>
  <c r="F12" i="29"/>
  <c r="E13" i="29"/>
  <c r="F13" i="29"/>
  <c r="E14" i="29"/>
  <c r="F14" i="29"/>
  <c r="E15" i="29"/>
  <c r="F15" i="29"/>
  <c r="E16" i="29"/>
  <c r="F16" i="29"/>
  <c r="E17" i="29"/>
  <c r="F17" i="29"/>
  <c r="E18" i="29"/>
  <c r="F18" i="29"/>
  <c r="E19" i="29"/>
  <c r="F19" i="29"/>
  <c r="E20" i="29"/>
  <c r="F20" i="29"/>
  <c r="E21" i="29"/>
  <c r="F21" i="29"/>
  <c r="E22" i="29"/>
  <c r="F22" i="29"/>
  <c r="E23" i="29"/>
  <c r="F23" i="29"/>
  <c r="E24" i="29"/>
  <c r="F24" i="29"/>
  <c r="E25" i="29"/>
  <c r="F25" i="29"/>
  <c r="E26" i="29"/>
  <c r="F26" i="29"/>
  <c r="E27" i="29"/>
  <c r="F27" i="29"/>
  <c r="E28" i="29"/>
  <c r="F28" i="29"/>
  <c r="E29" i="29"/>
  <c r="F29" i="29"/>
  <c r="E30" i="29"/>
  <c r="F30" i="29"/>
  <c r="E31" i="29"/>
  <c r="F31" i="29"/>
  <c r="E32" i="29"/>
  <c r="F32" i="29"/>
  <c r="E33" i="29"/>
  <c r="F33" i="29"/>
  <c r="E34" i="29"/>
  <c r="F34" i="29"/>
  <c r="E35" i="29"/>
  <c r="F35" i="29"/>
  <c r="E36" i="29"/>
  <c r="F36" i="29"/>
  <c r="E37" i="29"/>
  <c r="F37" i="29"/>
  <c r="E38" i="29"/>
  <c r="F38" i="29"/>
  <c r="E39" i="29"/>
  <c r="F39" i="29"/>
  <c r="E40" i="29"/>
  <c r="F40" i="29"/>
  <c r="E41" i="29"/>
  <c r="F41" i="29"/>
  <c r="E42" i="29"/>
  <c r="F42" i="29"/>
  <c r="E43" i="29"/>
  <c r="F43" i="29"/>
  <c r="E44" i="29"/>
  <c r="F44" i="29"/>
  <c r="E45" i="29"/>
  <c r="F45" i="29"/>
  <c r="E46" i="29"/>
  <c r="F46" i="29"/>
  <c r="E47" i="29"/>
  <c r="F47" i="29"/>
  <c r="E48" i="29"/>
  <c r="F48" i="29"/>
  <c r="E49" i="29"/>
  <c r="F49" i="29"/>
  <c r="E50" i="29"/>
  <c r="F50" i="29"/>
  <c r="E51" i="29"/>
  <c r="F51" i="29"/>
  <c r="E52" i="29"/>
  <c r="F52" i="29"/>
  <c r="E53" i="29"/>
  <c r="F53" i="29"/>
  <c r="E54" i="29"/>
  <c r="F54" i="29"/>
  <c r="E55" i="29"/>
  <c r="F55" i="29"/>
  <c r="E56" i="29"/>
  <c r="F56" i="29"/>
  <c r="E57" i="29"/>
  <c r="F57" i="29"/>
  <c r="E58" i="29"/>
  <c r="F58" i="29"/>
  <c r="E59" i="29"/>
  <c r="F59" i="29"/>
  <c r="E60" i="29"/>
  <c r="F60" i="29"/>
  <c r="E61" i="29"/>
  <c r="F61" i="29"/>
  <c r="E62" i="29"/>
  <c r="F62" i="29"/>
  <c r="E63" i="29"/>
  <c r="F63" i="29"/>
  <c r="E64" i="29"/>
  <c r="F64" i="29"/>
  <c r="E65" i="29"/>
  <c r="F65" i="29"/>
  <c r="E66" i="29"/>
  <c r="F66" i="29"/>
  <c r="E67" i="29"/>
  <c r="F67" i="29"/>
  <c r="E68" i="29"/>
  <c r="F68" i="29"/>
  <c r="E69" i="29"/>
  <c r="F69" i="29"/>
  <c r="E70" i="29"/>
  <c r="F70" i="29"/>
  <c r="E71" i="29"/>
  <c r="F71" i="29"/>
  <c r="E72" i="29"/>
  <c r="F72" i="29"/>
  <c r="E73" i="29"/>
  <c r="F73" i="29"/>
  <c r="E74" i="29"/>
  <c r="F74" i="29"/>
  <c r="E75" i="29"/>
  <c r="F75" i="29"/>
  <c r="E76" i="29"/>
  <c r="F76" i="29"/>
  <c r="E77" i="29"/>
  <c r="F77" i="29"/>
  <c r="E78" i="29"/>
  <c r="F78" i="29"/>
  <c r="E79" i="29"/>
  <c r="F79" i="29"/>
  <c r="E80" i="29"/>
  <c r="F80" i="29"/>
  <c r="E81" i="29"/>
  <c r="F81" i="29"/>
  <c r="E82" i="29"/>
  <c r="F82" i="29"/>
  <c r="E83" i="29"/>
  <c r="F83" i="29"/>
  <c r="E84" i="29"/>
  <c r="F84" i="29"/>
  <c r="E85" i="29"/>
  <c r="F85" i="29"/>
  <c r="E86" i="29"/>
  <c r="F86" i="29"/>
  <c r="E87" i="29"/>
  <c r="F87" i="29"/>
  <c r="L8" i="29"/>
  <c r="K8" i="29" l="1"/>
  <c r="E607" i="28"/>
  <c r="E606" i="28"/>
  <c r="E605" i="28"/>
  <c r="E604" i="28"/>
  <c r="E603" i="28"/>
  <c r="E602" i="28"/>
  <c r="E601" i="28"/>
  <c r="E600" i="28"/>
  <c r="E599" i="28"/>
  <c r="E598" i="28"/>
  <c r="E597" i="28"/>
  <c r="E596" i="28"/>
  <c r="E595" i="28"/>
  <c r="E594" i="28"/>
  <c r="E593" i="28"/>
  <c r="E592" i="28"/>
  <c r="E591" i="28"/>
  <c r="E590" i="28"/>
  <c r="E589" i="28"/>
  <c r="E588" i="28"/>
  <c r="E587" i="28"/>
  <c r="E586" i="28"/>
  <c r="E585" i="28"/>
  <c r="E584" i="28"/>
  <c r="E583" i="28"/>
  <c r="E582" i="28"/>
  <c r="E581" i="28"/>
  <c r="E580" i="28"/>
  <c r="E579" i="28"/>
  <c r="E578" i="28"/>
  <c r="E577" i="28"/>
  <c r="E576" i="28"/>
  <c r="E575" i="28"/>
  <c r="E574" i="28"/>
  <c r="E573" i="28"/>
  <c r="E572" i="28"/>
  <c r="E571" i="28"/>
  <c r="E570" i="28"/>
  <c r="E569" i="28"/>
  <c r="E568" i="28"/>
  <c r="E567" i="28"/>
  <c r="E566" i="28"/>
  <c r="E565" i="28"/>
  <c r="E564" i="28"/>
  <c r="E563" i="28"/>
  <c r="E562" i="28"/>
  <c r="E561" i="28"/>
  <c r="E560" i="28"/>
  <c r="E559" i="28"/>
  <c r="E558" i="28"/>
  <c r="E557" i="28"/>
  <c r="E556" i="28"/>
  <c r="E555" i="28"/>
  <c r="E554" i="28"/>
  <c r="E553" i="28"/>
  <c r="E552" i="28"/>
  <c r="E551" i="28"/>
  <c r="E550" i="28"/>
  <c r="E549" i="28"/>
  <c r="E548" i="28"/>
  <c r="E547" i="28"/>
  <c r="E546" i="28"/>
  <c r="E545" i="28"/>
  <c r="E544" i="28"/>
  <c r="E543" i="28"/>
  <c r="E542" i="28"/>
  <c r="E541" i="28"/>
  <c r="E540" i="28"/>
  <c r="E539" i="28"/>
  <c r="E538" i="28"/>
  <c r="E537" i="28"/>
  <c r="E536" i="28"/>
  <c r="E535" i="28"/>
  <c r="E534" i="28"/>
  <c r="E533" i="28"/>
  <c r="E532" i="28"/>
  <c r="E531" i="28"/>
  <c r="E530" i="28"/>
  <c r="E529" i="28"/>
  <c r="E528" i="28"/>
  <c r="E527" i="28"/>
  <c r="E526" i="28"/>
  <c r="E525" i="28"/>
  <c r="E524" i="28"/>
  <c r="E523" i="28"/>
  <c r="E522" i="28"/>
  <c r="E521" i="28"/>
  <c r="E520" i="28"/>
  <c r="E519" i="28"/>
  <c r="E518" i="28"/>
  <c r="E517" i="28"/>
  <c r="E516" i="28"/>
  <c r="E515" i="28"/>
  <c r="E514" i="28"/>
  <c r="E513" i="28"/>
  <c r="E512" i="28"/>
  <c r="E511" i="28"/>
  <c r="E510" i="28"/>
  <c r="E509" i="28"/>
  <c r="E508" i="28"/>
  <c r="E507" i="28"/>
  <c r="E506" i="28"/>
  <c r="E505" i="28"/>
  <c r="E504" i="28"/>
  <c r="E503" i="28"/>
  <c r="E502" i="28"/>
  <c r="E501" i="28"/>
  <c r="E500" i="28"/>
  <c r="E499" i="28"/>
  <c r="E498" i="28"/>
  <c r="E497" i="28"/>
  <c r="E496" i="28"/>
  <c r="E495" i="28"/>
  <c r="E494" i="28"/>
  <c r="E493" i="28"/>
  <c r="E492" i="28"/>
  <c r="E491" i="28"/>
  <c r="E490" i="28"/>
  <c r="E489" i="28"/>
  <c r="E488" i="28"/>
  <c r="E487" i="28"/>
  <c r="E486" i="28"/>
  <c r="E485" i="28"/>
  <c r="E484" i="28"/>
  <c r="E483" i="28"/>
  <c r="E482" i="28"/>
  <c r="E481" i="28"/>
  <c r="E480" i="28"/>
  <c r="E479" i="28"/>
  <c r="E478" i="28"/>
  <c r="E477" i="28"/>
  <c r="E476" i="28"/>
  <c r="E475" i="28"/>
  <c r="E474" i="28"/>
  <c r="E473" i="28"/>
  <c r="E472" i="28"/>
  <c r="E471" i="28"/>
  <c r="E470" i="28"/>
  <c r="E469" i="28"/>
  <c r="E468" i="28"/>
  <c r="E467" i="28"/>
  <c r="E466" i="28"/>
  <c r="E465" i="28"/>
  <c r="E464" i="28"/>
  <c r="E463" i="28"/>
  <c r="E462" i="28"/>
  <c r="E461" i="28"/>
  <c r="E460" i="28"/>
  <c r="E459" i="28"/>
  <c r="E458" i="28"/>
  <c r="E457" i="28"/>
  <c r="E456" i="28"/>
  <c r="E455" i="28"/>
  <c r="E454" i="28"/>
  <c r="E453" i="28"/>
  <c r="E452" i="28"/>
  <c r="E451" i="28"/>
  <c r="E450" i="28"/>
  <c r="E449" i="28"/>
  <c r="E448" i="28"/>
  <c r="E447" i="28"/>
  <c r="E446" i="28"/>
  <c r="E445" i="28"/>
  <c r="E444" i="28"/>
  <c r="E443" i="28"/>
  <c r="E442" i="28"/>
  <c r="E441" i="28"/>
  <c r="E440" i="28"/>
  <c r="E439" i="28"/>
  <c r="E438" i="28"/>
  <c r="E437" i="28"/>
  <c r="E436" i="28"/>
  <c r="E435" i="28"/>
  <c r="E434" i="28"/>
  <c r="E433" i="28"/>
  <c r="E432" i="28"/>
  <c r="E431" i="28"/>
  <c r="E430" i="28"/>
  <c r="E429" i="28"/>
  <c r="E428" i="28"/>
  <c r="E427" i="28"/>
  <c r="E426" i="28"/>
  <c r="E425" i="28"/>
  <c r="E424" i="28"/>
  <c r="E423" i="28"/>
  <c r="E422" i="28"/>
  <c r="E421" i="28"/>
  <c r="E420" i="28"/>
  <c r="E419" i="28"/>
  <c r="E418" i="28"/>
  <c r="E417" i="28"/>
  <c r="E416" i="28"/>
  <c r="E415" i="28"/>
  <c r="E414" i="28"/>
  <c r="E413" i="28"/>
  <c r="E412" i="28"/>
  <c r="E411" i="28"/>
  <c r="E410" i="28"/>
  <c r="E409" i="28"/>
  <c r="E408" i="28"/>
  <c r="E407" i="28"/>
  <c r="E406" i="28"/>
  <c r="E405" i="28"/>
  <c r="E404" i="28"/>
  <c r="E403" i="28"/>
  <c r="E402" i="28"/>
  <c r="E401" i="28"/>
  <c r="E400" i="28"/>
  <c r="E399" i="28"/>
  <c r="E398" i="28"/>
  <c r="E397" i="28"/>
  <c r="E396" i="28"/>
  <c r="E395" i="28"/>
  <c r="E394" i="28"/>
  <c r="E393" i="28"/>
  <c r="E392" i="28"/>
  <c r="E391" i="28"/>
  <c r="E390" i="28"/>
  <c r="E389" i="28"/>
  <c r="E388" i="28"/>
  <c r="E387" i="28"/>
  <c r="E386" i="28"/>
  <c r="E385" i="28"/>
  <c r="E384" i="28"/>
  <c r="E383" i="28"/>
  <c r="E382" i="28"/>
  <c r="E381" i="28"/>
  <c r="E380" i="28"/>
  <c r="E379" i="28"/>
  <c r="E378" i="28"/>
  <c r="E377" i="28"/>
  <c r="E376" i="28"/>
  <c r="E375" i="28"/>
  <c r="E374" i="28"/>
  <c r="E373" i="28"/>
  <c r="E372" i="28"/>
  <c r="E371" i="28"/>
  <c r="E370" i="28"/>
  <c r="E369" i="28"/>
  <c r="E368" i="28"/>
  <c r="E367" i="28"/>
  <c r="E366" i="28"/>
  <c r="E365" i="28"/>
  <c r="E364" i="28"/>
  <c r="E363" i="28"/>
  <c r="E362" i="28"/>
  <c r="E361" i="28"/>
  <c r="E360" i="28"/>
  <c r="E359" i="28"/>
  <c r="E358" i="28"/>
  <c r="E357" i="28"/>
  <c r="E356" i="28"/>
  <c r="E355" i="28"/>
  <c r="E354" i="28"/>
  <c r="E353" i="28"/>
  <c r="E352" i="28"/>
  <c r="E351" i="28"/>
  <c r="E350" i="28"/>
  <c r="E349" i="28"/>
  <c r="E348" i="28"/>
  <c r="E347" i="28"/>
  <c r="E346" i="28"/>
  <c r="E345" i="28"/>
  <c r="E344" i="28"/>
  <c r="E343" i="28"/>
  <c r="E342" i="28"/>
  <c r="E341" i="28"/>
  <c r="E340" i="28"/>
  <c r="E339" i="28"/>
  <c r="E338" i="28"/>
  <c r="E337" i="28"/>
  <c r="E336" i="28"/>
  <c r="E335" i="28"/>
  <c r="E334" i="28"/>
  <c r="E333" i="28"/>
  <c r="E332" i="28"/>
  <c r="E331" i="28"/>
  <c r="E330" i="28"/>
  <c r="E329" i="28"/>
  <c r="E328" i="28"/>
  <c r="E327" i="28"/>
  <c r="E326" i="28"/>
  <c r="E325" i="28"/>
  <c r="E324" i="28"/>
  <c r="E323" i="28"/>
  <c r="E322" i="28"/>
  <c r="E321" i="28"/>
  <c r="E320" i="28"/>
  <c r="E319" i="28"/>
  <c r="E318" i="28"/>
  <c r="E317" i="28"/>
  <c r="E316" i="28"/>
  <c r="E315" i="28"/>
  <c r="E314" i="28"/>
  <c r="E313" i="28"/>
  <c r="E312" i="28"/>
  <c r="E311" i="28"/>
  <c r="E310" i="28"/>
  <c r="E309" i="28"/>
  <c r="E308" i="28"/>
  <c r="E307" i="28"/>
  <c r="E306" i="28"/>
  <c r="E305" i="28"/>
  <c r="E304" i="28"/>
  <c r="E303" i="28"/>
  <c r="E302" i="28"/>
  <c r="E301" i="28"/>
  <c r="E300" i="28"/>
  <c r="E299" i="28"/>
  <c r="E298" i="28"/>
  <c r="E297" i="28"/>
  <c r="E296" i="28"/>
  <c r="E295" i="28"/>
  <c r="E294" i="28"/>
  <c r="E293" i="28"/>
  <c r="E292" i="28"/>
  <c r="E291" i="28"/>
  <c r="E290" i="28"/>
  <c r="E289" i="28"/>
  <c r="E288" i="28"/>
  <c r="E287" i="28"/>
  <c r="E286" i="28"/>
  <c r="E285" i="28"/>
  <c r="E284" i="28"/>
  <c r="E283" i="28"/>
  <c r="E282" i="28"/>
  <c r="E281" i="28"/>
  <c r="E280" i="28"/>
  <c r="E279" i="28"/>
  <c r="E278" i="28"/>
  <c r="E277" i="28"/>
  <c r="E276" i="28"/>
  <c r="E275" i="28"/>
  <c r="E274" i="28"/>
  <c r="E273" i="28"/>
  <c r="E272" i="28"/>
  <c r="E271" i="28"/>
  <c r="E270" i="28"/>
  <c r="E269" i="28"/>
  <c r="E268" i="28"/>
  <c r="E267" i="28"/>
  <c r="E266" i="28"/>
  <c r="E265" i="28"/>
  <c r="E264" i="28"/>
  <c r="E263" i="28"/>
  <c r="E262" i="28"/>
  <c r="E261" i="28"/>
  <c r="E260" i="28"/>
  <c r="E259" i="28"/>
  <c r="E258" i="28"/>
  <c r="E257" i="28"/>
  <c r="E256" i="28"/>
  <c r="E255" i="28"/>
  <c r="E254" i="28"/>
  <c r="E253" i="28"/>
  <c r="E252" i="28"/>
  <c r="E251" i="28"/>
  <c r="E250" i="28"/>
  <c r="E249" i="28"/>
  <c r="E248" i="28"/>
  <c r="E247" i="28"/>
  <c r="E246" i="28"/>
  <c r="E245" i="28"/>
  <c r="E244" i="28"/>
  <c r="E243" i="28"/>
  <c r="E242" i="28"/>
  <c r="E241" i="28"/>
  <c r="E240" i="28"/>
  <c r="E239" i="28"/>
  <c r="E238" i="28"/>
  <c r="E237" i="28"/>
  <c r="E236" i="28"/>
  <c r="E235" i="28"/>
  <c r="E234" i="28"/>
  <c r="E233" i="28"/>
  <c r="E232" i="28"/>
  <c r="E231" i="28"/>
  <c r="E230" i="28"/>
  <c r="E229" i="28"/>
  <c r="E228" i="28"/>
  <c r="E227" i="28"/>
  <c r="E226" i="28"/>
  <c r="E225" i="28"/>
  <c r="E224" i="28"/>
  <c r="E223" i="28"/>
  <c r="E222" i="28"/>
  <c r="E221" i="28"/>
  <c r="E220" i="28"/>
  <c r="E219" i="28"/>
  <c r="E218" i="28"/>
  <c r="E217" i="28"/>
  <c r="E216" i="28"/>
  <c r="E215" i="28"/>
  <c r="E214" i="28"/>
  <c r="E213" i="28"/>
  <c r="E212" i="28"/>
  <c r="E211" i="28"/>
  <c r="E210" i="28"/>
  <c r="E209" i="28"/>
  <c r="E208" i="28"/>
  <c r="E207" i="28"/>
  <c r="E206" i="28"/>
  <c r="E205" i="28"/>
  <c r="E204" i="28"/>
  <c r="E203" i="28"/>
  <c r="E202" i="28"/>
  <c r="E201" i="28"/>
  <c r="E200" i="28"/>
  <c r="E199" i="28"/>
  <c r="E198" i="28"/>
  <c r="E197" i="28"/>
  <c r="E196" i="28"/>
  <c r="E195" i="28"/>
  <c r="E194" i="28"/>
  <c r="E193" i="28"/>
  <c r="E192" i="28"/>
  <c r="E191" i="28"/>
  <c r="E190" i="28"/>
  <c r="E189" i="28"/>
  <c r="E188" i="28"/>
  <c r="E187" i="28"/>
  <c r="E186" i="28"/>
  <c r="E185" i="28"/>
  <c r="E184" i="28"/>
  <c r="E183" i="28"/>
  <c r="E182" i="28"/>
  <c r="E181" i="28"/>
  <c r="E180" i="28"/>
  <c r="E179" i="28"/>
  <c r="E178" i="28"/>
  <c r="E177" i="28"/>
  <c r="E176" i="28"/>
  <c r="E175" i="28"/>
  <c r="E174" i="28"/>
  <c r="E173" i="28"/>
  <c r="E172" i="28"/>
  <c r="E171" i="28"/>
  <c r="E170" i="28"/>
  <c r="E169" i="28"/>
  <c r="E168" i="28"/>
  <c r="E167" i="28"/>
  <c r="E166" i="28"/>
  <c r="E165" i="28"/>
  <c r="E164" i="28"/>
  <c r="E163" i="28"/>
  <c r="E162" i="28"/>
  <c r="E161" i="28"/>
  <c r="E160" i="28"/>
  <c r="E159" i="28"/>
  <c r="E158" i="28"/>
  <c r="E157" i="28"/>
  <c r="E156" i="28"/>
  <c r="E155" i="28"/>
  <c r="E154" i="28"/>
  <c r="E153" i="28"/>
  <c r="E152" i="28"/>
  <c r="E151" i="28"/>
  <c r="E150" i="28"/>
  <c r="E149" i="28"/>
  <c r="E148" i="28"/>
  <c r="E147" i="28"/>
  <c r="E146" i="28"/>
  <c r="E145" i="28"/>
  <c r="E144" i="28"/>
  <c r="E143" i="28"/>
  <c r="E142" i="28"/>
  <c r="E141" i="28"/>
  <c r="E140" i="28"/>
  <c r="E139" i="28"/>
  <c r="E138" i="28"/>
  <c r="E137" i="28"/>
  <c r="E136" i="28"/>
  <c r="E135" i="28"/>
  <c r="E134" i="28"/>
  <c r="E133" i="28"/>
  <c r="E132" i="28"/>
  <c r="E131" i="28"/>
  <c r="E130" i="28"/>
  <c r="E129" i="28"/>
  <c r="E128" i="28"/>
  <c r="E127" i="28"/>
  <c r="E126" i="28"/>
  <c r="E125" i="28"/>
  <c r="E124" i="28"/>
  <c r="E123" i="28"/>
  <c r="E122" i="28"/>
  <c r="E121" i="28"/>
  <c r="E120" i="28"/>
  <c r="E119" i="28"/>
  <c r="E118" i="28"/>
  <c r="E117" i="28"/>
  <c r="E116" i="28"/>
  <c r="E115" i="28"/>
  <c r="E114" i="28"/>
  <c r="E113" i="28"/>
  <c r="E112" i="28"/>
  <c r="E111" i="28"/>
  <c r="E110" i="28"/>
  <c r="E109" i="28"/>
  <c r="E108" i="28"/>
  <c r="E107" i="28"/>
  <c r="E106" i="28"/>
  <c r="E105" i="28"/>
  <c r="E104" i="28"/>
  <c r="E103" i="28"/>
  <c r="E102" i="28"/>
  <c r="E101" i="28"/>
  <c r="E100" i="28"/>
  <c r="E99" i="28"/>
  <c r="E98" i="28"/>
  <c r="E97" i="28"/>
  <c r="E96" i="28"/>
  <c r="E95" i="28"/>
  <c r="E94" i="28"/>
  <c r="E93" i="28"/>
  <c r="E92" i="28"/>
  <c r="E91" i="28"/>
  <c r="E90" i="28"/>
  <c r="E89" i="28"/>
  <c r="E88" i="28"/>
  <c r="E87" i="28"/>
  <c r="E86" i="28"/>
  <c r="E85" i="28"/>
  <c r="E84" i="28"/>
  <c r="E83" i="28"/>
  <c r="E82" i="28"/>
  <c r="E81" i="28"/>
  <c r="E80" i="28"/>
  <c r="E79" i="28"/>
  <c r="E78" i="28"/>
  <c r="E77" i="28"/>
  <c r="E76" i="28"/>
  <c r="E75" i="28"/>
  <c r="E74" i="28"/>
  <c r="E73" i="28"/>
  <c r="E72" i="28"/>
  <c r="E71" i="28"/>
  <c r="E70" i="28"/>
  <c r="E69" i="28"/>
  <c r="E68" i="28"/>
  <c r="E67" i="28"/>
  <c r="E66" i="28"/>
  <c r="E65" i="28"/>
  <c r="E64" i="28"/>
  <c r="E63" i="28"/>
  <c r="E62" i="28"/>
  <c r="E61" i="28"/>
  <c r="E60" i="28"/>
  <c r="E59" i="28"/>
  <c r="E58" i="28"/>
  <c r="E57" i="28"/>
  <c r="E56" i="28"/>
  <c r="E55" i="28"/>
  <c r="E54" i="28"/>
  <c r="E53" i="28"/>
  <c r="E52" i="28"/>
  <c r="E51" i="28"/>
  <c r="E50" i="28"/>
  <c r="E49" i="28"/>
  <c r="E48" i="28"/>
  <c r="E47" i="28"/>
  <c r="E46" i="28"/>
  <c r="E45" i="28"/>
  <c r="E44" i="28"/>
  <c r="E43" i="28"/>
  <c r="E42" i="28"/>
  <c r="E41" i="28"/>
  <c r="E40" i="28"/>
  <c r="E39" i="28"/>
  <c r="E38" i="28"/>
  <c r="E37" i="28"/>
  <c r="E36" i="28"/>
  <c r="E35" i="28"/>
  <c r="E34" i="28"/>
  <c r="E33" i="28"/>
  <c r="E32" i="28"/>
  <c r="E31" i="28"/>
  <c r="E30" i="28"/>
  <c r="E29" i="28"/>
  <c r="E28" i="28"/>
  <c r="E27" i="28"/>
  <c r="E26" i="28"/>
  <c r="E25" i="28"/>
  <c r="E24" i="28"/>
  <c r="E23" i="28"/>
  <c r="E22" i="28"/>
  <c r="E21" i="28"/>
  <c r="E20" i="28"/>
  <c r="E19" i="28"/>
  <c r="E18" i="28"/>
  <c r="E17" i="28"/>
  <c r="E16" i="28"/>
  <c r="E15" i="28"/>
  <c r="E14" i="28"/>
  <c r="E13" i="28"/>
  <c r="E12" i="28"/>
  <c r="E11" i="28"/>
  <c r="E10" i="28"/>
  <c r="E9" i="28"/>
  <c r="E8" i="28"/>
  <c r="E7" i="28"/>
  <c r="E6" i="28"/>
  <c r="E5" i="28"/>
  <c r="E4" i="28"/>
  <c r="E3" i="28"/>
  <c r="E2" i="28"/>
  <c r="L7" i="27"/>
  <c r="K7" i="27" s="1"/>
  <c r="K8" i="27" s="1"/>
  <c r="L6" i="27"/>
  <c r="K6" i="27" s="1"/>
  <c r="L5" i="27"/>
  <c r="K5" i="27"/>
  <c r="L4" i="27"/>
  <c r="K4" i="27" s="1"/>
  <c r="E2" i="27"/>
  <c r="F2" i="27"/>
  <c r="E3" i="27"/>
  <c r="F3" i="27"/>
  <c r="E4" i="27"/>
  <c r="F4" i="27"/>
  <c r="E5" i="27"/>
  <c r="F5" i="27"/>
  <c r="E6" i="27"/>
  <c r="F6" i="27"/>
  <c r="E7" i="27"/>
  <c r="F7" i="27"/>
  <c r="E8" i="27"/>
  <c r="F8" i="27"/>
  <c r="E9" i="27"/>
  <c r="F9" i="27"/>
  <c r="E10" i="27"/>
  <c r="F10" i="27"/>
  <c r="E11" i="27"/>
  <c r="F11" i="27"/>
  <c r="E12" i="27"/>
  <c r="F12" i="27"/>
  <c r="E13" i="27"/>
  <c r="F13" i="27"/>
  <c r="E14" i="27"/>
  <c r="F14" i="27"/>
  <c r="E15" i="27"/>
  <c r="F15" i="27"/>
  <c r="E16" i="27"/>
  <c r="F16" i="27"/>
  <c r="E17" i="27"/>
  <c r="F17" i="27"/>
  <c r="E18" i="27"/>
  <c r="F18" i="27"/>
  <c r="E19" i="27"/>
  <c r="F19" i="27"/>
  <c r="E20" i="27"/>
  <c r="F20" i="27"/>
  <c r="E21" i="27"/>
  <c r="F21" i="27"/>
  <c r="E22" i="27"/>
  <c r="F22" i="27"/>
  <c r="E23" i="27"/>
  <c r="F23" i="27"/>
  <c r="E24" i="27"/>
  <c r="F24" i="27"/>
  <c r="E25" i="27"/>
  <c r="F25" i="27"/>
  <c r="E26" i="27"/>
  <c r="F26" i="27"/>
  <c r="E27" i="27"/>
  <c r="F27" i="27"/>
  <c r="E28" i="27"/>
  <c r="F28" i="27"/>
  <c r="E29" i="27"/>
  <c r="F29" i="27"/>
  <c r="E30" i="27"/>
  <c r="F30" i="27"/>
  <c r="E31" i="27"/>
  <c r="F31" i="27"/>
  <c r="E32" i="27"/>
  <c r="F32" i="27"/>
  <c r="E33" i="27"/>
  <c r="F33" i="27"/>
  <c r="E34" i="27"/>
  <c r="F34" i="27"/>
  <c r="E35" i="27"/>
  <c r="F35" i="27"/>
  <c r="E36" i="27"/>
  <c r="F36" i="27"/>
  <c r="E37" i="27"/>
  <c r="F37" i="27"/>
  <c r="E38" i="27"/>
  <c r="F38" i="27"/>
  <c r="E39" i="27"/>
  <c r="F39" i="27"/>
  <c r="E40" i="27"/>
  <c r="F40" i="27"/>
  <c r="E41" i="27"/>
  <c r="F41" i="27"/>
  <c r="E42" i="27"/>
  <c r="F42" i="27"/>
  <c r="E43" i="27"/>
  <c r="F43" i="27"/>
  <c r="E44" i="27"/>
  <c r="F44" i="27"/>
  <c r="E45" i="27"/>
  <c r="F45" i="27"/>
  <c r="E46" i="27"/>
  <c r="F46" i="27"/>
  <c r="E47" i="27"/>
  <c r="F47" i="27"/>
  <c r="E48" i="27"/>
  <c r="F48" i="27"/>
  <c r="E49" i="27"/>
  <c r="F49" i="27"/>
  <c r="E50" i="27"/>
  <c r="F50" i="27"/>
  <c r="E51" i="27"/>
  <c r="F51" i="27"/>
  <c r="E52" i="27"/>
  <c r="F52" i="27"/>
  <c r="E53" i="27"/>
  <c r="F53" i="27"/>
  <c r="E54" i="27"/>
  <c r="F54" i="27"/>
  <c r="E55" i="27"/>
  <c r="F55" i="27"/>
  <c r="E56" i="27"/>
  <c r="F56" i="27"/>
  <c r="E57" i="27"/>
  <c r="F57" i="27"/>
  <c r="E58" i="27"/>
  <c r="F58" i="27"/>
  <c r="E59" i="27"/>
  <c r="F59" i="27"/>
  <c r="E60" i="27"/>
  <c r="F60" i="27"/>
  <c r="E61" i="27"/>
  <c r="F61" i="27"/>
  <c r="E62" i="27"/>
  <c r="F62" i="27"/>
  <c r="E63" i="27"/>
  <c r="F63" i="27"/>
  <c r="E64" i="27"/>
  <c r="F64" i="27"/>
  <c r="E65" i="27"/>
  <c r="F65" i="27"/>
  <c r="E66" i="27"/>
  <c r="F66" i="27"/>
  <c r="E67" i="27"/>
  <c r="F67" i="27"/>
  <c r="E68" i="27"/>
  <c r="F68" i="27"/>
  <c r="E69" i="27"/>
  <c r="F69" i="27"/>
  <c r="E70" i="27"/>
  <c r="F70" i="27"/>
  <c r="E71" i="27"/>
  <c r="F71" i="27"/>
  <c r="E72" i="27"/>
  <c r="F72" i="27"/>
  <c r="E73" i="27"/>
  <c r="F73" i="27"/>
  <c r="E74" i="27"/>
  <c r="F74" i="27"/>
  <c r="E75" i="27"/>
  <c r="F75" i="27"/>
  <c r="E76" i="27"/>
  <c r="F76" i="27"/>
  <c r="E77" i="27"/>
  <c r="F77" i="27"/>
  <c r="E78" i="27"/>
  <c r="F78" i="27"/>
  <c r="E79" i="27"/>
  <c r="F79" i="27"/>
  <c r="E80" i="27"/>
  <c r="F80" i="27"/>
  <c r="E81" i="27"/>
  <c r="F81" i="27"/>
  <c r="E82" i="27"/>
  <c r="F82" i="27"/>
  <c r="E83" i="27"/>
  <c r="F83" i="27"/>
  <c r="E84" i="27"/>
  <c r="F84" i="27"/>
  <c r="E85" i="27"/>
  <c r="F85" i="27"/>
  <c r="E86" i="27"/>
  <c r="F86" i="27"/>
  <c r="E87" i="27"/>
  <c r="F87" i="27"/>
  <c r="E88" i="27"/>
  <c r="F88" i="27"/>
  <c r="E89" i="27"/>
  <c r="F89" i="27"/>
  <c r="L8" i="27"/>
  <c r="E2" i="26" l="1"/>
  <c r="F2" i="26"/>
  <c r="L5" i="26" s="1"/>
  <c r="K5" i="26" s="1"/>
  <c r="E3" i="26"/>
  <c r="F3" i="26"/>
  <c r="E4" i="26"/>
  <c r="F4" i="26"/>
  <c r="E5" i="26"/>
  <c r="F5" i="26"/>
  <c r="E6" i="26"/>
  <c r="F6" i="26"/>
  <c r="E7" i="26"/>
  <c r="F7" i="26"/>
  <c r="E8" i="26"/>
  <c r="F8" i="26"/>
  <c r="E9" i="26"/>
  <c r="F9" i="26"/>
  <c r="E10" i="26"/>
  <c r="F10" i="26"/>
  <c r="E11" i="26"/>
  <c r="F11" i="26"/>
  <c r="E12" i="26"/>
  <c r="F12" i="26"/>
  <c r="E13" i="26"/>
  <c r="F13" i="26"/>
  <c r="E14" i="26"/>
  <c r="F14" i="26"/>
  <c r="E15" i="26"/>
  <c r="F15" i="26"/>
  <c r="E16" i="26"/>
  <c r="F16" i="26"/>
  <c r="E17" i="26"/>
  <c r="F17" i="26"/>
  <c r="E18" i="26"/>
  <c r="F18" i="26"/>
  <c r="E19" i="26"/>
  <c r="F19" i="26"/>
  <c r="E20" i="26"/>
  <c r="F20" i="26"/>
  <c r="E21" i="26"/>
  <c r="F21" i="26"/>
  <c r="E22" i="26"/>
  <c r="F22" i="26"/>
  <c r="E23" i="26"/>
  <c r="F23" i="26"/>
  <c r="E24" i="26"/>
  <c r="F24" i="26"/>
  <c r="L4" i="26" s="1"/>
  <c r="K4" i="26" s="1"/>
  <c r="E25" i="26"/>
  <c r="F25" i="26"/>
  <c r="E26" i="26"/>
  <c r="F26" i="26"/>
  <c r="E27" i="26"/>
  <c r="F27" i="26"/>
  <c r="E28" i="26"/>
  <c r="F28" i="26"/>
  <c r="E29" i="26"/>
  <c r="F29" i="26"/>
  <c r="E30" i="26"/>
  <c r="F30" i="26"/>
  <c r="E31" i="26"/>
  <c r="F31" i="26"/>
  <c r="E32" i="26"/>
  <c r="F32" i="26"/>
  <c r="E33" i="26"/>
  <c r="F33" i="26"/>
  <c r="E34" i="26"/>
  <c r="F34" i="26"/>
  <c r="E35" i="26"/>
  <c r="F35" i="26"/>
  <c r="E36" i="26"/>
  <c r="F36" i="26"/>
  <c r="E37" i="26"/>
  <c r="F37" i="26"/>
  <c r="E38" i="26"/>
  <c r="F38" i="26"/>
  <c r="E39" i="26"/>
  <c r="F39" i="26"/>
  <c r="E40" i="26"/>
  <c r="F40" i="26"/>
  <c r="E41" i="26"/>
  <c r="F41" i="26"/>
  <c r="E42" i="26"/>
  <c r="F42" i="26"/>
  <c r="E43" i="26"/>
  <c r="F43" i="26"/>
  <c r="E44" i="26"/>
  <c r="F44" i="26"/>
  <c r="E45" i="26"/>
  <c r="F45" i="26"/>
  <c r="E46" i="26"/>
  <c r="F46" i="26"/>
  <c r="E47" i="26"/>
  <c r="F47" i="26"/>
  <c r="E48" i="26"/>
  <c r="F48" i="26"/>
  <c r="E49" i="26"/>
  <c r="F49" i="26"/>
  <c r="E50" i="26"/>
  <c r="F50" i="26"/>
  <c r="E51" i="26"/>
  <c r="F51" i="26"/>
  <c r="E52" i="26"/>
  <c r="F52" i="26"/>
  <c r="E53" i="26"/>
  <c r="F53" i="26"/>
  <c r="E54" i="26"/>
  <c r="F54" i="26"/>
  <c r="E55" i="26"/>
  <c r="F55" i="26"/>
  <c r="E56" i="26"/>
  <c r="F56" i="26"/>
  <c r="E57" i="26"/>
  <c r="F57" i="26"/>
  <c r="E58" i="26"/>
  <c r="F58" i="26"/>
  <c r="E59" i="26"/>
  <c r="F59" i="26"/>
  <c r="E60" i="26"/>
  <c r="F60" i="26"/>
  <c r="E61" i="26"/>
  <c r="F61" i="26"/>
  <c r="E62" i="26"/>
  <c r="F62" i="26"/>
  <c r="E63" i="26"/>
  <c r="F63" i="26"/>
  <c r="E64" i="26"/>
  <c r="F64" i="26"/>
  <c r="E65" i="26"/>
  <c r="F65" i="26"/>
  <c r="E66" i="26"/>
  <c r="F66" i="26"/>
  <c r="E67" i="26"/>
  <c r="F67" i="26"/>
  <c r="E68" i="26"/>
  <c r="F68" i="26"/>
  <c r="E69" i="26"/>
  <c r="F69" i="26"/>
  <c r="E70" i="26"/>
  <c r="F70" i="26"/>
  <c r="E71" i="26"/>
  <c r="F71" i="26"/>
  <c r="E72" i="26"/>
  <c r="F72" i="26"/>
  <c r="E73" i="26"/>
  <c r="F73" i="26"/>
  <c r="E74" i="26"/>
  <c r="F74" i="26"/>
  <c r="E75" i="26"/>
  <c r="F75" i="26"/>
  <c r="E76" i="26"/>
  <c r="F76" i="26"/>
  <c r="E77" i="26"/>
  <c r="F77" i="26"/>
  <c r="E78" i="26"/>
  <c r="F78" i="26"/>
  <c r="E79" i="26"/>
  <c r="F79" i="26"/>
  <c r="E80" i="26"/>
  <c r="F80" i="26"/>
  <c r="E81" i="26"/>
  <c r="F81" i="26"/>
  <c r="E82" i="26"/>
  <c r="F82" i="26"/>
  <c r="E83" i="26"/>
  <c r="F83" i="26"/>
  <c r="E84" i="26"/>
  <c r="F84" i="26"/>
  <c r="E85" i="26"/>
  <c r="F85" i="26"/>
  <c r="E86" i="26"/>
  <c r="F86" i="26"/>
  <c r="E87" i="26"/>
  <c r="F87" i="26"/>
  <c r="E88" i="26"/>
  <c r="F88" i="26"/>
  <c r="E89" i="26"/>
  <c r="F89" i="26"/>
  <c r="E90" i="26"/>
  <c r="F90" i="26"/>
  <c r="E91" i="26"/>
  <c r="F91" i="26"/>
  <c r="E92" i="26"/>
  <c r="F92" i="26"/>
  <c r="E93" i="26"/>
  <c r="F93" i="26"/>
  <c r="E94" i="26"/>
  <c r="F94" i="26"/>
  <c r="E95" i="26"/>
  <c r="F95" i="26"/>
  <c r="E96" i="26"/>
  <c r="F96" i="26"/>
  <c r="E97" i="26"/>
  <c r="F97" i="26"/>
  <c r="E98" i="26"/>
  <c r="F98" i="26"/>
  <c r="E99" i="26"/>
  <c r="F99" i="26"/>
  <c r="E100" i="26"/>
  <c r="F100" i="26"/>
  <c r="E101" i="26"/>
  <c r="F101" i="26"/>
  <c r="E102" i="26"/>
  <c r="F102" i="26"/>
  <c r="E103" i="26"/>
  <c r="F103" i="26"/>
  <c r="E104" i="26"/>
  <c r="F104" i="26"/>
  <c r="E105" i="26"/>
  <c r="F105" i="26"/>
  <c r="E106" i="26"/>
  <c r="F106" i="26"/>
  <c r="E107" i="26"/>
  <c r="F107" i="26"/>
  <c r="L6" i="26"/>
  <c r="K6" i="26" l="1"/>
  <c r="L6" i="25" l="1"/>
  <c r="K6" i="25" s="1"/>
  <c r="L5" i="25"/>
  <c r="K5" i="25" s="1"/>
  <c r="L4" i="25"/>
  <c r="K4" i="25"/>
  <c r="E2" i="25"/>
  <c r="F2" i="25"/>
  <c r="E3" i="25"/>
  <c r="F3" i="25"/>
  <c r="E4" i="25"/>
  <c r="F4" i="25"/>
  <c r="E5" i="25"/>
  <c r="F5" i="25"/>
  <c r="E6" i="25"/>
  <c r="F6" i="25"/>
  <c r="E7" i="25"/>
  <c r="F7" i="25"/>
  <c r="E8" i="25"/>
  <c r="F8" i="25"/>
  <c r="E9" i="25"/>
  <c r="F9" i="25"/>
  <c r="E10" i="25"/>
  <c r="F10" i="25"/>
  <c r="E11" i="25"/>
  <c r="F11" i="25"/>
  <c r="E12" i="25"/>
  <c r="F12" i="25"/>
  <c r="E13" i="25"/>
  <c r="F13" i="25"/>
  <c r="E14" i="25"/>
  <c r="F14" i="25"/>
  <c r="E15" i="25"/>
  <c r="F15" i="25"/>
  <c r="E16" i="25"/>
  <c r="F16" i="25"/>
  <c r="E17" i="25"/>
  <c r="F17" i="25"/>
  <c r="E18" i="25"/>
  <c r="F18" i="25"/>
  <c r="E19" i="25"/>
  <c r="F19" i="25"/>
  <c r="E20" i="25"/>
  <c r="F20" i="25"/>
  <c r="E21" i="25"/>
  <c r="F21" i="25"/>
  <c r="E22" i="25"/>
  <c r="F22" i="25"/>
  <c r="E23" i="25"/>
  <c r="F23" i="25"/>
  <c r="E24" i="25"/>
  <c r="F24" i="25"/>
  <c r="E25" i="25"/>
  <c r="F25" i="25"/>
  <c r="E26" i="25"/>
  <c r="F26" i="25"/>
  <c r="E27" i="25"/>
  <c r="F27" i="25"/>
  <c r="E28" i="25"/>
  <c r="F28" i="25"/>
  <c r="E29" i="25"/>
  <c r="F29" i="25"/>
  <c r="E30" i="25"/>
  <c r="F30" i="25"/>
  <c r="E31" i="25"/>
  <c r="F31" i="25"/>
  <c r="E32" i="25"/>
  <c r="F32" i="25"/>
  <c r="E33" i="25"/>
  <c r="F33" i="25"/>
  <c r="E34" i="25"/>
  <c r="F34" i="25"/>
  <c r="E35" i="25"/>
  <c r="F35" i="25"/>
  <c r="E36" i="25"/>
  <c r="F36" i="25"/>
  <c r="E37" i="25"/>
  <c r="F37" i="25"/>
  <c r="E38" i="25"/>
  <c r="F38" i="25"/>
  <c r="E39" i="25"/>
  <c r="F39" i="25"/>
  <c r="E40" i="25"/>
  <c r="F40" i="25"/>
  <c r="E41" i="25"/>
  <c r="F41" i="25"/>
  <c r="E42" i="25"/>
  <c r="F42" i="25"/>
  <c r="E43" i="25"/>
  <c r="F43" i="25"/>
  <c r="E44" i="25"/>
  <c r="F44" i="25"/>
  <c r="E45" i="25"/>
  <c r="F45" i="25"/>
  <c r="E46" i="25"/>
  <c r="F46" i="25"/>
  <c r="E47" i="25"/>
  <c r="F47" i="25"/>
  <c r="E48" i="25"/>
  <c r="F48" i="25"/>
  <c r="E49" i="25"/>
  <c r="F49" i="25"/>
  <c r="E50" i="25"/>
  <c r="F50" i="25"/>
  <c r="E51" i="25"/>
  <c r="F51" i="25"/>
  <c r="E52" i="25"/>
  <c r="F52" i="25"/>
  <c r="E53" i="25"/>
  <c r="F53" i="25"/>
  <c r="E54" i="25"/>
  <c r="F54" i="25"/>
  <c r="E55" i="25"/>
  <c r="F55" i="25"/>
  <c r="E56" i="25"/>
  <c r="F56" i="25"/>
  <c r="E57" i="25"/>
  <c r="F57" i="25"/>
  <c r="E58" i="25"/>
  <c r="F58" i="25"/>
  <c r="E59" i="25"/>
  <c r="F59" i="25"/>
  <c r="E60" i="25"/>
  <c r="F60" i="25"/>
  <c r="E61" i="25"/>
  <c r="F61" i="25"/>
  <c r="E62" i="25"/>
  <c r="F62" i="25"/>
  <c r="E63" i="25"/>
  <c r="F63" i="25"/>
  <c r="E64" i="25"/>
  <c r="F64" i="25"/>
  <c r="E65" i="25"/>
  <c r="F65" i="25"/>
  <c r="E66" i="25"/>
  <c r="F66" i="25"/>
  <c r="E67" i="25"/>
  <c r="F67" i="25"/>
  <c r="E68" i="25"/>
  <c r="F68" i="25"/>
  <c r="E69" i="25"/>
  <c r="F69" i="25"/>
  <c r="E70" i="25"/>
  <c r="F70" i="25"/>
  <c r="E71" i="25"/>
  <c r="F71" i="25"/>
  <c r="E72" i="25"/>
  <c r="F72" i="25"/>
  <c r="E73" i="25"/>
  <c r="F73" i="25"/>
  <c r="E74" i="25"/>
  <c r="F74" i="25"/>
  <c r="E75" i="25"/>
  <c r="F75" i="25"/>
  <c r="E76" i="25"/>
  <c r="F76" i="25"/>
  <c r="E77" i="25"/>
  <c r="F77" i="25"/>
  <c r="E78" i="25"/>
  <c r="F78" i="25"/>
  <c r="E79" i="25"/>
  <c r="F79" i="25"/>
  <c r="E80" i="25"/>
  <c r="F80" i="25"/>
  <c r="E81" i="25"/>
  <c r="F81" i="25"/>
  <c r="E82" i="25"/>
  <c r="F82" i="25"/>
  <c r="E83" i="25"/>
  <c r="F83" i="25"/>
  <c r="E84" i="25"/>
  <c r="F84" i="25"/>
  <c r="E85" i="25"/>
  <c r="F85" i="25"/>
  <c r="E86" i="25"/>
  <c r="F86" i="25"/>
  <c r="E87" i="25"/>
  <c r="F87" i="25"/>
  <c r="E88" i="25"/>
  <c r="F88" i="25"/>
  <c r="E89" i="25"/>
  <c r="F89" i="25"/>
  <c r="E90" i="25"/>
  <c r="F90" i="25"/>
  <c r="E91" i="25"/>
  <c r="F91" i="25"/>
  <c r="E92" i="25"/>
  <c r="F92" i="25"/>
  <c r="E93" i="25"/>
  <c r="F93" i="25"/>
  <c r="E94" i="25"/>
  <c r="F94" i="25"/>
  <c r="E95" i="25"/>
  <c r="F95" i="25"/>
  <c r="E96" i="25"/>
  <c r="F96" i="25"/>
  <c r="E97" i="25"/>
  <c r="F97" i="25"/>
  <c r="E98" i="25"/>
  <c r="F98" i="25"/>
  <c r="E99" i="25"/>
  <c r="F99" i="25"/>
  <c r="E100" i="25"/>
  <c r="F100" i="25"/>
  <c r="E101" i="25"/>
  <c r="F101" i="25"/>
  <c r="E102" i="25"/>
  <c r="F102" i="25"/>
  <c r="E103" i="25"/>
  <c r="F103" i="25"/>
  <c r="E104" i="25"/>
  <c r="F104" i="25"/>
  <c r="E105" i="25"/>
  <c r="F105" i="25"/>
  <c r="E106" i="25"/>
  <c r="F106" i="25"/>
  <c r="E107" i="25"/>
  <c r="F107" i="25"/>
  <c r="E108" i="25"/>
  <c r="F108" i="25"/>
  <c r="E109" i="25"/>
  <c r="F109" i="25"/>
  <c r="E110" i="25"/>
  <c r="F110" i="25"/>
  <c r="E111" i="25"/>
  <c r="F111" i="25"/>
  <c r="E112" i="25"/>
  <c r="F112" i="25"/>
  <c r="E113" i="25"/>
  <c r="F113" i="25"/>
  <c r="E114" i="25"/>
  <c r="F114" i="25"/>
  <c r="E115" i="25"/>
  <c r="F115" i="25"/>
  <c r="E116" i="25"/>
  <c r="F116" i="25"/>
  <c r="E117" i="25"/>
  <c r="F117" i="25"/>
  <c r="E118" i="25"/>
  <c r="F118" i="25"/>
  <c r="E119" i="25"/>
  <c r="F119" i="25"/>
  <c r="E120" i="25"/>
  <c r="F120" i="25"/>
  <c r="E121" i="25"/>
  <c r="F121" i="25"/>
  <c r="E122" i="25"/>
  <c r="F122" i="25"/>
  <c r="E123" i="25"/>
  <c r="F123" i="25"/>
  <c r="E124" i="25"/>
  <c r="F124" i="25"/>
  <c r="E125" i="25"/>
  <c r="F125" i="25"/>
  <c r="E126" i="25"/>
  <c r="F126" i="25"/>
  <c r="E127" i="25"/>
  <c r="F127" i="25"/>
  <c r="E128" i="25"/>
  <c r="F128" i="25"/>
  <c r="E129" i="25"/>
  <c r="F129" i="25"/>
  <c r="E130" i="25"/>
  <c r="F130" i="25"/>
  <c r="E131" i="25"/>
  <c r="F131" i="25"/>
  <c r="E132" i="25"/>
  <c r="F132" i="25"/>
  <c r="E133" i="25"/>
  <c r="F133" i="25"/>
  <c r="E134" i="25"/>
  <c r="F134" i="25"/>
  <c r="E135" i="25"/>
  <c r="F135" i="25"/>
  <c r="E136" i="25"/>
  <c r="F136" i="25"/>
  <c r="E137" i="25"/>
  <c r="F137" i="25"/>
  <c r="E138" i="25"/>
  <c r="F138" i="25"/>
  <c r="E139" i="25"/>
  <c r="F139" i="25"/>
  <c r="E140" i="25"/>
  <c r="F140" i="25"/>
  <c r="E141" i="25"/>
  <c r="F141" i="25"/>
  <c r="E142" i="25"/>
  <c r="F142" i="25"/>
  <c r="E143" i="25"/>
  <c r="F143" i="25"/>
  <c r="E144" i="25"/>
  <c r="F144" i="25"/>
  <c r="E145" i="25"/>
  <c r="F145" i="25"/>
  <c r="E146" i="25"/>
  <c r="F146" i="25"/>
  <c r="E147" i="25"/>
  <c r="F147" i="25"/>
  <c r="E148" i="25"/>
  <c r="F148" i="25"/>
  <c r="E149" i="25"/>
  <c r="F149" i="25"/>
  <c r="E150" i="25"/>
  <c r="F150" i="25"/>
  <c r="E151" i="25"/>
  <c r="F151" i="25"/>
  <c r="E152" i="25"/>
  <c r="F152" i="25"/>
  <c r="E153" i="25"/>
  <c r="F153" i="25"/>
  <c r="E154" i="25"/>
  <c r="F154" i="25"/>
  <c r="E155" i="25"/>
  <c r="F155" i="25"/>
  <c r="E156" i="25"/>
  <c r="F156" i="25"/>
  <c r="E157" i="25"/>
  <c r="F157" i="25"/>
  <c r="E158" i="25"/>
  <c r="F158" i="25"/>
  <c r="E159" i="25"/>
  <c r="F159" i="25"/>
  <c r="E160" i="25"/>
  <c r="F160" i="25"/>
  <c r="E161" i="25"/>
  <c r="F161" i="25"/>
  <c r="E162" i="25"/>
  <c r="F162" i="25"/>
  <c r="E163" i="25"/>
  <c r="F163" i="25"/>
  <c r="E164" i="25"/>
  <c r="F164" i="25"/>
  <c r="E165" i="25"/>
  <c r="F165" i="25"/>
  <c r="E166" i="25"/>
  <c r="F166" i="25"/>
  <c r="E167" i="25"/>
  <c r="F167" i="25"/>
  <c r="E168" i="25"/>
  <c r="F168" i="25"/>
  <c r="E169" i="25"/>
  <c r="F169" i="25"/>
  <c r="E170" i="25"/>
  <c r="F170" i="25"/>
  <c r="E171" i="25"/>
  <c r="F171" i="25"/>
  <c r="E172" i="25"/>
  <c r="F172" i="25"/>
  <c r="E173" i="25"/>
  <c r="F173" i="25"/>
  <c r="E174" i="25"/>
  <c r="F174" i="25"/>
  <c r="E175" i="25"/>
  <c r="F175" i="25"/>
  <c r="E176" i="25"/>
  <c r="F176" i="25"/>
  <c r="L7" i="25"/>
  <c r="K7" i="25" l="1"/>
  <c r="F90" i="24" l="1"/>
  <c r="F91" i="24"/>
  <c r="F92" i="24"/>
  <c r="F93" i="24"/>
  <c r="F94" i="24"/>
  <c r="F95" i="24"/>
  <c r="F96" i="24"/>
  <c r="F97" i="24"/>
  <c r="F98" i="24"/>
  <c r="F99" i="24"/>
  <c r="F100" i="24"/>
  <c r="F101" i="24"/>
  <c r="F102" i="24"/>
  <c r="F103" i="24"/>
  <c r="F104" i="24"/>
  <c r="F105" i="24"/>
  <c r="F106" i="24"/>
  <c r="F107" i="24"/>
  <c r="F108" i="24"/>
  <c r="F109" i="24"/>
  <c r="F110" i="24"/>
  <c r="F111" i="24"/>
  <c r="F112" i="24"/>
  <c r="F113" i="24"/>
  <c r="F114" i="24"/>
  <c r="F115" i="24"/>
  <c r="F116" i="24"/>
  <c r="F117" i="24"/>
  <c r="F118" i="24"/>
  <c r="F119" i="24"/>
  <c r="F120" i="24"/>
  <c r="F121" i="24"/>
  <c r="F122" i="24"/>
  <c r="F123" i="24"/>
  <c r="F124" i="24"/>
  <c r="F125" i="24"/>
  <c r="F126" i="24"/>
  <c r="F127" i="24"/>
  <c r="F128" i="24"/>
  <c r="F129" i="24"/>
  <c r="F130" i="24"/>
  <c r="F131" i="24"/>
  <c r="F132" i="24"/>
  <c r="F133" i="24"/>
  <c r="F134" i="24"/>
  <c r="F135" i="24"/>
  <c r="F136" i="24"/>
  <c r="F137" i="24"/>
  <c r="F138" i="24"/>
  <c r="F139" i="24"/>
  <c r="F140" i="24"/>
  <c r="F141" i="24"/>
  <c r="F142" i="24"/>
  <c r="F143" i="24"/>
  <c r="F144" i="24"/>
  <c r="F145" i="24"/>
  <c r="F146" i="24"/>
  <c r="F147" i="24"/>
  <c r="F148" i="24"/>
  <c r="F149" i="24"/>
  <c r="F150" i="24"/>
  <c r="F89" i="24"/>
  <c r="F88" i="24"/>
  <c r="F87" i="24"/>
  <c r="F86" i="24"/>
  <c r="F85" i="24"/>
  <c r="F84" i="24"/>
  <c r="F83" i="24"/>
  <c r="F82" i="24"/>
  <c r="F81" i="24"/>
  <c r="F80" i="24"/>
  <c r="F79" i="24"/>
  <c r="F78" i="24"/>
  <c r="F77" i="24"/>
  <c r="F76" i="24"/>
  <c r="F75" i="24"/>
  <c r="F74" i="24"/>
  <c r="F73" i="24"/>
  <c r="F72" i="24"/>
  <c r="F71" i="24"/>
  <c r="F70" i="24"/>
  <c r="F69" i="24"/>
  <c r="F68" i="24"/>
  <c r="F67" i="24"/>
  <c r="F66" i="24"/>
  <c r="F65" i="24"/>
  <c r="F64" i="24"/>
  <c r="F63" i="24"/>
  <c r="F62" i="24"/>
  <c r="F61" i="24"/>
  <c r="F60" i="24"/>
  <c r="F59" i="24"/>
  <c r="F58" i="24"/>
  <c r="F57" i="24"/>
  <c r="F56" i="24"/>
  <c r="F55" i="24"/>
  <c r="F54" i="24"/>
  <c r="F53" i="24"/>
  <c r="F52" i="24"/>
  <c r="F51" i="24"/>
  <c r="F50" i="24"/>
  <c r="F49" i="24"/>
  <c r="F48" i="24"/>
  <c r="F47" i="24"/>
  <c r="F46" i="24"/>
  <c r="F45" i="24"/>
  <c r="F44" i="24"/>
  <c r="F43" i="24"/>
  <c r="F42" i="24"/>
  <c r="F41" i="24"/>
  <c r="F40" i="24"/>
  <c r="F39" i="24"/>
  <c r="F38" i="24"/>
  <c r="F37" i="24"/>
  <c r="F36" i="24"/>
  <c r="F35" i="24"/>
  <c r="F34" i="24"/>
  <c r="F33" i="24"/>
  <c r="F32" i="24"/>
  <c r="F31" i="24"/>
  <c r="F30" i="24"/>
  <c r="F29" i="24"/>
  <c r="F28" i="24"/>
  <c r="F27" i="24"/>
  <c r="F26" i="24"/>
  <c r="F25" i="24"/>
  <c r="F24" i="24"/>
  <c r="F23" i="24"/>
  <c r="F22" i="24"/>
  <c r="F21" i="24"/>
  <c r="F20" i="24"/>
  <c r="F19" i="24"/>
  <c r="F18" i="24"/>
  <c r="F17" i="24"/>
  <c r="F16" i="24"/>
  <c r="F15" i="24"/>
  <c r="F14" i="24"/>
  <c r="F13" i="24"/>
  <c r="F12" i="24"/>
  <c r="F11" i="24"/>
  <c r="F10" i="24"/>
  <c r="F9" i="24"/>
  <c r="F8" i="24"/>
  <c r="F7" i="24"/>
  <c r="F6" i="24"/>
  <c r="L4" i="24" s="1"/>
  <c r="K4" i="24" s="1"/>
  <c r="L5" i="24"/>
  <c r="K5" i="24" s="1"/>
  <c r="F5" i="24"/>
  <c r="F4" i="24"/>
  <c r="F3" i="24"/>
  <c r="F2" i="24"/>
  <c r="E2" i="24"/>
  <c r="E3" i="24"/>
  <c r="E4" i="24"/>
  <c r="E5" i="24"/>
  <c r="E6" i="24"/>
  <c r="E7" i="24"/>
  <c r="E8" i="24"/>
  <c r="E9" i="24"/>
  <c r="E10" i="24"/>
  <c r="E11" i="24"/>
  <c r="E12" i="24"/>
  <c r="E13" i="24"/>
  <c r="E14" i="24"/>
  <c r="E15" i="24"/>
  <c r="E16" i="24"/>
  <c r="E17" i="24"/>
  <c r="E18" i="24"/>
  <c r="E19" i="24"/>
  <c r="E20" i="24"/>
  <c r="E21" i="24"/>
  <c r="E22" i="24"/>
  <c r="E23" i="24"/>
  <c r="E24" i="24"/>
  <c r="E25" i="24"/>
  <c r="E26" i="24"/>
  <c r="E27" i="24"/>
  <c r="E28" i="24"/>
  <c r="E29" i="24"/>
  <c r="E30" i="24"/>
  <c r="E31" i="24"/>
  <c r="E32" i="24"/>
  <c r="E33" i="24"/>
  <c r="E34" i="24"/>
  <c r="E35" i="24"/>
  <c r="E36" i="24"/>
  <c r="E37" i="24"/>
  <c r="E38" i="24"/>
  <c r="E39" i="24"/>
  <c r="E40" i="24"/>
  <c r="E41" i="24"/>
  <c r="E42" i="24"/>
  <c r="E43" i="24"/>
  <c r="E44" i="24"/>
  <c r="E45" i="24"/>
  <c r="E46" i="24"/>
  <c r="E47" i="24"/>
  <c r="E48" i="24"/>
  <c r="E49" i="24"/>
  <c r="E50" i="24"/>
  <c r="E51" i="24"/>
  <c r="E52" i="24"/>
  <c r="E53" i="24"/>
  <c r="E54" i="24"/>
  <c r="E55" i="24"/>
  <c r="E56" i="24"/>
  <c r="E57" i="24"/>
  <c r="E58" i="24"/>
  <c r="E59" i="24"/>
  <c r="E60" i="24"/>
  <c r="E61" i="24"/>
  <c r="E62" i="24"/>
  <c r="E63" i="24"/>
  <c r="E64" i="24"/>
  <c r="E65" i="24"/>
  <c r="E66" i="24"/>
  <c r="E67" i="24"/>
  <c r="E68" i="24"/>
  <c r="E69" i="24"/>
  <c r="E70" i="24"/>
  <c r="E71" i="24"/>
  <c r="E72" i="24"/>
  <c r="E73" i="24"/>
  <c r="E74" i="24"/>
  <c r="E75" i="24"/>
  <c r="E76" i="24"/>
  <c r="E77" i="24"/>
  <c r="E78" i="24"/>
  <c r="E79" i="24"/>
  <c r="E80" i="24"/>
  <c r="E81" i="24"/>
  <c r="E82" i="24"/>
  <c r="E83" i="24"/>
  <c r="E84" i="24"/>
  <c r="E85" i="24"/>
  <c r="E86" i="24"/>
  <c r="E87" i="24"/>
  <c r="E88" i="24"/>
  <c r="E89" i="24"/>
  <c r="E90" i="24"/>
  <c r="E91" i="24"/>
  <c r="E92" i="24"/>
  <c r="E93" i="24"/>
  <c r="E94" i="24"/>
  <c r="E95" i="24"/>
  <c r="E96" i="24"/>
  <c r="E97" i="24"/>
  <c r="E98" i="24"/>
  <c r="E99" i="24"/>
  <c r="E100" i="24"/>
  <c r="E101" i="24"/>
  <c r="E102" i="24"/>
  <c r="E103" i="24"/>
  <c r="E104" i="24"/>
  <c r="E105" i="24"/>
  <c r="E106" i="24"/>
  <c r="E107" i="24"/>
  <c r="E108" i="24"/>
  <c r="E109" i="24"/>
  <c r="E110" i="24"/>
  <c r="E111" i="24"/>
  <c r="E112" i="24"/>
  <c r="E113" i="24"/>
  <c r="E114" i="24"/>
  <c r="E115" i="24"/>
  <c r="E116" i="24"/>
  <c r="E117" i="24"/>
  <c r="E118" i="24"/>
  <c r="E119" i="24"/>
  <c r="E120" i="24"/>
  <c r="E121" i="24"/>
  <c r="E122" i="24"/>
  <c r="E123" i="24"/>
  <c r="E124" i="24"/>
  <c r="E125" i="24"/>
  <c r="E126" i="24"/>
  <c r="E127" i="24"/>
  <c r="E128" i="24"/>
  <c r="E129" i="24"/>
  <c r="E130" i="24"/>
  <c r="E131" i="24"/>
  <c r="E132" i="24"/>
  <c r="E133" i="24"/>
  <c r="E134" i="24"/>
  <c r="E135" i="24"/>
  <c r="E136" i="24"/>
  <c r="E137" i="24"/>
  <c r="E138" i="24"/>
  <c r="E139" i="24"/>
  <c r="E140" i="24"/>
  <c r="E141" i="24"/>
  <c r="E142" i="24"/>
  <c r="E143" i="24"/>
  <c r="E144" i="24"/>
  <c r="E145" i="24"/>
  <c r="E146" i="24"/>
  <c r="E147" i="24"/>
  <c r="E148" i="24"/>
  <c r="E149" i="24"/>
  <c r="E150" i="24"/>
  <c r="L7" i="24"/>
  <c r="L6" i="24" l="1"/>
  <c r="K6" i="24" s="1"/>
  <c r="K7" i="24" s="1"/>
  <c r="E2" i="23" l="1"/>
  <c r="F2" i="23"/>
  <c r="L6" i="23" s="1"/>
  <c r="K6" i="23" s="1"/>
  <c r="E3" i="23"/>
  <c r="F3" i="23"/>
  <c r="E4" i="23"/>
  <c r="F4" i="23"/>
  <c r="E5" i="23"/>
  <c r="F5" i="23"/>
  <c r="E6" i="23"/>
  <c r="F6" i="23"/>
  <c r="E7" i="23"/>
  <c r="F7" i="23"/>
  <c r="E8" i="23"/>
  <c r="F8" i="23"/>
  <c r="E9" i="23"/>
  <c r="F9" i="23"/>
  <c r="E10" i="23"/>
  <c r="F10" i="23"/>
  <c r="E11" i="23"/>
  <c r="F11" i="23"/>
  <c r="E12" i="23"/>
  <c r="F12" i="23"/>
  <c r="E13" i="23"/>
  <c r="F13" i="23"/>
  <c r="E14" i="23"/>
  <c r="F14" i="23"/>
  <c r="E15" i="23"/>
  <c r="F15" i="23"/>
  <c r="E16" i="23"/>
  <c r="F16" i="23"/>
  <c r="E17" i="23"/>
  <c r="F17" i="23"/>
  <c r="E18" i="23"/>
  <c r="F18" i="23"/>
  <c r="E19" i="23"/>
  <c r="F19" i="23"/>
  <c r="E20" i="23"/>
  <c r="F20" i="23"/>
  <c r="E21" i="23"/>
  <c r="F21" i="23"/>
  <c r="E22" i="23"/>
  <c r="F22" i="23"/>
  <c r="E23" i="23"/>
  <c r="F23" i="23"/>
  <c r="E24" i="23"/>
  <c r="F24" i="23"/>
  <c r="E25" i="23"/>
  <c r="F25" i="23"/>
  <c r="E26" i="23"/>
  <c r="F26" i="23"/>
  <c r="E27" i="23"/>
  <c r="F27" i="23"/>
  <c r="E28" i="23"/>
  <c r="F28" i="23"/>
  <c r="E29" i="23"/>
  <c r="F29" i="23"/>
  <c r="E30" i="23"/>
  <c r="F30" i="23"/>
  <c r="E31" i="23"/>
  <c r="F31" i="23"/>
  <c r="E32" i="23"/>
  <c r="F32" i="23"/>
  <c r="E33" i="23"/>
  <c r="F33" i="23"/>
  <c r="E34" i="23"/>
  <c r="F34" i="23"/>
  <c r="E35" i="23"/>
  <c r="F35" i="23"/>
  <c r="E36" i="23"/>
  <c r="F36" i="23"/>
  <c r="E37" i="23"/>
  <c r="F37" i="23"/>
  <c r="E38" i="23"/>
  <c r="F38" i="23"/>
  <c r="E39" i="23"/>
  <c r="F39" i="23"/>
  <c r="E40" i="23"/>
  <c r="F40" i="23"/>
  <c r="E41" i="23"/>
  <c r="F41" i="23"/>
  <c r="E42" i="23"/>
  <c r="F42" i="23"/>
  <c r="E43" i="23"/>
  <c r="F43" i="23"/>
  <c r="E44" i="23"/>
  <c r="F44" i="23"/>
  <c r="E45" i="23"/>
  <c r="F45" i="23"/>
  <c r="E46" i="23"/>
  <c r="F46" i="23"/>
  <c r="E47" i="23"/>
  <c r="F47" i="23"/>
  <c r="E48" i="23"/>
  <c r="F48" i="23"/>
  <c r="E49" i="23"/>
  <c r="F49" i="23"/>
  <c r="E50" i="23"/>
  <c r="F50" i="23"/>
  <c r="E51" i="23"/>
  <c r="F51" i="23"/>
  <c r="E52" i="23"/>
  <c r="F52" i="23"/>
  <c r="E53" i="23"/>
  <c r="F53" i="23"/>
  <c r="E54" i="23"/>
  <c r="F54" i="23"/>
  <c r="E55" i="23"/>
  <c r="F55" i="23"/>
  <c r="E56" i="23"/>
  <c r="F56" i="23"/>
  <c r="E57" i="23"/>
  <c r="F57" i="23"/>
  <c r="E58" i="23"/>
  <c r="F58" i="23"/>
  <c r="E59" i="23"/>
  <c r="F59" i="23"/>
  <c r="E60" i="23"/>
  <c r="F60" i="23"/>
  <c r="E61" i="23"/>
  <c r="F61" i="23"/>
  <c r="E62" i="23"/>
  <c r="F62" i="23"/>
  <c r="E63" i="23"/>
  <c r="F63" i="23"/>
  <c r="E64" i="23"/>
  <c r="F64" i="23"/>
  <c r="E65" i="23"/>
  <c r="F65" i="23"/>
  <c r="E66" i="23"/>
  <c r="F66" i="23"/>
  <c r="E67" i="23"/>
  <c r="F67" i="23"/>
  <c r="E68" i="23"/>
  <c r="F68" i="23"/>
  <c r="E69" i="23"/>
  <c r="F69" i="23"/>
  <c r="E70" i="23"/>
  <c r="F70" i="23"/>
  <c r="E71" i="23"/>
  <c r="F71" i="23"/>
  <c r="E72" i="23"/>
  <c r="F72" i="23"/>
  <c r="E73" i="23"/>
  <c r="F73" i="23"/>
  <c r="L4" i="23" s="1"/>
  <c r="K4" i="23" s="1"/>
  <c r="E74" i="23"/>
  <c r="F74" i="23"/>
  <c r="L5" i="23" s="1"/>
  <c r="K5" i="23" s="1"/>
  <c r="E75" i="23"/>
  <c r="F75" i="23"/>
  <c r="E76" i="23"/>
  <c r="F76" i="23"/>
  <c r="E77" i="23"/>
  <c r="F77" i="23"/>
  <c r="E78" i="23"/>
  <c r="F78" i="23"/>
  <c r="E79" i="23"/>
  <c r="F79" i="23"/>
  <c r="E80" i="23"/>
  <c r="F80" i="23"/>
  <c r="E81" i="23"/>
  <c r="F81" i="23"/>
  <c r="E82" i="23"/>
  <c r="F82" i="23"/>
  <c r="E83" i="23"/>
  <c r="F83" i="23"/>
  <c r="E84" i="23"/>
  <c r="F84" i="23"/>
  <c r="E85" i="23"/>
  <c r="F85" i="23"/>
  <c r="E86" i="23"/>
  <c r="F86" i="23"/>
  <c r="E87" i="23"/>
  <c r="F87" i="23"/>
  <c r="E88" i="23"/>
  <c r="F88" i="23"/>
  <c r="E89" i="23"/>
  <c r="F89" i="23"/>
  <c r="L7" i="23"/>
  <c r="K7" i="23" l="1"/>
  <c r="E848" i="22" l="1"/>
  <c r="E847" i="22"/>
  <c r="E846" i="22"/>
  <c r="E845" i="22"/>
  <c r="E844" i="22"/>
  <c r="E843" i="22"/>
  <c r="E842" i="22"/>
  <c r="E841" i="22"/>
  <c r="E840" i="22"/>
  <c r="E839" i="22"/>
  <c r="E838" i="22"/>
  <c r="E837" i="22"/>
  <c r="E836" i="22"/>
  <c r="E835" i="22"/>
  <c r="E834" i="22"/>
  <c r="E833" i="22"/>
  <c r="E832" i="22"/>
  <c r="E831" i="22"/>
  <c r="E830" i="22"/>
  <c r="E829" i="22"/>
  <c r="E828" i="22"/>
  <c r="E827" i="22"/>
  <c r="E826" i="22"/>
  <c r="E825" i="22"/>
  <c r="E824" i="22"/>
  <c r="E823" i="22"/>
  <c r="E822" i="22"/>
  <c r="E821" i="22"/>
  <c r="E820" i="22"/>
  <c r="E819" i="22"/>
  <c r="E818" i="22"/>
  <c r="E817" i="22"/>
  <c r="E816" i="22"/>
  <c r="E815" i="22"/>
  <c r="E814" i="22"/>
  <c r="E813" i="22"/>
  <c r="E812" i="22"/>
  <c r="E811" i="22"/>
  <c r="E810" i="22"/>
  <c r="E809" i="22"/>
  <c r="E808" i="22"/>
  <c r="E807" i="22"/>
  <c r="E806" i="22"/>
  <c r="E805" i="22"/>
  <c r="E804" i="22"/>
  <c r="E803" i="22"/>
  <c r="E802" i="22"/>
  <c r="E801" i="22"/>
  <c r="E800" i="22"/>
  <c r="E799" i="22"/>
  <c r="E798" i="22"/>
  <c r="E797" i="22"/>
  <c r="E796" i="22"/>
  <c r="E795" i="22"/>
  <c r="E794" i="22"/>
  <c r="E793" i="22"/>
  <c r="E792" i="22"/>
  <c r="E791" i="22"/>
  <c r="E790" i="22"/>
  <c r="E789" i="22"/>
  <c r="E788" i="22"/>
  <c r="E787" i="22"/>
  <c r="E786" i="22"/>
  <c r="E785" i="22"/>
  <c r="E784" i="22"/>
  <c r="E783" i="22"/>
  <c r="E782" i="22"/>
  <c r="E781" i="22"/>
  <c r="E780" i="22"/>
  <c r="E779" i="22"/>
  <c r="E778" i="22"/>
  <c r="E777" i="22"/>
  <c r="E776" i="22"/>
  <c r="E775" i="22"/>
  <c r="E774" i="22"/>
  <c r="E773" i="22"/>
  <c r="E772" i="22"/>
  <c r="E771" i="22"/>
  <c r="E770" i="22"/>
  <c r="E769" i="22"/>
  <c r="E768" i="22"/>
  <c r="E767" i="22"/>
  <c r="E766" i="22"/>
  <c r="E765" i="22"/>
  <c r="E764" i="22"/>
  <c r="E763" i="22"/>
  <c r="E762" i="22"/>
  <c r="E761" i="22"/>
  <c r="E760" i="22"/>
  <c r="E759" i="22"/>
  <c r="E758" i="22"/>
  <c r="E757" i="22"/>
  <c r="E756" i="22"/>
  <c r="E755" i="22"/>
  <c r="E754" i="22"/>
  <c r="E753" i="22"/>
  <c r="E752" i="22"/>
  <c r="E751" i="22"/>
  <c r="E750" i="22"/>
  <c r="E749" i="22"/>
  <c r="E748" i="22"/>
  <c r="E747" i="22"/>
  <c r="E746" i="22"/>
  <c r="E745" i="22"/>
  <c r="E744" i="22"/>
  <c r="E743" i="22"/>
  <c r="E742" i="22"/>
  <c r="E741" i="22"/>
  <c r="E740" i="22"/>
  <c r="E739" i="22"/>
  <c r="E738" i="22"/>
  <c r="E737" i="22"/>
  <c r="E736" i="22"/>
  <c r="E735" i="22"/>
  <c r="E734" i="22"/>
  <c r="E733" i="22"/>
  <c r="E732" i="22"/>
  <c r="E731" i="22"/>
  <c r="E730" i="22"/>
  <c r="E729" i="22"/>
  <c r="E728" i="22"/>
  <c r="E727" i="22"/>
  <c r="E726" i="22"/>
  <c r="E725" i="22"/>
  <c r="E724" i="22"/>
  <c r="E723" i="22"/>
  <c r="E722" i="22"/>
  <c r="E721" i="22"/>
  <c r="E720" i="22"/>
  <c r="E719" i="22"/>
  <c r="E718" i="22"/>
  <c r="E717" i="22"/>
  <c r="E716" i="22"/>
  <c r="E715" i="22"/>
  <c r="E714" i="22"/>
  <c r="E713" i="22"/>
  <c r="E712" i="22"/>
  <c r="E711" i="22"/>
  <c r="E710" i="22"/>
  <c r="E709" i="22"/>
  <c r="E708" i="22"/>
  <c r="E707" i="22"/>
  <c r="E706" i="22"/>
  <c r="E705" i="22"/>
  <c r="E704" i="22"/>
  <c r="E703" i="22"/>
  <c r="E702" i="22"/>
  <c r="E701" i="22"/>
  <c r="E700" i="22"/>
  <c r="E699" i="22"/>
  <c r="E698" i="22"/>
  <c r="E697" i="22"/>
  <c r="E696" i="22"/>
  <c r="E695" i="22"/>
  <c r="E694" i="22"/>
  <c r="E693" i="22"/>
  <c r="E692" i="22"/>
  <c r="E691" i="22"/>
  <c r="E690" i="22"/>
  <c r="E689" i="22"/>
  <c r="E688" i="22"/>
  <c r="E687" i="22"/>
  <c r="E686" i="22"/>
  <c r="E685" i="22"/>
  <c r="E684" i="22"/>
  <c r="E683" i="22"/>
  <c r="E682" i="22"/>
  <c r="E681" i="22"/>
  <c r="E680" i="22"/>
  <c r="E679" i="22"/>
  <c r="E678" i="22"/>
  <c r="E677" i="22"/>
  <c r="E676" i="22"/>
  <c r="E675" i="22"/>
  <c r="E674" i="22"/>
  <c r="E673" i="22"/>
  <c r="E672" i="22"/>
  <c r="E671" i="22"/>
  <c r="E670" i="22"/>
  <c r="E669" i="22"/>
  <c r="E668" i="22"/>
  <c r="E667" i="22"/>
  <c r="E666" i="22"/>
  <c r="E665" i="22"/>
  <c r="E664" i="22"/>
  <c r="E663" i="22"/>
  <c r="E662" i="22"/>
  <c r="E661" i="22"/>
  <c r="E660" i="22"/>
  <c r="E659" i="22"/>
  <c r="E658" i="22"/>
  <c r="E657" i="22"/>
  <c r="E656" i="22"/>
  <c r="E655" i="22"/>
  <c r="E654" i="22"/>
  <c r="E653" i="22"/>
  <c r="E652" i="22"/>
  <c r="E651" i="22"/>
  <c r="E650" i="22"/>
  <c r="E649" i="22"/>
  <c r="E648" i="22"/>
  <c r="E647" i="22"/>
  <c r="E646" i="22"/>
  <c r="E645" i="22"/>
  <c r="E644" i="22"/>
  <c r="E643" i="22"/>
  <c r="E642" i="22"/>
  <c r="E641" i="22"/>
  <c r="E640" i="22"/>
  <c r="E639" i="22"/>
  <c r="E638" i="22"/>
  <c r="E637" i="22"/>
  <c r="E636" i="22"/>
  <c r="E635" i="22"/>
  <c r="E634" i="22"/>
  <c r="E633" i="22"/>
  <c r="E632" i="22"/>
  <c r="E631" i="22"/>
  <c r="E630" i="22"/>
  <c r="E629" i="22"/>
  <c r="E628" i="22"/>
  <c r="E627" i="22"/>
  <c r="E626" i="22"/>
  <c r="E625" i="22"/>
  <c r="E624" i="22"/>
  <c r="E623" i="22"/>
  <c r="E622" i="22"/>
  <c r="E621" i="22"/>
  <c r="E620" i="22"/>
  <c r="E619" i="22"/>
  <c r="E618" i="22"/>
  <c r="E617" i="22"/>
  <c r="E616" i="22"/>
  <c r="E615" i="22"/>
  <c r="E614" i="22"/>
  <c r="E613" i="22"/>
  <c r="E612" i="22"/>
  <c r="E611" i="22"/>
  <c r="E610" i="22"/>
  <c r="E609" i="22"/>
  <c r="E608" i="22"/>
  <c r="E607" i="22"/>
  <c r="E606" i="22"/>
  <c r="E605" i="22"/>
  <c r="E604" i="22"/>
  <c r="E603" i="22"/>
  <c r="E602" i="22"/>
  <c r="E601" i="22"/>
  <c r="E600" i="22"/>
  <c r="E599" i="22"/>
  <c r="E598" i="22"/>
  <c r="E597" i="22"/>
  <c r="E596" i="22"/>
  <c r="E595" i="22"/>
  <c r="E594" i="22"/>
  <c r="E593" i="22"/>
  <c r="E592" i="22"/>
  <c r="E591" i="22"/>
  <c r="E590" i="22"/>
  <c r="E589" i="22"/>
  <c r="E588" i="22"/>
  <c r="E587" i="22"/>
  <c r="E586" i="22"/>
  <c r="E585" i="22"/>
  <c r="E584" i="22"/>
  <c r="E583" i="22"/>
  <c r="E582" i="22"/>
  <c r="E581" i="22"/>
  <c r="E580" i="22"/>
  <c r="E579" i="22"/>
  <c r="E578" i="22"/>
  <c r="E577" i="22"/>
  <c r="E576" i="22"/>
  <c r="E575" i="22"/>
  <c r="E574" i="22"/>
  <c r="E573" i="22"/>
  <c r="E572" i="22"/>
  <c r="E571" i="22"/>
  <c r="E570" i="22"/>
  <c r="E569" i="22"/>
  <c r="E568" i="22"/>
  <c r="E567" i="22"/>
  <c r="E566" i="22"/>
  <c r="E565" i="22"/>
  <c r="E564" i="22"/>
  <c r="E563" i="22"/>
  <c r="E562" i="22"/>
  <c r="E561" i="22"/>
  <c r="E560" i="22"/>
  <c r="E559" i="22"/>
  <c r="E558" i="22"/>
  <c r="E557" i="22"/>
  <c r="E556" i="22"/>
  <c r="E555" i="22"/>
  <c r="E554" i="22"/>
  <c r="E553" i="22"/>
  <c r="E552" i="22"/>
  <c r="E551" i="22"/>
  <c r="E550" i="22"/>
  <c r="E549" i="22"/>
  <c r="E548" i="22"/>
  <c r="E547" i="22"/>
  <c r="E546" i="22"/>
  <c r="E545" i="22"/>
  <c r="E544" i="22"/>
  <c r="E543" i="22"/>
  <c r="E542" i="22"/>
  <c r="E541" i="22"/>
  <c r="E540" i="22"/>
  <c r="E539" i="22"/>
  <c r="E538" i="22"/>
  <c r="E537" i="22"/>
  <c r="E536" i="22"/>
  <c r="E535" i="22"/>
  <c r="E534" i="22"/>
  <c r="E533" i="22"/>
  <c r="E532" i="22"/>
  <c r="E531" i="22"/>
  <c r="E530" i="22"/>
  <c r="E529" i="22"/>
  <c r="E528" i="22"/>
  <c r="E527" i="22"/>
  <c r="E526" i="22"/>
  <c r="E525" i="22"/>
  <c r="E524" i="22"/>
  <c r="E523" i="22"/>
  <c r="E522" i="22"/>
  <c r="E521" i="22"/>
  <c r="E520" i="22"/>
  <c r="E519" i="22"/>
  <c r="E518" i="22"/>
  <c r="E517" i="22"/>
  <c r="E516" i="22"/>
  <c r="E515" i="22"/>
  <c r="E514" i="22"/>
  <c r="E513" i="22"/>
  <c r="E512" i="22"/>
  <c r="E511" i="22"/>
  <c r="E510" i="22"/>
  <c r="E509" i="22"/>
  <c r="E508" i="22"/>
  <c r="E507" i="22"/>
  <c r="E506" i="22"/>
  <c r="E505" i="22"/>
  <c r="E504" i="22"/>
  <c r="E503" i="22"/>
  <c r="E502" i="22"/>
  <c r="E501" i="22"/>
  <c r="E500" i="22"/>
  <c r="E499" i="22"/>
  <c r="E498" i="22"/>
  <c r="E497" i="22"/>
  <c r="E496" i="22"/>
  <c r="E495" i="22"/>
  <c r="E494" i="22"/>
  <c r="E493" i="22"/>
  <c r="E492" i="22"/>
  <c r="E491" i="22"/>
  <c r="E490" i="22"/>
  <c r="E489" i="22"/>
  <c r="E488" i="22"/>
  <c r="E487" i="22"/>
  <c r="E486" i="22"/>
  <c r="E485" i="22"/>
  <c r="E484" i="22"/>
  <c r="E483" i="22"/>
  <c r="E482" i="22"/>
  <c r="E481" i="22"/>
  <c r="E480" i="22"/>
  <c r="E479" i="22"/>
  <c r="E478" i="22"/>
  <c r="E477" i="22"/>
  <c r="E476" i="22"/>
  <c r="E475" i="22"/>
  <c r="E474" i="22"/>
  <c r="E473" i="22"/>
  <c r="E472" i="22"/>
  <c r="E471" i="22"/>
  <c r="E470" i="22"/>
  <c r="E469" i="22"/>
  <c r="E468" i="22"/>
  <c r="E467" i="22"/>
  <c r="E466" i="22"/>
  <c r="E465" i="22"/>
  <c r="E464" i="22"/>
  <c r="E463" i="22"/>
  <c r="E462" i="22"/>
  <c r="E461" i="22"/>
  <c r="E460" i="22"/>
  <c r="E459" i="22"/>
  <c r="E458" i="22"/>
  <c r="E457" i="22"/>
  <c r="E456" i="22"/>
  <c r="E455" i="22"/>
  <c r="E454" i="22"/>
  <c r="E453" i="22"/>
  <c r="E452" i="22"/>
  <c r="E451" i="22"/>
  <c r="E450" i="22"/>
  <c r="E449" i="22"/>
  <c r="E448" i="22"/>
  <c r="E447" i="22"/>
  <c r="E446" i="22"/>
  <c r="E445" i="22"/>
  <c r="E444" i="22"/>
  <c r="E443" i="22"/>
  <c r="E442" i="22"/>
  <c r="E441" i="22"/>
  <c r="E440" i="22"/>
  <c r="E439" i="22"/>
  <c r="E438" i="22"/>
  <c r="E437" i="22"/>
  <c r="E436" i="22"/>
  <c r="E435" i="22"/>
  <c r="E434" i="22"/>
  <c r="E433" i="22"/>
  <c r="E432" i="22"/>
  <c r="E431" i="22"/>
  <c r="E430" i="22"/>
  <c r="E429" i="22"/>
  <c r="E428" i="22"/>
  <c r="E427" i="22"/>
  <c r="E426" i="22"/>
  <c r="E425" i="22"/>
  <c r="E424" i="22"/>
  <c r="E423" i="22"/>
  <c r="E422" i="22"/>
  <c r="E421" i="22"/>
  <c r="E420" i="22"/>
  <c r="E419" i="22"/>
  <c r="E418" i="22"/>
  <c r="E417" i="22"/>
  <c r="E416" i="22"/>
  <c r="E415" i="22"/>
  <c r="E414" i="22"/>
  <c r="E413" i="22"/>
  <c r="E412" i="22"/>
  <c r="E411" i="22"/>
  <c r="E410" i="22"/>
  <c r="E409" i="22"/>
  <c r="E408" i="22"/>
  <c r="E407" i="22"/>
  <c r="E406" i="22"/>
  <c r="E405" i="22"/>
  <c r="E404" i="22"/>
  <c r="E403" i="22"/>
  <c r="E402" i="22"/>
  <c r="E401" i="22"/>
  <c r="E400" i="22"/>
  <c r="E399" i="22"/>
  <c r="E398" i="22"/>
  <c r="E397" i="22"/>
  <c r="E396" i="22"/>
  <c r="E395" i="22"/>
  <c r="E394" i="22"/>
  <c r="E393" i="22"/>
  <c r="E392" i="22"/>
  <c r="E391" i="22"/>
  <c r="E390" i="22"/>
  <c r="E389" i="22"/>
  <c r="E388" i="22"/>
  <c r="E387" i="22"/>
  <c r="E386" i="22"/>
  <c r="E385" i="22"/>
  <c r="E384" i="22"/>
  <c r="E383" i="22"/>
  <c r="E382" i="22"/>
  <c r="E381" i="22"/>
  <c r="E380" i="22"/>
  <c r="E379" i="22"/>
  <c r="E378" i="22"/>
  <c r="E377" i="22"/>
  <c r="E376" i="22"/>
  <c r="E375" i="22"/>
  <c r="E374" i="22"/>
  <c r="E373" i="22"/>
  <c r="E372" i="22"/>
  <c r="E371" i="22"/>
  <c r="E370" i="22"/>
  <c r="E369" i="22"/>
  <c r="E368" i="22"/>
  <c r="E367" i="22"/>
  <c r="E366" i="22"/>
  <c r="E365" i="22"/>
  <c r="E364" i="22"/>
  <c r="E363" i="22"/>
  <c r="E362" i="22"/>
  <c r="E361" i="22"/>
  <c r="E360" i="22"/>
  <c r="E359" i="22"/>
  <c r="E358" i="22"/>
  <c r="E357" i="22"/>
  <c r="E356" i="22"/>
  <c r="E355" i="22"/>
  <c r="E354" i="22"/>
  <c r="E353" i="22"/>
  <c r="E352" i="22"/>
  <c r="E351" i="22"/>
  <c r="E350" i="22"/>
  <c r="E349" i="22"/>
  <c r="E348" i="22"/>
  <c r="E347" i="22"/>
  <c r="E346" i="22"/>
  <c r="E345" i="22"/>
  <c r="E344" i="22"/>
  <c r="E343" i="22"/>
  <c r="E342" i="22"/>
  <c r="E341" i="22"/>
  <c r="E340" i="22"/>
  <c r="E339" i="22"/>
  <c r="E338" i="22"/>
  <c r="E337" i="22"/>
  <c r="E336" i="22"/>
  <c r="E335" i="22"/>
  <c r="E334" i="22"/>
  <c r="E333" i="22"/>
  <c r="E332" i="22"/>
  <c r="E331" i="22"/>
  <c r="E330" i="22"/>
  <c r="E329" i="22"/>
  <c r="E328" i="22"/>
  <c r="E327" i="22"/>
  <c r="E326" i="22"/>
  <c r="E325" i="22"/>
  <c r="E324" i="22"/>
  <c r="E323" i="22"/>
  <c r="E322" i="22"/>
  <c r="E321" i="22"/>
  <c r="E320" i="22"/>
  <c r="E319" i="22"/>
  <c r="E318" i="22"/>
  <c r="E317" i="22"/>
  <c r="E316" i="22"/>
  <c r="E315" i="22"/>
  <c r="E314" i="22"/>
  <c r="E313" i="22"/>
  <c r="E312" i="22"/>
  <c r="E311" i="22"/>
  <c r="E310" i="22"/>
  <c r="E309" i="22"/>
  <c r="E308" i="22"/>
  <c r="E307" i="22"/>
  <c r="E306" i="22"/>
  <c r="E305" i="22"/>
  <c r="E304" i="22"/>
  <c r="E303" i="22"/>
  <c r="E302" i="22"/>
  <c r="E301" i="22"/>
  <c r="E300" i="22"/>
  <c r="E299" i="22"/>
  <c r="E298" i="22"/>
  <c r="E297" i="22"/>
  <c r="E296" i="22"/>
  <c r="E295" i="22"/>
  <c r="E294" i="22"/>
  <c r="E293" i="22"/>
  <c r="E292" i="22"/>
  <c r="E291" i="22"/>
  <c r="E290" i="22"/>
  <c r="E289" i="22"/>
  <c r="E288" i="22"/>
  <c r="E287" i="22"/>
  <c r="E286" i="22"/>
  <c r="E285" i="22"/>
  <c r="E284" i="22"/>
  <c r="E283" i="22"/>
  <c r="E282" i="22"/>
  <c r="E281" i="22"/>
  <c r="E280" i="22"/>
  <c r="E279" i="22"/>
  <c r="E278" i="22"/>
  <c r="E277" i="22"/>
  <c r="E276" i="22"/>
  <c r="E275" i="22"/>
  <c r="E274" i="22"/>
  <c r="E273" i="22"/>
  <c r="E272" i="22"/>
  <c r="E271" i="22"/>
  <c r="E270" i="22"/>
  <c r="E269" i="22"/>
  <c r="E268" i="22"/>
  <c r="E267" i="22"/>
  <c r="E266" i="22"/>
  <c r="E265" i="22"/>
  <c r="E264" i="22"/>
  <c r="E263" i="22"/>
  <c r="E262" i="22"/>
  <c r="E261" i="22"/>
  <c r="E260" i="22"/>
  <c r="E259" i="22"/>
  <c r="E258" i="22"/>
  <c r="E257" i="22"/>
  <c r="E256" i="22"/>
  <c r="E255" i="22"/>
  <c r="E254" i="22"/>
  <c r="E253" i="22"/>
  <c r="E252" i="22"/>
  <c r="E251" i="22"/>
  <c r="E250" i="22"/>
  <c r="E249" i="22"/>
  <c r="E248" i="22"/>
  <c r="E247" i="22"/>
  <c r="E246" i="22"/>
  <c r="E245" i="22"/>
  <c r="E244" i="22"/>
  <c r="E243" i="22"/>
  <c r="E242" i="22"/>
  <c r="E241" i="22"/>
  <c r="E240" i="22"/>
  <c r="E239" i="22"/>
  <c r="E238" i="22"/>
  <c r="E237" i="22"/>
  <c r="E236" i="22"/>
  <c r="E235" i="22"/>
  <c r="E234" i="22"/>
  <c r="E233" i="22"/>
  <c r="E232" i="22"/>
  <c r="E231" i="22"/>
  <c r="E230" i="22"/>
  <c r="E229" i="22"/>
  <c r="E228" i="22"/>
  <c r="E227" i="22"/>
  <c r="E226" i="22"/>
  <c r="E225" i="22"/>
  <c r="E224" i="22"/>
  <c r="E223" i="22"/>
  <c r="E222" i="22"/>
  <c r="E221" i="22"/>
  <c r="E220" i="22"/>
  <c r="E219" i="22"/>
  <c r="E218" i="22"/>
  <c r="E217" i="22"/>
  <c r="E216" i="22"/>
  <c r="E215" i="22"/>
  <c r="E214" i="22"/>
  <c r="E213" i="22"/>
  <c r="E212" i="22"/>
  <c r="E211" i="22"/>
  <c r="E210" i="22"/>
  <c r="E209" i="22"/>
  <c r="E208" i="22"/>
  <c r="E207" i="22"/>
  <c r="E206" i="22"/>
  <c r="E205" i="22"/>
  <c r="E204" i="22"/>
  <c r="E203" i="22"/>
  <c r="E202" i="22"/>
  <c r="E201" i="22"/>
  <c r="E200" i="22"/>
  <c r="E199" i="22"/>
  <c r="E198" i="22"/>
  <c r="E197" i="22"/>
  <c r="E196" i="22"/>
  <c r="E195" i="22"/>
  <c r="E194" i="22"/>
  <c r="E193" i="22"/>
  <c r="E192" i="22"/>
  <c r="E191" i="22"/>
  <c r="E190" i="22"/>
  <c r="E189" i="22"/>
  <c r="E188" i="22"/>
  <c r="E187" i="22"/>
  <c r="E186" i="22"/>
  <c r="E185" i="22"/>
  <c r="E184" i="22"/>
  <c r="E183" i="22"/>
  <c r="E182" i="22"/>
  <c r="E181" i="22"/>
  <c r="E180" i="22"/>
  <c r="E179" i="22"/>
  <c r="E178" i="22"/>
  <c r="E177" i="22"/>
  <c r="E176" i="22"/>
  <c r="E175" i="22"/>
  <c r="E174" i="22"/>
  <c r="E173" i="22"/>
  <c r="E172" i="22"/>
  <c r="E171" i="22"/>
  <c r="E170" i="22"/>
  <c r="E169" i="22"/>
  <c r="E168" i="22"/>
  <c r="E167" i="22"/>
  <c r="E166" i="22"/>
  <c r="E165" i="22"/>
  <c r="E164" i="22"/>
  <c r="E163" i="22"/>
  <c r="E162" i="22"/>
  <c r="E161" i="22"/>
  <c r="E160" i="22"/>
  <c r="E159" i="22"/>
  <c r="E158" i="22"/>
  <c r="E157" i="22"/>
  <c r="E156" i="22"/>
  <c r="E155" i="22"/>
  <c r="E154" i="22"/>
  <c r="E153" i="22"/>
  <c r="E152" i="22"/>
  <c r="E151" i="22"/>
  <c r="E150" i="22"/>
  <c r="E149" i="22"/>
  <c r="E148" i="22"/>
  <c r="E147" i="22"/>
  <c r="E146" i="22"/>
  <c r="E145" i="22"/>
  <c r="E144" i="22"/>
  <c r="E143" i="22"/>
  <c r="E142" i="22"/>
  <c r="E141" i="22"/>
  <c r="E140" i="22"/>
  <c r="E139" i="22"/>
  <c r="E138" i="22"/>
  <c r="E137" i="22"/>
  <c r="E136" i="22"/>
  <c r="E135" i="22"/>
  <c r="E134" i="22"/>
  <c r="E133" i="22"/>
  <c r="E132" i="22"/>
  <c r="E131" i="22"/>
  <c r="E130" i="22"/>
  <c r="E129" i="22"/>
  <c r="E128" i="22"/>
  <c r="E127" i="22"/>
  <c r="E126" i="22"/>
  <c r="E125" i="22"/>
  <c r="E124" i="22"/>
  <c r="E123" i="22"/>
  <c r="E122" i="22"/>
  <c r="E121" i="22"/>
  <c r="E120" i="22"/>
  <c r="E119" i="22"/>
  <c r="E118" i="22"/>
  <c r="E117" i="22"/>
  <c r="E116" i="22"/>
  <c r="E115" i="22"/>
  <c r="E114" i="22"/>
  <c r="E113" i="22"/>
  <c r="E112" i="22"/>
  <c r="E111" i="22"/>
  <c r="E110" i="22"/>
  <c r="E109" i="22"/>
  <c r="E108" i="22"/>
  <c r="E107" i="22"/>
  <c r="E106" i="22"/>
  <c r="E105" i="22"/>
  <c r="E104" i="22"/>
  <c r="E103" i="22"/>
  <c r="E102" i="22"/>
  <c r="E101" i="22"/>
  <c r="E100" i="22"/>
  <c r="E99" i="22"/>
  <c r="E98" i="22"/>
  <c r="E97" i="22"/>
  <c r="E96" i="22"/>
  <c r="E95" i="22"/>
  <c r="E94" i="22"/>
  <c r="E93" i="22"/>
  <c r="E92" i="22"/>
  <c r="E91" i="22"/>
  <c r="E90" i="22"/>
  <c r="E89" i="22"/>
  <c r="E88" i="22"/>
  <c r="E87" i="22"/>
  <c r="E86" i="22"/>
  <c r="E85" i="22"/>
  <c r="E84" i="22"/>
  <c r="E83" i="22"/>
  <c r="E82" i="22"/>
  <c r="E81" i="22"/>
  <c r="E80" i="22"/>
  <c r="E79" i="22"/>
  <c r="E78" i="22"/>
  <c r="E77" i="22"/>
  <c r="E76" i="22"/>
  <c r="E75" i="22"/>
  <c r="E74" i="22"/>
  <c r="E73" i="22"/>
  <c r="E72" i="22"/>
  <c r="E71" i="22"/>
  <c r="E70" i="22"/>
  <c r="E69" i="22"/>
  <c r="E68" i="22"/>
  <c r="E67" i="22"/>
  <c r="E66" i="22"/>
  <c r="E65" i="22"/>
  <c r="E64" i="22"/>
  <c r="E63" i="22"/>
  <c r="E62" i="22"/>
  <c r="E61" i="22"/>
  <c r="E60" i="22"/>
  <c r="E59" i="22"/>
  <c r="E58" i="22"/>
  <c r="E57" i="22"/>
  <c r="E56" i="22"/>
  <c r="E55" i="22"/>
  <c r="E54" i="22"/>
  <c r="E53" i="22"/>
  <c r="E52" i="22"/>
  <c r="E51" i="22"/>
  <c r="E50" i="22"/>
  <c r="E49" i="22"/>
  <c r="E48" i="22"/>
  <c r="E47" i="22"/>
  <c r="E46" i="22"/>
  <c r="E45" i="22"/>
  <c r="E44" i="22"/>
  <c r="E43" i="22"/>
  <c r="E42" i="22"/>
  <c r="E41" i="22"/>
  <c r="E40" i="22"/>
  <c r="E39" i="22"/>
  <c r="E38" i="22"/>
  <c r="E37" i="22"/>
  <c r="E36" i="22"/>
  <c r="E35" i="22"/>
  <c r="E34" i="22"/>
  <c r="E33" i="22"/>
  <c r="E32" i="22"/>
  <c r="E31" i="22"/>
  <c r="E30" i="22"/>
  <c r="E29" i="22"/>
  <c r="E28" i="22"/>
  <c r="E27" i="22"/>
  <c r="E26" i="22"/>
  <c r="E25" i="22"/>
  <c r="E24" i="22"/>
  <c r="E23" i="22"/>
  <c r="E22" i="22"/>
  <c r="E21" i="22"/>
  <c r="E20" i="22"/>
  <c r="E19" i="22"/>
  <c r="E18" i="22"/>
  <c r="E17" i="22"/>
  <c r="E16" i="22"/>
  <c r="E15" i="22"/>
  <c r="E14" i="22"/>
  <c r="E13" i="22"/>
  <c r="E12" i="22"/>
  <c r="E11" i="22"/>
  <c r="E10" i="22"/>
  <c r="E9" i="22"/>
  <c r="E8" i="22"/>
  <c r="E7" i="22"/>
  <c r="E6" i="22"/>
  <c r="E5" i="22"/>
  <c r="E4" i="22"/>
  <c r="E3" i="22"/>
  <c r="E2" i="22"/>
  <c r="L7" i="21"/>
  <c r="K7" i="21" s="1"/>
  <c r="L6" i="21"/>
  <c r="K6" i="21" s="1"/>
  <c r="L5" i="21"/>
  <c r="K5" i="21"/>
  <c r="L4" i="21"/>
  <c r="K4" i="21" s="1"/>
  <c r="E2" i="21"/>
  <c r="F2" i="21"/>
  <c r="E3" i="21"/>
  <c r="F3" i="21"/>
  <c r="E4" i="21"/>
  <c r="F4" i="21"/>
  <c r="E5" i="21"/>
  <c r="F5" i="21"/>
  <c r="E6" i="21"/>
  <c r="F6" i="21"/>
  <c r="E7" i="21"/>
  <c r="F7" i="21"/>
  <c r="E8" i="21"/>
  <c r="F8" i="21"/>
  <c r="E9" i="21"/>
  <c r="F9" i="21"/>
  <c r="E10" i="21"/>
  <c r="F10" i="21"/>
  <c r="E11" i="21"/>
  <c r="F11" i="21"/>
  <c r="E12" i="21"/>
  <c r="F12" i="21"/>
  <c r="E13" i="21"/>
  <c r="F13" i="21"/>
  <c r="E14" i="21"/>
  <c r="F14" i="21"/>
  <c r="E15" i="21"/>
  <c r="F15" i="21"/>
  <c r="E16" i="21"/>
  <c r="F16" i="21"/>
  <c r="E17" i="21"/>
  <c r="F17" i="21"/>
  <c r="E18" i="21"/>
  <c r="F18" i="21"/>
  <c r="E19" i="21"/>
  <c r="F19" i="21"/>
  <c r="E20" i="21"/>
  <c r="F20" i="21"/>
  <c r="E21" i="21"/>
  <c r="F21" i="21"/>
  <c r="E22" i="21"/>
  <c r="F22" i="21"/>
  <c r="E23" i="21"/>
  <c r="F23" i="21"/>
  <c r="E24" i="21"/>
  <c r="F24" i="21"/>
  <c r="E25" i="21"/>
  <c r="F25" i="21"/>
  <c r="E26" i="21"/>
  <c r="F26" i="21"/>
  <c r="E27" i="21"/>
  <c r="F27" i="21"/>
  <c r="E28" i="21"/>
  <c r="F28" i="21"/>
  <c r="E29" i="21"/>
  <c r="F29" i="21"/>
  <c r="E30" i="21"/>
  <c r="F30" i="21"/>
  <c r="E31" i="21"/>
  <c r="F31" i="21"/>
  <c r="E32" i="21"/>
  <c r="F32" i="21"/>
  <c r="E33" i="21"/>
  <c r="F33" i="21"/>
  <c r="E34" i="21"/>
  <c r="F34" i="21"/>
  <c r="E35" i="21"/>
  <c r="F35" i="21"/>
  <c r="E36" i="21"/>
  <c r="F36" i="21"/>
  <c r="E37" i="21"/>
  <c r="F37" i="21"/>
  <c r="E38" i="21"/>
  <c r="F38" i="21"/>
  <c r="E39" i="21"/>
  <c r="F39" i="21"/>
  <c r="E40" i="21"/>
  <c r="F40" i="21"/>
  <c r="E41" i="21"/>
  <c r="F41" i="21"/>
  <c r="E42" i="21"/>
  <c r="F42" i="21"/>
  <c r="E43" i="21"/>
  <c r="F43" i="21"/>
  <c r="E44" i="21"/>
  <c r="F44" i="21"/>
  <c r="E45" i="21"/>
  <c r="F45" i="21"/>
  <c r="E46" i="21"/>
  <c r="F46" i="21"/>
  <c r="E47" i="21"/>
  <c r="F47" i="21"/>
  <c r="E48" i="21"/>
  <c r="F48" i="21"/>
  <c r="E49" i="21"/>
  <c r="F49" i="21"/>
  <c r="E50" i="21"/>
  <c r="F50" i="21"/>
  <c r="E51" i="21"/>
  <c r="F51" i="21"/>
  <c r="E52" i="21"/>
  <c r="F52" i="21"/>
  <c r="E53" i="21"/>
  <c r="F53" i="21"/>
  <c r="E54" i="21"/>
  <c r="F54" i="21"/>
  <c r="E55" i="21"/>
  <c r="F55" i="21"/>
  <c r="E56" i="21"/>
  <c r="F56" i="21"/>
  <c r="E57" i="21"/>
  <c r="F57" i="21"/>
  <c r="E58" i="21"/>
  <c r="F58" i="21"/>
  <c r="E59" i="21"/>
  <c r="F59" i="21"/>
  <c r="E60" i="21"/>
  <c r="F60" i="21"/>
  <c r="E61" i="21"/>
  <c r="F61" i="21"/>
  <c r="E62" i="21"/>
  <c r="F62" i="21"/>
  <c r="E63" i="21"/>
  <c r="F63" i="21"/>
  <c r="E64" i="21"/>
  <c r="F64" i="21"/>
  <c r="E65" i="21"/>
  <c r="F65" i="21"/>
  <c r="E66" i="21"/>
  <c r="F66" i="21"/>
  <c r="E67" i="21"/>
  <c r="F67" i="21"/>
  <c r="E68" i="21"/>
  <c r="F68" i="21"/>
  <c r="E69" i="21"/>
  <c r="F69" i="21"/>
  <c r="E70" i="21"/>
  <c r="F70" i="21"/>
  <c r="E71" i="21"/>
  <c r="F71" i="21"/>
  <c r="E72" i="21"/>
  <c r="F72" i="21"/>
  <c r="E73" i="21"/>
  <c r="F73" i="21"/>
  <c r="E74" i="21"/>
  <c r="F74" i="21"/>
  <c r="E75" i="21"/>
  <c r="F75" i="21"/>
  <c r="E76" i="21"/>
  <c r="F76" i="21"/>
  <c r="E77" i="21"/>
  <c r="F77" i="21"/>
  <c r="E78" i="21"/>
  <c r="F78" i="21"/>
  <c r="E79" i="21"/>
  <c r="F79" i="21"/>
  <c r="E80" i="21"/>
  <c r="F80" i="21"/>
  <c r="E81" i="21"/>
  <c r="F81" i="21"/>
  <c r="E82" i="21"/>
  <c r="F82" i="21"/>
  <c r="E83" i="21"/>
  <c r="F83" i="21"/>
  <c r="E84" i="21"/>
  <c r="F84" i="21"/>
  <c r="E85" i="21"/>
  <c r="F85" i="21"/>
  <c r="E86" i="21"/>
  <c r="F86" i="21"/>
  <c r="E87" i="21"/>
  <c r="F87" i="21"/>
  <c r="E88" i="21"/>
  <c r="F88" i="21"/>
  <c r="E89" i="21"/>
  <c r="F89" i="21"/>
  <c r="E90" i="21"/>
  <c r="F90" i="21"/>
  <c r="E91" i="21"/>
  <c r="F91" i="21"/>
  <c r="E92" i="21"/>
  <c r="F92" i="21"/>
  <c r="E93" i="21"/>
  <c r="F93" i="21"/>
  <c r="E94" i="21"/>
  <c r="F94" i="21"/>
  <c r="E95" i="21"/>
  <c r="F95" i="21"/>
  <c r="E96" i="21"/>
  <c r="F96" i="21"/>
  <c r="E97" i="21"/>
  <c r="F97" i="21"/>
  <c r="E98" i="21"/>
  <c r="F98" i="21"/>
  <c r="E99" i="21"/>
  <c r="F99" i="21"/>
  <c r="E100" i="21"/>
  <c r="F100" i="21"/>
  <c r="E101" i="21"/>
  <c r="F101" i="21"/>
  <c r="E102" i="21"/>
  <c r="F102" i="21"/>
  <c r="E103" i="21"/>
  <c r="F103" i="21"/>
  <c r="E104" i="21"/>
  <c r="F104" i="21"/>
  <c r="E105" i="21"/>
  <c r="F105" i="21"/>
  <c r="E106" i="21"/>
  <c r="F106" i="21"/>
  <c r="E107" i="21"/>
  <c r="F107" i="21"/>
  <c r="E108" i="21"/>
  <c r="F108" i="21"/>
  <c r="E109" i="21"/>
  <c r="F109" i="21"/>
  <c r="E110" i="21"/>
  <c r="F110" i="21"/>
  <c r="E111" i="21"/>
  <c r="F111" i="21"/>
  <c r="E112" i="21"/>
  <c r="F112" i="21"/>
  <c r="E113" i="21"/>
  <c r="F113" i="21"/>
  <c r="E114" i="21"/>
  <c r="F114" i="21"/>
  <c r="E115" i="21"/>
  <c r="F115" i="21"/>
  <c r="E116" i="21"/>
  <c r="F116" i="21"/>
  <c r="E117" i="21"/>
  <c r="F117" i="21"/>
  <c r="E118" i="21"/>
  <c r="F118" i="21"/>
  <c r="E119" i="21"/>
  <c r="F119" i="21"/>
  <c r="E120" i="21"/>
  <c r="F120" i="21"/>
  <c r="E121" i="21"/>
  <c r="F121" i="21"/>
  <c r="E122" i="21"/>
  <c r="F122" i="21"/>
  <c r="E123" i="21"/>
  <c r="F123" i="21"/>
  <c r="E124" i="21"/>
  <c r="F124" i="21"/>
  <c r="E125" i="21"/>
  <c r="F125" i="21"/>
  <c r="E126" i="21"/>
  <c r="F126" i="21"/>
  <c r="E127" i="21"/>
  <c r="F127" i="21"/>
  <c r="E128" i="21"/>
  <c r="F128" i="21"/>
  <c r="E129" i="21"/>
  <c r="F129" i="21"/>
  <c r="E130" i="21"/>
  <c r="F130" i="21"/>
  <c r="E131" i="21"/>
  <c r="F131" i="21"/>
  <c r="E132" i="21"/>
  <c r="F132" i="21"/>
  <c r="E133" i="21"/>
  <c r="F133" i="21"/>
  <c r="E134" i="21"/>
  <c r="F134" i="21"/>
  <c r="E135" i="21"/>
  <c r="F135" i="21"/>
  <c r="E136" i="21"/>
  <c r="F136" i="21"/>
  <c r="E137" i="21"/>
  <c r="F137" i="21"/>
  <c r="E138" i="21"/>
  <c r="F138" i="21"/>
  <c r="E139" i="21"/>
  <c r="F139" i="21"/>
  <c r="E140" i="21"/>
  <c r="F140" i="21"/>
  <c r="E141" i="21"/>
  <c r="F141" i="21"/>
  <c r="E142" i="21"/>
  <c r="F142" i="21"/>
  <c r="L8" i="21"/>
  <c r="K8" i="21" l="1"/>
  <c r="E2" i="20" l="1"/>
  <c r="F2" i="20"/>
  <c r="L4" i="20" s="1"/>
  <c r="K4" i="20" s="1"/>
  <c r="K5" i="20" s="1"/>
  <c r="E3" i="20"/>
  <c r="F3" i="20"/>
  <c r="E4" i="20"/>
  <c r="F4" i="20"/>
  <c r="E5" i="20"/>
  <c r="F5" i="20"/>
  <c r="E6" i="20"/>
  <c r="F6" i="20"/>
  <c r="E7" i="20"/>
  <c r="F7" i="20"/>
  <c r="E8" i="20"/>
  <c r="F8" i="20"/>
  <c r="E9" i="20"/>
  <c r="F9" i="20"/>
  <c r="E10" i="20"/>
  <c r="F10" i="20"/>
  <c r="E11" i="20"/>
  <c r="F11" i="20"/>
  <c r="E12" i="20"/>
  <c r="F12" i="20"/>
  <c r="E13" i="20"/>
  <c r="F13" i="20"/>
  <c r="E14" i="20"/>
  <c r="F14" i="20"/>
  <c r="E15" i="20"/>
  <c r="F15" i="20"/>
  <c r="E16" i="20"/>
  <c r="F16" i="20"/>
  <c r="E17" i="20"/>
  <c r="F17" i="20"/>
  <c r="E18" i="20"/>
  <c r="F18" i="20"/>
  <c r="E19" i="20"/>
  <c r="F19" i="20"/>
  <c r="E20" i="20"/>
  <c r="F20" i="20"/>
  <c r="E21" i="20"/>
  <c r="F21" i="20"/>
  <c r="E22" i="20"/>
  <c r="F22" i="20"/>
  <c r="E23" i="20"/>
  <c r="F23" i="20"/>
  <c r="E24" i="20"/>
  <c r="F24" i="20"/>
  <c r="E25" i="20"/>
  <c r="F25" i="20"/>
  <c r="E26" i="20"/>
  <c r="F26" i="20"/>
  <c r="E27" i="20"/>
  <c r="F27" i="20"/>
  <c r="E28" i="20"/>
  <c r="F28" i="20"/>
  <c r="E29" i="20"/>
  <c r="F29" i="20"/>
  <c r="E30" i="20"/>
  <c r="F30" i="20"/>
  <c r="E31" i="20"/>
  <c r="F31" i="20"/>
  <c r="E32" i="20"/>
  <c r="F32" i="20"/>
  <c r="E33" i="20"/>
  <c r="F33" i="20"/>
  <c r="E34" i="20"/>
  <c r="F34" i="20"/>
  <c r="E35" i="20"/>
  <c r="F35" i="20"/>
  <c r="E36" i="20"/>
  <c r="F36" i="20"/>
  <c r="E37" i="20"/>
  <c r="F37" i="20"/>
  <c r="E38" i="20"/>
  <c r="F38" i="20"/>
  <c r="E39" i="20"/>
  <c r="F39" i="20"/>
  <c r="E40" i="20"/>
  <c r="F40" i="20"/>
  <c r="E41" i="20"/>
  <c r="F41" i="20"/>
  <c r="E42" i="20"/>
  <c r="F42" i="20"/>
  <c r="E43" i="20"/>
  <c r="F43" i="20"/>
  <c r="E44" i="20"/>
  <c r="F44" i="20"/>
  <c r="E45" i="20"/>
  <c r="F45" i="20"/>
  <c r="E46" i="20"/>
  <c r="F46" i="20"/>
  <c r="E47" i="20"/>
  <c r="F47" i="20"/>
  <c r="E48" i="20"/>
  <c r="F48" i="20"/>
  <c r="E49" i="20"/>
  <c r="F49" i="20"/>
  <c r="E50" i="20"/>
  <c r="F50" i="20"/>
  <c r="E51" i="20"/>
  <c r="F51" i="20"/>
  <c r="E52" i="20"/>
  <c r="F52" i="20"/>
  <c r="E53" i="20"/>
  <c r="F53" i="20"/>
  <c r="E54" i="20"/>
  <c r="F54" i="20"/>
  <c r="E55" i="20"/>
  <c r="F55" i="20"/>
  <c r="E56" i="20"/>
  <c r="F56" i="20"/>
  <c r="E57" i="20"/>
  <c r="F57" i="20"/>
  <c r="E58" i="20"/>
  <c r="F58" i="20"/>
  <c r="E59" i="20"/>
  <c r="F59" i="20"/>
  <c r="E60" i="20"/>
  <c r="F60" i="20"/>
  <c r="E61" i="20"/>
  <c r="F61" i="20"/>
  <c r="E62" i="20"/>
  <c r="F62" i="20"/>
  <c r="E63" i="20"/>
  <c r="F63" i="20"/>
  <c r="E64" i="20"/>
  <c r="F64" i="20"/>
  <c r="E65" i="20"/>
  <c r="F65" i="20"/>
  <c r="E66" i="20"/>
  <c r="F66" i="20"/>
  <c r="E67" i="20"/>
  <c r="F67" i="20"/>
  <c r="E68" i="20"/>
  <c r="F68" i="20"/>
  <c r="E69" i="20"/>
  <c r="F69" i="20"/>
  <c r="E70" i="20"/>
  <c r="F70" i="20"/>
  <c r="E71" i="20"/>
  <c r="F71" i="20"/>
  <c r="E72" i="20"/>
  <c r="F72" i="20"/>
  <c r="E73" i="20"/>
  <c r="F73" i="20"/>
  <c r="E74" i="20"/>
  <c r="F74" i="20"/>
  <c r="E75" i="20"/>
  <c r="F75" i="20"/>
  <c r="E76" i="20"/>
  <c r="F76" i="20"/>
  <c r="E77" i="20"/>
  <c r="F77" i="20"/>
  <c r="E78" i="20"/>
  <c r="F78" i="20"/>
  <c r="E79" i="20"/>
  <c r="F79" i="20"/>
  <c r="E80" i="20"/>
  <c r="F80" i="20"/>
  <c r="E81" i="20"/>
  <c r="F81" i="20"/>
  <c r="E82" i="20"/>
  <c r="F82" i="20"/>
  <c r="E83" i="20"/>
  <c r="F83" i="20"/>
  <c r="E84" i="20"/>
  <c r="F84" i="20"/>
  <c r="E85" i="20"/>
  <c r="F85" i="20"/>
  <c r="E86" i="20"/>
  <c r="F86" i="20"/>
  <c r="E87" i="20"/>
  <c r="F87" i="20"/>
  <c r="E88" i="20"/>
  <c r="F88" i="20"/>
  <c r="E89" i="20"/>
  <c r="F89" i="20"/>
  <c r="E90" i="20"/>
  <c r="F90" i="20"/>
  <c r="E91" i="20"/>
  <c r="F91" i="20"/>
  <c r="E92" i="20"/>
  <c r="F92" i="20"/>
  <c r="E93" i="20"/>
  <c r="F93" i="20"/>
  <c r="E94" i="20"/>
  <c r="F94" i="20"/>
  <c r="E95" i="20"/>
  <c r="F95" i="20"/>
  <c r="E96" i="20"/>
  <c r="F96" i="20"/>
  <c r="E97" i="20"/>
  <c r="F97" i="20"/>
  <c r="E98" i="20"/>
  <c r="F98" i="20"/>
  <c r="E99" i="20"/>
  <c r="F99" i="20"/>
  <c r="E100" i="20"/>
  <c r="F100" i="20"/>
  <c r="E101" i="20"/>
  <c r="F101" i="20"/>
  <c r="E102" i="20"/>
  <c r="F102" i="20"/>
  <c r="E103" i="20"/>
  <c r="F103" i="20"/>
  <c r="E104" i="20"/>
  <c r="F104" i="20"/>
  <c r="E105" i="20"/>
  <c r="F105" i="20"/>
  <c r="E106" i="20"/>
  <c r="F106" i="20"/>
  <c r="E107" i="20"/>
  <c r="F107" i="20"/>
  <c r="E108" i="20"/>
  <c r="F108" i="20"/>
  <c r="E109" i="20"/>
  <c r="F109" i="20"/>
  <c r="E110" i="20"/>
  <c r="F110" i="20"/>
  <c r="E111" i="20"/>
  <c r="F111" i="20"/>
  <c r="E112" i="20"/>
  <c r="F112" i="20"/>
  <c r="E113" i="20"/>
  <c r="F113" i="20"/>
  <c r="E114" i="20"/>
  <c r="F114" i="20"/>
  <c r="E115" i="20"/>
  <c r="F115" i="20"/>
  <c r="E116" i="20"/>
  <c r="F116" i="20"/>
  <c r="E117" i="20"/>
  <c r="F117" i="20"/>
  <c r="E118" i="20"/>
  <c r="F118" i="20"/>
  <c r="E119" i="20"/>
  <c r="F119" i="20"/>
  <c r="E120" i="20"/>
  <c r="F120" i="20"/>
  <c r="E121" i="20"/>
  <c r="F121" i="20"/>
  <c r="E122" i="20"/>
  <c r="F122" i="20"/>
  <c r="E123" i="20"/>
  <c r="F123" i="20"/>
  <c r="E124" i="20"/>
  <c r="F124" i="20"/>
  <c r="E125" i="20"/>
  <c r="F125" i="20"/>
  <c r="E126" i="20"/>
  <c r="F126" i="20"/>
  <c r="E127" i="20"/>
  <c r="F127" i="20"/>
  <c r="E128" i="20"/>
  <c r="F128" i="20"/>
  <c r="E129" i="20"/>
  <c r="F129" i="20"/>
  <c r="E130" i="20"/>
  <c r="F130" i="20"/>
  <c r="E131" i="20"/>
  <c r="F131" i="20"/>
  <c r="E132" i="20"/>
  <c r="F132" i="20"/>
  <c r="E133" i="20"/>
  <c r="F133" i="20"/>
  <c r="E134" i="20"/>
  <c r="F134" i="20"/>
  <c r="E135" i="20"/>
  <c r="F135" i="20"/>
  <c r="E136" i="20"/>
  <c r="F136" i="20"/>
  <c r="E137" i="20"/>
  <c r="F137" i="20"/>
  <c r="E138" i="20"/>
  <c r="F138" i="20"/>
  <c r="E139" i="20"/>
  <c r="F139" i="20"/>
  <c r="E140" i="20"/>
  <c r="F140" i="20"/>
  <c r="E141" i="20"/>
  <c r="F141" i="20"/>
  <c r="E142" i="20"/>
  <c r="F142" i="20"/>
  <c r="E143" i="20"/>
  <c r="F143" i="20"/>
  <c r="E144" i="20"/>
  <c r="F144" i="20"/>
  <c r="E145" i="20"/>
  <c r="F145" i="20"/>
  <c r="E146" i="20"/>
  <c r="F146" i="20"/>
  <c r="E147" i="20"/>
  <c r="F147" i="20"/>
  <c r="E148" i="20"/>
  <c r="F148" i="20"/>
  <c r="E149" i="20"/>
  <c r="F149" i="20"/>
  <c r="E150" i="20"/>
  <c r="F150" i="20"/>
  <c r="E151" i="20"/>
  <c r="F151" i="20"/>
  <c r="E152" i="20"/>
  <c r="F152" i="20"/>
  <c r="E153" i="20"/>
  <c r="F153" i="20"/>
  <c r="E154" i="20"/>
  <c r="F154" i="20"/>
  <c r="E155" i="20"/>
  <c r="F155" i="20"/>
  <c r="E156" i="20"/>
  <c r="F156" i="20"/>
  <c r="E157" i="20"/>
  <c r="F157" i="20"/>
  <c r="E158" i="20"/>
  <c r="F158" i="20"/>
  <c r="E159" i="20"/>
  <c r="F159" i="20"/>
  <c r="E160" i="20"/>
  <c r="F160" i="20"/>
  <c r="E161" i="20"/>
  <c r="F161" i="20"/>
  <c r="E162" i="20"/>
  <c r="F162" i="20"/>
  <c r="E163" i="20"/>
  <c r="F163" i="20"/>
  <c r="E164" i="20"/>
  <c r="F164" i="20"/>
  <c r="E165" i="20"/>
  <c r="F165" i="20"/>
  <c r="E166" i="20"/>
  <c r="F166" i="20"/>
  <c r="E167" i="20"/>
  <c r="F167" i="20"/>
  <c r="E168" i="20"/>
  <c r="F168" i="20"/>
  <c r="E169" i="20"/>
  <c r="F169" i="20"/>
  <c r="E170" i="20"/>
  <c r="F170" i="20"/>
  <c r="E171" i="20"/>
  <c r="F171" i="20"/>
  <c r="L5" i="20"/>
  <c r="E2" i="19" l="1"/>
  <c r="F2" i="19"/>
  <c r="L5" i="19" s="1"/>
  <c r="K5" i="19" s="1"/>
  <c r="E3" i="19"/>
  <c r="F3" i="19"/>
  <c r="E4" i="19"/>
  <c r="F4" i="19"/>
  <c r="E5" i="19"/>
  <c r="F5" i="19"/>
  <c r="E6" i="19"/>
  <c r="F6" i="19"/>
  <c r="E7" i="19"/>
  <c r="F7" i="19"/>
  <c r="E8" i="19"/>
  <c r="F8" i="19"/>
  <c r="E9" i="19"/>
  <c r="F9" i="19"/>
  <c r="E10" i="19"/>
  <c r="F10" i="19"/>
  <c r="E11" i="19"/>
  <c r="F11" i="19"/>
  <c r="E12" i="19"/>
  <c r="F12" i="19"/>
  <c r="E13" i="19"/>
  <c r="F13" i="19"/>
  <c r="E14" i="19"/>
  <c r="F14" i="19"/>
  <c r="E15" i="19"/>
  <c r="F15" i="19"/>
  <c r="E16" i="19"/>
  <c r="F16" i="19"/>
  <c r="E17" i="19"/>
  <c r="F17" i="19"/>
  <c r="E18" i="19"/>
  <c r="F18" i="19"/>
  <c r="E19" i="19"/>
  <c r="F19" i="19"/>
  <c r="E20" i="19"/>
  <c r="F20" i="19"/>
  <c r="E21" i="19"/>
  <c r="F21" i="19"/>
  <c r="E22" i="19"/>
  <c r="F22" i="19"/>
  <c r="E23" i="19"/>
  <c r="F23" i="19"/>
  <c r="E24" i="19"/>
  <c r="F24" i="19"/>
  <c r="E25" i="19"/>
  <c r="F25" i="19"/>
  <c r="E26" i="19"/>
  <c r="F26" i="19"/>
  <c r="E27" i="19"/>
  <c r="F27" i="19"/>
  <c r="E28" i="19"/>
  <c r="F28" i="19"/>
  <c r="E29" i="19"/>
  <c r="F29" i="19"/>
  <c r="E30" i="19"/>
  <c r="F30" i="19"/>
  <c r="E31" i="19"/>
  <c r="F31" i="19"/>
  <c r="L4" i="19" s="1"/>
  <c r="K4" i="19" s="1"/>
  <c r="E32" i="19"/>
  <c r="F32" i="19"/>
  <c r="E33" i="19"/>
  <c r="F33" i="19"/>
  <c r="E34" i="19"/>
  <c r="F34" i="19"/>
  <c r="E35" i="19"/>
  <c r="F35" i="19"/>
  <c r="E36" i="19"/>
  <c r="F36" i="19"/>
  <c r="E37" i="19"/>
  <c r="F37" i="19"/>
  <c r="E38" i="19"/>
  <c r="F38" i="19"/>
  <c r="E39" i="19"/>
  <c r="F39" i="19"/>
  <c r="E40" i="19"/>
  <c r="F40" i="19"/>
  <c r="E41" i="19"/>
  <c r="F41" i="19"/>
  <c r="E42" i="19"/>
  <c r="F42" i="19"/>
  <c r="E43" i="19"/>
  <c r="F43" i="19"/>
  <c r="E44" i="19"/>
  <c r="F44" i="19"/>
  <c r="E45" i="19"/>
  <c r="F45" i="19"/>
  <c r="E46" i="19"/>
  <c r="F46" i="19"/>
  <c r="E47" i="19"/>
  <c r="F47" i="19"/>
  <c r="E48" i="19"/>
  <c r="F48" i="19"/>
  <c r="E49" i="19"/>
  <c r="F49" i="19"/>
  <c r="E50" i="19"/>
  <c r="F50" i="19"/>
  <c r="E51" i="19"/>
  <c r="F51" i="19"/>
  <c r="E52" i="19"/>
  <c r="F52" i="19"/>
  <c r="E53" i="19"/>
  <c r="F53" i="19"/>
  <c r="E54" i="19"/>
  <c r="F54" i="19"/>
  <c r="E55" i="19"/>
  <c r="F55" i="19"/>
  <c r="E56" i="19"/>
  <c r="F56" i="19"/>
  <c r="E57" i="19"/>
  <c r="F57" i="19"/>
  <c r="E58" i="19"/>
  <c r="F58" i="19"/>
  <c r="E59" i="19"/>
  <c r="F59" i="19"/>
  <c r="E60" i="19"/>
  <c r="F60" i="19"/>
  <c r="E61" i="19"/>
  <c r="F61" i="19"/>
  <c r="E62" i="19"/>
  <c r="F62" i="19"/>
  <c r="E63" i="19"/>
  <c r="F63" i="19"/>
  <c r="E64" i="19"/>
  <c r="F64" i="19"/>
  <c r="E65" i="19"/>
  <c r="F65" i="19"/>
  <c r="E66" i="19"/>
  <c r="F66" i="19"/>
  <c r="E67" i="19"/>
  <c r="F67" i="19"/>
  <c r="E68" i="19"/>
  <c r="F68" i="19"/>
  <c r="E69" i="19"/>
  <c r="F69" i="19"/>
  <c r="E70" i="19"/>
  <c r="F70" i="19"/>
  <c r="E71" i="19"/>
  <c r="F71" i="19"/>
  <c r="E72" i="19"/>
  <c r="F72" i="19"/>
  <c r="E73" i="19"/>
  <c r="F73" i="19"/>
  <c r="E74" i="19"/>
  <c r="F74" i="19"/>
  <c r="E75" i="19"/>
  <c r="F75" i="19"/>
  <c r="E76" i="19"/>
  <c r="F76" i="19"/>
  <c r="E77" i="19"/>
  <c r="F77" i="19"/>
  <c r="E78" i="19"/>
  <c r="F78" i="19"/>
  <c r="E79" i="19"/>
  <c r="F79" i="19"/>
  <c r="E80" i="19"/>
  <c r="F80" i="19"/>
  <c r="E81" i="19"/>
  <c r="F81" i="19"/>
  <c r="E82" i="19"/>
  <c r="F82" i="19"/>
  <c r="E83" i="19"/>
  <c r="F83" i="19"/>
  <c r="E84" i="19"/>
  <c r="F84" i="19"/>
  <c r="E85" i="19"/>
  <c r="F85" i="19"/>
  <c r="E86" i="19"/>
  <c r="F86" i="19"/>
  <c r="E87" i="19"/>
  <c r="F87" i="19"/>
  <c r="E88" i="19"/>
  <c r="F88" i="19"/>
  <c r="E89" i="19"/>
  <c r="F89" i="19"/>
  <c r="E90" i="19"/>
  <c r="F90" i="19"/>
  <c r="E91" i="19"/>
  <c r="F91" i="19"/>
  <c r="E92" i="19"/>
  <c r="F92" i="19"/>
  <c r="E93" i="19"/>
  <c r="F93" i="19"/>
  <c r="E94" i="19"/>
  <c r="F94" i="19"/>
  <c r="E95" i="19"/>
  <c r="F95" i="19"/>
  <c r="E96" i="19"/>
  <c r="F96" i="19"/>
  <c r="E97" i="19"/>
  <c r="F97" i="19"/>
  <c r="E98" i="19"/>
  <c r="F98" i="19"/>
  <c r="E99" i="19"/>
  <c r="F99" i="19"/>
  <c r="E100" i="19"/>
  <c r="F100" i="19"/>
  <c r="E101" i="19"/>
  <c r="F101" i="19"/>
  <c r="E102" i="19"/>
  <c r="F102" i="19"/>
  <c r="E103" i="19"/>
  <c r="F103" i="19"/>
  <c r="E104" i="19"/>
  <c r="F104" i="19"/>
  <c r="E105" i="19"/>
  <c r="F105" i="19"/>
  <c r="E106" i="19"/>
  <c r="F106" i="19"/>
  <c r="E107" i="19"/>
  <c r="F107" i="19"/>
  <c r="E108" i="19"/>
  <c r="F108" i="19"/>
  <c r="E109" i="19"/>
  <c r="F109" i="19"/>
  <c r="E110" i="19"/>
  <c r="F110" i="19"/>
  <c r="E111" i="19"/>
  <c r="F111" i="19"/>
  <c r="E112" i="19"/>
  <c r="F112" i="19"/>
  <c r="E113" i="19"/>
  <c r="F113" i="19"/>
  <c r="E114" i="19"/>
  <c r="F114" i="19"/>
  <c r="E115" i="19"/>
  <c r="F115" i="19"/>
  <c r="E116" i="19"/>
  <c r="F116" i="19"/>
  <c r="E117" i="19"/>
  <c r="F117" i="19"/>
  <c r="E118" i="19"/>
  <c r="F118" i="19"/>
  <c r="E119" i="19"/>
  <c r="F119" i="19"/>
  <c r="E120" i="19"/>
  <c r="F120" i="19"/>
  <c r="E121" i="19"/>
  <c r="F121" i="19"/>
  <c r="E122" i="19"/>
  <c r="F122" i="19"/>
  <c r="E123" i="19"/>
  <c r="F123" i="19"/>
  <c r="E124" i="19"/>
  <c r="F124" i="19"/>
  <c r="E125" i="19"/>
  <c r="F125" i="19"/>
  <c r="E126" i="19"/>
  <c r="F126" i="19"/>
  <c r="E127" i="19"/>
  <c r="F127" i="19"/>
  <c r="E128" i="19"/>
  <c r="F128" i="19"/>
  <c r="E129" i="19"/>
  <c r="F129" i="19"/>
  <c r="E130" i="19"/>
  <c r="F130" i="19"/>
  <c r="E131" i="19"/>
  <c r="F131" i="19"/>
  <c r="E132" i="19"/>
  <c r="F132" i="19"/>
  <c r="E133" i="19"/>
  <c r="F133" i="19"/>
  <c r="E134" i="19"/>
  <c r="F134" i="19"/>
  <c r="E135" i="19"/>
  <c r="F135" i="19"/>
  <c r="E136" i="19"/>
  <c r="F136" i="19"/>
  <c r="E137" i="19"/>
  <c r="F137" i="19"/>
  <c r="E138" i="19"/>
  <c r="F138" i="19"/>
  <c r="E139" i="19"/>
  <c r="F139" i="19"/>
  <c r="E140" i="19"/>
  <c r="F140" i="19"/>
  <c r="E141" i="19"/>
  <c r="F141" i="19"/>
  <c r="E142" i="19"/>
  <c r="F142" i="19"/>
  <c r="E143" i="19"/>
  <c r="F143" i="19"/>
  <c r="E144" i="19"/>
  <c r="F144" i="19"/>
  <c r="E145" i="19"/>
  <c r="F145" i="19"/>
  <c r="E146" i="19"/>
  <c r="F146" i="19"/>
  <c r="E147" i="19"/>
  <c r="F147" i="19"/>
  <c r="E148" i="19"/>
  <c r="F148" i="19"/>
  <c r="E149" i="19"/>
  <c r="F149" i="19"/>
  <c r="E150" i="19"/>
  <c r="F150" i="19"/>
  <c r="E151" i="19"/>
  <c r="F151" i="19"/>
  <c r="E152" i="19"/>
  <c r="F152" i="19"/>
  <c r="E153" i="19"/>
  <c r="F153" i="19"/>
  <c r="E154" i="19"/>
  <c r="F154" i="19"/>
  <c r="E155" i="19"/>
  <c r="F155" i="19"/>
  <c r="E156" i="19"/>
  <c r="F156" i="19"/>
  <c r="E157" i="19"/>
  <c r="F157" i="19"/>
  <c r="E158" i="19"/>
  <c r="F158" i="19"/>
  <c r="E159" i="19"/>
  <c r="F159" i="19"/>
  <c r="E160" i="19"/>
  <c r="F160" i="19"/>
  <c r="E161" i="19"/>
  <c r="F161" i="19"/>
  <c r="E162" i="19"/>
  <c r="F162" i="19"/>
  <c r="E163" i="19"/>
  <c r="F163" i="19"/>
  <c r="E164" i="19"/>
  <c r="F164" i="19"/>
  <c r="E165" i="19"/>
  <c r="F165" i="19"/>
  <c r="L6" i="19"/>
  <c r="K6" i="19" l="1"/>
  <c r="E2" i="18" l="1"/>
  <c r="F2" i="18"/>
  <c r="E3" i="18"/>
  <c r="F3" i="18"/>
  <c r="E4" i="18"/>
  <c r="F4" i="18"/>
  <c r="E5" i="18"/>
  <c r="F5" i="18"/>
  <c r="E6" i="18"/>
  <c r="F6" i="18"/>
  <c r="E7" i="18"/>
  <c r="F7" i="18"/>
  <c r="E8" i="18"/>
  <c r="F8" i="18"/>
  <c r="E9" i="18"/>
  <c r="F9" i="18"/>
  <c r="E10" i="18"/>
  <c r="F10" i="18"/>
  <c r="E11" i="18"/>
  <c r="F11" i="18"/>
  <c r="E12" i="18"/>
  <c r="F12" i="18"/>
  <c r="E13" i="18"/>
  <c r="F13" i="18"/>
  <c r="E14" i="18"/>
  <c r="F14" i="18"/>
  <c r="E15" i="18"/>
  <c r="F15" i="18"/>
  <c r="E16" i="18"/>
  <c r="F16" i="18"/>
  <c r="E17" i="18"/>
  <c r="F17" i="18"/>
  <c r="E18" i="18"/>
  <c r="F18" i="18"/>
  <c r="E19" i="18"/>
  <c r="F19" i="18"/>
  <c r="E20" i="18"/>
  <c r="F20" i="18"/>
  <c r="E21" i="18"/>
  <c r="F21" i="18"/>
  <c r="E22" i="18"/>
  <c r="F22" i="18"/>
  <c r="E23" i="18"/>
  <c r="F23" i="18"/>
  <c r="E24" i="18"/>
  <c r="F24" i="18"/>
  <c r="E25" i="18"/>
  <c r="F25" i="18"/>
  <c r="E26" i="18"/>
  <c r="F26" i="18"/>
  <c r="E27" i="18"/>
  <c r="F27" i="18"/>
  <c r="E28" i="18"/>
  <c r="F28" i="18"/>
  <c r="E29" i="18"/>
  <c r="F29" i="18"/>
  <c r="E30" i="18"/>
  <c r="F30" i="18"/>
  <c r="E31" i="18"/>
  <c r="F31" i="18"/>
  <c r="E32" i="18"/>
  <c r="F32" i="18"/>
  <c r="E33" i="18"/>
  <c r="F33" i="18"/>
  <c r="E34" i="18"/>
  <c r="F34" i="18"/>
  <c r="E35" i="18"/>
  <c r="F35" i="18"/>
  <c r="E36" i="18"/>
  <c r="F36" i="18"/>
  <c r="E37" i="18"/>
  <c r="F37" i="18"/>
  <c r="E38" i="18"/>
  <c r="F38" i="18"/>
  <c r="E39" i="18"/>
  <c r="F39" i="18"/>
  <c r="E40" i="18"/>
  <c r="F40" i="18"/>
  <c r="E41" i="18"/>
  <c r="F41" i="18"/>
  <c r="E42" i="18"/>
  <c r="F42" i="18"/>
  <c r="E43" i="18"/>
  <c r="F43" i="18"/>
  <c r="E44" i="18"/>
  <c r="F44" i="18"/>
  <c r="E45" i="18"/>
  <c r="F45" i="18"/>
  <c r="E46" i="18"/>
  <c r="F46" i="18"/>
  <c r="E47" i="18"/>
  <c r="F47" i="18"/>
  <c r="E48" i="18"/>
  <c r="F48" i="18"/>
  <c r="E49" i="18"/>
  <c r="F49" i="18"/>
  <c r="E50" i="18"/>
  <c r="F50" i="18"/>
  <c r="E51" i="18"/>
  <c r="F51" i="18"/>
  <c r="E52" i="18"/>
  <c r="F52" i="18"/>
  <c r="E53" i="18"/>
  <c r="F53" i="18"/>
  <c r="E54" i="18"/>
  <c r="F54" i="18"/>
  <c r="E55" i="18"/>
  <c r="F55" i="18"/>
  <c r="E56" i="18"/>
  <c r="F56" i="18"/>
  <c r="E57" i="18"/>
  <c r="F57" i="18"/>
  <c r="E58" i="18"/>
  <c r="F58" i="18"/>
  <c r="E59" i="18"/>
  <c r="F59" i="18"/>
  <c r="E60" i="18"/>
  <c r="F60" i="18"/>
  <c r="E61" i="18"/>
  <c r="F61" i="18"/>
  <c r="E62" i="18"/>
  <c r="F62" i="18"/>
  <c r="E63" i="18"/>
  <c r="F63" i="18"/>
  <c r="E64" i="18"/>
  <c r="F64" i="18"/>
  <c r="E65" i="18"/>
  <c r="F65" i="18"/>
  <c r="E66" i="18"/>
  <c r="F66" i="18"/>
  <c r="E67" i="18"/>
  <c r="F67" i="18"/>
  <c r="E68" i="18"/>
  <c r="F68" i="18"/>
  <c r="E69" i="18"/>
  <c r="F69" i="18"/>
  <c r="E70" i="18"/>
  <c r="F70" i="18"/>
  <c r="E71" i="18"/>
  <c r="F71" i="18"/>
  <c r="E72" i="18"/>
  <c r="F72" i="18"/>
  <c r="E73" i="18"/>
  <c r="F73" i="18"/>
  <c r="E74" i="18"/>
  <c r="F74" i="18"/>
  <c r="E75" i="18"/>
  <c r="F75" i="18"/>
  <c r="E76" i="18"/>
  <c r="F76" i="18"/>
  <c r="E77" i="18"/>
  <c r="F77" i="18"/>
  <c r="E78" i="18"/>
  <c r="F78" i="18"/>
  <c r="E79" i="18"/>
  <c r="F79" i="18"/>
  <c r="E80" i="18"/>
  <c r="F80" i="18"/>
  <c r="E81" i="18"/>
  <c r="F81" i="18"/>
  <c r="E82" i="18"/>
  <c r="F82" i="18"/>
  <c r="E83" i="18"/>
  <c r="F83" i="18"/>
  <c r="E84" i="18"/>
  <c r="F84" i="18"/>
  <c r="E85" i="18"/>
  <c r="F85" i="18"/>
  <c r="E86" i="18"/>
  <c r="F86" i="18"/>
  <c r="E87" i="18"/>
  <c r="F87" i="18"/>
  <c r="E88" i="18"/>
  <c r="F88" i="18"/>
  <c r="E89" i="18"/>
  <c r="F89" i="18"/>
  <c r="E90" i="18"/>
  <c r="F90" i="18"/>
  <c r="E91" i="18"/>
  <c r="F91" i="18"/>
  <c r="E92" i="18"/>
  <c r="F92" i="18"/>
  <c r="E93" i="18"/>
  <c r="F93" i="18"/>
  <c r="E94" i="18"/>
  <c r="F94" i="18"/>
  <c r="E95" i="18"/>
  <c r="F95" i="18"/>
  <c r="E96" i="18"/>
  <c r="F96" i="18"/>
  <c r="E97" i="18"/>
  <c r="F97" i="18"/>
  <c r="E98" i="18"/>
  <c r="F98" i="18"/>
  <c r="E99" i="18"/>
  <c r="F99" i="18"/>
  <c r="E100" i="18"/>
  <c r="F100" i="18"/>
  <c r="E101" i="18"/>
  <c r="F101" i="18"/>
  <c r="E102" i="18"/>
  <c r="F102" i="18"/>
  <c r="E103" i="18"/>
  <c r="F103" i="18"/>
  <c r="E104" i="18"/>
  <c r="F104" i="18"/>
  <c r="E105" i="18"/>
  <c r="F105" i="18"/>
  <c r="E106" i="18"/>
  <c r="F106" i="18"/>
  <c r="E107" i="18"/>
  <c r="F107" i="18"/>
  <c r="E108" i="18"/>
  <c r="F108" i="18"/>
  <c r="E109" i="18"/>
  <c r="F109" i="18"/>
  <c r="E110" i="18"/>
  <c r="F110" i="18"/>
  <c r="E111" i="18"/>
  <c r="F111" i="18"/>
  <c r="E112" i="18"/>
  <c r="F112" i="18"/>
  <c r="E113" i="18"/>
  <c r="F113" i="18"/>
  <c r="E114" i="18"/>
  <c r="F114" i="18"/>
  <c r="E115" i="18"/>
  <c r="F115" i="18"/>
  <c r="E116" i="18"/>
  <c r="F116" i="18"/>
  <c r="E117" i="18"/>
  <c r="F117" i="18"/>
  <c r="E118" i="18"/>
  <c r="F118" i="18"/>
  <c r="E119" i="18"/>
  <c r="F119" i="18"/>
  <c r="E120" i="18"/>
  <c r="F120" i="18"/>
  <c r="E121" i="18"/>
  <c r="F121" i="18"/>
  <c r="E122" i="18"/>
  <c r="F122" i="18"/>
  <c r="E123" i="18"/>
  <c r="F123" i="18"/>
  <c r="E124" i="18"/>
  <c r="F124" i="18"/>
  <c r="E125" i="18"/>
  <c r="F125" i="18"/>
  <c r="E126" i="18"/>
  <c r="F126" i="18"/>
  <c r="E127" i="18"/>
  <c r="F127" i="18"/>
  <c r="E128" i="18"/>
  <c r="F128" i="18"/>
  <c r="E129" i="18"/>
  <c r="F129" i="18"/>
  <c r="E130" i="18"/>
  <c r="F130" i="18"/>
  <c r="E131" i="18"/>
  <c r="F131" i="18"/>
  <c r="E132" i="18"/>
  <c r="F132" i="18"/>
  <c r="E133" i="18"/>
  <c r="F133" i="18"/>
  <c r="E134" i="18"/>
  <c r="F134" i="18"/>
  <c r="E135" i="18"/>
  <c r="F135" i="18"/>
  <c r="E136" i="18"/>
  <c r="F136" i="18"/>
  <c r="E137" i="18"/>
  <c r="F137" i="18"/>
  <c r="E138" i="18"/>
  <c r="F138" i="18"/>
  <c r="E139" i="18"/>
  <c r="F139" i="18"/>
  <c r="E140" i="18"/>
  <c r="F140" i="18"/>
  <c r="E141" i="18"/>
  <c r="F141" i="18"/>
  <c r="E142" i="18"/>
  <c r="F142" i="18"/>
  <c r="E143" i="18"/>
  <c r="F143" i="18"/>
  <c r="E144" i="18"/>
  <c r="F144" i="18"/>
  <c r="E145" i="18"/>
  <c r="F145" i="18"/>
  <c r="E146" i="18"/>
  <c r="F146" i="18"/>
  <c r="E147" i="18"/>
  <c r="F147" i="18"/>
  <c r="E148" i="18"/>
  <c r="F148" i="18"/>
  <c r="E149" i="18"/>
  <c r="F149" i="18"/>
  <c r="E150" i="18"/>
  <c r="F150" i="18"/>
  <c r="E151" i="18"/>
  <c r="F151" i="18"/>
  <c r="E152" i="18"/>
  <c r="F152" i="18"/>
  <c r="E153" i="18"/>
  <c r="F153" i="18"/>
  <c r="E154" i="18"/>
  <c r="F154" i="18"/>
  <c r="E155" i="18"/>
  <c r="F155" i="18"/>
  <c r="E156" i="18"/>
  <c r="F156" i="18"/>
  <c r="E157" i="18"/>
  <c r="F157" i="18"/>
  <c r="E158" i="18"/>
  <c r="F158" i="18"/>
  <c r="E159" i="18"/>
  <c r="F159" i="18"/>
  <c r="E160" i="18"/>
  <c r="F160" i="18"/>
  <c r="E161" i="18"/>
  <c r="F161" i="18"/>
  <c r="L6" i="18"/>
  <c r="L4" i="18" l="1"/>
  <c r="K4" i="18" s="1"/>
  <c r="K6" i="18" s="1"/>
  <c r="L5" i="18"/>
  <c r="K5" i="18" s="1"/>
  <c r="F161" i="17" l="1"/>
  <c r="F162" i="17"/>
  <c r="F163" i="17"/>
  <c r="F164" i="17"/>
  <c r="F165" i="17"/>
  <c r="F166" i="17"/>
  <c r="F167" i="17"/>
  <c r="F168" i="17"/>
  <c r="F169" i="17"/>
  <c r="F170" i="17"/>
  <c r="F171" i="17"/>
  <c r="F172" i="17"/>
  <c r="F173" i="17"/>
  <c r="F174" i="17"/>
  <c r="F175" i="17"/>
  <c r="F176" i="17"/>
  <c r="F177" i="17"/>
  <c r="F178" i="17"/>
  <c r="F179" i="17"/>
  <c r="F180" i="17"/>
  <c r="F181" i="17"/>
  <c r="F182" i="17"/>
  <c r="F183" i="17"/>
  <c r="F184" i="17"/>
  <c r="F185" i="17"/>
  <c r="F186" i="17"/>
  <c r="F187" i="17"/>
  <c r="F188" i="17"/>
  <c r="F189" i="17"/>
  <c r="F190" i="17"/>
  <c r="F191" i="17"/>
  <c r="F192" i="17"/>
  <c r="F193" i="17"/>
  <c r="F194" i="17"/>
  <c r="F195" i="17"/>
  <c r="F196" i="17"/>
  <c r="F197" i="17"/>
  <c r="F198" i="17"/>
  <c r="F199" i="17"/>
  <c r="F200" i="17"/>
  <c r="F201" i="17"/>
  <c r="F202" i="17"/>
  <c r="F203" i="17"/>
  <c r="F204" i="17"/>
  <c r="F205" i="17"/>
  <c r="F206" i="17"/>
  <c r="F207" i="17"/>
  <c r="F208" i="17"/>
  <c r="F209" i="17"/>
  <c r="F210" i="17"/>
  <c r="F211" i="17"/>
  <c r="F212" i="17"/>
  <c r="F213" i="17"/>
  <c r="F160" i="17"/>
  <c r="F159" i="17"/>
  <c r="F158" i="17"/>
  <c r="F157" i="17"/>
  <c r="F156" i="17"/>
  <c r="F155" i="17"/>
  <c r="F154" i="17"/>
  <c r="F153" i="17"/>
  <c r="F152" i="17"/>
  <c r="F151" i="17"/>
  <c r="F150" i="17"/>
  <c r="F149" i="17"/>
  <c r="F148" i="17"/>
  <c r="F147" i="17"/>
  <c r="F146" i="17"/>
  <c r="F145" i="17"/>
  <c r="F144" i="17"/>
  <c r="F143" i="17"/>
  <c r="F142" i="17"/>
  <c r="F141" i="17"/>
  <c r="F140" i="17"/>
  <c r="F139" i="17"/>
  <c r="F138" i="17"/>
  <c r="F137" i="17"/>
  <c r="F136" i="17"/>
  <c r="F135" i="17"/>
  <c r="F134" i="17"/>
  <c r="F133" i="17"/>
  <c r="F132" i="17"/>
  <c r="F131" i="17"/>
  <c r="F130" i="17"/>
  <c r="F129" i="17"/>
  <c r="F128" i="17"/>
  <c r="F127" i="17"/>
  <c r="F126" i="17"/>
  <c r="F125" i="17"/>
  <c r="F124" i="17"/>
  <c r="F123" i="17"/>
  <c r="F122" i="17"/>
  <c r="F121" i="17"/>
  <c r="F120" i="17"/>
  <c r="F119" i="17"/>
  <c r="F118" i="17"/>
  <c r="F117" i="17"/>
  <c r="F116" i="17"/>
  <c r="F115" i="17"/>
  <c r="F114" i="17"/>
  <c r="F113" i="17"/>
  <c r="F112" i="17"/>
  <c r="F111" i="17"/>
  <c r="F110" i="17"/>
  <c r="F109" i="17"/>
  <c r="F108" i="17"/>
  <c r="F107" i="17"/>
  <c r="F106" i="17"/>
  <c r="F105" i="17"/>
  <c r="F104" i="17"/>
  <c r="F103" i="17"/>
  <c r="F102" i="17"/>
  <c r="F101" i="17"/>
  <c r="F100" i="17"/>
  <c r="F99" i="17"/>
  <c r="F98" i="17"/>
  <c r="F97" i="17"/>
  <c r="F96" i="17"/>
  <c r="F95" i="17"/>
  <c r="F94" i="17"/>
  <c r="F93" i="17"/>
  <c r="F92" i="17"/>
  <c r="F91" i="17"/>
  <c r="F90" i="17"/>
  <c r="F89" i="17"/>
  <c r="F88" i="17"/>
  <c r="F87" i="17"/>
  <c r="F86" i="17"/>
  <c r="F85" i="17"/>
  <c r="F84" i="17"/>
  <c r="F83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F16" i="17"/>
  <c r="F15" i="17"/>
  <c r="F14" i="17"/>
  <c r="F13" i="17"/>
  <c r="F12" i="17"/>
  <c r="F11" i="17"/>
  <c r="F10" i="17"/>
  <c r="F9" i="17"/>
  <c r="F8" i="17"/>
  <c r="F7" i="17"/>
  <c r="L5" i="17" s="1"/>
  <c r="K5" i="17" s="1"/>
  <c r="F6" i="17"/>
  <c r="L4" i="17" s="1"/>
  <c r="K4" i="17" s="1"/>
  <c r="F5" i="17"/>
  <c r="F4" i="17"/>
  <c r="F3" i="17"/>
  <c r="F2" i="17"/>
  <c r="L7" i="17" s="1"/>
  <c r="K7" i="17" s="1"/>
  <c r="E2" i="17"/>
  <c r="E3" i="17"/>
  <c r="E4" i="17"/>
  <c r="E5" i="17"/>
  <c r="E6" i="17"/>
  <c r="E7" i="17"/>
  <c r="E8" i="17"/>
  <c r="E9" i="17"/>
  <c r="E10" i="17"/>
  <c r="E11" i="17"/>
  <c r="E12" i="17"/>
  <c r="E13" i="17"/>
  <c r="E14" i="17"/>
  <c r="E15" i="17"/>
  <c r="E16" i="17"/>
  <c r="E17" i="17"/>
  <c r="E18" i="17"/>
  <c r="E19" i="17"/>
  <c r="E20" i="17"/>
  <c r="E21" i="17"/>
  <c r="E22" i="17"/>
  <c r="E23" i="17"/>
  <c r="E24" i="17"/>
  <c r="E25" i="17"/>
  <c r="E26" i="17"/>
  <c r="E27" i="17"/>
  <c r="E28" i="17"/>
  <c r="E29" i="17"/>
  <c r="E30" i="17"/>
  <c r="E31" i="17"/>
  <c r="E32" i="17"/>
  <c r="E33" i="17"/>
  <c r="E34" i="17"/>
  <c r="E35" i="17"/>
  <c r="E36" i="17"/>
  <c r="E37" i="17"/>
  <c r="E38" i="17"/>
  <c r="E39" i="17"/>
  <c r="E40" i="17"/>
  <c r="E41" i="17"/>
  <c r="E42" i="17"/>
  <c r="E43" i="17"/>
  <c r="E44" i="17"/>
  <c r="E45" i="17"/>
  <c r="E46" i="17"/>
  <c r="E47" i="17"/>
  <c r="E48" i="17"/>
  <c r="E49" i="17"/>
  <c r="E50" i="17"/>
  <c r="E51" i="17"/>
  <c r="E52" i="17"/>
  <c r="E53" i="17"/>
  <c r="E54" i="17"/>
  <c r="E55" i="17"/>
  <c r="E56" i="17"/>
  <c r="E57" i="17"/>
  <c r="E58" i="17"/>
  <c r="E59" i="17"/>
  <c r="E60" i="17"/>
  <c r="E61" i="17"/>
  <c r="E62" i="17"/>
  <c r="E63" i="17"/>
  <c r="E64" i="17"/>
  <c r="E65" i="17"/>
  <c r="E66" i="17"/>
  <c r="E67" i="17"/>
  <c r="E68" i="17"/>
  <c r="E69" i="17"/>
  <c r="E70" i="17"/>
  <c r="E71" i="17"/>
  <c r="E72" i="17"/>
  <c r="E73" i="17"/>
  <c r="E74" i="17"/>
  <c r="E75" i="17"/>
  <c r="E76" i="17"/>
  <c r="E77" i="17"/>
  <c r="E78" i="17"/>
  <c r="E79" i="17"/>
  <c r="E80" i="17"/>
  <c r="E81" i="17"/>
  <c r="E82" i="17"/>
  <c r="E83" i="17"/>
  <c r="E84" i="17"/>
  <c r="E85" i="17"/>
  <c r="E86" i="17"/>
  <c r="E87" i="17"/>
  <c r="E88" i="17"/>
  <c r="E89" i="17"/>
  <c r="E90" i="17"/>
  <c r="E91" i="17"/>
  <c r="E92" i="17"/>
  <c r="E93" i="17"/>
  <c r="E94" i="17"/>
  <c r="E95" i="17"/>
  <c r="E96" i="17"/>
  <c r="E97" i="17"/>
  <c r="E98" i="17"/>
  <c r="E99" i="17"/>
  <c r="E100" i="17"/>
  <c r="E101" i="17"/>
  <c r="E102" i="17"/>
  <c r="E103" i="17"/>
  <c r="E104" i="17"/>
  <c r="E105" i="17"/>
  <c r="E106" i="17"/>
  <c r="E107" i="17"/>
  <c r="E108" i="17"/>
  <c r="E109" i="17"/>
  <c r="E110" i="17"/>
  <c r="E111" i="17"/>
  <c r="E112" i="17"/>
  <c r="E113" i="17"/>
  <c r="E114" i="17"/>
  <c r="E115" i="17"/>
  <c r="E116" i="17"/>
  <c r="E117" i="17"/>
  <c r="E118" i="17"/>
  <c r="E119" i="17"/>
  <c r="E120" i="17"/>
  <c r="E121" i="17"/>
  <c r="E122" i="17"/>
  <c r="E123" i="17"/>
  <c r="E124" i="17"/>
  <c r="E125" i="17"/>
  <c r="E126" i="17"/>
  <c r="E127" i="17"/>
  <c r="E128" i="17"/>
  <c r="E129" i="17"/>
  <c r="E130" i="17"/>
  <c r="E131" i="17"/>
  <c r="E132" i="17"/>
  <c r="E133" i="17"/>
  <c r="E134" i="17"/>
  <c r="E135" i="17"/>
  <c r="E136" i="17"/>
  <c r="E137" i="17"/>
  <c r="E138" i="17"/>
  <c r="E139" i="17"/>
  <c r="E140" i="17"/>
  <c r="E141" i="17"/>
  <c r="E142" i="17"/>
  <c r="E143" i="17"/>
  <c r="E144" i="17"/>
  <c r="E145" i="17"/>
  <c r="E146" i="17"/>
  <c r="E147" i="17"/>
  <c r="E148" i="17"/>
  <c r="E149" i="17"/>
  <c r="E150" i="17"/>
  <c r="E151" i="17"/>
  <c r="E152" i="17"/>
  <c r="E153" i="17"/>
  <c r="E154" i="17"/>
  <c r="E155" i="17"/>
  <c r="E156" i="17"/>
  <c r="E157" i="17"/>
  <c r="E158" i="17"/>
  <c r="E159" i="17"/>
  <c r="E160" i="17"/>
  <c r="E161" i="17"/>
  <c r="E162" i="17"/>
  <c r="E163" i="17"/>
  <c r="E164" i="17"/>
  <c r="E165" i="17"/>
  <c r="E166" i="17"/>
  <c r="E167" i="17"/>
  <c r="E168" i="17"/>
  <c r="E169" i="17"/>
  <c r="E170" i="17"/>
  <c r="E171" i="17"/>
  <c r="E172" i="17"/>
  <c r="E173" i="17"/>
  <c r="E174" i="17"/>
  <c r="E175" i="17"/>
  <c r="E176" i="17"/>
  <c r="E177" i="17"/>
  <c r="E178" i="17"/>
  <c r="E179" i="17"/>
  <c r="E180" i="17"/>
  <c r="E181" i="17"/>
  <c r="E182" i="17"/>
  <c r="E183" i="17"/>
  <c r="E184" i="17"/>
  <c r="E185" i="17"/>
  <c r="E186" i="17"/>
  <c r="E187" i="17"/>
  <c r="E188" i="17"/>
  <c r="E189" i="17"/>
  <c r="E190" i="17"/>
  <c r="E191" i="17"/>
  <c r="E192" i="17"/>
  <c r="E193" i="17"/>
  <c r="E194" i="17"/>
  <c r="E195" i="17"/>
  <c r="E196" i="17"/>
  <c r="E197" i="17"/>
  <c r="E198" i="17"/>
  <c r="E199" i="17"/>
  <c r="E200" i="17"/>
  <c r="E201" i="17"/>
  <c r="E202" i="17"/>
  <c r="E203" i="17"/>
  <c r="E204" i="17"/>
  <c r="E205" i="17"/>
  <c r="E206" i="17"/>
  <c r="E207" i="17"/>
  <c r="E208" i="17"/>
  <c r="E209" i="17"/>
  <c r="E210" i="17"/>
  <c r="E211" i="17"/>
  <c r="E212" i="17"/>
  <c r="E213" i="17"/>
  <c r="E744" i="16"/>
  <c r="E743" i="16"/>
  <c r="E742" i="16"/>
  <c r="E741" i="16"/>
  <c r="E740" i="16"/>
  <c r="E739" i="16"/>
  <c r="E738" i="16"/>
  <c r="E737" i="16"/>
  <c r="E736" i="16"/>
  <c r="E735" i="16"/>
  <c r="E734" i="16"/>
  <c r="E733" i="16"/>
  <c r="E732" i="16"/>
  <c r="E731" i="16"/>
  <c r="E730" i="16"/>
  <c r="E729" i="16"/>
  <c r="E728" i="16"/>
  <c r="E727" i="16"/>
  <c r="E726" i="16"/>
  <c r="E725" i="16"/>
  <c r="E724" i="16"/>
  <c r="E723" i="16"/>
  <c r="E722" i="16"/>
  <c r="E721" i="16"/>
  <c r="E720" i="16"/>
  <c r="E719" i="16"/>
  <c r="E718" i="16"/>
  <c r="E717" i="16"/>
  <c r="E716" i="16"/>
  <c r="E715" i="16"/>
  <c r="E714" i="16"/>
  <c r="E713" i="16"/>
  <c r="E712" i="16"/>
  <c r="E711" i="16"/>
  <c r="E710" i="16"/>
  <c r="E709" i="16"/>
  <c r="E708" i="16"/>
  <c r="E707" i="16"/>
  <c r="E706" i="16"/>
  <c r="E705" i="16"/>
  <c r="E704" i="16"/>
  <c r="E703" i="16"/>
  <c r="E702" i="16"/>
  <c r="E701" i="16"/>
  <c r="E700" i="16"/>
  <c r="E699" i="16"/>
  <c r="E698" i="16"/>
  <c r="E697" i="16"/>
  <c r="E696" i="16"/>
  <c r="E695" i="16"/>
  <c r="E694" i="16"/>
  <c r="E693" i="16"/>
  <c r="E692" i="16"/>
  <c r="E691" i="16"/>
  <c r="E690" i="16"/>
  <c r="E689" i="16"/>
  <c r="E688" i="16"/>
  <c r="E687" i="16"/>
  <c r="E686" i="16"/>
  <c r="E685" i="16"/>
  <c r="E684" i="16"/>
  <c r="E683" i="16"/>
  <c r="E682" i="16"/>
  <c r="E681" i="16"/>
  <c r="E680" i="16"/>
  <c r="E679" i="16"/>
  <c r="E678" i="16"/>
  <c r="E677" i="16"/>
  <c r="E676" i="16"/>
  <c r="E675" i="16"/>
  <c r="E674" i="16"/>
  <c r="E673" i="16"/>
  <c r="E672" i="16"/>
  <c r="E671" i="16"/>
  <c r="E670" i="16"/>
  <c r="E669" i="16"/>
  <c r="E668" i="16"/>
  <c r="E667" i="16"/>
  <c r="E666" i="16"/>
  <c r="E665" i="16"/>
  <c r="E664" i="16"/>
  <c r="E663" i="16"/>
  <c r="E662" i="16"/>
  <c r="E661" i="16"/>
  <c r="E660" i="16"/>
  <c r="E659" i="16"/>
  <c r="E658" i="16"/>
  <c r="E657" i="16"/>
  <c r="E656" i="16"/>
  <c r="E655" i="16"/>
  <c r="E654" i="16"/>
  <c r="E653" i="16"/>
  <c r="E652" i="16"/>
  <c r="E651" i="16"/>
  <c r="E650" i="16"/>
  <c r="E649" i="16"/>
  <c r="E648" i="16"/>
  <c r="E647" i="16"/>
  <c r="E646" i="16"/>
  <c r="E645" i="16"/>
  <c r="E644" i="16"/>
  <c r="E643" i="16"/>
  <c r="E642" i="16"/>
  <c r="E641" i="16"/>
  <c r="E640" i="16"/>
  <c r="E639" i="16"/>
  <c r="E638" i="16"/>
  <c r="E637" i="16"/>
  <c r="E636" i="16"/>
  <c r="E635" i="16"/>
  <c r="E634" i="16"/>
  <c r="E633" i="16"/>
  <c r="E632" i="16"/>
  <c r="E631" i="16"/>
  <c r="E630" i="16"/>
  <c r="E629" i="16"/>
  <c r="E628" i="16"/>
  <c r="E627" i="16"/>
  <c r="E626" i="16"/>
  <c r="E625" i="16"/>
  <c r="E624" i="16"/>
  <c r="E623" i="16"/>
  <c r="E622" i="16"/>
  <c r="E621" i="16"/>
  <c r="E620" i="16"/>
  <c r="E619" i="16"/>
  <c r="E618" i="16"/>
  <c r="E617" i="16"/>
  <c r="E616" i="16"/>
  <c r="E615" i="16"/>
  <c r="E614" i="16"/>
  <c r="E613" i="16"/>
  <c r="E612" i="16"/>
  <c r="E611" i="16"/>
  <c r="E610" i="16"/>
  <c r="E609" i="16"/>
  <c r="E608" i="16"/>
  <c r="E607" i="16"/>
  <c r="E606" i="16"/>
  <c r="E605" i="16"/>
  <c r="E604" i="16"/>
  <c r="E603" i="16"/>
  <c r="E602" i="16"/>
  <c r="E601" i="16"/>
  <c r="E600" i="16"/>
  <c r="E599" i="16"/>
  <c r="E598" i="16"/>
  <c r="E597" i="16"/>
  <c r="E596" i="16"/>
  <c r="E595" i="16"/>
  <c r="E594" i="16"/>
  <c r="E593" i="16"/>
  <c r="E592" i="16"/>
  <c r="E591" i="16"/>
  <c r="E590" i="16"/>
  <c r="E589" i="16"/>
  <c r="E588" i="16"/>
  <c r="E587" i="16"/>
  <c r="E586" i="16"/>
  <c r="E585" i="16"/>
  <c r="E584" i="16"/>
  <c r="E583" i="16"/>
  <c r="E582" i="16"/>
  <c r="E581" i="16"/>
  <c r="E580" i="16"/>
  <c r="E579" i="16"/>
  <c r="E578" i="16"/>
  <c r="E577" i="16"/>
  <c r="E576" i="16"/>
  <c r="E575" i="16"/>
  <c r="E574" i="16"/>
  <c r="E573" i="16"/>
  <c r="E572" i="16"/>
  <c r="E571" i="16"/>
  <c r="E570" i="16"/>
  <c r="E569" i="16"/>
  <c r="E568" i="16"/>
  <c r="E567" i="16"/>
  <c r="E566" i="16"/>
  <c r="E565" i="16"/>
  <c r="E564" i="16"/>
  <c r="E563" i="16"/>
  <c r="E562" i="16"/>
  <c r="E561" i="16"/>
  <c r="E560" i="16"/>
  <c r="E559" i="16"/>
  <c r="E558" i="16"/>
  <c r="E557" i="16"/>
  <c r="E556" i="16"/>
  <c r="E555" i="16"/>
  <c r="E554" i="16"/>
  <c r="E553" i="16"/>
  <c r="E552" i="16"/>
  <c r="E551" i="16"/>
  <c r="E550" i="16"/>
  <c r="E549" i="16"/>
  <c r="E548" i="16"/>
  <c r="E547" i="16"/>
  <c r="E546" i="16"/>
  <c r="E545" i="16"/>
  <c r="E544" i="16"/>
  <c r="E543" i="16"/>
  <c r="E542" i="16"/>
  <c r="E541" i="16"/>
  <c r="E540" i="16"/>
  <c r="E539" i="16"/>
  <c r="E538" i="16"/>
  <c r="E537" i="16"/>
  <c r="E536" i="16"/>
  <c r="E535" i="16"/>
  <c r="E534" i="16"/>
  <c r="E533" i="16"/>
  <c r="E532" i="16"/>
  <c r="E531" i="16"/>
  <c r="E530" i="16"/>
  <c r="E529" i="16"/>
  <c r="E528" i="16"/>
  <c r="E527" i="16"/>
  <c r="E526" i="16"/>
  <c r="E525" i="16"/>
  <c r="E524" i="16"/>
  <c r="E523" i="16"/>
  <c r="E522" i="16"/>
  <c r="E521" i="16"/>
  <c r="E520" i="16"/>
  <c r="E519" i="16"/>
  <c r="E518" i="16"/>
  <c r="E517" i="16"/>
  <c r="E516" i="16"/>
  <c r="E515" i="16"/>
  <c r="E514" i="16"/>
  <c r="E513" i="16"/>
  <c r="E512" i="16"/>
  <c r="E511" i="16"/>
  <c r="E510" i="16"/>
  <c r="E509" i="16"/>
  <c r="E508" i="16"/>
  <c r="E507" i="16"/>
  <c r="E506" i="16"/>
  <c r="E505" i="16"/>
  <c r="E504" i="16"/>
  <c r="E503" i="16"/>
  <c r="E502" i="16"/>
  <c r="E501" i="16"/>
  <c r="E500" i="16"/>
  <c r="E499" i="16"/>
  <c r="E498" i="16"/>
  <c r="E497" i="16"/>
  <c r="E496" i="16"/>
  <c r="E495" i="16"/>
  <c r="E494" i="16"/>
  <c r="E493" i="16"/>
  <c r="E492" i="16"/>
  <c r="E491" i="16"/>
  <c r="E490" i="16"/>
  <c r="E489" i="16"/>
  <c r="E488" i="16"/>
  <c r="E487" i="16"/>
  <c r="E486" i="16"/>
  <c r="E485" i="16"/>
  <c r="E484" i="16"/>
  <c r="E483" i="16"/>
  <c r="E482" i="16"/>
  <c r="E481" i="16"/>
  <c r="E480" i="16"/>
  <c r="E479" i="16"/>
  <c r="E478" i="16"/>
  <c r="E477" i="16"/>
  <c r="E476" i="16"/>
  <c r="E475" i="16"/>
  <c r="E474" i="16"/>
  <c r="E473" i="16"/>
  <c r="E472" i="16"/>
  <c r="E471" i="16"/>
  <c r="E470" i="16"/>
  <c r="E469" i="16"/>
  <c r="E468" i="16"/>
  <c r="E467" i="16"/>
  <c r="E466" i="16"/>
  <c r="E465" i="16"/>
  <c r="E464" i="16"/>
  <c r="E463" i="16"/>
  <c r="E462" i="16"/>
  <c r="E461" i="16"/>
  <c r="E460" i="16"/>
  <c r="E459" i="16"/>
  <c r="E458" i="16"/>
  <c r="E457" i="16"/>
  <c r="E456" i="16"/>
  <c r="E455" i="16"/>
  <c r="E454" i="16"/>
  <c r="E453" i="16"/>
  <c r="E452" i="16"/>
  <c r="E451" i="16"/>
  <c r="E450" i="16"/>
  <c r="E449" i="16"/>
  <c r="E448" i="16"/>
  <c r="E447" i="16"/>
  <c r="E446" i="16"/>
  <c r="E445" i="16"/>
  <c r="E444" i="16"/>
  <c r="E443" i="16"/>
  <c r="E442" i="16"/>
  <c r="E441" i="16"/>
  <c r="E440" i="16"/>
  <c r="E439" i="16"/>
  <c r="E438" i="16"/>
  <c r="E437" i="16"/>
  <c r="E436" i="16"/>
  <c r="E435" i="16"/>
  <c r="E434" i="16"/>
  <c r="E433" i="16"/>
  <c r="E432" i="16"/>
  <c r="E431" i="16"/>
  <c r="E430" i="16"/>
  <c r="E429" i="16"/>
  <c r="E428" i="16"/>
  <c r="E427" i="16"/>
  <c r="E426" i="16"/>
  <c r="E425" i="16"/>
  <c r="E424" i="16"/>
  <c r="E423" i="16"/>
  <c r="E422" i="16"/>
  <c r="E421" i="16"/>
  <c r="E420" i="16"/>
  <c r="E419" i="16"/>
  <c r="E418" i="16"/>
  <c r="E417" i="16"/>
  <c r="E416" i="16"/>
  <c r="E415" i="16"/>
  <c r="E414" i="16"/>
  <c r="E413" i="16"/>
  <c r="E412" i="16"/>
  <c r="E411" i="16"/>
  <c r="E410" i="16"/>
  <c r="E409" i="16"/>
  <c r="E408" i="16"/>
  <c r="E407" i="16"/>
  <c r="E406" i="16"/>
  <c r="E405" i="16"/>
  <c r="E404" i="16"/>
  <c r="E403" i="16"/>
  <c r="E402" i="16"/>
  <c r="E401" i="16"/>
  <c r="E400" i="16"/>
  <c r="E399" i="16"/>
  <c r="E398" i="16"/>
  <c r="E397" i="16"/>
  <c r="E396" i="16"/>
  <c r="E395" i="16"/>
  <c r="E394" i="16"/>
  <c r="E393" i="16"/>
  <c r="E392" i="16"/>
  <c r="E391" i="16"/>
  <c r="E390" i="16"/>
  <c r="E389" i="16"/>
  <c r="E388" i="16"/>
  <c r="E387" i="16"/>
  <c r="E386" i="16"/>
  <c r="E385" i="16"/>
  <c r="E384" i="16"/>
  <c r="E383" i="16"/>
  <c r="E382" i="16"/>
  <c r="E381" i="16"/>
  <c r="E380" i="16"/>
  <c r="E379" i="16"/>
  <c r="E378" i="16"/>
  <c r="E377" i="16"/>
  <c r="E376" i="16"/>
  <c r="E375" i="16"/>
  <c r="E374" i="16"/>
  <c r="E373" i="16"/>
  <c r="E372" i="16"/>
  <c r="E371" i="16"/>
  <c r="E370" i="16"/>
  <c r="E369" i="16"/>
  <c r="E368" i="16"/>
  <c r="E367" i="16"/>
  <c r="E366" i="16"/>
  <c r="E365" i="16"/>
  <c r="E364" i="16"/>
  <c r="E363" i="16"/>
  <c r="E362" i="16"/>
  <c r="E361" i="16"/>
  <c r="E360" i="16"/>
  <c r="E359" i="16"/>
  <c r="E358" i="16"/>
  <c r="E357" i="16"/>
  <c r="E356" i="16"/>
  <c r="E355" i="16"/>
  <c r="E354" i="16"/>
  <c r="E353" i="16"/>
  <c r="E352" i="16"/>
  <c r="E351" i="16"/>
  <c r="E350" i="16"/>
  <c r="E349" i="16"/>
  <c r="E348" i="16"/>
  <c r="E347" i="16"/>
  <c r="E346" i="16"/>
  <c r="E345" i="16"/>
  <c r="E344" i="16"/>
  <c r="E343" i="16"/>
  <c r="E342" i="16"/>
  <c r="E341" i="16"/>
  <c r="E340" i="16"/>
  <c r="E339" i="16"/>
  <c r="E338" i="16"/>
  <c r="E337" i="16"/>
  <c r="E336" i="16"/>
  <c r="E335" i="16"/>
  <c r="E334" i="16"/>
  <c r="E333" i="16"/>
  <c r="E332" i="16"/>
  <c r="E331" i="16"/>
  <c r="E330" i="16"/>
  <c r="E329" i="16"/>
  <c r="E328" i="16"/>
  <c r="E327" i="16"/>
  <c r="E326" i="16"/>
  <c r="E325" i="16"/>
  <c r="E324" i="16"/>
  <c r="E323" i="16"/>
  <c r="E322" i="16"/>
  <c r="E321" i="16"/>
  <c r="E320" i="16"/>
  <c r="E319" i="16"/>
  <c r="E318" i="16"/>
  <c r="E317" i="16"/>
  <c r="E316" i="16"/>
  <c r="E315" i="16"/>
  <c r="E314" i="16"/>
  <c r="E313" i="16"/>
  <c r="E312" i="16"/>
  <c r="E311" i="16"/>
  <c r="E310" i="16"/>
  <c r="E309" i="16"/>
  <c r="E308" i="16"/>
  <c r="E307" i="16"/>
  <c r="E306" i="16"/>
  <c r="E305" i="16"/>
  <c r="E304" i="16"/>
  <c r="E303" i="16"/>
  <c r="E302" i="16"/>
  <c r="E301" i="16"/>
  <c r="E300" i="16"/>
  <c r="E299" i="16"/>
  <c r="E298" i="16"/>
  <c r="E297" i="16"/>
  <c r="E296" i="16"/>
  <c r="E295" i="16"/>
  <c r="E294" i="16"/>
  <c r="E293" i="16"/>
  <c r="E292" i="16"/>
  <c r="E291" i="16"/>
  <c r="E290" i="16"/>
  <c r="E289" i="16"/>
  <c r="E288" i="16"/>
  <c r="E287" i="16"/>
  <c r="E286" i="16"/>
  <c r="E285" i="16"/>
  <c r="E284" i="16"/>
  <c r="E283" i="16"/>
  <c r="E282" i="16"/>
  <c r="E281" i="16"/>
  <c r="E280" i="16"/>
  <c r="E279" i="16"/>
  <c r="E278" i="16"/>
  <c r="E277" i="16"/>
  <c r="E276" i="16"/>
  <c r="E275" i="16"/>
  <c r="E274" i="16"/>
  <c r="E273" i="16"/>
  <c r="E272" i="16"/>
  <c r="E271" i="16"/>
  <c r="E270" i="16"/>
  <c r="E269" i="16"/>
  <c r="E268" i="16"/>
  <c r="E267" i="16"/>
  <c r="E266" i="16"/>
  <c r="E265" i="16"/>
  <c r="E264" i="16"/>
  <c r="E263" i="16"/>
  <c r="E262" i="16"/>
  <c r="E261" i="16"/>
  <c r="E260" i="16"/>
  <c r="E259" i="16"/>
  <c r="E258" i="16"/>
  <c r="E257" i="16"/>
  <c r="E256" i="16"/>
  <c r="E255" i="16"/>
  <c r="E254" i="16"/>
  <c r="E253" i="16"/>
  <c r="E252" i="16"/>
  <c r="E251" i="16"/>
  <c r="E250" i="16"/>
  <c r="E249" i="16"/>
  <c r="E248" i="16"/>
  <c r="E247" i="16"/>
  <c r="E246" i="16"/>
  <c r="E245" i="16"/>
  <c r="E244" i="16"/>
  <c r="E243" i="16"/>
  <c r="E242" i="16"/>
  <c r="E241" i="16"/>
  <c r="E240" i="16"/>
  <c r="E239" i="16"/>
  <c r="E238" i="16"/>
  <c r="E237" i="16"/>
  <c r="E236" i="16"/>
  <c r="E235" i="16"/>
  <c r="E234" i="16"/>
  <c r="E233" i="16"/>
  <c r="E232" i="16"/>
  <c r="E231" i="16"/>
  <c r="E230" i="16"/>
  <c r="E229" i="16"/>
  <c r="E228" i="16"/>
  <c r="E227" i="16"/>
  <c r="E226" i="16"/>
  <c r="E225" i="16"/>
  <c r="E224" i="16"/>
  <c r="E223" i="16"/>
  <c r="E222" i="16"/>
  <c r="E221" i="16"/>
  <c r="E220" i="16"/>
  <c r="E219" i="16"/>
  <c r="E218" i="16"/>
  <c r="E217" i="16"/>
  <c r="E216" i="16"/>
  <c r="E215" i="16"/>
  <c r="E214" i="16"/>
  <c r="E213" i="16"/>
  <c r="E212" i="16"/>
  <c r="E211" i="16"/>
  <c r="E210" i="16"/>
  <c r="E209" i="16"/>
  <c r="E208" i="16"/>
  <c r="E207" i="16"/>
  <c r="E206" i="16"/>
  <c r="E205" i="16"/>
  <c r="E204" i="16"/>
  <c r="E203" i="16"/>
  <c r="E202" i="16"/>
  <c r="E201" i="16"/>
  <c r="E200" i="16"/>
  <c r="E199" i="16"/>
  <c r="E198" i="16"/>
  <c r="E197" i="16"/>
  <c r="E196" i="16"/>
  <c r="E195" i="16"/>
  <c r="E194" i="16"/>
  <c r="E193" i="16"/>
  <c r="E192" i="16"/>
  <c r="E191" i="16"/>
  <c r="E190" i="16"/>
  <c r="E189" i="16"/>
  <c r="E188" i="16"/>
  <c r="E187" i="16"/>
  <c r="E186" i="16"/>
  <c r="E185" i="16"/>
  <c r="E184" i="16"/>
  <c r="E183" i="16"/>
  <c r="E182" i="16"/>
  <c r="E181" i="16"/>
  <c r="E180" i="16"/>
  <c r="E179" i="16"/>
  <c r="E178" i="16"/>
  <c r="E177" i="16"/>
  <c r="E176" i="16"/>
  <c r="E175" i="16"/>
  <c r="E174" i="16"/>
  <c r="E173" i="16"/>
  <c r="E172" i="16"/>
  <c r="E171" i="16"/>
  <c r="E170" i="16"/>
  <c r="E169" i="16"/>
  <c r="E168" i="16"/>
  <c r="E167" i="16"/>
  <c r="E166" i="16"/>
  <c r="E165" i="16"/>
  <c r="E164" i="16"/>
  <c r="E163" i="16"/>
  <c r="E162" i="16"/>
  <c r="E161" i="16"/>
  <c r="E160" i="16"/>
  <c r="E159" i="16"/>
  <c r="E158" i="16"/>
  <c r="E157" i="16"/>
  <c r="E156" i="16"/>
  <c r="E155" i="16"/>
  <c r="E154" i="16"/>
  <c r="E153" i="16"/>
  <c r="E152" i="16"/>
  <c r="E151" i="16"/>
  <c r="E150" i="16"/>
  <c r="E149" i="16"/>
  <c r="E148" i="16"/>
  <c r="E147" i="16"/>
  <c r="E146" i="16"/>
  <c r="E145" i="16"/>
  <c r="E144" i="16"/>
  <c r="E143" i="16"/>
  <c r="E142" i="16"/>
  <c r="E141" i="16"/>
  <c r="E140" i="16"/>
  <c r="E139" i="16"/>
  <c r="E138" i="16"/>
  <c r="E137" i="16"/>
  <c r="E136" i="16"/>
  <c r="E135" i="16"/>
  <c r="E134" i="16"/>
  <c r="E133" i="16"/>
  <c r="E132" i="16"/>
  <c r="E131" i="16"/>
  <c r="E130" i="16"/>
  <c r="E129" i="16"/>
  <c r="E128" i="16"/>
  <c r="E127" i="16"/>
  <c r="E126" i="16"/>
  <c r="E125" i="16"/>
  <c r="E124" i="16"/>
  <c r="E123" i="16"/>
  <c r="E122" i="16"/>
  <c r="E121" i="16"/>
  <c r="E120" i="16"/>
  <c r="E119" i="16"/>
  <c r="E118" i="16"/>
  <c r="E117" i="16"/>
  <c r="E116" i="16"/>
  <c r="E115" i="16"/>
  <c r="E114" i="16"/>
  <c r="E113" i="16"/>
  <c r="E112" i="16"/>
  <c r="E111" i="16"/>
  <c r="E110" i="16"/>
  <c r="E109" i="16"/>
  <c r="E108" i="16"/>
  <c r="E107" i="16"/>
  <c r="E106" i="16"/>
  <c r="E105" i="16"/>
  <c r="E104" i="16"/>
  <c r="E103" i="16"/>
  <c r="E102" i="16"/>
  <c r="E101" i="16"/>
  <c r="E100" i="16"/>
  <c r="E99" i="16"/>
  <c r="E98" i="16"/>
  <c r="E97" i="16"/>
  <c r="E96" i="16"/>
  <c r="E95" i="16"/>
  <c r="E94" i="16"/>
  <c r="E93" i="16"/>
  <c r="E92" i="16"/>
  <c r="E91" i="16"/>
  <c r="E90" i="16"/>
  <c r="E89" i="16"/>
  <c r="E88" i="16"/>
  <c r="E87" i="16"/>
  <c r="E86" i="16"/>
  <c r="E85" i="16"/>
  <c r="E84" i="16"/>
  <c r="E83" i="16"/>
  <c r="E82" i="16"/>
  <c r="E81" i="16"/>
  <c r="E80" i="16"/>
  <c r="E79" i="16"/>
  <c r="E78" i="16"/>
  <c r="E77" i="16"/>
  <c r="E76" i="16"/>
  <c r="E75" i="16"/>
  <c r="E74" i="16"/>
  <c r="E73" i="16"/>
  <c r="E72" i="16"/>
  <c r="E71" i="16"/>
  <c r="E70" i="16"/>
  <c r="E69" i="16"/>
  <c r="E68" i="16"/>
  <c r="E67" i="16"/>
  <c r="E66" i="16"/>
  <c r="E65" i="16"/>
  <c r="E64" i="16"/>
  <c r="E63" i="16"/>
  <c r="E62" i="16"/>
  <c r="E61" i="16"/>
  <c r="E60" i="16"/>
  <c r="E59" i="16"/>
  <c r="E58" i="16"/>
  <c r="E57" i="16"/>
  <c r="E56" i="16"/>
  <c r="E55" i="16"/>
  <c r="E54" i="16"/>
  <c r="E53" i="16"/>
  <c r="E52" i="16"/>
  <c r="E51" i="16"/>
  <c r="E50" i="16"/>
  <c r="E49" i="16"/>
  <c r="E48" i="16"/>
  <c r="E47" i="16"/>
  <c r="E46" i="16"/>
  <c r="E45" i="16"/>
  <c r="E44" i="16"/>
  <c r="E43" i="16"/>
  <c r="E42" i="16"/>
  <c r="E41" i="16"/>
  <c r="E40" i="16"/>
  <c r="E39" i="16"/>
  <c r="E38" i="16"/>
  <c r="E37" i="16"/>
  <c r="E36" i="16"/>
  <c r="E35" i="16"/>
  <c r="E34" i="16"/>
  <c r="E33" i="16"/>
  <c r="E32" i="16"/>
  <c r="E31" i="16"/>
  <c r="E30" i="16"/>
  <c r="E29" i="16"/>
  <c r="E28" i="16"/>
  <c r="E27" i="16"/>
  <c r="E26" i="16"/>
  <c r="E25" i="16"/>
  <c r="E24" i="16"/>
  <c r="E23" i="16"/>
  <c r="E22" i="16"/>
  <c r="E21" i="16"/>
  <c r="E20" i="16"/>
  <c r="E19" i="16"/>
  <c r="E18" i="16"/>
  <c r="E17" i="16"/>
  <c r="E16" i="16"/>
  <c r="E15" i="16"/>
  <c r="E14" i="16"/>
  <c r="E13" i="16"/>
  <c r="E12" i="16"/>
  <c r="E11" i="16"/>
  <c r="E10" i="16"/>
  <c r="E9" i="16"/>
  <c r="E8" i="16"/>
  <c r="E7" i="16"/>
  <c r="E6" i="16"/>
  <c r="E5" i="16"/>
  <c r="E4" i="16"/>
  <c r="E3" i="16"/>
  <c r="E2" i="16"/>
  <c r="L6" i="17" l="1"/>
  <c r="K6" i="17" s="1"/>
  <c r="K8" i="17" s="1"/>
  <c r="L8" i="17"/>
  <c r="F160" i="15" l="1"/>
  <c r="F159" i="15"/>
  <c r="F158" i="15"/>
  <c r="F157" i="15"/>
  <c r="F156" i="15"/>
  <c r="F155" i="15"/>
  <c r="F154" i="15"/>
  <c r="F153" i="15"/>
  <c r="F152" i="15"/>
  <c r="F151" i="15"/>
  <c r="F150" i="15"/>
  <c r="F149" i="15"/>
  <c r="F148" i="15"/>
  <c r="F147" i="15"/>
  <c r="F146" i="15"/>
  <c r="F145" i="15"/>
  <c r="F144" i="15"/>
  <c r="F143" i="15"/>
  <c r="F142" i="15"/>
  <c r="F141" i="15"/>
  <c r="F140" i="15"/>
  <c r="F139" i="15"/>
  <c r="F138" i="15"/>
  <c r="F137" i="15"/>
  <c r="F136" i="15"/>
  <c r="F135" i="15"/>
  <c r="F134" i="15"/>
  <c r="F133" i="15"/>
  <c r="F132" i="15"/>
  <c r="F131" i="15"/>
  <c r="F130" i="15"/>
  <c r="F129" i="15"/>
  <c r="F128" i="15"/>
  <c r="F127" i="15"/>
  <c r="F126" i="15"/>
  <c r="F125" i="15"/>
  <c r="F124" i="15"/>
  <c r="F123" i="15"/>
  <c r="F122" i="15"/>
  <c r="F121" i="15"/>
  <c r="F120" i="15"/>
  <c r="F119" i="15"/>
  <c r="F118" i="15"/>
  <c r="F117" i="15"/>
  <c r="F116" i="15"/>
  <c r="F115" i="15"/>
  <c r="F114" i="15"/>
  <c r="F113" i="15"/>
  <c r="F112" i="15"/>
  <c r="F111" i="15"/>
  <c r="F110" i="15"/>
  <c r="F109" i="15"/>
  <c r="F108" i="15"/>
  <c r="F107" i="15"/>
  <c r="F106" i="15"/>
  <c r="F105" i="15"/>
  <c r="F104" i="15"/>
  <c r="F103" i="15"/>
  <c r="F102" i="15"/>
  <c r="F101" i="15"/>
  <c r="F100" i="15"/>
  <c r="F99" i="15"/>
  <c r="F98" i="15"/>
  <c r="F97" i="15"/>
  <c r="F96" i="15"/>
  <c r="F95" i="15"/>
  <c r="F94" i="15"/>
  <c r="F93" i="15"/>
  <c r="F92" i="15"/>
  <c r="F91" i="15"/>
  <c r="F90" i="15"/>
  <c r="F89" i="15"/>
  <c r="F88" i="15"/>
  <c r="F87" i="15"/>
  <c r="F86" i="15"/>
  <c r="F85" i="15"/>
  <c r="F84" i="15"/>
  <c r="F83" i="15"/>
  <c r="F82" i="15"/>
  <c r="L5" i="15" s="1"/>
  <c r="K5" i="15" s="1"/>
  <c r="F81" i="15"/>
  <c r="F80" i="15"/>
  <c r="F79" i="15"/>
  <c r="F78" i="15"/>
  <c r="F77" i="15"/>
  <c r="F76" i="15"/>
  <c r="F75" i="15"/>
  <c r="F74" i="15"/>
  <c r="F73" i="15"/>
  <c r="F72" i="15"/>
  <c r="F71" i="15"/>
  <c r="F70" i="15"/>
  <c r="F69" i="15"/>
  <c r="F68" i="15"/>
  <c r="F67" i="15"/>
  <c r="F66" i="15"/>
  <c r="F65" i="15"/>
  <c r="F64" i="15"/>
  <c r="F63" i="15"/>
  <c r="F62" i="15"/>
  <c r="F61" i="15"/>
  <c r="F60" i="15"/>
  <c r="F59" i="15"/>
  <c r="F58" i="15"/>
  <c r="F57" i="15"/>
  <c r="F56" i="15"/>
  <c r="F55" i="15"/>
  <c r="F54" i="15"/>
  <c r="F53" i="15"/>
  <c r="F52" i="15"/>
  <c r="F51" i="15"/>
  <c r="F50" i="15"/>
  <c r="F49" i="15"/>
  <c r="F48" i="15"/>
  <c r="F47" i="15"/>
  <c r="F46" i="15"/>
  <c r="F45" i="15"/>
  <c r="F44" i="15"/>
  <c r="F43" i="15"/>
  <c r="F42" i="15"/>
  <c r="F41" i="15"/>
  <c r="F40" i="15"/>
  <c r="F39" i="15"/>
  <c r="F38" i="15"/>
  <c r="F37" i="15"/>
  <c r="F36" i="15"/>
  <c r="F35" i="15"/>
  <c r="F34" i="15"/>
  <c r="F33" i="15"/>
  <c r="F32" i="15"/>
  <c r="F31" i="15"/>
  <c r="F30" i="15"/>
  <c r="F29" i="15"/>
  <c r="F28" i="15"/>
  <c r="F27" i="15"/>
  <c r="F26" i="15"/>
  <c r="F25" i="15"/>
  <c r="F24" i="15"/>
  <c r="F23" i="15"/>
  <c r="F22" i="15"/>
  <c r="F21" i="15"/>
  <c r="F20" i="15"/>
  <c r="F19" i="15"/>
  <c r="F18" i="15"/>
  <c r="F17" i="15"/>
  <c r="F16" i="15"/>
  <c r="F15" i="15"/>
  <c r="F14" i="15"/>
  <c r="F13" i="15"/>
  <c r="F12" i="15"/>
  <c r="F11" i="15"/>
  <c r="F10" i="15"/>
  <c r="F9" i="15"/>
  <c r="F8" i="15"/>
  <c r="F7" i="15"/>
  <c r="L6" i="15"/>
  <c r="K6" i="15" s="1"/>
  <c r="F6" i="15"/>
  <c r="F5" i="15"/>
  <c r="L4" i="15"/>
  <c r="K4" i="15" s="1"/>
  <c r="F4" i="15"/>
  <c r="F3" i="15"/>
  <c r="L7" i="15" s="1"/>
  <c r="K7" i="15" s="1"/>
  <c r="F2" i="15"/>
  <c r="E2" i="15"/>
  <c r="E3" i="15"/>
  <c r="E4" i="15"/>
  <c r="E5" i="15"/>
  <c r="E6" i="15"/>
  <c r="E7" i="15"/>
  <c r="E8" i="15"/>
  <c r="E9" i="15"/>
  <c r="E10" i="15"/>
  <c r="E11" i="15"/>
  <c r="E12" i="15"/>
  <c r="E13" i="15"/>
  <c r="E14" i="15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E34" i="15"/>
  <c r="E35" i="15"/>
  <c r="E36" i="15"/>
  <c r="E37" i="15"/>
  <c r="E38" i="15"/>
  <c r="E39" i="15"/>
  <c r="E40" i="15"/>
  <c r="E41" i="15"/>
  <c r="E42" i="15"/>
  <c r="E43" i="15"/>
  <c r="E44" i="15"/>
  <c r="E45" i="15"/>
  <c r="E46" i="15"/>
  <c r="E47" i="15"/>
  <c r="E48" i="15"/>
  <c r="E49" i="15"/>
  <c r="E50" i="15"/>
  <c r="E51" i="15"/>
  <c r="E52" i="15"/>
  <c r="E53" i="15"/>
  <c r="E54" i="15"/>
  <c r="E55" i="15"/>
  <c r="E56" i="15"/>
  <c r="E57" i="15"/>
  <c r="E58" i="15"/>
  <c r="E59" i="15"/>
  <c r="E60" i="15"/>
  <c r="E61" i="15"/>
  <c r="E62" i="15"/>
  <c r="E63" i="15"/>
  <c r="E64" i="15"/>
  <c r="E65" i="15"/>
  <c r="E66" i="15"/>
  <c r="E67" i="15"/>
  <c r="E68" i="15"/>
  <c r="E69" i="15"/>
  <c r="E70" i="15"/>
  <c r="E71" i="15"/>
  <c r="E72" i="15"/>
  <c r="E73" i="15"/>
  <c r="E74" i="15"/>
  <c r="E75" i="15"/>
  <c r="E76" i="15"/>
  <c r="E77" i="15"/>
  <c r="E78" i="15"/>
  <c r="E79" i="15"/>
  <c r="E80" i="15"/>
  <c r="E81" i="15"/>
  <c r="E82" i="15"/>
  <c r="E83" i="15"/>
  <c r="E84" i="15"/>
  <c r="E85" i="15"/>
  <c r="E86" i="15"/>
  <c r="E87" i="15"/>
  <c r="E88" i="15"/>
  <c r="E89" i="15"/>
  <c r="E90" i="15"/>
  <c r="E91" i="15"/>
  <c r="E92" i="15"/>
  <c r="E93" i="15"/>
  <c r="E94" i="15"/>
  <c r="E95" i="15"/>
  <c r="E96" i="15"/>
  <c r="E97" i="15"/>
  <c r="E98" i="15"/>
  <c r="E99" i="15"/>
  <c r="E100" i="15"/>
  <c r="E101" i="15"/>
  <c r="E102" i="15"/>
  <c r="E103" i="15"/>
  <c r="E104" i="15"/>
  <c r="E105" i="15"/>
  <c r="E106" i="15"/>
  <c r="E107" i="15"/>
  <c r="E108" i="15"/>
  <c r="E109" i="15"/>
  <c r="E110" i="15"/>
  <c r="E111" i="15"/>
  <c r="E112" i="15"/>
  <c r="E113" i="15"/>
  <c r="E114" i="15"/>
  <c r="E115" i="15"/>
  <c r="E116" i="15"/>
  <c r="E117" i="15"/>
  <c r="E118" i="15"/>
  <c r="E119" i="15"/>
  <c r="E120" i="15"/>
  <c r="E121" i="15"/>
  <c r="E122" i="15"/>
  <c r="L8" i="15"/>
  <c r="K8" i="15" l="1"/>
  <c r="L7" i="14" l="1"/>
  <c r="K7" i="14" s="1"/>
  <c r="L6" i="14"/>
  <c r="K6" i="14" s="1"/>
  <c r="L5" i="14"/>
  <c r="K5" i="14" s="1"/>
  <c r="L4" i="14"/>
  <c r="K4" i="14" s="1"/>
  <c r="E2" i="14"/>
  <c r="F2" i="14"/>
  <c r="E3" i="14"/>
  <c r="F3" i="14"/>
  <c r="E4" i="14"/>
  <c r="F4" i="14"/>
  <c r="E5" i="14"/>
  <c r="F5" i="14"/>
  <c r="E6" i="14"/>
  <c r="F6" i="14"/>
  <c r="E7" i="14"/>
  <c r="F7" i="14"/>
  <c r="E8" i="14"/>
  <c r="F8" i="14"/>
  <c r="E9" i="14"/>
  <c r="F9" i="14"/>
  <c r="E10" i="14"/>
  <c r="F10" i="14"/>
  <c r="E11" i="14"/>
  <c r="F11" i="14"/>
  <c r="E12" i="14"/>
  <c r="F12" i="14"/>
  <c r="E13" i="14"/>
  <c r="F13" i="14"/>
  <c r="E14" i="14"/>
  <c r="F14" i="14"/>
  <c r="E15" i="14"/>
  <c r="F15" i="14"/>
  <c r="E16" i="14"/>
  <c r="F16" i="14"/>
  <c r="E17" i="14"/>
  <c r="F17" i="14"/>
  <c r="E18" i="14"/>
  <c r="F18" i="14"/>
  <c r="E19" i="14"/>
  <c r="F19" i="14"/>
  <c r="E20" i="14"/>
  <c r="F20" i="14"/>
  <c r="E21" i="14"/>
  <c r="F21" i="14"/>
  <c r="E22" i="14"/>
  <c r="F22" i="14"/>
  <c r="E23" i="14"/>
  <c r="F23" i="14"/>
  <c r="E24" i="14"/>
  <c r="F24" i="14"/>
  <c r="E25" i="14"/>
  <c r="F25" i="14"/>
  <c r="E26" i="14"/>
  <c r="F26" i="14"/>
  <c r="E27" i="14"/>
  <c r="F27" i="14"/>
  <c r="E28" i="14"/>
  <c r="F28" i="14"/>
  <c r="E29" i="14"/>
  <c r="F29" i="14"/>
  <c r="E30" i="14"/>
  <c r="F30" i="14"/>
  <c r="E31" i="14"/>
  <c r="F31" i="14"/>
  <c r="E32" i="14"/>
  <c r="F32" i="14"/>
  <c r="E33" i="14"/>
  <c r="F33" i="14"/>
  <c r="E34" i="14"/>
  <c r="F34" i="14"/>
  <c r="E35" i="14"/>
  <c r="F35" i="14"/>
  <c r="E36" i="14"/>
  <c r="F36" i="14"/>
  <c r="E37" i="14"/>
  <c r="F37" i="14"/>
  <c r="E38" i="14"/>
  <c r="F38" i="14"/>
  <c r="E39" i="14"/>
  <c r="F39" i="14"/>
  <c r="E40" i="14"/>
  <c r="F40" i="14"/>
  <c r="E41" i="14"/>
  <c r="F41" i="14"/>
  <c r="E42" i="14"/>
  <c r="F42" i="14"/>
  <c r="E43" i="14"/>
  <c r="F43" i="14"/>
  <c r="E44" i="14"/>
  <c r="F44" i="14"/>
  <c r="E45" i="14"/>
  <c r="F45" i="14"/>
  <c r="E46" i="14"/>
  <c r="F46" i="14"/>
  <c r="E47" i="14"/>
  <c r="F47" i="14"/>
  <c r="E48" i="14"/>
  <c r="F48" i="14"/>
  <c r="E49" i="14"/>
  <c r="F49" i="14"/>
  <c r="E50" i="14"/>
  <c r="F50" i="14"/>
  <c r="E51" i="14"/>
  <c r="F51" i="14"/>
  <c r="E52" i="14"/>
  <c r="F52" i="14"/>
  <c r="E53" i="14"/>
  <c r="F53" i="14"/>
  <c r="E54" i="14"/>
  <c r="F54" i="14"/>
  <c r="E55" i="14"/>
  <c r="F55" i="14"/>
  <c r="E56" i="14"/>
  <c r="F56" i="14"/>
  <c r="E57" i="14"/>
  <c r="F57" i="14"/>
  <c r="E58" i="14"/>
  <c r="F58" i="14"/>
  <c r="E59" i="14"/>
  <c r="F59" i="14"/>
  <c r="E60" i="14"/>
  <c r="F60" i="14"/>
  <c r="E61" i="14"/>
  <c r="F61" i="14"/>
  <c r="E62" i="14"/>
  <c r="F62" i="14"/>
  <c r="E63" i="14"/>
  <c r="F63" i="14"/>
  <c r="E64" i="14"/>
  <c r="F64" i="14"/>
  <c r="E65" i="14"/>
  <c r="F65" i="14"/>
  <c r="E66" i="14"/>
  <c r="F66" i="14"/>
  <c r="E67" i="14"/>
  <c r="F67" i="14"/>
  <c r="E68" i="14"/>
  <c r="F68" i="14"/>
  <c r="E69" i="14"/>
  <c r="F69" i="14"/>
  <c r="E70" i="14"/>
  <c r="F70" i="14"/>
  <c r="E71" i="14"/>
  <c r="F71" i="14"/>
  <c r="E72" i="14"/>
  <c r="F72" i="14"/>
  <c r="E73" i="14"/>
  <c r="F73" i="14"/>
  <c r="E74" i="14"/>
  <c r="F74" i="14"/>
  <c r="E75" i="14"/>
  <c r="F75" i="14"/>
  <c r="E76" i="14"/>
  <c r="F76" i="14"/>
  <c r="E77" i="14"/>
  <c r="F77" i="14"/>
  <c r="E78" i="14"/>
  <c r="F78" i="14"/>
  <c r="E79" i="14"/>
  <c r="F79" i="14"/>
  <c r="E80" i="14"/>
  <c r="F80" i="14"/>
  <c r="E81" i="14"/>
  <c r="F81" i="14"/>
  <c r="E82" i="14"/>
  <c r="F82" i="14"/>
  <c r="E83" i="14"/>
  <c r="F83" i="14"/>
  <c r="E84" i="14"/>
  <c r="F84" i="14"/>
  <c r="E85" i="14"/>
  <c r="F85" i="14"/>
  <c r="E86" i="14"/>
  <c r="F86" i="14"/>
  <c r="E87" i="14"/>
  <c r="F87" i="14"/>
  <c r="E88" i="14"/>
  <c r="F88" i="14"/>
  <c r="E89" i="14"/>
  <c r="F89" i="14"/>
  <c r="E90" i="14"/>
  <c r="F90" i="14"/>
  <c r="E91" i="14"/>
  <c r="F91" i="14"/>
  <c r="E92" i="14"/>
  <c r="F92" i="14"/>
  <c r="E93" i="14"/>
  <c r="F93" i="14"/>
  <c r="E94" i="14"/>
  <c r="F94" i="14"/>
  <c r="E95" i="14"/>
  <c r="F95" i="14"/>
  <c r="E96" i="14"/>
  <c r="F96" i="14"/>
  <c r="E97" i="14"/>
  <c r="F97" i="14"/>
  <c r="E98" i="14"/>
  <c r="F98" i="14"/>
  <c r="E99" i="14"/>
  <c r="F99" i="14"/>
  <c r="E100" i="14"/>
  <c r="F100" i="14"/>
  <c r="E101" i="14"/>
  <c r="F101" i="14"/>
  <c r="E102" i="14"/>
  <c r="F102" i="14"/>
  <c r="E103" i="14"/>
  <c r="F103" i="14"/>
  <c r="E104" i="14"/>
  <c r="F104" i="14"/>
  <c r="E105" i="14"/>
  <c r="F105" i="14"/>
  <c r="E106" i="14"/>
  <c r="F106" i="14"/>
  <c r="E107" i="14"/>
  <c r="F107" i="14"/>
  <c r="E108" i="14"/>
  <c r="F108" i="14"/>
  <c r="E109" i="14"/>
  <c r="F109" i="14"/>
  <c r="E110" i="14"/>
  <c r="F110" i="14"/>
  <c r="E111" i="14"/>
  <c r="F111" i="14"/>
  <c r="E112" i="14"/>
  <c r="F112" i="14"/>
  <c r="E113" i="14"/>
  <c r="F113" i="14"/>
  <c r="E114" i="14"/>
  <c r="F114" i="14"/>
  <c r="E115" i="14"/>
  <c r="F115" i="14"/>
  <c r="E116" i="14"/>
  <c r="F116" i="14"/>
  <c r="E117" i="14"/>
  <c r="F117" i="14"/>
  <c r="E118" i="14"/>
  <c r="F118" i="14"/>
  <c r="E119" i="14"/>
  <c r="F119" i="14"/>
  <c r="E120" i="14"/>
  <c r="F120" i="14"/>
  <c r="E121" i="14"/>
  <c r="F121" i="14"/>
  <c r="E122" i="14"/>
  <c r="F122" i="14"/>
  <c r="E123" i="14"/>
  <c r="F123" i="14"/>
  <c r="E124" i="14"/>
  <c r="F124" i="14"/>
  <c r="E125" i="14"/>
  <c r="F125" i="14"/>
  <c r="E126" i="14"/>
  <c r="F126" i="14"/>
  <c r="E127" i="14"/>
  <c r="F127" i="14"/>
  <c r="E128" i="14"/>
  <c r="F128" i="14"/>
  <c r="E129" i="14"/>
  <c r="F129" i="14"/>
  <c r="E130" i="14"/>
  <c r="F130" i="14"/>
  <c r="E131" i="14"/>
  <c r="F131" i="14"/>
  <c r="E132" i="14"/>
  <c r="F132" i="14"/>
  <c r="E133" i="14"/>
  <c r="F133" i="14"/>
  <c r="E134" i="14"/>
  <c r="F134" i="14"/>
  <c r="E135" i="14"/>
  <c r="F135" i="14"/>
  <c r="E136" i="14"/>
  <c r="F136" i="14"/>
  <c r="E137" i="14"/>
  <c r="F137" i="14"/>
  <c r="E138" i="14"/>
  <c r="F138" i="14"/>
  <c r="E139" i="14"/>
  <c r="F139" i="14"/>
  <c r="E140" i="14"/>
  <c r="F140" i="14"/>
  <c r="E141" i="14"/>
  <c r="F141" i="14"/>
  <c r="E142" i="14"/>
  <c r="F142" i="14"/>
  <c r="E143" i="14"/>
  <c r="F143" i="14"/>
  <c r="E144" i="14"/>
  <c r="F144" i="14"/>
  <c r="E145" i="14"/>
  <c r="F145" i="14"/>
  <c r="E146" i="14"/>
  <c r="F146" i="14"/>
  <c r="E147" i="14"/>
  <c r="F147" i="14"/>
  <c r="E148" i="14"/>
  <c r="F148" i="14"/>
  <c r="E149" i="14"/>
  <c r="F149" i="14"/>
  <c r="E150" i="14"/>
  <c r="F150" i="14"/>
  <c r="E151" i="14"/>
  <c r="F151" i="14"/>
  <c r="E152" i="14"/>
  <c r="F152" i="14"/>
  <c r="E153" i="14"/>
  <c r="F153" i="14"/>
  <c r="E154" i="14"/>
  <c r="F154" i="14"/>
  <c r="E155" i="14"/>
  <c r="F155" i="14"/>
  <c r="E156" i="14"/>
  <c r="F156" i="14"/>
  <c r="E157" i="14"/>
  <c r="F157" i="14"/>
  <c r="E158" i="14"/>
  <c r="F158" i="14"/>
  <c r="E159" i="14"/>
  <c r="F159" i="14"/>
  <c r="E160" i="14"/>
  <c r="F160" i="14"/>
  <c r="L8" i="14"/>
  <c r="M8" i="13"/>
  <c r="K8" i="14" l="1"/>
  <c r="F149" i="13" l="1"/>
  <c r="F148" i="13"/>
  <c r="F147" i="13"/>
  <c r="F146" i="13"/>
  <c r="F145" i="13"/>
  <c r="F144" i="13"/>
  <c r="F143" i="13"/>
  <c r="F142" i="13"/>
  <c r="F141" i="13"/>
  <c r="F140" i="13"/>
  <c r="F139" i="13"/>
  <c r="F138" i="13"/>
  <c r="F137" i="13"/>
  <c r="F136" i="13"/>
  <c r="F135" i="13"/>
  <c r="F134" i="13"/>
  <c r="F133" i="13"/>
  <c r="F132" i="13"/>
  <c r="F131" i="13"/>
  <c r="F130" i="13"/>
  <c r="F129" i="13"/>
  <c r="F128" i="13"/>
  <c r="F127" i="13"/>
  <c r="F126" i="13"/>
  <c r="F125" i="13"/>
  <c r="F124" i="13"/>
  <c r="F123" i="13"/>
  <c r="F122" i="13"/>
  <c r="F121" i="13"/>
  <c r="F120" i="13"/>
  <c r="F119" i="13"/>
  <c r="F118" i="13"/>
  <c r="F117" i="13"/>
  <c r="F116" i="13"/>
  <c r="F115" i="13"/>
  <c r="F114" i="13"/>
  <c r="F113" i="13"/>
  <c r="F112" i="13"/>
  <c r="F111" i="13"/>
  <c r="F110" i="13"/>
  <c r="F109" i="13"/>
  <c r="F108" i="13"/>
  <c r="F107" i="13"/>
  <c r="F106" i="13"/>
  <c r="F105" i="13"/>
  <c r="F104" i="13"/>
  <c r="F103" i="13"/>
  <c r="F102" i="13"/>
  <c r="F101" i="13"/>
  <c r="F100" i="13"/>
  <c r="F99" i="13"/>
  <c r="F98" i="13"/>
  <c r="F97" i="13"/>
  <c r="F96" i="13"/>
  <c r="F95" i="13"/>
  <c r="F94" i="13"/>
  <c r="F93" i="13"/>
  <c r="F92" i="13"/>
  <c r="F91" i="13"/>
  <c r="F90" i="13"/>
  <c r="F89" i="13"/>
  <c r="F88" i="13"/>
  <c r="F87" i="13"/>
  <c r="F86" i="13"/>
  <c r="F85" i="13"/>
  <c r="F84" i="13"/>
  <c r="F83" i="13"/>
  <c r="F82" i="13"/>
  <c r="F81" i="13"/>
  <c r="F80" i="13"/>
  <c r="F79" i="13"/>
  <c r="F78" i="13"/>
  <c r="F77" i="13"/>
  <c r="F76" i="13"/>
  <c r="F75" i="13"/>
  <c r="F74" i="13"/>
  <c r="F73" i="13"/>
  <c r="F72" i="13"/>
  <c r="F71" i="13"/>
  <c r="F70" i="13"/>
  <c r="F69" i="13"/>
  <c r="F68" i="13"/>
  <c r="F67" i="13"/>
  <c r="F66" i="13"/>
  <c r="F65" i="13"/>
  <c r="F64" i="13"/>
  <c r="F63" i="13"/>
  <c r="F62" i="13"/>
  <c r="F61" i="13"/>
  <c r="F60" i="13"/>
  <c r="F59" i="13"/>
  <c r="F58" i="13"/>
  <c r="F57" i="13"/>
  <c r="F56" i="13"/>
  <c r="F55" i="13"/>
  <c r="F54" i="13"/>
  <c r="F53" i="13"/>
  <c r="F52" i="13"/>
  <c r="F51" i="13"/>
  <c r="F50" i="13"/>
  <c r="F49" i="13"/>
  <c r="F48" i="13"/>
  <c r="F47" i="13"/>
  <c r="F46" i="13"/>
  <c r="F45" i="13"/>
  <c r="F44" i="13"/>
  <c r="F43" i="13"/>
  <c r="F42" i="13"/>
  <c r="F41" i="13"/>
  <c r="F40" i="13"/>
  <c r="F39" i="13"/>
  <c r="F38" i="13"/>
  <c r="F37" i="13"/>
  <c r="F36" i="13"/>
  <c r="F35" i="13"/>
  <c r="F34" i="13"/>
  <c r="F33" i="13"/>
  <c r="F32" i="13"/>
  <c r="F31" i="13"/>
  <c r="F30" i="13"/>
  <c r="F29" i="13"/>
  <c r="F28" i="13"/>
  <c r="F27" i="13"/>
  <c r="F26" i="13"/>
  <c r="F25" i="13"/>
  <c r="F24" i="13"/>
  <c r="F23" i="13"/>
  <c r="F22" i="13"/>
  <c r="M4" i="13" s="1"/>
  <c r="L4" i="13" s="1"/>
  <c r="F21" i="13"/>
  <c r="F20" i="13"/>
  <c r="F19" i="13"/>
  <c r="F18" i="13"/>
  <c r="F17" i="13"/>
  <c r="F16" i="13"/>
  <c r="F15" i="13"/>
  <c r="F14" i="13"/>
  <c r="M6" i="13" s="1"/>
  <c r="L6" i="13" s="1"/>
  <c r="F13" i="13"/>
  <c r="F12" i="13"/>
  <c r="F11" i="13"/>
  <c r="F10" i="13"/>
  <c r="F9" i="13"/>
  <c r="F8" i="13"/>
  <c r="F7" i="13"/>
  <c r="F6" i="13"/>
  <c r="M5" i="13"/>
  <c r="L5" i="13" s="1"/>
  <c r="F5" i="13"/>
  <c r="F4" i="13"/>
  <c r="F3" i="13"/>
  <c r="F2" i="13"/>
  <c r="M7" i="13" s="1"/>
  <c r="L7" i="13" s="1"/>
  <c r="E2" i="13"/>
  <c r="E3" i="13"/>
  <c r="E4" i="13"/>
  <c r="E5" i="13"/>
  <c r="E6" i="13"/>
  <c r="E7" i="13"/>
  <c r="E8" i="13"/>
  <c r="E9" i="13"/>
  <c r="E10" i="13"/>
  <c r="E11" i="13"/>
  <c r="E12" i="13"/>
  <c r="E13" i="13"/>
  <c r="E14" i="13"/>
  <c r="E15" i="13"/>
  <c r="E16" i="13"/>
  <c r="E17" i="13"/>
  <c r="E18" i="13"/>
  <c r="E19" i="13"/>
  <c r="E20" i="13"/>
  <c r="E21" i="13"/>
  <c r="E22" i="13"/>
  <c r="E23" i="13"/>
  <c r="E24" i="13"/>
  <c r="E25" i="13"/>
  <c r="E26" i="13"/>
  <c r="E27" i="13"/>
  <c r="E28" i="13"/>
  <c r="E29" i="13"/>
  <c r="E30" i="13"/>
  <c r="E31" i="13"/>
  <c r="E32" i="13"/>
  <c r="E33" i="13"/>
  <c r="E34" i="13"/>
  <c r="E35" i="13"/>
  <c r="E36" i="13"/>
  <c r="E37" i="13"/>
  <c r="E38" i="13"/>
  <c r="E39" i="13"/>
  <c r="E40" i="13"/>
  <c r="E41" i="13"/>
  <c r="E42" i="13"/>
  <c r="E43" i="13"/>
  <c r="E44" i="13"/>
  <c r="E45" i="13"/>
  <c r="E46" i="13"/>
  <c r="E47" i="13"/>
  <c r="E48" i="13"/>
  <c r="E49" i="13"/>
  <c r="E50" i="13"/>
  <c r="E51" i="13"/>
  <c r="E52" i="13"/>
  <c r="E53" i="13"/>
  <c r="E54" i="13"/>
  <c r="E55" i="13"/>
  <c r="E56" i="13"/>
  <c r="E57" i="13"/>
  <c r="E58" i="13"/>
  <c r="E59" i="13"/>
  <c r="E60" i="13"/>
  <c r="E61" i="13"/>
  <c r="E62" i="13"/>
  <c r="E63" i="13"/>
  <c r="E64" i="13"/>
  <c r="E65" i="13"/>
  <c r="E66" i="13"/>
  <c r="E67" i="13"/>
  <c r="E68" i="13"/>
  <c r="E69" i="13"/>
  <c r="E70" i="13"/>
  <c r="E71" i="13"/>
  <c r="E72" i="13"/>
  <c r="E73" i="13"/>
  <c r="E74" i="13"/>
  <c r="E75" i="13"/>
  <c r="E76" i="13"/>
  <c r="E77" i="13"/>
  <c r="E78" i="13"/>
  <c r="E79" i="13"/>
  <c r="E80" i="13"/>
  <c r="E81" i="13"/>
  <c r="E82" i="13"/>
  <c r="E83" i="13"/>
  <c r="E84" i="13"/>
  <c r="E85" i="13"/>
  <c r="E86" i="13"/>
  <c r="E87" i="13"/>
  <c r="E88" i="13"/>
  <c r="E89" i="13"/>
  <c r="E90" i="13"/>
  <c r="E91" i="13"/>
  <c r="E92" i="13"/>
  <c r="E93" i="13"/>
  <c r="E94" i="13"/>
  <c r="E95" i="13"/>
  <c r="E96" i="13"/>
  <c r="E97" i="13"/>
  <c r="E98" i="13"/>
  <c r="E99" i="13"/>
  <c r="E100" i="13"/>
  <c r="E101" i="13"/>
  <c r="E102" i="13"/>
  <c r="E103" i="13"/>
  <c r="E104" i="13"/>
  <c r="E105" i="13"/>
  <c r="E106" i="13"/>
  <c r="E107" i="13"/>
  <c r="E108" i="13"/>
  <c r="E109" i="13"/>
  <c r="E110" i="13"/>
  <c r="E111" i="13"/>
  <c r="E112" i="13"/>
  <c r="E113" i="13"/>
  <c r="E114" i="13"/>
  <c r="E115" i="13"/>
  <c r="E116" i="13"/>
  <c r="E117" i="13"/>
  <c r="E118" i="13"/>
  <c r="E119" i="13"/>
  <c r="E120" i="13"/>
  <c r="E121" i="13"/>
  <c r="E122" i="13"/>
  <c r="E123" i="13"/>
  <c r="E124" i="13"/>
  <c r="E125" i="13"/>
  <c r="E126" i="13"/>
  <c r="E127" i="13"/>
  <c r="L8" i="13" l="1"/>
  <c r="M7" i="12" l="1"/>
  <c r="L7" i="12"/>
  <c r="M6" i="12"/>
  <c r="L6" i="12" s="1"/>
  <c r="M5" i="12"/>
  <c r="L5" i="12" s="1"/>
  <c r="M4" i="12"/>
  <c r="L4" i="12" s="1"/>
  <c r="L8" i="12" s="1"/>
  <c r="E2" i="12"/>
  <c r="F2" i="12"/>
  <c r="E3" i="12"/>
  <c r="F3" i="12"/>
  <c r="E4" i="12"/>
  <c r="F4" i="12"/>
  <c r="E5" i="12"/>
  <c r="F5" i="12"/>
  <c r="E6" i="12"/>
  <c r="F6" i="12"/>
  <c r="E7" i="12"/>
  <c r="F7" i="12"/>
  <c r="E8" i="12"/>
  <c r="F8" i="12"/>
  <c r="E9" i="12"/>
  <c r="F9" i="12"/>
  <c r="E10" i="12"/>
  <c r="F10" i="12"/>
  <c r="E11" i="12"/>
  <c r="F11" i="12"/>
  <c r="E12" i="12"/>
  <c r="F12" i="12"/>
  <c r="E13" i="12"/>
  <c r="F13" i="12"/>
  <c r="E14" i="12"/>
  <c r="F14" i="12"/>
  <c r="E15" i="12"/>
  <c r="F15" i="12"/>
  <c r="E16" i="12"/>
  <c r="F16" i="12"/>
  <c r="E17" i="12"/>
  <c r="F17" i="12"/>
  <c r="E18" i="12"/>
  <c r="F18" i="12"/>
  <c r="E19" i="12"/>
  <c r="F19" i="12"/>
  <c r="E20" i="12"/>
  <c r="F20" i="12"/>
  <c r="E21" i="12"/>
  <c r="F21" i="12"/>
  <c r="E22" i="12"/>
  <c r="F22" i="12"/>
  <c r="E23" i="12"/>
  <c r="F23" i="12"/>
  <c r="E24" i="12"/>
  <c r="F24" i="12"/>
  <c r="E25" i="12"/>
  <c r="F25" i="12"/>
  <c r="E26" i="12"/>
  <c r="F26" i="12"/>
  <c r="E27" i="12"/>
  <c r="F27" i="12"/>
  <c r="E28" i="12"/>
  <c r="F28" i="12"/>
  <c r="E29" i="12"/>
  <c r="F29" i="12"/>
  <c r="E30" i="12"/>
  <c r="F30" i="12"/>
  <c r="E31" i="12"/>
  <c r="F31" i="12"/>
  <c r="E32" i="12"/>
  <c r="F32" i="12"/>
  <c r="E33" i="12"/>
  <c r="F33" i="12"/>
  <c r="E34" i="12"/>
  <c r="F34" i="12"/>
  <c r="E35" i="12"/>
  <c r="F35" i="12"/>
  <c r="E36" i="12"/>
  <c r="F36" i="12"/>
  <c r="E37" i="12"/>
  <c r="F37" i="12"/>
  <c r="E38" i="12"/>
  <c r="F38" i="12"/>
  <c r="E39" i="12"/>
  <c r="F39" i="12"/>
  <c r="E40" i="12"/>
  <c r="F40" i="12"/>
  <c r="E41" i="12"/>
  <c r="F41" i="12"/>
  <c r="E42" i="12"/>
  <c r="F42" i="12"/>
  <c r="E43" i="12"/>
  <c r="F43" i="12"/>
  <c r="E44" i="12"/>
  <c r="F44" i="12"/>
  <c r="E45" i="12"/>
  <c r="F45" i="12"/>
  <c r="E46" i="12"/>
  <c r="F46" i="12"/>
  <c r="E47" i="12"/>
  <c r="F47" i="12"/>
  <c r="E48" i="12"/>
  <c r="F48" i="12"/>
  <c r="E49" i="12"/>
  <c r="F49" i="12"/>
  <c r="E50" i="12"/>
  <c r="F50" i="12"/>
  <c r="E51" i="12"/>
  <c r="F51" i="12"/>
  <c r="E52" i="12"/>
  <c r="F52" i="12"/>
  <c r="E53" i="12"/>
  <c r="F53" i="12"/>
  <c r="E54" i="12"/>
  <c r="F54" i="12"/>
  <c r="E55" i="12"/>
  <c r="F55" i="12"/>
  <c r="E56" i="12"/>
  <c r="F56" i="12"/>
  <c r="E57" i="12"/>
  <c r="F57" i="12"/>
  <c r="E58" i="12"/>
  <c r="F58" i="12"/>
  <c r="E59" i="12"/>
  <c r="F59" i="12"/>
  <c r="E60" i="12"/>
  <c r="F60" i="12"/>
  <c r="E61" i="12"/>
  <c r="F61" i="12"/>
  <c r="E62" i="12"/>
  <c r="F62" i="12"/>
  <c r="E63" i="12"/>
  <c r="F63" i="12"/>
  <c r="E64" i="12"/>
  <c r="F64" i="12"/>
  <c r="E65" i="12"/>
  <c r="F65" i="12"/>
  <c r="E66" i="12"/>
  <c r="F66" i="12"/>
  <c r="E67" i="12"/>
  <c r="F67" i="12"/>
  <c r="E68" i="12"/>
  <c r="F68" i="12"/>
  <c r="E69" i="12"/>
  <c r="F69" i="12"/>
  <c r="E70" i="12"/>
  <c r="F70" i="12"/>
  <c r="E71" i="12"/>
  <c r="F71" i="12"/>
  <c r="E72" i="12"/>
  <c r="F72" i="12"/>
  <c r="E73" i="12"/>
  <c r="F73" i="12"/>
  <c r="E74" i="12"/>
  <c r="F74" i="12"/>
  <c r="E75" i="12"/>
  <c r="F75" i="12"/>
  <c r="E76" i="12"/>
  <c r="F76" i="12"/>
  <c r="E77" i="12"/>
  <c r="F77" i="12"/>
  <c r="E78" i="12"/>
  <c r="F78" i="12"/>
  <c r="E79" i="12"/>
  <c r="F79" i="12"/>
  <c r="E80" i="12"/>
  <c r="F80" i="12"/>
  <c r="E81" i="12"/>
  <c r="F81" i="12"/>
  <c r="E82" i="12"/>
  <c r="F82" i="12"/>
  <c r="E83" i="12"/>
  <c r="F83" i="12"/>
  <c r="E84" i="12"/>
  <c r="F84" i="12"/>
  <c r="E85" i="12"/>
  <c r="F85" i="12"/>
  <c r="E86" i="12"/>
  <c r="F86" i="12"/>
  <c r="E87" i="12"/>
  <c r="F87" i="12"/>
  <c r="E88" i="12"/>
  <c r="F88" i="12"/>
  <c r="E89" i="12"/>
  <c r="F89" i="12"/>
  <c r="E90" i="12"/>
  <c r="F90" i="12"/>
  <c r="E91" i="12"/>
  <c r="F91" i="12"/>
  <c r="E92" i="12"/>
  <c r="F92" i="12"/>
  <c r="E93" i="12"/>
  <c r="F93" i="12"/>
  <c r="E94" i="12"/>
  <c r="F94" i="12"/>
  <c r="E95" i="12"/>
  <c r="F95" i="12"/>
  <c r="E96" i="12"/>
  <c r="F96" i="12"/>
  <c r="E97" i="12"/>
  <c r="F97" i="12"/>
  <c r="E98" i="12"/>
  <c r="F98" i="12"/>
  <c r="E99" i="12"/>
  <c r="F99" i="12"/>
  <c r="E100" i="12"/>
  <c r="F100" i="12"/>
  <c r="E101" i="12"/>
  <c r="F101" i="12"/>
  <c r="E102" i="12"/>
  <c r="F102" i="12"/>
  <c r="E103" i="12"/>
  <c r="F103" i="12"/>
  <c r="E104" i="12"/>
  <c r="F104" i="12"/>
  <c r="E105" i="12"/>
  <c r="F105" i="12"/>
  <c r="E106" i="12"/>
  <c r="F106" i="12"/>
  <c r="E107" i="12"/>
  <c r="F107" i="12"/>
  <c r="E108" i="12"/>
  <c r="F108" i="12"/>
  <c r="E109" i="12"/>
  <c r="F109" i="12"/>
  <c r="E110" i="12"/>
  <c r="F110" i="12"/>
  <c r="E111" i="12"/>
  <c r="F111" i="12"/>
  <c r="E112" i="12"/>
  <c r="F112" i="12"/>
  <c r="E113" i="12"/>
  <c r="F113" i="12"/>
  <c r="E114" i="12"/>
  <c r="F114" i="12"/>
  <c r="E115" i="12"/>
  <c r="F115" i="12"/>
  <c r="E116" i="12"/>
  <c r="F116" i="12"/>
  <c r="E117" i="12"/>
  <c r="F117" i="12"/>
  <c r="E118" i="12"/>
  <c r="F118" i="12"/>
  <c r="E119" i="12"/>
  <c r="F119" i="12"/>
  <c r="E120" i="12"/>
  <c r="F120" i="12"/>
  <c r="E121" i="12"/>
  <c r="F121" i="12"/>
  <c r="E122" i="12"/>
  <c r="F122" i="12"/>
  <c r="E123" i="12"/>
  <c r="F123" i="12"/>
  <c r="E124" i="12"/>
  <c r="F124" i="12"/>
  <c r="E125" i="12"/>
  <c r="F125" i="12"/>
  <c r="E126" i="12"/>
  <c r="F126" i="12"/>
  <c r="E127" i="12"/>
  <c r="F127" i="12"/>
  <c r="E128" i="12"/>
  <c r="F128" i="12"/>
  <c r="E129" i="12"/>
  <c r="F129" i="12"/>
  <c r="E130" i="12"/>
  <c r="F130" i="12"/>
  <c r="E131" i="12"/>
  <c r="F131" i="12"/>
  <c r="E132" i="12"/>
  <c r="F132" i="12"/>
  <c r="E133" i="12"/>
  <c r="F133" i="12"/>
  <c r="E134" i="12"/>
  <c r="F134" i="12"/>
  <c r="E135" i="12"/>
  <c r="F135" i="12"/>
  <c r="E136" i="12"/>
  <c r="F136" i="12"/>
  <c r="E137" i="12"/>
  <c r="F137" i="12"/>
  <c r="E138" i="12"/>
  <c r="F138" i="12"/>
  <c r="E139" i="12"/>
  <c r="F139" i="12"/>
  <c r="E140" i="12"/>
  <c r="F140" i="12"/>
  <c r="E141" i="12"/>
  <c r="F141" i="12"/>
  <c r="E142" i="12"/>
  <c r="F142" i="12"/>
  <c r="E143" i="12"/>
  <c r="F143" i="12"/>
  <c r="E144" i="12"/>
  <c r="F144" i="12"/>
  <c r="E145" i="12"/>
  <c r="F145" i="12"/>
  <c r="E146" i="12"/>
  <c r="F146" i="12"/>
  <c r="E147" i="12"/>
  <c r="F147" i="12"/>
  <c r="E148" i="12"/>
  <c r="F148" i="12"/>
  <c r="E149" i="12"/>
  <c r="F149" i="12"/>
  <c r="M8" i="12"/>
  <c r="M7" i="11" l="1"/>
  <c r="L7" i="11" s="1"/>
  <c r="M6" i="11"/>
  <c r="L6" i="11" s="1"/>
  <c r="M5" i="11"/>
  <c r="L5" i="11" s="1"/>
  <c r="M4" i="11"/>
  <c r="L4" i="11" s="1"/>
  <c r="L8" i="11" s="1"/>
  <c r="E2" i="11"/>
  <c r="F2" i="11"/>
  <c r="E3" i="11"/>
  <c r="F3" i="11"/>
  <c r="E4" i="11"/>
  <c r="F4" i="11"/>
  <c r="E5" i="11"/>
  <c r="F5" i="11"/>
  <c r="E6" i="11"/>
  <c r="F6" i="11"/>
  <c r="E7" i="11"/>
  <c r="F7" i="11"/>
  <c r="E8" i="11"/>
  <c r="F8" i="11"/>
  <c r="E9" i="11"/>
  <c r="F9" i="11"/>
  <c r="E10" i="11"/>
  <c r="F10" i="11"/>
  <c r="E11" i="11"/>
  <c r="F11" i="11"/>
  <c r="E12" i="11"/>
  <c r="F12" i="11"/>
  <c r="E13" i="11"/>
  <c r="F13" i="11"/>
  <c r="E14" i="11"/>
  <c r="F14" i="11"/>
  <c r="E15" i="11"/>
  <c r="F15" i="11"/>
  <c r="E16" i="11"/>
  <c r="F16" i="11"/>
  <c r="E17" i="11"/>
  <c r="F17" i="11"/>
  <c r="E18" i="11"/>
  <c r="F18" i="11"/>
  <c r="E19" i="11"/>
  <c r="F19" i="11"/>
  <c r="E20" i="11"/>
  <c r="F20" i="11"/>
  <c r="E21" i="11"/>
  <c r="F21" i="11"/>
  <c r="E22" i="11"/>
  <c r="F22" i="11"/>
  <c r="E23" i="11"/>
  <c r="F23" i="11"/>
  <c r="E24" i="11"/>
  <c r="F24" i="11"/>
  <c r="E25" i="11"/>
  <c r="F25" i="11"/>
  <c r="E26" i="11"/>
  <c r="F26" i="11"/>
  <c r="E27" i="11"/>
  <c r="F27" i="11"/>
  <c r="E28" i="11"/>
  <c r="F28" i="11"/>
  <c r="E29" i="11"/>
  <c r="F29" i="11"/>
  <c r="E30" i="11"/>
  <c r="F30" i="11"/>
  <c r="E31" i="11"/>
  <c r="F31" i="11"/>
  <c r="E32" i="11"/>
  <c r="F32" i="11"/>
  <c r="E33" i="11"/>
  <c r="F33" i="11"/>
  <c r="E34" i="11"/>
  <c r="F34" i="11"/>
  <c r="E35" i="11"/>
  <c r="F35" i="11"/>
  <c r="E36" i="11"/>
  <c r="F36" i="11"/>
  <c r="E37" i="11"/>
  <c r="F37" i="11"/>
  <c r="E38" i="11"/>
  <c r="F38" i="11"/>
  <c r="E39" i="11"/>
  <c r="F39" i="11"/>
  <c r="E40" i="11"/>
  <c r="F40" i="11"/>
  <c r="E41" i="11"/>
  <c r="F41" i="11"/>
  <c r="E42" i="11"/>
  <c r="F42" i="11"/>
  <c r="E43" i="11"/>
  <c r="F43" i="11"/>
  <c r="E44" i="11"/>
  <c r="F44" i="11"/>
  <c r="E45" i="11"/>
  <c r="F45" i="11"/>
  <c r="E46" i="11"/>
  <c r="F46" i="11"/>
  <c r="E47" i="11"/>
  <c r="F47" i="11"/>
  <c r="E48" i="11"/>
  <c r="F48" i="11"/>
  <c r="E49" i="11"/>
  <c r="F49" i="11"/>
  <c r="E50" i="11"/>
  <c r="F50" i="11"/>
  <c r="E51" i="11"/>
  <c r="F51" i="11"/>
  <c r="E52" i="11"/>
  <c r="F52" i="11"/>
  <c r="E53" i="11"/>
  <c r="F53" i="11"/>
  <c r="E54" i="11"/>
  <c r="F54" i="11"/>
  <c r="E55" i="11"/>
  <c r="F55" i="11"/>
  <c r="E56" i="11"/>
  <c r="F56" i="11"/>
  <c r="E57" i="11"/>
  <c r="F57" i="11"/>
  <c r="E58" i="11"/>
  <c r="F58" i="11"/>
  <c r="E59" i="11"/>
  <c r="F59" i="11"/>
  <c r="E60" i="11"/>
  <c r="F60" i="11"/>
  <c r="E61" i="11"/>
  <c r="F61" i="11"/>
  <c r="E62" i="11"/>
  <c r="F62" i="11"/>
  <c r="E63" i="11"/>
  <c r="F63" i="11"/>
  <c r="E64" i="11"/>
  <c r="F64" i="11"/>
  <c r="E65" i="11"/>
  <c r="F65" i="11"/>
  <c r="E66" i="11"/>
  <c r="F66" i="11"/>
  <c r="E67" i="11"/>
  <c r="F67" i="11"/>
  <c r="E68" i="11"/>
  <c r="F68" i="11"/>
  <c r="E69" i="11"/>
  <c r="F69" i="11"/>
  <c r="E70" i="11"/>
  <c r="F70" i="11"/>
  <c r="E71" i="11"/>
  <c r="F71" i="11"/>
  <c r="E72" i="11"/>
  <c r="F72" i="11"/>
  <c r="E73" i="11"/>
  <c r="F73" i="11"/>
  <c r="E74" i="11"/>
  <c r="F74" i="11"/>
  <c r="E75" i="11"/>
  <c r="F75" i="11"/>
  <c r="E76" i="11"/>
  <c r="F76" i="11"/>
  <c r="E77" i="11"/>
  <c r="F77" i="11"/>
  <c r="E78" i="11"/>
  <c r="F78" i="11"/>
  <c r="E79" i="11"/>
  <c r="F79" i="11"/>
  <c r="E80" i="11"/>
  <c r="F80" i="11"/>
  <c r="E81" i="11"/>
  <c r="F81" i="11"/>
  <c r="E82" i="11"/>
  <c r="F82" i="11"/>
  <c r="E83" i="11"/>
  <c r="F83" i="11"/>
  <c r="E84" i="11"/>
  <c r="F84" i="11"/>
  <c r="E85" i="11"/>
  <c r="F85" i="11"/>
  <c r="E86" i="11"/>
  <c r="F86" i="11"/>
  <c r="E87" i="11"/>
  <c r="F87" i="11"/>
  <c r="E88" i="11"/>
  <c r="F88" i="11"/>
  <c r="E89" i="11"/>
  <c r="F89" i="11"/>
  <c r="E90" i="11"/>
  <c r="F90" i="11"/>
  <c r="E91" i="11"/>
  <c r="F91" i="11"/>
  <c r="E92" i="11"/>
  <c r="F92" i="11"/>
  <c r="E93" i="11"/>
  <c r="F93" i="11"/>
  <c r="E94" i="11"/>
  <c r="F94" i="11"/>
  <c r="E95" i="11"/>
  <c r="F95" i="11"/>
  <c r="E96" i="11"/>
  <c r="F96" i="11"/>
  <c r="E97" i="11"/>
  <c r="F97" i="11"/>
  <c r="E98" i="11"/>
  <c r="F98" i="11"/>
  <c r="E99" i="11"/>
  <c r="F99" i="11"/>
  <c r="E100" i="11"/>
  <c r="F100" i="11"/>
  <c r="E101" i="11"/>
  <c r="F101" i="11"/>
  <c r="E102" i="11"/>
  <c r="F102" i="11"/>
  <c r="E103" i="11"/>
  <c r="F103" i="11"/>
  <c r="E104" i="11"/>
  <c r="F104" i="11"/>
  <c r="E105" i="11"/>
  <c r="F105" i="11"/>
  <c r="E106" i="11"/>
  <c r="F106" i="11"/>
  <c r="E107" i="11"/>
  <c r="F107" i="11"/>
  <c r="E108" i="11"/>
  <c r="F108" i="11"/>
  <c r="E109" i="11"/>
  <c r="F109" i="11"/>
  <c r="E110" i="11"/>
  <c r="F110" i="11"/>
  <c r="E111" i="11"/>
  <c r="F111" i="11"/>
  <c r="E112" i="11"/>
  <c r="F112" i="11"/>
  <c r="E113" i="11"/>
  <c r="F113" i="11"/>
  <c r="E114" i="11"/>
  <c r="F114" i="11"/>
  <c r="E115" i="11"/>
  <c r="F115" i="11"/>
  <c r="E116" i="11"/>
  <c r="F116" i="11"/>
  <c r="E117" i="11"/>
  <c r="F117" i="11"/>
  <c r="E118" i="11"/>
  <c r="F118" i="11"/>
  <c r="E119" i="11"/>
  <c r="F119" i="11"/>
  <c r="E120" i="11"/>
  <c r="F120" i="11"/>
  <c r="E121" i="11"/>
  <c r="F121" i="11"/>
  <c r="E122" i="11"/>
  <c r="F122" i="11"/>
  <c r="E123" i="11"/>
  <c r="F123" i="11"/>
  <c r="E124" i="11"/>
  <c r="F124" i="11"/>
  <c r="E125" i="11"/>
  <c r="F125" i="11"/>
  <c r="E126" i="11"/>
  <c r="F126" i="11"/>
  <c r="E127" i="11"/>
  <c r="F127" i="11"/>
  <c r="E128" i="11"/>
  <c r="F128" i="11"/>
  <c r="E129" i="11"/>
  <c r="F129" i="11"/>
  <c r="E130" i="11"/>
  <c r="F130" i="11"/>
  <c r="E131" i="11"/>
  <c r="F131" i="11"/>
  <c r="E132" i="11"/>
  <c r="F132" i="11"/>
  <c r="E133" i="11"/>
  <c r="F133" i="11"/>
  <c r="E134" i="11"/>
  <c r="F134" i="11"/>
  <c r="E135" i="11"/>
  <c r="F135" i="11"/>
  <c r="E136" i="11"/>
  <c r="F136" i="11"/>
  <c r="E137" i="11"/>
  <c r="F137" i="11"/>
  <c r="E138" i="11"/>
  <c r="F138" i="11"/>
  <c r="E139" i="11"/>
  <c r="F139" i="11"/>
  <c r="E140" i="11"/>
  <c r="F140" i="11"/>
  <c r="E141" i="11"/>
  <c r="F141" i="11"/>
  <c r="E142" i="11"/>
  <c r="F142" i="11"/>
  <c r="E143" i="11"/>
  <c r="F143" i="11"/>
  <c r="E144" i="11"/>
  <c r="F144" i="11"/>
  <c r="E145" i="11"/>
  <c r="F145" i="11"/>
  <c r="E146" i="11"/>
  <c r="F146" i="11"/>
  <c r="E147" i="11"/>
  <c r="F147" i="11"/>
  <c r="E148" i="11"/>
  <c r="F148" i="11"/>
  <c r="E149" i="11"/>
  <c r="F149" i="11"/>
  <c r="E150" i="11"/>
  <c r="F150" i="11"/>
  <c r="E151" i="11"/>
  <c r="F151" i="11"/>
  <c r="E152" i="11"/>
  <c r="F152" i="11"/>
  <c r="E153" i="11"/>
  <c r="F153" i="11"/>
  <c r="E154" i="11"/>
  <c r="F154" i="11"/>
  <c r="E155" i="11"/>
  <c r="F155" i="11"/>
  <c r="E156" i="11"/>
  <c r="F156" i="11"/>
  <c r="E157" i="11"/>
  <c r="F157" i="11"/>
  <c r="E158" i="11"/>
  <c r="F158" i="11"/>
  <c r="E159" i="11"/>
  <c r="F159" i="11"/>
  <c r="E160" i="11"/>
  <c r="F160" i="11"/>
  <c r="E161" i="11"/>
  <c r="F161" i="11"/>
  <c r="E162" i="11"/>
  <c r="F162" i="11"/>
  <c r="E163" i="11"/>
  <c r="F163" i="11"/>
  <c r="E164" i="11"/>
  <c r="F164" i="11"/>
  <c r="E165" i="11"/>
  <c r="F165" i="11"/>
  <c r="E166" i="11"/>
  <c r="F166" i="11"/>
  <c r="E167" i="11"/>
  <c r="F167" i="11"/>
  <c r="E168" i="11"/>
  <c r="F168" i="11"/>
  <c r="E169" i="11"/>
  <c r="F169" i="11"/>
  <c r="E170" i="11"/>
  <c r="F170" i="11"/>
  <c r="E171" i="11"/>
  <c r="F171" i="11"/>
  <c r="E172" i="11"/>
  <c r="F172" i="11"/>
  <c r="E173" i="11"/>
  <c r="F173" i="11"/>
  <c r="E174" i="11"/>
  <c r="F174" i="11"/>
  <c r="E175" i="11"/>
  <c r="F175" i="11"/>
  <c r="E176" i="11"/>
  <c r="F176" i="11"/>
  <c r="E177" i="11"/>
  <c r="F177" i="11"/>
  <c r="E178" i="11"/>
  <c r="F178" i="11"/>
  <c r="E179" i="11"/>
  <c r="F179" i="11"/>
  <c r="E180" i="11"/>
  <c r="F180" i="11"/>
  <c r="E181" i="11"/>
  <c r="F181" i="11"/>
  <c r="E182" i="11"/>
  <c r="F182" i="11"/>
  <c r="E183" i="11"/>
  <c r="F183" i="11"/>
  <c r="E184" i="11"/>
  <c r="F184" i="11"/>
  <c r="E185" i="11"/>
  <c r="F185" i="11"/>
  <c r="E186" i="11"/>
  <c r="F186" i="11"/>
  <c r="E187" i="11"/>
  <c r="F187" i="11"/>
  <c r="E188" i="11"/>
  <c r="F188" i="11"/>
  <c r="E189" i="11"/>
  <c r="F189" i="11"/>
  <c r="E190" i="11"/>
  <c r="F190" i="11"/>
  <c r="M8" i="11"/>
  <c r="E805" i="10" l="1"/>
  <c r="E804" i="10"/>
  <c r="E803" i="10"/>
  <c r="E802" i="10"/>
  <c r="E801" i="10"/>
  <c r="E800" i="10"/>
  <c r="E799" i="10"/>
  <c r="E798" i="10"/>
  <c r="E797" i="10"/>
  <c r="E796" i="10"/>
  <c r="E795" i="10"/>
  <c r="E794" i="10"/>
  <c r="E793" i="10"/>
  <c r="E792" i="10"/>
  <c r="E791" i="10"/>
  <c r="E790" i="10"/>
  <c r="E789" i="10"/>
  <c r="E788" i="10"/>
  <c r="E787" i="10"/>
  <c r="E786" i="10"/>
  <c r="E785" i="10"/>
  <c r="E784" i="10"/>
  <c r="E783" i="10"/>
  <c r="E782" i="10"/>
  <c r="E781" i="10"/>
  <c r="E780" i="10"/>
  <c r="E779" i="10"/>
  <c r="E778" i="10"/>
  <c r="E777" i="10"/>
  <c r="E776" i="10"/>
  <c r="E775" i="10"/>
  <c r="E774" i="10"/>
  <c r="E773" i="10"/>
  <c r="E772" i="10"/>
  <c r="E771" i="10"/>
  <c r="E770" i="10"/>
  <c r="E769" i="10"/>
  <c r="E768" i="10"/>
  <c r="E767" i="10"/>
  <c r="E766" i="10"/>
  <c r="E765" i="10"/>
  <c r="E764" i="10"/>
  <c r="E763" i="10"/>
  <c r="E762" i="10"/>
  <c r="E761" i="10"/>
  <c r="E760" i="10"/>
  <c r="E759" i="10"/>
  <c r="E758" i="10"/>
  <c r="E757" i="10"/>
  <c r="E756" i="10"/>
  <c r="E755" i="10"/>
  <c r="E754" i="10"/>
  <c r="E753" i="10"/>
  <c r="E752" i="10"/>
  <c r="E751" i="10"/>
  <c r="E750" i="10"/>
  <c r="E749" i="10"/>
  <c r="E748" i="10"/>
  <c r="E747" i="10"/>
  <c r="E746" i="10"/>
  <c r="E745" i="10"/>
  <c r="E744" i="10"/>
  <c r="E743" i="10"/>
  <c r="E742" i="10"/>
  <c r="E741" i="10"/>
  <c r="E740" i="10"/>
  <c r="E739" i="10"/>
  <c r="E738" i="10"/>
  <c r="E737" i="10"/>
  <c r="E736" i="10"/>
  <c r="E735" i="10"/>
  <c r="E734" i="10"/>
  <c r="E733" i="10"/>
  <c r="E732" i="10"/>
  <c r="E731" i="10"/>
  <c r="E730" i="10"/>
  <c r="E729" i="10"/>
  <c r="E728" i="10"/>
  <c r="E727" i="10"/>
  <c r="E726" i="10"/>
  <c r="E725" i="10"/>
  <c r="E724" i="10"/>
  <c r="E723" i="10"/>
  <c r="E722" i="10"/>
  <c r="E721" i="10"/>
  <c r="E720" i="10"/>
  <c r="E719" i="10"/>
  <c r="E718" i="10"/>
  <c r="E717" i="10"/>
  <c r="E716" i="10"/>
  <c r="E715" i="10"/>
  <c r="E714" i="10"/>
  <c r="E713" i="10"/>
  <c r="E712" i="10"/>
  <c r="E711" i="10"/>
  <c r="E710" i="10"/>
  <c r="E709" i="10"/>
  <c r="E708" i="10"/>
  <c r="E707" i="10"/>
  <c r="E706" i="10"/>
  <c r="E705" i="10"/>
  <c r="E704" i="10"/>
  <c r="E703" i="10"/>
  <c r="E702" i="10"/>
  <c r="E701" i="10"/>
  <c r="E700" i="10"/>
  <c r="E699" i="10"/>
  <c r="E698" i="10"/>
  <c r="E697" i="10"/>
  <c r="E696" i="10"/>
  <c r="E695" i="10"/>
  <c r="E694" i="10"/>
  <c r="E693" i="10"/>
  <c r="E692" i="10"/>
  <c r="E691" i="10"/>
  <c r="E690" i="10"/>
  <c r="E689" i="10"/>
  <c r="E688" i="10"/>
  <c r="E687" i="10"/>
  <c r="E686" i="10"/>
  <c r="E685" i="10"/>
  <c r="E684" i="10"/>
  <c r="E683" i="10"/>
  <c r="E682" i="10"/>
  <c r="E681" i="10"/>
  <c r="E680" i="10"/>
  <c r="E679" i="10"/>
  <c r="E678" i="10"/>
  <c r="E677" i="10"/>
  <c r="E676" i="10"/>
  <c r="E675" i="10"/>
  <c r="E674" i="10"/>
  <c r="E673" i="10"/>
  <c r="E672" i="10"/>
  <c r="E671" i="10"/>
  <c r="E670" i="10"/>
  <c r="E669" i="10"/>
  <c r="E668" i="10"/>
  <c r="E667" i="10"/>
  <c r="E666" i="10"/>
  <c r="E665" i="10"/>
  <c r="E664" i="10"/>
  <c r="E663" i="10"/>
  <c r="E662" i="10"/>
  <c r="E661" i="10"/>
  <c r="E660" i="10"/>
  <c r="E659" i="10"/>
  <c r="E658" i="10"/>
  <c r="E657" i="10"/>
  <c r="E656" i="10"/>
  <c r="E655" i="10"/>
  <c r="E654" i="10"/>
  <c r="E653" i="10"/>
  <c r="E652" i="10"/>
  <c r="E651" i="10"/>
  <c r="E650" i="10"/>
  <c r="E649" i="10"/>
  <c r="E648" i="10"/>
  <c r="E647" i="10"/>
  <c r="E646" i="10"/>
  <c r="E645" i="10"/>
  <c r="E644" i="10"/>
  <c r="E643" i="10"/>
  <c r="E642" i="10"/>
  <c r="E641" i="10"/>
  <c r="E640" i="10"/>
  <c r="E639" i="10"/>
  <c r="E638" i="10"/>
  <c r="E637" i="10"/>
  <c r="E636" i="10"/>
  <c r="E635" i="10"/>
  <c r="E634" i="10"/>
  <c r="E633" i="10"/>
  <c r="E632" i="10"/>
  <c r="E631" i="10"/>
  <c r="E630" i="10"/>
  <c r="E629" i="10"/>
  <c r="E628" i="10"/>
  <c r="E627" i="10"/>
  <c r="E626" i="10"/>
  <c r="E625" i="10"/>
  <c r="E624" i="10"/>
  <c r="E623" i="10"/>
  <c r="E622" i="10"/>
  <c r="E621" i="10"/>
  <c r="E620" i="10"/>
  <c r="E619" i="10"/>
  <c r="E618" i="10"/>
  <c r="E617" i="10"/>
  <c r="E616" i="10"/>
  <c r="E615" i="10"/>
  <c r="E614" i="10"/>
  <c r="E613" i="10"/>
  <c r="E612" i="10"/>
  <c r="E611" i="10"/>
  <c r="E610" i="10"/>
  <c r="E609" i="10"/>
  <c r="E608" i="10"/>
  <c r="E607" i="10"/>
  <c r="E606" i="10"/>
  <c r="E605" i="10"/>
  <c r="E604" i="10"/>
  <c r="E603" i="10"/>
  <c r="E602" i="10"/>
  <c r="E601" i="10"/>
  <c r="E600" i="10"/>
  <c r="E599" i="10"/>
  <c r="E598" i="10"/>
  <c r="E597" i="10"/>
  <c r="E596" i="10"/>
  <c r="E595" i="10"/>
  <c r="E594" i="10"/>
  <c r="E593" i="10"/>
  <c r="E592" i="10"/>
  <c r="E591" i="10"/>
  <c r="E590" i="10"/>
  <c r="E589" i="10"/>
  <c r="E588" i="10"/>
  <c r="E587" i="10"/>
  <c r="E586" i="10"/>
  <c r="E585" i="10"/>
  <c r="E584" i="10"/>
  <c r="E583" i="10"/>
  <c r="E582" i="10"/>
  <c r="E581" i="10"/>
  <c r="E580" i="10"/>
  <c r="E579" i="10"/>
  <c r="E578" i="10"/>
  <c r="E577" i="10"/>
  <c r="E576" i="10"/>
  <c r="E575" i="10"/>
  <c r="E574" i="10"/>
  <c r="E573" i="10"/>
  <c r="E572" i="10"/>
  <c r="E571" i="10"/>
  <c r="E570" i="10"/>
  <c r="E569" i="10"/>
  <c r="E568" i="10"/>
  <c r="E567" i="10"/>
  <c r="E566" i="10"/>
  <c r="E565" i="10"/>
  <c r="E564" i="10"/>
  <c r="E563" i="10"/>
  <c r="E562" i="10"/>
  <c r="E561" i="10"/>
  <c r="E560" i="10"/>
  <c r="E559" i="10"/>
  <c r="E558" i="10"/>
  <c r="E557" i="10"/>
  <c r="E556" i="10"/>
  <c r="E555" i="10"/>
  <c r="E554" i="10"/>
  <c r="E553" i="10"/>
  <c r="E552" i="10"/>
  <c r="E551" i="10"/>
  <c r="E550" i="10"/>
  <c r="E549" i="10"/>
  <c r="E548" i="10"/>
  <c r="E547" i="10"/>
  <c r="E546" i="10"/>
  <c r="E545" i="10"/>
  <c r="E544" i="10"/>
  <c r="E543" i="10"/>
  <c r="E542" i="10"/>
  <c r="E541" i="10"/>
  <c r="E540" i="10"/>
  <c r="E539" i="10"/>
  <c r="E538" i="10"/>
  <c r="E537" i="10"/>
  <c r="E536" i="10"/>
  <c r="E535" i="10"/>
  <c r="E534" i="10"/>
  <c r="E533" i="10"/>
  <c r="E532" i="10"/>
  <c r="E531" i="10"/>
  <c r="E530" i="10"/>
  <c r="E529" i="10"/>
  <c r="E528" i="10"/>
  <c r="E527" i="10"/>
  <c r="E526" i="10"/>
  <c r="E525" i="10"/>
  <c r="E524" i="10"/>
  <c r="E523" i="10"/>
  <c r="E522" i="10"/>
  <c r="E521" i="10"/>
  <c r="E520" i="10"/>
  <c r="E519" i="10"/>
  <c r="E518" i="10"/>
  <c r="E517" i="10"/>
  <c r="E516" i="10"/>
  <c r="E515" i="10"/>
  <c r="E514" i="10"/>
  <c r="E513" i="10"/>
  <c r="E512" i="10"/>
  <c r="E511" i="10"/>
  <c r="E510" i="10"/>
  <c r="E509" i="10"/>
  <c r="E508" i="10"/>
  <c r="E507" i="10"/>
  <c r="E506" i="10"/>
  <c r="E505" i="10"/>
  <c r="E504" i="10"/>
  <c r="E503" i="10"/>
  <c r="E502" i="10"/>
  <c r="E501" i="10"/>
  <c r="E500" i="10"/>
  <c r="E499" i="10"/>
  <c r="E498" i="10"/>
  <c r="E497" i="10"/>
  <c r="E496" i="10"/>
  <c r="E495" i="10"/>
  <c r="E494" i="10"/>
  <c r="E493" i="10"/>
  <c r="E492" i="10"/>
  <c r="E491" i="10"/>
  <c r="E490" i="10"/>
  <c r="E489" i="10"/>
  <c r="E488" i="10"/>
  <c r="E487" i="10"/>
  <c r="E486" i="10"/>
  <c r="E485" i="10"/>
  <c r="E484" i="10"/>
  <c r="E483" i="10"/>
  <c r="E482" i="10"/>
  <c r="E481" i="10"/>
  <c r="E480" i="10"/>
  <c r="E479" i="10"/>
  <c r="E478" i="10"/>
  <c r="E477" i="10"/>
  <c r="E476" i="10"/>
  <c r="E475" i="10"/>
  <c r="E474" i="10"/>
  <c r="E473" i="10"/>
  <c r="E472" i="10"/>
  <c r="E471" i="10"/>
  <c r="E470" i="10"/>
  <c r="E469" i="10"/>
  <c r="E468" i="10"/>
  <c r="E467" i="10"/>
  <c r="E466" i="10"/>
  <c r="E465" i="10"/>
  <c r="E464" i="10"/>
  <c r="E463" i="10"/>
  <c r="E462" i="10"/>
  <c r="E461" i="10"/>
  <c r="E460" i="10"/>
  <c r="E459" i="10"/>
  <c r="E458" i="10"/>
  <c r="E457" i="10"/>
  <c r="E456" i="10"/>
  <c r="E455" i="10"/>
  <c r="E454" i="10"/>
  <c r="E453" i="10"/>
  <c r="E452" i="10"/>
  <c r="E451" i="10"/>
  <c r="E450" i="10"/>
  <c r="E449" i="10"/>
  <c r="E448" i="10"/>
  <c r="E447" i="10"/>
  <c r="E446" i="10"/>
  <c r="E445" i="10"/>
  <c r="E444" i="10"/>
  <c r="E443" i="10"/>
  <c r="E442" i="10"/>
  <c r="E441" i="10"/>
  <c r="E440" i="10"/>
  <c r="E439" i="10"/>
  <c r="E438" i="10"/>
  <c r="E437" i="10"/>
  <c r="E436" i="10"/>
  <c r="E435" i="10"/>
  <c r="E434" i="10"/>
  <c r="E433" i="10"/>
  <c r="E432" i="10"/>
  <c r="E431" i="10"/>
  <c r="E430" i="10"/>
  <c r="E429" i="10"/>
  <c r="E428" i="10"/>
  <c r="E427" i="10"/>
  <c r="E426" i="10"/>
  <c r="E425" i="10"/>
  <c r="E424" i="10"/>
  <c r="E423" i="10"/>
  <c r="E422" i="10"/>
  <c r="E421" i="10"/>
  <c r="E420" i="10"/>
  <c r="E419" i="10"/>
  <c r="E418" i="10"/>
  <c r="E417" i="10"/>
  <c r="E416" i="10"/>
  <c r="E415" i="10"/>
  <c r="E414" i="10"/>
  <c r="E413" i="10"/>
  <c r="E412" i="10"/>
  <c r="E411" i="10"/>
  <c r="E410" i="10"/>
  <c r="E409" i="10"/>
  <c r="E408" i="10"/>
  <c r="E407" i="10"/>
  <c r="E406" i="10"/>
  <c r="E405" i="10"/>
  <c r="E404" i="10"/>
  <c r="E403" i="10"/>
  <c r="E402" i="10"/>
  <c r="E401" i="10"/>
  <c r="E400" i="10"/>
  <c r="E399" i="10"/>
  <c r="E398" i="10"/>
  <c r="E397" i="10"/>
  <c r="E396" i="10"/>
  <c r="E395" i="10"/>
  <c r="E394" i="10"/>
  <c r="E393" i="10"/>
  <c r="E392" i="10"/>
  <c r="E391" i="10"/>
  <c r="E390" i="10"/>
  <c r="E389" i="10"/>
  <c r="E388" i="10"/>
  <c r="E387" i="10"/>
  <c r="E386" i="10"/>
  <c r="E385" i="10"/>
  <c r="E384" i="10"/>
  <c r="E383" i="10"/>
  <c r="E382" i="10"/>
  <c r="E381" i="10"/>
  <c r="E380" i="10"/>
  <c r="E379" i="10"/>
  <c r="E378" i="10"/>
  <c r="E377" i="10"/>
  <c r="E376" i="10"/>
  <c r="E375" i="10"/>
  <c r="E374" i="10"/>
  <c r="E373" i="10"/>
  <c r="E372" i="10"/>
  <c r="E371" i="10"/>
  <c r="E370" i="10"/>
  <c r="E369" i="10"/>
  <c r="E368" i="10"/>
  <c r="E367" i="10"/>
  <c r="E366" i="10"/>
  <c r="E365" i="10"/>
  <c r="E364" i="10"/>
  <c r="E363" i="10"/>
  <c r="E362" i="10"/>
  <c r="E361" i="10"/>
  <c r="E360" i="10"/>
  <c r="E359" i="10"/>
  <c r="E358" i="10"/>
  <c r="E357" i="10"/>
  <c r="E356" i="10"/>
  <c r="E355" i="10"/>
  <c r="E354" i="10"/>
  <c r="E353" i="10"/>
  <c r="E352" i="10"/>
  <c r="E351" i="10"/>
  <c r="E350" i="10"/>
  <c r="E349" i="10"/>
  <c r="E348" i="10"/>
  <c r="E347" i="10"/>
  <c r="E346" i="10"/>
  <c r="E345" i="10"/>
  <c r="E344" i="10"/>
  <c r="E343" i="10"/>
  <c r="E342" i="10"/>
  <c r="E341" i="10"/>
  <c r="E340" i="10"/>
  <c r="E339" i="10"/>
  <c r="E338" i="10"/>
  <c r="E337" i="10"/>
  <c r="E336" i="10"/>
  <c r="E335" i="10"/>
  <c r="E334" i="10"/>
  <c r="E333" i="10"/>
  <c r="E332" i="10"/>
  <c r="E331" i="10"/>
  <c r="E330" i="10"/>
  <c r="E329" i="10"/>
  <c r="E328" i="10"/>
  <c r="E327" i="10"/>
  <c r="E326" i="10"/>
  <c r="E325" i="10"/>
  <c r="E324" i="10"/>
  <c r="E323" i="10"/>
  <c r="E322" i="10"/>
  <c r="E321" i="10"/>
  <c r="E320" i="10"/>
  <c r="E319" i="10"/>
  <c r="E318" i="10"/>
  <c r="E317" i="10"/>
  <c r="E316" i="10"/>
  <c r="E315" i="10"/>
  <c r="E314" i="10"/>
  <c r="E313" i="10"/>
  <c r="E312" i="10"/>
  <c r="E311" i="10"/>
  <c r="E310" i="10"/>
  <c r="E309" i="10"/>
  <c r="E308" i="10"/>
  <c r="E307" i="10"/>
  <c r="E306" i="10"/>
  <c r="E305" i="10"/>
  <c r="E304" i="10"/>
  <c r="E303" i="10"/>
  <c r="E302" i="10"/>
  <c r="E301" i="10"/>
  <c r="E300" i="10"/>
  <c r="E299" i="10"/>
  <c r="E298" i="10"/>
  <c r="E297" i="10"/>
  <c r="E296" i="10"/>
  <c r="E295" i="10"/>
  <c r="E294" i="10"/>
  <c r="E293" i="10"/>
  <c r="E292" i="10"/>
  <c r="E291" i="10"/>
  <c r="E290" i="10"/>
  <c r="E289" i="10"/>
  <c r="E288" i="10"/>
  <c r="E287" i="10"/>
  <c r="E286" i="10"/>
  <c r="E285" i="10"/>
  <c r="E284" i="10"/>
  <c r="E283" i="10"/>
  <c r="E282" i="10"/>
  <c r="E281" i="10"/>
  <c r="E280" i="10"/>
  <c r="E279" i="10"/>
  <c r="E278" i="10"/>
  <c r="E277" i="10"/>
  <c r="E276" i="10"/>
  <c r="E275" i="10"/>
  <c r="E274" i="10"/>
  <c r="E273" i="10"/>
  <c r="E272" i="10"/>
  <c r="E271" i="10"/>
  <c r="E270" i="10"/>
  <c r="E269" i="10"/>
  <c r="E268" i="10"/>
  <c r="E267" i="10"/>
  <c r="E266" i="10"/>
  <c r="E265" i="10"/>
  <c r="E264" i="10"/>
  <c r="E263" i="10"/>
  <c r="E262" i="10"/>
  <c r="E261" i="10"/>
  <c r="E260" i="10"/>
  <c r="E259" i="10"/>
  <c r="E258" i="10"/>
  <c r="E257" i="10"/>
  <c r="E256" i="10"/>
  <c r="E255" i="10"/>
  <c r="E254" i="10"/>
  <c r="E253" i="10"/>
  <c r="E252" i="10"/>
  <c r="E251" i="10"/>
  <c r="E250" i="10"/>
  <c r="E249" i="10"/>
  <c r="E248" i="10"/>
  <c r="E247" i="10"/>
  <c r="E246" i="10"/>
  <c r="E245" i="10"/>
  <c r="E244" i="10"/>
  <c r="E243" i="10"/>
  <c r="E242" i="10"/>
  <c r="E241" i="10"/>
  <c r="E240" i="10"/>
  <c r="E239" i="10"/>
  <c r="E238" i="10"/>
  <c r="E237" i="10"/>
  <c r="E236" i="10"/>
  <c r="E235" i="10"/>
  <c r="E234" i="10"/>
  <c r="E233" i="10"/>
  <c r="E232" i="10"/>
  <c r="E231" i="10"/>
  <c r="E230" i="10"/>
  <c r="E229" i="10"/>
  <c r="E228" i="10"/>
  <c r="E227" i="10"/>
  <c r="E226" i="10"/>
  <c r="E225" i="10"/>
  <c r="E224" i="10"/>
  <c r="E223" i="10"/>
  <c r="E222" i="10"/>
  <c r="E221" i="10"/>
  <c r="E220" i="10"/>
  <c r="E219" i="10"/>
  <c r="E218" i="10"/>
  <c r="E217" i="10"/>
  <c r="E216" i="10"/>
  <c r="E215" i="10"/>
  <c r="E214" i="10"/>
  <c r="E213" i="10"/>
  <c r="E212" i="10"/>
  <c r="E211" i="10"/>
  <c r="E210" i="10"/>
  <c r="E209" i="10"/>
  <c r="E208" i="10"/>
  <c r="E207" i="10"/>
  <c r="E206" i="10"/>
  <c r="E205" i="10"/>
  <c r="E204" i="10"/>
  <c r="E203" i="10"/>
  <c r="E202" i="10"/>
  <c r="E201" i="10"/>
  <c r="E200" i="10"/>
  <c r="E199" i="10"/>
  <c r="E198" i="10"/>
  <c r="E197" i="10"/>
  <c r="E196" i="10"/>
  <c r="E195" i="10"/>
  <c r="E194" i="10"/>
  <c r="E193" i="10"/>
  <c r="E192" i="10"/>
  <c r="E191" i="10"/>
  <c r="E190" i="10"/>
  <c r="E189" i="10"/>
  <c r="E188" i="10"/>
  <c r="E187" i="10"/>
  <c r="E186" i="10"/>
  <c r="E185" i="10"/>
  <c r="E184" i="10"/>
  <c r="E183" i="10"/>
  <c r="E182" i="10"/>
  <c r="E181" i="10"/>
  <c r="E180" i="10"/>
  <c r="E179" i="10"/>
  <c r="E178" i="10"/>
  <c r="E177" i="10"/>
  <c r="E176" i="10"/>
  <c r="E175" i="10"/>
  <c r="E174" i="10"/>
  <c r="E173" i="10"/>
  <c r="E172" i="10"/>
  <c r="E171" i="10"/>
  <c r="E170" i="10"/>
  <c r="E169" i="10"/>
  <c r="E168" i="10"/>
  <c r="E167" i="10"/>
  <c r="E166" i="10"/>
  <c r="E165" i="10"/>
  <c r="E164" i="10"/>
  <c r="E163" i="10"/>
  <c r="E162" i="10"/>
  <c r="E161" i="10"/>
  <c r="E160" i="10"/>
  <c r="E159" i="10"/>
  <c r="E158" i="10"/>
  <c r="E157" i="10"/>
  <c r="E156" i="10"/>
  <c r="E155" i="10"/>
  <c r="E154" i="10"/>
  <c r="E153" i="10"/>
  <c r="E152" i="10"/>
  <c r="E151" i="10"/>
  <c r="E150" i="10"/>
  <c r="E149" i="10"/>
  <c r="E148" i="10"/>
  <c r="E147" i="10"/>
  <c r="E146" i="10"/>
  <c r="E145" i="10"/>
  <c r="E144" i="10"/>
  <c r="E143" i="10"/>
  <c r="E142" i="10"/>
  <c r="E141" i="10"/>
  <c r="E140" i="10"/>
  <c r="E139" i="10"/>
  <c r="E138" i="10"/>
  <c r="E137" i="10"/>
  <c r="E136" i="10"/>
  <c r="E135" i="10"/>
  <c r="E134" i="10"/>
  <c r="E133" i="10"/>
  <c r="E132" i="10"/>
  <c r="E131" i="10"/>
  <c r="E130" i="10"/>
  <c r="E129" i="10"/>
  <c r="E128" i="10"/>
  <c r="E127" i="10"/>
  <c r="E126" i="10"/>
  <c r="E125" i="10"/>
  <c r="E124" i="10"/>
  <c r="E123" i="10"/>
  <c r="E122" i="10"/>
  <c r="E121" i="10"/>
  <c r="E120" i="10"/>
  <c r="E119" i="10"/>
  <c r="E118" i="10"/>
  <c r="E117" i="10"/>
  <c r="E116" i="10"/>
  <c r="E115" i="10"/>
  <c r="E114" i="10"/>
  <c r="E113" i="10"/>
  <c r="E112" i="10"/>
  <c r="E111" i="10"/>
  <c r="E110" i="10"/>
  <c r="E109" i="10"/>
  <c r="E108" i="10"/>
  <c r="E107" i="10"/>
  <c r="E106" i="10"/>
  <c r="E105" i="10"/>
  <c r="E104" i="10"/>
  <c r="E103" i="10"/>
  <c r="E102" i="10"/>
  <c r="E101" i="10"/>
  <c r="E100" i="10"/>
  <c r="E99" i="10"/>
  <c r="E98" i="10"/>
  <c r="E97" i="10"/>
  <c r="E96" i="10"/>
  <c r="E95" i="10"/>
  <c r="E94" i="10"/>
  <c r="E93" i="10"/>
  <c r="E92" i="10"/>
  <c r="E91" i="10"/>
  <c r="E90" i="10"/>
  <c r="E89" i="10"/>
  <c r="E88" i="10"/>
  <c r="E87" i="10"/>
  <c r="E86" i="10"/>
  <c r="E85" i="10"/>
  <c r="E84" i="10"/>
  <c r="E83" i="10"/>
  <c r="E82" i="10"/>
  <c r="E81" i="10"/>
  <c r="E80" i="10"/>
  <c r="E79" i="10"/>
  <c r="E78" i="10"/>
  <c r="E77" i="10"/>
  <c r="E76" i="10"/>
  <c r="E75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2" i="10"/>
  <c r="E61" i="10"/>
  <c r="E60" i="10"/>
  <c r="E59" i="10"/>
  <c r="E58" i="10"/>
  <c r="E57" i="10"/>
  <c r="E56" i="10"/>
  <c r="E55" i="10"/>
  <c r="E54" i="10"/>
  <c r="E53" i="10"/>
  <c r="E52" i="10"/>
  <c r="E51" i="10"/>
  <c r="E50" i="10"/>
  <c r="E49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6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23" i="10"/>
  <c r="E22" i="10"/>
  <c r="E21" i="10"/>
  <c r="E20" i="10"/>
  <c r="E19" i="10"/>
  <c r="E18" i="10"/>
  <c r="E17" i="10"/>
  <c r="E16" i="10"/>
  <c r="E15" i="10"/>
  <c r="E14" i="10"/>
  <c r="E13" i="10"/>
  <c r="E12" i="10"/>
  <c r="E11" i="10"/>
  <c r="E10" i="10"/>
  <c r="E9" i="10"/>
  <c r="E8" i="10"/>
  <c r="E7" i="10"/>
  <c r="E6" i="10"/>
  <c r="E5" i="10"/>
  <c r="E4" i="10"/>
  <c r="E3" i="10"/>
  <c r="E2" i="10"/>
  <c r="L46" i="3" l="1"/>
  <c r="G46" i="3"/>
  <c r="L29" i="3"/>
  <c r="G29" i="3"/>
  <c r="E2" i="9" l="1"/>
  <c r="F2" i="9"/>
  <c r="E3" i="9"/>
  <c r="F3" i="9"/>
  <c r="E4" i="9"/>
  <c r="F4" i="9"/>
  <c r="M7" i="9" s="1"/>
  <c r="L7" i="9" s="1"/>
  <c r="E5" i="9"/>
  <c r="F5" i="9"/>
  <c r="E6" i="9"/>
  <c r="F6" i="9"/>
  <c r="E7" i="9"/>
  <c r="F7" i="9"/>
  <c r="E8" i="9"/>
  <c r="F8" i="9"/>
  <c r="E9" i="9"/>
  <c r="F9" i="9"/>
  <c r="M6" i="9" s="1"/>
  <c r="L6" i="9" s="1"/>
  <c r="E10" i="9"/>
  <c r="F10" i="9"/>
  <c r="E11" i="9"/>
  <c r="F11" i="9"/>
  <c r="E12" i="9"/>
  <c r="F12" i="9"/>
  <c r="E13" i="9"/>
  <c r="F13" i="9"/>
  <c r="E14" i="9"/>
  <c r="F14" i="9"/>
  <c r="E15" i="9"/>
  <c r="F15" i="9"/>
  <c r="E16" i="9"/>
  <c r="F16" i="9"/>
  <c r="E17" i="9"/>
  <c r="F17" i="9"/>
  <c r="E18" i="9"/>
  <c r="F18" i="9"/>
  <c r="E19" i="9"/>
  <c r="F19" i="9"/>
  <c r="E20" i="9"/>
  <c r="F20" i="9"/>
  <c r="E21" i="9"/>
  <c r="F21" i="9"/>
  <c r="E22" i="9"/>
  <c r="F22" i="9"/>
  <c r="E23" i="9"/>
  <c r="F23" i="9"/>
  <c r="E24" i="9"/>
  <c r="F24" i="9"/>
  <c r="E25" i="9"/>
  <c r="F25" i="9"/>
  <c r="E26" i="9"/>
  <c r="F26" i="9"/>
  <c r="E27" i="9"/>
  <c r="F27" i="9"/>
  <c r="E28" i="9"/>
  <c r="F28" i="9"/>
  <c r="E29" i="9"/>
  <c r="F29" i="9"/>
  <c r="E30" i="9"/>
  <c r="F30" i="9"/>
  <c r="E31" i="9"/>
  <c r="F31" i="9"/>
  <c r="E32" i="9"/>
  <c r="F32" i="9"/>
  <c r="E33" i="9"/>
  <c r="F33" i="9"/>
  <c r="E34" i="9"/>
  <c r="F34" i="9"/>
  <c r="E35" i="9"/>
  <c r="F35" i="9"/>
  <c r="E36" i="9"/>
  <c r="F36" i="9"/>
  <c r="E37" i="9"/>
  <c r="F37" i="9"/>
  <c r="E38" i="9"/>
  <c r="F38" i="9"/>
  <c r="E39" i="9"/>
  <c r="F39" i="9"/>
  <c r="E40" i="9"/>
  <c r="F40" i="9"/>
  <c r="E41" i="9"/>
  <c r="F41" i="9"/>
  <c r="E42" i="9"/>
  <c r="F42" i="9"/>
  <c r="E43" i="9"/>
  <c r="F43" i="9"/>
  <c r="E44" i="9"/>
  <c r="F44" i="9"/>
  <c r="E45" i="9"/>
  <c r="F45" i="9"/>
  <c r="E46" i="9"/>
  <c r="F46" i="9"/>
  <c r="E47" i="9"/>
  <c r="F47" i="9"/>
  <c r="E48" i="9"/>
  <c r="F48" i="9"/>
  <c r="E49" i="9"/>
  <c r="F49" i="9"/>
  <c r="E50" i="9"/>
  <c r="F50" i="9"/>
  <c r="E51" i="9"/>
  <c r="F51" i="9"/>
  <c r="E52" i="9"/>
  <c r="F52" i="9"/>
  <c r="E53" i="9"/>
  <c r="F53" i="9"/>
  <c r="E54" i="9"/>
  <c r="F54" i="9"/>
  <c r="E55" i="9"/>
  <c r="F55" i="9"/>
  <c r="E56" i="9"/>
  <c r="F56" i="9"/>
  <c r="E57" i="9"/>
  <c r="F57" i="9"/>
  <c r="E58" i="9"/>
  <c r="F58" i="9"/>
  <c r="E59" i="9"/>
  <c r="F59" i="9"/>
  <c r="E60" i="9"/>
  <c r="F60" i="9"/>
  <c r="E61" i="9"/>
  <c r="F61" i="9"/>
  <c r="E62" i="9"/>
  <c r="F62" i="9"/>
  <c r="E63" i="9"/>
  <c r="F63" i="9"/>
  <c r="E64" i="9"/>
  <c r="F64" i="9"/>
  <c r="E65" i="9"/>
  <c r="F65" i="9"/>
  <c r="E66" i="9"/>
  <c r="F66" i="9"/>
  <c r="E67" i="9"/>
  <c r="F67" i="9"/>
  <c r="E68" i="9"/>
  <c r="F68" i="9"/>
  <c r="E69" i="9"/>
  <c r="F69" i="9"/>
  <c r="E70" i="9"/>
  <c r="F70" i="9"/>
  <c r="E71" i="9"/>
  <c r="F71" i="9"/>
  <c r="E72" i="9"/>
  <c r="F72" i="9"/>
  <c r="E73" i="9"/>
  <c r="F73" i="9"/>
  <c r="E74" i="9"/>
  <c r="F74" i="9"/>
  <c r="E75" i="9"/>
  <c r="F75" i="9"/>
  <c r="E76" i="9"/>
  <c r="F76" i="9"/>
  <c r="E77" i="9"/>
  <c r="F77" i="9"/>
  <c r="E78" i="9"/>
  <c r="F78" i="9"/>
  <c r="E79" i="9"/>
  <c r="F79" i="9"/>
  <c r="E80" i="9"/>
  <c r="F80" i="9"/>
  <c r="E81" i="9"/>
  <c r="F81" i="9"/>
  <c r="E82" i="9"/>
  <c r="F82" i="9"/>
  <c r="E83" i="9"/>
  <c r="F83" i="9"/>
  <c r="E84" i="9"/>
  <c r="F84" i="9"/>
  <c r="E85" i="9"/>
  <c r="F85" i="9"/>
  <c r="E86" i="9"/>
  <c r="F86" i="9"/>
  <c r="E87" i="9"/>
  <c r="F87" i="9"/>
  <c r="E88" i="9"/>
  <c r="F88" i="9"/>
  <c r="E89" i="9"/>
  <c r="F89" i="9"/>
  <c r="E90" i="9"/>
  <c r="F90" i="9"/>
  <c r="E91" i="9"/>
  <c r="F91" i="9"/>
  <c r="E92" i="9"/>
  <c r="F92" i="9"/>
  <c r="E93" i="9"/>
  <c r="F93" i="9"/>
  <c r="E94" i="9"/>
  <c r="F94" i="9"/>
  <c r="E95" i="9"/>
  <c r="F95" i="9"/>
  <c r="E96" i="9"/>
  <c r="F96" i="9"/>
  <c r="E97" i="9"/>
  <c r="F97" i="9"/>
  <c r="E98" i="9"/>
  <c r="F98" i="9"/>
  <c r="E99" i="9"/>
  <c r="F99" i="9"/>
  <c r="E100" i="9"/>
  <c r="F100" i="9"/>
  <c r="E101" i="9"/>
  <c r="F101" i="9"/>
  <c r="E102" i="9"/>
  <c r="F102" i="9"/>
  <c r="E103" i="9"/>
  <c r="F103" i="9"/>
  <c r="E104" i="9"/>
  <c r="F104" i="9"/>
  <c r="E105" i="9"/>
  <c r="F105" i="9"/>
  <c r="E106" i="9"/>
  <c r="F106" i="9"/>
  <c r="E107" i="9"/>
  <c r="F107" i="9"/>
  <c r="E108" i="9"/>
  <c r="F108" i="9"/>
  <c r="E109" i="9"/>
  <c r="F109" i="9"/>
  <c r="E110" i="9"/>
  <c r="F110" i="9"/>
  <c r="E111" i="9"/>
  <c r="F111" i="9"/>
  <c r="E112" i="9"/>
  <c r="F112" i="9"/>
  <c r="E113" i="9"/>
  <c r="F113" i="9"/>
  <c r="E114" i="9"/>
  <c r="F114" i="9"/>
  <c r="E115" i="9"/>
  <c r="F115" i="9"/>
  <c r="E116" i="9"/>
  <c r="F116" i="9"/>
  <c r="E117" i="9"/>
  <c r="F117" i="9"/>
  <c r="E118" i="9"/>
  <c r="F118" i="9"/>
  <c r="E119" i="9"/>
  <c r="F119" i="9"/>
  <c r="E120" i="9"/>
  <c r="F120" i="9"/>
  <c r="E121" i="9"/>
  <c r="F121" i="9"/>
  <c r="E122" i="9"/>
  <c r="F122" i="9"/>
  <c r="E123" i="9"/>
  <c r="F123" i="9"/>
  <c r="M8" i="9"/>
  <c r="M5" i="9" l="1"/>
  <c r="L5" i="9" s="1"/>
  <c r="M4" i="9"/>
  <c r="L4" i="9" s="1"/>
  <c r="L8" i="9" s="1"/>
  <c r="M6" i="8" l="1"/>
  <c r="L6" i="8" s="1"/>
  <c r="F2" i="8"/>
  <c r="F3" i="8"/>
  <c r="M7" i="8" s="1"/>
  <c r="L7" i="8" s="1"/>
  <c r="F4" i="8"/>
  <c r="F5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M5" i="8" s="1"/>
  <c r="L5" i="8" s="1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M4" i="8" s="1"/>
  <c r="L4" i="8" s="1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E2" i="8"/>
  <c r="E3" i="8"/>
  <c r="E4" i="8"/>
  <c r="E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M8" i="8"/>
  <c r="L8" i="8" l="1"/>
  <c r="M8" i="7" l="1"/>
  <c r="L8" i="7" s="1"/>
  <c r="M7" i="7"/>
  <c r="L7" i="7"/>
  <c r="M6" i="7"/>
  <c r="L6" i="7" s="1"/>
  <c r="M5" i="7"/>
  <c r="L5" i="7" s="1"/>
  <c r="M4" i="7"/>
  <c r="L4" i="7" s="1"/>
  <c r="E2" i="7"/>
  <c r="F2" i="7"/>
  <c r="E3" i="7"/>
  <c r="F3" i="7"/>
  <c r="E4" i="7"/>
  <c r="F4" i="7"/>
  <c r="E5" i="7"/>
  <c r="F5" i="7"/>
  <c r="E6" i="7"/>
  <c r="F6" i="7"/>
  <c r="E7" i="7"/>
  <c r="F7" i="7"/>
  <c r="E8" i="7"/>
  <c r="F8" i="7"/>
  <c r="E9" i="7"/>
  <c r="F9" i="7"/>
  <c r="E10" i="7"/>
  <c r="F10" i="7"/>
  <c r="E11" i="7"/>
  <c r="F11" i="7"/>
  <c r="E12" i="7"/>
  <c r="F12" i="7"/>
  <c r="E13" i="7"/>
  <c r="F13" i="7"/>
  <c r="E14" i="7"/>
  <c r="F14" i="7"/>
  <c r="E15" i="7"/>
  <c r="F15" i="7"/>
  <c r="E16" i="7"/>
  <c r="F16" i="7"/>
  <c r="E17" i="7"/>
  <c r="F17" i="7"/>
  <c r="E18" i="7"/>
  <c r="F18" i="7"/>
  <c r="E19" i="7"/>
  <c r="F19" i="7"/>
  <c r="E20" i="7"/>
  <c r="F20" i="7"/>
  <c r="E21" i="7"/>
  <c r="F21" i="7"/>
  <c r="E22" i="7"/>
  <c r="F22" i="7"/>
  <c r="E23" i="7"/>
  <c r="F23" i="7"/>
  <c r="E24" i="7"/>
  <c r="F24" i="7"/>
  <c r="E25" i="7"/>
  <c r="F25" i="7"/>
  <c r="E26" i="7"/>
  <c r="F26" i="7"/>
  <c r="E27" i="7"/>
  <c r="F27" i="7"/>
  <c r="E28" i="7"/>
  <c r="F28" i="7"/>
  <c r="E29" i="7"/>
  <c r="F29" i="7"/>
  <c r="E30" i="7"/>
  <c r="F30" i="7"/>
  <c r="E31" i="7"/>
  <c r="F31" i="7"/>
  <c r="E32" i="7"/>
  <c r="F32" i="7"/>
  <c r="E33" i="7"/>
  <c r="F33" i="7"/>
  <c r="E34" i="7"/>
  <c r="F34" i="7"/>
  <c r="E35" i="7"/>
  <c r="F35" i="7"/>
  <c r="E36" i="7"/>
  <c r="F36" i="7"/>
  <c r="E37" i="7"/>
  <c r="F37" i="7"/>
  <c r="E38" i="7"/>
  <c r="F38" i="7"/>
  <c r="E39" i="7"/>
  <c r="F39" i="7"/>
  <c r="E40" i="7"/>
  <c r="F40" i="7"/>
  <c r="E41" i="7"/>
  <c r="F41" i="7"/>
  <c r="E42" i="7"/>
  <c r="F42" i="7"/>
  <c r="E43" i="7"/>
  <c r="F43" i="7"/>
  <c r="E44" i="7"/>
  <c r="F44" i="7"/>
  <c r="E45" i="7"/>
  <c r="F45" i="7"/>
  <c r="E46" i="7"/>
  <c r="F46" i="7"/>
  <c r="E47" i="7"/>
  <c r="F47" i="7"/>
  <c r="E48" i="7"/>
  <c r="F48" i="7"/>
  <c r="E49" i="7"/>
  <c r="F49" i="7"/>
  <c r="E50" i="7"/>
  <c r="F50" i="7"/>
  <c r="E51" i="7"/>
  <c r="F51" i="7"/>
  <c r="E52" i="7"/>
  <c r="F52" i="7"/>
  <c r="E53" i="7"/>
  <c r="F53" i="7"/>
  <c r="E54" i="7"/>
  <c r="F54" i="7"/>
  <c r="E55" i="7"/>
  <c r="F55" i="7"/>
  <c r="E56" i="7"/>
  <c r="F56" i="7"/>
  <c r="E57" i="7"/>
  <c r="F57" i="7"/>
  <c r="E58" i="7"/>
  <c r="F58" i="7"/>
  <c r="E59" i="7"/>
  <c r="F59" i="7"/>
  <c r="E60" i="7"/>
  <c r="F60" i="7"/>
  <c r="E61" i="7"/>
  <c r="F61" i="7"/>
  <c r="E62" i="7"/>
  <c r="F62" i="7"/>
  <c r="E63" i="7"/>
  <c r="F63" i="7"/>
  <c r="E64" i="7"/>
  <c r="F64" i="7"/>
  <c r="E65" i="7"/>
  <c r="F65" i="7"/>
  <c r="E66" i="7"/>
  <c r="F66" i="7"/>
  <c r="E67" i="7"/>
  <c r="F67" i="7"/>
  <c r="E68" i="7"/>
  <c r="F68" i="7"/>
  <c r="E69" i="7"/>
  <c r="F69" i="7"/>
  <c r="E70" i="7"/>
  <c r="F70" i="7"/>
  <c r="E71" i="7"/>
  <c r="F71" i="7"/>
  <c r="E72" i="7"/>
  <c r="F72" i="7"/>
  <c r="E73" i="7"/>
  <c r="F73" i="7"/>
  <c r="E74" i="7"/>
  <c r="F74" i="7"/>
  <c r="E75" i="7"/>
  <c r="F75" i="7"/>
  <c r="E76" i="7"/>
  <c r="F76" i="7"/>
  <c r="E77" i="7"/>
  <c r="F77" i="7"/>
  <c r="E78" i="7"/>
  <c r="F78" i="7"/>
  <c r="E79" i="7"/>
  <c r="F79" i="7"/>
  <c r="E80" i="7"/>
  <c r="F80" i="7"/>
  <c r="E81" i="7"/>
  <c r="F81" i="7"/>
  <c r="E82" i="7"/>
  <c r="F82" i="7"/>
  <c r="E83" i="7"/>
  <c r="F83" i="7"/>
  <c r="E84" i="7"/>
  <c r="F84" i="7"/>
  <c r="E85" i="7"/>
  <c r="F85" i="7"/>
  <c r="E86" i="7"/>
  <c r="F86" i="7"/>
  <c r="E87" i="7"/>
  <c r="F87" i="7"/>
  <c r="E88" i="7"/>
  <c r="F88" i="7"/>
  <c r="E89" i="7"/>
  <c r="F89" i="7"/>
  <c r="E90" i="7"/>
  <c r="F90" i="7"/>
  <c r="E91" i="7"/>
  <c r="F91" i="7"/>
  <c r="E92" i="7"/>
  <c r="F92" i="7"/>
  <c r="E93" i="7"/>
  <c r="F93" i="7"/>
  <c r="E94" i="7"/>
  <c r="F94" i="7"/>
  <c r="E95" i="7"/>
  <c r="F95" i="7"/>
  <c r="E96" i="7"/>
  <c r="F96" i="7"/>
  <c r="E97" i="7"/>
  <c r="F97" i="7"/>
  <c r="E98" i="7"/>
  <c r="F98" i="7"/>
  <c r="E99" i="7"/>
  <c r="F99" i="7"/>
  <c r="E100" i="7"/>
  <c r="F100" i="7"/>
  <c r="E101" i="7"/>
  <c r="F101" i="7"/>
  <c r="E102" i="7"/>
  <c r="F102" i="7"/>
  <c r="E103" i="7"/>
  <c r="F103" i="7"/>
  <c r="E104" i="7"/>
  <c r="F104" i="7"/>
  <c r="E105" i="7"/>
  <c r="F105" i="7"/>
  <c r="E106" i="7"/>
  <c r="F106" i="7"/>
  <c r="E107" i="7"/>
  <c r="F107" i="7"/>
  <c r="E108" i="7"/>
  <c r="F108" i="7"/>
  <c r="E109" i="7"/>
  <c r="F109" i="7"/>
  <c r="E110" i="7"/>
  <c r="F110" i="7"/>
  <c r="E111" i="7"/>
  <c r="F111" i="7"/>
  <c r="E112" i="7"/>
  <c r="F112" i="7"/>
  <c r="E113" i="7"/>
  <c r="F113" i="7"/>
  <c r="E114" i="7"/>
  <c r="F114" i="7"/>
  <c r="E115" i="7"/>
  <c r="F115" i="7"/>
  <c r="E116" i="7"/>
  <c r="F116" i="7"/>
  <c r="E117" i="7"/>
  <c r="F117" i="7"/>
  <c r="E118" i="7"/>
  <c r="F118" i="7"/>
  <c r="E119" i="7"/>
  <c r="F119" i="7"/>
  <c r="E120" i="7"/>
  <c r="F120" i="7"/>
  <c r="E121" i="7"/>
  <c r="F121" i="7"/>
  <c r="E122" i="7"/>
  <c r="F122" i="7"/>
  <c r="E123" i="7"/>
  <c r="F123" i="7"/>
  <c r="E124" i="7"/>
  <c r="F124" i="7"/>
  <c r="E125" i="7"/>
  <c r="F125" i="7"/>
  <c r="E126" i="7"/>
  <c r="F126" i="7"/>
  <c r="E127" i="7"/>
  <c r="F127" i="7"/>
  <c r="E128" i="7"/>
  <c r="F128" i="7"/>
  <c r="E129" i="7"/>
  <c r="F129" i="7"/>
  <c r="E130" i="7"/>
  <c r="F130" i="7"/>
  <c r="E131" i="7"/>
  <c r="F131" i="7"/>
  <c r="E132" i="7"/>
  <c r="F132" i="7"/>
  <c r="E133" i="7"/>
  <c r="F133" i="7"/>
  <c r="E134" i="7"/>
  <c r="F134" i="7"/>
  <c r="E135" i="7"/>
  <c r="F135" i="7"/>
  <c r="E136" i="7"/>
  <c r="F136" i="7"/>
  <c r="E137" i="7"/>
  <c r="F137" i="7"/>
  <c r="E138" i="7"/>
  <c r="F138" i="7"/>
  <c r="E139" i="7"/>
  <c r="F139" i="7"/>
  <c r="E140" i="7"/>
  <c r="F140" i="7"/>
  <c r="E141" i="7"/>
  <c r="F141" i="7"/>
  <c r="E142" i="7"/>
  <c r="F142" i="7"/>
  <c r="E143" i="7"/>
  <c r="F143" i="7"/>
  <c r="E144" i="7"/>
  <c r="F144" i="7"/>
  <c r="E145" i="7"/>
  <c r="F145" i="7"/>
  <c r="E146" i="7"/>
  <c r="F146" i="7"/>
  <c r="E147" i="7"/>
  <c r="F147" i="7"/>
  <c r="E148" i="7"/>
  <c r="F148" i="7"/>
  <c r="E149" i="7"/>
  <c r="F149" i="7"/>
  <c r="E150" i="7"/>
  <c r="F150" i="7"/>
  <c r="E151" i="7"/>
  <c r="F151" i="7"/>
  <c r="E152" i="7"/>
  <c r="F152" i="7"/>
  <c r="E153" i="7"/>
  <c r="F153" i="7"/>
  <c r="E154" i="7"/>
  <c r="F154" i="7"/>
  <c r="E155" i="7"/>
  <c r="F155" i="7"/>
  <c r="E156" i="7"/>
  <c r="F156" i="7"/>
  <c r="E157" i="7"/>
  <c r="F157" i="7"/>
  <c r="E158" i="7"/>
  <c r="F158" i="7"/>
  <c r="E159" i="7"/>
  <c r="F159" i="7"/>
  <c r="E160" i="7"/>
  <c r="F160" i="7"/>
  <c r="E161" i="7"/>
  <c r="F161" i="7"/>
  <c r="E162" i="7"/>
  <c r="F162" i="7"/>
  <c r="E163" i="7"/>
  <c r="F163" i="7"/>
  <c r="E164" i="7"/>
  <c r="F164" i="7"/>
  <c r="E165" i="7"/>
  <c r="F165" i="7"/>
  <c r="E166" i="7"/>
  <c r="F166" i="7"/>
  <c r="E167" i="7"/>
  <c r="F167" i="7"/>
  <c r="E168" i="7"/>
  <c r="F168" i="7"/>
  <c r="E169" i="7"/>
  <c r="F169" i="7"/>
  <c r="E170" i="7"/>
  <c r="F170" i="7"/>
  <c r="E171" i="7"/>
  <c r="F171" i="7"/>
  <c r="E172" i="7"/>
  <c r="F172" i="7"/>
  <c r="E173" i="7"/>
  <c r="F173" i="7"/>
  <c r="E174" i="7"/>
  <c r="F174" i="7"/>
  <c r="E175" i="7"/>
  <c r="F175" i="7"/>
  <c r="E176" i="7"/>
  <c r="F176" i="7"/>
  <c r="E177" i="7"/>
  <c r="F177" i="7"/>
  <c r="E178" i="7"/>
  <c r="F178" i="7"/>
  <c r="E179" i="7"/>
  <c r="F179" i="7"/>
  <c r="E180" i="7"/>
  <c r="F180" i="7"/>
  <c r="E181" i="7"/>
  <c r="F181" i="7"/>
  <c r="E182" i="7"/>
  <c r="F182" i="7"/>
  <c r="E183" i="7"/>
  <c r="F183" i="7"/>
  <c r="E184" i="7"/>
  <c r="F184" i="7"/>
  <c r="E185" i="7"/>
  <c r="F185" i="7"/>
  <c r="E186" i="7"/>
  <c r="F186" i="7"/>
  <c r="E187" i="7"/>
  <c r="F187" i="7"/>
  <c r="E188" i="7"/>
  <c r="F188" i="7"/>
  <c r="E189" i="7"/>
  <c r="F189" i="7"/>
  <c r="E190" i="7"/>
  <c r="F190" i="7"/>
  <c r="E191" i="7"/>
  <c r="F191" i="7"/>
  <c r="E192" i="7"/>
  <c r="F192" i="7"/>
  <c r="E193" i="7"/>
  <c r="F193" i="7"/>
  <c r="E194" i="7"/>
  <c r="F194" i="7"/>
  <c r="E195" i="7"/>
  <c r="F195" i="7"/>
  <c r="E196" i="7"/>
  <c r="F196" i="7"/>
  <c r="E197" i="7"/>
  <c r="F197" i="7"/>
  <c r="E198" i="7"/>
  <c r="F198" i="7"/>
  <c r="E199" i="7"/>
  <c r="F199" i="7"/>
  <c r="E200" i="7"/>
  <c r="F200" i="7"/>
  <c r="E201" i="7"/>
  <c r="F201" i="7"/>
  <c r="E202" i="7"/>
  <c r="F202" i="7"/>
  <c r="E203" i="7"/>
  <c r="F203" i="7"/>
  <c r="E204" i="7"/>
  <c r="F204" i="7"/>
  <c r="E205" i="7"/>
  <c r="F205" i="7"/>
  <c r="E206" i="7"/>
  <c r="F206" i="7"/>
  <c r="E207" i="7"/>
  <c r="F207" i="7"/>
  <c r="E208" i="7"/>
  <c r="F208" i="7"/>
  <c r="E209" i="7"/>
  <c r="F209" i="7"/>
  <c r="E210" i="7"/>
  <c r="F210" i="7"/>
  <c r="E211" i="7"/>
  <c r="F211" i="7"/>
  <c r="E212" i="7"/>
  <c r="F212" i="7"/>
  <c r="E213" i="7"/>
  <c r="F213" i="7"/>
  <c r="E214" i="7"/>
  <c r="F214" i="7"/>
  <c r="E215" i="7"/>
  <c r="F215" i="7"/>
  <c r="E216" i="7"/>
  <c r="F216" i="7"/>
  <c r="E217" i="7"/>
  <c r="F217" i="7"/>
  <c r="E218" i="7"/>
  <c r="F218" i="7"/>
  <c r="E219" i="7"/>
  <c r="F219" i="7"/>
  <c r="E220" i="7"/>
  <c r="F220" i="7"/>
  <c r="E221" i="7"/>
  <c r="F221" i="7"/>
  <c r="E222" i="7"/>
  <c r="F222" i="7"/>
  <c r="E223" i="7"/>
  <c r="F223" i="7"/>
  <c r="E224" i="7"/>
  <c r="F224" i="7"/>
  <c r="E225" i="7"/>
  <c r="F225" i="7"/>
  <c r="E226" i="7"/>
  <c r="F226" i="7"/>
  <c r="E227" i="7"/>
  <c r="F227" i="7"/>
  <c r="M9" i="7"/>
  <c r="L9" i="7" l="1"/>
  <c r="F181" i="2"/>
  <c r="E2" i="5" l="1"/>
  <c r="F2" i="5"/>
  <c r="E3" i="5"/>
  <c r="F3" i="5"/>
  <c r="E4" i="5"/>
  <c r="F4" i="5"/>
  <c r="E5" i="5"/>
  <c r="F5" i="5"/>
  <c r="E6" i="5"/>
  <c r="F6" i="5"/>
  <c r="E7" i="5"/>
  <c r="F7" i="5"/>
  <c r="E8" i="5"/>
  <c r="F8" i="5"/>
  <c r="E9" i="5"/>
  <c r="F9" i="5"/>
  <c r="E10" i="5"/>
  <c r="F10" i="5"/>
  <c r="E11" i="5"/>
  <c r="F11" i="5"/>
  <c r="E12" i="5"/>
  <c r="F12" i="5"/>
  <c r="E13" i="5"/>
  <c r="F13" i="5"/>
  <c r="E14" i="5"/>
  <c r="F14" i="5"/>
  <c r="E15" i="5"/>
  <c r="F15" i="5"/>
  <c r="E16" i="5"/>
  <c r="F16" i="5"/>
  <c r="E17" i="5"/>
  <c r="F17" i="5"/>
  <c r="E18" i="5"/>
  <c r="F18" i="5"/>
  <c r="E19" i="5"/>
  <c r="F19" i="5"/>
  <c r="E20" i="5"/>
  <c r="F20" i="5"/>
  <c r="E21" i="5"/>
  <c r="F21" i="5"/>
  <c r="E22" i="5"/>
  <c r="F22" i="5"/>
  <c r="E23" i="5"/>
  <c r="F23" i="5"/>
  <c r="E24" i="5"/>
  <c r="F24" i="5"/>
  <c r="E25" i="5"/>
  <c r="F25" i="5"/>
  <c r="E26" i="5"/>
  <c r="F26" i="5"/>
  <c r="E27" i="5"/>
  <c r="F27" i="5"/>
  <c r="E28" i="5"/>
  <c r="F28" i="5"/>
  <c r="E29" i="5"/>
  <c r="F29" i="5"/>
  <c r="E30" i="5"/>
  <c r="F30" i="5"/>
  <c r="E31" i="5"/>
  <c r="F31" i="5"/>
  <c r="E32" i="5"/>
  <c r="F32" i="5"/>
  <c r="E33" i="5"/>
  <c r="F33" i="5"/>
  <c r="E34" i="5"/>
  <c r="F34" i="5"/>
  <c r="E35" i="5"/>
  <c r="F35" i="5"/>
  <c r="E36" i="5"/>
  <c r="F36" i="5"/>
  <c r="E37" i="5"/>
  <c r="F37" i="5"/>
  <c r="E38" i="5"/>
  <c r="F38" i="5"/>
  <c r="E39" i="5"/>
  <c r="F39" i="5"/>
  <c r="E40" i="5"/>
  <c r="F40" i="5"/>
  <c r="E41" i="5"/>
  <c r="F41" i="5"/>
  <c r="E42" i="5"/>
  <c r="F42" i="5"/>
  <c r="E43" i="5"/>
  <c r="F43" i="5"/>
  <c r="E44" i="5"/>
  <c r="F44" i="5"/>
  <c r="E45" i="5"/>
  <c r="F45" i="5"/>
  <c r="E46" i="5"/>
  <c r="F46" i="5"/>
  <c r="E47" i="5"/>
  <c r="F47" i="5"/>
  <c r="E48" i="5"/>
  <c r="F48" i="5"/>
  <c r="E49" i="5"/>
  <c r="F49" i="5"/>
  <c r="E50" i="5"/>
  <c r="F50" i="5"/>
  <c r="E51" i="5"/>
  <c r="F51" i="5"/>
  <c r="E52" i="5"/>
  <c r="F52" i="5"/>
  <c r="E53" i="5"/>
  <c r="F53" i="5"/>
  <c r="E54" i="5"/>
  <c r="F54" i="5"/>
  <c r="E55" i="5"/>
  <c r="F55" i="5"/>
  <c r="E56" i="5"/>
  <c r="F56" i="5"/>
  <c r="E57" i="5"/>
  <c r="F57" i="5"/>
  <c r="E58" i="5"/>
  <c r="F58" i="5"/>
  <c r="E59" i="5"/>
  <c r="F59" i="5"/>
  <c r="E60" i="5"/>
  <c r="F60" i="5"/>
  <c r="E61" i="5"/>
  <c r="F61" i="5"/>
  <c r="E62" i="5"/>
  <c r="F62" i="5"/>
  <c r="E63" i="5"/>
  <c r="F63" i="5"/>
  <c r="E64" i="5"/>
  <c r="F64" i="5"/>
  <c r="E65" i="5"/>
  <c r="F65" i="5"/>
  <c r="E66" i="5"/>
  <c r="F66" i="5"/>
  <c r="E67" i="5"/>
  <c r="F67" i="5"/>
  <c r="E68" i="5"/>
  <c r="F68" i="5"/>
  <c r="E69" i="5"/>
  <c r="F69" i="5"/>
  <c r="E70" i="5"/>
  <c r="F70" i="5"/>
  <c r="E71" i="5"/>
  <c r="F71" i="5"/>
  <c r="E72" i="5"/>
  <c r="F72" i="5"/>
  <c r="E73" i="5"/>
  <c r="F73" i="5"/>
  <c r="E74" i="5"/>
  <c r="F74" i="5"/>
  <c r="E75" i="5"/>
  <c r="F75" i="5"/>
  <c r="E76" i="5"/>
  <c r="F76" i="5"/>
  <c r="E77" i="5"/>
  <c r="F77" i="5"/>
  <c r="E78" i="5"/>
  <c r="F78" i="5"/>
  <c r="E79" i="5"/>
  <c r="F79" i="5"/>
  <c r="E80" i="5"/>
  <c r="F80" i="5"/>
  <c r="E81" i="5"/>
  <c r="F81" i="5"/>
  <c r="E82" i="5"/>
  <c r="F82" i="5"/>
  <c r="E83" i="5"/>
  <c r="F83" i="5"/>
  <c r="E84" i="5"/>
  <c r="F84" i="5"/>
  <c r="E85" i="5"/>
  <c r="F85" i="5"/>
  <c r="E86" i="5"/>
  <c r="F86" i="5"/>
  <c r="E87" i="5"/>
  <c r="F87" i="5"/>
  <c r="E88" i="5"/>
  <c r="F88" i="5"/>
  <c r="E89" i="5"/>
  <c r="F89" i="5"/>
  <c r="E90" i="5"/>
  <c r="F90" i="5"/>
  <c r="E91" i="5"/>
  <c r="F91" i="5"/>
  <c r="E92" i="5"/>
  <c r="F92" i="5"/>
  <c r="E93" i="5"/>
  <c r="F93" i="5"/>
  <c r="E94" i="5"/>
  <c r="F94" i="5"/>
  <c r="E95" i="5"/>
  <c r="F95" i="5"/>
  <c r="E96" i="5"/>
  <c r="F96" i="5"/>
  <c r="E97" i="5"/>
  <c r="F97" i="5"/>
  <c r="E98" i="5"/>
  <c r="F98" i="5"/>
  <c r="E99" i="5"/>
  <c r="F99" i="5"/>
  <c r="E100" i="5"/>
  <c r="F100" i="5"/>
  <c r="E101" i="5"/>
  <c r="F101" i="5"/>
  <c r="E102" i="5"/>
  <c r="F102" i="5"/>
  <c r="E103" i="5"/>
  <c r="F103" i="5"/>
  <c r="E104" i="5"/>
  <c r="F104" i="5"/>
  <c r="E105" i="5"/>
  <c r="F105" i="5"/>
  <c r="E106" i="5"/>
  <c r="F106" i="5"/>
  <c r="E107" i="5"/>
  <c r="F107" i="5"/>
  <c r="E108" i="5"/>
  <c r="F108" i="5"/>
  <c r="E109" i="5"/>
  <c r="F109" i="5"/>
  <c r="M4" i="5"/>
  <c r="M3" i="5" l="1"/>
  <c r="L3" i="5" s="1"/>
  <c r="L4" i="5" s="1"/>
  <c r="F3" i="4" l="1"/>
  <c r="F4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M8" i="4" s="1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M5" i="4" l="1"/>
  <c r="M4" i="4"/>
  <c r="M6" i="4"/>
  <c r="E126" i="4" l="1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19" i="4"/>
  <c r="E120" i="4"/>
  <c r="E121" i="4"/>
  <c r="E122" i="4"/>
  <c r="E123" i="4"/>
  <c r="E124" i="4"/>
  <c r="E125" i="4"/>
  <c r="E2" i="4" l="1"/>
  <c r="F2" i="4"/>
  <c r="M7" i="4" s="1"/>
  <c r="E3" i="4"/>
  <c r="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L8" i="4" l="1"/>
  <c r="L5" i="4"/>
  <c r="L6" i="4"/>
  <c r="L7" i="4"/>
  <c r="L4" i="4"/>
  <c r="D24" i="3"/>
  <c r="M9" i="4"/>
  <c r="D25" i="3" l="1"/>
  <c r="L24" i="3"/>
  <c r="L41" i="3" s="1"/>
  <c r="G24" i="3"/>
  <c r="L9" i="4"/>
  <c r="G175" i="2"/>
  <c r="E175" i="2"/>
  <c r="F175" i="2" s="1"/>
  <c r="G170" i="2"/>
  <c r="E170" i="2"/>
  <c r="F170" i="2" s="1"/>
  <c r="E176" i="2"/>
  <c r="F176" i="2"/>
  <c r="G176" i="2"/>
  <c r="E168" i="2"/>
  <c r="F168" i="2" s="1"/>
  <c r="G168" i="2"/>
  <c r="E169" i="2"/>
  <c r="F169" i="2"/>
  <c r="G169" i="2"/>
  <c r="E171" i="2"/>
  <c r="F171" i="2" s="1"/>
  <c r="G171" i="2"/>
  <c r="E172" i="2"/>
  <c r="F172" i="2"/>
  <c r="G172" i="2"/>
  <c r="E173" i="2"/>
  <c r="F173" i="2" s="1"/>
  <c r="G173" i="2"/>
  <c r="E174" i="2"/>
  <c r="F174" i="2"/>
  <c r="G174" i="2"/>
  <c r="G154" i="2"/>
  <c r="E154" i="2"/>
  <c r="F154" i="2" s="1"/>
  <c r="G153" i="2"/>
  <c r="E153" i="2"/>
  <c r="F153" i="2" s="1"/>
  <c r="G149" i="2"/>
  <c r="E149" i="2"/>
  <c r="F149" i="2" s="1"/>
  <c r="G148" i="2"/>
  <c r="E148" i="2"/>
  <c r="F148" i="2" s="1"/>
  <c r="G147" i="2"/>
  <c r="E147" i="2"/>
  <c r="F147" i="2" s="1"/>
  <c r="B43" i="2"/>
  <c r="G41" i="3" l="1"/>
  <c r="V24" i="3" a="1"/>
  <c r="V24" i="3" s="1"/>
  <c r="U24" i="3" a="1"/>
  <c r="U24" i="3" s="1"/>
  <c r="D26" i="3"/>
  <c r="L25" i="3"/>
  <c r="L42" i="3" s="1"/>
  <c r="G25" i="3"/>
  <c r="G164" i="2"/>
  <c r="E164" i="2"/>
  <c r="F164" i="2" s="1"/>
  <c r="G159" i="2"/>
  <c r="E159" i="2"/>
  <c r="F159" i="2" s="1"/>
  <c r="E158" i="2"/>
  <c r="F158" i="2" s="1"/>
  <c r="G158" i="2"/>
  <c r="G155" i="2"/>
  <c r="E155" i="2"/>
  <c r="F155" i="2" s="1"/>
  <c r="E139" i="2"/>
  <c r="F139" i="2" s="1"/>
  <c r="G139" i="2"/>
  <c r="E140" i="2"/>
  <c r="F140" i="2" s="1"/>
  <c r="G140" i="2"/>
  <c r="E141" i="2"/>
  <c r="F141" i="2" s="1"/>
  <c r="G141" i="2"/>
  <c r="E142" i="2"/>
  <c r="F142" i="2"/>
  <c r="G142" i="2"/>
  <c r="E143" i="2"/>
  <c r="F143" i="2" s="1"/>
  <c r="G143" i="2"/>
  <c r="E144" i="2"/>
  <c r="F144" i="2" s="1"/>
  <c r="G144" i="2"/>
  <c r="E129" i="2"/>
  <c r="F129" i="2" s="1"/>
  <c r="G129" i="2"/>
  <c r="E130" i="2"/>
  <c r="F130" i="2" s="1"/>
  <c r="G130" i="2"/>
  <c r="E131" i="2"/>
  <c r="F131" i="2" s="1"/>
  <c r="G131" i="2"/>
  <c r="E132" i="2"/>
  <c r="F132" i="2" s="1"/>
  <c r="G132" i="2"/>
  <c r="E133" i="2"/>
  <c r="F133" i="2" s="1"/>
  <c r="G133" i="2"/>
  <c r="E134" i="2"/>
  <c r="F134" i="2" s="1"/>
  <c r="G134" i="2"/>
  <c r="E135" i="2"/>
  <c r="F135" i="2" s="1"/>
  <c r="G135" i="2"/>
  <c r="E136" i="2"/>
  <c r="F136" i="2" s="1"/>
  <c r="G136" i="2"/>
  <c r="E137" i="2"/>
  <c r="F137" i="2" s="1"/>
  <c r="G137" i="2"/>
  <c r="E138" i="2"/>
  <c r="F138" i="2" s="1"/>
  <c r="G138" i="2"/>
  <c r="E119" i="2"/>
  <c r="F119" i="2" s="1"/>
  <c r="G119" i="2"/>
  <c r="E120" i="2"/>
  <c r="F120" i="2" s="1"/>
  <c r="G120" i="2"/>
  <c r="E121" i="2"/>
  <c r="F121" i="2" s="1"/>
  <c r="G121" i="2"/>
  <c r="E122" i="2"/>
  <c r="F122" i="2" s="1"/>
  <c r="G122" i="2"/>
  <c r="E123" i="2"/>
  <c r="F123" i="2" s="1"/>
  <c r="G123" i="2"/>
  <c r="E124" i="2"/>
  <c r="F124" i="2" s="1"/>
  <c r="G124" i="2"/>
  <c r="E125" i="2"/>
  <c r="F125" i="2" s="1"/>
  <c r="G125" i="2"/>
  <c r="E126" i="2"/>
  <c r="F126" i="2" s="1"/>
  <c r="G126" i="2"/>
  <c r="E127" i="2"/>
  <c r="F127" i="2" s="1"/>
  <c r="G127" i="2"/>
  <c r="E128" i="2"/>
  <c r="F128" i="2" s="1"/>
  <c r="G128" i="2"/>
  <c r="E109" i="2"/>
  <c r="F109" i="2" s="1"/>
  <c r="G109" i="2"/>
  <c r="E110" i="2"/>
  <c r="F110" i="2" s="1"/>
  <c r="G110" i="2"/>
  <c r="E111" i="2"/>
  <c r="F111" i="2" s="1"/>
  <c r="G111" i="2"/>
  <c r="E112" i="2"/>
  <c r="F112" i="2" s="1"/>
  <c r="G112" i="2"/>
  <c r="E113" i="2"/>
  <c r="F113" i="2" s="1"/>
  <c r="G113" i="2"/>
  <c r="E114" i="2"/>
  <c r="F114" i="2" s="1"/>
  <c r="G114" i="2"/>
  <c r="E115" i="2"/>
  <c r="F115" i="2" s="1"/>
  <c r="G115" i="2"/>
  <c r="E116" i="2"/>
  <c r="F116" i="2" s="1"/>
  <c r="G116" i="2"/>
  <c r="E117" i="2"/>
  <c r="F117" i="2" s="1"/>
  <c r="G117" i="2"/>
  <c r="E118" i="2"/>
  <c r="F118" i="2" s="1"/>
  <c r="G118" i="2"/>
  <c r="E104" i="2"/>
  <c r="F104" i="2" s="1"/>
  <c r="G104" i="2"/>
  <c r="E105" i="2"/>
  <c r="F105" i="2" s="1"/>
  <c r="G105" i="2"/>
  <c r="E106" i="2"/>
  <c r="F106" i="2" s="1"/>
  <c r="G106" i="2"/>
  <c r="E107" i="2"/>
  <c r="F107" i="2" s="1"/>
  <c r="G107" i="2"/>
  <c r="E108" i="2"/>
  <c r="F108" i="2" s="1"/>
  <c r="G108" i="2"/>
  <c r="E94" i="2"/>
  <c r="F94" i="2" s="1"/>
  <c r="G94" i="2"/>
  <c r="E95" i="2"/>
  <c r="F95" i="2" s="1"/>
  <c r="G95" i="2"/>
  <c r="E96" i="2"/>
  <c r="F96" i="2" s="1"/>
  <c r="G96" i="2"/>
  <c r="E97" i="2"/>
  <c r="F97" i="2" s="1"/>
  <c r="G97" i="2"/>
  <c r="E98" i="2"/>
  <c r="F98" i="2" s="1"/>
  <c r="G98" i="2"/>
  <c r="E99" i="2"/>
  <c r="F99" i="2" s="1"/>
  <c r="G99" i="2"/>
  <c r="E100" i="2"/>
  <c r="F100" i="2" s="1"/>
  <c r="G100" i="2"/>
  <c r="E101" i="2"/>
  <c r="F101" i="2" s="1"/>
  <c r="G101" i="2"/>
  <c r="E102" i="2"/>
  <c r="F102" i="2" s="1"/>
  <c r="G102" i="2"/>
  <c r="E103" i="2"/>
  <c r="F103" i="2" s="1"/>
  <c r="G103" i="2"/>
  <c r="E84" i="2"/>
  <c r="F84" i="2" s="1"/>
  <c r="G84" i="2"/>
  <c r="E85" i="2"/>
  <c r="F85" i="2" s="1"/>
  <c r="G85" i="2"/>
  <c r="E86" i="2"/>
  <c r="F86" i="2" s="1"/>
  <c r="G86" i="2"/>
  <c r="E87" i="2"/>
  <c r="F87" i="2" s="1"/>
  <c r="G87" i="2"/>
  <c r="E88" i="2"/>
  <c r="F88" i="2" s="1"/>
  <c r="G88" i="2"/>
  <c r="E89" i="2"/>
  <c r="F89" i="2" s="1"/>
  <c r="G89" i="2"/>
  <c r="E90" i="2"/>
  <c r="F90" i="2" s="1"/>
  <c r="G90" i="2"/>
  <c r="E91" i="2"/>
  <c r="F91" i="2" s="1"/>
  <c r="G91" i="2"/>
  <c r="E92" i="2"/>
  <c r="F92" i="2" s="1"/>
  <c r="G92" i="2"/>
  <c r="E93" i="2"/>
  <c r="F93" i="2" s="1"/>
  <c r="G93" i="2"/>
  <c r="E79" i="2"/>
  <c r="F79" i="2" s="1"/>
  <c r="G79" i="2"/>
  <c r="E80" i="2"/>
  <c r="F80" i="2" s="1"/>
  <c r="G80" i="2"/>
  <c r="E81" i="2"/>
  <c r="F81" i="2" s="1"/>
  <c r="G81" i="2"/>
  <c r="E82" i="2"/>
  <c r="F82" i="2" s="1"/>
  <c r="G82" i="2"/>
  <c r="E83" i="2"/>
  <c r="F83" i="2" s="1"/>
  <c r="G83" i="2"/>
  <c r="E69" i="2"/>
  <c r="F69" i="2" s="1"/>
  <c r="G69" i="2"/>
  <c r="E70" i="2"/>
  <c r="F70" i="2" s="1"/>
  <c r="G70" i="2"/>
  <c r="E71" i="2"/>
  <c r="F71" i="2" s="1"/>
  <c r="G71" i="2"/>
  <c r="E72" i="2"/>
  <c r="F72" i="2" s="1"/>
  <c r="G72" i="2"/>
  <c r="E73" i="2"/>
  <c r="F73" i="2" s="1"/>
  <c r="G73" i="2"/>
  <c r="E74" i="2"/>
  <c r="F74" i="2" s="1"/>
  <c r="G74" i="2"/>
  <c r="E75" i="2"/>
  <c r="F75" i="2" s="1"/>
  <c r="G75" i="2"/>
  <c r="E76" i="2"/>
  <c r="F76" i="2" s="1"/>
  <c r="G76" i="2"/>
  <c r="E77" i="2"/>
  <c r="F77" i="2" s="1"/>
  <c r="G77" i="2"/>
  <c r="E78" i="2"/>
  <c r="F78" i="2" s="1"/>
  <c r="G78" i="2"/>
  <c r="E59" i="2"/>
  <c r="F59" i="2" s="1"/>
  <c r="G59" i="2"/>
  <c r="E60" i="2"/>
  <c r="F60" i="2" s="1"/>
  <c r="G60" i="2"/>
  <c r="E61" i="2"/>
  <c r="F61" i="2" s="1"/>
  <c r="G61" i="2"/>
  <c r="E62" i="2"/>
  <c r="F62" i="2" s="1"/>
  <c r="G62" i="2"/>
  <c r="E63" i="2"/>
  <c r="F63" i="2" s="1"/>
  <c r="G63" i="2"/>
  <c r="E64" i="2"/>
  <c r="F64" i="2" s="1"/>
  <c r="G64" i="2"/>
  <c r="E65" i="2"/>
  <c r="F65" i="2" s="1"/>
  <c r="G65" i="2"/>
  <c r="E66" i="2"/>
  <c r="F66" i="2" s="1"/>
  <c r="G66" i="2"/>
  <c r="E67" i="2"/>
  <c r="F67" i="2" s="1"/>
  <c r="G67" i="2"/>
  <c r="E68" i="2"/>
  <c r="F68" i="2" s="1"/>
  <c r="G68" i="2"/>
  <c r="E54" i="2"/>
  <c r="F54" i="2" s="1"/>
  <c r="G54" i="2"/>
  <c r="E55" i="2"/>
  <c r="F55" i="2" s="1"/>
  <c r="G55" i="2"/>
  <c r="E56" i="2"/>
  <c r="F56" i="2" s="1"/>
  <c r="G56" i="2"/>
  <c r="E57" i="2"/>
  <c r="F57" i="2" s="1"/>
  <c r="G57" i="2"/>
  <c r="E58" i="2"/>
  <c r="F58" i="2" s="1"/>
  <c r="G58" i="2"/>
  <c r="G53" i="2"/>
  <c r="E53" i="2"/>
  <c r="F53" i="2" s="1"/>
  <c r="G52" i="2"/>
  <c r="E52" i="2"/>
  <c r="F52" i="2" s="1"/>
  <c r="G51" i="2"/>
  <c r="E51" i="2"/>
  <c r="F51" i="2" s="1"/>
  <c r="G50" i="2"/>
  <c r="E50" i="2"/>
  <c r="B50" i="2"/>
  <c r="B55" i="2" s="1"/>
  <c r="B60" i="2" s="1"/>
  <c r="B65" i="2" s="1"/>
  <c r="B70" i="2" s="1"/>
  <c r="B75" i="2" s="1"/>
  <c r="B80" i="2" s="1"/>
  <c r="B85" i="2" s="1"/>
  <c r="B90" i="2" s="1"/>
  <c r="B95" i="2" s="1"/>
  <c r="B100" i="2" s="1"/>
  <c r="B105" i="2" s="1"/>
  <c r="B110" i="2" s="1"/>
  <c r="B115" i="2" s="1"/>
  <c r="B120" i="2" s="1"/>
  <c r="B125" i="2" s="1"/>
  <c r="B130" i="2" s="1"/>
  <c r="B135" i="2" s="1"/>
  <c r="B140" i="2" s="1"/>
  <c r="B145" i="2" s="1"/>
  <c r="B150" i="2" s="1"/>
  <c r="G49" i="2"/>
  <c r="E49" i="2"/>
  <c r="B49" i="2"/>
  <c r="B54" i="2" s="1"/>
  <c r="B59" i="2" s="1"/>
  <c r="B64" i="2" s="1"/>
  <c r="B69" i="2" s="1"/>
  <c r="B74" i="2" s="1"/>
  <c r="B79" i="2" s="1"/>
  <c r="B84" i="2" s="1"/>
  <c r="B89" i="2" s="1"/>
  <c r="B94" i="2" s="1"/>
  <c r="B99" i="2" s="1"/>
  <c r="B104" i="2" s="1"/>
  <c r="B109" i="2" s="1"/>
  <c r="B114" i="2" s="1"/>
  <c r="B119" i="2" s="1"/>
  <c r="B124" i="2" s="1"/>
  <c r="B129" i="2" s="1"/>
  <c r="B134" i="2" s="1"/>
  <c r="B139" i="2" s="1"/>
  <c r="B144" i="2" s="1"/>
  <c r="B149" i="2" s="1"/>
  <c r="B154" i="2" s="1"/>
  <c r="E156" i="2"/>
  <c r="F156" i="2" s="1"/>
  <c r="G156" i="2"/>
  <c r="E157" i="2"/>
  <c r="F157" i="2" s="1"/>
  <c r="G157" i="2"/>
  <c r="E160" i="2"/>
  <c r="F160" i="2" s="1"/>
  <c r="G160" i="2"/>
  <c r="E161" i="2"/>
  <c r="F161" i="2" s="1"/>
  <c r="G161" i="2"/>
  <c r="E162" i="2"/>
  <c r="F162" i="2" s="1"/>
  <c r="G162" i="2"/>
  <c r="E163" i="2"/>
  <c r="F163" i="2" s="1"/>
  <c r="G163" i="2"/>
  <c r="E165" i="2"/>
  <c r="F165" i="2" s="1"/>
  <c r="G165" i="2"/>
  <c r="E166" i="2"/>
  <c r="F166" i="2" s="1"/>
  <c r="G166" i="2"/>
  <c r="E167" i="2"/>
  <c r="F167" i="2" s="1"/>
  <c r="G167" i="2"/>
  <c r="W24" i="3" l="1" a="1"/>
  <c r="W24" i="3" s="1"/>
  <c r="Z24" i="3" s="1"/>
  <c r="J41" i="3" s="1"/>
  <c r="J24" i="3" s="1"/>
  <c r="Y32" i="3"/>
  <c r="N24" i="3" s="1"/>
  <c r="N41" i="3" s="1"/>
  <c r="Y24" i="3"/>
  <c r="I41" i="3" s="1"/>
  <c r="I24" i="3" s="1"/>
  <c r="X32" i="3"/>
  <c r="M24" i="3" s="1"/>
  <c r="M41" i="3" s="1"/>
  <c r="X24" i="3"/>
  <c r="H41" i="3" s="1"/>
  <c r="H24" i="3" s="1"/>
  <c r="G42" i="3"/>
  <c r="V25" i="3" a="1"/>
  <c r="V25" i="3" s="1"/>
  <c r="W25" i="3" a="1"/>
  <c r="W25" i="3" s="1"/>
  <c r="U25" i="3" a="1"/>
  <c r="U25" i="3" s="1"/>
  <c r="D27" i="3"/>
  <c r="L26" i="3"/>
  <c r="L43" i="3" s="1"/>
  <c r="G26" i="3"/>
  <c r="F50" i="2"/>
  <c r="F49" i="2"/>
  <c r="B40" i="2"/>
  <c r="B39" i="2"/>
  <c r="Z32" i="3" l="1"/>
  <c r="O24" i="3" s="1"/>
  <c r="O41" i="3" s="1"/>
  <c r="Z25" i="3"/>
  <c r="J42" i="3" s="1"/>
  <c r="J25" i="3" s="1"/>
  <c r="Z33" i="3"/>
  <c r="O25" i="3" s="1"/>
  <c r="O42" i="3" s="1"/>
  <c r="Y33" i="3"/>
  <c r="N25" i="3" s="1"/>
  <c r="N42" i="3" s="1"/>
  <c r="Y25" i="3"/>
  <c r="I42" i="3" s="1"/>
  <c r="I25" i="3" s="1"/>
  <c r="D28" i="3"/>
  <c r="L27" i="3"/>
  <c r="L44" i="3" s="1"/>
  <c r="G27" i="3"/>
  <c r="X25" i="3"/>
  <c r="H42" i="3" s="1"/>
  <c r="H25" i="3" s="1"/>
  <c r="X33" i="3"/>
  <c r="M25" i="3" s="1"/>
  <c r="M42" i="3" s="1"/>
  <c r="G43" i="3"/>
  <c r="U26" i="3" a="1"/>
  <c r="U26" i="3" s="1"/>
  <c r="V26" i="3" a="1"/>
  <c r="V26" i="3" s="1"/>
  <c r="W26" i="3" a="1"/>
  <c r="W26" i="3" s="1"/>
  <c r="C177" i="2"/>
  <c r="F186" i="2" s="1"/>
  <c r="F190" i="2" s="1"/>
  <c r="F192" i="2" s="1"/>
  <c r="H177" i="2"/>
  <c r="I177" i="2" s="1"/>
  <c r="G44" i="3" l="1"/>
  <c r="W27" i="3" a="1"/>
  <c r="W27" i="3" s="1"/>
  <c r="U27" i="3" a="1"/>
  <c r="U27" i="3" s="1"/>
  <c r="V27" i="3" a="1"/>
  <c r="V27" i="3" s="1"/>
  <c r="L28" i="3"/>
  <c r="L45" i="3" s="1"/>
  <c r="G28" i="3"/>
  <c r="Z34" i="3"/>
  <c r="O26" i="3" s="1"/>
  <c r="O43" i="3" s="1"/>
  <c r="Z26" i="3"/>
  <c r="J43" i="3" s="1"/>
  <c r="J26" i="3" s="1"/>
  <c r="Y26" i="3"/>
  <c r="I43" i="3" s="1"/>
  <c r="I26" i="3" s="1"/>
  <c r="Y34" i="3"/>
  <c r="N26" i="3" s="1"/>
  <c r="N43" i="3" s="1"/>
  <c r="X34" i="3"/>
  <c r="M26" i="3" s="1"/>
  <c r="M43" i="3" s="1"/>
  <c r="X26" i="3"/>
  <c r="H43" i="3" s="1"/>
  <c r="H26" i="3" s="1"/>
  <c r="D9" i="2"/>
  <c r="W30" i="3" l="1" a="1"/>
  <c r="W30" i="3" s="1"/>
  <c r="U30" i="3" a="1"/>
  <c r="U30" i="3" s="1"/>
  <c r="Z35" i="3"/>
  <c r="O27" i="3" s="1"/>
  <c r="O44" i="3" s="1"/>
  <c r="Z27" i="3"/>
  <c r="J44" i="3" s="1"/>
  <c r="J27" i="3" s="1"/>
  <c r="X27" i="3"/>
  <c r="H44" i="3" s="1"/>
  <c r="H27" i="3" s="1"/>
  <c r="X35" i="3"/>
  <c r="M27" i="3" s="1"/>
  <c r="M44" i="3" s="1"/>
  <c r="G45" i="3"/>
  <c r="W28" i="3" a="1"/>
  <c r="W28" i="3" s="1"/>
  <c r="U28" i="3" a="1"/>
  <c r="U28" i="3" s="1"/>
  <c r="V28" i="3" a="1"/>
  <c r="V28" i="3" s="1"/>
  <c r="Y27" i="3"/>
  <c r="I44" i="3" s="1"/>
  <c r="I27" i="3" s="1"/>
  <c r="Y35" i="3"/>
  <c r="N27" i="3" s="1"/>
  <c r="N44" i="3" s="1"/>
  <c r="E44" i="2"/>
  <c r="W23" i="3" l="1"/>
  <c r="X30" i="3"/>
  <c r="H47" i="3" s="1"/>
  <c r="H30" i="3" s="1"/>
  <c r="X38" i="3"/>
  <c r="M30" i="3" s="1"/>
  <c r="M47" i="3" s="1"/>
  <c r="U23" i="3"/>
  <c r="Z30" i="3"/>
  <c r="J47" i="3" s="1"/>
  <c r="J30" i="3" s="1"/>
  <c r="Z38" i="3"/>
  <c r="O30" i="3" s="1"/>
  <c r="O47" i="3" s="1"/>
  <c r="Z36" i="3"/>
  <c r="O28" i="3" s="1"/>
  <c r="O45" i="3" s="1"/>
  <c r="Z28" i="3"/>
  <c r="J45" i="3" s="1"/>
  <c r="J28" i="3" s="1"/>
  <c r="W29" i="3"/>
  <c r="Y28" i="3"/>
  <c r="I45" i="3" s="1"/>
  <c r="I28" i="3" s="1"/>
  <c r="Y36" i="3"/>
  <c r="N28" i="3" s="1"/>
  <c r="N45" i="3" s="1"/>
  <c r="X36" i="3"/>
  <c r="M28" i="3" s="1"/>
  <c r="M45" i="3" s="1"/>
  <c r="X28" i="3"/>
  <c r="H45" i="3" s="1"/>
  <c r="H28" i="3" s="1"/>
  <c r="U29" i="3"/>
  <c r="G152" i="2"/>
  <c r="E152" i="2"/>
  <c r="F152" i="2" s="1"/>
  <c r="G151" i="2"/>
  <c r="E151" i="2"/>
  <c r="F151" i="2" s="1"/>
  <c r="Z23" i="3" l="1"/>
  <c r="J40" i="3" s="1"/>
  <c r="J23" i="3" s="1"/>
  <c r="Z31" i="3"/>
  <c r="O23" i="3" s="1"/>
  <c r="O40" i="3" s="1"/>
  <c r="X31" i="3"/>
  <c r="M23" i="3" s="1"/>
  <c r="M40" i="3" s="1"/>
  <c r="X23" i="3"/>
  <c r="H40" i="3" s="1"/>
  <c r="H23" i="3" s="1"/>
  <c r="Z37" i="3"/>
  <c r="O29" i="3" s="1"/>
  <c r="O46" i="3" s="1"/>
  <c r="Z29" i="3"/>
  <c r="J46" i="3" s="1"/>
  <c r="J29" i="3" s="1"/>
  <c r="X29" i="3"/>
  <c r="H46" i="3" s="1"/>
  <c r="H29" i="3" s="1"/>
  <c r="X37" i="3"/>
  <c r="M29" i="3" s="1"/>
  <c r="M46" i="3" s="1"/>
  <c r="B42" i="2"/>
  <c r="E25" i="2" l="1"/>
  <c r="E26" i="2"/>
  <c r="E27" i="2"/>
  <c r="B41" i="2" l="1"/>
  <c r="B34" i="2"/>
  <c r="B29" i="2" s="1"/>
  <c r="B48" i="2" l="1"/>
  <c r="B53" i="2" s="1"/>
  <c r="B58" i="2" s="1"/>
  <c r="B63" i="2" s="1"/>
  <c r="B68" i="2" s="1"/>
  <c r="B73" i="2" s="1"/>
  <c r="B78" i="2" s="1"/>
  <c r="B83" i="2" s="1"/>
  <c r="B88" i="2" s="1"/>
  <c r="B93" i="2" s="1"/>
  <c r="B98" i="2" s="1"/>
  <c r="B103" i="2" s="1"/>
  <c r="B108" i="2" s="1"/>
  <c r="B113" i="2" s="1"/>
  <c r="B118" i="2" s="1"/>
  <c r="B123" i="2" s="1"/>
  <c r="B128" i="2" s="1"/>
  <c r="B133" i="2" s="1"/>
  <c r="B138" i="2" s="1"/>
  <c r="B143" i="2" s="1"/>
  <c r="B148" i="2" s="1"/>
  <c r="B153" i="2" s="1"/>
  <c r="B38" i="2"/>
  <c r="B33" i="2" s="1"/>
  <c r="B28" i="2" s="1"/>
  <c r="B37" i="2" l="1"/>
  <c r="B32" i="2" s="1"/>
  <c r="B27" i="2" s="1"/>
  <c r="B35" i="2"/>
  <c r="B30" i="2" s="1"/>
  <c r="B25" i="2" s="1"/>
  <c r="B36" i="2"/>
  <c r="B31" i="2" s="1"/>
  <c r="B26" i="2" s="1"/>
  <c r="G45" i="2"/>
  <c r="G46" i="2"/>
  <c r="G47" i="2"/>
  <c r="G48" i="2"/>
  <c r="E45" i="2"/>
  <c r="E46" i="2"/>
  <c r="E47" i="2"/>
  <c r="E48" i="2"/>
  <c r="F48" i="2" l="1"/>
  <c r="F47" i="2"/>
  <c r="F46" i="2"/>
  <c r="E177" i="2"/>
  <c r="D6" i="2"/>
  <c r="F45" i="2"/>
  <c r="F177" i="2" l="1"/>
  <c r="E43" i="2"/>
  <c r="B158" i="2" l="1"/>
  <c r="B163" i="2" s="1"/>
  <c r="B168" i="2" s="1"/>
  <c r="B173" i="2" s="1"/>
  <c r="B46" i="2"/>
  <c r="B47" i="2"/>
  <c r="B52" i="2" s="1"/>
  <c r="B57" i="2" s="1"/>
  <c r="B62" i="2" s="1"/>
  <c r="B67" i="2" s="1"/>
  <c r="B72" i="2" s="1"/>
  <c r="B77" i="2" s="1"/>
  <c r="B82" i="2" s="1"/>
  <c r="B87" i="2" s="1"/>
  <c r="B92" i="2" s="1"/>
  <c r="B97" i="2" s="1"/>
  <c r="B102" i="2" s="1"/>
  <c r="B107" i="2" s="1"/>
  <c r="B112" i="2" s="1"/>
  <c r="B117" i="2" s="1"/>
  <c r="B122" i="2" s="1"/>
  <c r="B127" i="2" s="1"/>
  <c r="B132" i="2" s="1"/>
  <c r="B137" i="2" s="1"/>
  <c r="B142" i="2" s="1"/>
  <c r="B147" i="2" s="1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F11" i="2"/>
  <c r="B51" i="2" l="1"/>
  <c r="B56" i="2" s="1"/>
  <c r="B61" i="2" s="1"/>
  <c r="B66" i="2" s="1"/>
  <c r="B71" i="2" s="1"/>
  <c r="B76" i="2" s="1"/>
  <c r="B81" i="2" s="1"/>
  <c r="B86" i="2" s="1"/>
  <c r="B91" i="2" s="1"/>
  <c r="B96" i="2" s="1"/>
  <c r="B101" i="2" s="1"/>
  <c r="B106" i="2" s="1"/>
  <c r="B111" i="2" s="1"/>
  <c r="B116" i="2" s="1"/>
  <c r="B121" i="2" s="1"/>
  <c r="B126" i="2" s="1"/>
  <c r="B131" i="2" s="1"/>
  <c r="B136" i="2" s="1"/>
  <c r="B141" i="2" s="1"/>
  <c r="B146" i="2" s="1"/>
  <c r="B159" i="2"/>
  <c r="B164" i="2" s="1"/>
  <c r="B169" i="2" s="1"/>
  <c r="B174" i="2" s="1"/>
  <c r="B152" i="2"/>
  <c r="B157" i="2" s="1"/>
  <c r="B162" i="2" s="1"/>
  <c r="B167" i="2" s="1"/>
  <c r="B172" i="2" s="1"/>
  <c r="E15" i="2"/>
  <c r="D18" i="2"/>
  <c r="D19" i="2"/>
  <c r="B151" i="2" l="1"/>
  <c r="D177" i="2"/>
  <c r="F10" i="2"/>
  <c r="B156" i="2" l="1"/>
  <c r="B161" i="2" s="1"/>
  <c r="B166" i="2" s="1"/>
  <c r="B171" i="2" s="1"/>
  <c r="B176" i="2" s="1"/>
  <c r="E14" i="2"/>
  <c r="B155" i="2" l="1"/>
  <c r="D7" i="2"/>
  <c r="D15" i="2" s="1"/>
  <c r="B160" i="2" l="1"/>
  <c r="B165" i="2" s="1"/>
  <c r="B170" i="2" s="1"/>
  <c r="B175" i="2" s="1"/>
  <c r="D14" i="2"/>
</calcChain>
</file>

<file path=xl/sharedStrings.xml><?xml version="1.0" encoding="utf-8"?>
<sst xmlns="http://schemas.openxmlformats.org/spreadsheetml/2006/main" count="45092" uniqueCount="5604">
  <si>
    <t>Total</t>
  </si>
  <si>
    <t>Date</t>
  </si>
  <si>
    <t>Price
(DKK)</t>
  </si>
  <si>
    <t>Shares
purchased
(#)</t>
  </si>
  <si>
    <t>Gross
value
(DKK)</t>
  </si>
  <si>
    <t>Commission
(DKK)</t>
  </si>
  <si>
    <t>Market
volume
(#)</t>
  </si>
  <si>
    <t>VWAP
(DKK)</t>
  </si>
  <si>
    <t>Safe harbour method:</t>
  </si>
  <si>
    <t>Daily
maximum
(#)</t>
  </si>
  <si>
    <t>Yes</t>
  </si>
  <si>
    <t>Maximum # of shares:</t>
  </si>
  <si>
    <t>DKK</t>
  </si>
  <si>
    <t>shares</t>
  </si>
  <si>
    <t>Average VWAP:</t>
  </si>
  <si>
    <t>Average purchase price:</t>
  </si>
  <si>
    <t>Remaining # of days:</t>
  </si>
  <si>
    <t>days</t>
  </si>
  <si>
    <t>Remainder</t>
  </si>
  <si>
    <t>Required amount per day:</t>
  </si>
  <si>
    <t>Required volume per day:</t>
  </si>
  <si>
    <t>Execution window:</t>
  </si>
  <si>
    <t>Initial price:</t>
  </si>
  <si>
    <t>Last price:</t>
  </si>
  <si>
    <t>Purchases</t>
  </si>
  <si>
    <t>@ Last Price</t>
  </si>
  <si>
    <t>@ Initiation</t>
  </si>
  <si>
    <t>Maximum amount:</t>
  </si>
  <si>
    <t>Daily maximum # of shares:</t>
  </si>
  <si>
    <t>Maximum # of days:</t>
  </si>
  <si>
    <t>bp</t>
  </si>
  <si>
    <t>Last price vs. Average VWAP:</t>
  </si>
  <si>
    <t>25% of ADTV based on last 20 days rolling average</t>
  </si>
  <si>
    <t>Base fee:</t>
  </si>
  <si>
    <t>Pandora - Share buyback</t>
  </si>
  <si>
    <t>7 Aug 2017 - 6 Feb 2018</t>
  </si>
  <si>
    <t>Instructions:</t>
  </si>
  <si>
    <t>Input only "week commencing date" (cell D8)</t>
  </si>
  <si>
    <t>Week commencing date must always be a Monday, regardless of whether it is a holiday</t>
  </si>
  <si>
    <t>NOTE: Week number based on Danish calendar system</t>
  </si>
  <si>
    <t>Week commencing date</t>
  </si>
  <si>
    <t>Holidays</t>
  </si>
  <si>
    <t>Excel in English</t>
  </si>
  <si>
    <t>Excel in Danish</t>
  </si>
  <si>
    <t>DK Version</t>
  </si>
  <si>
    <t>Antal 
aktier</t>
  </si>
  <si>
    <t>Gennemsnitlig
købspris, DKK</t>
  </si>
  <si>
    <t>Transaktions-værdi, DKK</t>
  </si>
  <si>
    <t>MÅ IKKE SLETTES</t>
  </si>
  <si>
    <t>DATE CONTROL</t>
  </si>
  <si>
    <t>I alt, seneste meddelelse</t>
  </si>
  <si>
    <t>I alt akkumuleret
under aktietilbagekøbsprogrammet</t>
  </si>
  <si>
    <t>UK Version</t>
  </si>
  <si>
    <t xml:space="preserve"> </t>
  </si>
  <si>
    <t>Number 
of shares</t>
  </si>
  <si>
    <t>Total, latest announcement</t>
  </si>
  <si>
    <t>Total accumulated during the share buyback programme</t>
  </si>
  <si>
    <t>Volume</t>
  </si>
  <si>
    <t>Price</t>
  </si>
  <si>
    <t>Venue</t>
  </si>
  <si>
    <t>Time - GMT</t>
  </si>
  <si>
    <t>Time CET</t>
  </si>
  <si>
    <t>Price x Volume</t>
  </si>
  <si>
    <t>XCSE</t>
  </si>
  <si>
    <t>20170807 08:25:33.821000 +0100s</t>
  </si>
  <si>
    <t>TRQX</t>
  </si>
  <si>
    <t>20170807 08:25:33.822000 +0100s</t>
  </si>
  <si>
    <t>CHIX</t>
  </si>
  <si>
    <t>20170807 08:25:33.822723 +0100s</t>
  </si>
  <si>
    <t>20170807 08:32:00.945000 +0100s</t>
  </si>
  <si>
    <t>BATE</t>
  </si>
  <si>
    <t>20170807 08:32:00.945931 +0100s</t>
  </si>
  <si>
    <t>20170807 08:33:10.229234 +0100s</t>
  </si>
  <si>
    <t>20170807 08:33:40.078000 +0100s</t>
  </si>
  <si>
    <t>20170807 08:33:40.088000 +0100s</t>
  </si>
  <si>
    <t>20170807 08:33:40.088971 +0100s</t>
  </si>
  <si>
    <t>20170807 08:33:40.088972 +0100s</t>
  </si>
  <si>
    <t>20170807 08:41:59.719000 +0100s</t>
  </si>
  <si>
    <t>20170807 08:42:30.985000 +0100s</t>
  </si>
  <si>
    <t>20170807 08:43:33.670000 +0100s</t>
  </si>
  <si>
    <t>20170807 08:43:33.671000 +0100s</t>
  </si>
  <si>
    <t>20170807 08:43:33.672002 +0100s</t>
  </si>
  <si>
    <t>20170807 08:43:33.672187 +0100s</t>
  </si>
  <si>
    <t>BATD</t>
  </si>
  <si>
    <t>20170807 08:44:45.975903 +0100s</t>
  </si>
  <si>
    <t>20170807 08:44:45.976360 +0100s</t>
  </si>
  <si>
    <t>20170807 08:44:46.053898 +0100s</t>
  </si>
  <si>
    <t>20170807 08:46:25.714000 +0100s</t>
  </si>
  <si>
    <t>20170807 08:46:25.727000 +0100s</t>
  </si>
  <si>
    <t>20170807 08:46:25.727916 +0100s</t>
  </si>
  <si>
    <t>20170807 08:46:25.727919 +0100s</t>
  </si>
  <si>
    <t>20170807 08:46:25.727976 +0100s</t>
  </si>
  <si>
    <t>20170807 08:46:25.727987 +0100s</t>
  </si>
  <si>
    <t>20170807 08:50:36.585891 +0100s</t>
  </si>
  <si>
    <t>20170807 08:50:36.644000 +0100s</t>
  </si>
  <si>
    <t>20170807 09:03:44.382000 +0100s</t>
  </si>
  <si>
    <t>20170807 09:03:44.555000 +0100s</t>
  </si>
  <si>
    <t>20170807 09:04:42.706000 +0100s</t>
  </si>
  <si>
    <t>20170807 09:04:42.707446 +0100s</t>
  </si>
  <si>
    <t>20170807 09:06:00.645000 +0100s</t>
  </si>
  <si>
    <t>20170807 09:06:35.648937 +0100s</t>
  </si>
  <si>
    <t>20170807 09:06:35.649000 +0100s</t>
  </si>
  <si>
    <t>20170807 09:07:19.761000 +0100s</t>
  </si>
  <si>
    <t>20170807 09:07:19.785000 +0100s</t>
  </si>
  <si>
    <t>20170807 09:18:28.557000 +0100s</t>
  </si>
  <si>
    <t>20170807 09:49:42.279000 +0100s</t>
  </si>
  <si>
    <t>20170807 09:49:42.280380 +0100s</t>
  </si>
  <si>
    <t>20170807 09:52:28.456000 +0100s</t>
  </si>
  <si>
    <t>20170807 10:31:43.892000 +0100s</t>
  </si>
  <si>
    <t>20170807 10:31:43.892950 +0100s</t>
  </si>
  <si>
    <t>20170807 10:41:55.210000 +0100s</t>
  </si>
  <si>
    <t>20170807 10:41:55.210930 +0100s</t>
  </si>
  <si>
    <t>20170807 10:43:54.900000 +0100s</t>
  </si>
  <si>
    <t>20170807 10:43:54.900424 +0100s</t>
  </si>
  <si>
    <t>20170807 10:49:38.628000 +0100s</t>
  </si>
  <si>
    <t>20170807 10:49:38.629688 +0100s</t>
  </si>
  <si>
    <t>20170807 10:55:44.396000 +0100s</t>
  </si>
  <si>
    <t>20170807 10:55:44.396999 +0100s</t>
  </si>
  <si>
    <t>20170807 11:20:42.365000 +0100s</t>
  </si>
  <si>
    <t>20170807 11:22:07.724000 +0100s</t>
  </si>
  <si>
    <t>20170807 11:22:07.734000 +0100s</t>
  </si>
  <si>
    <t>20170807 11:22:07.734621 +0100s</t>
  </si>
  <si>
    <t>20170807 11:31:16.604000 +0100s</t>
  </si>
  <si>
    <t>20170807 11:31:16.660000 +0100s</t>
  </si>
  <si>
    <t>20170807 11:31:16.675000 +0100s</t>
  </si>
  <si>
    <t>20170807 11:31:16.696655 +0100s</t>
  </si>
  <si>
    <t>20170807 11:31:16.696886 +0100s</t>
  </si>
  <si>
    <t>20170807 11:31:16.697012 +0100s</t>
  </si>
  <si>
    <t>20170807 11:49:04.655000 +0100s</t>
  </si>
  <si>
    <t>20170807 11:49:04.655721 +0100s</t>
  </si>
  <si>
    <t>20170807 12:01:51.285000 +0100s</t>
  </si>
  <si>
    <t>20170807 12:01:51.493000 +0100s</t>
  </si>
  <si>
    <t>20170807 12:13:12.232000 +0100s</t>
  </si>
  <si>
    <t>20170807 12:29:01.570480 +0100s</t>
  </si>
  <si>
    <t>20170807 12:29:01.615062 +0100s</t>
  </si>
  <si>
    <t>20170807 12:29:01.623000 +0100s</t>
  </si>
  <si>
    <t>20170807 12:29:01.634000 +0100s</t>
  </si>
  <si>
    <t>20170807 12:29:01.649869 +0100s</t>
  </si>
  <si>
    <t>20170807 12:30:33.173540 +0100s</t>
  </si>
  <si>
    <t>20170807 13:03:04.403000 +0100s</t>
  </si>
  <si>
    <t>20170807 13:03:04.413000 +0100s</t>
  </si>
  <si>
    <t>20170807 13:03:04.413413 +0100s</t>
  </si>
  <si>
    <t>20170807 13:03:04.413415 +0100s</t>
  </si>
  <si>
    <t>20170807 13:03:04.413449 +0100s</t>
  </si>
  <si>
    <t>20170807 13:04:08.418000 +0100s</t>
  </si>
  <si>
    <t>20170807 13:04:51.540877 +0100s</t>
  </si>
  <si>
    <t>20170807 13:05:28.067000 +0100s</t>
  </si>
  <si>
    <t>20170807 13:05:28.077000 +0100s</t>
  </si>
  <si>
    <t>20170807 13:05:28.077710 +0100s</t>
  </si>
  <si>
    <t>20170807 13:05:28.077726 +0100s</t>
  </si>
  <si>
    <t>Row Labels</t>
  </si>
  <si>
    <t>Sum of Volume</t>
  </si>
  <si>
    <t>Simple Average of Price</t>
  </si>
  <si>
    <t>Amount</t>
  </si>
  <si>
    <t>Average weighted price</t>
  </si>
  <si>
    <t>Grand Total</t>
  </si>
  <si>
    <t>20170807 13:39:34.611000 +0100s</t>
  </si>
  <si>
    <t>20170807 13:55:51.813000 +0100s</t>
  </si>
  <si>
    <t>20170807 14:10:21.222000 +0100s</t>
  </si>
  <si>
    <t>20170807 14:11:25.971000 +0100s</t>
  </si>
  <si>
    <t>20170807 14:40:31.423000 +0100s</t>
  </si>
  <si>
    <t>20170807 14:40:56.928000 +0100s</t>
  </si>
  <si>
    <t>20170807 14:56:37.538000 +0100s</t>
  </si>
  <si>
    <t>20170807 14:56:44.616000 +0100s</t>
  </si>
  <si>
    <t>20170807 15:15:32.672000 +0100s</t>
  </si>
  <si>
    <t>20170807 15:17:17.122000 +0100s</t>
  </si>
  <si>
    <t>20170807 15:26:51.652000 +0100s</t>
  </si>
  <si>
    <t>20170807 15:43:46.026000 +0100s</t>
  </si>
  <si>
    <t>20170807 15:43:55.265000 +0100s</t>
  </si>
  <si>
    <t>20170807 15:44:02.239000 +0100s</t>
  </si>
  <si>
    <t>20170808 08:07:29.790000 +0100s</t>
  </si>
  <si>
    <t>20170808 08:08:58.027000 +0100s</t>
  </si>
  <si>
    <t>20170808 08:17:19.327000 +0100s</t>
  </si>
  <si>
    <t>20170808 08:17:19.352000 +0100s</t>
  </si>
  <si>
    <t>20170808 08:20:36.721000 +0100s</t>
  </si>
  <si>
    <t>20170808 08:30:30.683000 +0100s</t>
  </si>
  <si>
    <t>20170808 08:32:39.948000 +0100s</t>
  </si>
  <si>
    <t>20170808 08:32:40.078000 +0100s</t>
  </si>
  <si>
    <t>20170808 08:37:43.833000 +0100s</t>
  </si>
  <si>
    <t>20170808 08:45:00.872000 +0100s</t>
  </si>
  <si>
    <t>20170808 08:51:31.191000 +0100s</t>
  </si>
  <si>
    <t>20170808 08:59:04.379000 +0100s</t>
  </si>
  <si>
    <t>20170808 09:19:14.131000 +0100s</t>
  </si>
  <si>
    <t>20170808 09:19:16.291000 +0100s</t>
  </si>
  <si>
    <t>20170808 09:19:18.053000 +0100s</t>
  </si>
  <si>
    <t>20170808 09:19:18.175000 +0100s</t>
  </si>
  <si>
    <t>20170808 09:34:59.567000 +0100s</t>
  </si>
  <si>
    <t>20170808 09:39:13.857000 +0100s</t>
  </si>
  <si>
    <t>20170808 09:39:16.978000 +0100s</t>
  </si>
  <si>
    <t>20170808 09:41:20.285000 +0100s</t>
  </si>
  <si>
    <t>20170808 09:41:20.314000 +0100s</t>
  </si>
  <si>
    <t>20170808 09:47:00.050000 +0100s</t>
  </si>
  <si>
    <t>20170808 09:47:01.038000 +0100s</t>
  </si>
  <si>
    <t>20170808 10:16:46.210000 +0100s</t>
  </si>
  <si>
    <t>20170808 10:33:55.804000 +0100s</t>
  </si>
  <si>
    <t>20170808 10:56:45.365000 +0100s</t>
  </si>
  <si>
    <t>20170808 11:22:55.064000 +0100s</t>
  </si>
  <si>
    <t>20170808 11:23:17.132000 +0100s</t>
  </si>
  <si>
    <t>20170808 11:27:45.673000 +0100s</t>
  </si>
  <si>
    <t>20170808 11:28:31.463000 +0100s</t>
  </si>
  <si>
    <t>20170808 11:32:42.660000 +0100s</t>
  </si>
  <si>
    <t>20170808 12:56:01.082000 +0100s</t>
  </si>
  <si>
    <t>20170808 12:56:01.108000 +0100s</t>
  </si>
  <si>
    <t>20170808 13:13:34.653000 +0100s</t>
  </si>
  <si>
    <t>20170808 13:15:00.816000 +0100s</t>
  </si>
  <si>
    <t>20170808 13:15:00.841000 +0100s</t>
  </si>
  <si>
    <t>20170808 13:15:00.843000 +0100s</t>
  </si>
  <si>
    <t>20170808 13:15:06.635000 +0100s</t>
  </si>
  <si>
    <t>20170808 13:15:07.990000 +0100s</t>
  </si>
  <si>
    <t>20170808 13:26:30.042000 +0100s</t>
  </si>
  <si>
    <t>20170808 13:54:11.797000 +0100s</t>
  </si>
  <si>
    <t>20170808 13:54:11.820000 +0100s</t>
  </si>
  <si>
    <t>20170808 13:54:11.823000 +0100s</t>
  </si>
  <si>
    <t>20170808 13:54:11.825000 +0100s</t>
  </si>
  <si>
    <t>20170808 13:54:11.845000 +0100s</t>
  </si>
  <si>
    <t>20170808 13:55:11.644000 +0100s</t>
  </si>
  <si>
    <t>20170808 13:55:13.300000 +0100s</t>
  </si>
  <si>
    <t>20170808 13:55:14.538000 +0100s</t>
  </si>
  <si>
    <t>20170808 13:55:14.785000 +0100s</t>
  </si>
  <si>
    <t>20170808 13:59:51.338000 +0100s</t>
  </si>
  <si>
    <t>20170808 13:59:51.339000 +0100s</t>
  </si>
  <si>
    <t>20170808 13:59:51.364000 +0100s</t>
  </si>
  <si>
    <t>20170808 13:59:51.366000 +0100s</t>
  </si>
  <si>
    <t>20170808 14:09:31.466000 +0100s</t>
  </si>
  <si>
    <t>20170808 14:09:43.635000 +0100s</t>
  </si>
  <si>
    <t>20170808 14:18:35.808000 +0100s</t>
  </si>
  <si>
    <t>20170808 14:30:17.600000 +0100s</t>
  </si>
  <si>
    <t>20170808 14:30:17.601000 +0100s</t>
  </si>
  <si>
    <t>20170808 14:32:59.898000 +0100s</t>
  </si>
  <si>
    <t>20170808 14:32:59.924000 +0100s</t>
  </si>
  <si>
    <t>20170808 14:33:58.887000 +0100s</t>
  </si>
  <si>
    <t>20170808 14:36:38.930000 +0100s</t>
  </si>
  <si>
    <t>20170808 14:44:35.591000 +0100s</t>
  </si>
  <si>
    <t>20170808 14:44:37.096000 +0100s</t>
  </si>
  <si>
    <t>20170808 14:51:19.538000 +0100s</t>
  </si>
  <si>
    <t>20170808 14:51:19.589000 +0100s</t>
  </si>
  <si>
    <t>20170808 15:02:09.601000 +0100s</t>
  </si>
  <si>
    <t>20170808 15:02:10.406000 +0100s</t>
  </si>
  <si>
    <t>20170808 15:33:51.879000 +0100s</t>
  </si>
  <si>
    <t>20170808 15:45:09.860000 +0100s</t>
  </si>
  <si>
    <t>20170808 15:46:26.345000 +0100s</t>
  </si>
  <si>
    <t>Outstanding shares</t>
  </si>
  <si>
    <t>Initial number of treasury shares</t>
  </si>
  <si>
    <t>Cancellation of treasury shares</t>
  </si>
  <si>
    <t>Total number of treasury shares incl. SBB</t>
  </si>
  <si>
    <t>Share bought under the programme (Nordea)</t>
  </si>
  <si>
    <t>Share bought under the programme (Danske Bank)</t>
  </si>
  <si>
    <t>20170809 08:02:33.330000 +0100s</t>
  </si>
  <si>
    <t>20170809 08:23:52.165000 +0100s</t>
  </si>
  <si>
    <t>20170809 08:32:35.194000 +0100s</t>
  </si>
  <si>
    <t>20170809 08:32:35.218000 +0100s</t>
  </si>
  <si>
    <t>20170809 08:38:24.198000 +0100s</t>
  </si>
  <si>
    <t>20170809 08:38:24.211000 +0100s</t>
  </si>
  <si>
    <t>20170809 08:38:24.211261 +0100s</t>
  </si>
  <si>
    <t>20170809 08:38:24.211476 +0100s</t>
  </si>
  <si>
    <t>20170809 08:38:24.242000 +0100s</t>
  </si>
  <si>
    <t>20170809 08:45:45.201760 +0100s</t>
  </si>
  <si>
    <t>20170809 08:48:46.493000 +0100s</t>
  </si>
  <si>
    <t>20170809 08:48:46.545000 +0100s</t>
  </si>
  <si>
    <t>20170809 08:48:46.555000 +0100s</t>
  </si>
  <si>
    <t>20170809 08:48:46.555826 +0100s</t>
  </si>
  <si>
    <t>20170809 09:00:53.808000 +0100s</t>
  </si>
  <si>
    <t>20170809 09:04:35.361000 +0100s</t>
  </si>
  <si>
    <t>20170809 09:09:28.431000 +0100s</t>
  </si>
  <si>
    <t>20170809 09:09:28.454000 +0100s</t>
  </si>
  <si>
    <t>20170809 09:09:41.041000 +0100s</t>
  </si>
  <si>
    <t>20170809 09:09:48.072000 +0100s</t>
  </si>
  <si>
    <t>20170809 09:10:21.854000 +0100s</t>
  </si>
  <si>
    <t>20170809 09:19:26.382000 +0100s</t>
  </si>
  <si>
    <t>20170809 09:19:26.383624 +0100s</t>
  </si>
  <si>
    <t>20170809 09:27:15.770000 +0100s</t>
  </si>
  <si>
    <t>20170809 09:27:15.842000 +0100s</t>
  </si>
  <si>
    <t>20170809 09:27:15.863000 +0100s</t>
  </si>
  <si>
    <t>20170809 09:41:16.799000 +0100s</t>
  </si>
  <si>
    <t>20170809 09:46:20.729000 +0100s</t>
  </si>
  <si>
    <t>20170809 09:46:38.718000 +0100s</t>
  </si>
  <si>
    <t>20170809 09:46:44.170000 +0100s</t>
  </si>
  <si>
    <t>20170809 09:50:48.491000 +0100s</t>
  </si>
  <si>
    <t>20170809 09:57:17.752000 +0100s</t>
  </si>
  <si>
    <t>20170809 10:18:06.573000 +0100s</t>
  </si>
  <si>
    <t>20170809 10:21:27.979000 +0100s</t>
  </si>
  <si>
    <t>20170809 10:21:32.019558 +0100s</t>
  </si>
  <si>
    <t>20170809 10:21:32.019761 +0100s</t>
  </si>
  <si>
    <t>20170809 10:21:32.020000 +0100s</t>
  </si>
  <si>
    <t>20170809 10:21:32.030000 +0100s</t>
  </si>
  <si>
    <t>20170809 10:30:08.590000 +0100s</t>
  </si>
  <si>
    <t>20170809 10:35:34.249000 +0100s</t>
  </si>
  <si>
    <t>20170809 10:35:34.249762 +0100s</t>
  </si>
  <si>
    <t>20170809 10:35:34.320000 +0100s</t>
  </si>
  <si>
    <t>20170809 10:49:42.732000 +0100s</t>
  </si>
  <si>
    <t>20170809 10:49:42.734000 +0100s</t>
  </si>
  <si>
    <t>20170809 10:49:42.736000 +0100s</t>
  </si>
  <si>
    <t>20170809 10:49:42.737000 +0100s</t>
  </si>
  <si>
    <t>20170809 10:49:42.738000 +0100s</t>
  </si>
  <si>
    <t>20170809 10:58:00.737000 +0100s</t>
  </si>
  <si>
    <t>20170809 10:58:00.759000 +0100s</t>
  </si>
  <si>
    <t>20170809 11:18:18.213000 +0100s</t>
  </si>
  <si>
    <t>20170809 11:22:47.461000 +0100s</t>
  </si>
  <si>
    <t>20170809 11:23:03.067000 +0100s</t>
  </si>
  <si>
    <t>20170809 11:23:03.069000 +0100s</t>
  </si>
  <si>
    <t>20170809 11:23:04.894000 +0100s</t>
  </si>
  <si>
    <t>20170809 11:38:55.197000 +0100s</t>
  </si>
  <si>
    <t>20170809 11:54:02.248000 +0100s</t>
  </si>
  <si>
    <t>20170809 11:54:02.248638 +0100s</t>
  </si>
  <si>
    <t>20170809 11:54:05.445000 +0100s</t>
  </si>
  <si>
    <t>20170809 11:57:28.987000 +0100s</t>
  </si>
  <si>
    <t>20170809 11:57:32.326000 +0100s</t>
  </si>
  <si>
    <t>20170809 11:57:49.804000 +0100s</t>
  </si>
  <si>
    <t>20170809 11:57:49.814000 +0100s</t>
  </si>
  <si>
    <t>20170809 11:57:49.815081 +0100s</t>
  </si>
  <si>
    <t>20170809 11:57:49.815092 +0100s</t>
  </si>
  <si>
    <t>20170809 12:00:12.785000 +0100s</t>
  </si>
  <si>
    <t>20170809 12:09:18.294000 +0100s</t>
  </si>
  <si>
    <t>20170809 12:09:18.353000 +0100s</t>
  </si>
  <si>
    <t>20170809 12:09:18.534000 +0100s</t>
  </si>
  <si>
    <t>DCSE</t>
  </si>
  <si>
    <t>20170809 12:18:55.209000 +0100s</t>
  </si>
  <si>
    <t>20170809 12:18:55.227000 +0100s</t>
  </si>
  <si>
    <t>20170809 12:18:55.228000 +0100s</t>
  </si>
  <si>
    <t>20170809 12:19:24.288000 +0100s</t>
  </si>
  <si>
    <t>20170809 12:19:44.582000 +0100s</t>
  </si>
  <si>
    <t>20170809 12:19:45.772000 +0100s</t>
  </si>
  <si>
    <t>20170809 12:19:45.772422 +0100s</t>
  </si>
  <si>
    <t>20170809 12:19:45.772439 +0100s</t>
  </si>
  <si>
    <t>20170809 12:19:45.783000 +0100s</t>
  </si>
  <si>
    <t>20170809 12:22:42.424000 +0100s</t>
  </si>
  <si>
    <t>20170809 12:52:47.525000 +0100s</t>
  </si>
  <si>
    <t>20170809 13:05:07.934000 +0100s</t>
  </si>
  <si>
    <t>20170809 13:11:12.614000 +0100s</t>
  </si>
  <si>
    <t>20170809 13:12:15.958000 +0100s</t>
  </si>
  <si>
    <t>20170809 13:12:33.582000 +0100s</t>
  </si>
  <si>
    <t>20170809 13:12:33.607000 +0100s</t>
  </si>
  <si>
    <t>20170809 13:21:35.958000 +0100s</t>
  </si>
  <si>
    <t>20170809 13:21:35.981000 +0100s</t>
  </si>
  <si>
    <t>20170809 13:49:12.231000 +0100s</t>
  </si>
  <si>
    <t>20170809 13:49:12.260000 +0100s</t>
  </si>
  <si>
    <t>20170809 13:49:51.491000 +0100s</t>
  </si>
  <si>
    <t>20170809 13:50:30.733000 +0100s</t>
  </si>
  <si>
    <t>20170809 13:50:41.183000 +0100s</t>
  </si>
  <si>
    <t>20170809 13:50:59.060000 +0100s</t>
  </si>
  <si>
    <t>20170809 13:51:22.785000 +0100s</t>
  </si>
  <si>
    <t>20170809 13:51:29.159000 +0100s</t>
  </si>
  <si>
    <t>20170809 14:01:49.998000 +0100s</t>
  </si>
  <si>
    <t>20170809 14:01:50.020000 +0100s</t>
  </si>
  <si>
    <t>20170809 14:39:22.238000 +0100s</t>
  </si>
  <si>
    <t>20170809 14:39:22.512000 +0100s</t>
  </si>
  <si>
    <t>20170809 14:39:24.623000 +0100s</t>
  </si>
  <si>
    <t>20170809 14:39:24.638911 +0100s</t>
  </si>
  <si>
    <t>20170809 14:39:24.670000 +0100s</t>
  </si>
  <si>
    <t>20170809 14:39:51.565000 +0100s</t>
  </si>
  <si>
    <t>20170809 14:40:00.821000 +0100s</t>
  </si>
  <si>
    <t>20170809 14:40:00.851000 +0100s</t>
  </si>
  <si>
    <t>20170809 14:40:00.851618 +0100s</t>
  </si>
  <si>
    <t>20170809 14:40:04.410000 +0100s</t>
  </si>
  <si>
    <t>20170809 14:40:04.420000 +0100s</t>
  </si>
  <si>
    <t>20170809 14:40:04.421000 +0100s</t>
  </si>
  <si>
    <t>20170809 14:41:14.190000 +0100s</t>
  </si>
  <si>
    <t>20170809 14:48:22.057174 +0100s</t>
  </si>
  <si>
    <t>20170809 14:48:27.085000 +0100s</t>
  </si>
  <si>
    <t>20170809 14:48:27.115000 +0100s</t>
  </si>
  <si>
    <t>20170809 14:48:27.207000 +0100s</t>
  </si>
  <si>
    <t>20170809 14:48:27.207674 +0100s</t>
  </si>
  <si>
    <t>20170809 14:48:27.207825 +0100s</t>
  </si>
  <si>
    <t>20170809 14:48:27.218000 +0100s</t>
  </si>
  <si>
    <t>20170809 14:48:27.229111 +0100s</t>
  </si>
  <si>
    <t>20170809 14:51:51.282000 +0100s</t>
  </si>
  <si>
    <t>20170809 15:16:41.510000 +0100s</t>
  </si>
  <si>
    <t>20170809 15:16:49.549000 +0100s</t>
  </si>
  <si>
    <t>20170809 15:16:50.038000 +0100s</t>
  </si>
  <si>
    <t>20170809 15:21:30.157000 +0100s</t>
  </si>
  <si>
    <t>20170809 15:21:35.158000 +0100s</t>
  </si>
  <si>
    <t>20170809 15:21:42.158000 +0100s</t>
  </si>
  <si>
    <t>20170809 15:22:13.242000 +0100s</t>
  </si>
  <si>
    <t>20170809 15:22:20.160000 +0100s</t>
  </si>
  <si>
    <t>20170809 15:22:34.805000 +0100s</t>
  </si>
  <si>
    <t>20170809 15:22:52.162000 +0100s</t>
  </si>
  <si>
    <t>20170809 15:22:59.162000 +0100s</t>
  </si>
  <si>
    <t>20170809 15:23:06.162000 +0100s</t>
  </si>
  <si>
    <t>20170809 15:23:28.167000 +0100s</t>
  </si>
  <si>
    <t>20170809 15:24:11.958000 +0100s</t>
  </si>
  <si>
    <t>20170809 15:24:11.969000 +0100s</t>
  </si>
  <si>
    <t>20170809 15:39:51.361000 +0100s</t>
  </si>
  <si>
    <t>20170809 15:49:01.262000 +0100s</t>
  </si>
  <si>
    <t>20170809 15:50:18.461000 +0100s</t>
  </si>
  <si>
    <t>20170809 15:50:18.482000 +0100s</t>
  </si>
  <si>
    <t>20170809 15:50:18.487000 +0100s</t>
  </si>
  <si>
    <t>20170809 15:52:07.255000 +0100s</t>
  </si>
  <si>
    <t>20170809 15:52:07.256712 +0100s</t>
  </si>
  <si>
    <t>20170809 15:52:07.291000 +0100s</t>
  </si>
  <si>
    <t>20170809 15:52:08.084000 +0100s</t>
  </si>
  <si>
    <t>20170809 15:52:30.238000 +0100s</t>
  </si>
  <si>
    <t>20170810 08:06:24.162000 +0100s</t>
  </si>
  <si>
    <t>20170810 08:17:46.082000 +0100s</t>
  </si>
  <si>
    <t>20170810 08:26:01.336000 +0100s</t>
  </si>
  <si>
    <t>20170810 08:29:15.830000 +0100s</t>
  </si>
  <si>
    <t>20170810 08:37:08.027000 +0100s</t>
  </si>
  <si>
    <t>20170810 08:37:08.053000 +0100s</t>
  </si>
  <si>
    <t>20170810 08:37:29.880000 +0100s</t>
  </si>
  <si>
    <t>20170810 08:40:27.258000 +0100s</t>
  </si>
  <si>
    <t>20170810 08:40:27.259128 +0100s</t>
  </si>
  <si>
    <t xml:space="preserve">20170810 07:49:11.048153 +0000 </t>
  </si>
  <si>
    <t>20170810 09:04:43.148000 +0100s</t>
  </si>
  <si>
    <t>20170810 09:15:41.017000 +0100s</t>
  </si>
  <si>
    <t>20170810 09:17:18.039000 +0100s</t>
  </si>
  <si>
    <t>20170810 09:45:13.146000 +0100s</t>
  </si>
  <si>
    <t>20170810 09:51:58.596000 +0100s</t>
  </si>
  <si>
    <t>20170810 10:21:49.256000 +0100s</t>
  </si>
  <si>
    <t>20170810 10:26:02.491000 +0100s</t>
  </si>
  <si>
    <t>20170810 10:37:02.888000 +0100s</t>
  </si>
  <si>
    <t>20170810 11:02:33.534000 +0100s</t>
  </si>
  <si>
    <t>20170810 11:02:33.535124 +0100s</t>
  </si>
  <si>
    <t>20170810 11:26:36.031000 +0100s</t>
  </si>
  <si>
    <t>20170810 11:26:46.838000 +0100s</t>
  </si>
  <si>
    <t>20170810 11:36:57.642000 +0100s</t>
  </si>
  <si>
    <t>20170810 11:50:33.240000 +0100s</t>
  </si>
  <si>
    <t>20170810 11:57:49.326000 +0100s</t>
  </si>
  <si>
    <t>20170810 12:07:08.387000 +0100s</t>
  </si>
  <si>
    <t>20170810 12:07:08.388016 +0100s</t>
  </si>
  <si>
    <t>20170810 12:26:21.355000 +0100s</t>
  </si>
  <si>
    <t>20170810 12:31:51.539000 +0100s</t>
  </si>
  <si>
    <t>20170810 12:45:02.015000 +0100s</t>
  </si>
  <si>
    <t>20170810 12:45:02.039000 +0100s</t>
  </si>
  <si>
    <t>20170810 13:12:27.591000 +0100s</t>
  </si>
  <si>
    <t>20170810 13:12:27.617000 +0100s</t>
  </si>
  <si>
    <t>20170810 13:12:27.623000 +0100s</t>
  </si>
  <si>
    <t>20170810 13:15:01.209000 +0100s</t>
  </si>
  <si>
    <t>20170810 13:15:01.242000 +0100s</t>
  </si>
  <si>
    <t>20170810 13:51:45.296000 +0100s</t>
  </si>
  <si>
    <t>20170810 14:04:25.569000 +0100s</t>
  </si>
  <si>
    <t>20170810 14:06:55.008000 +0100s</t>
  </si>
  <si>
    <t>20170810 14:06:55.033000 +0100s</t>
  </si>
  <si>
    <t>20170810 14:06:55.034000 +0100s</t>
  </si>
  <si>
    <t>20170810 14:06:55.124000 +0100s</t>
  </si>
  <si>
    <t>20170810 14:20:40.356000 +0100s</t>
  </si>
  <si>
    <t xml:space="preserve">20170810 13:30:46.334929 +0000 </t>
  </si>
  <si>
    <t>20170810 14:42:31.683000 +0100s</t>
  </si>
  <si>
    <t>20170810 14:42:31.687000 +0100s</t>
  </si>
  <si>
    <t>20170810 14:44:43.134000 +0100s</t>
  </si>
  <si>
    <t>20170810 14:44:43.147000 +0100s</t>
  </si>
  <si>
    <t>20170810 14:44:43.147319 +0100s</t>
  </si>
  <si>
    <t>20170810 14:47:43.497000 +0100s</t>
  </si>
  <si>
    <t>20170810 14:48:08.594000 +0100s</t>
  </si>
  <si>
    <t>20170810 14:49:01.624000 +0100s</t>
  </si>
  <si>
    <t>20170810 14:49:01.626000 +0100s</t>
  </si>
  <si>
    <t>20170810 14:55:04.397000 +0100s</t>
  </si>
  <si>
    <t>20170810 15:04:49.568000 +0100s</t>
  </si>
  <si>
    <t>20170810 15:06:14.484000 +0100s</t>
  </si>
  <si>
    <t>20170810 15:06:14.507000 +0100s</t>
  </si>
  <si>
    <t>20170810 15:14:53.241000 +0100s</t>
  </si>
  <si>
    <t>20170810 15:20:52.200000 +0100s</t>
  </si>
  <si>
    <t>20170811 08:07:51.256000 +0100s</t>
  </si>
  <si>
    <t>20170811 08:08:01.042000 +0100s</t>
  </si>
  <si>
    <t>20170811 08:08:41.658000 +0100s</t>
  </si>
  <si>
    <t>20170811 08:09:13.141000 +0100s</t>
  </si>
  <si>
    <t>20170811 08:09:13.324000 +0100s</t>
  </si>
  <si>
    <t>20170811 08:09:13.324948 +0100s</t>
  </si>
  <si>
    <t>20170811 08:09:13.334000 +0100s</t>
  </si>
  <si>
    <t xml:space="preserve">20170811 07:24:31.156923 +0000 </t>
  </si>
  <si>
    <t xml:space="preserve">20170811 07:54:14.280732 +0000 </t>
  </si>
  <si>
    <t xml:space="preserve">20170811 08:21:31.279999 +0000 </t>
  </si>
  <si>
    <t>20170811 10:24:18.218000 +0100s</t>
  </si>
  <si>
    <t>20170811 10:24:18.219713 +0100s</t>
  </si>
  <si>
    <t>20170811 10:24:36.679000 +0100s</t>
  </si>
  <si>
    <t>20170811 10:27:42.763000 +0100s</t>
  </si>
  <si>
    <t>20170811 10:35:06.769000 +0100s</t>
  </si>
  <si>
    <t>20170811 10:35:07.817000 +0100s</t>
  </si>
  <si>
    <t>20170811 10:46:28.769000 +0100s</t>
  </si>
  <si>
    <t>20170811 10:46:28.770000 +0100s</t>
  </si>
  <si>
    <t>20170811 11:07:56.605000 +0100s</t>
  </si>
  <si>
    <t>20170811 11:21:36.649000 +0100s</t>
  </si>
  <si>
    <t>20170811 11:21:52.706000 +0100s</t>
  </si>
  <si>
    <t>20170811 11:21:52.716000 +0100s</t>
  </si>
  <si>
    <t>20170811 11:21:52.717163 +0100s</t>
  </si>
  <si>
    <t>20170811 11:21:52.727000 +0100s</t>
  </si>
  <si>
    <t>20170811 11:31:54.702000 +0100s</t>
  </si>
  <si>
    <t>20170811 12:01:49.570000 +0100s</t>
  </si>
  <si>
    <t>20170811 12:02:59.855000 +0100s</t>
  </si>
  <si>
    <t>20170811 12:21:00.875000 +0100s</t>
  </si>
  <si>
    <t>20170811 12:52:15.667000 +0100s</t>
  </si>
  <si>
    <t>20170811 13:01:05.761000 +0100s</t>
  </si>
  <si>
    <t>20170811 13:01:05.762000 +0100s</t>
  </si>
  <si>
    <t>20170811 13:01:10.175000 +0100s</t>
  </si>
  <si>
    <t>20170811 13:19:31.852000 +0100s</t>
  </si>
  <si>
    <t>20170811 13:26:31.755000 +0100s</t>
  </si>
  <si>
    <t>20170811 13:41:03.058974 +0100s</t>
  </si>
  <si>
    <t>20170811 13:41:03.059000 +0100s</t>
  </si>
  <si>
    <t>20170811 13:41:03.059674 +0100s</t>
  </si>
  <si>
    <t>20170811 13:41:03.070000 +0100s</t>
  </si>
  <si>
    <t>20170811 13:49:28.115000 +0100s</t>
  </si>
  <si>
    <t>20170811 14:12:08.542000 +0100s</t>
  </si>
  <si>
    <t>20170811 14:15:39.090000 +0100s</t>
  </si>
  <si>
    <t>20170811 14:34:28.422000 +0100s</t>
  </si>
  <si>
    <t>20170811 15:07:28.857000 +0100s</t>
  </si>
  <si>
    <t>20170811 15:07:34.453000 +0100s</t>
  </si>
  <si>
    <t>20170811 15:16:40.886000 +0100s</t>
  </si>
  <si>
    <t>20170811 15:19:37.896000 +0100s</t>
  </si>
  <si>
    <t>20170811 15:26:06.110000 +0100s</t>
  </si>
  <si>
    <t>20170811 15:26:14.993000 +0100s</t>
  </si>
  <si>
    <t>20170811 15:33:07.453000 +0100s</t>
  </si>
  <si>
    <t>899285530</t>
  </si>
  <si>
    <t>Acc. Pre-SBB</t>
  </si>
  <si>
    <t>Average purchase
price, DKK</t>
  </si>
  <si>
    <t>Transaction value,
DKK</t>
  </si>
  <si>
    <t>NoS. Pre-SBB</t>
  </si>
  <si>
    <t>20170814 08:00:36.486000 +0100s</t>
  </si>
  <si>
    <t>20170814 08:20:15.087700 +0100s</t>
  </si>
  <si>
    <t>20170814 08:20:15.885000 +0100s</t>
  </si>
  <si>
    <t>20170814 08:20:24.640000 +0100s</t>
  </si>
  <si>
    <t>20170814 08:20:56.375000 +0100s</t>
  </si>
  <si>
    <t>20170814 08:21:29.977000 +0100s</t>
  </si>
  <si>
    <t>20170814 08:21:30.021000 +0100s</t>
  </si>
  <si>
    <t>20170814 08:28:42.268000 +0100s</t>
  </si>
  <si>
    <t>20170814 08:30:48.268000 +0100s</t>
  </si>
  <si>
    <t>20170814 08:30:51.268000 +0100s</t>
  </si>
  <si>
    <t>20170814 08:30:54.238000 +0100s</t>
  </si>
  <si>
    <t>20170814 08:30:57.268000 +0100s</t>
  </si>
  <si>
    <t>20170814 08:48:00.813000 +0100s</t>
  </si>
  <si>
    <t>20170814 08:48:00.814608 +0100s</t>
  </si>
  <si>
    <t>20170814 08:48:23.695000 +0100s</t>
  </si>
  <si>
    <t>20170814 08:48:23.705000 +0100s</t>
  </si>
  <si>
    <t>20170814 08:48:23.705156 +0100s</t>
  </si>
  <si>
    <t>20170814 08:48:23.736000 +0100s</t>
  </si>
  <si>
    <t>20170814 08:52:29.629000 +0100s</t>
  </si>
  <si>
    <t>20170814 08:52:29.630000 +0100s</t>
  </si>
  <si>
    <t>20170814 08:52:29.631161 +0100s</t>
  </si>
  <si>
    <t>20170814 08:52:29.631377 +0100s</t>
  </si>
  <si>
    <t>20170814 08:56:31.660000 +0100s</t>
  </si>
  <si>
    <t>20170814 08:56:37.069000 +0100s</t>
  </si>
  <si>
    <t>20170814 09:05:07.589000 +0100s</t>
  </si>
  <si>
    <t>20170814 09:05:07.600000 +0100s</t>
  </si>
  <si>
    <t>20170814 09:05:07.600547 +0100s</t>
  </si>
  <si>
    <t>20170814 09:05:07.600550 +0100s</t>
  </si>
  <si>
    <t>20170814 09:05:07.600607 +0100s</t>
  </si>
  <si>
    <t>20170814 09:05:07.600619 +0100s</t>
  </si>
  <si>
    <t>20170814 09:05:07.600704 +0100s</t>
  </si>
  <si>
    <t>20170814 09:05:07.628335 +0100s</t>
  </si>
  <si>
    <t>20170814 09:05:07.629000 +0100s</t>
  </si>
  <si>
    <t>20170814 09:05:07.650000 +0100s</t>
  </si>
  <si>
    <t>20170814 09:05:07.748000 +0100s</t>
  </si>
  <si>
    <t>20170814 09:05:07.758000 +0100s</t>
  </si>
  <si>
    <t>20170814 09:24:09.893390 +0100s</t>
  </si>
  <si>
    <t>20170814 09:24:31.860483 +0100s</t>
  </si>
  <si>
    <t>20170814 09:24:31.898014 +0100s</t>
  </si>
  <si>
    <t>20170814 09:27:00.974354 +0100s</t>
  </si>
  <si>
    <t>20170814 09:27:00.974447 +0100s</t>
  </si>
  <si>
    <t>20170814 09:27:00.993000 +0100s</t>
  </si>
  <si>
    <t>20170814 09:32:51.460000 +0100s</t>
  </si>
  <si>
    <t>20170814 09:32:52.358000 +0100s</t>
  </si>
  <si>
    <t>20170814 09:32:52.386000 +0100s</t>
  </si>
  <si>
    <t>20170814 09:32:58.100000 +0100s</t>
  </si>
  <si>
    <t>20170814 09:32:59.761000 +0100s</t>
  </si>
  <si>
    <t>20170814 09:51:29.417000 +0100s</t>
  </si>
  <si>
    <t>20170814 10:33:48.675417 +0100s</t>
  </si>
  <si>
    <t>20170814 10:34:14.316000 +0100s</t>
  </si>
  <si>
    <t>20170814 10:34:14.337314 +0100s</t>
  </si>
  <si>
    <t>20170814 10:35:19.814031 +0100s</t>
  </si>
  <si>
    <t>20170814 10:35:58.407000 +0100s</t>
  </si>
  <si>
    <t>20170814 10:35:58.408000 +0100s</t>
  </si>
  <si>
    <t>20170814 10:35:58.408677 +0100s</t>
  </si>
  <si>
    <t>20170814 10:35:58.408683 +0100s</t>
  </si>
  <si>
    <t>20170814 10:35:58.423000 +0100s</t>
  </si>
  <si>
    <t>20170814 10:52:44.761000 +0100s</t>
  </si>
  <si>
    <t>20170814 11:15:00.365000 +0100s</t>
  </si>
  <si>
    <t>20170814 11:15:00.375000 +0100s</t>
  </si>
  <si>
    <t>20170814 11:15:00.375200 +0100s</t>
  </si>
  <si>
    <t>20170814 11:15:00.375211 +0100s</t>
  </si>
  <si>
    <t>20170814 11:15:00.375248 +0100s</t>
  </si>
  <si>
    <t>20170814 11:15:00.375258 +0100s</t>
  </si>
  <si>
    <t>20170814 11:15:00.375269 +0100s</t>
  </si>
  <si>
    <t>20170814 12:21:13.071000 +0100s</t>
  </si>
  <si>
    <t>20170814 12:21:13.091000 +0100s</t>
  </si>
  <si>
    <t>20170814 12:23:24.350000 +0100s</t>
  </si>
  <si>
    <t>20170814 12:43:38.824000 +0100s</t>
  </si>
  <si>
    <t>20170814 12:45:45.643000 +0100s</t>
  </si>
  <si>
    <t>20170814 12:49:26.610000 +0100s</t>
  </si>
  <si>
    <t>20170814 13:16:52.375000 +0100s</t>
  </si>
  <si>
    <t>20170814 13:16:52.408000 +0100s</t>
  </si>
  <si>
    <t>20170814 13:16:53.410000 +0100s</t>
  </si>
  <si>
    <t>20170814 13:16:54.094000 +0100s</t>
  </si>
  <si>
    <t>20170814 13:21:18.420000 +0100s</t>
  </si>
  <si>
    <t>20170814 13:41:50.535000 +0100s</t>
  </si>
  <si>
    <t>20170814 13:41:50.558000 +0100s</t>
  </si>
  <si>
    <t>20170814 13:41:50.560000 +0100s</t>
  </si>
  <si>
    <t>20170814 13:41:50.592000 +0100s</t>
  </si>
  <si>
    <t>20170814 14:02:02.368000 +0100s</t>
  </si>
  <si>
    <t>20170814 14:02:33.853000 +0100s</t>
  </si>
  <si>
    <t>20170814 14:02:42.421000 +0100s</t>
  </si>
  <si>
    <t>20170814 14:05:41.359000 +0100s</t>
  </si>
  <si>
    <t>20170814 14:32:14.365000 +0100s</t>
  </si>
  <si>
    <t>20170814 14:59:51.900000 +0100s</t>
  </si>
  <si>
    <t>20170814 15:19:26.432000 +0100s</t>
  </si>
  <si>
    <t>20170814 15:21:24.896000 +0100s</t>
  </si>
  <si>
    <t>20170814 15:28:20.923000 +0100s</t>
  </si>
  <si>
    <t>20170814 15:31:56.717207 +0100s</t>
  </si>
  <si>
    <t>20170814 15:32:07.542427 +0100s</t>
  </si>
  <si>
    <t>20170814 15:32:07.542567 +0100s</t>
  </si>
  <si>
    <t>20170814 15:32:07.542576 +0100s</t>
  </si>
  <si>
    <t>20170814 15:32:07.543000 +0100s</t>
  </si>
  <si>
    <t>20170814 15:32:18.549000 +0100s</t>
  </si>
  <si>
    <t>20170814 15:32:25.329000 +0100s</t>
  </si>
  <si>
    <t>20170814 15:32:48.710000 +0100s</t>
  </si>
  <si>
    <t>20170814 15:32:56.972000 +0100s</t>
  </si>
  <si>
    <t>20170814 15:44:47.598429 +0100s</t>
  </si>
  <si>
    <t>20170814 15:44:47.598528 +0100s</t>
  </si>
  <si>
    <t>20170814 15:44:47.821081 +0100s</t>
  </si>
  <si>
    <t>20170814 15:45:06.924000 +0100s</t>
  </si>
  <si>
    <t>20170814 15:45:07.127066 +0100s</t>
  </si>
  <si>
    <t>20170814 15:45:07.128000 +0100s</t>
  </si>
  <si>
    <t>20170814 15:45:07.137000 +0100s</t>
  </si>
  <si>
    <t>20170814 15:45:08.113000 +0100s</t>
  </si>
  <si>
    <t>20170815 08:01:55.114000 +0100s</t>
  </si>
  <si>
    <t>20170815 08:04:14.231000 +0100s</t>
  </si>
  <si>
    <t>20170815 08:04:14.241000 +0100s</t>
  </si>
  <si>
    <t>20170815 08:04:14.241526 +0100s</t>
  </si>
  <si>
    <t>20170815 08:04:14.241551 +0100s</t>
  </si>
  <si>
    <t>20170815 08:15:08.006000 +0100s</t>
  </si>
  <si>
    <t>20170815 08:27:04.692000 +0100s</t>
  </si>
  <si>
    <t>20170815 08:28:04.834000 +0100s</t>
  </si>
  <si>
    <t>20170815 08:41:02.899000 +0100s</t>
  </si>
  <si>
    <t>20170815 08:41:09.962000 +0100s</t>
  </si>
  <si>
    <t>20170815 08:41:14.919000 +0100s</t>
  </si>
  <si>
    <t>20170815 08:41:17.105000 +0100s</t>
  </si>
  <si>
    <t>20170815 08:47:35.814000 +0100s</t>
  </si>
  <si>
    <t>20170815 08:47:42.381000 +0100s</t>
  </si>
  <si>
    <t>20170815 09:00:10.836000 +0100s</t>
  </si>
  <si>
    <t>20170815 09:00:10.865000 +0100s</t>
  </si>
  <si>
    <t>20170815 09:07:28.517000 +0100s</t>
  </si>
  <si>
    <t>20170815 09:19:13.445000 +0100s</t>
  </si>
  <si>
    <t>20170815 09:30:36.620000 +0100s</t>
  </si>
  <si>
    <t>20170815 09:30:42.480000 +0100s</t>
  </si>
  <si>
    <t>20170815 09:31:29.921000 +0100s</t>
  </si>
  <si>
    <t>20170815 09:33:29.463000 +0100s</t>
  </si>
  <si>
    <t>20170815 09:47:46.811188 +0100s</t>
  </si>
  <si>
    <t>20170815 09:49:01.488482 +0100s</t>
  </si>
  <si>
    <t>20170815 09:49:59.731777 +0100s</t>
  </si>
  <si>
    <t>20170815 09:49:59.789000 +0100s</t>
  </si>
  <si>
    <t>20170815 09:49:59.799674 +0100s</t>
  </si>
  <si>
    <t>20170815 09:49:59.805147 +0100s</t>
  </si>
  <si>
    <t>20170815 09:49:59.805251 +0100s</t>
  </si>
  <si>
    <t>20170815 10:10:13.384000 +0100s</t>
  </si>
  <si>
    <t>20170815 10:10:13.384811 +0100s</t>
  </si>
  <si>
    <t>20170815 10:10:13.384819 +0100s</t>
  </si>
  <si>
    <t>20170815 10:10:13.384846 +0100s</t>
  </si>
  <si>
    <t>20170815 10:10:13.395000 +0100s</t>
  </si>
  <si>
    <t>20170815 10:19:26.208000 +0100s</t>
  </si>
  <si>
    <t>20170815 10:19:26.224000 +0100s</t>
  </si>
  <si>
    <t>20170815 10:19:26.266006 +0100s</t>
  </si>
  <si>
    <t>20170815 10:19:49.013000 +0100s</t>
  </si>
  <si>
    <t>20170815 10:20:09.550000 +0100s</t>
  </si>
  <si>
    <t>20170815 10:20:09.589220 +0100s</t>
  </si>
  <si>
    <t>20170815 10:21:01.908000 +0100s</t>
  </si>
  <si>
    <t>20170815 10:21:01.917000 +0100s</t>
  </si>
  <si>
    <t>20170815 10:21:01.917850 +0100s</t>
  </si>
  <si>
    <t>20170815 10:47:26.661000 +0100s</t>
  </si>
  <si>
    <t>20170815 11:00:41.067000 +0100s</t>
  </si>
  <si>
    <t>20170815 11:33:57.260000 +0100s</t>
  </si>
  <si>
    <t>20170815 11:35:56.864000 +0100s</t>
  </si>
  <si>
    <t>20170815 11:35:56.895000 +0100s</t>
  </si>
  <si>
    <t>20170815 11:59:12.323400 +0100s</t>
  </si>
  <si>
    <t>20170815 11:59:18.647000 +0100s</t>
  </si>
  <si>
    <t>20170815 11:59:18.663869 +0100s</t>
  </si>
  <si>
    <t>20170815 11:59:22.360000 +0100s</t>
  </si>
  <si>
    <t>20170815 12:02:17.118134 +0100s</t>
  </si>
  <si>
    <t>20170815 12:02:21.512000 +0100s</t>
  </si>
  <si>
    <t>20170815 12:02:21.522748 +0100s</t>
  </si>
  <si>
    <t>20170815 12:02:21.522773 +0100s</t>
  </si>
  <si>
    <t>20170815 12:26:11.030000 +0100s</t>
  </si>
  <si>
    <t>20170815 12:26:11.050000 +0100s</t>
  </si>
  <si>
    <t>20170815 12:58:06.034000 +0100s</t>
  </si>
  <si>
    <t>20170815 12:58:39.936000 +0100s</t>
  </si>
  <si>
    <t>20170815 13:29:48.121000 +0100s</t>
  </si>
  <si>
    <t>20170815 13:33:52.493000 +0100s</t>
  </si>
  <si>
    <t>20170815 13:43:05.847000 +0100s</t>
  </si>
  <si>
    <t>20170815 13:43:13.612000 +0100s</t>
  </si>
  <si>
    <t>20170815 13:43:13.622000 +0100s</t>
  </si>
  <si>
    <t>20170815 13:43:13.622546 +0100s</t>
  </si>
  <si>
    <t>20170815 13:55:12.779000 +0100s</t>
  </si>
  <si>
    <t>20170815 13:55:18.671000 +0100s</t>
  </si>
  <si>
    <t>20170815 14:17:31.627000 +0100s</t>
  </si>
  <si>
    <t>20170815 14:17:33.011000 +0100s</t>
  </si>
  <si>
    <t>20170815 14:28:35.872000 +0100s</t>
  </si>
  <si>
    <t>20170815 14:28:38.885000 +0100s</t>
  </si>
  <si>
    <t>20170815 14:28:38.885297 +0100s</t>
  </si>
  <si>
    <t>20170815 14:28:38.885463 +0100s</t>
  </si>
  <si>
    <t>20170815 14:28:38.885512 +0100s</t>
  </si>
  <si>
    <t>20170815 14:28:38.896000 +0100s</t>
  </si>
  <si>
    <t>20170815 14:41:24.131000 +0100s</t>
  </si>
  <si>
    <t xml:space="preserve">20170815 13:44:03.413395 +0000 </t>
  </si>
  <si>
    <t>20170815 15:38:48.883000 +0100s</t>
  </si>
  <si>
    <t>20170815 15:41:38.036000 +0100s</t>
  </si>
  <si>
    <t>20170815 15:49:00.488000 +0100s</t>
  </si>
  <si>
    <t>20170816 08:08:38.353000 +0100s</t>
  </si>
  <si>
    <t>20170816 08:09:49.127000 +0100s</t>
  </si>
  <si>
    <t>20170816 08:09:49.602000 +0100s</t>
  </si>
  <si>
    <t>20170816 08:23:02.804000 +0100s</t>
  </si>
  <si>
    <t>20170816 08:29:58.905000 +0100s</t>
  </si>
  <si>
    <t>20170816 08:32:10.847000 +0100s</t>
  </si>
  <si>
    <t>20170816 08:35:10.619909 +0100s</t>
  </si>
  <si>
    <t>20170816 08:35:10.634000 +0100s</t>
  </si>
  <si>
    <t>20170816 08:35:10.649385 +0100s</t>
  </si>
  <si>
    <t>20170816 08:36:20.651465 +0100s</t>
  </si>
  <si>
    <t>20170816 08:36:59.305000 +0100s</t>
  </si>
  <si>
    <t>20170816 08:37:29.915000 +0100s</t>
  </si>
  <si>
    <t>20170816 08:37:29.925000 +0100s</t>
  </si>
  <si>
    <t>20170816 08:37:32.731181 +0100s</t>
  </si>
  <si>
    <t>20170816 08:37:32.731267 +0100s</t>
  </si>
  <si>
    <t>20170816 08:37:36.351315 +0100s</t>
  </si>
  <si>
    <t>20170816 08:37:55.732549 +0100s</t>
  </si>
  <si>
    <t>20170816 08:38:02.551165 +0100s</t>
  </si>
  <si>
    <t>20170816 08:38:07.403051 +0100s</t>
  </si>
  <si>
    <t>20170816 08:38:07.409000 +0100s</t>
  </si>
  <si>
    <t>20170816 08:39:04.241962 +0100s</t>
  </si>
  <si>
    <t>20170816 08:57:25.285000 +0100s</t>
  </si>
  <si>
    <t>20170816 09:20:51.793000 +0100s</t>
  </si>
  <si>
    <t>20170816 09:20:51.813666 +0100s</t>
  </si>
  <si>
    <t>20170816 09:20:51.815656 +0100s</t>
  </si>
  <si>
    <t>20170816 09:20:52.642000 +0100s</t>
  </si>
  <si>
    <t>20170816 09:20:53.491000 +0100s</t>
  </si>
  <si>
    <t>20170816 09:26:08.147000 +0100s</t>
  </si>
  <si>
    <t>20170816 09:27:19.888202 +0100s</t>
  </si>
  <si>
    <t>20170816 09:27:23.670000 +0100s</t>
  </si>
  <si>
    <t>20170816 09:29:16.536000 +0100s</t>
  </si>
  <si>
    <t>20170816 09:58:31.359000 +0100s</t>
  </si>
  <si>
    <t>20170816 09:58:31.574000 +0100s</t>
  </si>
  <si>
    <t>20170816 10:37:22.905000 +0100s</t>
  </si>
  <si>
    <t>20170816 10:56:03.201000 +0100s</t>
  </si>
  <si>
    <t>20170816 10:56:03.211000 +0100s</t>
  </si>
  <si>
    <t>20170816 10:56:03.211360 +0100s</t>
  </si>
  <si>
    <t>20170816 10:56:03.211364 +0100s</t>
  </si>
  <si>
    <t>20170816 10:56:03.221000 +0100s</t>
  </si>
  <si>
    <t>20170816 11:32:52.753000 +0100s</t>
  </si>
  <si>
    <t>20170816 11:32:52.754000 +0100s</t>
  </si>
  <si>
    <t>20170816 11:32:52.754870 +0100s</t>
  </si>
  <si>
    <t>20170816 11:32:52.755132 +0100s</t>
  </si>
  <si>
    <t>20170816 11:53:31.187643 +0100s</t>
  </si>
  <si>
    <t>20170816 11:53:32.607000 +0100s</t>
  </si>
  <si>
    <t>20170816 11:53:32.608559 +0100s</t>
  </si>
  <si>
    <t>20170816 11:53:32.617703 +0100s</t>
  </si>
  <si>
    <t>20170816 11:53:32.794000 +0100s</t>
  </si>
  <si>
    <t>20170816 11:53:32.811000 +0100s</t>
  </si>
  <si>
    <t>20170816 11:53:32.814517 +0100s</t>
  </si>
  <si>
    <t>20170816 11:54:32.702000 +0100s</t>
  </si>
  <si>
    <t>20170816 11:54:32.703000 +0100s</t>
  </si>
  <si>
    <t>20170816 11:54:32.703320 +0100s</t>
  </si>
  <si>
    <t>20170816 11:54:32.712603 +0100s</t>
  </si>
  <si>
    <t>20170816 12:40:54.855000 +0100s</t>
  </si>
  <si>
    <t>20170816 12:44:09.842000 +0100s</t>
  </si>
  <si>
    <t>20170816 13:32:04.498000 +0100s</t>
  </si>
  <si>
    <t>20170816 13:32:05.091000 +0100s</t>
  </si>
  <si>
    <t>20170816 13:32:50.254000 +0100s</t>
  </si>
  <si>
    <t>20170816 14:19:28.476000 +0100s</t>
  </si>
  <si>
    <t>20170816 14:21:51.034000 +0100s</t>
  </si>
  <si>
    <t>20170816 14:33:41.143000 +0100s</t>
  </si>
  <si>
    <t>20170816 14:55:50.724000 +0100s</t>
  </si>
  <si>
    <t>20170816 15:23:19.681000 +0100s</t>
  </si>
  <si>
    <t>20170816 15:29:11.354000 +0100s</t>
  </si>
  <si>
    <t>20170816 15:33:30.601000 +0100s</t>
  </si>
  <si>
    <t>20170816 15:41:32.073000 +0100s</t>
  </si>
  <si>
    <t>20170816 15:41:32.074955 +0100s</t>
  </si>
  <si>
    <t>20170816 15:41:32.076450 +0100s</t>
  </si>
  <si>
    <t>20170816 15:41:32.085000 +0100s</t>
  </si>
  <si>
    <t>20170816 15:41:32.118000 +0100s</t>
  </si>
  <si>
    <t>20170816 15:41:35.215000 +0100s</t>
  </si>
  <si>
    <t>20170816 15:41:35.215950 +0100s</t>
  </si>
  <si>
    <t>20170816 15:41:35.226000 +0100s</t>
  </si>
  <si>
    <t>20170816 15:41:45.311000 +0100s</t>
  </si>
  <si>
    <t>20170816 15:41:45.346000 +0100s</t>
  </si>
  <si>
    <t>20170816 15:41:56.216000 +0100s</t>
  </si>
  <si>
    <t>20170816 15:42:06.226000 +0100s</t>
  </si>
  <si>
    <t>20170816 15:46:04.224000 +0100s</t>
  </si>
  <si>
    <t>20170816 15:46:04.225000 +0100s</t>
  </si>
  <si>
    <t>20170817 08:14:24.869000 +0100s</t>
  </si>
  <si>
    <t>20170817 08:25:48.581000 +0100s</t>
  </si>
  <si>
    <t>20170817 08:48:23.250000 +0100s</t>
  </si>
  <si>
    <t>20170817 08:48:23.279000 +0100s</t>
  </si>
  <si>
    <t>20170817 09:32:55.280000 +0100s</t>
  </si>
  <si>
    <t>20170817 09:56:46.863000 +0100s</t>
  </si>
  <si>
    <t>20170817 10:17:05.681000 +0100s</t>
  </si>
  <si>
    <t>20170817 11:14:59.896000 +0100s</t>
  </si>
  <si>
    <t>20170817 11:33:27.133000 +0100s</t>
  </si>
  <si>
    <t>20170817 11:35:17.384000 +0100s</t>
  </si>
  <si>
    <t>20170817 11:35:17.385000 +0100s</t>
  </si>
  <si>
    <t>20170817 11:35:30.080000 +0100s</t>
  </si>
  <si>
    <t>20170817 11:47:32.622000 +0100s</t>
  </si>
  <si>
    <t>20170817 11:47:32.647000 +0100s</t>
  </si>
  <si>
    <t>20170817 11:47:32.648000 +0100s</t>
  </si>
  <si>
    <t>20170817 11:47:32.664000 +0100s</t>
  </si>
  <si>
    <t>20170817 11:49:31.298000 +0100s</t>
  </si>
  <si>
    <t>20170817 11:49:31.300000 +0100s</t>
  </si>
  <si>
    <t>20170817 12:08:58.101000 +0100s</t>
  </si>
  <si>
    <t>20170817 12:25:06.479000 +0100s</t>
  </si>
  <si>
    <t>20170817 12:30:37.824000 +0100s</t>
  </si>
  <si>
    <t>20170817 12:42:16.045000 +0100s</t>
  </si>
  <si>
    <t>20170817 13:41:36.935000 +0100s</t>
  </si>
  <si>
    <t>20170817 13:41:36.952000 +0100s</t>
  </si>
  <si>
    <t>20170817 13:42:46.027000 +0100s</t>
  </si>
  <si>
    <t>20170817 13:42:46.037000 +0100s</t>
  </si>
  <si>
    <t>20170817 13:42:46.037154 +0100s</t>
  </si>
  <si>
    <t>20170817 13:42:46.037175 +0100s</t>
  </si>
  <si>
    <t>20170817 13:42:46.047000 +0100s</t>
  </si>
  <si>
    <t>20170817 14:09:57.377000 +0100s</t>
  </si>
  <si>
    <t>20170817 14:10:27.095000 +0100s</t>
  </si>
  <si>
    <t>20170817 14:14:12.418000 +0100s</t>
  </si>
  <si>
    <t>20170817 14:14:12.419000 +0100s</t>
  </si>
  <si>
    <t>20170817 14:27:26.682000 +0100s</t>
  </si>
  <si>
    <t>20170817 14:50:31.755000 +0100s</t>
  </si>
  <si>
    <t>20170817 14:50:31.781000 +0100s</t>
  </si>
  <si>
    <t>20170817 14:56:18.895381 +0100s</t>
  </si>
  <si>
    <t>20170817 14:56:18.971000 +0100s</t>
  </si>
  <si>
    <t>20170817 14:56:18.981000 +0100s</t>
  </si>
  <si>
    <t>20170817 14:56:18.981583 +0100s</t>
  </si>
  <si>
    <t>20170817 15:08:41.365000 +0100s</t>
  </si>
  <si>
    <t>20170817 15:08:41.392000 +0100s</t>
  </si>
  <si>
    <t>20170817 15:12:46.674000 +0100s</t>
  </si>
  <si>
    <t>20170817 15:23:05.448000 +0100s</t>
  </si>
  <si>
    <t>20170817 15:23:05.448309 +0100s</t>
  </si>
  <si>
    <t>20170817 15:23:05.448315 +0100s</t>
  </si>
  <si>
    <t>20170817 15:23:05.454000 +0100s</t>
  </si>
  <si>
    <t>20170817 15:29:02.644000 +0100s</t>
  </si>
  <si>
    <t>20170817 15:29:02.671000 +0100s</t>
  </si>
  <si>
    <t>20170817 15:29:02.697000 +0100s</t>
  </si>
  <si>
    <t>20170817 15:41:31.541000 +0100s</t>
  </si>
  <si>
    <t>20170817 15:47:18.785000 +0100s</t>
  </si>
  <si>
    <t>20170817 15:50:13.473000 +0100s</t>
  </si>
  <si>
    <t>20170817 15:52:12.075000 +0100s</t>
  </si>
  <si>
    <t>20170818 08:15:08.387000 +0100s</t>
  </si>
  <si>
    <t>20170818 08:18:14.158000 +0100s</t>
  </si>
  <si>
    <t>20170818 08:18:29.848000 +0100s</t>
  </si>
  <si>
    <t>20170818 08:25:05.185000 +0100s</t>
  </si>
  <si>
    <t>20170818 08:25:05.205000 +0100s</t>
  </si>
  <si>
    <t>20170818 08:47:54.454000 +0100s</t>
  </si>
  <si>
    <t>20170818 08:47:54.455000 +0100s</t>
  </si>
  <si>
    <t>20170818 08:49:59.022000 +0100s</t>
  </si>
  <si>
    <t>20170818 08:56:41.977000 +0100s</t>
  </si>
  <si>
    <t>20170818 08:56:55.140000 +0100s</t>
  </si>
  <si>
    <t>20170818 08:57:02.490000 +0100s</t>
  </si>
  <si>
    <t>20170818 09:08:57.647000 +0100s</t>
  </si>
  <si>
    <t>20170818 09:32:31.509000 +0100s</t>
  </si>
  <si>
    <t>20170818 09:49:23.903000 +0100s</t>
  </si>
  <si>
    <t>20170818 09:52:08.230000 +0100s</t>
  </si>
  <si>
    <t>20170818 10:07:14.587000 +0100s</t>
  </si>
  <si>
    <t>20170818 10:40:59.684000 +0100s</t>
  </si>
  <si>
    <t>20170818 10:40:59.707000 +0100s</t>
  </si>
  <si>
    <t>20170818 11:56:26.505000 +0100s</t>
  </si>
  <si>
    <t>20170818 12:09:11.118000 +0100s</t>
  </si>
  <si>
    <t>20170818 12:25:17.546000 +0100s</t>
  </si>
  <si>
    <t>20170818 12:26:40.404000 +0100s</t>
  </si>
  <si>
    <t>20170818 12:26:52.342000 +0100s</t>
  </si>
  <si>
    <t>20170818 12:57:59.484997 +0100s</t>
  </si>
  <si>
    <t>20170818 12:57:59.485125 +0100s</t>
  </si>
  <si>
    <t>20170818 12:57:59.494000 +0100s</t>
  </si>
  <si>
    <t>20170818 12:57:59.494010 +0100s</t>
  </si>
  <si>
    <t>20170818 12:57:59.504000 +0100s</t>
  </si>
  <si>
    <t>20170818 13:04:17.144000 +0100s</t>
  </si>
  <si>
    <t xml:space="preserve">20170818 12:41:59.753237 +0000 </t>
  </si>
  <si>
    <t xml:space="preserve">20170818 13:22:15.345049 +0000 </t>
  </si>
  <si>
    <t>20170818 14:55:33.166000 +0100s</t>
  </si>
  <si>
    <t>20170818 14:55:49.714000 +0100s</t>
  </si>
  <si>
    <t>20170818 14:55:49.725000 +0100s</t>
  </si>
  <si>
    <t>20170818 15:12:01.700000 +0100s</t>
  </si>
  <si>
    <t xml:space="preserve">20170818 14:12:21.492780 +0000 </t>
  </si>
  <si>
    <t>20170818 15:23:40.254000 +0100s</t>
  </si>
  <si>
    <t>20170818 15:32:35.358000 +0100s</t>
  </si>
  <si>
    <t>20170818 15:32:53.937000 +0100s</t>
  </si>
  <si>
    <t>20170818 15:33:18.821000 +0100s</t>
  </si>
  <si>
    <t>20170818 15:33:44.266000 +0100s</t>
  </si>
  <si>
    <t>20170818 15:34:15.485000 +0100s</t>
  </si>
  <si>
    <t>20170818 15:34:15.520000 +0100s</t>
  </si>
  <si>
    <t>20170818 15:34:29.867000 +0100s</t>
  </si>
  <si>
    <t>20170818 15:35:40.274000 +0100s</t>
  </si>
  <si>
    <t>20170818 15:35:51.098000 +0100s</t>
  </si>
  <si>
    <t>20170821 08:07:03.608000 +0100s</t>
  </si>
  <si>
    <t>20170821 08:07:03.617000 +0100s</t>
  </si>
  <si>
    <t>20170821 08:07:03.618118 +0100s</t>
  </si>
  <si>
    <t>20170821 08:07:03.618157 +0100s</t>
  </si>
  <si>
    <t>20170821 08:12:48.089000 +0100s</t>
  </si>
  <si>
    <t>20170821 08:12:48.099000 +0100s</t>
  </si>
  <si>
    <t>20170821 08:12:48.099620 +0100s</t>
  </si>
  <si>
    <t>20170821 08:12:48.099657 +0100s</t>
  </si>
  <si>
    <t>20170821 08:24:07.233000 +0100s</t>
  </si>
  <si>
    <t>20170821 08:31:01.239000 +0100s</t>
  </si>
  <si>
    <t>20170821 08:31:01.249000 +0100s</t>
  </si>
  <si>
    <t>20170821 08:31:01.259000 +0100s</t>
  </si>
  <si>
    <t>20170821 08:31:01.259363 +0100s</t>
  </si>
  <si>
    <t>20170821 08:31:01.259367 +0100s</t>
  </si>
  <si>
    <t>20170821 08:57:41.095000 +0100s</t>
  </si>
  <si>
    <t>20170821 09:18:36.057000 +0100s</t>
  </si>
  <si>
    <t>20170821 09:31:17.841000 +0100s</t>
  </si>
  <si>
    <t>20170821 09:31:17.850000 +0100s</t>
  </si>
  <si>
    <t>20170821 09:31:17.851009 +0100s</t>
  </si>
  <si>
    <t>20170821 09:31:17.851010 +0100s</t>
  </si>
  <si>
    <t>20170821 09:36:48.100000 +0100s</t>
  </si>
  <si>
    <t>20170821 10:13:42.146000 +0100s</t>
  </si>
  <si>
    <t>20170821 10:13:42.169000 +0100s</t>
  </si>
  <si>
    <t>20170821 10:21:00.864000 +0100s</t>
  </si>
  <si>
    <t>20170821 10:36:00.147000 +0100s</t>
  </si>
  <si>
    <t>20170821 11:50:37.067000 +0100s</t>
  </si>
  <si>
    <t>20170821 12:24:27.204000 +0100s</t>
  </si>
  <si>
    <t>20170821 12:29:36.622000 +0100s</t>
  </si>
  <si>
    <t>20170821 12:29:36.650000 +0100s</t>
  </si>
  <si>
    <t>20170821 12:29:36.672000 +0100s</t>
  </si>
  <si>
    <t>20170821 12:38:31.362000 +0100s</t>
  </si>
  <si>
    <t>20170821 12:38:44.243000 +0100s</t>
  </si>
  <si>
    <t>20170821 12:49:26.173000 +0100s</t>
  </si>
  <si>
    <t>20170821 12:49:26.197000 +0100s</t>
  </si>
  <si>
    <t>20170821 12:49:26.201000 +0100s</t>
  </si>
  <si>
    <t>20170821 12:49:26.230000 +0100s</t>
  </si>
  <si>
    <t>20170821 12:49:32.336000 +0100s</t>
  </si>
  <si>
    <t>20170821 13:04:47.083000 +0100s</t>
  </si>
  <si>
    <t>20170821 13:17:22.515000 +0100s</t>
  </si>
  <si>
    <t>20170821 13:46:41.525000 +0100s</t>
  </si>
  <si>
    <t>20170821 13:47:08.180000 +0100s</t>
  </si>
  <si>
    <t>20170821 13:59:08.164000 +0100s</t>
  </si>
  <si>
    <t>20170821 13:59:08.193000 +0100s</t>
  </si>
  <si>
    <t>20170821 13:59:08.194000 +0100s</t>
  </si>
  <si>
    <t>20170821 14:00:38.535000 +0100s</t>
  </si>
  <si>
    <t>20170821 14:00:59.558000 +0100s</t>
  </si>
  <si>
    <t>20170821 14:22:24.511000 +0100s</t>
  </si>
  <si>
    <t>20170821 14:34:32.680000 +0100s</t>
  </si>
  <si>
    <t>20170821 14:49:16.675000 +0100s</t>
  </si>
  <si>
    <t>20170821 14:49:16.698000 +0100s</t>
  </si>
  <si>
    <t>20170821 14:49:16.708000 +0100s</t>
  </si>
  <si>
    <t>20170821 14:49:16.730000 +0100s</t>
  </si>
  <si>
    <t>20170821 14:49:31.121000 +0100s</t>
  </si>
  <si>
    <t>20170821 14:49:47.868000 +0100s</t>
  </si>
  <si>
    <t>20170821 14:58:53.121000 +0100s</t>
  </si>
  <si>
    <t>20170821 14:58:53.121944 +0100s</t>
  </si>
  <si>
    <t>20170821 15:09:02.832000 +0100s</t>
  </si>
  <si>
    <t>20170821 15:09:02.842394 +0100s</t>
  </si>
  <si>
    <t>20170821 15:09:29.414000 +0100s</t>
  </si>
  <si>
    <t>20170821 15:43:15.047000 +0100s</t>
  </si>
  <si>
    <t>20170821 15:43:27.464000 +0100s</t>
  </si>
  <si>
    <t>20170821 15:44:32.263000 +0100s</t>
  </si>
  <si>
    <t>20170821 15:44:32.273179 +0100s</t>
  </si>
  <si>
    <t>20170821 15:44:32.283000 +0100s</t>
  </si>
  <si>
    <t>20170821 15:46:28.161000 +0100s</t>
  </si>
  <si>
    <t>20170821 15:46:33.677000 +0100s</t>
  </si>
  <si>
    <t>20170821 15:47:10.886000 +0100s</t>
  </si>
  <si>
    <t>20170821 15:47:43.665000 +0100s</t>
  </si>
  <si>
    <t>20170822 08:10:51.101000 +0100s</t>
  </si>
  <si>
    <t>20170822 08:16:15.767000 +0100s</t>
  </si>
  <si>
    <t>20170822 08:18:40.275000 +0100s</t>
  </si>
  <si>
    <t>20170822 08:25:04.851000 +0100s</t>
  </si>
  <si>
    <t>20170822 08:29:11.963000 +0100s</t>
  </si>
  <si>
    <t>20170822 08:29:11.964098 +0100s</t>
  </si>
  <si>
    <t>20170822 08:29:11.964227 +0100s</t>
  </si>
  <si>
    <t>20170822 08:31:41.697000 +0100s</t>
  </si>
  <si>
    <t>20170822 08:31:41.707613 +0100s</t>
  </si>
  <si>
    <t>20170822 08:43:36.420000 +0100s</t>
  </si>
  <si>
    <t>20170822 08:43:36.435000 +0100s</t>
  </si>
  <si>
    <t>20170822 08:43:36.446000 +0100s</t>
  </si>
  <si>
    <t>20170822 08:48:25.572000 +0100s</t>
  </si>
  <si>
    <t>20170822 08:49:08.902633 +0100s</t>
  </si>
  <si>
    <t>20170822 08:49:08.913000 +0100s</t>
  </si>
  <si>
    <t>20170822 08:49:08.914000 +0100s</t>
  </si>
  <si>
    <t>20170822 08:54:41.570000 +0100s</t>
  </si>
  <si>
    <t>20170822 08:54:41.581000 +0100s</t>
  </si>
  <si>
    <t>20170822 08:54:44.223000 +0100s</t>
  </si>
  <si>
    <t>20170822 09:10:55.896000 +0100s</t>
  </si>
  <si>
    <t>20170822 09:33:37.025000 +0100s</t>
  </si>
  <si>
    <t>20170822 09:41:45.044000 +0100s</t>
  </si>
  <si>
    <t>20170822 09:48:47.180000 +0100s</t>
  </si>
  <si>
    <t>20170822 10:00:27.627000 +0100s</t>
  </si>
  <si>
    <t>20170822 10:00:27.703000 +0100s</t>
  </si>
  <si>
    <t>20170822 10:52:13.753000 +0100s</t>
  </si>
  <si>
    <t>20170822 11:15:11.645000 +0100s</t>
  </si>
  <si>
    <t>20170822 11:21:57.423000 +0100s</t>
  </si>
  <si>
    <t>20170822 11:33:25.161000 +0100s</t>
  </si>
  <si>
    <t>20170822 11:33:31.414000 +0100s</t>
  </si>
  <si>
    <t>20170822 11:33:33.495000 +0100s</t>
  </si>
  <si>
    <t>20170822 11:43:40.358000 +0100s</t>
  </si>
  <si>
    <t>20170822 11:48:14.247000 +0100s</t>
  </si>
  <si>
    <t>20170822 12:09:41.246000 +0100s</t>
  </si>
  <si>
    <t>20170822 12:09:41.309000 +0100s</t>
  </si>
  <si>
    <t>20170822 12:09:42.342000 +0100s</t>
  </si>
  <si>
    <t>20170822 12:19:26.796000 +0100s</t>
  </si>
  <si>
    <t>20170822 12:35:14.053000 +0100s</t>
  </si>
  <si>
    <t>20170822 13:00:40.415000 +0100s</t>
  </si>
  <si>
    <t>20170822 13:06:09.789000 +0100s</t>
  </si>
  <si>
    <t>20170822 13:20:19.701000 +0100s</t>
  </si>
  <si>
    <t>20170822 13:22:39.853000 +0100s</t>
  </si>
  <si>
    <t>20170822 13:24:21.238000 +0100s</t>
  </si>
  <si>
    <t>20170822 13:24:34.530000 +0100s</t>
  </si>
  <si>
    <t>20170822 13:29:41.491000 +0100s</t>
  </si>
  <si>
    <t>20170822 13:37:08.783000 +0100s</t>
  </si>
  <si>
    <t>20170822 13:40:19.551000 +0100s</t>
  </si>
  <si>
    <t>20170822 14:10:36.277000 +0100s</t>
  </si>
  <si>
    <t>20170822 14:23:45.381000 +0100s</t>
  </si>
  <si>
    <t>20170822 14:25:35.295000 +0100s</t>
  </si>
  <si>
    <t>20170822 14:27:22.214000 +0100s</t>
  </si>
  <si>
    <t>20170822 14:27:42.905000 +0100s</t>
  </si>
  <si>
    <t>20170822 14:36:50.722000 +0100s</t>
  </si>
  <si>
    <t>20170822 14:45:23.051966 +0100s</t>
  </si>
  <si>
    <t>20170822 14:45:24.139541 +0100s</t>
  </si>
  <si>
    <t>20170822 14:45:25.886720 +0100s</t>
  </si>
  <si>
    <t>20170822 14:45:30.362000 +0100s</t>
  </si>
  <si>
    <t>20170822 14:45:30.372251 +0100s</t>
  </si>
  <si>
    <t>20170822 14:47:02.058000 +0100s</t>
  </si>
  <si>
    <t>20170822 14:53:34.239561 +0100s</t>
  </si>
  <si>
    <t>20170822 14:53:34.250000 +0100s</t>
  </si>
  <si>
    <t>20170822 14:55:53.423000 +0100s</t>
  </si>
  <si>
    <t>20170822 15:09:17.748000 +0100s</t>
  </si>
  <si>
    <t>20170822 15:12:17.916000 +0100s</t>
  </si>
  <si>
    <t>20170822 15:16:38.953000 +0100s</t>
  </si>
  <si>
    <t>20170822 15:24:55.144000 +0100s</t>
  </si>
  <si>
    <t>20170822 15:25:52.907000 +0100s</t>
  </si>
  <si>
    <t>20170822 15:26:20.056000 +0100s</t>
  </si>
  <si>
    <t>20170822 15:39:17.120000 +0100s</t>
  </si>
  <si>
    <t>20170822 15:43:29.591000 +0100s</t>
  </si>
  <si>
    <t>20170822 15:43:47.306000 +0100s</t>
  </si>
  <si>
    <t>20170822 15:47:55.574000 +0100s</t>
  </si>
  <si>
    <t>20170823 08:11:26.596000 +0100s</t>
  </si>
  <si>
    <t>20170823 08:22:36.408000 +0100s</t>
  </si>
  <si>
    <t>20170823 08:29:16.267000 +0100s</t>
  </si>
  <si>
    <t>20170823 08:44:33.984000 +0100s</t>
  </si>
  <si>
    <t>20170823 08:50:52.645000 +0100s</t>
  </si>
  <si>
    <t>20170823 09:11:09.018000 +0100s</t>
  </si>
  <si>
    <t>20170823 09:13:40.133000 +0100s</t>
  </si>
  <si>
    <t xml:space="preserve">20170823 08:35:09.836846 +0000 </t>
  </si>
  <si>
    <t>20170823 09:35:21.359000 +0100s</t>
  </si>
  <si>
    <t>20170823 09:35:21.369049 +0100s</t>
  </si>
  <si>
    <t>20170823 09:35:21.399000 +0100s</t>
  </si>
  <si>
    <t>20170823 09:55:51.933000 +0100s</t>
  </si>
  <si>
    <t>20170823 10:11:27.841000 +0100s</t>
  </si>
  <si>
    <t>20170823 10:11:27.868000 +0100s</t>
  </si>
  <si>
    <t>20170823 10:13:18.791000 +0100s</t>
  </si>
  <si>
    <t>20170823 10:16:52.821000 +0100s</t>
  </si>
  <si>
    <t>20170823 10:19:51.364000 +0100s</t>
  </si>
  <si>
    <t>20170823 10:44:52.510000 +0100s</t>
  </si>
  <si>
    <t>20170823 10:59:55.034048 +0100s</t>
  </si>
  <si>
    <t>20170823 11:05:14.533009 +0100s</t>
  </si>
  <si>
    <t>20170823 11:05:14.543000 +0100s</t>
  </si>
  <si>
    <t>20170823 11:05:14.584000 +0100s</t>
  </si>
  <si>
    <t>20170823 11:24:18.147000 +0100s</t>
  </si>
  <si>
    <t>20170823 11:58:21.829000 +0100s</t>
  </si>
  <si>
    <t>20170823 11:59:56.752000 +0100s</t>
  </si>
  <si>
    <t>20170823 12:24:14.312000 +0100s</t>
  </si>
  <si>
    <t>20170823 12:37:07.851000 +0100s</t>
  </si>
  <si>
    <t>20170823 12:37:11.940000 +0100s</t>
  </si>
  <si>
    <t>20170823 12:43:00.287000 +0100s</t>
  </si>
  <si>
    <t>20170823 12:44:50.215000 +0100s</t>
  </si>
  <si>
    <t>20170823 13:19:16.510000 +0100s</t>
  </si>
  <si>
    <t>20170823 13:39:14.163000 +0100s</t>
  </si>
  <si>
    <t>20170823 14:13:06.910000 +0100s</t>
  </si>
  <si>
    <t>20170823 14:13:16.456000 +0100s</t>
  </si>
  <si>
    <t>20170823 14:14:23.079000 +0100s</t>
  </si>
  <si>
    <t>20170823 14:15:40.233000 +0100s</t>
  </si>
  <si>
    <t>20170823 14:16:13.506000 +0100s</t>
  </si>
  <si>
    <t>20170823 14:17:17.055000 +0100s</t>
  </si>
  <si>
    <t>20170823 14:18:33.783000 +0100s</t>
  </si>
  <si>
    <t>20170823 14:21:58.608000 +0100s</t>
  </si>
  <si>
    <t>20170823 14:22:25.457000 +0100s</t>
  </si>
  <si>
    <t>20170823 14:32:07.092000 +0100s</t>
  </si>
  <si>
    <t>20170823 14:58:02.926000 +0100s</t>
  </si>
  <si>
    <t>20170823 15:01:44.596000 +0100s</t>
  </si>
  <si>
    <t>20170823 15:11:40.169000 +0100s</t>
  </si>
  <si>
    <t>20170823 15:22:50.435000 +0100s</t>
  </si>
  <si>
    <t>20170823 15:24:05.424172 +0100s</t>
  </si>
  <si>
    <t>20170823 15:33:04.240000 +0100s</t>
  </si>
  <si>
    <t>20170823 15:33:04.250507 +0100s</t>
  </si>
  <si>
    <t>20170823 15:43:55.691000 +0100s</t>
  </si>
  <si>
    <t>20170823 15:43:56.015000 +0100s</t>
  </si>
  <si>
    <t>20170823 15:43:56.237000 +0100s</t>
  </si>
  <si>
    <t>20170823 15:44:11.573000 +0100s</t>
  </si>
  <si>
    <t>20170824 08:09:08.797000 +0100s</t>
  </si>
  <si>
    <t>20170824 08:29:49.921000 +0100s</t>
  </si>
  <si>
    <t>20170824 08:30:30.170000 +0100s</t>
  </si>
  <si>
    <t>20170824 08:33:34.560000 +0100s</t>
  </si>
  <si>
    <t>20170824 08:33:34.561000 +0100s</t>
  </si>
  <si>
    <t>20170824 08:43:18.710000 +0100s</t>
  </si>
  <si>
    <t>20170824 08:46:35.936000 +0100s</t>
  </si>
  <si>
    <t>20170824 08:59:56.630000 +0100s</t>
  </si>
  <si>
    <t>20170824 09:00:22.826000 +0100s</t>
  </si>
  <si>
    <t>20170824 09:00:22.862000 +0100s</t>
  </si>
  <si>
    <t>20170824 09:02:28.884000 +0100s</t>
  </si>
  <si>
    <t>20170824 09:02:29.040000 +0100s</t>
  </si>
  <si>
    <t>20170824 09:21:53.308000 +0100s</t>
  </si>
  <si>
    <t>20170824 09:26:47.800000 +0100s</t>
  </si>
  <si>
    <t>20170824 09:27:51.892000 +0100s</t>
  </si>
  <si>
    <t>20170824 09:28:37.343000 +0100s</t>
  </si>
  <si>
    <t>20170824 09:51:04.748000 +0100s</t>
  </si>
  <si>
    <t>20170824 10:04:35.811000 +0100s</t>
  </si>
  <si>
    <t>20170824 10:20:55.994000 +0100s</t>
  </si>
  <si>
    <t>20170824 10:29:18.587000 +0100s</t>
  </si>
  <si>
    <t>20170824 10:42:23.670000 +0100s</t>
  </si>
  <si>
    <t>20170824 10:51:35.614000 +0100s</t>
  </si>
  <si>
    <t>20170824 11:00:03.995000 +0100s</t>
  </si>
  <si>
    <t>20170824 11:16:00.602000 +0100s</t>
  </si>
  <si>
    <t>20170824 11:34:25.444000 +0100s</t>
  </si>
  <si>
    <t>20170824 11:42:48.493000 +0100s</t>
  </si>
  <si>
    <t>20170824 12:03:37.259000 +0100s</t>
  </si>
  <si>
    <t>20170824 12:04:26.330000 +0100s</t>
  </si>
  <si>
    <t>20170824 12:07:08.865000 +0100s</t>
  </si>
  <si>
    <t>20170824 12:10:52.717000 +0100s</t>
  </si>
  <si>
    <t>20170824 12:10:52.750000 +0100s</t>
  </si>
  <si>
    <t>20170824 12:11:16.652000 +0100s</t>
  </si>
  <si>
    <t>20170824 12:15:50.654000 +0100s</t>
  </si>
  <si>
    <t>20170824 12:22:39.333000 +0100s</t>
  </si>
  <si>
    <t>20170824 12:30:52.279000 +0100s</t>
  </si>
  <si>
    <t>20170824 12:31:11.513000 +0100s</t>
  </si>
  <si>
    <t>20170824 12:31:14.629000 +0100s</t>
  </si>
  <si>
    <t>20170824 12:33:18.727000 +0100s</t>
  </si>
  <si>
    <t>20170824 12:33:19.599000 +0100s</t>
  </si>
  <si>
    <t>20170824 12:40:28.693000 +0100s</t>
  </si>
  <si>
    <t>20170824 12:58:01.101000 +0100s</t>
  </si>
  <si>
    <t>20170824 12:58:42.261000 +0100s</t>
  </si>
  <si>
    <t>20170824 13:05:06.246000 +0100s</t>
  </si>
  <si>
    <t>20170824 13:11:57.610000 +0100s</t>
  </si>
  <si>
    <t>20170824 13:29:13.304000 +0100s</t>
  </si>
  <si>
    <t>20170824 13:32:40.838000 +0100s</t>
  </si>
  <si>
    <t>20170824 13:44:06.439000 +0100s</t>
  </si>
  <si>
    <t>20170824 13:54:35.030000 +0100s</t>
  </si>
  <si>
    <t>20170824 14:08:58.611000 +0100s</t>
  </si>
  <si>
    <t>20170824 14:30:22.332000 +0100s</t>
  </si>
  <si>
    <t>20170824 14:32:43.435000 +0100s</t>
  </si>
  <si>
    <t>20170824 14:40:36.771000 +0100s</t>
  </si>
  <si>
    <t>20170824 14:44:13.271000 +0100s</t>
  </si>
  <si>
    <t>20170824 14:44:13.314000 +0100s</t>
  </si>
  <si>
    <t>20170824 14:52:03.270000 +0100s</t>
  </si>
  <si>
    <t>20170824 15:08:06.516000 +0100s</t>
  </si>
  <si>
    <t>20170824 15:08:06.536000 +0100s</t>
  </si>
  <si>
    <t>20170824 15:14:12.230000 +0100s</t>
  </si>
  <si>
    <t>20170824 15:17:54.787000 +0100s</t>
  </si>
  <si>
    <t>20170824 15:21:28.507000 +0100s</t>
  </si>
  <si>
    <t>20170824 15:30:23.665000 +0100s</t>
  </si>
  <si>
    <t>20170824 15:39:45.367000 +0100s</t>
  </si>
  <si>
    <t>20170824 15:46:08.032000 +0100s</t>
  </si>
  <si>
    <t>20170825 08:00:51.737000 +0100s</t>
  </si>
  <si>
    <t>20170825 08:03:50.673000 +0100s</t>
  </si>
  <si>
    <t>20170825 08:05:02.217000 +0100s</t>
  </si>
  <si>
    <t>20170825 08:07:36.694000 +0100s</t>
  </si>
  <si>
    <t>20170825 08:07:46.238000 +0100s</t>
  </si>
  <si>
    <t>20170825 08:07:47.742000 +0100s</t>
  </si>
  <si>
    <t>20170825 08:13:51.958000 +0100s</t>
  </si>
  <si>
    <t>20170825 08:20:44.279000 +0100s</t>
  </si>
  <si>
    <t>20170825 08:21:03.818000 +0100s</t>
  </si>
  <si>
    <t>20170825 08:27:02.673000 +0100s</t>
  </si>
  <si>
    <t>20170825 08:49:57.490000 +0100s</t>
  </si>
  <si>
    <t>20170825 09:05:32.330000 +0100s</t>
  </si>
  <si>
    <t>20170825 09:18:24.564000 +0100s</t>
  </si>
  <si>
    <t>20170825 09:18:25.803000 +0100s</t>
  </si>
  <si>
    <t>20170825 09:21:51.200000 +0100s</t>
  </si>
  <si>
    <t>20170825 09:39:30.166000 +0100s</t>
  </si>
  <si>
    <t>20170825 10:03:58.041000 +0100s</t>
  </si>
  <si>
    <t>20170825 10:04:58.749000 +0100s</t>
  </si>
  <si>
    <t>20170825 10:10:24.205000 +0100s</t>
  </si>
  <si>
    <t>20170825 10:28:12.010000 +0100s</t>
  </si>
  <si>
    <t>20170825 10:47:27.469000 +0100s</t>
  </si>
  <si>
    <t>20170825 10:52:40.856000 +0100s</t>
  </si>
  <si>
    <t>20170825 10:53:53.695000 +0100s</t>
  </si>
  <si>
    <t>20170825 10:53:53.714572 +0100s</t>
  </si>
  <si>
    <t>20170825 10:53:53.714922 +0100s</t>
  </si>
  <si>
    <t>20170825 10:53:53.715000 +0100s</t>
  </si>
  <si>
    <t>20170825 10:56:24.368000 +0100s</t>
  </si>
  <si>
    <t>20170825 11:03:18.583000 +0100s</t>
  </si>
  <si>
    <t>20170825 11:04:10.483000 +0100s</t>
  </si>
  <si>
    <t>20170825 11:08:23.254000 +0100s</t>
  </si>
  <si>
    <t>20170825 11:15:40.253000 +0100s</t>
  </si>
  <si>
    <t>20170825 11:16:05.919950 +0100s</t>
  </si>
  <si>
    <t>20170825 11:22:06.221752 +0100s</t>
  </si>
  <si>
    <t>20170825 11:22:06.233000 +0100s</t>
  </si>
  <si>
    <t>20170825 11:22:06.242000 +0100s</t>
  </si>
  <si>
    <t>20170825 11:22:06.242980 +0100s</t>
  </si>
  <si>
    <t>20170825 11:22:06.242986 +0100s</t>
  </si>
  <si>
    <t>20170825 11:23:55.005000 +0100s</t>
  </si>
  <si>
    <t>20170825 11:32:31.696000 +0100s</t>
  </si>
  <si>
    <t>20170825 11:32:31.697359 +0100s</t>
  </si>
  <si>
    <t>20170825 11:32:31.707000 +0100s</t>
  </si>
  <si>
    <t>20170825 11:56:36.048000 +0100s</t>
  </si>
  <si>
    <t>20170825 12:00:09.673000 +0100s</t>
  </si>
  <si>
    <t>20170825 12:54:56.796000 +0100s</t>
  </si>
  <si>
    <t>20170825 13:09:41.308000 +0100s</t>
  </si>
  <si>
    <t>20170825 13:41:17.452000 +0100s</t>
  </si>
  <si>
    <t>20170825 13:41:25.668000 +0100s</t>
  </si>
  <si>
    <t>20170825 13:41:33.936000 +0100s</t>
  </si>
  <si>
    <t>20170825 13:41:34.033000 +0100s</t>
  </si>
  <si>
    <t>20170825 13:41:35.033000 +0100s</t>
  </si>
  <si>
    <t>20170825 13:41:38.972000 +0100s</t>
  </si>
  <si>
    <t>20170825 13:41:39.023000 +0100s</t>
  </si>
  <si>
    <t>20170825 13:41:41.355000 +0100s</t>
  </si>
  <si>
    <t>20170825 13:41:41.355331 +0100s</t>
  </si>
  <si>
    <t>20170825 13:41:41.355375 +0100s</t>
  </si>
  <si>
    <t>20170825 13:41:41.365000 +0100s</t>
  </si>
  <si>
    <t>20170825 13:42:35.663733 +0100s</t>
  </si>
  <si>
    <t>20170825 13:42:35.663941 +0100s</t>
  </si>
  <si>
    <t>20170825 13:43:17.514000 +0100s</t>
  </si>
  <si>
    <t>20170825 13:43:27.843000 +0100s</t>
  </si>
  <si>
    <t>20170825 13:43:27.854530 +0100s</t>
  </si>
  <si>
    <t>20170825 13:43:27.914000 +0100s</t>
  </si>
  <si>
    <t>20170825 13:43:30.415000 +0100s</t>
  </si>
  <si>
    <t>20170825 13:46:32.844000 +0100s</t>
  </si>
  <si>
    <t>20170825 14:05:40.326000 +0100s</t>
  </si>
  <si>
    <t>20170825 14:23:37.114000 +0100s</t>
  </si>
  <si>
    <t>20170825 14:24:49.043000 +0100s</t>
  </si>
  <si>
    <t>20170825 14:28:43.187000 +0100s</t>
  </si>
  <si>
    <t>20170825 14:30:33.835000 +0100s</t>
  </si>
  <si>
    <t>20170825 14:30:33.836000 +0100s</t>
  </si>
  <si>
    <t>20170825 14:30:33.844000 +0100s</t>
  </si>
  <si>
    <t>20170825 14:37:09.103000 +0100s</t>
  </si>
  <si>
    <t>20170825 14:37:09.113000 +0100s</t>
  </si>
  <si>
    <t>20170825 14:37:09.113344 +0100s</t>
  </si>
  <si>
    <t>20170825 14:37:09.113350 +0100s</t>
  </si>
  <si>
    <t>20170825 14:45:23.896000 +0100s</t>
  </si>
  <si>
    <t>20170825 14:45:23.912843 +0100s</t>
  </si>
  <si>
    <t>20170825 14:45:54.521000 +0100s</t>
  </si>
  <si>
    <t>20170825 14:45:54.531000 +0100s</t>
  </si>
  <si>
    <t>20170825 14:45:54.531191 +0100s</t>
  </si>
  <si>
    <t>20170825 14:45:54.531228 +0100s</t>
  </si>
  <si>
    <t>20170825 14:58:40.847000 +0100s</t>
  </si>
  <si>
    <t>20170825 14:59:14.850000 +0100s</t>
  </si>
  <si>
    <t>20170825 14:59:14.850475 +0100s</t>
  </si>
  <si>
    <t>20170825 14:59:48.850000 +0100s</t>
  </si>
  <si>
    <t>20170825 15:00:22.857000 +0100s</t>
  </si>
  <si>
    <t>20170825 15:00:57.855000 +0100s</t>
  </si>
  <si>
    <t>20170825 15:01:32.857000 +0100s</t>
  </si>
  <si>
    <t>20170825 15:02:06.861000 +0100s</t>
  </si>
  <si>
    <t>20170825 15:02:10.230000 +0100s</t>
  </si>
  <si>
    <t>20170825 15:02:10.240000 +0100s</t>
  </si>
  <si>
    <t>20170825 15:02:10.241000 +0100s</t>
  </si>
  <si>
    <t>20170825 15:29:29.724000 +0100s</t>
  </si>
  <si>
    <t>20170825 15:32:27.741000 +0100s</t>
  </si>
  <si>
    <t>20170828 08:10:15.263000 +0100s</t>
  </si>
  <si>
    <t>20170828 08:13:51.022000 +0100s</t>
  </si>
  <si>
    <t>20170828 08:16:17.794000 +0100s</t>
  </si>
  <si>
    <t>20170828 08:17:42.671000 +0100s</t>
  </si>
  <si>
    <t>20170828 08:18:23.251000 +0100s</t>
  </si>
  <si>
    <t>20170828 08:43:00.336000 +0100s</t>
  </si>
  <si>
    <t>20170828 08:56:07.638000 +0100s</t>
  </si>
  <si>
    <t>20170828 09:16:49.400000 +0100s</t>
  </si>
  <si>
    <t>20170828 09:20:22.770000 +0100s</t>
  </si>
  <si>
    <t>20170828 09:20:22.778000 +0100s</t>
  </si>
  <si>
    <t>20170828 09:27:24.157000 +0100s</t>
  </si>
  <si>
    <t>20170828 09:27:41.324000 +0100s</t>
  </si>
  <si>
    <t>20170828 09:35:07.554000 +0100s</t>
  </si>
  <si>
    <t>20170828 09:45:44.596000 +0100s</t>
  </si>
  <si>
    <t>20170828 09:47:36.540000 +0100s</t>
  </si>
  <si>
    <t>20170828 10:04:51.217000 +0100s</t>
  </si>
  <si>
    <t>20170828 10:45:10.728000 +0100s</t>
  </si>
  <si>
    <t>20170828 10:45:10.767000 +0100s</t>
  </si>
  <si>
    <t>20170828 10:53:00.984000 +0100s</t>
  </si>
  <si>
    <t>20170828 10:53:01.004000 +0100s</t>
  </si>
  <si>
    <t>20170828 10:53:01.009000 +0100s</t>
  </si>
  <si>
    <t>20170828 10:53:01.032000 +0100s</t>
  </si>
  <si>
    <t>20170828 11:01:51.362000 +0100s</t>
  </si>
  <si>
    <t>20170828 11:36:06.706000 +0100s</t>
  </si>
  <si>
    <t>20170828 12:28:00.216000 +0100s</t>
  </si>
  <si>
    <t>20170828 12:28:00.821000 +0100s</t>
  </si>
  <si>
    <t>20170828 12:28:01.671000 +0100s</t>
  </si>
  <si>
    <t>20170828 12:28:01.672000 +0100s</t>
  </si>
  <si>
    <t>20170828 12:37:51.508000 +0100s</t>
  </si>
  <si>
    <t>20170828 13:08:50.704000 +0100s</t>
  </si>
  <si>
    <t>20170828 13:36:22.289000 +0100s</t>
  </si>
  <si>
    <t>20170828 13:36:27.640000 +0100s</t>
  </si>
  <si>
    <t>20170828 13:36:52.981000 +0100s</t>
  </si>
  <si>
    <t>20170828 13:49:25.931000 +0100s</t>
  </si>
  <si>
    <t>20170828 14:03:55.476000 +0100s</t>
  </si>
  <si>
    <t>20170828 14:03:55.486613 +0100s</t>
  </si>
  <si>
    <t>20170828 14:03:55.486681 +0100s</t>
  </si>
  <si>
    <t>20170828 14:03:55.486839 +0100s</t>
  </si>
  <si>
    <t>20170828 14:38:51.282000 +0100s</t>
  </si>
  <si>
    <t>20170828 14:49:03.523000 +0100s</t>
  </si>
  <si>
    <t>20170828 15:02:50.555000 +0100s</t>
  </si>
  <si>
    <t>20170828 15:07:29.786000 +0100s</t>
  </si>
  <si>
    <t>20170828 15:09:49.864000 +0100s</t>
  </si>
  <si>
    <t>20170828 15:10:13.380000 +0100s</t>
  </si>
  <si>
    <t>20170828 15:10:13.450000 +0100s</t>
  </si>
  <si>
    <t>20170828 15:14:25.788000 +0100s</t>
  </si>
  <si>
    <t>20170828 15:16:06.576000 +0100s</t>
  </si>
  <si>
    <t>20170828 15:27:54.563000 +0100s</t>
  </si>
  <si>
    <t>20170828 15:27:54.573077 +0100s</t>
  </si>
  <si>
    <t>20170828 15:27:54.573087 +0100s</t>
  </si>
  <si>
    <t>20170828 15:41:06.798000 +0100s</t>
  </si>
  <si>
    <t>20170829 08:07:30.185000 +0100s</t>
  </si>
  <si>
    <t>20170829 08:17:00.217000 +0100s</t>
  </si>
  <si>
    <t>20170829 08:17:00.227333 +0100s</t>
  </si>
  <si>
    <t>20170829 08:17:00.227339 +0100s</t>
  </si>
  <si>
    <t>20170829 08:24:44.421829 +0100s</t>
  </si>
  <si>
    <t>20170829 08:24:44.421864 +0100s</t>
  </si>
  <si>
    <t>20170829 08:24:44.428000 +0100s</t>
  </si>
  <si>
    <t>20170829 08:51:11.782000 +0100s</t>
  </si>
  <si>
    <t>20170829 09:04:49.604000 +0100s</t>
  </si>
  <si>
    <t>20170829 09:13:14.963449 +0100s</t>
  </si>
  <si>
    <t>20170829 09:17:20.207599 +0100s</t>
  </si>
  <si>
    <t>20170829 09:17:20.237000 +0100s</t>
  </si>
  <si>
    <t>20170829 09:17:20.265276 +0100s</t>
  </si>
  <si>
    <t>20170829 09:29:13.617000 +0100s</t>
  </si>
  <si>
    <t>20170829 09:34:14.974000 +0100s</t>
  </si>
  <si>
    <t>20170829 10:53:49.210000 +0100s</t>
  </si>
  <si>
    <t>20170829 11:00:09.248000 +0100s</t>
  </si>
  <si>
    <t>20170829 11:13:53.935000 +0100s</t>
  </si>
  <si>
    <t>20170829 11:50:50.333000 +0100s</t>
  </si>
  <si>
    <t>20170829 12:06:50.254000 +0100s</t>
  </si>
  <si>
    <t>20170829 12:40:12.021000 +0100s</t>
  </si>
  <si>
    <t>20170829 13:07:52.622453 +0100s</t>
  </si>
  <si>
    <t>20170829 13:07:52.630397 +0100s</t>
  </si>
  <si>
    <t>20170829 13:07:52.632000 +0100s</t>
  </si>
  <si>
    <t>20170829 13:23:49.556000 +0100s</t>
  </si>
  <si>
    <t>20170829 13:23:49.566730 +0100s</t>
  </si>
  <si>
    <t>20170829 13:23:49.566734 +0100s</t>
  </si>
  <si>
    <t>20170829 13:23:49.576000 +0100s</t>
  </si>
  <si>
    <t>20170829 13:57:55.177000 +0100s</t>
  </si>
  <si>
    <t>20170829 13:57:55.207000 +0100s</t>
  </si>
  <si>
    <t>20170829 13:58:05.207000 +0100s</t>
  </si>
  <si>
    <t>20170829 14:09:30.811000 +0100s</t>
  </si>
  <si>
    <t>20170829 14:09:30.831000 +0100s</t>
  </si>
  <si>
    <t>20170829 14:26:45.887000 +0100s</t>
  </si>
  <si>
    <t>20170829 14:51:33.377000 +0100s</t>
  </si>
  <si>
    <t>20170829 15:09:56.574000 +0100s</t>
  </si>
  <si>
    <t>20170829 15:29:16.378000 +0100s</t>
  </si>
  <si>
    <t>20170829 15:29:31.973000 +0100s</t>
  </si>
  <si>
    <t>20170829 15:47:30.524000 +0100s</t>
  </si>
  <si>
    <t>20170829 15:49:49.152000 +0100s</t>
  </si>
  <si>
    <t>20170830 08:12:46.829000 +0100s</t>
  </si>
  <si>
    <t>20170830 08:12:46.837892 +0100s</t>
  </si>
  <si>
    <t>20170830 08:24:15.522000 +0100s</t>
  </si>
  <si>
    <t>20170830 08:38:14.991000 +0100s</t>
  </si>
  <si>
    <t>20170830 08:38:15.016000 +0100s</t>
  </si>
  <si>
    <t>20170830 08:38:15.017000 +0100s</t>
  </si>
  <si>
    <t>20170830 08:44:52.425000 +0100s</t>
  </si>
  <si>
    <t>20170830 09:06:45.884000 +0100s</t>
  </si>
  <si>
    <t>20170830 09:06:48.251000 +0100s</t>
  </si>
  <si>
    <t>20170830 09:15:38.823000 +0100s</t>
  </si>
  <si>
    <t>20170830 09:15:38.833801 +0100s</t>
  </si>
  <si>
    <t>20170830 09:15:38.833805 +0100s</t>
  </si>
  <si>
    <t>20170830 09:15:38.833836 +0100s</t>
  </si>
  <si>
    <t>20170830 09:15:38.833839 +0100s</t>
  </si>
  <si>
    <t>20170830 09:26:25.770000 +0100s</t>
  </si>
  <si>
    <t>20170830 09:50:50.241000 +0100s</t>
  </si>
  <si>
    <t>20170830 09:51:00.329000 +0100s</t>
  </si>
  <si>
    <t>20170830 10:12:34.759000 +0100s</t>
  </si>
  <si>
    <t>20170830 10:20:55.054000 +0100s</t>
  </si>
  <si>
    <t>20170830 10:37:28.985000 +0100s</t>
  </si>
  <si>
    <t>20170830 10:43:01.315726 +0100s</t>
  </si>
  <si>
    <t>20170830 10:43:01.315778 +0100s</t>
  </si>
  <si>
    <t>20170830 10:43:01.316000 +0100s</t>
  </si>
  <si>
    <t>20170830 10:51:24.697000 +0100s</t>
  </si>
  <si>
    <t>20170830 12:05:19.612000 +0100s</t>
  </si>
  <si>
    <t>20170830 12:05:59.504000 +0100s</t>
  </si>
  <si>
    <t>20170830 12:07:42.268000 +0100s</t>
  </si>
  <si>
    <t>20170830 12:07:55.168000 +0100s</t>
  </si>
  <si>
    <t>20170830 12:22:56.425000 +0100s</t>
  </si>
  <si>
    <t>20170830 12:55:37.195000 +0100s</t>
  </si>
  <si>
    <t>20170830 13:18:16.672000 +0100s</t>
  </si>
  <si>
    <t>20170830 13:31:55.222000 +0100s</t>
  </si>
  <si>
    <t>20170830 13:46:06.187329 +0100s</t>
  </si>
  <si>
    <t>20170830 13:46:06.187344 +0100s</t>
  </si>
  <si>
    <t>20170830 13:46:06.197000 +0100s</t>
  </si>
  <si>
    <t>20170830 13:53:33.981000 +0100s</t>
  </si>
  <si>
    <t>20170830 13:53:34.011000 +0100s</t>
  </si>
  <si>
    <t>20170830 14:09:54.653000 +0100s</t>
  </si>
  <si>
    <t>20170830 14:17:03.251000 +0100s</t>
  </si>
  <si>
    <t>20170830 14:19:57.496851 +0100s</t>
  </si>
  <si>
    <t>20170830 14:20:15.360000 +0100s</t>
  </si>
  <si>
    <t>20170830 14:20:15.370590 +0100s</t>
  </si>
  <si>
    <t>20170830 14:27:55.852000 +0100s</t>
  </si>
  <si>
    <t>20170830 14:37:57.497000 +0100s</t>
  </si>
  <si>
    <t>20170830 15:15:29.368000 +0100s</t>
  </si>
  <si>
    <t>20170830 15:30:41.821000 +0100s</t>
  </si>
  <si>
    <t>20170830 15:31:33.643000 +0100s</t>
  </si>
  <si>
    <t>20170830 15:31:52.048000 +0100s</t>
  </si>
  <si>
    <t>20170830 15:32:10.776000 +0100s</t>
  </si>
  <si>
    <t>20170830 15:32:15.265000 +0100s</t>
  </si>
  <si>
    <t>20170830 15:32:18.492000 +0100s</t>
  </si>
  <si>
    <t>20170830 15:32:26.983000 +0100s</t>
  </si>
  <si>
    <t>20170831 08:11:04.951000 +0100s</t>
  </si>
  <si>
    <t>20170831 08:17:21.806000 +0100s</t>
  </si>
  <si>
    <t>20170831 08:17:21.831000 +0100s</t>
  </si>
  <si>
    <t>20170831 08:17:21.832000 +0100s</t>
  </si>
  <si>
    <t>20170831 08:17:21.865000 +0100s</t>
  </si>
  <si>
    <t>20170831 08:17:22.293000 +0100s</t>
  </si>
  <si>
    <t>20170831 08:22:07.431000 +0100s</t>
  </si>
  <si>
    <t>20170831 08:25:03.439000 +0100s</t>
  </si>
  <si>
    <t>20170831 08:44:39.423000 +0100s</t>
  </si>
  <si>
    <t xml:space="preserve">20170831 08:06:40.141474 +0000 </t>
  </si>
  <si>
    <t xml:space="preserve">20170831 08:11:32.158016 +0000 </t>
  </si>
  <si>
    <t>20170831 09:29:04.402587 +0100s</t>
  </si>
  <si>
    <t>20170831 09:31:32.502000 +0100s</t>
  </si>
  <si>
    <t>20170831 10:24:17.697000 +0100s</t>
  </si>
  <si>
    <t xml:space="preserve">20170831 09:56:54.584529 +0000 </t>
  </si>
  <si>
    <t>20170831 10:58:33.939000 +0100s</t>
  </si>
  <si>
    <t>20170831 10:58:39.304000 +0100s</t>
  </si>
  <si>
    <t>20170831 11:02:54.024000 +0100s</t>
  </si>
  <si>
    <t>20170831 11:02:54.046000 +0100s</t>
  </si>
  <si>
    <t>20170831 11:28:10.342000 +0100s</t>
  </si>
  <si>
    <t>20170831 12:02:59.291000 +0100s</t>
  </si>
  <si>
    <t>20170831 12:20:30.893000 +0100s</t>
  </si>
  <si>
    <t>20170831 12:55:28.132000 +0100s</t>
  </si>
  <si>
    <t>20170831 13:32:55.795000 +0100s</t>
  </si>
  <si>
    <t>20170831 13:32:55.815000 +0100s</t>
  </si>
  <si>
    <t>20170831 13:38:54.554000 +0100s</t>
  </si>
  <si>
    <t>20170831 13:46:05.436000 +0100s</t>
  </si>
  <si>
    <t>20170831 13:48:41.440000 +0100s</t>
  </si>
  <si>
    <t>20170831 14:30:26.637000 +0100s</t>
  </si>
  <si>
    <t>20170831 14:31:57.958000 +0100s</t>
  </si>
  <si>
    <t>20170831 14:44:15.216000 +0100s</t>
  </si>
  <si>
    <t>20170831 15:12:02.206000 +0100s</t>
  </si>
  <si>
    <t>20170831 15:12:02.227000 +0100s</t>
  </si>
  <si>
    <t>20170831 15:14:44.570000 +0100s</t>
  </si>
  <si>
    <t>20170831 15:33:50.841000 +0100s</t>
  </si>
  <si>
    <t>20170831 15:35:25.543000 +0100s</t>
  </si>
  <si>
    <t>20170901 08:22:06.645000 +0100s</t>
  </si>
  <si>
    <t>20170901 08:22:06.646191 +0100s</t>
  </si>
  <si>
    <t>20170901 08:22:06.646245 +0100s</t>
  </si>
  <si>
    <t>20170901 08:22:06.652000 +0100s</t>
  </si>
  <si>
    <t>20170901 08:22:50.445000 +0100s</t>
  </si>
  <si>
    <t>20170901 08:22:50.451000 +0100s</t>
  </si>
  <si>
    <t>20170901 08:24:20.171000 +0100s</t>
  </si>
  <si>
    <t>20170901 08:24:36.662000 +0100s</t>
  </si>
  <si>
    <t>20170901 08:28:36.831000 +0100s</t>
  </si>
  <si>
    <t>20170901 08:30:29.500000 +0100s</t>
  </si>
  <si>
    <t>20170901 08:59:08.883000 +0100s</t>
  </si>
  <si>
    <t>20170901 09:00:36.542000 +0100s</t>
  </si>
  <si>
    <t>20170901 09:02:00.227000 +0100s</t>
  </si>
  <si>
    <t>20170901 09:02:29.501000 +0100s</t>
  </si>
  <si>
    <t>20170901 09:29:44.956000 +0100s</t>
  </si>
  <si>
    <t>20170901 09:36:48.810000 +0100s</t>
  </si>
  <si>
    <t>20170901 09:45:36.027000 +0100s</t>
  </si>
  <si>
    <t>20170901 09:45:36.027973 +0100s</t>
  </si>
  <si>
    <t>20170901 10:03:58.035000 +0100s</t>
  </si>
  <si>
    <t>20170901 10:03:58.044000 +0100s</t>
  </si>
  <si>
    <t>20170901 10:03:58.044981 +0100s</t>
  </si>
  <si>
    <t>20170901 10:03:58.044996 +0100s</t>
  </si>
  <si>
    <t>20170901 10:03:58.045023 +0100s</t>
  </si>
  <si>
    <t>20170901 10:03:58.045045 +0100s</t>
  </si>
  <si>
    <t>20170901 10:03:58.045073 +0100s</t>
  </si>
  <si>
    <t>20170901 10:05:23.442402 +0100s</t>
  </si>
  <si>
    <t>20170901 10:05:23.516000 +0100s</t>
  </si>
  <si>
    <t>20170901 10:05:23.516907 +0100s</t>
  </si>
  <si>
    <t>20170901 10:18:05.876000 +0100s</t>
  </si>
  <si>
    <t xml:space="preserve">20170901 09:49:55.484293 +0000 </t>
  </si>
  <si>
    <t>20170901 11:59:07.552158 +0100s</t>
  </si>
  <si>
    <t>20170901 11:59:07.562000 +0100s</t>
  </si>
  <si>
    <t>20170901 11:59:07.582000 +0100s</t>
  </si>
  <si>
    <t>20170901 11:59:07.582282 +0100s</t>
  </si>
  <si>
    <t>20170901 11:59:07.592000 +0100s</t>
  </si>
  <si>
    <t xml:space="preserve">20170901 11:28:40.666934 +0000 </t>
  </si>
  <si>
    <t>20170901 13:34:41.508000 +0100s</t>
  </si>
  <si>
    <t>20170901 14:16:22.237000 +0100s</t>
  </si>
  <si>
    <t>20170901 14:48:58.963000 +0100s</t>
  </si>
  <si>
    <t>20170901 15:28:27.232000 +0100s</t>
  </si>
  <si>
    <t>20170901 15:37:58.928000 +0100s</t>
  </si>
  <si>
    <t>20170904 08:00:59.222000 +0100s</t>
  </si>
  <si>
    <t>20170904 08:00:59.223012 +0100s</t>
  </si>
  <si>
    <t>20170904 08:25:17.842000 +0100s</t>
  </si>
  <si>
    <t>20170904 08:25:44.436000 +0100s</t>
  </si>
  <si>
    <t>20170904 08:26:33.681000 +0100s</t>
  </si>
  <si>
    <t>20170904 08:26:55.639000 +0100s</t>
  </si>
  <si>
    <t>20170904 08:38:15.110000 +0100s</t>
  </si>
  <si>
    <t>20170904 08:53:43.555000 +0100s</t>
  </si>
  <si>
    <t>20170904 08:59:24.045000 +0100s</t>
  </si>
  <si>
    <t>20170904 09:00:09.079809 +0100s</t>
  </si>
  <si>
    <t>20170904 09:00:09.079851 +0100s</t>
  </si>
  <si>
    <t>20170904 09:00:09.080000 +0100s</t>
  </si>
  <si>
    <t>20170904 09:17:53.482000 +0100s</t>
  </si>
  <si>
    <t>20170904 09:24:46.928000 +0100s</t>
  </si>
  <si>
    <t>20170904 09:25:51.030442 +0100s</t>
  </si>
  <si>
    <t>20170904 09:25:51.030745 +0100s</t>
  </si>
  <si>
    <t>20170904 09:25:51.036000 +0100s</t>
  </si>
  <si>
    <t>20170904 09:25:51.041000 +0100s</t>
  </si>
  <si>
    <t xml:space="preserve">20170904 08:57:19.068964 +0000 </t>
  </si>
  <si>
    <t xml:space="preserve">20170904 09:54:35.275505 +0000 </t>
  </si>
  <si>
    <t xml:space="preserve">20170904 10:50:05.709260 +0000 </t>
  </si>
  <si>
    <t xml:space="preserve">20170904 11:08:31.381041 +0000 </t>
  </si>
  <si>
    <t xml:space="preserve">20170904 11:23:47.664529 +0000 </t>
  </si>
  <si>
    <t xml:space="preserve">20170904 11:34:45.722167 +0000 </t>
  </si>
  <si>
    <t xml:space="preserve">20170904 11:44:23.402530 +0000 </t>
  </si>
  <si>
    <t xml:space="preserve">20170904 12:22:04.875912 +0000 </t>
  </si>
  <si>
    <t>20170904 13:50:12.314153 +0100s</t>
  </si>
  <si>
    <t>20170904 13:51:12.149247 +0100s</t>
  </si>
  <si>
    <t>20170904 13:52:33.156956 +0100s</t>
  </si>
  <si>
    <t>20170904 13:54:03.163729 +0100s</t>
  </si>
  <si>
    <t>20170904 13:55:25.165159 +0100s</t>
  </si>
  <si>
    <t>20170904 13:56:50.170645 +0100s</t>
  </si>
  <si>
    <t>20170904 13:56:50.181000 +0100s</t>
  </si>
  <si>
    <t>20170904 14:05:59.145000 +0100s</t>
  </si>
  <si>
    <t>20170904 14:22:07.493000 +0100s</t>
  </si>
  <si>
    <t>20170904 14:22:07.513000 +0100s</t>
  </si>
  <si>
    <t>20170904 14:32:10.215000 +0100s</t>
  </si>
  <si>
    <t>20170904 14:46:09.388000 +0100s</t>
  </si>
  <si>
    <t>20170904 14:53:44.666000 +0100s</t>
  </si>
  <si>
    <t>20170904 14:53:44.666921 +0100s</t>
  </si>
  <si>
    <t>20170904 15:17:11.112000 +0100s</t>
  </si>
  <si>
    <t>20170904 15:36:36.645000 +0100s</t>
  </si>
  <si>
    <t>20170904 15:38:32.567000 +0100s</t>
  </si>
  <si>
    <t>20170905 08:03:03.744000 +0100s</t>
  </si>
  <si>
    <t>20170905 08:03:03.754306 +0100s</t>
  </si>
  <si>
    <t>20170905 08:03:03.754308 +0100s</t>
  </si>
  <si>
    <t>20170905 08:03:03.754341 +0100s</t>
  </si>
  <si>
    <t>20170905 08:03:03.754358 +0100s</t>
  </si>
  <si>
    <t>20170905 08:09:03.002387 +0100s</t>
  </si>
  <si>
    <t>20170905 08:09:03.060000 +0100s</t>
  </si>
  <si>
    <t>20170905 08:34:17.192000 +0100s</t>
  </si>
  <si>
    <t>20170905 08:34:22.249000 +0100s</t>
  </si>
  <si>
    <t>20170905 08:48:12.761000 +0100s</t>
  </si>
  <si>
    <t>20170905 08:50:26.526000 +0100s</t>
  </si>
  <si>
    <t>20170905 08:50:26.527723 +0100s</t>
  </si>
  <si>
    <t>20170905 09:17:03.396000 +0100s</t>
  </si>
  <si>
    <t>20170905 09:21:29.744000 +0100s</t>
  </si>
  <si>
    <t>20170905 09:23:33.545000 +0100s</t>
  </si>
  <si>
    <t>20170905 09:34:53.205149 +0100s</t>
  </si>
  <si>
    <t>20170905 09:34:53.205286 +0100s</t>
  </si>
  <si>
    <t>20170905 09:34:53.205321 +0100s</t>
  </si>
  <si>
    <t>20170905 09:34:53.205754 +0100s</t>
  </si>
  <si>
    <t>20170905 09:34:53.205901 +0100s</t>
  </si>
  <si>
    <t>20170905 09:34:53.216000 +0100s</t>
  </si>
  <si>
    <t>20170905 09:54:35.160000 +0100s</t>
  </si>
  <si>
    <t>20170905 10:29:30.251000 +0100s</t>
  </si>
  <si>
    <t>20170905 10:29:30.273000 +0100s</t>
  </si>
  <si>
    <t>20170905 10:47:25.442000 +0100s</t>
  </si>
  <si>
    <t>20170905 11:07:09.452000 +0100s</t>
  </si>
  <si>
    <t>20170905 11:07:09.453000 +0100s</t>
  </si>
  <si>
    <t>20170905 11:07:09.453626 +0100s</t>
  </si>
  <si>
    <t xml:space="preserve">20170905 10:18:25.956252 +0000 </t>
  </si>
  <si>
    <t xml:space="preserve">20170905 10:48:16.750256 +0000 </t>
  </si>
  <si>
    <t xml:space="preserve">20170905 11:33:17.647140 +0000 </t>
  </si>
  <si>
    <t>20170905 13:20:12.847000 +0100s</t>
  </si>
  <si>
    <t>20170905 13:27:05.225000 +0100s</t>
  </si>
  <si>
    <t>20170905 14:06:05.279000 +0100s</t>
  </si>
  <si>
    <t>20170905 14:11:21.335000 +0100s</t>
  </si>
  <si>
    <t>20170905 14:28:01.581000 +0100s</t>
  </si>
  <si>
    <t>20170905 14:42:33.096000 +0100s</t>
  </si>
  <si>
    <t>20170905 14:42:41.843000 +0100s</t>
  </si>
  <si>
    <t>20170905 14:51:01.227000 +0100s</t>
  </si>
  <si>
    <t>20170905 14:52:21.479000 +0100s</t>
  </si>
  <si>
    <t>20170905 15:13:23.740000 +0100s</t>
  </si>
  <si>
    <t>20170905 15:18:53.903000 +0100s</t>
  </si>
  <si>
    <t>20170905 15:32:32.410000 +0100s</t>
  </si>
  <si>
    <t>20170905 15:38:02.830000 +0100s</t>
  </si>
  <si>
    <t>20170905 15:38:02.853000 +0100s</t>
  </si>
  <si>
    <t>20170905 15:49:28.872000 +0100s</t>
  </si>
  <si>
    <t>20170906 08:03:03.281000 +0100s</t>
  </si>
  <si>
    <t>20170906 08:03:03.291067 +0100s</t>
  </si>
  <si>
    <t>20170906 08:03:03.291068 +0100s</t>
  </si>
  <si>
    <t>20170906 08:03:32.110000 +0100s</t>
  </si>
  <si>
    <t>20170906 08:03:32.110916 +0100s</t>
  </si>
  <si>
    <t>20170906 08:03:32.111497 +0100s</t>
  </si>
  <si>
    <t>20170906 08:16:08.585000 +0100s</t>
  </si>
  <si>
    <t>20170906 08:16:08.585337 +0100s</t>
  </si>
  <si>
    <t>20170906 08:16:08.596000 +0100s</t>
  </si>
  <si>
    <t>20170906 08:16:08.606327 +0100s</t>
  </si>
  <si>
    <t>20170906 08:27:50.901000 +0100s</t>
  </si>
  <si>
    <t>20170906 08:28:13.111000 +0100s</t>
  </si>
  <si>
    <t>20170906 08:28:13.121127 +0100s</t>
  </si>
  <si>
    <t>20170906 08:28:13.121132 +0100s</t>
  </si>
  <si>
    <t>20170906 08:45:53.255000 +0100s</t>
  </si>
  <si>
    <t>20170906 08:55:21.530000 +0100s</t>
  </si>
  <si>
    <t>20170906 09:15:24.031000 +0100s</t>
  </si>
  <si>
    <t>20170906 09:39:11.294000 +0100s</t>
  </si>
  <si>
    <t>20170906 09:39:11.320000 +0100s</t>
  </si>
  <si>
    <t>20170906 09:39:11.324000 +0100s</t>
  </si>
  <si>
    <t>20170906 09:39:11.340000 +0100s</t>
  </si>
  <si>
    <t>20170906 09:49:08.660000 +0100s</t>
  </si>
  <si>
    <t>20170906 09:49:16.528000 +0100s</t>
  </si>
  <si>
    <t>20170906 10:26:14.154000 +0100s</t>
  </si>
  <si>
    <t>20170906 10:36:42.891000 +0100s</t>
  </si>
  <si>
    <t>20170906 10:48:03.607000 +0100s</t>
  </si>
  <si>
    <t>20170906 10:48:14.132000 +0100s</t>
  </si>
  <si>
    <t>20170906 11:14:49.664000 +0100s</t>
  </si>
  <si>
    <t>20170906 11:14:49.697000 +0100s</t>
  </si>
  <si>
    <t>20170906 11:14:51.750000 +0100s</t>
  </si>
  <si>
    <t>20170906 11:22:32.408000 +0100s</t>
  </si>
  <si>
    <t>20170906 11:23:20.047000 +0100s</t>
  </si>
  <si>
    <t>20170906 11:49:29.393000 +0100s</t>
  </si>
  <si>
    <t>20170906 11:59:24.227000 +0100s</t>
  </si>
  <si>
    <t>20170906 12:15:09.947000 +0100s</t>
  </si>
  <si>
    <t>20170906 12:15:10.628000 +0100s</t>
  </si>
  <si>
    <t>20170906 12:15:10.783000 +0100s</t>
  </si>
  <si>
    <t>20170906 12:18:40.982000 +0100s</t>
  </si>
  <si>
    <t>20170906 12:18:41.076000 +0100s</t>
  </si>
  <si>
    <t>20170906 12:38:45.868000 +0100s</t>
  </si>
  <si>
    <t>20170906 12:54:07.380000 +0100s</t>
  </si>
  <si>
    <t>20170906 12:57:22.241000 +0100s</t>
  </si>
  <si>
    <t>20170906 13:19:32.837000 +0100s</t>
  </si>
  <si>
    <t>20170906 13:19:42.828000 +0100s</t>
  </si>
  <si>
    <t>20170906 13:44:40.208000 +0100s</t>
  </si>
  <si>
    <t>20170906 13:59:17.458000 +0100s</t>
  </si>
  <si>
    <t>20170906 14:13:42.707000 +0100s</t>
  </si>
  <si>
    <t>20170906 14:13:43.049000 +0100s</t>
  </si>
  <si>
    <t>20170906 14:38:38.824000 +0100s</t>
  </si>
  <si>
    <t>20170906 14:58:56.599000 +0100s</t>
  </si>
  <si>
    <t>20170906 15:01:41.868000 +0100s</t>
  </si>
  <si>
    <t>20170906 15:03:30.055000 +0100s</t>
  </si>
  <si>
    <t>20170906 15:09:13.944000 +0100s</t>
  </si>
  <si>
    <t>20170906 15:30:00.343000 +0100s</t>
  </si>
  <si>
    <t>20170906 15:37:03.736000 +0100s</t>
  </si>
  <si>
    <t>20170906 15:41:00.029000 +0100s</t>
  </si>
  <si>
    <t>20170907 08:05:03.658000 +0100s</t>
  </si>
  <si>
    <t>20170907 08:05:03.679000 +0100s</t>
  </si>
  <si>
    <t>20170907 08:09:22.280000 +0100s</t>
  </si>
  <si>
    <t>20170907 08:10:27.980000 +0100s</t>
  </si>
  <si>
    <t xml:space="preserve">20170907 07:38:24.257520 +0000 </t>
  </si>
  <si>
    <t xml:space="preserve">20170907 07:57:34.416080 +0000 </t>
  </si>
  <si>
    <t xml:space="preserve">20170907 08:05:53.700827 +0000 </t>
  </si>
  <si>
    <t xml:space="preserve">20170907 08:10:02.393851 +0000 </t>
  </si>
  <si>
    <t xml:space="preserve">20170907 08:48:57.465217 +0000 </t>
  </si>
  <si>
    <t xml:space="preserve">20170907 09:00:21.436819 +0000 </t>
  </si>
  <si>
    <t xml:space="preserve">20170907 09:41:36.972561 +0000 </t>
  </si>
  <si>
    <t>20170907 11:19:31.198000 +0100s</t>
  </si>
  <si>
    <t>20170907 11:19:31.233000 +0100s</t>
  </si>
  <si>
    <t>20170907 11:19:33.589000 +0100s</t>
  </si>
  <si>
    <t>20170907 11:19:37.652000 +0100s</t>
  </si>
  <si>
    <t xml:space="preserve">20170907 10:23:23.007738 +0000 </t>
  </si>
  <si>
    <t xml:space="preserve">20170907 11:03:56.694177 +0000 </t>
  </si>
  <si>
    <t>20170907 12:47:38.236000 +0100s</t>
  </si>
  <si>
    <t>20170907 13:19:06.399000 +0100s</t>
  </si>
  <si>
    <t>20170907 13:19:06.425000 +0100s</t>
  </si>
  <si>
    <t>20170907 13:19:06.426000 +0100s</t>
  </si>
  <si>
    <t>20170907 13:19:06.433000 +0100s</t>
  </si>
  <si>
    <t>20170907 13:46:14.277000 +0100s</t>
  </si>
  <si>
    <t>20170907 13:46:14.297000 +0100s</t>
  </si>
  <si>
    <t>20170907 13:55:13.236000 +0100s</t>
  </si>
  <si>
    <t>20170907 14:13:05.205000 +0100s</t>
  </si>
  <si>
    <t>20170907 14:35:35.305000 +0100s</t>
  </si>
  <si>
    <t>20170907 14:37:32.913000 +0100s</t>
  </si>
  <si>
    <t>20170907 14:37:32.937000 +0100s</t>
  </si>
  <si>
    <t>20170907 14:37:36.785000 +0100s</t>
  </si>
  <si>
    <t>20170907 14:37:37.535000 +0100s</t>
  </si>
  <si>
    <t xml:space="preserve">20170907 13:52:34.914169 +0000 </t>
  </si>
  <si>
    <t>20170907 14:59:02.122000 +0100s</t>
  </si>
  <si>
    <t>20170907 14:59:26.153000 +0100s</t>
  </si>
  <si>
    <t>20170907 15:09:39.680000 +0100s</t>
  </si>
  <si>
    <t xml:space="preserve">20170907 14:25:22.192553 +0000 </t>
  </si>
  <si>
    <t>20170907 15:38:28.175000 +0100s</t>
  </si>
  <si>
    <t xml:space="preserve">20170908 07:05:15.632506 +0000 </t>
  </si>
  <si>
    <t>20170908 08:30:03.073000 +0100s</t>
  </si>
  <si>
    <t>20170908 08:30:03.082000 +0100s</t>
  </si>
  <si>
    <t>20170908 08:30:03.083052 +0100s</t>
  </si>
  <si>
    <t>20170908 08:30:03.083078 +0100s</t>
  </si>
  <si>
    <t>20170908 08:53:59.489000 +0100s</t>
  </si>
  <si>
    <t>20170908 08:56:53.697000 +0100s</t>
  </si>
  <si>
    <t>20170908 09:29:07.257000 +0100s</t>
  </si>
  <si>
    <t>20170908 09:39:13.580000 +0100s</t>
  </si>
  <si>
    <t xml:space="preserve">20170908 08:53:33.954250 +0000 </t>
  </si>
  <si>
    <t>20170908 10:22:00.060000 +0100s</t>
  </si>
  <si>
    <t xml:space="preserve">20170908 09:27:45.749358 +0000 </t>
  </si>
  <si>
    <t>20170908 10:57:29.571000 +0100s</t>
  </si>
  <si>
    <t>20170908 10:57:29.572000 +0100s</t>
  </si>
  <si>
    <t>20170908 11:27:37.431000 +0100s</t>
  </si>
  <si>
    <t>20170908 11:34:47.442000 +0100s</t>
  </si>
  <si>
    <t>20170908 11:36:29.534000 +0100s</t>
  </si>
  <si>
    <t xml:space="preserve">20170908 10:51:56.961930 +0000 </t>
  </si>
  <si>
    <t>20170908 11:55:42.874000 +0100s</t>
  </si>
  <si>
    <t>20170908 12:10:41.544000 +0100s</t>
  </si>
  <si>
    <t>20170908 12:11:19.133000 +0100s</t>
  </si>
  <si>
    <t>20170908 12:11:19.144206 +0100s</t>
  </si>
  <si>
    <t>20170908 12:11:19.144208 +0100s</t>
  </si>
  <si>
    <t>20170908 12:11:19.144350 +0100s</t>
  </si>
  <si>
    <t>20170908 12:11:19.173000 +0100s</t>
  </si>
  <si>
    <t>20170908 12:30:39.441000 +0100s</t>
  </si>
  <si>
    <t>20170908 12:31:43.932000 +0100s</t>
  </si>
  <si>
    <t xml:space="preserve">20170908 11:32:57.392266 +0000 </t>
  </si>
  <si>
    <t xml:space="preserve">20170908 12:48:00.640318 +0000 </t>
  </si>
  <si>
    <t xml:space="preserve">20170908 12:53:56.837970 +0000 </t>
  </si>
  <si>
    <t>20170908 14:11:51.442000 +0100s</t>
  </si>
  <si>
    <t>20170908 14:43:11.955000 +0100s</t>
  </si>
  <si>
    <t>20170908 15:12:25.872000 +0100s</t>
  </si>
  <si>
    <t>20170908 15:13:24.896000 +0100s</t>
  </si>
  <si>
    <t>20170908 15:13:56.585000 +0100s</t>
  </si>
  <si>
    <t xml:space="preserve">20170908 14:15:24.222441 +0000 </t>
  </si>
  <si>
    <t xml:space="preserve">20170911 07:10:26.850050 +0000 </t>
  </si>
  <si>
    <t xml:space="preserve">20170911 07:18:57.305010 +0000 </t>
  </si>
  <si>
    <t>20170911 08:31:51.271000 +0100s</t>
  </si>
  <si>
    <t>20170911 08:31:51.271406 +0100s</t>
  </si>
  <si>
    <t>20170911 08:31:51.271408 +0100s</t>
  </si>
  <si>
    <t>20170911 08:31:51.272000 +0100s</t>
  </si>
  <si>
    <t>20170911 08:31:51.281000 +0100s</t>
  </si>
  <si>
    <t>20170911 08:56:00.708000 +0100s</t>
  </si>
  <si>
    <t>20170911 09:12:35.250000 +0100s</t>
  </si>
  <si>
    <t>20170911 09:12:35.270000 +0100s</t>
  </si>
  <si>
    <t>20170911 09:30:23.143000 +0100s</t>
  </si>
  <si>
    <t>20170911 09:32:01.043000 +0100s</t>
  </si>
  <si>
    <t>20170911 09:34:23.308000 +0100s</t>
  </si>
  <si>
    <t>20170911 09:36:45.340000 +0100s</t>
  </si>
  <si>
    <t>20170911 09:37:34.334000 +0100s</t>
  </si>
  <si>
    <t>20170911 09:48:36.023000 +0100s</t>
  </si>
  <si>
    <t>20170911 09:48:36.033000 +0100s</t>
  </si>
  <si>
    <t>20170911 09:48:36.033757 +0100s</t>
  </si>
  <si>
    <t>20170911 09:48:36.033759 +0100s</t>
  </si>
  <si>
    <t>20170911 09:49:47.704000 +0100s</t>
  </si>
  <si>
    <t>20170911 09:49:47.714000 +0100s</t>
  </si>
  <si>
    <t>20170911 09:49:47.714533 +0100s</t>
  </si>
  <si>
    <t>20170911 09:49:47.714534 +0100s</t>
  </si>
  <si>
    <t>20170911 10:18:32.005000 +0100s</t>
  </si>
  <si>
    <t>20170911 10:29:19.174000 +0100s</t>
  </si>
  <si>
    <t>20170911 10:49:09.787113 +0100s</t>
  </si>
  <si>
    <t>20170911 10:53:07.175000 +0100s</t>
  </si>
  <si>
    <t>20170911 10:53:18.611000 +0100s</t>
  </si>
  <si>
    <t>20170911 10:55:06.041000 +0100s</t>
  </si>
  <si>
    <t>20170911 10:57:30.198000 +0100s</t>
  </si>
  <si>
    <t>20170911 11:22:31.173000 +0100s</t>
  </si>
  <si>
    <t>20170911 11:30:25.652000 +0100s</t>
  </si>
  <si>
    <t>20170911 11:30:25.662000 +0100s</t>
  </si>
  <si>
    <t>20170911 11:30:25.662749 +0100s</t>
  </si>
  <si>
    <t>20170911 11:30:25.662768 +0100s</t>
  </si>
  <si>
    <t>20170911 11:30:25.662792 +0100s</t>
  </si>
  <si>
    <t>20170911 11:30:25.662811 +0100s</t>
  </si>
  <si>
    <t>20170911 12:06:58.197000 +0100s</t>
  </si>
  <si>
    <t>20170911 12:26:40.848000 +0100s</t>
  </si>
  <si>
    <t>20170911 12:45:55.780805 +0100s</t>
  </si>
  <si>
    <t>20170911 12:52:36.042000 +0100s</t>
  </si>
  <si>
    <t>20170911 12:53:09.444407 +0100s</t>
  </si>
  <si>
    <t>20170911 12:56:17.493000 +0100s</t>
  </si>
  <si>
    <t>20170911 13:01:58.327000 +0100s</t>
  </si>
  <si>
    <t>20170911 13:09:26.388000 +0100s</t>
  </si>
  <si>
    <t>20170911 13:43:45.545000 +0100s</t>
  </si>
  <si>
    <t>20170911 13:54:44.508000 +0100s</t>
  </si>
  <si>
    <t>20170911 13:54:44.509380 +0100s</t>
  </si>
  <si>
    <t>20170911 13:56:35.821851 +0100s</t>
  </si>
  <si>
    <t>20170911 13:57:26.634000 +0100s</t>
  </si>
  <si>
    <t>20170911 13:57:29.043000 +0100s</t>
  </si>
  <si>
    <t>20170911 13:58:27.405000 +0100s</t>
  </si>
  <si>
    <t>20170911 14:10:32.243000 +0100s</t>
  </si>
  <si>
    <t>20170911 14:10:32.338000 +0100s</t>
  </si>
  <si>
    <t>20170911 14:42:30.680000 +0100s</t>
  </si>
  <si>
    <t>20170911 14:42:41.221000 +0100s</t>
  </si>
  <si>
    <t>20170911 14:52:54.023000 +0100s</t>
  </si>
  <si>
    <t>20170911 15:07:21.102000 +0100s</t>
  </si>
  <si>
    <t>20170911 15:07:27.296000 +0100s</t>
  </si>
  <si>
    <t>20170911 15:20:14.216000 +0100s</t>
  </si>
  <si>
    <t>20170911 15:20:14.217335 +0100s</t>
  </si>
  <si>
    <t>20170911 15:36:48.013000 +0100s</t>
  </si>
  <si>
    <t>20170911 15:36:52.523000 +0100s</t>
  </si>
  <si>
    <t>20170911 15:36:52.537000 +0100s</t>
  </si>
  <si>
    <t xml:space="preserve">20170911 14:38:08.567865 +0000 </t>
  </si>
  <si>
    <t xml:space="preserve">20170912 07:17:02.025425 +0000 </t>
  </si>
  <si>
    <t xml:space="preserve">20170912 07:33:02.503586 +0000 </t>
  </si>
  <si>
    <t xml:space="preserve">20170912 08:02:13.803962 +0000 </t>
  </si>
  <si>
    <t xml:space="preserve">20170912 08:34:30.961900 +0000 </t>
  </si>
  <si>
    <t>20170912 10:29:12.575000 +0100s</t>
  </si>
  <si>
    <t>20170912 10:29:12.579000 +0100s</t>
  </si>
  <si>
    <t>20170912 10:29:12.580000 +0100s</t>
  </si>
  <si>
    <t>20170912 10:29:12.624000 +0100s</t>
  </si>
  <si>
    <t>20170912 10:34:22.851000 +0100s</t>
  </si>
  <si>
    <t>20170912 10:34:45.501000 +0100s</t>
  </si>
  <si>
    <t>20170912 11:01:52.402000 +0100s</t>
  </si>
  <si>
    <t>20170912 11:11:42.144000 +0100s</t>
  </si>
  <si>
    <t>20170912 11:11:42.167000 +0100s</t>
  </si>
  <si>
    <t>20170912 11:14:19.907000 +0100s</t>
  </si>
  <si>
    <t>20170912 11:16:22.046000 +0100s</t>
  </si>
  <si>
    <t xml:space="preserve">20170912 10:45:57.483145 +0000 </t>
  </si>
  <si>
    <t>20170912 11:49:39.713165 +0100s</t>
  </si>
  <si>
    <t>20170912 11:56:32.508000 +0100s</t>
  </si>
  <si>
    <t>20170912 11:56:32.518000 +0100s</t>
  </si>
  <si>
    <t>20170912 11:56:32.518437 +0100s</t>
  </si>
  <si>
    <t>20170912 11:56:32.518444 +0100s</t>
  </si>
  <si>
    <t>20170912 11:56:32.518475 +0100s</t>
  </si>
  <si>
    <t>20170912 11:57:35.232000 +0100s</t>
  </si>
  <si>
    <t>20170912 12:05:32.423000 +0100s</t>
  </si>
  <si>
    <t xml:space="preserve">20170912 11:37:13.492904 +0000 </t>
  </si>
  <si>
    <t>20170912 13:20:06.148471 +0100s</t>
  </si>
  <si>
    <t>20170912 13:20:06.224000 +0100s</t>
  </si>
  <si>
    <t>20170912 13:20:06.225769 +0100s</t>
  </si>
  <si>
    <t>20170912 13:21:36.899000 +0100s</t>
  </si>
  <si>
    <t>20170912 13:21:36.914411 +0100s</t>
  </si>
  <si>
    <t>20170912 13:21:37.085000 +0100s</t>
  </si>
  <si>
    <t>20170912 13:21:37.095000 +0100s</t>
  </si>
  <si>
    <t>20170912 13:21:37.095028 +0100s</t>
  </si>
  <si>
    <t>20170912 13:21:37.100242 +0100s</t>
  </si>
  <si>
    <t>20170912 13:30:05.995000 +0100s</t>
  </si>
  <si>
    <t>20170912 13:34:38.078046 +0100s</t>
  </si>
  <si>
    <t>20170912 13:34:38.127000 +0100s</t>
  </si>
  <si>
    <t>20170912 13:34:38.140000 +0100s</t>
  </si>
  <si>
    <t>20170912 13:34:38.150417 +0100s</t>
  </si>
  <si>
    <t>20170912 14:01:01.888000 +0100s</t>
  </si>
  <si>
    <t>20170912 14:07:14.688000 +0100s</t>
  </si>
  <si>
    <t>20170912 14:17:03.627000 +0100s</t>
  </si>
  <si>
    <t>20170912 14:19:50.453000 +0100s</t>
  </si>
  <si>
    <t>20170912 14:26:28.351000 +0100s</t>
  </si>
  <si>
    <t>20170912 14:26:41.547000 +0100s</t>
  </si>
  <si>
    <t>20170912 14:26:41.556000 +0100s</t>
  </si>
  <si>
    <t>20170912 14:42:52.887000 +0100s</t>
  </si>
  <si>
    <t>20170912 14:50:01.687000 +0100s</t>
  </si>
  <si>
    <t>20170912 15:01:24.474000 +0100s</t>
  </si>
  <si>
    <t>20170912 15:26:38.666000 +0100s</t>
  </si>
  <si>
    <t>20170912 15:38:38.915000 +0100s</t>
  </si>
  <si>
    <t>20170912 15:42:15.518000 +0100s</t>
  </si>
  <si>
    <t xml:space="preserve">20170912 14:43:45.974351 +0000 </t>
  </si>
  <si>
    <t>20170912 16:46:20.000000 +0200s</t>
  </si>
  <si>
    <t>20170913 08:03:30.138000 +0100s</t>
  </si>
  <si>
    <t>20170913 08:03:30.173000 +0100s</t>
  </si>
  <si>
    <t>20170913 08:03:30.174000 +0100s</t>
  </si>
  <si>
    <t>20170913 08:26:18.975000 +0100s</t>
  </si>
  <si>
    <t>20170913 08:26:21.564000 +0100s</t>
  </si>
  <si>
    <t>20170913 08:36:30.227000 +0100s</t>
  </si>
  <si>
    <t>20170913 08:36:30.237000 +0100s</t>
  </si>
  <si>
    <t>20170913 08:36:30.237476 +0100s</t>
  </si>
  <si>
    <t>20170913 08:36:30.237477 +0100s</t>
  </si>
  <si>
    <t>20170913 08:40:23.413000 +0100s</t>
  </si>
  <si>
    <t>20170913 08:40:23.423000 +0100s</t>
  </si>
  <si>
    <t>20170913 08:40:23.423445 +0100s</t>
  </si>
  <si>
    <t>20170913 08:40:23.423448 +0100s</t>
  </si>
  <si>
    <t>20170913 08:57:41.037000 +0100s</t>
  </si>
  <si>
    <t>20170913 09:11:25.733000 +0100s</t>
  </si>
  <si>
    <t>20170913 09:23:19.457000 +0100s</t>
  </si>
  <si>
    <t>20170913 09:48:13.829000 +0100s</t>
  </si>
  <si>
    <t>20170913 09:56:25.141000 +0100s</t>
  </si>
  <si>
    <t>20170913 10:11:48.445000 +0100s</t>
  </si>
  <si>
    <t>20170913 10:24:11.777000 +0100s</t>
  </si>
  <si>
    <t>20170913 10:53:52.719000 +0100s</t>
  </si>
  <si>
    <t>20170913 11:08:46.863000 +0100s</t>
  </si>
  <si>
    <t>20170913 11:08:46.884000 +0100s</t>
  </si>
  <si>
    <t>20170913 11:49:31.049993 +0100s</t>
  </si>
  <si>
    <t>20170913 11:49:31.050000 +0100s</t>
  </si>
  <si>
    <t>20170913 11:49:31.050138 +0100s</t>
  </si>
  <si>
    <t>20170913 11:50:46.242181 +0100s</t>
  </si>
  <si>
    <t>20170913 11:51:18.340000 +0100s</t>
  </si>
  <si>
    <t>20170913 11:52:06.355000 +0100s</t>
  </si>
  <si>
    <t>20170913 11:52:06.374118 +0100s</t>
  </si>
  <si>
    <t>20170913 11:57:01.089000 +0100s</t>
  </si>
  <si>
    <t>20170913 11:57:22.800000 +0100s</t>
  </si>
  <si>
    <t>20170913 11:57:27.120000 +0100s</t>
  </si>
  <si>
    <t>20170913 12:18:53.298000 +0100s</t>
  </si>
  <si>
    <t>20170913 12:18:53.319000 +0100s</t>
  </si>
  <si>
    <t>20170913 12:31:24.259000 +0100s</t>
  </si>
  <si>
    <t>20170913 12:31:24.279000 +0100s</t>
  </si>
  <si>
    <t>20170913 13:02:36.658000 +0100s</t>
  </si>
  <si>
    <t>20170913 13:02:47.001000 +0100s</t>
  </si>
  <si>
    <t>20170913 13:02:47.002000 +0100s</t>
  </si>
  <si>
    <t>20170913 13:07:16.594000 +0100s</t>
  </si>
  <si>
    <t>20170913 13:07:16.625000 +0100s</t>
  </si>
  <si>
    <t>20170913 13:13:50.453000 +0100s</t>
  </si>
  <si>
    <t>20170913 13:26:37.245000 +0100s</t>
  </si>
  <si>
    <t>20170913 13:40:57.171000 +0100s</t>
  </si>
  <si>
    <t>20170913 13:55:38.180000 +0100s</t>
  </si>
  <si>
    <t>20170913 13:55:38.181000 +0100s</t>
  </si>
  <si>
    <t>20170913 13:58:01.542000 +0100s</t>
  </si>
  <si>
    <t>20170913 14:06:19.181000 +0100s</t>
  </si>
  <si>
    <t>20170913 14:14:02.078000 +0100s</t>
  </si>
  <si>
    <t>20170913 14:50:09.909000 +0100s</t>
  </si>
  <si>
    <t>20170913 14:50:10.392000 +0100s</t>
  </si>
  <si>
    <t>20170913 14:50:14.798000 +0100s</t>
  </si>
  <si>
    <t>20170913 14:50:19.797000 +0100s</t>
  </si>
  <si>
    <t>20170913 14:51:16.868000 +0100s</t>
  </si>
  <si>
    <t>20170913 14:56:39.321000 +0100s</t>
  </si>
  <si>
    <t>20170913 14:58:54.658000 +0100s</t>
  </si>
  <si>
    <t>20170913 14:58:54.659000 +0100s</t>
  </si>
  <si>
    <t>20170913 14:58:54.697000 +0100s</t>
  </si>
  <si>
    <t>20170913 14:59:08.831000 +0100s</t>
  </si>
  <si>
    <t>20170913 14:59:08.843000 +0100s</t>
  </si>
  <si>
    <t>20170913 14:59:08.859000 +0100s</t>
  </si>
  <si>
    <t>20170913 15:06:43.502000 +0100s</t>
  </si>
  <si>
    <t>20170913 15:06:43.522000 +0100s</t>
  </si>
  <si>
    <t>20170913 15:06:43.538000 +0100s</t>
  </si>
  <si>
    <t>20170913 15:06:43.539000 +0100s</t>
  </si>
  <si>
    <t>20170913 15:23:45.679000 +0100s</t>
  </si>
  <si>
    <t>20170913 15:24:01.999000 +0100s</t>
  </si>
  <si>
    <t>20170913 15:24:01.999532 +0100s</t>
  </si>
  <si>
    <t>20170913 15:43:01.697000 +0100s</t>
  </si>
  <si>
    <t>20170913 15:43:01.717000 +0100s</t>
  </si>
  <si>
    <t>20170913 15:46:10.862000 +0100s</t>
  </si>
  <si>
    <t>20170914 08:08:56.163679 +0100s</t>
  </si>
  <si>
    <t>20170914 08:08:56.237000 +0100s</t>
  </si>
  <si>
    <t>20170914 08:08:56.238937 +0100s</t>
  </si>
  <si>
    <t>20170914 08:24:32.797000 +0100s</t>
  </si>
  <si>
    <t>20170914 08:39:21.237000 +0100s</t>
  </si>
  <si>
    <t>20170914 08:39:21.257000 +0100s</t>
  </si>
  <si>
    <t>20170914 08:46:34.415000 +0100s</t>
  </si>
  <si>
    <t>20170914 08:48:02.530000 +0100s</t>
  </si>
  <si>
    <t>20170914 08:49:42.327000 +0100s</t>
  </si>
  <si>
    <t>20170914 08:58:54.040000 +0100s</t>
  </si>
  <si>
    <t>20170914 08:58:54.063000 +0100s</t>
  </si>
  <si>
    <t>20170914 08:58:54.065000 +0100s</t>
  </si>
  <si>
    <t>20170914 08:58:54.066000 +0100s</t>
  </si>
  <si>
    <t>20170914 08:58:54.083000 +0100s</t>
  </si>
  <si>
    <t>20170914 09:09:29.196000 +0100s</t>
  </si>
  <si>
    <t>20170914 09:16:56.526000 +0100s</t>
  </si>
  <si>
    <t>20170914 09:16:57.151000 +0100s</t>
  </si>
  <si>
    <t>20170914 09:21:43.237000 +0100s</t>
  </si>
  <si>
    <t>20170914 09:32:22.509000 +0100s</t>
  </si>
  <si>
    <t>20170914 09:33:59.180000 +0100s</t>
  </si>
  <si>
    <t>20170914 09:47:33.416000 +0100s</t>
  </si>
  <si>
    <t xml:space="preserve">20170914 08:48:24.475746 +0000 </t>
  </si>
  <si>
    <t>20170914 09:56:05.801000 +0100s</t>
  </si>
  <si>
    <t>20170914 10:09:31.148000 +0100s</t>
  </si>
  <si>
    <t>20170914 10:19:26.637000 +0100s</t>
  </si>
  <si>
    <t>20170914 10:31:13.280000 +0100s</t>
  </si>
  <si>
    <t>20170914 10:32:42.286000 +0100s</t>
  </si>
  <si>
    <t>20170914 10:43:44.753000 +0100s</t>
  </si>
  <si>
    <t>20170914 10:43:44.763000 +0100s</t>
  </si>
  <si>
    <t>20170914 10:43:44.763352 +0100s</t>
  </si>
  <si>
    <t>20170914 10:43:44.763367 +0100s</t>
  </si>
  <si>
    <t>20170914 10:43:44.763384 +0100s</t>
  </si>
  <si>
    <t>20170914 11:04:43.794000 +0100s</t>
  </si>
  <si>
    <t>20170914 11:17:59.209000 +0100s</t>
  </si>
  <si>
    <t>20170914 11:39:27.155000 +0100s</t>
  </si>
  <si>
    <t>20170914 12:12:41.563000 +0100s</t>
  </si>
  <si>
    <t>20170914 12:12:47.249000 +0100s</t>
  </si>
  <si>
    <t>20170914 12:19:46.757000 +0100s</t>
  </si>
  <si>
    <t>20170914 12:19:46.809000 +0100s</t>
  </si>
  <si>
    <t>20170914 12:20:39.807000 +0100s</t>
  </si>
  <si>
    <t>20170914 12:35:34.991000 +0100s</t>
  </si>
  <si>
    <t>20170914 12:47:24.411000 +0100s</t>
  </si>
  <si>
    <t>20170914 12:52:37.516000 +0100s</t>
  </si>
  <si>
    <t>20170914 12:57:53.127000 +0100s</t>
  </si>
  <si>
    <t>20170914 13:09:06.360000 +0100s</t>
  </si>
  <si>
    <t>20170914 13:16:03.294000 +0100s</t>
  </si>
  <si>
    <t>20170914 13:16:03.295000 +0100s</t>
  </si>
  <si>
    <t>20170914 13:17:17.481000 +0100s</t>
  </si>
  <si>
    <t xml:space="preserve">20170914 12:29:04.982989 +0000 </t>
  </si>
  <si>
    <t>20170914 13:42:20.373000 +0100s</t>
  </si>
  <si>
    <t>20170914 14:01:19.971000 +0100s</t>
  </si>
  <si>
    <t>20170914 14:01:19.992000 +0100s</t>
  </si>
  <si>
    <t>20170914 14:21:06.335000 +0100s</t>
  </si>
  <si>
    <t>20170914 14:23:07.282000 +0100s</t>
  </si>
  <si>
    <t>20170914 14:30:30.145000 +0100s</t>
  </si>
  <si>
    <t>20170914 14:37:19.805000 +0100s</t>
  </si>
  <si>
    <t>20170914 14:37:19.831000 +0100s</t>
  </si>
  <si>
    <t>20170914 14:37:19.834000 +0100s</t>
  </si>
  <si>
    <t>20170914 14:58:25.713000 +0100s</t>
  </si>
  <si>
    <t>20170914 15:11:49.096000 +0100s</t>
  </si>
  <si>
    <t>20170914 15:11:49.116000 +0100s</t>
  </si>
  <si>
    <t>20170914 15:12:18.806000 +0100s</t>
  </si>
  <si>
    <t>20170914 15:12:18.834000 +0100s</t>
  </si>
  <si>
    <t xml:space="preserve">20170914 14:38:53.626478 +0000 </t>
  </si>
  <si>
    <t>20170915 08:04:27.501000 +0100s</t>
  </si>
  <si>
    <t>20170915 08:04:56.548000 +0100s</t>
  </si>
  <si>
    <t>20170915 08:05:21.932000 +0100s</t>
  </si>
  <si>
    <t>20170915 08:34:17.970000 +0100s</t>
  </si>
  <si>
    <t xml:space="preserve">20170915 07:44:43.110752 +0000 </t>
  </si>
  <si>
    <t>20170915 08:58:00.058000 +0100s</t>
  </si>
  <si>
    <t>20170915 09:01:39.727000 +0100s</t>
  </si>
  <si>
    <t>20170915 09:07:44.281000 +0100s</t>
  </si>
  <si>
    <t>20170915 09:08:27.628000 +0100s</t>
  </si>
  <si>
    <t>20170915 09:11:48.737000 +0100s</t>
  </si>
  <si>
    <t>20170915 09:35:15.691000 +0100s</t>
  </si>
  <si>
    <t>20170915 09:35:35.483000 +0100s</t>
  </si>
  <si>
    <t>20170915 09:35:38.827000 +0100s</t>
  </si>
  <si>
    <t>20170915 09:39:11.627000 +0100s</t>
  </si>
  <si>
    <t>20170915 09:39:11.627552 +0100s</t>
  </si>
  <si>
    <t>20170915 09:41:03.468000 +0100s</t>
  </si>
  <si>
    <t>20170915 09:50:02.557000 +0100s</t>
  </si>
  <si>
    <t>20170915 09:54:59.318000 +0100s</t>
  </si>
  <si>
    <t>20170915 10:00:36.004000 +0100s</t>
  </si>
  <si>
    <t>20170915 10:01:21.746000 +0100s</t>
  </si>
  <si>
    <t>20170915 10:04:52.746000 +0100s</t>
  </si>
  <si>
    <t>20170915 10:04:57.859000 +0100s</t>
  </si>
  <si>
    <t>20170915 10:04:57.860045 +0100s</t>
  </si>
  <si>
    <t>20170915 10:04:57.860152 +0100s</t>
  </si>
  <si>
    <t>20170915 10:07:08.274000 +0100s</t>
  </si>
  <si>
    <t>20170915 10:21:49.073000 +0100s</t>
  </si>
  <si>
    <t>20170915 10:26:06.162000 +0100s</t>
  </si>
  <si>
    <t>20170915 10:26:06.210000 +0100s</t>
  </si>
  <si>
    <t>20170915 10:44:54.106000 +0100s</t>
  </si>
  <si>
    <t>20170915 10:44:54.133000 +0100s</t>
  </si>
  <si>
    <t>20170915 11:01:38.790000 +0100s</t>
  </si>
  <si>
    <t>20170915 11:17:23.670000 +0100s</t>
  </si>
  <si>
    <t>20170915 11:40:48.694000 +0100s</t>
  </si>
  <si>
    <t>20170915 11:40:48.715000 +0100s</t>
  </si>
  <si>
    <t>20170915 12:04:56.955000 +0100s</t>
  </si>
  <si>
    <t>20170915 12:05:55.091000 +0100s</t>
  </si>
  <si>
    <t>20170915 12:25:44.844000 +0100s</t>
  </si>
  <si>
    <t>20170915 12:34:43.978000 +0100s</t>
  </si>
  <si>
    <t>20170915 12:34:44.000000 +0100s</t>
  </si>
  <si>
    <t>20170915 12:50:32.158000 +0100s</t>
  </si>
  <si>
    <t>20170915 12:54:40.920000 +0100s</t>
  </si>
  <si>
    <t>20170915 13:10:09.287000 +0100s</t>
  </si>
  <si>
    <t>20170915 13:19:43.206000 +0100s</t>
  </si>
  <si>
    <t>20170915 13:26:54.391000 +0100s</t>
  </si>
  <si>
    <t>20170915 14:13:22.694000 +0100s</t>
  </si>
  <si>
    <t>20170915 14:14:32.725000 +0100s</t>
  </si>
  <si>
    <t>20170915 14:40:52.528000 +0100s</t>
  </si>
  <si>
    <t>20170915 14:40:52.529000 +0100s</t>
  </si>
  <si>
    <t>20170915 14:45:31.415000 +0100s</t>
  </si>
  <si>
    <t>20170915 14:46:38.224000 +0100s</t>
  </si>
  <si>
    <t>20170915 14:50:41.926000 +0100s</t>
  </si>
  <si>
    <t>20170915 15:14:06.183000 +0100s</t>
  </si>
  <si>
    <t>20170915 15:15:00.052035 +0100s</t>
  </si>
  <si>
    <t>20170915 15:21:31.038000 +0100s</t>
  </si>
  <si>
    <t>20170915 15:21:31.038404 +0100s</t>
  </si>
  <si>
    <t>20170915 15:21:31.038447 +0100s</t>
  </si>
  <si>
    <t>20170915 15:21:31.057000 +0100s</t>
  </si>
  <si>
    <t xml:space="preserve">20170915 14:21:37.830061 +0000 </t>
  </si>
  <si>
    <t>20170918 08:10:59.569000 +0100s</t>
  </si>
  <si>
    <t>20170918 08:10:59.592000 +0100s</t>
  </si>
  <si>
    <t>20170918 08:10:59.617000 +0100s</t>
  </si>
  <si>
    <t>20170918 08:18:48.207000 +0100s</t>
  </si>
  <si>
    <t>20170918 08:18:59.432000 +0100s</t>
  </si>
  <si>
    <t xml:space="preserve">20170918 07:27:49.999799 +0000 </t>
  </si>
  <si>
    <t>20170918 08:54:16.685000 +0100s</t>
  </si>
  <si>
    <t>20170918 08:54:16.757000 +0100s</t>
  </si>
  <si>
    <t>20170918 08:54:16.758000 +0100s</t>
  </si>
  <si>
    <t>20170918 09:16:11.930000 +0100s</t>
  </si>
  <si>
    <t>20170918 09:16:11.955000 +0100s</t>
  </si>
  <si>
    <t>20170918 09:16:12.020000 +0100s</t>
  </si>
  <si>
    <t>20170918 09:16:12.041000 +0100s</t>
  </si>
  <si>
    <t>20170918 09:16:12.902000 +0100s</t>
  </si>
  <si>
    <t>20170918 09:16:14.843000 +0100s</t>
  </si>
  <si>
    <t>20170918 09:19:41.188000 +0100s</t>
  </si>
  <si>
    <t>20170918 09:19:41.214000 +0100s</t>
  </si>
  <si>
    <t>20170918 09:19:41.345000 +0100s</t>
  </si>
  <si>
    <t>20170918 09:41:19.763000 +0100s</t>
  </si>
  <si>
    <t>20170918 09:42:25.570000 +0100s</t>
  </si>
  <si>
    <t>20170918 09:42:58.054000 +0100s</t>
  </si>
  <si>
    <t>20170918 09:45:40.233000 +0100s</t>
  </si>
  <si>
    <t>20170918 09:47:48.747000 +0100s</t>
  </si>
  <si>
    <t>20170918 09:49:11.190000 +0100s</t>
  </si>
  <si>
    <t>20170918 09:49:11.190850 +0100s</t>
  </si>
  <si>
    <t>20170918 10:16:30.586000 +0100s</t>
  </si>
  <si>
    <t>20170918 10:16:30.586831 +0100s</t>
  </si>
  <si>
    <t>20170918 10:16:30.586851 +0100s</t>
  </si>
  <si>
    <t>20170918 10:16:30.597000 +0100s</t>
  </si>
  <si>
    <t>20170918 10:18:13.012000 +0100s</t>
  </si>
  <si>
    <t>20170918 10:19:34.075000 +0100s</t>
  </si>
  <si>
    <t>20170918 10:41:37.457000 +0100s</t>
  </si>
  <si>
    <t>20170918 10:44:19.801000 +0100s</t>
  </si>
  <si>
    <t>20170918 10:45:01.070000 +0100s</t>
  </si>
  <si>
    <t>20170918 11:13:33.117000 +0100s</t>
  </si>
  <si>
    <t>20170918 11:13:33.117683 +0100s</t>
  </si>
  <si>
    <t>20170918 11:13:33.117808 +0100s</t>
  </si>
  <si>
    <t>20170918 11:13:33.127000 +0100s</t>
  </si>
  <si>
    <t>20170918 11:36:27.159000 +0100s</t>
  </si>
  <si>
    <t>20170918 11:48:15.295000 +0100s</t>
  </si>
  <si>
    <t>20170918 11:48:16.555000 +0100s</t>
  </si>
  <si>
    <t>20170918 11:49:45.817000 +0100s</t>
  </si>
  <si>
    <t>20170918 11:50:04.404000 +0100s</t>
  </si>
  <si>
    <t>20170918 12:52:08.003000 +0100s</t>
  </si>
  <si>
    <t>20170918 12:52:08.031000 +0100s</t>
  </si>
  <si>
    <t>20170918 12:54:56.771000 +0100s</t>
  </si>
  <si>
    <t>20170918 12:57:20.901000 +0100s</t>
  </si>
  <si>
    <t>20170918 13:21:33.706000 +0100s</t>
  </si>
  <si>
    <t>20170918 13:25:21.639000 +0100s</t>
  </si>
  <si>
    <t>20170918 13:27:24.727000 +0100s</t>
  </si>
  <si>
    <t>20170918 13:27:53.164000 +0100s</t>
  </si>
  <si>
    <t>20170918 13:27:53.176000 +0100s</t>
  </si>
  <si>
    <t>20170918 13:33:17.152000 +0100s</t>
  </si>
  <si>
    <t>20170918 13:33:17.172000 +0100s</t>
  </si>
  <si>
    <t>20170918 13:48:40.525000 +0100s</t>
  </si>
  <si>
    <t>20170918 13:48:40.526020 +0100s</t>
  </si>
  <si>
    <t>20170918 13:48:40.526050 +0100s</t>
  </si>
  <si>
    <t>20170918 13:57:18.440000 +0100s</t>
  </si>
  <si>
    <t>20170918 13:57:18.445000 +0100s</t>
  </si>
  <si>
    <t>20170918 14:16:44.701000 +0100s</t>
  </si>
  <si>
    <t>20170918 14:18:17.149000 +0100s</t>
  </si>
  <si>
    <t>20170918 14:24:49.423000 +0100s</t>
  </si>
  <si>
    <t>20170918 14:24:49.443000 +0100s</t>
  </si>
  <si>
    <t>20170918 14:24:49.449000 +0100s</t>
  </si>
  <si>
    <t>20170918 14:24:49.451000 +0100s</t>
  </si>
  <si>
    <t>20170918 14:45:53.704000 +0100s</t>
  </si>
  <si>
    <t>20170918 15:07:14.169000 +0100s</t>
  </si>
  <si>
    <t>20170918 15:07:14.194000 +0100s</t>
  </si>
  <si>
    <t>20170918 15:07:14.195000 +0100s</t>
  </si>
  <si>
    <t>20170918 15:07:14.218000 +0100s</t>
  </si>
  <si>
    <t>20170918 15:22:28.979000 +0100s</t>
  </si>
  <si>
    <t>20170918 15:35:53.867000 +0100s</t>
  </si>
  <si>
    <t xml:space="preserve">20170918 14:36:03.846046 +0000 </t>
  </si>
  <si>
    <t>20170918 15:54:32.862000 +0100s</t>
  </si>
  <si>
    <t>20170918 15:54:32.891000 +0100s</t>
  </si>
  <si>
    <t>20170918 15:54:32.892000 +0100s</t>
  </si>
  <si>
    <t>20170918 15:54:32.919000 +0100s</t>
  </si>
  <si>
    <t>20170918 15:54:33.772000 +0100s</t>
  </si>
  <si>
    <t>20170918 15:54:44.408000 +0100s</t>
  </si>
  <si>
    <t>20170918 15:54:46.935000 +0100s</t>
  </si>
  <si>
    <t>20170918 15:54:46.962000 +0100s</t>
  </si>
  <si>
    <t>20170918 15:54:48.432000 +0100s</t>
  </si>
  <si>
    <t>20170918 15:54:48.433160 +0100s</t>
  </si>
  <si>
    <t>20170918 15:54:48.433225 +0100s</t>
  </si>
  <si>
    <t>20170918 15:54:48.521000 +0100s</t>
  </si>
  <si>
    <t>20170918 15:54:48.521337 +0100s</t>
  </si>
  <si>
    <t>20170918 15:54:52.848000 +0100s</t>
  </si>
  <si>
    <t>20170918 15:54:59.018000 +0100s</t>
  </si>
  <si>
    <t>20170918 15:54:59.019005 +0100s</t>
  </si>
  <si>
    <t>20170918 15:54:59.019051 +0100s</t>
  </si>
  <si>
    <t>20170918 15:54:59.108000 +0100s</t>
  </si>
  <si>
    <t>20170918 15:54:59.108650 +0100s</t>
  </si>
  <si>
    <t>20170918 15:54:59.108689 +0100s</t>
  </si>
  <si>
    <t xml:space="preserve">20170918 14:55:17.159707 +0000 </t>
  </si>
  <si>
    <t>20170919 08:10:29.502000 +0100s</t>
  </si>
  <si>
    <t>20170919 08:10:29.503603 +0100s</t>
  </si>
  <si>
    <t>20170919 08:10:29.503621 +0100s</t>
  </si>
  <si>
    <t>20170919 08:14:07.572000 +0100s</t>
  </si>
  <si>
    <t>20170919 08:14:07.572997 +0100s</t>
  </si>
  <si>
    <t>20170919 08:14:07.573008 +0100s</t>
  </si>
  <si>
    <t>20170919 08:14:07.582000 +0100s</t>
  </si>
  <si>
    <t>20170919 08:29:52.064000 +0100s</t>
  </si>
  <si>
    <t>20170919 08:30:43.598000 +0100s</t>
  </si>
  <si>
    <t>20170919 08:31:03.084000 +0100s</t>
  </si>
  <si>
    <t>20170919 08:35:14.061000 +0100s</t>
  </si>
  <si>
    <t>20170919 08:35:14.062011 +0100s</t>
  </si>
  <si>
    <t>20170919 08:35:14.071000 +0100s</t>
  </si>
  <si>
    <t>20170919 08:35:14.071578 +0100s</t>
  </si>
  <si>
    <t>20170919 08:40:05.493527 +0100s</t>
  </si>
  <si>
    <t>20170919 08:40:05.494000 +0100s</t>
  </si>
  <si>
    <t>20170919 08:40:05.494974 +0100s</t>
  </si>
  <si>
    <t>20170919 08:40:05.504000 +0100s</t>
  </si>
  <si>
    <t>20170919 08:46:12.028000 +0100s</t>
  </si>
  <si>
    <t>20170919 08:47:21.766000 +0100s</t>
  </si>
  <si>
    <t>20170919 08:47:21.767134 +0100s</t>
  </si>
  <si>
    <t>20170919 08:47:21.767344 +0100s</t>
  </si>
  <si>
    <t>20170919 08:47:21.777000 +0100s</t>
  </si>
  <si>
    <t>20170919 08:47:21.787297 +0100s</t>
  </si>
  <si>
    <t>20170919 09:01:00.036000 +0100s</t>
  </si>
  <si>
    <t>20170919 09:01:00.061000 +0100s</t>
  </si>
  <si>
    <t>20170919 09:36:30.876000 +0100s</t>
  </si>
  <si>
    <t>20170919 09:44:46.425000 +0100s</t>
  </si>
  <si>
    <t>20170919 09:48:01.048587 +0100s</t>
  </si>
  <si>
    <t>20170919 09:48:01.048726 +0100s</t>
  </si>
  <si>
    <t>20170919 09:48:01.059000 +0100s</t>
  </si>
  <si>
    <t>20170919 10:12:02.177000 +0100s</t>
  </si>
  <si>
    <t>20170919 10:12:02.202000 +0100s</t>
  </si>
  <si>
    <t>20170919 10:12:02.205000 +0100s</t>
  </si>
  <si>
    <t>20170919 10:14:04.470000 +0100s</t>
  </si>
  <si>
    <t>20170919 10:35:01.408000 +0100s</t>
  </si>
  <si>
    <t>20170919 10:35:36.683000 +0100s</t>
  </si>
  <si>
    <t>20170919 10:41:20.863000 +0100s</t>
  </si>
  <si>
    <t>20170919 10:56:41.399000 +0100s</t>
  </si>
  <si>
    <t>20170919 11:27:11.534520 +0100s</t>
  </si>
  <si>
    <t>20170919 11:27:11.541000 +0100s</t>
  </si>
  <si>
    <t>20170919 11:27:11.558577 +0100s</t>
  </si>
  <si>
    <t>20170919 11:41:30.633000 +0100s</t>
  </si>
  <si>
    <t>20170919 11:41:45.468000 +0100s</t>
  </si>
  <si>
    <t>20170919 11:42:08.596000 +0100s</t>
  </si>
  <si>
    <t>20170919 11:42:16.538000 +0100s</t>
  </si>
  <si>
    <t>20170919 11:42:18.111000 +0100s</t>
  </si>
  <si>
    <t>20170919 11:59:23.686000 +0100s</t>
  </si>
  <si>
    <t>20170919 11:59:41.985000 +0100s</t>
  </si>
  <si>
    <t>20170919 11:59:41.986000 +0100s</t>
  </si>
  <si>
    <t>20170919 12:14:31.894000 +0100s</t>
  </si>
  <si>
    <t>20170919 12:16:20.945000 +0100s</t>
  </si>
  <si>
    <t>20170919 12:26:35.063000 +0100s</t>
  </si>
  <si>
    <t>20170919 12:36:49.716000 +0100s</t>
  </si>
  <si>
    <t>20170919 12:56:10.366000 +0100s</t>
  </si>
  <si>
    <t>20170919 12:56:23.013000 +0100s</t>
  </si>
  <si>
    <t>20170919 13:12:42.561000 +0100s</t>
  </si>
  <si>
    <t>20170919 13:12:42.654000 +0100s</t>
  </si>
  <si>
    <t>20170919 13:12:42.662000 +0100s</t>
  </si>
  <si>
    <t>20170919 14:01:00.163000 +0100s</t>
  </si>
  <si>
    <t>20170919 14:07:31.643000 +0100s</t>
  </si>
  <si>
    <t>20170919 14:07:32.248000 +0100s</t>
  </si>
  <si>
    <t>20170919 14:08:21.238000 +0100s</t>
  </si>
  <si>
    <t>20170919 14:08:30.394000 +0100s</t>
  </si>
  <si>
    <t>20170919 14:08:30.463000 +0100s</t>
  </si>
  <si>
    <t>20170919 14:08:34.448000 +0100s</t>
  </si>
  <si>
    <t>20170919 14:18:16.590000 +0100s</t>
  </si>
  <si>
    <t>20170919 14:18:50.830000 +0100s</t>
  </si>
  <si>
    <t>20170919 14:23:20.394000 +0100s</t>
  </si>
  <si>
    <t>20170919 14:27:40.005000 +0100s</t>
  </si>
  <si>
    <t>20170919 14:30:17.420000 +0100s</t>
  </si>
  <si>
    <t>20170919 14:36:41.928000 +0100s</t>
  </si>
  <si>
    <t>20170919 14:36:41.938056 +0100s</t>
  </si>
  <si>
    <t>20170919 14:36:41.938060 +0100s</t>
  </si>
  <si>
    <t>20170919 14:36:41.938110 +0100s</t>
  </si>
  <si>
    <t>20170919 14:45:10.817000 +0100s</t>
  </si>
  <si>
    <t xml:space="preserve">20170919 14:03:47.806288 +0000 </t>
  </si>
  <si>
    <t>20170919 16:11:17.000000 +0200s</t>
  </si>
  <si>
    <t>20170919 15:16:00.984000 +0100s</t>
  </si>
  <si>
    <t>20170919 15:31:57.353000 +0100s</t>
  </si>
  <si>
    <t xml:space="preserve">20170920 07:02:38.045417 +0000 </t>
  </si>
  <si>
    <t xml:space="preserve">20170920 07:15:10.618555 +0000 </t>
  </si>
  <si>
    <t xml:space="preserve">20170920 07:20:04.802494 +0000 </t>
  </si>
  <si>
    <t>20170920 08:34:17.669000 +0100s</t>
  </si>
  <si>
    <t xml:space="preserve">20170920 07:36:59.591244 +0000 </t>
  </si>
  <si>
    <t>20170920 08:59:08.074000 +0100s</t>
  </si>
  <si>
    <t>20170920 09:17:14.783000 +0100s</t>
  </si>
  <si>
    <t>20170920 09:30:02.546000 +0100s</t>
  </si>
  <si>
    <t>20170920 09:35:24.617000 +0100s</t>
  </si>
  <si>
    <t>20170920 09:42:09.546000 +0100s</t>
  </si>
  <si>
    <t>20170920 09:47:14.451000 +0100s</t>
  </si>
  <si>
    <t xml:space="preserve">20170920 09:16:39.291569 +0000 </t>
  </si>
  <si>
    <t>20170920 10:25:10.100000 +0100s</t>
  </si>
  <si>
    <t>20170920 10:39:33.815000 +0100s</t>
  </si>
  <si>
    <t>20170920 10:53:51.249000 +0100s</t>
  </si>
  <si>
    <t>20170920 11:18:10.425000 +0100s</t>
  </si>
  <si>
    <t>20170920 11:28:51.487000 +0100s</t>
  </si>
  <si>
    <t>20170920 11:38:54.950000 +0100s</t>
  </si>
  <si>
    <t>20170920 12:21:59.105000 +0100s</t>
  </si>
  <si>
    <t>20170920 12:21:59.126000 +0100s</t>
  </si>
  <si>
    <t>20170920 12:23:19.769000 +0100s</t>
  </si>
  <si>
    <t>20170920 12:23:19.789000 +0100s</t>
  </si>
  <si>
    <t>20170920 12:30:35.170000 +0100s</t>
  </si>
  <si>
    <t>20170920 12:30:35.180196 +0100s</t>
  </si>
  <si>
    <t>20170920 12:30:35.180267 +0100s</t>
  </si>
  <si>
    <t>20170920 12:34:26.414000 +0100s</t>
  </si>
  <si>
    <t>20170920 12:53:26.864000 +0100s</t>
  </si>
  <si>
    <t>20170920 12:53:26.884000 +0100s</t>
  </si>
  <si>
    <t>20170920 13:09:38.667000 +0100s</t>
  </si>
  <si>
    <t>20170920 13:32:42.399000 +0100s</t>
  </si>
  <si>
    <t>20170920 13:44:27.825000 +0100s</t>
  </si>
  <si>
    <t>20170920 13:49:08.981000 +0100s</t>
  </si>
  <si>
    <t>20170920 13:57:57.534000 +0100s</t>
  </si>
  <si>
    <t xml:space="preserve">20170920 13:16:41.383587 +0000 </t>
  </si>
  <si>
    <t>20170920 14:38:18.134000 +0100s</t>
  </si>
  <si>
    <t>20170920 14:38:18.144000 +0100s</t>
  </si>
  <si>
    <t>20170920 14:38:18.155000 +0100s</t>
  </si>
  <si>
    <t>20170920 14:39:10.743000 +0100s</t>
  </si>
  <si>
    <t>20170920 14:46:58.232000 +0100s</t>
  </si>
  <si>
    <t>20170920 15:02:30.026000 +0100s</t>
  </si>
  <si>
    <t>20170920 15:05:59.385000 +0100s</t>
  </si>
  <si>
    <t>20170920 15:10:38.936000 +0100s</t>
  </si>
  <si>
    <t>20170920 15:10:38.961000 +0100s</t>
  </si>
  <si>
    <t>20170920 15:10:38.978000 +0100s</t>
  </si>
  <si>
    <t>20170920 15:10:39.013000 +0100s</t>
  </si>
  <si>
    <t>20170920 15:13:28.184000 +0100s</t>
  </si>
  <si>
    <t>20170920 15:13:28.204000 +0100s</t>
  </si>
  <si>
    <t>20170920 15:32:33.310000 +0100s</t>
  </si>
  <si>
    <t>20170920 15:32:33.330000 +0100s</t>
  </si>
  <si>
    <t>20170920 15:32:33.331000 +0100s</t>
  </si>
  <si>
    <t>20170920 15:36:08.112000 +0100s</t>
  </si>
  <si>
    <t>20170920 15:40:11.023000 +0100s</t>
  </si>
  <si>
    <t>20170921 08:03:27.886000 +0100s</t>
  </si>
  <si>
    <t>20170921 08:03:28.068000 +0100s</t>
  </si>
  <si>
    <t>20170921 08:03:28.078502 +0100s</t>
  </si>
  <si>
    <t>20170921 08:03:28.078504 +0100s</t>
  </si>
  <si>
    <t>20170921 08:03:28.108000 +0100s</t>
  </si>
  <si>
    <t>20170921 08:16:41.036000 +0100s</t>
  </si>
  <si>
    <t>20170921 08:20:34.067000 +0100s</t>
  </si>
  <si>
    <t>20170921 08:20:34.067461 +0100s</t>
  </si>
  <si>
    <t>20170921 08:20:34.067676 +0100s</t>
  </si>
  <si>
    <t>20170921 08:25:29.677000 +0100s</t>
  </si>
  <si>
    <t>20170921 08:27:19.633000 +0100s</t>
  </si>
  <si>
    <t>20170921 08:27:19.642858 +0100s</t>
  </si>
  <si>
    <t>20170921 08:27:19.642869 +0100s</t>
  </si>
  <si>
    <t>20170921 08:27:19.673000 +0100s</t>
  </si>
  <si>
    <t>20170921 08:27:19.674000 +0100s</t>
  </si>
  <si>
    <t>20170921 08:39:26.568912 +0100s</t>
  </si>
  <si>
    <t>20170921 08:39:26.568916 +0100s</t>
  </si>
  <si>
    <t>20170921 08:39:26.575000 +0100s</t>
  </si>
  <si>
    <t>20170921 08:39:26.615000 +0100s</t>
  </si>
  <si>
    <t>20170921 08:39:35.510000 +0100s</t>
  </si>
  <si>
    <t>20170921 08:39:35.510829 +0100s</t>
  </si>
  <si>
    <t>20170921 08:39:47.669000 +0100s</t>
  </si>
  <si>
    <t>20170921 08:39:47.669801 +0100s</t>
  </si>
  <si>
    <t>20170921 08:42:44.273000 +0100s</t>
  </si>
  <si>
    <t>20170921 08:42:44.283717 +0100s</t>
  </si>
  <si>
    <t>20170921 08:42:44.283719 +0100s</t>
  </si>
  <si>
    <t xml:space="preserve">20170921 08:02:43.598475 +0000 </t>
  </si>
  <si>
    <t>20170921 09:08:41.584000 +0100s</t>
  </si>
  <si>
    <t>20170921 09:09:30.151000 +0100s</t>
  </si>
  <si>
    <t>20170921 09:18:27.277000 +0100s</t>
  </si>
  <si>
    <t>20170921 09:25:00.468000 +0100s</t>
  </si>
  <si>
    <t>20170921 09:25:16.250000 +0100s</t>
  </si>
  <si>
    <t xml:space="preserve">20170921 08:45:27.022449 +0000 </t>
  </si>
  <si>
    <t xml:space="preserve">20170921 08:56:04.509717 +0000 </t>
  </si>
  <si>
    <t xml:space="preserve">20170921 09:19:26.142479 +0000 </t>
  </si>
  <si>
    <t xml:space="preserve">20170921 09:44:46.387363 +0000 </t>
  </si>
  <si>
    <t xml:space="preserve">20170921 10:07:35.426108 +0000 </t>
  </si>
  <si>
    <t xml:space="preserve">20170921 10:34:40.275686 +0000 </t>
  </si>
  <si>
    <t>20170921 11:38:10.955000 +0100s</t>
  </si>
  <si>
    <t>20170921 11:38:10.956388 +0100s</t>
  </si>
  <si>
    <t>20170921 11:38:40.778000 +0100s</t>
  </si>
  <si>
    <t>20170921 11:38:57.090000 +0100s</t>
  </si>
  <si>
    <t>20170921 11:39:24.958000 +0100s</t>
  </si>
  <si>
    <t>20170921 11:39:24.967911 +0100s</t>
  </si>
  <si>
    <t>20170921 11:39:24.967929 +0100s</t>
  </si>
  <si>
    <t>20170921 11:53:20.642000 +0100s</t>
  </si>
  <si>
    <t xml:space="preserve">20170921 11:07:20.807390 +0000 </t>
  </si>
  <si>
    <t xml:space="preserve">20170921 11:12:35.091813 +0000 </t>
  </si>
  <si>
    <t xml:space="preserve">20170921 11:31:13.049700 +0000 </t>
  </si>
  <si>
    <t xml:space="preserve">20170921 11:45:47.103813 +0000 </t>
  </si>
  <si>
    <t>20170921 12:53:12.209000 +0100s</t>
  </si>
  <si>
    <t xml:space="preserve">20170921 12:22:38.509604 +0000 </t>
  </si>
  <si>
    <t>20170921 13:26:20.745000 +0100s</t>
  </si>
  <si>
    <t xml:space="preserve">20170921 12:34:25.961087 +0000 </t>
  </si>
  <si>
    <t xml:space="preserve">20170921 12:47:14.562198 +0000 </t>
  </si>
  <si>
    <t xml:space="preserve">20170921 13:23:08.538516 +0000 </t>
  </si>
  <si>
    <t xml:space="preserve">20170921 13:31:13.252161 +0000 </t>
  </si>
  <si>
    <t xml:space="preserve">20170921 13:57:30.987252 +0000 </t>
  </si>
  <si>
    <t xml:space="preserve">20170921 14:02:23.519628 +0000 </t>
  </si>
  <si>
    <t xml:space="preserve">20170921 14:13:28.283067 +0000 </t>
  </si>
  <si>
    <t xml:space="preserve">20170921 14:31:56.676377 +0000 </t>
  </si>
  <si>
    <t xml:space="preserve">20170921 14:37:54.445936 +0000 </t>
  </si>
  <si>
    <t>20170922 08:03:49.370000 +0100s</t>
  </si>
  <si>
    <t>20170922 08:09:36.394000 +0100s</t>
  </si>
  <si>
    <t>20170922 08:09:44.778000 +0100s</t>
  </si>
  <si>
    <t>20170922 08:09:44.779000 +0100s</t>
  </si>
  <si>
    <t>20170922 08:10:00.402000 +0100s</t>
  </si>
  <si>
    <t>20170922 08:10:11.253000 +0100s</t>
  </si>
  <si>
    <t>20170922 08:11:56.012000 +0100s</t>
  </si>
  <si>
    <t>20170922 08:12:32.877000 +0100s</t>
  </si>
  <si>
    <t>20170922 08:12:37.114000 +0100s</t>
  </si>
  <si>
    <t>20170922 08:20:13.455000 +0100s</t>
  </si>
  <si>
    <t>20170922 08:20:47.976000 +0100s</t>
  </si>
  <si>
    <t>20170922 08:23:42.431000 +0100s</t>
  </si>
  <si>
    <t>20170922 08:23:42.431631 +0100s</t>
  </si>
  <si>
    <t>20170922 08:23:42.438000 +0100s</t>
  </si>
  <si>
    <t>20170922 08:23:42.438955 +0100s</t>
  </si>
  <si>
    <t>20170922 08:23:42.442000 +0100s</t>
  </si>
  <si>
    <t>20170922 08:35:19.421000 +0100s</t>
  </si>
  <si>
    <t>20170922 08:35:32.977000 +0100s</t>
  </si>
  <si>
    <t>20170922 08:35:50.774000 +0100s</t>
  </si>
  <si>
    <t>20170922 08:38:58.045000 +0100s</t>
  </si>
  <si>
    <t>20170922 08:39:36.441000 +0100s</t>
  </si>
  <si>
    <t>20170922 08:39:36.628000 +0100s</t>
  </si>
  <si>
    <t>20170922 08:43:51.609000 +0100s</t>
  </si>
  <si>
    <t>20170922 08:46:49.277000 +0100s</t>
  </si>
  <si>
    <t>20170922 08:50:37.268979 +0100s</t>
  </si>
  <si>
    <t>20170922 11:47:35.496000 +0100s</t>
  </si>
  <si>
    <t>20170922 11:47:35.498000 +0100s</t>
  </si>
  <si>
    <t>20170922 11:47:35.498955 +0100s</t>
  </si>
  <si>
    <t>20170922 11:47:35.499030 +0100s</t>
  </si>
  <si>
    <t>20170922 11:47:35.587000 +0100s</t>
  </si>
  <si>
    <t>20170922 11:47:35.587929 +0100s</t>
  </si>
  <si>
    <t>20170922 11:47:35.658000 +0100s</t>
  </si>
  <si>
    <t>20170922 11:47:35.664000 +0100s</t>
  </si>
  <si>
    <t>20170922 11:47:35.697000 +0100s</t>
  </si>
  <si>
    <t>20170922 11:47:35.736000 +0100s</t>
  </si>
  <si>
    <t>20170922 11:57:48.527000 +0100s</t>
  </si>
  <si>
    <t>20170922 11:57:48.782000 +0100s</t>
  </si>
  <si>
    <t>20170922 12:01:20.304000 +0100s</t>
  </si>
  <si>
    <t>20170922 12:01:20.361000 +0100s</t>
  </si>
  <si>
    <t>20170922 12:01:26.960000 +0100s</t>
  </si>
  <si>
    <t>20170922 12:21:06.588000 +0100s</t>
  </si>
  <si>
    <t>20170922 12:26:19.817000 +0100s</t>
  </si>
  <si>
    <t>20170922 12:28:35.377000 +0100s</t>
  </si>
  <si>
    <t>20170922 12:53:49.994030 +0100s</t>
  </si>
  <si>
    <t>20170922 12:53:50.000780 +0100s</t>
  </si>
  <si>
    <t>20170922 12:59:10.350763 +0100s</t>
  </si>
  <si>
    <t>20170922 13:05:19.958000 +0100s</t>
  </si>
  <si>
    <t>20170922 13:05:19.959204 +0100s</t>
  </si>
  <si>
    <t>20170922 13:05:19.959235 +0100s</t>
  </si>
  <si>
    <t>20170922 13:05:19.969000 +0100s</t>
  </si>
  <si>
    <t>20170922 13:05:20.119695 +0100s</t>
  </si>
  <si>
    <t>20170922 13:05:20.517000 +0100s</t>
  </si>
  <si>
    <t>20170922 13:05:20.527689 +0100s</t>
  </si>
  <si>
    <t>20170922 13:05:21.026000 +0100s</t>
  </si>
  <si>
    <t>20170922 13:15:40.838000 +0100s</t>
  </si>
  <si>
    <t>20170922 13:15:40.855000 +0100s</t>
  </si>
  <si>
    <t>20170922 13:15:40.856964 +0100s</t>
  </si>
  <si>
    <t>20170922 13:15:40.857185 +0100s</t>
  </si>
  <si>
    <t>20170922 13:17:19.167000 +0100s</t>
  </si>
  <si>
    <t>20170922 13:17:19.177161 +0100s</t>
  </si>
  <si>
    <t>20170922 13:17:22.417000 +0100s</t>
  </si>
  <si>
    <t>20170922 13:24:58.634000 +0100s</t>
  </si>
  <si>
    <t>20170922 13:24:58.634198 +0100s</t>
  </si>
  <si>
    <t>20170922 13:24:58.634219 +0100s</t>
  </si>
  <si>
    <t>20170922 13:24:58.644000 +0100s</t>
  </si>
  <si>
    <t>20170922 13:24:58.958000 +0100s</t>
  </si>
  <si>
    <t>20170922 13:24:58.958135 +0100s</t>
  </si>
  <si>
    <t>20170922 13:24:58.958328 +0100s</t>
  </si>
  <si>
    <t>20170922 13:24:58.958453 +0100s</t>
  </si>
  <si>
    <t>20170922 13:24:58.959296 +0100s</t>
  </si>
  <si>
    <t>20170922 13:24:58.969000 +0100s</t>
  </si>
  <si>
    <t>20170922 13:25:05.426000 +0100s</t>
  </si>
  <si>
    <t>20170922 13:25:18.389865 +0100s</t>
  </si>
  <si>
    <t>20170922 13:25:18.396000 +0100s</t>
  </si>
  <si>
    <t>20170922 13:41:18.859000 +0100s</t>
  </si>
  <si>
    <t>20170922 13:41:18.860893 +0100s</t>
  </si>
  <si>
    <t>20170922 13:41:26.742000 +0100s</t>
  </si>
  <si>
    <t>20170922 13:59:56.950000 +0100s</t>
  </si>
  <si>
    <t>20170922 13:59:56.953235 +0100s</t>
  </si>
  <si>
    <t>20170922 13:59:56.953268 +0100s</t>
  </si>
  <si>
    <t>20170922 13:59:57.026000 +0100s</t>
  </si>
  <si>
    <t>20170922 14:00:02.170000 +0100s</t>
  </si>
  <si>
    <t>20170922 14:01:00.123000 +0100s</t>
  </si>
  <si>
    <t>20170922 14:01:00.146000 +0100s</t>
  </si>
  <si>
    <t>20170922 14:01:00.166000 +0100s</t>
  </si>
  <si>
    <t>20170922 14:11:11.325000 +0100s</t>
  </si>
  <si>
    <t>20170922 14:11:11.334000 +0100s</t>
  </si>
  <si>
    <t>20170922 14:11:11.335218 +0100s</t>
  </si>
  <si>
    <t>20170922 14:11:11.335260 +0100s</t>
  </si>
  <si>
    <t>20170922 14:12:37.840786 +0100s</t>
  </si>
  <si>
    <t>20170922 14:22:05.006000 +0100s</t>
  </si>
  <si>
    <t>20170922 14:23:49.471000 +0100s</t>
  </si>
  <si>
    <t>20170922 14:28:22.018000 +0100s</t>
  </si>
  <si>
    <t>20170922 14:31:57.791000 +0100s</t>
  </si>
  <si>
    <t>20170922 14:34:18.605000 +0100s</t>
  </si>
  <si>
    <t>20170922 14:34:18.606592 +0100s</t>
  </si>
  <si>
    <t>20170922 14:36:16.519000 +0100s</t>
  </si>
  <si>
    <t>20170922 14:36:17.248000 +0100s</t>
  </si>
  <si>
    <t>20170922 14:40:28.408000 +0100s</t>
  </si>
  <si>
    <t>20170922 14:40:28.410139 +0100s</t>
  </si>
  <si>
    <t>20170922 14:41:35.975000 +0100s</t>
  </si>
  <si>
    <t>20170922 14:41:35.976813 +0100s</t>
  </si>
  <si>
    <t>20170922 14:44:15.381000 +0100s</t>
  </si>
  <si>
    <t>20170922 14:44:15.382412 +0100s</t>
  </si>
  <si>
    <t>20170922 14:44:15.382416 +0100s</t>
  </si>
  <si>
    <t>20170922 14:44:15.392000 +0100s</t>
  </si>
  <si>
    <t>20170922 14:50:02.859000 +0100s</t>
  </si>
  <si>
    <t>20170922 14:50:02.861560 +0100s</t>
  </si>
  <si>
    <t>20170925 08:03:17.891000 +0100s</t>
  </si>
  <si>
    <t>20170925 08:06:43.577167 +0100s</t>
  </si>
  <si>
    <t>20170925 08:07:13.391484 +0100s</t>
  </si>
  <si>
    <t>20170925 08:07:13.391538 +0100s</t>
  </si>
  <si>
    <t>20170925 08:07:13.401000 +0100s</t>
  </si>
  <si>
    <t>20170925 08:14:55.245000 +0100s</t>
  </si>
  <si>
    <t>20170925 08:22:38.089000 +0100s</t>
  </si>
  <si>
    <t>20170925 08:22:38.106000 +0100s</t>
  </si>
  <si>
    <t>20170925 08:23:26.981000 +0100s</t>
  </si>
  <si>
    <t>20170925 08:40:59.049000 +0100s</t>
  </si>
  <si>
    <t>20170925 08:49:27.610000 +0100s</t>
  </si>
  <si>
    <t>20170925 08:59:23.927000 +0100s</t>
  </si>
  <si>
    <t>20170925 08:59:23.937000 +0100s</t>
  </si>
  <si>
    <t>20170925 09:05:43.826000 +0100s</t>
  </si>
  <si>
    <t>20170925 09:13:15.444000 +0100s</t>
  </si>
  <si>
    <t>20170925 09:14:53.773000 +0100s</t>
  </si>
  <si>
    <t>20170925 09:35:49.559000 +0100s</t>
  </si>
  <si>
    <t>20170925 09:35:49.764000 +0100s</t>
  </si>
  <si>
    <t>20170925 09:49:01.993000 +0100s</t>
  </si>
  <si>
    <t>20170925 10:07:00.425730 +0100s</t>
  </si>
  <si>
    <t>20170925 10:12:03.576509 +0100s</t>
  </si>
  <si>
    <t>20170925 10:12:03.577182 +0100s</t>
  </si>
  <si>
    <t>20170925 10:12:03.587000 +0100s</t>
  </si>
  <si>
    <t>20170925 10:12:03.620000 +0100s</t>
  </si>
  <si>
    <t>20170925 10:12:03.630496 +0100s</t>
  </si>
  <si>
    <t>20170925 10:15:14.025000 +0100s</t>
  </si>
  <si>
    <t>20170925 10:44:03.679000 +0100s</t>
  </si>
  <si>
    <t>20170925 11:05:51.715000 +0100s</t>
  </si>
  <si>
    <t>20170925 11:19:41.995000 +0100s</t>
  </si>
  <si>
    <t>20170925 11:36:39.945000 +0100s</t>
  </si>
  <si>
    <t>20170925 11:37:09.498000 +0100s</t>
  </si>
  <si>
    <t>20170925 11:38:08.902000 +0100s</t>
  </si>
  <si>
    <t>20170925 12:13:35.254000 +0100s</t>
  </si>
  <si>
    <t>20170925 12:13:35.319000 +0100s</t>
  </si>
  <si>
    <t>20170925 12:14:00.125000 +0100s</t>
  </si>
  <si>
    <t>20170925 12:16:16.023000 +0100s</t>
  </si>
  <si>
    <t>20170925 12:16:16.088000 +0100s</t>
  </si>
  <si>
    <t>20170925 12:16:36.641000 +0100s</t>
  </si>
  <si>
    <t>20170925 12:36:56.423000 +0100s</t>
  </si>
  <si>
    <t>20170925 12:51:58.964000 +0100s</t>
  </si>
  <si>
    <t>20170925 13:07:47.970000 +0100s</t>
  </si>
  <si>
    <t>20170925 13:12:17.382000 +0100s</t>
  </si>
  <si>
    <t>20170925 13:24:14.386000 +0100s</t>
  </si>
  <si>
    <t>20170925 13:43:19.692000 +0100s</t>
  </si>
  <si>
    <t>20170925 14:01:43.476000 +0100s</t>
  </si>
  <si>
    <t>20170925 14:01:43.496000 +0100s</t>
  </si>
  <si>
    <t>20170925 14:12:11.576000 +0100s</t>
  </si>
  <si>
    <t>20170925 14:14:46.978000 +0100s</t>
  </si>
  <si>
    <t>20170925 14:14:47.002000 +0100s</t>
  </si>
  <si>
    <t>20170925 14:14:47.003000 +0100s</t>
  </si>
  <si>
    <t>20170925 14:26:45.571000 +0100s</t>
  </si>
  <si>
    <t>20170925 14:35:36.279000 +0100s</t>
  </si>
  <si>
    <t>20170925 14:37:22.350000 +0100s</t>
  </si>
  <si>
    <t>20170925 14:45:14.141000 +0100s</t>
  </si>
  <si>
    <t>20170925 14:58:56.392000 +0100s</t>
  </si>
  <si>
    <t>20170925 15:07:19.413000 +0100s</t>
  </si>
  <si>
    <t>20170925 15:20:39.647000 +0100s</t>
  </si>
  <si>
    <t>20170925 15:20:39.648000 +0100s</t>
  </si>
  <si>
    <t>20170926 08:00:46.500000 +0100s</t>
  </si>
  <si>
    <t>20170926 08:01:40.894000 +0100s</t>
  </si>
  <si>
    <t>20170926 08:01:40.904512 +0100s</t>
  </si>
  <si>
    <t>20170926 08:01:40.904563 +0100s</t>
  </si>
  <si>
    <t>20170926 08:01:45.400311 +0100s</t>
  </si>
  <si>
    <t>20170926 08:01:45.400517 +0100s</t>
  </si>
  <si>
    <t>20170926 08:01:45.405000 +0100s</t>
  </si>
  <si>
    <t>20170926 08:04:31.247540 +0100s</t>
  </si>
  <si>
    <t>20170926 08:04:31.247627 +0100s</t>
  </si>
  <si>
    <t>20170926 08:04:31.252000 +0100s</t>
  </si>
  <si>
    <t>20170926 08:05:38.165052 +0100s</t>
  </si>
  <si>
    <t>20170926 08:05:38.175000 +0100s</t>
  </si>
  <si>
    <t>20170926 08:05:38.185809 +0100s</t>
  </si>
  <si>
    <t>20170926 08:13:29.502000 +0100s</t>
  </si>
  <si>
    <t>20170926 08:18:17.069122 +0100s</t>
  </si>
  <si>
    <t>20170926 08:18:17.069132 +0100s</t>
  </si>
  <si>
    <t>20170926 08:18:17.198000 +0100s</t>
  </si>
  <si>
    <t>20170926 08:18:17.208555 +0100s</t>
  </si>
  <si>
    <t>20170926 08:30:45.474000 +0100s</t>
  </si>
  <si>
    <t>20170926 08:30:45.484523 +0100s</t>
  </si>
  <si>
    <t>20170926 08:30:45.484528 +0100s</t>
  </si>
  <si>
    <t>20170926 08:30:45.871000 +0100s</t>
  </si>
  <si>
    <t>20170926 08:30:45.872000 +0100s</t>
  </si>
  <si>
    <t>20170926 08:30:45.872405 +0100s</t>
  </si>
  <si>
    <t>20170926 08:30:45.872490 +0100s</t>
  </si>
  <si>
    <t>20170926 08:30:53.359000 +0100s</t>
  </si>
  <si>
    <t>20170926 08:30:53.360000 +0100s</t>
  </si>
  <si>
    <t>20170926 08:30:53.360459 +0100s</t>
  </si>
  <si>
    <t>20170926 08:30:53.360582 +0100s</t>
  </si>
  <si>
    <t>20170926 08:31:01.217000 +0100s</t>
  </si>
  <si>
    <t>20170926 08:33:07.402000 +0100s</t>
  </si>
  <si>
    <t>20170926 08:33:11.466000 +0100s</t>
  </si>
  <si>
    <t>20170926 08:33:17.254000 +0100s</t>
  </si>
  <si>
    <t>20170926 08:33:17.283000 +0100s</t>
  </si>
  <si>
    <t>20170926 08:33:17.284000 +0100s</t>
  </si>
  <si>
    <t>20170926 08:33:23.089000 +0100s</t>
  </si>
  <si>
    <t>20170926 08:35:51.830093 +0100s</t>
  </si>
  <si>
    <t>20170926 08:35:51.841000 +0100s</t>
  </si>
  <si>
    <t>20170926 08:35:51.851335 +0100s</t>
  </si>
  <si>
    <t>20170926 09:10:59.888000 +0100s</t>
  </si>
  <si>
    <t>20170926 09:10:59.898641 +0100s</t>
  </si>
  <si>
    <t>20170926 09:10:59.898643 +0100s</t>
  </si>
  <si>
    <t xml:space="preserve">20170926 08:13:47.722336 +0000 </t>
  </si>
  <si>
    <t>20170926 09:17:53.170000 +0100s</t>
  </si>
  <si>
    <t>20170926 09:17:53.190000 +0100s</t>
  </si>
  <si>
    <t>20170926 09:51:30.208000 +0100s</t>
  </si>
  <si>
    <t>20170926 11:01:54.356840 +0100s</t>
  </si>
  <si>
    <t>20170926 11:01:59.324000 +0100s</t>
  </si>
  <si>
    <t>20170926 11:02:01.042000 +0100s</t>
  </si>
  <si>
    <t>20170926 11:02:09.670000 +0100s</t>
  </si>
  <si>
    <t>20170926 11:02:14.089000 +0100s</t>
  </si>
  <si>
    <t>20170926 11:03:47.959000 +0100s</t>
  </si>
  <si>
    <t>20170926 11:13:15.207432 +0100s</t>
  </si>
  <si>
    <t>20170926 11:13:27.450000 +0100s</t>
  </si>
  <si>
    <t>20170926 11:13:27.459000 +0100s</t>
  </si>
  <si>
    <t>20170926 11:13:27.471000 +0100s</t>
  </si>
  <si>
    <t>20170926 11:13:27.481871 +0100s</t>
  </si>
  <si>
    <t>20170926 11:13:27.481911 +0100s</t>
  </si>
  <si>
    <t>20170926 11:13:27.481927 +0100s</t>
  </si>
  <si>
    <t>20170926 11:13:27.534000 +0100s</t>
  </si>
  <si>
    <t>20170926 11:19:10.901000 +0100s</t>
  </si>
  <si>
    <t>20170926 11:43:36.181335 +0100s</t>
  </si>
  <si>
    <t>20170926 11:43:45.767000 +0100s</t>
  </si>
  <si>
    <t>20170926 11:43:45.776946 +0100s</t>
  </si>
  <si>
    <t>20170926 11:43:45.776957 +0100s</t>
  </si>
  <si>
    <t>20170926 11:46:29.434000 +0100s</t>
  </si>
  <si>
    <t>20170926 11:46:45.904000 +0100s</t>
  </si>
  <si>
    <t>20170926 11:56:16.469000 +0100s</t>
  </si>
  <si>
    <t xml:space="preserve">20170926 11:05:24.848395 +0000 </t>
  </si>
  <si>
    <t>20170926 12:07:24.821000 +0100s</t>
  </si>
  <si>
    <t>20170926 12:07:31.178000 +0100s</t>
  </si>
  <si>
    <t>20170926 12:33:21.473000 +0100s</t>
  </si>
  <si>
    <t>20170926 12:33:21.483000 +0100s</t>
  </si>
  <si>
    <t>20170926 12:33:21.492000 +0100s</t>
  </si>
  <si>
    <t>20170926 12:33:21.497000 +0100s</t>
  </si>
  <si>
    <t>20170926 12:42:23.979000 +0100s</t>
  </si>
  <si>
    <t>20170926 12:42:23.988000 +0100s</t>
  </si>
  <si>
    <t>20170926 12:42:23.996000 +0100s</t>
  </si>
  <si>
    <t>20170926 12:42:24.005000 +0100s</t>
  </si>
  <si>
    <t>20170926 12:59:21.659000 +0100s</t>
  </si>
  <si>
    <t>20170926 13:25:13.947000 +0100s</t>
  </si>
  <si>
    <t>20170926 13:25:13.958000 +0100s</t>
  </si>
  <si>
    <t>20170926 13:25:13.966000 +0100s</t>
  </si>
  <si>
    <t>20170926 13:25:13.976000 +0100s</t>
  </si>
  <si>
    <t>20170926 13:25:13.985000 +0100s</t>
  </si>
  <si>
    <t>20170926 13:25:13.993000 +0100s</t>
  </si>
  <si>
    <t>20170926 13:25:14.002000 +0100s</t>
  </si>
  <si>
    <t>20170926 13:25:14.010000 +0100s</t>
  </si>
  <si>
    <t>20170926 13:25:14.018000 +0100s</t>
  </si>
  <si>
    <t>20170926 13:37:13.222000 +0100s</t>
  </si>
  <si>
    <t>20170926 14:10:19.685516 +0100s</t>
  </si>
  <si>
    <t>20170926 14:10:19.685639 +0100s</t>
  </si>
  <si>
    <t>20170926 14:11:26.888000 +0100s</t>
  </si>
  <si>
    <t>20170926 14:11:26.898439 +0100s</t>
  </si>
  <si>
    <t>20170926 14:11:26.898450 +0100s</t>
  </si>
  <si>
    <t>20170926 14:11:26.898489 +0100s</t>
  </si>
  <si>
    <t>20170926 14:11:26.898516 +0100s</t>
  </si>
  <si>
    <t>20170926 14:11:27.102000 +0100s</t>
  </si>
  <si>
    <t>20170926 14:11:29.472000 +0100s</t>
  </si>
  <si>
    <t>20170926 14:11:34.579000 +0100s</t>
  </si>
  <si>
    <t>20170926 14:11:36.300000 +0100s</t>
  </si>
  <si>
    <t>20170926 14:11:39.775000 +0100s</t>
  </si>
  <si>
    <t>20170926 14:11:41.113000 +0100s</t>
  </si>
  <si>
    <t>20170926 14:11:43.771000 +0100s</t>
  </si>
  <si>
    <t>20170926 14:11:52.361515 +0100s</t>
  </si>
  <si>
    <t>20170926 14:11:52.562000 +0100s</t>
  </si>
  <si>
    <t>20170926 14:11:55.105000 +0100s</t>
  </si>
  <si>
    <t>20170926 14:14:34.755000 +0100s</t>
  </si>
  <si>
    <t>20170926 14:14:51.038000 +0100s</t>
  </si>
  <si>
    <t>20170926 14:14:53.707000 +0100s</t>
  </si>
  <si>
    <t>20170926 14:14:54.037000 +0100s</t>
  </si>
  <si>
    <t>20170926 14:14:56.468000 +0100s</t>
  </si>
  <si>
    <t>20170926 14:18:11.041000 +0100s</t>
  </si>
  <si>
    <t>20170926 14:27:37.112000 +0100s</t>
  </si>
  <si>
    <t>20170926 14:27:37.124000 +0100s</t>
  </si>
  <si>
    <t>20170926 14:27:37.133000 +0100s</t>
  </si>
  <si>
    <t>20170926 14:27:37.138000 +0100s</t>
  </si>
  <si>
    <t>20170926 14:27:37.141000 +0100s</t>
  </si>
  <si>
    <t>20170926 14:27:37.149000 +0100s</t>
  </si>
  <si>
    <t>20170926 14:27:37.157000 +0100s</t>
  </si>
  <si>
    <t>20170926 14:27:37.165000 +0100s</t>
  </si>
  <si>
    <t>20170926 14:27:37.173000 +0100s</t>
  </si>
  <si>
    <t>20170926 14:27:37.182000 +0100s</t>
  </si>
  <si>
    <t>20170926 14:27:37.190000 +0100s</t>
  </si>
  <si>
    <t>20170926 14:28:54.134000 +0100s</t>
  </si>
  <si>
    <t>20170926 14:28:56.580000 +0100s</t>
  </si>
  <si>
    <t>20170926 14:29:14.107000 +0100s</t>
  </si>
  <si>
    <t>20170926 14:29:16.348000 +0100s</t>
  </si>
  <si>
    <t>20170926 14:29:19.174000 +0100s</t>
  </si>
  <si>
    <t>20170926 14:29:31.266000 +0100s</t>
  </si>
  <si>
    <t>20170926 14:29:33.509000 +0100s</t>
  </si>
  <si>
    <t>20170926 14:29:46.254000 +0100s</t>
  </si>
  <si>
    <t>20170926 14:30:04.153000 +0100s</t>
  </si>
  <si>
    <t>20170926 14:30:11.579000 +0100s</t>
  </si>
  <si>
    <t>20170926 14:30:22.197000 +0100s</t>
  </si>
  <si>
    <t>20170926 14:30:26.441000 +0100s</t>
  </si>
  <si>
    <t>20170926 14:30:44.463000 +0100s</t>
  </si>
  <si>
    <t>20170926 14:30:50.828000 +0100s</t>
  </si>
  <si>
    <t>20170926 14:30:53.348000 +0100s</t>
  </si>
  <si>
    <t>20170926 14:30:56.130000 +0100s</t>
  </si>
  <si>
    <t>20170926 14:31:04.621000 +0100s</t>
  </si>
  <si>
    <t>20170926 14:31:11.745000 +0100s</t>
  </si>
  <si>
    <t>20170926 14:31:13.117000 +0100s</t>
  </si>
  <si>
    <t>20170926 14:31:36.445000 +0100s</t>
  </si>
  <si>
    <t>20170926 14:31:51.295000 +0100s</t>
  </si>
  <si>
    <t>20170926 14:32:06.675000 +0100s</t>
  </si>
  <si>
    <t>20170926 14:32:08.269000 +0100s</t>
  </si>
  <si>
    <t>20170926 14:32:14.749000 +0100s</t>
  </si>
  <si>
    <t>20170926 14:32:15.691000 +0100s</t>
  </si>
  <si>
    <t>20170926 14:32:26.299000 +0100s</t>
  </si>
  <si>
    <t>20170926 14:32:45.394000 +0100s</t>
  </si>
  <si>
    <t>20170926 14:32:56.000000 +0100s</t>
  </si>
  <si>
    <t>20170926 14:32:57.127000 +0100s</t>
  </si>
  <si>
    <t>20170926 14:37:58.055000 +0100s</t>
  </si>
  <si>
    <t>20170926 14:37:58.065000 +0100s</t>
  </si>
  <si>
    <t>20170926 14:37:58.073000 +0100s</t>
  </si>
  <si>
    <t>20170926 14:37:58.081000 +0100s</t>
  </si>
  <si>
    <t>20170926 14:37:58.090000 +0100s</t>
  </si>
  <si>
    <t>20170926 14:37:58.097000 +0100s</t>
  </si>
  <si>
    <t>20170926 14:37:58.106000 +0100s</t>
  </si>
  <si>
    <t>20170926 14:37:58.114000 +0100s</t>
  </si>
  <si>
    <t>20170926 14:37:58.122000 +0100s</t>
  </si>
  <si>
    <t>20170926 14:37:58.130000 +0100s</t>
  </si>
  <si>
    <t>20170926 14:46:57.220000 +0100s</t>
  </si>
  <si>
    <t>20170926 14:47:53.535000 +0100s</t>
  </si>
  <si>
    <t>20170926 14:47:53.547000 +0100s</t>
  </si>
  <si>
    <t>20170926 14:47:53.556000 +0100s</t>
  </si>
  <si>
    <t>20170926 14:47:56.273000 +0100s</t>
  </si>
  <si>
    <t>20170926 14:48:05.779000 +0100s</t>
  </si>
  <si>
    <t>20170926 14:49:47.899000 +0100s</t>
  </si>
  <si>
    <t>20170926 14:54:27.843000 +0100s</t>
  </si>
  <si>
    <t>20170926 14:54:27.848000 +0100s</t>
  </si>
  <si>
    <t>20170926 14:54:27.870000 +0100s</t>
  </si>
  <si>
    <t>20170926 14:54:27.871000 +0100s</t>
  </si>
  <si>
    <t>20170926 14:58:13.305000 +0100s</t>
  </si>
  <si>
    <t>20170926 14:58:15.983000 +0100s</t>
  </si>
  <si>
    <t>20170926 14:58:18.990000 +0100s</t>
  </si>
  <si>
    <t>20170926 14:58:24.973000 +0100s</t>
  </si>
  <si>
    <t>20170926 15:01:25.935000 +0100s</t>
  </si>
  <si>
    <t>20170926 15:01:28.629000 +0100s</t>
  </si>
  <si>
    <t>20170926 15:01:29.539000 +0100s</t>
  </si>
  <si>
    <t>20170926 15:02:48.445374 +0100s</t>
  </si>
  <si>
    <t>20170926 15:10:58.393000 +0100s</t>
  </si>
  <si>
    <t>20170926 15:10:58.403000 +0100s</t>
  </si>
  <si>
    <t>20170926 15:10:58.406929 +0100s</t>
  </si>
  <si>
    <t>20170926 15:14:47.846000 +0100s</t>
  </si>
  <si>
    <t>20170926 15:14:51.903000 +0100s</t>
  </si>
  <si>
    <t>20170926 15:14:52.549000 +0100s</t>
  </si>
  <si>
    <t>20170926 15:14:54.976000 +0100s</t>
  </si>
  <si>
    <t>20170926 15:15:04.659000 +0100s</t>
  </si>
  <si>
    <t>20170926 15:15:04.669657 +0100s</t>
  </si>
  <si>
    <t>20170926 15:15:04.735000 +0100s</t>
  </si>
  <si>
    <t>20170926 15:29:36.812000 +0100s</t>
  </si>
  <si>
    <t>20170926 15:29:36.821000 +0100s</t>
  </si>
  <si>
    <t>20170926 15:29:36.829000 +0100s</t>
  </si>
  <si>
    <t>20170926 15:29:36.837000 +0100s</t>
  </si>
  <si>
    <t>20170926 15:29:36.846000 +0100s</t>
  </si>
  <si>
    <t>20170926 15:29:36.854000 +0100s</t>
  </si>
  <si>
    <t>20170926 15:29:36.862000 +0100s</t>
  </si>
  <si>
    <t>20170926 15:29:36.870000 +0100s</t>
  </si>
  <si>
    <t>20170926 15:39:22.091000 +0100s</t>
  </si>
  <si>
    <t>20170926 15:40:41.519000 +0100s</t>
  </si>
  <si>
    <t>20170926 15:41:55.921000 +0100s</t>
  </si>
  <si>
    <t>20170926 15:41:55.932000 +0100s</t>
  </si>
  <si>
    <t>20170926 15:41:55.945000 +0100s</t>
  </si>
  <si>
    <t>20170926 15:41:55.953000 +0100s</t>
  </si>
  <si>
    <t>20170926 15:41:55.961000 +0100s</t>
  </si>
  <si>
    <t>20170926 15:41:55.969000 +0100s</t>
  </si>
  <si>
    <t>20170926 15:41:55.977000 +0100s</t>
  </si>
  <si>
    <t>20170926 15:41:55.985000 +0100s</t>
  </si>
  <si>
    <t>20170926 15:41:55.992000 +0100s</t>
  </si>
  <si>
    <t>20170926 15:41:56.001000 +0100s</t>
  </si>
  <si>
    <t>20170926 15:41:56.009000 +0100s</t>
  </si>
  <si>
    <t>20170926 15:41:56.017000 +0100s</t>
  </si>
  <si>
    <t>20170926 15:41:56.025000 +0100s</t>
  </si>
  <si>
    <t>20170926 15:45:42.389000 +0100s</t>
  </si>
  <si>
    <t>20170926 15:45:42.398000 +0100s</t>
  </si>
  <si>
    <t>20170926 15:45:42.407000 +0100s</t>
  </si>
  <si>
    <t>20170926 15:45:42.413000 +0100s</t>
  </si>
  <si>
    <t>20170927 08:04:26.074000 +0100s</t>
  </si>
  <si>
    <t>20170927 08:04:38.934000 +0100s</t>
  </si>
  <si>
    <t>20170927 08:06:06.230000 +0100s</t>
  </si>
  <si>
    <t>20170927 08:06:06.283000 +0100s</t>
  </si>
  <si>
    <t>20170927 08:06:06.288000 +0100s</t>
  </si>
  <si>
    <t>20170927 08:12:51.797000 +0100s</t>
  </si>
  <si>
    <t>20170927 08:12:51.799527 +0100s</t>
  </si>
  <si>
    <t>20170927 08:12:51.799585 +0100s</t>
  </si>
  <si>
    <t>20170927 08:16:32.215000 +0100s</t>
  </si>
  <si>
    <t>20170927 08:17:22.483000 +0100s</t>
  </si>
  <si>
    <t>20170927 08:17:24.389000 +0100s</t>
  </si>
  <si>
    <t>20170927 08:18:28.042000 +0100s</t>
  </si>
  <si>
    <t>20170927 08:22:54.091000 +0100s</t>
  </si>
  <si>
    <t>20170927 08:23:43.617000 +0100s</t>
  </si>
  <si>
    <t>20170927 08:26:41.340000 +0100s</t>
  </si>
  <si>
    <t>20170927 08:26:41.360000 +0100s</t>
  </si>
  <si>
    <t>20170927 08:52:02.067000 +0100s</t>
  </si>
  <si>
    <t>20170927 08:52:17.425493 +0100s</t>
  </si>
  <si>
    <t>20170927 08:52:17.425518 +0100s</t>
  </si>
  <si>
    <t>20170927 08:52:17.425638 +0100s</t>
  </si>
  <si>
    <t>20170927 08:52:17.425645 +0100s</t>
  </si>
  <si>
    <t>20170927 08:52:17.435000 +0100s</t>
  </si>
  <si>
    <t>20170927 08:52:17.436000 +0100s</t>
  </si>
  <si>
    <t>20170927 09:06:55.757000 +0100s</t>
  </si>
  <si>
    <t>20170927 09:06:55.785000 +0100s</t>
  </si>
  <si>
    <t>20170927 09:07:04.178000 +0100s</t>
  </si>
  <si>
    <t>20170927 09:10:31.333000 +0100s</t>
  </si>
  <si>
    <t>20170927 09:34:10.165000 +0100s</t>
  </si>
  <si>
    <t>20170927 09:34:10.773000 +0100s</t>
  </si>
  <si>
    <t>20170927 09:54:37.775000 +0100s</t>
  </si>
  <si>
    <t>20170927 09:54:37.805000 +0100s</t>
  </si>
  <si>
    <t>20170927 09:54:37.807000 +0100s</t>
  </si>
  <si>
    <t>20170927 10:04:41.277000 +0100s</t>
  </si>
  <si>
    <t>20170927 10:06:59.659000 +0100s</t>
  </si>
  <si>
    <t>20170927 10:08:29.617000 +0100s</t>
  </si>
  <si>
    <t>20170927 10:12:26.863000 +0100s</t>
  </si>
  <si>
    <t>20170927 10:27:46.362000 +0100s</t>
  </si>
  <si>
    <t>20170927 10:43:07.187000 +0100s</t>
  </si>
  <si>
    <t>20170927 10:52:48.491000 +0100s</t>
  </si>
  <si>
    <t>20170927 10:52:48.594000 +0100s</t>
  </si>
  <si>
    <t>20170927 10:52:48.617000 +0100s</t>
  </si>
  <si>
    <t>20170927 11:12:07.695000 +0100s</t>
  </si>
  <si>
    <t>20170927 11:12:07.782000 +0100s</t>
  </si>
  <si>
    <t>20170927 11:30:56.659000 +0100s</t>
  </si>
  <si>
    <t>20170927 11:38:40.213000 +0100s</t>
  </si>
  <si>
    <t>20170927 11:52:18.213000 +0100s</t>
  </si>
  <si>
    <t>20170927 11:54:32.527603 +0100s</t>
  </si>
  <si>
    <t>20170927 11:54:32.528000 +0100s</t>
  </si>
  <si>
    <t>20170927 11:54:32.543088 +0100s</t>
  </si>
  <si>
    <t>20170927 11:54:32.543241 +0100s</t>
  </si>
  <si>
    <t>20170927 11:59:09.098000 +0100s</t>
  </si>
  <si>
    <t>20170927 12:02:40.835000 +0100s</t>
  </si>
  <si>
    <t>20170927 12:56:44.500000 +0100s</t>
  </si>
  <si>
    <t>20170927 13:00:17.212000 +0100s</t>
  </si>
  <si>
    <t>20170927 13:13:10.924000 +0100s</t>
  </si>
  <si>
    <t>20170927 13:13:32.679000 +0100s</t>
  </si>
  <si>
    <t>20170927 13:22:52.064000 +0100s</t>
  </si>
  <si>
    <t>20170927 13:36:10.214000 +0100s</t>
  </si>
  <si>
    <t>20170927 13:36:10.236000 +0100s</t>
  </si>
  <si>
    <t>20170927 13:59:08.193000 +0100s</t>
  </si>
  <si>
    <t>20170927 14:18:31.100000 +0100s</t>
  </si>
  <si>
    <t>20170927 14:23:49.252000 +0100s</t>
  </si>
  <si>
    <t>20170927 14:24:56.942000 +0100s</t>
  </si>
  <si>
    <t>20170927 14:24:56.963000 +0100s</t>
  </si>
  <si>
    <t>20170927 14:35:03.001000 +0100s</t>
  </si>
  <si>
    <t>20170927 14:42:12.550000 +0100s</t>
  </si>
  <si>
    <t>20170927 14:51:16.007000 +0100s</t>
  </si>
  <si>
    <t>20170927 14:56:12.017000 +0100s</t>
  </si>
  <si>
    <t>20170927 15:05:39.920000 +0100s</t>
  </si>
  <si>
    <t>20170927 15:27:58.020000 +0100s</t>
  </si>
  <si>
    <t>20170927 15:36:29.777000 +0100s</t>
  </si>
  <si>
    <t>20170927 15:37:29.844000 +0100s</t>
  </si>
  <si>
    <t>20170928 08:05:01.062000 +0100s</t>
  </si>
  <si>
    <t>20170928 08:11:48.466000 +0100s</t>
  </si>
  <si>
    <t>20170928 08:18:11.927000 +0100s</t>
  </si>
  <si>
    <t>20170928 08:18:19.728000 +0100s</t>
  </si>
  <si>
    <t>20170928 08:31:10.530000 +0100s</t>
  </si>
  <si>
    <t>20170928 08:31:23.533000 +0100s</t>
  </si>
  <si>
    <t>20170928 08:31:23.534000 +0100s</t>
  </si>
  <si>
    <t>20170928 08:46:05.708000 +0100s</t>
  </si>
  <si>
    <t>20170928 08:46:13.395000 +0100s</t>
  </si>
  <si>
    <t>20170928 08:46:30.433000 +0100s</t>
  </si>
  <si>
    <t>20170928 08:49:39.514000 +0100s</t>
  </si>
  <si>
    <t>20170928 08:59:43.189120 +0100s</t>
  </si>
  <si>
    <t>20170928 08:59:43.189126 +0100s</t>
  </si>
  <si>
    <t>20170928 08:59:43.199000 +0100s</t>
  </si>
  <si>
    <t>20170928 08:59:43.238000 +0100s</t>
  </si>
  <si>
    <t>20170928 09:05:31.458000 +0100s</t>
  </si>
  <si>
    <t>20170928 09:10:07.461000 +0100s</t>
  </si>
  <si>
    <t>20170928 09:10:07.489000 +0100s</t>
  </si>
  <si>
    <t>20170928 09:10:07.538000 +0100s</t>
  </si>
  <si>
    <t xml:space="preserve">20170928 08:12:36.688441 +0000 </t>
  </si>
  <si>
    <t>20170928 09:18:46.629000 +0100s</t>
  </si>
  <si>
    <t>20170928 09:18:46.639227 +0100s</t>
  </si>
  <si>
    <t>20170928 09:18:46.647608 +0100s</t>
  </si>
  <si>
    <t>20170928 09:18:46.693000 +0100s</t>
  </si>
  <si>
    <t xml:space="preserve">20170928 08:28:08.676038 +0000 </t>
  </si>
  <si>
    <t xml:space="preserve">20170928 09:14:52.231314 +0000 </t>
  </si>
  <si>
    <t xml:space="preserve">20170928 09:16:53.009634 +0000 </t>
  </si>
  <si>
    <t>20170928 10:25:39.190000 +0100s</t>
  </si>
  <si>
    <t>20170928 10:25:39.211000 +0100s</t>
  </si>
  <si>
    <t>20170928 10:25:39.256000 +0100s</t>
  </si>
  <si>
    <t xml:space="preserve">20170928 10:13:49.622542 +0000 </t>
  </si>
  <si>
    <t xml:space="preserve">20170928 10:14:42.619636 +0000 </t>
  </si>
  <si>
    <t xml:space="preserve">20170928 10:27:51.288252 +0000 </t>
  </si>
  <si>
    <t xml:space="preserve">20170928 11:39:10.102338 +0000 </t>
  </si>
  <si>
    <t xml:space="preserve">20170928 11:46:19.734025 +0000 </t>
  </si>
  <si>
    <t>20170928 12:55:57.708000 +0100s</t>
  </si>
  <si>
    <t>20170928 12:57:29.283000 +0100s</t>
  </si>
  <si>
    <t>20170928 12:57:29.304000 +0100s</t>
  </si>
  <si>
    <t xml:space="preserve">20170928 12:08:04.727307 +0000 </t>
  </si>
  <si>
    <t xml:space="preserve">20170928 12:11:14.277060 +0000 </t>
  </si>
  <si>
    <t xml:space="preserve">20170928 12:21:17.007779 +0000 </t>
  </si>
  <si>
    <t xml:space="preserve">20170928 12:33:40.568548 +0000 </t>
  </si>
  <si>
    <t xml:space="preserve">20170928 12:49:33.649737 +0000 </t>
  </si>
  <si>
    <t xml:space="preserve">20170928 13:12:55.307762 +0000 </t>
  </si>
  <si>
    <t xml:space="preserve">20170928 13:24:10.684719 +0000 </t>
  </si>
  <si>
    <t xml:space="preserve">20170928 13:35:11.597047 +0000 </t>
  </si>
  <si>
    <t>20170928 14:50:37.566000 +0100s</t>
  </si>
  <si>
    <t xml:space="preserve">20170928 13:57:01.005032 +0000 </t>
  </si>
  <si>
    <t xml:space="preserve">20170928 14:23:50.333127 +0000 </t>
  </si>
  <si>
    <t xml:space="preserve">20170928 14:38:37.911579 +0000 </t>
  </si>
  <si>
    <t>20170929 08:06:54.029000 +0100s</t>
  </si>
  <si>
    <t>20170929 08:10:07.782000 +0100s</t>
  </si>
  <si>
    <t>20170929 08:15:55.899000 +0100s</t>
  </si>
  <si>
    <t>20170929 08:22:32.948000 +0100s</t>
  </si>
  <si>
    <t>20170929 08:33:02.787000 +0100s</t>
  </si>
  <si>
    <t>20170929 08:33:02.817000 +0100s</t>
  </si>
  <si>
    <t>20170929 08:43:40.452000 +0100s</t>
  </si>
  <si>
    <t>20170929 08:43:53.630000 +0100s</t>
  </si>
  <si>
    <t>20170929 08:43:53.650000 +0100s</t>
  </si>
  <si>
    <t>20170929 09:00:16.435000 +0100s</t>
  </si>
  <si>
    <t>20170929 09:08:50.287000 +0100s</t>
  </si>
  <si>
    <t>20170929 09:12:07.716000 +0100s</t>
  </si>
  <si>
    <t>20170929 09:35:30.486000 +0100s</t>
  </si>
  <si>
    <t>20170929 09:35:30.506000 +0100s</t>
  </si>
  <si>
    <t>20170929 09:58:11.815000 +0100s</t>
  </si>
  <si>
    <t>20170929 09:58:50.808000 +0100s</t>
  </si>
  <si>
    <t>20170929 10:00:51.222000 +0100s</t>
  </si>
  <si>
    <t>20170929 10:00:51.317000 +0100s</t>
  </si>
  <si>
    <t>20170929 10:00:51.527000 +0100s</t>
  </si>
  <si>
    <t>20170929 10:01:30.221000 +0100s</t>
  </si>
  <si>
    <t>20170929 10:03:07.580000 +0100s</t>
  </si>
  <si>
    <t>20170929 10:03:24.537000 +0100s</t>
  </si>
  <si>
    <t>20170929 10:03:24.764000 +0100s</t>
  </si>
  <si>
    <t>20170929 10:03:35.744000 +0100s</t>
  </si>
  <si>
    <t>20170929 10:18:25.540000 +0100s</t>
  </si>
  <si>
    <t>20170929 10:19:26.443000 +0100s</t>
  </si>
  <si>
    <t>20170929 10:32:16.770000 +0100s</t>
  </si>
  <si>
    <t>20170929 10:32:16.795000 +0100s</t>
  </si>
  <si>
    <t>20170929 10:39:39.816000 +0100s</t>
  </si>
  <si>
    <t>20170929 10:39:39.842000 +0100s</t>
  </si>
  <si>
    <t>20170929 10:55:19.755000 +0100s</t>
  </si>
  <si>
    <t>20170929 11:05:43.553000 +0100s</t>
  </si>
  <si>
    <t>20170929 11:08:39.729000 +0100s</t>
  </si>
  <si>
    <t>20170929 11:08:45.184000 +0100s</t>
  </si>
  <si>
    <t>20170929 11:13:29.611000 +0100s</t>
  </si>
  <si>
    <t>20170929 11:28:25.731000 +0100s</t>
  </si>
  <si>
    <t>20170929 11:39:22.526000 +0100s</t>
  </si>
  <si>
    <t>20170929 11:39:59.769000 +0100s</t>
  </si>
  <si>
    <t>20170929 11:58:50.289000 +0100s</t>
  </si>
  <si>
    <t>20170929 11:58:50.313000 +0100s</t>
  </si>
  <si>
    <t>20170929 12:00:15.082000 +0100s</t>
  </si>
  <si>
    <t>20170929 12:13:28.394000 +0100s</t>
  </si>
  <si>
    <t>20170929 12:18:10.654000 +0100s</t>
  </si>
  <si>
    <t>20170929 12:18:12.056000 +0100s</t>
  </si>
  <si>
    <t>20170929 12:19:27.988000 +0100s</t>
  </si>
  <si>
    <t>20170929 12:19:29.465000 +0100s</t>
  </si>
  <si>
    <t>20170929 12:32:58.135000 +0100s</t>
  </si>
  <si>
    <t>20170929 12:39:19.351000 +0100s</t>
  </si>
  <si>
    <t>20170929 12:39:32.084000 +0100s</t>
  </si>
  <si>
    <t>20170929 13:17:05.540000 +0100s</t>
  </si>
  <si>
    <t>20170929 13:17:05.541474 +0100s</t>
  </si>
  <si>
    <t>20170929 13:17:05.541492 +0100s</t>
  </si>
  <si>
    <t>20170929 13:17:05.541527 +0100s</t>
  </si>
  <si>
    <t>20170929 13:17:05.551000 +0100s</t>
  </si>
  <si>
    <t>20170929 13:36:00.269000 +0100s</t>
  </si>
  <si>
    <t>20170929 13:36:31.769000 +0100s</t>
  </si>
  <si>
    <t>20170929 13:41:05.059000 +0100s</t>
  </si>
  <si>
    <t>20170929 13:43:05.501000 +0100s</t>
  </si>
  <si>
    <t>20170929 13:43:34.175000 +0100s</t>
  </si>
  <si>
    <t>20170929 13:43:35.046000 +0100s</t>
  </si>
  <si>
    <t>20170929 13:44:26.448000 +0100s</t>
  </si>
  <si>
    <t>20170929 13:44:40.107000 +0100s</t>
  </si>
  <si>
    <t>20170929 13:44:40.118000 +0100s</t>
  </si>
  <si>
    <t>20170929 13:58:57.391000 +0100s</t>
  </si>
  <si>
    <t>20170929 14:22:19.682000 +0100s</t>
  </si>
  <si>
    <t>20170929 14:24:39.557000 +0100s</t>
  </si>
  <si>
    <t>20170929 14:24:39.558000 +0100s</t>
  </si>
  <si>
    <t>20170929 14:35:42.242000 +0100s</t>
  </si>
  <si>
    <t>20170929 14:35:42.242967 +0100s</t>
  </si>
  <si>
    <t>20170929 14:35:42.250000 +0100s</t>
  </si>
  <si>
    <t>20170929 14:35:42.250161 +0100s</t>
  </si>
  <si>
    <t>20170929 14:35:49.932000 +0100s</t>
  </si>
  <si>
    <t>20170929 14:35:49.932440 +0100s</t>
  </si>
  <si>
    <t>20170929 14:35:49.932633 +0100s</t>
  </si>
  <si>
    <t>20170929 14:35:49.943000 +0100s</t>
  </si>
  <si>
    <t>20170929 14:38:37.285000 +0100s</t>
  </si>
  <si>
    <t>20170929 14:38:37.285878 +0100s</t>
  </si>
  <si>
    <t>20170929 14:38:37.285936 +0100s</t>
  </si>
  <si>
    <t>20170929 14:38:37.297000 +0100s</t>
  </si>
  <si>
    <t>20170929 14:40:48.539000 +0100s</t>
  </si>
  <si>
    <t>20170929 14:40:48.541575 +0100s</t>
  </si>
  <si>
    <t>20170929 14:50:33.358000 +0100s</t>
  </si>
  <si>
    <t>20170929 14:50:48.216000 +0100s</t>
  </si>
  <si>
    <t>20170929 14:52:43.123104 +0100s</t>
  </si>
  <si>
    <t>20170929 14:52:51.840000 +0100s</t>
  </si>
  <si>
    <t>20170929 15:00:05.348000 +0100s</t>
  </si>
  <si>
    <t>20170929 15:04:29.393026 +0100s</t>
  </si>
  <si>
    <t>20170929 15:04:29.468000 +0100s</t>
  </si>
  <si>
    <t>20170929 15:04:29.469000 +0100s</t>
  </si>
  <si>
    <t>20170929 15:04:29.469853 +0100s</t>
  </si>
  <si>
    <t>20170929 15:04:29.469972 +0100s</t>
  </si>
  <si>
    <t>20170929 15:04:33.312249 +0100s</t>
  </si>
  <si>
    <t>20170929 15:04:51.050000 +0100s</t>
  </si>
  <si>
    <t>20170929 15:04:51.050527 +0100s</t>
  </si>
  <si>
    <t>20170929 15:04:51.050542 +0100s</t>
  </si>
  <si>
    <t xml:space="preserve">20171002 07:02:08.289175 +0000 </t>
  </si>
  <si>
    <t>20171002 08:06:31.562000 +0100s</t>
  </si>
  <si>
    <t>20171002 08:07:38.227000 +0100s</t>
  </si>
  <si>
    <t>20171002 08:16:45.862000 +0100s</t>
  </si>
  <si>
    <t>20171002 08:21:14.173522 +0100s</t>
  </si>
  <si>
    <t>20171002 08:21:14.173533 +0100s</t>
  </si>
  <si>
    <t>20171002 08:21:14.184000 +0100s</t>
  </si>
  <si>
    <t>20171002 08:21:14.193852 +0100s</t>
  </si>
  <si>
    <t>20171002 08:21:14.193853 +0100s</t>
  </si>
  <si>
    <t>20171002 08:21:14.193886 +0100s</t>
  </si>
  <si>
    <t>20171002 08:21:14.193890 +0100s</t>
  </si>
  <si>
    <t>20171002 08:42:56.554000 +0100s</t>
  </si>
  <si>
    <t>20171002 08:42:56.573000 +0100s</t>
  </si>
  <si>
    <t>20171002 08:42:56.584095 +0100s</t>
  </si>
  <si>
    <t>20171002 08:42:56.584103 +0100s</t>
  </si>
  <si>
    <t>20171002 08:42:56.584235 +0100s</t>
  </si>
  <si>
    <t>20171002 08:42:56.584249 +0100s</t>
  </si>
  <si>
    <t xml:space="preserve">20171002 07:55:29.796593 +0000 </t>
  </si>
  <si>
    <t>20171002 09:02:11.257000 +0100s</t>
  </si>
  <si>
    <t>20171002 09:02:11.267045 +0100s</t>
  </si>
  <si>
    <t>20171002 09:02:11.267059 +0100s</t>
  </si>
  <si>
    <t>20171002 09:10:15.966000 +0100s</t>
  </si>
  <si>
    <t>20171002 09:24:14.556000 +0100s</t>
  </si>
  <si>
    <t>20171002 09:31:24.141000 +0100s</t>
  </si>
  <si>
    <t>20171002 09:53:24.644000 +0100s</t>
  </si>
  <si>
    <t>20171002 09:53:49.537000 +0100s</t>
  </si>
  <si>
    <t>20171002 10:19:41.631000 +0100s</t>
  </si>
  <si>
    <t>20171002 10:22:53.383000 +0100s</t>
  </si>
  <si>
    <t>20171002 10:22:58.084000 +0100s</t>
  </si>
  <si>
    <t>20171002 10:33:34.331000 +0100s</t>
  </si>
  <si>
    <t>20171002 10:33:50.609000 +0100s</t>
  </si>
  <si>
    <t>20171002 10:59:40.819000 +0100s</t>
  </si>
  <si>
    <t>20171002 10:59:40.820000 +0100s</t>
  </si>
  <si>
    <t>20171002 11:05:01.106000 +0100s</t>
  </si>
  <si>
    <t>20171002 11:05:18.089000 +0100s</t>
  </si>
  <si>
    <t>20171002 11:06:09.312000 +0100s</t>
  </si>
  <si>
    <t>20171002 11:07:08.214000 +0100s</t>
  </si>
  <si>
    <t>20171002 11:20:50.102000 +0100s</t>
  </si>
  <si>
    <t>20171002 11:20:50.132000 +0100s</t>
  </si>
  <si>
    <t>20171002 11:21:31.128000 +0100s</t>
  </si>
  <si>
    <t>20171002 11:47:14.731000 +0100s</t>
  </si>
  <si>
    <t>20171002 12:10:53.195000 +0100s</t>
  </si>
  <si>
    <t>20171002 12:10:53.205528 +0100s</t>
  </si>
  <si>
    <t>20171002 12:10:53.205687 +0100s</t>
  </si>
  <si>
    <t>20171002 12:36:58.103000 +0100s</t>
  </si>
  <si>
    <t>20171002 13:11:21.725000 +0100s</t>
  </si>
  <si>
    <t>20171002 13:13:49.161000 +0100s</t>
  </si>
  <si>
    <t>20171002 13:48:41.600000 +0100s</t>
  </si>
  <si>
    <t>20171002 13:48:58.495000 +0100s</t>
  </si>
  <si>
    <t>20171002 14:02:54.073000 +0100s</t>
  </si>
  <si>
    <t>20171002 14:02:54.106000 +0100s</t>
  </si>
  <si>
    <t>20171002 14:02:54.196000 +0100s</t>
  </si>
  <si>
    <t>20171002 14:05:19.560000 +0100s</t>
  </si>
  <si>
    <t>20171002 14:05:19.581000 +0100s</t>
  </si>
  <si>
    <t>20171002 14:17:00.253118 +0100s</t>
  </si>
  <si>
    <t>20171002 14:17:12.123815 +0100s</t>
  </si>
  <si>
    <t>20171002 14:17:12.123828 +0100s</t>
  </si>
  <si>
    <t>20171002 14:17:12.124000 +0100s</t>
  </si>
  <si>
    <t>20171002 14:21:48.592000 +0100s</t>
  </si>
  <si>
    <t>20171002 14:27:32.576000 +0100s</t>
  </si>
  <si>
    <t>20171002 14:31:38.964000 +0100s</t>
  </si>
  <si>
    <t>20171002 14:33:16.755000 +0100s</t>
  </si>
  <si>
    <t>20171002 14:33:22.760000 +0100s</t>
  </si>
  <si>
    <t>20171002 14:37:56.120000 +0100s</t>
  </si>
  <si>
    <t>20171002 14:53:37.504000 +0100s</t>
  </si>
  <si>
    <t>20171002 14:53:37.528000 +0100s</t>
  </si>
  <si>
    <t>20171002 14:53:37.529000 +0100s</t>
  </si>
  <si>
    <t>20171002 14:53:43.056000 +0100s</t>
  </si>
  <si>
    <t>20171002 14:53:43.082000 +0100s</t>
  </si>
  <si>
    <t>20171002 14:53:43.086000 +0100s</t>
  </si>
  <si>
    <t>20171002 14:53:54.696000 +0100s</t>
  </si>
  <si>
    <t>20171002 15:06:47.523000 +0100s</t>
  </si>
  <si>
    <t>20171002 15:07:24.097000 +0100s</t>
  </si>
  <si>
    <t>20171002 15:07:24.116000 +0100s</t>
  </si>
  <si>
    <t>20171002 15:07:48.437000 +0100s</t>
  </si>
  <si>
    <t>20171002 15:13:32.704000 +0100s</t>
  </si>
  <si>
    <t>20171002 15:16:54.397000 +0100s</t>
  </si>
  <si>
    <t>20171002 15:17:01.528000 +0100s</t>
  </si>
  <si>
    <t xml:space="preserve">20171002 14:20:24.435329 +0000 </t>
  </si>
  <si>
    <t>20171002 15:35:59.898000 +0100s</t>
  </si>
  <si>
    <t>20171003 08:02:57.868000 +0100s</t>
  </si>
  <si>
    <t>20171003 08:03:00.681000 +0100s</t>
  </si>
  <si>
    <t>20171003 08:03:32.097000 +0100s</t>
  </si>
  <si>
    <t>20171003 08:07:54.185000 +0100s</t>
  </si>
  <si>
    <t>20171003 08:07:54.194974 +0100s</t>
  </si>
  <si>
    <t>20171003 08:07:54.194975 +0100s</t>
  </si>
  <si>
    <t>20171003 08:30:26.764000 +0100s</t>
  </si>
  <si>
    <t>20171003 08:30:26.784000 +0100s</t>
  </si>
  <si>
    <t>20171003 08:34:41.003394 +0100s</t>
  </si>
  <si>
    <t>20171003 08:34:41.003521 +0100s</t>
  </si>
  <si>
    <t>20171003 08:34:41.003528 +0100s</t>
  </si>
  <si>
    <t>20171003 08:34:41.013000 +0100s</t>
  </si>
  <si>
    <t>20171003 08:43:01.135000 +0100s</t>
  </si>
  <si>
    <t xml:space="preserve">20171003 07:55:56.843760 +0000 </t>
  </si>
  <si>
    <t>20171003 09:07:32.745000 +0100s</t>
  </si>
  <si>
    <t>20171003 09:19:00.893000 +0100s</t>
  </si>
  <si>
    <t>20171003 09:28:16.394000 +0100s</t>
  </si>
  <si>
    <t>20171003 09:48:44.982000 +0100s</t>
  </si>
  <si>
    <t>20171003 09:50:47.335000 +0100s</t>
  </si>
  <si>
    <t>20171003 09:52:02.489692 +0100s</t>
  </si>
  <si>
    <t>20171003 09:52:02.521529 +0100s</t>
  </si>
  <si>
    <t>20171003 09:54:51.566893 +0100s</t>
  </si>
  <si>
    <t>20171003 09:54:51.567158 +0100s</t>
  </si>
  <si>
    <t>20171003 09:54:51.577000 +0100s</t>
  </si>
  <si>
    <t>20171003 10:11:58.770000 +0100s</t>
  </si>
  <si>
    <t>20171003 10:35:26.130000 +0100s</t>
  </si>
  <si>
    <t>20171003 10:35:26.163000 +0100s</t>
  </si>
  <si>
    <t>20171003 10:56:34.994000 +0100s</t>
  </si>
  <si>
    <t>20171003 10:56:35.016000 +0100s</t>
  </si>
  <si>
    <t>20171003 11:19:26.283000 +0100s</t>
  </si>
  <si>
    <t>20171003 11:24:49.656000 +0100s</t>
  </si>
  <si>
    <t>20171003 11:25:50.132000 +0100s</t>
  </si>
  <si>
    <t>20171003 11:50:14.948000 +0100s</t>
  </si>
  <si>
    <t>20171003 12:24:07.996000 +0100s</t>
  </si>
  <si>
    <t>20171003 12:37:53.465000 +0100s</t>
  </si>
  <si>
    <t>20171003 12:38:42.934000 +0100s</t>
  </si>
  <si>
    <t>20171003 12:47:14.785000 +0100s</t>
  </si>
  <si>
    <t>20171003 13:00:18.510000 +0100s</t>
  </si>
  <si>
    <t>20171003 13:07:26.107000 +0100s</t>
  </si>
  <si>
    <t>20171003 13:09:19.945000 +0100s</t>
  </si>
  <si>
    <t>20171003 13:14:00.547000 +0100s</t>
  </si>
  <si>
    <t>20171003 13:32:28.844000 +0100s</t>
  </si>
  <si>
    <t>20171003 13:39:30.563000 +0100s</t>
  </si>
  <si>
    <t>20171003 13:39:30.601000 +0100s</t>
  </si>
  <si>
    <t>20171003 13:39:30.641000 +0100s</t>
  </si>
  <si>
    <t>20171003 14:06:04.523000 +0100s</t>
  </si>
  <si>
    <t>20171003 14:12:35.752000 +0100s</t>
  </si>
  <si>
    <t>20171003 14:37:45.010000 +0100s</t>
  </si>
  <si>
    <t>20171003 14:39:47.614000 +0100s</t>
  </si>
  <si>
    <t>20171003 14:39:47.634000 +0100s</t>
  </si>
  <si>
    <t>20171003 14:41:37.214000 +0100s</t>
  </si>
  <si>
    <t>20171003 14:47:15.598000 +0100s</t>
  </si>
  <si>
    <t>20171003 14:52:58.754000 +0100s</t>
  </si>
  <si>
    <t>20171003 14:52:58.780000 +0100s</t>
  </si>
  <si>
    <t>20171003 15:29:00.027000 +0100s</t>
  </si>
  <si>
    <t>20171003 15:39:29.893000 +0100s</t>
  </si>
  <si>
    <t>20171003 15:39:29.894000 +0100s</t>
  </si>
  <si>
    <t>20171003 15:39:29.917000 +0100s</t>
  </si>
  <si>
    <t>20171003 15:41:03.111000 +0100s</t>
  </si>
  <si>
    <t>20171003 15:41:03.131000 +0100s</t>
  </si>
  <si>
    <t>20171003 15:41:03.171000 +0100s</t>
  </si>
  <si>
    <t>20171003 15:46:38.459000 +0100s</t>
  </si>
  <si>
    <t>20171003 15:48:30.366000 +0100s</t>
  </si>
  <si>
    <t>20171003 15:50:22.001000 +0100s</t>
  </si>
  <si>
    <t>20171004 08:09:57.824000 +0100s</t>
  </si>
  <si>
    <t>20171004 08:15:20.817000 +0100s</t>
  </si>
  <si>
    <t>20171004 08:23:52.680513 +0100s</t>
  </si>
  <si>
    <t>20171004 08:23:52.680696 +0100s</t>
  </si>
  <si>
    <t>20171004 08:23:52.691000 +0100s</t>
  </si>
  <si>
    <t>20171004 08:25:53.765000 +0100s</t>
  </si>
  <si>
    <t>20171004 08:46:51.444000 +0100s</t>
  </si>
  <si>
    <t>20171004 08:49:54.671000 +0100s</t>
  </si>
  <si>
    <t>20171004 08:57:10.336000 +0100s</t>
  </si>
  <si>
    <t>20171004 08:57:48.025000 +0100s</t>
  </si>
  <si>
    <t>20171004 08:57:51.740000 +0100s</t>
  </si>
  <si>
    <t>20171004 08:59:19.622000 +0100s</t>
  </si>
  <si>
    <t>20171004 08:59:19.664000 +0100s</t>
  </si>
  <si>
    <t>20171004 09:11:16.111000 +0100s</t>
  </si>
  <si>
    <t>20171004 09:11:48.177000 +0100s</t>
  </si>
  <si>
    <t>20171004 09:13:01.995000 +0100s</t>
  </si>
  <si>
    <t>20171004 09:20:55.709000 +0100s</t>
  </si>
  <si>
    <t>20171004 09:29:55.358000 +0100s</t>
  </si>
  <si>
    <t>20171004 09:39:07.957000 +0100s</t>
  </si>
  <si>
    <t>20171004 09:47:28.737000 +0100s</t>
  </si>
  <si>
    <t>20171004 09:59:21.422000 +0100s</t>
  </si>
  <si>
    <t>20171004 09:59:21.444000 +0100s</t>
  </si>
  <si>
    <t>20171004 10:15:44.916000 +0100s</t>
  </si>
  <si>
    <t>20171004 10:32:22.314000 +0100s</t>
  </si>
  <si>
    <t>20171004 10:32:39.066000 +0100s</t>
  </si>
  <si>
    <t>20171004 10:33:40.466000 +0100s</t>
  </si>
  <si>
    <t>20171004 10:33:49.986000 +0100s</t>
  </si>
  <si>
    <t>20171004 10:35:25.331000 +0100s</t>
  </si>
  <si>
    <t>20171004 10:43:33.125000 +0100s</t>
  </si>
  <si>
    <t>20171004 10:52:02.907061 +0100s</t>
  </si>
  <si>
    <t>20171004 10:52:02.907076 +0100s</t>
  </si>
  <si>
    <t>20171004 10:52:02.917000 +0100s</t>
  </si>
  <si>
    <t>20171004 11:11:28.574000 +0100s</t>
  </si>
  <si>
    <t>20171004 11:34:20.880000 +0100s</t>
  </si>
  <si>
    <t>20171004 12:14:13.529000 +0100s</t>
  </si>
  <si>
    <t>20171004 12:20:10.201000 +0100s</t>
  </si>
  <si>
    <t>20171004 12:20:14.596000 +0100s</t>
  </si>
  <si>
    <t>20171004 12:20:14.618000 +0100s</t>
  </si>
  <si>
    <t>20171004 12:32:55.927000 +0100s</t>
  </si>
  <si>
    <t>20171004 12:33:26.374000 +0100s</t>
  </si>
  <si>
    <t>20171004 13:03:33.114000 +0100s</t>
  </si>
  <si>
    <t>20171004 13:07:12.228000 +0100s</t>
  </si>
  <si>
    <t>20171004 13:07:12.254000 +0100s</t>
  </si>
  <si>
    <t>20171004 13:19:34.804000 +0100s</t>
  </si>
  <si>
    <t>20171004 13:26:05.610000 +0100s</t>
  </si>
  <si>
    <t>20171004 13:30:46.594000 +0100s</t>
  </si>
  <si>
    <t>20171004 13:46:06.562000 +0100s</t>
  </si>
  <si>
    <t>20171004 13:59:43.011000 +0100s</t>
  </si>
  <si>
    <t>20171004 13:59:43.032000 +0100s</t>
  </si>
  <si>
    <t>20171004 14:03:28.027000 +0100s</t>
  </si>
  <si>
    <t>20171004 14:04:42.413000 +0100s</t>
  </si>
  <si>
    <t xml:space="preserve">20171004 13:23:17.098535 +0000 </t>
  </si>
  <si>
    <t>20171004 14:28:22.430000 +0100s</t>
  </si>
  <si>
    <t>20171004 14:29:28.206000 +0100s</t>
  </si>
  <si>
    <t>20171004 14:31:17.468000 +0100s</t>
  </si>
  <si>
    <t>20171004 14:46:28.607000 +0100s</t>
  </si>
  <si>
    <t>20171004 14:48:26.466000 +0100s</t>
  </si>
  <si>
    <t>20171004 14:48:26.491000 +0100s</t>
  </si>
  <si>
    <t>20171004 14:48:26.495000 +0100s</t>
  </si>
  <si>
    <t>20171004 14:48:26.784000 +0100s</t>
  </si>
  <si>
    <t>20171004 14:48:27.019000 +0100s</t>
  </si>
  <si>
    <t>20171004 14:54:42.775993 +0100s</t>
  </si>
  <si>
    <t>20171004 14:54:42.776000 +0100s</t>
  </si>
  <si>
    <t>20171004 14:54:42.776204 +0100s</t>
  </si>
  <si>
    <t>20171004 14:54:42.786315 +0100s</t>
  </si>
  <si>
    <t xml:space="preserve">20171004 13:58:55.207164 +0000 </t>
  </si>
  <si>
    <t xml:space="preserve">20171004 14:05:27.523408 +0000 </t>
  </si>
  <si>
    <t xml:space="preserve">20171004 14:33:02.952112 +0000 </t>
  </si>
  <si>
    <t xml:space="preserve">20171004 14:35:11.720885 +0000 </t>
  </si>
  <si>
    <t>20171005 08:06:14.031000 +0100s</t>
  </si>
  <si>
    <t>20171005 08:13:45.986000 +0100s</t>
  </si>
  <si>
    <t>20171005 08:13:45.996574 +0100s</t>
  </si>
  <si>
    <t>20171005 08:13:45.996584 +0100s</t>
  </si>
  <si>
    <t>20171005 08:13:46.029000 +0100s</t>
  </si>
  <si>
    <t>20171005 08:23:42.571000 +0100s</t>
  </si>
  <si>
    <t xml:space="preserve">20171005 07:23:51.517563 +0000 </t>
  </si>
  <si>
    <t>20171005 08:40:10.268000 +0100s</t>
  </si>
  <si>
    <t>20171005 09:04:02.096000 +0100s</t>
  </si>
  <si>
    <t>20171005 09:04:02.117000 +0100s</t>
  </si>
  <si>
    <t>20171005 09:04:02.126000 +0100s</t>
  </si>
  <si>
    <t>20171005 09:04:02.155000 +0100s</t>
  </si>
  <si>
    <t>20171005 09:23:25.131000 +0100s</t>
  </si>
  <si>
    <t>20171005 09:23:32.704000 +0100s</t>
  </si>
  <si>
    <t xml:space="preserve">20171005 08:30:44.665240 +0000 </t>
  </si>
  <si>
    <t xml:space="preserve">20171005 09:18:26.845549 +0000 </t>
  </si>
  <si>
    <t xml:space="preserve">20171005 09:24:37.496215 +0000 </t>
  </si>
  <si>
    <t xml:space="preserve">20171005 09:47:05.693009 +0000 </t>
  </si>
  <si>
    <t>20171005 10:52:53.883413 +0100s</t>
  </si>
  <si>
    <t>20171005 10:53:06.282000 +0100s</t>
  </si>
  <si>
    <t>20171005 10:53:06.282574 +0100s</t>
  </si>
  <si>
    <t>20171005 10:53:06.293140 +0100s</t>
  </si>
  <si>
    <t>20171005 11:08:40.475000 +0100s</t>
  </si>
  <si>
    <t>20171005 11:54:32.518000 +0100s</t>
  </si>
  <si>
    <t>20171005 11:54:32.539000 +0100s</t>
  </si>
  <si>
    <t>20171005 12:10:25.512000 +0100s</t>
  </si>
  <si>
    <t>20171005 12:10:25.513048 +0100s</t>
  </si>
  <si>
    <t>20171005 12:25:46.781000 +0100s</t>
  </si>
  <si>
    <t>20171005 12:50:50.065997 +0100s</t>
  </si>
  <si>
    <t>20171005 12:55:37.259000 +0100s</t>
  </si>
  <si>
    <t>20171005 12:55:37.286000 +0100s</t>
  </si>
  <si>
    <t>20171005 12:55:37.714950 +0100s</t>
  </si>
  <si>
    <t>20171005 12:55:37.715558 +0100s</t>
  </si>
  <si>
    <t>20171005 12:55:37.716000 +0100s</t>
  </si>
  <si>
    <t>20171005 12:55:37.757000 +0100s</t>
  </si>
  <si>
    <t>20171005 13:13:32.564000 +0100s</t>
  </si>
  <si>
    <t>20171005 13:43:21.108000 +0100s</t>
  </si>
  <si>
    <t>20171005 13:43:48.086919 +0100s</t>
  </si>
  <si>
    <t>20171005 14:04:52.281000 +0100s</t>
  </si>
  <si>
    <t>20171005 14:04:52.363000 +0100s</t>
  </si>
  <si>
    <t>20171005 14:30:08.174000 +0100s</t>
  </si>
  <si>
    <t>20171005 14:43:43.851000 +0100s</t>
  </si>
  <si>
    <t>20171005 14:43:43.876000 +0100s</t>
  </si>
  <si>
    <t>20171005 14:43:43.881000 +0100s</t>
  </si>
  <si>
    <t>20171005 14:48:48.669000 +0100s</t>
  </si>
  <si>
    <t>20171005 15:02:45.641000 +0100s</t>
  </si>
  <si>
    <t>20171005 15:22:30.023000 +0100s</t>
  </si>
  <si>
    <t>20171005 15:30:36.562000 +0100s</t>
  </si>
  <si>
    <t>20171005 15:30:41.256000 +0100s</t>
  </si>
  <si>
    <t>20171005 15:32:57.793000 +0100s</t>
  </si>
  <si>
    <t>20171005 15:46:10.261000 +0100s</t>
  </si>
  <si>
    <t>20171006 08:06:39.373000 +0100s</t>
  </si>
  <si>
    <t>20171006 08:08:23.896000 +0100s</t>
  </si>
  <si>
    <t>20171006 08:20:49.601000 +0100s</t>
  </si>
  <si>
    <t>20171006 08:25:01.543000 +0100s</t>
  </si>
  <si>
    <t>20171006 08:25:10.466000 +0100s</t>
  </si>
  <si>
    <t>20171006 08:25:23.326000 +0100s</t>
  </si>
  <si>
    <t>20171006 08:31:44.886000 +0100s</t>
  </si>
  <si>
    <t>20171006 08:34:34.203000 +0100s</t>
  </si>
  <si>
    <t>20171006 08:35:48.051000 +0100s</t>
  </si>
  <si>
    <t>20171006 08:38:39.113000 +0100s</t>
  </si>
  <si>
    <t>20171006 08:38:39.114000 +0100s</t>
  </si>
  <si>
    <t>20171006 08:45:59.119000 +0100s</t>
  </si>
  <si>
    <t>20171006 08:51:08.546000 +0100s</t>
  </si>
  <si>
    <t>20171006 08:51:08.867000 +0100s</t>
  </si>
  <si>
    <t>20171006 08:51:09.818000 +0100s</t>
  </si>
  <si>
    <t>20171006 08:59:58.615000 +0100s</t>
  </si>
  <si>
    <t>20171006 09:00:00.339000 +0100s</t>
  </si>
  <si>
    <t>20171006 09:00:00.806000 +0100s</t>
  </si>
  <si>
    <t>20171006 09:06:25.641000 +0100s</t>
  </si>
  <si>
    <t>20171006 09:34:13.765000 +0100s</t>
  </si>
  <si>
    <t>20171006 09:34:18.928000 +0100s</t>
  </si>
  <si>
    <t>20171006 09:39:18.536000 +0100s</t>
  </si>
  <si>
    <t>20171006 09:53:16.966000 +0100s</t>
  </si>
  <si>
    <t>20171006 09:57:05.587000 +0100s</t>
  </si>
  <si>
    <t>20171006 09:58:05.090000 +0100s</t>
  </si>
  <si>
    <t>20171006 10:01:14.271000 +0100s</t>
  </si>
  <si>
    <t>20171006 10:11:30.198000 +0100s</t>
  </si>
  <si>
    <t>20171006 10:11:30.214460 +0100s</t>
  </si>
  <si>
    <t>20171006 10:11:30.232000 +0100s</t>
  </si>
  <si>
    <t>20171006 10:11:30.243000 +0100s</t>
  </si>
  <si>
    <t>20171006 10:11:30.243015 +0100s</t>
  </si>
  <si>
    <t>20171006 10:11:30.243019 +0100s</t>
  </si>
  <si>
    <t>20171006 10:11:30.253000 +0100s</t>
  </si>
  <si>
    <t>20171006 10:31:46.253000 +0100s</t>
  </si>
  <si>
    <t>20171006 10:33:56.808000 +0100s</t>
  </si>
  <si>
    <t>20171006 10:34:04.487000 +0100s</t>
  </si>
  <si>
    <t>20171006 10:35:56.228000 +0100s</t>
  </si>
  <si>
    <t>20171006 10:45:58.975000 +0100s</t>
  </si>
  <si>
    <t>20171006 10:48:07.539000 +0100s</t>
  </si>
  <si>
    <t>20171006 11:23:30.577000 +0100s</t>
  </si>
  <si>
    <t>20171006 11:23:33.120000 +0100s</t>
  </si>
  <si>
    <t>20171006 11:24:08.858000 +0100s</t>
  </si>
  <si>
    <t>20171006 12:05:40.939000 +0100s</t>
  </si>
  <si>
    <t>20171006 12:05:40.963000 +0100s</t>
  </si>
  <si>
    <t>20171006 12:05:40.967000 +0100s</t>
  </si>
  <si>
    <t>20171006 12:05:41.003000 +0100s</t>
  </si>
  <si>
    <t>20171006 12:05:41.024000 +0100s</t>
  </si>
  <si>
    <t>20171006 12:12:56.490000 +0100s</t>
  </si>
  <si>
    <t>20171006 12:12:56.514000 +0100s</t>
  </si>
  <si>
    <t>20171006 12:12:56.516000 +0100s</t>
  </si>
  <si>
    <t>20171006 12:12:57.723000 +0100s</t>
  </si>
  <si>
    <t>20171006 12:16:45.733000 +0100s</t>
  </si>
  <si>
    <t>20171006 12:17:08.707000 +0100s</t>
  </si>
  <si>
    <t>20171006 12:19:03.303000 +0100s</t>
  </si>
  <si>
    <t>20171006 12:27:53.287000 +0100s</t>
  </si>
  <si>
    <t>20171006 12:55:39.692000 +0100s</t>
  </si>
  <si>
    <t>20171006 13:00:16.100000 +0100s</t>
  </si>
  <si>
    <t>20171006 13:13:47.299000 +0100s</t>
  </si>
  <si>
    <t>20171006 13:13:59.950000 +0100s</t>
  </si>
  <si>
    <t>20171006 14:10:36.078000 +0100s</t>
  </si>
  <si>
    <t>20171006 14:10:36.891000 +0100s</t>
  </si>
  <si>
    <t>20171006 14:13:13.286000 +0100s</t>
  </si>
  <si>
    <t>20171006 14:22:49.450000 +0100s</t>
  </si>
  <si>
    <t>20171006 14:22:55.523000 +0100s</t>
  </si>
  <si>
    <t>20171006 14:33:34.284000 +0100s</t>
  </si>
  <si>
    <t>20171006 14:33:34.310000 +0100s</t>
  </si>
  <si>
    <t>20171006 14:33:34.311000 +0100s</t>
  </si>
  <si>
    <t>20171006 14:33:34.358000 +0100s</t>
  </si>
  <si>
    <t>20171006 14:33:36.883000 +0100s</t>
  </si>
  <si>
    <t>20171006 14:43:54.233000 +0100s</t>
  </si>
  <si>
    <t>20171006 14:55:48.783000 +0100s</t>
  </si>
  <si>
    <t>20171006 15:09:44.500000 +0100s</t>
  </si>
  <si>
    <t>20171006 15:11:54.354000 +0100s</t>
  </si>
  <si>
    <t>20171006 15:12:46.489000 +0100s</t>
  </si>
  <si>
    <t>20171006 15:12:55.783000 +0100s</t>
  </si>
  <si>
    <t>20171006 15:12:58.929000 +0100s</t>
  </si>
  <si>
    <t>20171009 08:12:07.726000 +0100s</t>
  </si>
  <si>
    <t>20171009 08:12:07.726458 +0100s</t>
  </si>
  <si>
    <t>20171009 08:17:50.892000 +0100s</t>
  </si>
  <si>
    <t>20171009 08:19:44.149000 +0100s</t>
  </si>
  <si>
    <t>20171009 08:29:13.155000 +0100s</t>
  </si>
  <si>
    <t>20171009 08:29:14.843000 +0100s</t>
  </si>
  <si>
    <t>20171009 08:57:33.261000 +0100s</t>
  </si>
  <si>
    <t>20171009 08:57:37.062000 +0100s</t>
  </si>
  <si>
    <t>20171009 08:57:38.145000 +0100s</t>
  </si>
  <si>
    <t>20171009 09:00:52.384738 +0100s</t>
  </si>
  <si>
    <t>20171009 09:06:05.416639 +0100s</t>
  </si>
  <si>
    <t>20171009 09:06:35.423498 +0100s</t>
  </si>
  <si>
    <t>20171009 09:06:36.696451 +0100s</t>
  </si>
  <si>
    <t>20171009 09:07:53.709193 +0100s</t>
  </si>
  <si>
    <t>20171009 09:10:52.014000 +0100s</t>
  </si>
  <si>
    <t>20171009 09:34:59.904000 +0100s</t>
  </si>
  <si>
    <t>20171009 09:34:59.926000 +0100s</t>
  </si>
  <si>
    <t>20171009 09:47:12.324000 +0100s</t>
  </si>
  <si>
    <t>20171009 09:56:32.254000 +0100s</t>
  </si>
  <si>
    <t>20171009 09:56:36.541000 +0100s</t>
  </si>
  <si>
    <t>20171009 10:07:32.505000 +0100s</t>
  </si>
  <si>
    <t>20171009 10:18:39.119000 +0100s</t>
  </si>
  <si>
    <t>20171009 10:27:58.340000 +0100s</t>
  </si>
  <si>
    <t>20171009 10:27:58.342000 +0100s</t>
  </si>
  <si>
    <t>20171009 10:27:58.342999 +0100s</t>
  </si>
  <si>
    <t>20171009 10:27:58.414000 +0100s</t>
  </si>
  <si>
    <t>20171009 10:27:58.472000 +0100s</t>
  </si>
  <si>
    <t>20171009 10:58:46.090000 +0100s</t>
  </si>
  <si>
    <t>20171009 10:58:57.513000 +0100s</t>
  </si>
  <si>
    <t>20171009 10:58:57.537000 +0100s</t>
  </si>
  <si>
    <t>20171009 11:12:25.345000 +0100s</t>
  </si>
  <si>
    <t>20171009 11:12:32.406000 +0100s</t>
  </si>
  <si>
    <t>20171009 11:44:29.550000 +0100s</t>
  </si>
  <si>
    <t>20171009 11:46:30.204000 +0100s</t>
  </si>
  <si>
    <t>20171009 11:47:05.441000 +0100s</t>
  </si>
  <si>
    <t>20171009 11:47:50.481000 +0100s</t>
  </si>
  <si>
    <t>20171009 12:02:27.274000 +0100s</t>
  </si>
  <si>
    <t>20171009 12:02:27.295000 +0100s</t>
  </si>
  <si>
    <t>20171009 12:17:57.555000 +0100s</t>
  </si>
  <si>
    <t>20171009 12:20:50.322000 +0100s</t>
  </si>
  <si>
    <t>20171009 12:21:00.143000 +0100s</t>
  </si>
  <si>
    <t>20171009 13:14:23.290000 +0100s</t>
  </si>
  <si>
    <t>20171009 13:24:54.607000 +0100s</t>
  </si>
  <si>
    <t>20171009 13:34:25.263000 +0100s</t>
  </si>
  <si>
    <t>20171009 13:41:50.698000 +0100s</t>
  </si>
  <si>
    <t>20171009 13:44:32.963000 +0100s</t>
  </si>
  <si>
    <t>20171009 13:44:40.599000 +0100s</t>
  </si>
  <si>
    <t>20171009 13:50:42.311000 +0100s</t>
  </si>
  <si>
    <t>20171009 13:50:47.749000 +0100s</t>
  </si>
  <si>
    <t>20171009 13:58:27.699000 +0100s</t>
  </si>
  <si>
    <t>20171009 14:21:58.011000 +0100s</t>
  </si>
  <si>
    <t>20171009 14:21:58.036000 +0100s</t>
  </si>
  <si>
    <t>20171009 14:22:20.269000 +0100s</t>
  </si>
  <si>
    <t>20171009 14:37:56.675000 +0100s</t>
  </si>
  <si>
    <t>20171009 14:59:54.057000 +0100s</t>
  </si>
  <si>
    <t>20171009 15:09:47.867000 +0100s</t>
  </si>
  <si>
    <t>20171009 15:18:42.344000 +0100s</t>
  </si>
  <si>
    <t>20171009 15:19:16.242000 +0100s</t>
  </si>
  <si>
    <t>20171009 15:19:16.263000 +0100s</t>
  </si>
  <si>
    <t>20171009 15:32:47.686000 +0100s</t>
  </si>
  <si>
    <t>20171009 15:34:35.487000 +0100s</t>
  </si>
  <si>
    <t>20171010 08:03:21.616000 +0100s</t>
  </si>
  <si>
    <t>20171010 08:07:07.083000 +0100s</t>
  </si>
  <si>
    <t>20171010 08:14:58.642000 +0100s</t>
  </si>
  <si>
    <t>20171010 08:15:03.425000 +0100s</t>
  </si>
  <si>
    <t>20171010 08:16:41.427000 +0100s</t>
  </si>
  <si>
    <t>20171010 08:16:41.437309 +0100s</t>
  </si>
  <si>
    <t>20171010 08:16:41.437316 +0100s</t>
  </si>
  <si>
    <t>20171010 08:23:53.003000 +0100s</t>
  </si>
  <si>
    <t>20171010 08:24:21.024000 +0100s</t>
  </si>
  <si>
    <t>20171010 08:33:27.910000 +0100s</t>
  </si>
  <si>
    <t>20171010 08:45:57.941000 +0100s</t>
  </si>
  <si>
    <t>20171010 08:46:12.590000 +0100s</t>
  </si>
  <si>
    <t>20171010 08:46:12.591000 +0100s</t>
  </si>
  <si>
    <t>20171010 08:46:12.601000 +0100s</t>
  </si>
  <si>
    <t>20171010 08:47:03.648000 +0100s</t>
  </si>
  <si>
    <t>20171010 08:50:09.822000 +0100s</t>
  </si>
  <si>
    <t>20171010 08:55:15.640000 +0100s</t>
  </si>
  <si>
    <t>20171010 09:00:13.147000 +0100s</t>
  </si>
  <si>
    <t>20171010 09:07:47.842000 +0100s</t>
  </si>
  <si>
    <t>20171010 09:08:00.132000 +0100s</t>
  </si>
  <si>
    <t>20171010 09:12:14.110000 +0100s</t>
  </si>
  <si>
    <t>20171010 09:12:17.170000 +0100s</t>
  </si>
  <si>
    <t>20171010 09:12:20.786000 +0100s</t>
  </si>
  <si>
    <t>20171010 09:14:49.744000 +0100s</t>
  </si>
  <si>
    <t>20171010 09:14:53.789000 +0100s</t>
  </si>
  <si>
    <t>20171010 09:19:02.302682 +0100s</t>
  </si>
  <si>
    <t>20171010 09:19:02.302799 +0100s</t>
  </si>
  <si>
    <t>20171010 09:19:21.179000 +0100s</t>
  </si>
  <si>
    <t>20171010 09:19:21.188765 +0100s</t>
  </si>
  <si>
    <t>20171010 09:19:21.188771 +0100s</t>
  </si>
  <si>
    <t>20171010 09:25:46.625000 +0100s</t>
  </si>
  <si>
    <t>20171010 10:11:02.109000 +0100s</t>
  </si>
  <si>
    <t>20171010 10:46:01.666000 +0100s</t>
  </si>
  <si>
    <t>20171010 10:51:35.136000 +0100s</t>
  </si>
  <si>
    <t>20171010 11:02:33.739000 +0100s</t>
  </si>
  <si>
    <t xml:space="preserve">20171010 10:17:35.875100 +0000 </t>
  </si>
  <si>
    <t>20171010 11:44:54.685000 +0100s</t>
  </si>
  <si>
    <t>20171010 11:55:23.056000 +0100s</t>
  </si>
  <si>
    <t>20171010 12:02:34.523000 +0100s</t>
  </si>
  <si>
    <t>20171010 12:20:46.706000 +0100s</t>
  </si>
  <si>
    <t>20171010 13:11:26.423000 +0100s</t>
  </si>
  <si>
    <t>20171010 13:53:30.174000 +0100s</t>
  </si>
  <si>
    <t>20171010 13:53:30.202000 +0100s</t>
  </si>
  <si>
    <t>20171010 13:53:50.693000 +0100s</t>
  </si>
  <si>
    <t>20171010 13:56:01.437000 +0100s</t>
  </si>
  <si>
    <t>20171010 14:16:53.964000 +0100s</t>
  </si>
  <si>
    <t>20171010 14:29:11.144000 +0100s</t>
  </si>
  <si>
    <t>20171010 14:32:48.193000 +0100s</t>
  </si>
  <si>
    <t>20171010 14:37:35.082000 +0100s</t>
  </si>
  <si>
    <t>20171010 14:42:03.513000 +0100s</t>
  </si>
  <si>
    <t>20171010 14:42:26.920000 +0100s</t>
  </si>
  <si>
    <t>20171010 15:07:15.967000 +0100s</t>
  </si>
  <si>
    <t>20171010 15:10:18.981000 +0100s</t>
  </si>
  <si>
    <t>20171010 15:39:29.133000 +0100s</t>
  </si>
  <si>
    <t>20171011 08:01:40.074000 +0100s</t>
  </si>
  <si>
    <t>20171011 08:04:52.325000 +0100s</t>
  </si>
  <si>
    <t>20171011 08:05:40.204000 +0100s</t>
  </si>
  <si>
    <t>20171011 08:08:41.839000 +0100s</t>
  </si>
  <si>
    <t>20171011 08:08:41.866000 +0100s</t>
  </si>
  <si>
    <t>20171011 08:08:46.484000 +0100s</t>
  </si>
  <si>
    <t>20171011 08:11:42.948000 +0100s</t>
  </si>
  <si>
    <t>20171011 08:20:15.454000 +0100s</t>
  </si>
  <si>
    <t>20171011 08:23:51.263000 +0100s</t>
  </si>
  <si>
    <t>20171011 08:28:18.141000 +0100s</t>
  </si>
  <si>
    <t>20171011 08:28:23.106000 +0100s</t>
  </si>
  <si>
    <t>20171011 08:33:56.544000 +0100s</t>
  </si>
  <si>
    <t>20171011 08:36:29.608000 +0100s</t>
  </si>
  <si>
    <t>20171011 08:54:09.296000 +0100s</t>
  </si>
  <si>
    <t>20171011 08:54:09.320000 +0100s</t>
  </si>
  <si>
    <t>20171011 09:02:15.929000 +0100s</t>
  </si>
  <si>
    <t>20171011 09:05:38.020000 +0100s</t>
  </si>
  <si>
    <t>20171011 09:08:43.378000 +0100s</t>
  </si>
  <si>
    <t>20171011 09:10:04.930000 +0100s</t>
  </si>
  <si>
    <t>20171011 09:18:34.741000 +0100s</t>
  </si>
  <si>
    <t>20171011 09:27:51.347000 +0100s</t>
  </si>
  <si>
    <t>20171011 09:34:45.809000 +0100s</t>
  </si>
  <si>
    <t>20171011 09:34:51.052000 +0100s</t>
  </si>
  <si>
    <t>20171011 09:48:18.519000 +0100s</t>
  </si>
  <si>
    <t>20171011 09:53:59.615000 +0100s</t>
  </si>
  <si>
    <t>20171011 09:56:01.201000 +0100s</t>
  </si>
  <si>
    <t>20171011 10:06:27.231000 +0100s</t>
  </si>
  <si>
    <t>20171011 10:06:27.252000 +0100s</t>
  </si>
  <si>
    <t>20171011 10:13:59.537000 +0100s</t>
  </si>
  <si>
    <t>20171011 10:19:26.633000 +0100s</t>
  </si>
  <si>
    <t>20171011 10:28:18.203000 +0100s</t>
  </si>
  <si>
    <t>20171011 10:30:08.480000 +0100s</t>
  </si>
  <si>
    <t>20171011 10:30:11.075000 +0100s</t>
  </si>
  <si>
    <t>20171011 10:42:10.820000 +0100s</t>
  </si>
  <si>
    <t>20171011 10:46:19.833000 +0100s</t>
  </si>
  <si>
    <t>20171011 10:58:02.619000 +0100s</t>
  </si>
  <si>
    <t>20171011 11:02:53.612000 +0100s</t>
  </si>
  <si>
    <t>20171011 11:08:38.084000 +0100s</t>
  </si>
  <si>
    <t>20171011 11:08:49.033000 +0100s</t>
  </si>
  <si>
    <t>20171011 11:55:31.045000 +0100s</t>
  </si>
  <si>
    <t>20171011 12:00:23.083000 +0100s</t>
  </si>
  <si>
    <t>20171011 12:48:32.177000 +0100s</t>
  </si>
  <si>
    <t>20171011 12:52:00.819000 +0100s</t>
  </si>
  <si>
    <t>20171011 13:01:51.014000 +0100s</t>
  </si>
  <si>
    <t>20171011 13:08:12.976000 +0100s</t>
  </si>
  <si>
    <t>20171011 13:17:37.153000 +0100s</t>
  </si>
  <si>
    <t>20171011 13:40:32.497000 +0100s</t>
  </si>
  <si>
    <t>20171011 13:56:04.981000 +0100s</t>
  </si>
  <si>
    <t>20171011 13:59:33.368000 +0100s</t>
  </si>
  <si>
    <t>20171011 14:00:12.213000 +0100s</t>
  </si>
  <si>
    <t>20171011 14:24:58.378000 +0100s</t>
  </si>
  <si>
    <t>20171011 14:35:12.461000 +0100s</t>
  </si>
  <si>
    <t>20171011 14:38:48.410000 +0100s</t>
  </si>
  <si>
    <t>20171011 14:45:26.326000 +0100s</t>
  </si>
  <si>
    <t>20171011 14:52:46.672000 +0100s</t>
  </si>
  <si>
    <t>20171011 14:56:18.330000 +0100s</t>
  </si>
  <si>
    <t>20171011 14:59:45.959000 +0100s</t>
  </si>
  <si>
    <t>20171011 15:11:42.349000 +0100s</t>
  </si>
  <si>
    <t>20171011 15:15:19.740000 +0100s</t>
  </si>
  <si>
    <t>20171011 15:19:27.615000 +0100s</t>
  </si>
  <si>
    <t>20171011 15:28:28.380000 +0100s</t>
  </si>
  <si>
    <t>20171012 08:01:10.017000 +0100s</t>
  </si>
  <si>
    <t>20171012 08:02:41.031000 +0100s</t>
  </si>
  <si>
    <t>20171012 08:06:11.005000 +0100s</t>
  </si>
  <si>
    <t>20171012 08:09:53.305000 +0100s</t>
  </si>
  <si>
    <t>20171012 08:12:53.994000 +0100s</t>
  </si>
  <si>
    <t>20171012 08:23:24.123000 +0100s</t>
  </si>
  <si>
    <t>20171012 08:25:36.567000 +0100s</t>
  </si>
  <si>
    <t>20171012 08:30:07.795000 +0100s</t>
  </si>
  <si>
    <t>20171012 08:35:12.934000 +0100s</t>
  </si>
  <si>
    <t>20171012 08:39:22.712000 +0100s</t>
  </si>
  <si>
    <t>20171012 08:46:44.086000 +0100s</t>
  </si>
  <si>
    <t>20171012 08:53:52.466000 +0100s</t>
  </si>
  <si>
    <t>20171012 08:56:35.136000 +0100s</t>
  </si>
  <si>
    <t>20171012 09:06:32.094000 +0100s</t>
  </si>
  <si>
    <t>20171012 09:10:32.530000 +0100s</t>
  </si>
  <si>
    <t>20171012 09:21:56.661000 +0100s</t>
  </si>
  <si>
    <t>20171012 09:21:58.428000 +0100s</t>
  </si>
  <si>
    <t>20171012 09:22:29.583000 +0100s</t>
  </si>
  <si>
    <t>20171012 09:23:33.951000 +0100s</t>
  </si>
  <si>
    <t>20171012 09:26:07.089000 +0100s</t>
  </si>
  <si>
    <t>20171012 09:41:25.391000 +0100s</t>
  </si>
  <si>
    <t>20171012 09:49:15.319000 +0100s</t>
  </si>
  <si>
    <t>20171012 09:52:56.104000 +0100s</t>
  </si>
  <si>
    <t>20171012 10:06:23.904000 +0100s</t>
  </si>
  <si>
    <t>20171012 10:12:35.439000 +0100s</t>
  </si>
  <si>
    <t>20171012 10:12:41.893000 +0100s</t>
  </si>
  <si>
    <t>20171012 10:13:42.714000 +0100s</t>
  </si>
  <si>
    <t>20171012 10:47:48.729000 +0100s</t>
  </si>
  <si>
    <t>20171012 10:49:35.063000 +0100s</t>
  </si>
  <si>
    <t>20171012 11:08:00.010000 +0100s</t>
  </si>
  <si>
    <t>20171012 11:08:37.047000 +0100s</t>
  </si>
  <si>
    <t>20171012 11:09:45.341000 +0100s</t>
  </si>
  <si>
    <t>20171012 11:12:12.801000 +0100s</t>
  </si>
  <si>
    <t>20171012 11:35:21.924000 +0100s</t>
  </si>
  <si>
    <t>20171012 11:53:31.089000 +0100s</t>
  </si>
  <si>
    <t>20171012 12:13:50.073000 +0100s</t>
  </si>
  <si>
    <t>20171012 12:28:02.720000 +0100s</t>
  </si>
  <si>
    <t>20171012 12:39:42.866000 +0100s</t>
  </si>
  <si>
    <t>20171012 12:45:33.547000 +0100s</t>
  </si>
  <si>
    <t>20171012 12:59:23.637000 +0100s</t>
  </si>
  <si>
    <t>20171012 13:12:09.185000 +0100s</t>
  </si>
  <si>
    <t>20171012 13:14:36.906000 +0100s</t>
  </si>
  <si>
    <t>20171012 13:15:21.410000 +0100s</t>
  </si>
  <si>
    <t>20171012 13:16:44.860000 +0100s</t>
  </si>
  <si>
    <t>20171012 13:22:01.552000 +0100s</t>
  </si>
  <si>
    <t>20171012 13:35:42.499000 +0100s</t>
  </si>
  <si>
    <t>20171012 13:38:29.178000 +0100s</t>
  </si>
  <si>
    <t>20171012 13:41:46.042000 +0100s</t>
  </si>
  <si>
    <t>20171012 13:45:02.846000 +0100s</t>
  </si>
  <si>
    <t>20171012 13:55:42.093000 +0100s</t>
  </si>
  <si>
    <t>20171012 14:12:26.053000 +0100s</t>
  </si>
  <si>
    <t>20171012 14:19:32.686000 +0100s</t>
  </si>
  <si>
    <t>20171012 14:30:43.735000 +0100s</t>
  </si>
  <si>
    <t xml:space="preserve">20171012 13:35:40.474982 +0000 </t>
  </si>
  <si>
    <t>20171012 14:40:31.014000 +0100s</t>
  </si>
  <si>
    <t xml:space="preserve">20171012 13:43:22.035594 +0000 </t>
  </si>
  <si>
    <t>20171012 14:47:45.393000 +0100s</t>
  </si>
  <si>
    <t>20171012 14:52:33.731000 +0100s</t>
  </si>
  <si>
    <t>20171012 15:00:01.206000 +0100s</t>
  </si>
  <si>
    <t>20171012 15:14:31.336000 +0100s</t>
  </si>
  <si>
    <t>20171012 15:19:09.307000 +0100s</t>
  </si>
  <si>
    <t>20171012 15:22:00.045000 +0100s</t>
  </si>
  <si>
    <t>20171012 15:22:00.046000 +0100s</t>
  </si>
  <si>
    <t>20171012 15:31:29.522000 +0100s</t>
  </si>
  <si>
    <t xml:space="preserve">20171012 14:36:58.210321 +0000 </t>
  </si>
  <si>
    <t>20171012 15:37:14.011000 +0100s</t>
  </si>
  <si>
    <t xml:space="preserve">20171012 14:38:58.346204 +0000 </t>
  </si>
  <si>
    <t>20171012 15:39:47.144000 +0100s</t>
  </si>
  <si>
    <t>20171013 08:00:50.314000 +0100s</t>
  </si>
  <si>
    <t>20171013 08:02:59.063000 +0100s</t>
  </si>
  <si>
    <t>20171013 08:06:41.304000 +0100s</t>
  </si>
  <si>
    <t>20171013 08:08:44.395000 +0100s</t>
  </si>
  <si>
    <t>20171013 08:08:44.417000 +0100s</t>
  </si>
  <si>
    <t>20171013 08:11:59.287000 +0100s</t>
  </si>
  <si>
    <t>20171013 08:16:01.042000 +0100s</t>
  </si>
  <si>
    <t>20171013 08:17:17.119000 +0100s</t>
  </si>
  <si>
    <t>20171013 08:20:43.809000 +0100s</t>
  </si>
  <si>
    <t>20171013 08:26:45.959000 +0100s</t>
  </si>
  <si>
    <t>20171013 08:31:46.204000 +0100s</t>
  </si>
  <si>
    <t>20171013 08:37:01.859000 +0100s</t>
  </si>
  <si>
    <t>20171013 08:42:14.079000 +0100s</t>
  </si>
  <si>
    <t>20171013 08:48:20.822000 +0100s</t>
  </si>
  <si>
    <t>20171013 08:51:52.929000 +0100s</t>
  </si>
  <si>
    <t>20171013 08:52:15.909000 +0100s</t>
  </si>
  <si>
    <t>20171013 09:00:56.416000 +0100s</t>
  </si>
  <si>
    <t>20171013 09:13:17.222000 +0100s</t>
  </si>
  <si>
    <t>20171013 09:16:10.124000 +0100s</t>
  </si>
  <si>
    <t>20171013 09:21:19.133000 +0100s</t>
  </si>
  <si>
    <t>20171013 09:25:11.591000 +0100s</t>
  </si>
  <si>
    <t>20171013 09:25:11.612000 +0100s</t>
  </si>
  <si>
    <t>20171013 09:25:40.390000 +0100s</t>
  </si>
  <si>
    <t>20171013 09:27:30.528000 +0100s</t>
  </si>
  <si>
    <t>20171013 09:27:33.156000 +0100s</t>
  </si>
  <si>
    <t>20171013 09:27:33.167000 +0100s</t>
  </si>
  <si>
    <t>20171013 09:28:04.665000 +0100s</t>
  </si>
  <si>
    <t>20171013 09:39:11.457000 +0100s</t>
  </si>
  <si>
    <t>20171013 09:39:11.487000 +0100s</t>
  </si>
  <si>
    <t>20171013 09:39:11.498000 +0100s</t>
  </si>
  <si>
    <t xml:space="preserve">20171013 09:30:27.448186 +0000 </t>
  </si>
  <si>
    <t xml:space="preserve">20171013 09:40:05.506300 +0000 </t>
  </si>
  <si>
    <t>20171013 10:45:03.532000 +0100s</t>
  </si>
  <si>
    <t>20171013 10:45:11.100000 +0100s</t>
  </si>
  <si>
    <t xml:space="preserve">20171013 10:00:58.532460 +0000 </t>
  </si>
  <si>
    <t>20171013 11:12:16.662000 +0100s</t>
  </si>
  <si>
    <t>20171013 11:21:36.022000 +0100s</t>
  </si>
  <si>
    <t>20171013 11:32:22.238000 +0100s</t>
  </si>
  <si>
    <t>20171013 11:32:22.258000 +0100s</t>
  </si>
  <si>
    <t>20171013 11:32:22.264000 +0100s</t>
  </si>
  <si>
    <t>20171013 11:32:22.325000 +0100s</t>
  </si>
  <si>
    <t>20171013 11:32:22.348000 +0100s</t>
  </si>
  <si>
    <t>20171013 11:32:47.768000 +0100s</t>
  </si>
  <si>
    <t>20171013 11:32:47.773000 +0100s</t>
  </si>
  <si>
    <t>20171013 11:32:47.792000 +0100s</t>
  </si>
  <si>
    <t xml:space="preserve">20171013 10:59:44.712681 +0000 </t>
  </si>
  <si>
    <t xml:space="preserve">20171013 11:25:21.757042 +0000 </t>
  </si>
  <si>
    <t xml:space="preserve">20171013 11:37:18.745724 +0000 </t>
  </si>
  <si>
    <t xml:space="preserve">20171013 12:32:42.419012 +0000 </t>
  </si>
  <si>
    <t xml:space="preserve">20171013 12:48:46.265605 +0000 </t>
  </si>
  <si>
    <t>20171013 14:13:22.398000 +0100s</t>
  </si>
  <si>
    <t xml:space="preserve">20171013 13:50:12.150933 +0000 </t>
  </si>
  <si>
    <t>20171013 14:59:51.647000 +0100s</t>
  </si>
  <si>
    <t>20171013 14:59:51.648000 +0100s</t>
  </si>
  <si>
    <t>20171013 14:59:51.667000 +0100s</t>
  </si>
  <si>
    <t>20171013 14:59:51.667753 +0100s</t>
  </si>
  <si>
    <t>20171013 14:59:51.667755 +0100s</t>
  </si>
  <si>
    <t>20171013 15:13:00.553000 +0100s</t>
  </si>
  <si>
    <t>20171013 15:13:16.124000 +0100s</t>
  </si>
  <si>
    <t>20171013 15:15:14.886000 +0100s</t>
  </si>
  <si>
    <t>20171013 15:15:14.886875 +0100s</t>
  </si>
  <si>
    <t>20171013 15:18:54.589000 +0100s</t>
  </si>
  <si>
    <t>20171016 08:00:27.529000 +0100s</t>
  </si>
  <si>
    <t>20171016 08:02:03.571733 +0100s</t>
  </si>
  <si>
    <t>20171016 08:02:03.571873 +0100s</t>
  </si>
  <si>
    <t>20171016 08:02:03.581874 +0100s</t>
  </si>
  <si>
    <t>20171016 08:02:17.448000 +0100s</t>
  </si>
  <si>
    <t>20171016 08:02:18.404848 +0100s</t>
  </si>
  <si>
    <t>20171016 08:02:18.406000 +0100s</t>
  </si>
  <si>
    <t>20171016 08:02:18.407155 +0100s</t>
  </si>
  <si>
    <t>20171016 08:03:12.371021 +0100s</t>
  </si>
  <si>
    <t>20171016 08:03:16.833713 +0100s</t>
  </si>
  <si>
    <t>20171016 08:03:16.833888 +0100s</t>
  </si>
  <si>
    <t>20171016 08:03:16.838110 +0100s</t>
  </si>
  <si>
    <t>20171016 08:04:52.847000 +0100s</t>
  </si>
  <si>
    <t>20171016 08:06:36.743000 +0100s</t>
  </si>
  <si>
    <t>20171016 08:06:36.788000 +0100s</t>
  </si>
  <si>
    <t>20171016 08:08:38.739000 +0100s</t>
  </si>
  <si>
    <t>20171016 08:11:50.032000 +0100s</t>
  </si>
  <si>
    <t>20171016 08:14:25.337000 +0100s</t>
  </si>
  <si>
    <t>20171016 08:19:26.754000 +0100s</t>
  </si>
  <si>
    <t>20171016 08:23:45.907000 +0100s</t>
  </si>
  <si>
    <t>20171016 08:28:31.410000 +0100s</t>
  </si>
  <si>
    <t>20171016 08:32:22.756000 +0100s</t>
  </si>
  <si>
    <t>20171016 08:34:16.149000 +0100s</t>
  </si>
  <si>
    <t>20171016 08:37:45.724000 +0100s</t>
  </si>
  <si>
    <t>20171016 08:37:49.448000 +0100s</t>
  </si>
  <si>
    <t>20171016 08:41:29.471000 +0100s</t>
  </si>
  <si>
    <t>20171016 08:41:29.491000 +0100s</t>
  </si>
  <si>
    <t>20171016 08:48:27.825000 +0100s</t>
  </si>
  <si>
    <t>20171016 08:52:12.541000 +0100s</t>
  </si>
  <si>
    <t>20171016 08:54:48.360000 +0100s</t>
  </si>
  <si>
    <t>20171016 08:57:18.443000 +0100s</t>
  </si>
  <si>
    <t>20171016 09:06:21.545000 +0100s</t>
  </si>
  <si>
    <t>20171016 09:16:59.203000 +0100s</t>
  </si>
  <si>
    <t>20171016 09:17:08.745000 +0100s</t>
  </si>
  <si>
    <t>20171016 09:25:02.962000 +0100s</t>
  </si>
  <si>
    <t>20171016 09:30:14.137000 +0100s</t>
  </si>
  <si>
    <t>20171016 09:33:26.730000 +0100s</t>
  </si>
  <si>
    <t>20171016 09:40:50.416000 +0100s</t>
  </si>
  <si>
    <t>20171016 09:40:50.568000 +0100s</t>
  </si>
  <si>
    <t>20171016 09:42:31.033000 +0100s</t>
  </si>
  <si>
    <t>20171016 09:47:46.807000 +0100s</t>
  </si>
  <si>
    <t>20171016 10:00:08.498000 +0100s</t>
  </si>
  <si>
    <t>20171016 10:04:17.342000 +0100s</t>
  </si>
  <si>
    <t>20171016 10:08:51.722000 +0100s</t>
  </si>
  <si>
    <t>20171016 10:13:55.625000 +0100s</t>
  </si>
  <si>
    <t>20171016 10:15:27.399000 +0100s</t>
  </si>
  <si>
    <t>20171016 10:17:37.627000 +0100s</t>
  </si>
  <si>
    <t>20171016 10:17:38.476000 +0100s</t>
  </si>
  <si>
    <t>20171016 10:25:43.177000 +0100s</t>
  </si>
  <si>
    <t>20171016 10:25:45.648000 +0100s</t>
  </si>
  <si>
    <t>20171016 10:42:44.795000 +0100s</t>
  </si>
  <si>
    <t>20171016 10:59:17.370000 +0100s</t>
  </si>
  <si>
    <t>20171016 11:03:42.497000 +0100s</t>
  </si>
  <si>
    <t>20171016 11:12:31.817333 +0100s</t>
  </si>
  <si>
    <t>20171016 11:13:12.063568 +0100s</t>
  </si>
  <si>
    <t>20171016 11:14:23.011912 +0100s</t>
  </si>
  <si>
    <t>20171016 11:14:23.012870 +0100s</t>
  </si>
  <si>
    <t>20171016 11:30:01.339000 +0100s</t>
  </si>
  <si>
    <t>20171016 11:38:51.532000 +0100s</t>
  </si>
  <si>
    <t>20171016 11:38:51.553000 +0100s</t>
  </si>
  <si>
    <t>20171016 11:41:15.778000 +0100s</t>
  </si>
  <si>
    <t>20171016 11:42:07.710000 +0100s</t>
  </si>
  <si>
    <t>20171016 11:49:49.407000 +0100s</t>
  </si>
  <si>
    <t>20171016 12:01:09.481000 +0100s</t>
  </si>
  <si>
    <t>20171016 12:03:34.850000 +0100s</t>
  </si>
  <si>
    <t>20171016 12:04:00.948000 +0100s</t>
  </si>
  <si>
    <t>20171016 12:16:43.184000 +0100s</t>
  </si>
  <si>
    <t>20171016 12:19:01.042000 +0100s</t>
  </si>
  <si>
    <t>20171016 12:19:01.071000 +0100s</t>
  </si>
  <si>
    <t>20171016 12:26:57.508000 +0100s</t>
  </si>
  <si>
    <t>20171016 12:32:08.028000 +0100s</t>
  </si>
  <si>
    <t>20171016 12:40:25.418000 +0100s</t>
  </si>
  <si>
    <t>20171016 12:45:07.753000 +0100s</t>
  </si>
  <si>
    <t>20171016 12:48:59.794000 +0100s</t>
  </si>
  <si>
    <t>20171016 13:06:13.922000 +0100s</t>
  </si>
  <si>
    <t>20171016 13:12:32.347000 +0100s</t>
  </si>
  <si>
    <t>20171016 13:26:19.638000 +0100s</t>
  </si>
  <si>
    <t>20171016 13:34:27.866000 +0100s</t>
  </si>
  <si>
    <t>20171016 13:40:50.235000 +0100s</t>
  </si>
  <si>
    <t>20171016 14:00:01.895000 +0100s</t>
  </si>
  <si>
    <t>20171016 14:10:51.269000 +0100s</t>
  </si>
  <si>
    <t>20171016 14:10:51.289000 +0100s</t>
  </si>
  <si>
    <t>20171016 14:16:29.210976 +0100s</t>
  </si>
  <si>
    <t>20171016 14:16:29.213206 +0100s</t>
  </si>
  <si>
    <t>20171016 14:22:55.689000 +0100s</t>
  </si>
  <si>
    <t>20171016 14:33:05.329000 +0100s</t>
  </si>
  <si>
    <t>20171016 14:35:17.365000 +0100s</t>
  </si>
  <si>
    <t>20171016 14:35:17.366000 +0100s</t>
  </si>
  <si>
    <t>20171016 14:41:21.480000 +0100s</t>
  </si>
  <si>
    <t>20171016 14:42:17.848000 +0100s</t>
  </si>
  <si>
    <t>20171016 14:45:50.396000 +0100s</t>
  </si>
  <si>
    <t>20171016 14:45:50.429000 +0100s</t>
  </si>
  <si>
    <t>20171016 14:50:32.751000 +0100s</t>
  </si>
  <si>
    <t>20171016 14:51:45.041000 +0100s</t>
  </si>
  <si>
    <t>20171016 14:55:48.460000 +0100s</t>
  </si>
  <si>
    <t>20171016 15:04:02.290000 +0100s</t>
  </si>
  <si>
    <t>20171016 15:05:04.290000 +0100s</t>
  </si>
  <si>
    <t>20171016 15:08:27.290000 +0100s</t>
  </si>
  <si>
    <t>20171016 15:10:56.564000 +0100s</t>
  </si>
  <si>
    <t>20171016 15:14:36.494000 +0100s</t>
  </si>
  <si>
    <t>20171016 15:15:58.290000 +0100s</t>
  </si>
  <si>
    <t>20171016 15:16:56.479000 +0100s</t>
  </si>
  <si>
    <t>20171016 15:24:20.290000 +0100s</t>
  </si>
  <si>
    <t>20171016 15:25:15.751000 +0100s</t>
  </si>
  <si>
    <t>20171016 15:26:30.480000 +0100s</t>
  </si>
  <si>
    <t>20171016 15:26:49.290000 +0100s</t>
  </si>
  <si>
    <t>20171016 15:28:35.751000 +0100s</t>
  </si>
  <si>
    <t>20171016 15:28:39.413000 +0100s</t>
  </si>
  <si>
    <t>20171016 15:28:39.416000 +0100s</t>
  </si>
  <si>
    <t>20171016 15:28:39.448000 +0100s</t>
  </si>
  <si>
    <t>20171016 15:30:21.290000 +0100s</t>
  </si>
  <si>
    <t>20171016 15:34:47.291000 +0100s</t>
  </si>
  <si>
    <t>20171016 15:35:15.784000 +0100s</t>
  </si>
  <si>
    <t>20171016 15:35:23.199000 +0100s</t>
  </si>
  <si>
    <t>20171016 15:37:45.979000 +0100s</t>
  </si>
  <si>
    <t>20171016 15:40:22.624000 +0100s</t>
  </si>
  <si>
    <t>20171016 15:43:41.291000 +0100s</t>
  </si>
  <si>
    <t>20171016 15:46:54.667841 +0100s</t>
  </si>
  <si>
    <t>20171017 08:00:22.399000 +0100s</t>
  </si>
  <si>
    <t>20171017 08:03:04.000000 +0100s</t>
  </si>
  <si>
    <t>20171017 08:04:07.184585 +0100s</t>
  </si>
  <si>
    <t>20171017 08:04:18.232230 +0100s</t>
  </si>
  <si>
    <t>20171017 08:04:36.429570 +0100s</t>
  </si>
  <si>
    <t>20171017 08:08:27.397000 +0100s</t>
  </si>
  <si>
    <t>20171017 08:11:38.633992 +0100s</t>
  </si>
  <si>
    <t>20171017 08:11:38.654267 +0100s</t>
  </si>
  <si>
    <t>20171017 08:11:53.864000 +0100s</t>
  </si>
  <si>
    <t>20171017 08:13:39.203000 +0100s</t>
  </si>
  <si>
    <t>20171017 08:17:04.321000 +0100s</t>
  </si>
  <si>
    <t>20171017 08:21:46.463000 +0100s</t>
  </si>
  <si>
    <t>20171017 08:30:11.316000 +0100s</t>
  </si>
  <si>
    <t>20171017 08:36:16.374843 +0100s</t>
  </si>
  <si>
    <t>20171017 08:36:27.098000 +0100s</t>
  </si>
  <si>
    <t>20171017 08:41:37.680000 +0100s</t>
  </si>
  <si>
    <t>20171017 08:42:58.483762 +0100s</t>
  </si>
  <si>
    <t>20171017 08:43:03.259279 +0100s</t>
  </si>
  <si>
    <t>20171017 08:49:59.174000 +0100s</t>
  </si>
  <si>
    <t>20171017 08:54:06.705000 +0100s</t>
  </si>
  <si>
    <t>20171017 09:01:58.797000 +0100s</t>
  </si>
  <si>
    <t>20171017 09:08:58.171000 +0100s</t>
  </si>
  <si>
    <t>20171017 09:11:33.649554 +0100s</t>
  </si>
  <si>
    <t>20171017 09:11:33.675418 +0100s</t>
  </si>
  <si>
    <t>20171017 09:11:33.695532 +0100s</t>
  </si>
  <si>
    <t>20171017 09:11:33.695570 +0100s</t>
  </si>
  <si>
    <t>20171017 09:11:33.695575 +0100s</t>
  </si>
  <si>
    <t>20171017 09:26:50.831000 +0100s</t>
  </si>
  <si>
    <t>20171017 09:27:03.958000 +0100s</t>
  </si>
  <si>
    <t>20171017 09:30:09.481000 +0100s</t>
  </si>
  <si>
    <t>20171017 09:37:07.687000 +0100s</t>
  </si>
  <si>
    <t>20171017 09:52:27.176000 +0100s</t>
  </si>
  <si>
    <t>20171017 09:59:04.562000 +0100s</t>
  </si>
  <si>
    <t>20171017 10:02:39.456000 +0100s</t>
  </si>
  <si>
    <t>20171017 10:15:21.207000 +0100s</t>
  </si>
  <si>
    <t>20171017 10:24:18.810000 +0100s</t>
  </si>
  <si>
    <t>20171017 10:41:41.066000 +0100s</t>
  </si>
  <si>
    <t>20171017 10:44:28.364584 +0100s</t>
  </si>
  <si>
    <t>20171017 10:44:28.384789 +0100s</t>
  </si>
  <si>
    <t>20171017 10:47:58.950000 +0100s</t>
  </si>
  <si>
    <t>20171017 10:51:14.151929 +0100s</t>
  </si>
  <si>
    <t>20171017 11:11:34.355000 +0100s</t>
  </si>
  <si>
    <t>20171017 11:14:21.836000 +0100s</t>
  </si>
  <si>
    <t>20171017 11:14:30.107000 +0100s</t>
  </si>
  <si>
    <t>20171017 11:24:08.060553 +0100s</t>
  </si>
  <si>
    <t>20171017 11:24:08.181815 +0100s</t>
  </si>
  <si>
    <t>20171017 11:50:53.667000 +0100s</t>
  </si>
  <si>
    <t>20171017 11:57:36.991000 +0100s</t>
  </si>
  <si>
    <t>20171017 11:58:44.108000 +0100s</t>
  </si>
  <si>
    <t>20171017 12:09:35.967000 +0100s</t>
  </si>
  <si>
    <t>20171017 12:27:19.054000 +0100s</t>
  </si>
  <si>
    <t>20171017 12:29:49.397000 +0100s</t>
  </si>
  <si>
    <t>20171017 12:29:49.397940 +0100s</t>
  </si>
  <si>
    <t>20171017 12:36:19.479261 +0100s</t>
  </si>
  <si>
    <t>20171017 12:36:21.223023 +0100s</t>
  </si>
  <si>
    <t>20171017 12:36:27.209285 +0100s</t>
  </si>
  <si>
    <t>20171017 12:40:37.697000 +0100s</t>
  </si>
  <si>
    <t>20171017 12:51:02.533000 +0100s</t>
  </si>
  <si>
    <t>20171017 13:01:30.417882 +0100s</t>
  </si>
  <si>
    <t>20171017 13:01:52.689053 +0100s</t>
  </si>
  <si>
    <t>20171017 13:06:11.753933 +0100s</t>
  </si>
  <si>
    <t>20171017 13:07:37.895738 +0100s</t>
  </si>
  <si>
    <t>20171017 13:09:44.682920 +0100s</t>
  </si>
  <si>
    <t>20171017 13:10:20.472162 +0100s</t>
  </si>
  <si>
    <t>20171017 13:12:04.761944 +0100s</t>
  </si>
  <si>
    <t>20171017 13:12:04.782202 +0100s</t>
  </si>
  <si>
    <t>20171017 13:12:04.782209 +0100s</t>
  </si>
  <si>
    <t>20171017 13:12:04.782239 +0100s</t>
  </si>
  <si>
    <t>20171017 13:15:03.381000 +0100s</t>
  </si>
  <si>
    <t>20171017 13:18:22.233000 +0100s</t>
  </si>
  <si>
    <t>20171017 13:18:22.233351 +0100s</t>
  </si>
  <si>
    <t>20171017 13:18:22.244232 +0100s</t>
  </si>
  <si>
    <t>20171017 13:18:22.244362 +0100s</t>
  </si>
  <si>
    <t>20171017 13:18:22.244363 +0100s</t>
  </si>
  <si>
    <t>20171017 13:18:28.126848 +0100s</t>
  </si>
  <si>
    <t>20171017 13:20:05.073677 +0100s</t>
  </si>
  <si>
    <t>20171017 13:20:48.335382 +0100s</t>
  </si>
  <si>
    <t>20171017 13:21:21.702575 +0100s</t>
  </si>
  <si>
    <t>20171017 13:21:23.857883 +0100s</t>
  </si>
  <si>
    <t>20171017 13:21:53.483558 +0100s</t>
  </si>
  <si>
    <t>20171017 13:31:09.245012 +0100s</t>
  </si>
  <si>
    <t>20171017 13:35:03.997000 +0100s</t>
  </si>
  <si>
    <t>20171017 13:35:03.997438 +0100s</t>
  </si>
  <si>
    <t>20171017 13:42:23.745000 +0100s</t>
  </si>
  <si>
    <t>20171017 14:12:38.683612 +0100s</t>
  </si>
  <si>
    <t>20171017 14:12:38.703863 +0100s</t>
  </si>
  <si>
    <t>20171017 14:12:38.706917 +0100s</t>
  </si>
  <si>
    <t>20171017 14:15:40.914614 +0100s</t>
  </si>
  <si>
    <t>20171017 14:19:18.203000 +0100s</t>
  </si>
  <si>
    <t>20171017 14:22:11.202000 +0100s</t>
  </si>
  <si>
    <t>20171017 14:24:02.828000 +0100s</t>
  </si>
  <si>
    <t>20171017 14:29:51.632264 +0100s</t>
  </si>
  <si>
    <t>20171017 14:37:43.107000 +0100s</t>
  </si>
  <si>
    <t>20171017 14:37:43.128000 +0100s</t>
  </si>
  <si>
    <t>20171017 14:41:35.447000 +0100s</t>
  </si>
  <si>
    <t>20171017 14:47:15.253000 +0100s</t>
  </si>
  <si>
    <t>20171017 14:53:27.202000 +0100s</t>
  </si>
  <si>
    <t>20171017 14:54:17.798000 +0100s</t>
  </si>
  <si>
    <t>20171017 15:00:10.802000 +0100s</t>
  </si>
  <si>
    <t>20171017 15:01:03.383000 +0100s</t>
  </si>
  <si>
    <t>20171017 15:02:26.326683 +0100s</t>
  </si>
  <si>
    <t>20171017 15:02:26.407475 +0100s</t>
  </si>
  <si>
    <t>20171017 15:05:46.419000 +0100s</t>
  </si>
  <si>
    <t>20171017 15:11:02.668302 +0100s</t>
  </si>
  <si>
    <t>20171017 15:11:02.689069 +0100s</t>
  </si>
  <si>
    <t>20171017 15:11:02.694424 +0100s</t>
  </si>
  <si>
    <t>20171017 15:16:20.208000 +0100s</t>
  </si>
  <si>
    <t>20171017 15:21:04.706454 +0100s</t>
  </si>
  <si>
    <t>20171017 15:28:06.310000 +0100s</t>
  </si>
  <si>
    <t>20171017 15:31:10.131400 +0100s</t>
  </si>
  <si>
    <t>20171017 15:39:55.105960 +0100s</t>
  </si>
  <si>
    <t>20171018 08:01:01.887000 +0100s</t>
  </si>
  <si>
    <t>20171018 08:03:13.605000 +0100s</t>
  </si>
  <si>
    <t>20171018 08:03:13.651000 +0100s</t>
  </si>
  <si>
    <t>20171018 08:07:28.433000 +0100s</t>
  </si>
  <si>
    <t>20171018 08:12:28.136000 +0100s</t>
  </si>
  <si>
    <t>20171018 08:12:28.635000 +0100s</t>
  </si>
  <si>
    <t>20171018 08:18:44.600000 +0100s</t>
  </si>
  <si>
    <t>20171018 08:20:28.399000 +0100s</t>
  </si>
  <si>
    <t>20171018 08:24:55.163000 +0100s</t>
  </si>
  <si>
    <t>20171018 08:26:13.037635 +0100s</t>
  </si>
  <si>
    <t>20171018 08:30:41.535000 +0100s</t>
  </si>
  <si>
    <t>20171018 08:35:44.630000 +0100s</t>
  </si>
  <si>
    <t>20171018 08:47:34.462000 +0100s</t>
  </si>
  <si>
    <t xml:space="preserve">20171018 07:47:46.463313 +0000 </t>
  </si>
  <si>
    <t>20171018 08:50:38.779000 +0100s</t>
  </si>
  <si>
    <t>20171018 09:05:38.376000 +0100s</t>
  </si>
  <si>
    <t>20171018 09:06:01.781188 +0100s</t>
  </si>
  <si>
    <t>20171018 09:06:01.801668 +0100s</t>
  </si>
  <si>
    <t>20171018 09:09:26.019000 +0100s</t>
  </si>
  <si>
    <t>20171018 09:16:24.649000 +0100s</t>
  </si>
  <si>
    <t>20171018 09:27:29.073000 +0100s</t>
  </si>
  <si>
    <t>20171018 09:27:29.074000 +0100s</t>
  </si>
  <si>
    <t>20171018 09:34:19.027000 +0100s</t>
  </si>
  <si>
    <t>20171018 09:39:30.074000 +0100s</t>
  </si>
  <si>
    <t>20171018 09:48:46.846000 +0100s</t>
  </si>
  <si>
    <t xml:space="preserve">20171018 08:53:39.115547 +0000 </t>
  </si>
  <si>
    <t>20171018 10:00:30.153000 +0100s</t>
  </si>
  <si>
    <t>20171018 10:09:42.488000 +0100s</t>
  </si>
  <si>
    <t>20171018 10:11:24.195000 +0100s</t>
  </si>
  <si>
    <t>20171018 10:32:37.620028 +0100s</t>
  </si>
  <si>
    <t>20171018 10:35:19.247000 +0100s</t>
  </si>
  <si>
    <t>20171018 10:35:26.887000 +0100s</t>
  </si>
  <si>
    <t>20171018 10:37:15.162000 +0100s</t>
  </si>
  <si>
    <t>20171018 10:39:10.409000 +0100s</t>
  </si>
  <si>
    <t>20171018 10:52:32.079000 +0100s</t>
  </si>
  <si>
    <t>20171018 11:00:12.424000 +0100s</t>
  </si>
  <si>
    <t>20171018 11:19:00.310000 +0100s</t>
  </si>
  <si>
    <t>20171018 11:19:47.062385 +0100s</t>
  </si>
  <si>
    <t>20171018 11:19:47.088839 +0100s</t>
  </si>
  <si>
    <t>20171018 11:19:47.088941 +0100s</t>
  </si>
  <si>
    <t>20171018 11:37:03.749587 +0100s</t>
  </si>
  <si>
    <t>20171018 11:52:22.535000 +0100s</t>
  </si>
  <si>
    <t>20171018 12:00:35.868471 +0100s</t>
  </si>
  <si>
    <t>20171018 12:00:35.891166 +0100s</t>
  </si>
  <si>
    <t>20171018 12:00:35.894749 +0100s</t>
  </si>
  <si>
    <t>20171018 12:02:49.625412 +0100s</t>
  </si>
  <si>
    <t>20171018 12:08:22.576000 +0100s</t>
  </si>
  <si>
    <t>20171018 12:29:01.785000 +0100s</t>
  </si>
  <si>
    <t>20171018 13:00:01.266000 +0100s</t>
  </si>
  <si>
    <t>20171018 13:21:46.796000 +0100s</t>
  </si>
  <si>
    <t>20171018 13:30:53.912000 +0100s</t>
  </si>
  <si>
    <t>20171018 13:31:37.869191 +0100s</t>
  </si>
  <si>
    <t>20171018 13:31:55.198260 +0100s</t>
  </si>
  <si>
    <t>20171018 13:38:29.414000 +0100s</t>
  </si>
  <si>
    <t>20171018 13:41:33.884994 +0100s</t>
  </si>
  <si>
    <t>20171018 13:41:44.041965 +0100s</t>
  </si>
  <si>
    <t>20171018 13:53:18.780000 +0100s</t>
  </si>
  <si>
    <t>20171018 14:11:01.134000 +0100s</t>
  </si>
  <si>
    <t>20171018 14:11:01.155000 +0100s</t>
  </si>
  <si>
    <t>20171018 14:23:48.363000 +0100s</t>
  </si>
  <si>
    <t>20171018 14:27:52.574000 +0100s</t>
  </si>
  <si>
    <t>20171018 14:33:06.852000 +0100s</t>
  </si>
  <si>
    <t>20171018 14:46:17.177000 +0100s</t>
  </si>
  <si>
    <t>20171018 14:55:18.779000 +0100s</t>
  </si>
  <si>
    <t>20171018 15:01:50.430040 +0100s</t>
  </si>
  <si>
    <t>20171018 15:01:50.456742 +0100s</t>
  </si>
  <si>
    <t>20171018 15:04:52.360000 +0100s</t>
  </si>
  <si>
    <t>20171018 15:10:11.356000 +0100s</t>
  </si>
  <si>
    <t>20171018 15:22:11.791283 +0100s</t>
  </si>
  <si>
    <t>20171018 15:24:58.495848 +0100s</t>
  </si>
  <si>
    <t>20171018 15:25:36.363619 +0100s</t>
  </si>
  <si>
    <t>20171018 15:29:55.270540 +0100s</t>
  </si>
  <si>
    <t>20171018 15:30:29.554156 +0100s</t>
  </si>
  <si>
    <t>20171018 15:31:23.648153 +0100s</t>
  </si>
  <si>
    <t>20171018 15:32:07.000916 +0100s</t>
  </si>
  <si>
    <t>20171018 15:32:15.378000 +0100s</t>
  </si>
  <si>
    <t>20171018 15:32:15.378381 +0100s</t>
  </si>
  <si>
    <t>20171018 15:41:59.910560 +0100s</t>
  </si>
  <si>
    <t>20171019 08:00:50.911000 +0100s</t>
  </si>
  <si>
    <t>20171019 08:02:49.831000 +0100s</t>
  </si>
  <si>
    <t>20171019 08:05:09.437000 +0100s</t>
  </si>
  <si>
    <t>20171019 08:06:36.698000 +0100s</t>
  </si>
  <si>
    <t>20171019 08:07:57.361000 +0100s</t>
  </si>
  <si>
    <t xml:space="preserve">20171019 07:08:02.298111 +0000 </t>
  </si>
  <si>
    <t>20171019 08:09:58.277000 +0100s</t>
  </si>
  <si>
    <t>20171019 08:11:55.004000 +0100s</t>
  </si>
  <si>
    <t>20171019 08:13:38.459000 +0100s</t>
  </si>
  <si>
    <t>20171019 08:17:19.647000 +0100s</t>
  </si>
  <si>
    <t>20171019 08:17:21.104000 +0100s</t>
  </si>
  <si>
    <t>20171019 08:20:41.235000 +0100s</t>
  </si>
  <si>
    <t>20171019 08:25:11.896000 +0100s</t>
  </si>
  <si>
    <t>20171019 08:28:04.303000 +0100s</t>
  </si>
  <si>
    <t>20171019 08:31:49.418000 +0100s</t>
  </si>
  <si>
    <t>20171019 08:35:23.628000 +0100s</t>
  </si>
  <si>
    <t xml:space="preserve">20171019 07:35:59.780710 +0000 </t>
  </si>
  <si>
    <t>20171019 08:39:04.827000 +0100s</t>
  </si>
  <si>
    <t>20171019 08:43:10.243000 +0100s</t>
  </si>
  <si>
    <t>20171019 08:43:10.798000 +0100s</t>
  </si>
  <si>
    <t>20171019 08:48:48.949000 +0100s</t>
  </si>
  <si>
    <t>20171019 08:51:43.373000 +0100s</t>
  </si>
  <si>
    <t>20171019 08:59:16.498000 +0100s</t>
  </si>
  <si>
    <t>20171019 09:04:54.998000 +0100s</t>
  </si>
  <si>
    <t>20171019 09:11:08.501000 +0100s</t>
  </si>
  <si>
    <t>20171019 09:20:14.143000 +0100s</t>
  </si>
  <si>
    <t>20171019 09:24:32.529000 +0100s</t>
  </si>
  <si>
    <t>20171019 09:32:38.603000 +0100s</t>
  </si>
  <si>
    <t>20171019 09:41:38.045000 +0100s</t>
  </si>
  <si>
    <t>20171019 09:50:17.147000 +0100s</t>
  </si>
  <si>
    <t>20171019 09:56:29.420000 +0100s</t>
  </si>
  <si>
    <t>20171019 10:00:43.689000 +0100s</t>
  </si>
  <si>
    <t>20171019 10:08:15.095000 +0100s</t>
  </si>
  <si>
    <t>20171019 10:15:31.518000 +0100s</t>
  </si>
  <si>
    <t>20171019 10:15:47.849000 +0100s</t>
  </si>
  <si>
    <t>20171019 10:24:01.327000 +0100s</t>
  </si>
  <si>
    <t>20171019 10:26:04.022000 +0100s</t>
  </si>
  <si>
    <t>20171019 10:35:36.290000 +0100s</t>
  </si>
  <si>
    <t>20171019 10:44:45.569000 +0100s</t>
  </si>
  <si>
    <t xml:space="preserve">20171019 09:48:18.608925 +0000 </t>
  </si>
  <si>
    <t>20171019 10:54:48.564000 +0100s</t>
  </si>
  <si>
    <t>20171019 10:55:38.468000 +0100s</t>
  </si>
  <si>
    <t>20171019 10:57:18.731000 +0100s</t>
  </si>
  <si>
    <t>20171019 11:07:25.052000 +0100s</t>
  </si>
  <si>
    <t>20171019 11:20:00.867000 +0100s</t>
  </si>
  <si>
    <t>20171019 11:22:36.506000 +0100s</t>
  </si>
  <si>
    <t>20171019 11:35:37.197000 +0100s</t>
  </si>
  <si>
    <t>20171019 11:37:01.638000 +0100s</t>
  </si>
  <si>
    <t>20171019 11:47:09.167000 +0100s</t>
  </si>
  <si>
    <t>20171019 11:49:16.890000 +0100s</t>
  </si>
  <si>
    <t>20171019 12:02:05.759000 +0100s</t>
  </si>
  <si>
    <t>20171019 12:18:52.753000 +0100s</t>
  </si>
  <si>
    <t>20171019 12:31:44.341000 +0100s</t>
  </si>
  <si>
    <t>20171019 12:42:41.014000 +0100s</t>
  </si>
  <si>
    <t>20171019 12:48:25.493000 +0100s</t>
  </si>
  <si>
    <t>20171019 13:03:56.586000 +0100s</t>
  </si>
  <si>
    <t>20171019 13:04:47.702849 +0100s</t>
  </si>
  <si>
    <t>20171019 13:22:02.273000 +0100s</t>
  </si>
  <si>
    <t>20171019 13:39:36.094000 +0100s</t>
  </si>
  <si>
    <t>20171019 13:58:49.992000 +0100s</t>
  </si>
  <si>
    <t>20171019 14:22:20.260000 +0100s</t>
  </si>
  <si>
    <t>20171019 14:25:39.834000 +0100s</t>
  </si>
  <si>
    <t>20171019 14:34:44.094000 +0100s</t>
  </si>
  <si>
    <t>20171019 14:40:51.018000 +0100s</t>
  </si>
  <si>
    <t>20171019 14:46:46.512000 +0100s</t>
  </si>
  <si>
    <t>20171019 14:51:05.394000 +0100s</t>
  </si>
  <si>
    <t>20171019 14:55:13.713000 +0100s</t>
  </si>
  <si>
    <t>20171019 15:01:47.598000 +0100s</t>
  </si>
  <si>
    <t>20171019 15:12:04.234000 +0100s</t>
  </si>
  <si>
    <t>20171019 15:16:23.216000 +0100s</t>
  </si>
  <si>
    <t>20171019 15:16:23.240000 +0100s</t>
  </si>
  <si>
    <t>20171019 15:21:54.215000 +0100s</t>
  </si>
  <si>
    <t>20171019 15:25:53.811000 +0100s</t>
  </si>
  <si>
    <t>20171019 15:30:04.216000 +0100s</t>
  </si>
  <si>
    <t>20171019 15:37:38.806000 +0100s</t>
  </si>
  <si>
    <t>20171019 15:39:26.463447 +0100s</t>
  </si>
  <si>
    <t>20171020 08:00:06.346000 +0100s</t>
  </si>
  <si>
    <t>20171020 08:03:34.051000 +0100s</t>
  </si>
  <si>
    <t>20171020 08:09:01.964000 +0100s</t>
  </si>
  <si>
    <t>20171020 08:12:22.494000 +0100s</t>
  </si>
  <si>
    <t>20171020 08:14:44.513000 +0100s</t>
  </si>
  <si>
    <t>20171020 08:22:16.984000 +0100s</t>
  </si>
  <si>
    <t>20171020 08:26:25.882000 +0100s</t>
  </si>
  <si>
    <t>20171020 08:33:47.292000 +0100s</t>
  </si>
  <si>
    <t>20171020 08:38:26.287000 +0100s</t>
  </si>
  <si>
    <t>20171020 08:45:35.028000 +0100s</t>
  </si>
  <si>
    <t>20171020 08:53:35.161000 +0100s</t>
  </si>
  <si>
    <t>20171020 09:01:05.926000 +0100s</t>
  </si>
  <si>
    <t>20171020 09:09:01.101000 +0100s</t>
  </si>
  <si>
    <t>20171020 09:17:18.290000 +0100s</t>
  </si>
  <si>
    <t>20171020 09:23:44.514000 +0100s</t>
  </si>
  <si>
    <t>20171020 09:26:07.095000 +0100s</t>
  </si>
  <si>
    <t>20171020 09:26:07.102000 +0100s</t>
  </si>
  <si>
    <t>20171020 09:27:39.148000 +0100s</t>
  </si>
  <si>
    <t>20171020 09:37:41.085000 +0100s</t>
  </si>
  <si>
    <t>20171020 09:53:23.863000 +0100s</t>
  </si>
  <si>
    <t>20171020 10:11:02.681000 +0100s</t>
  </si>
  <si>
    <t>20171020 10:21:26.724000 +0100s</t>
  </si>
  <si>
    <t>20171020 10:21:30.163000 +0100s</t>
  </si>
  <si>
    <t>20171020 10:22:13.138000 +0100s</t>
  </si>
  <si>
    <t>20171020 10:22:13.145000 +0100s</t>
  </si>
  <si>
    <t>20171020 10:29:31.784000 +0100s</t>
  </si>
  <si>
    <t>20171020 10:30:19.864000 +0100s</t>
  </si>
  <si>
    <t>20171020 10:30:19.872000 +0100s</t>
  </si>
  <si>
    <t>20171020 10:47:36.631000 +0100s</t>
  </si>
  <si>
    <t>20171020 10:56:01.616000 +0100s</t>
  </si>
  <si>
    <t>20171020 11:10:50.983000 +0100s</t>
  </si>
  <si>
    <t>20171020 11:28:14.871000 +0100s</t>
  </si>
  <si>
    <t>20171020 11:50:57.332000 +0100s</t>
  </si>
  <si>
    <t>20171020 12:03:38.849000 +0100s</t>
  </si>
  <si>
    <t>20171020 12:14:52.489000 +0100s</t>
  </si>
  <si>
    <t>20171020 12:32:16.083000 +0100s</t>
  </si>
  <si>
    <t>20171020 12:49:41.123000 +0100s</t>
  </si>
  <si>
    <t>20171020 13:06:32.009000 +0100s</t>
  </si>
  <si>
    <t>20171020 13:18:19.080169 +0100s</t>
  </si>
  <si>
    <t>20171020 13:18:29.079024 +0100s</t>
  </si>
  <si>
    <t>20171020 13:26:47.710000 +0100s</t>
  </si>
  <si>
    <t xml:space="preserve">20171020 12:31:26.726951 +0000 </t>
  </si>
  <si>
    <t>20171020 13:40:51.476000 +0100s</t>
  </si>
  <si>
    <t>20171020 13:43:33.695000 +0100s</t>
  </si>
  <si>
    <t>20171020 13:46:51.346000 +0100s</t>
  </si>
  <si>
    <t>20171020 13:48:38.932000 +0100s</t>
  </si>
  <si>
    <t xml:space="preserve">20171020 12:50:14.100301 +0000 </t>
  </si>
  <si>
    <t>20171020 14:20:04.863000 +0100s</t>
  </si>
  <si>
    <t>20171020 14:21:53.994000 +0100s</t>
  </si>
  <si>
    <t>20171020 14:28:56.051000 +0100s</t>
  </si>
  <si>
    <t xml:space="preserve">20171020 14:10:18.167495 +0000 </t>
  </si>
  <si>
    <t>20171023 08:00:35.730000 +0100s</t>
  </si>
  <si>
    <t>20171023 08:04:06.040000 +0100s</t>
  </si>
  <si>
    <t>20171023 08:07:09.361000 +0100s</t>
  </si>
  <si>
    <t>20171023 08:09:22.340000 +0100s</t>
  </si>
  <si>
    <t>20171023 08:11:03.118000 +0100s</t>
  </si>
  <si>
    <t>20171023 08:15:37.112000 +0100s</t>
  </si>
  <si>
    <t xml:space="preserve">20171023 07:18:28.761763 +0000 </t>
  </si>
  <si>
    <t>20171023 08:21:40.801000 +0100s</t>
  </si>
  <si>
    <t>20171023 08:26:49.272000 +0100s</t>
  </si>
  <si>
    <t>20171023 08:34:25.499000 +0100s</t>
  </si>
  <si>
    <t>20171023 08:37:13.117000 +0100s</t>
  </si>
  <si>
    <t>20171023 08:42:27.224000 +0100s</t>
  </si>
  <si>
    <t>20171023 08:46:24.677000 +0100s</t>
  </si>
  <si>
    <t>20171023 09:01:19.778000 +0100s</t>
  </si>
  <si>
    <t>20171023 09:19:43.040000 +0100s</t>
  </si>
  <si>
    <t>20171023 09:42:09.982000 +0100s</t>
  </si>
  <si>
    <t>20171023 10:19:27.835000 +0100s</t>
  </si>
  <si>
    <t>20171023 10:25:00.640000 +0100s</t>
  </si>
  <si>
    <t>20171023 10:33:13.072000 +0100s</t>
  </si>
  <si>
    <t>20171023 11:05:41.702000 +0100s</t>
  </si>
  <si>
    <t>20171023 11:23:19.048000 +0100s</t>
  </si>
  <si>
    <t>20171023 11:34:45.597000 +0100s</t>
  </si>
  <si>
    <t>20171023 11:43:15.840320 +0100s</t>
  </si>
  <si>
    <t>20171023 11:57:45.788636 +0100s</t>
  </si>
  <si>
    <t>20171023 12:17:11.109959 +0100s</t>
  </si>
  <si>
    <t>20171023 12:17:11.110009 +0100s</t>
  </si>
  <si>
    <t>20171023 12:17:11.154292 +0100s</t>
  </si>
  <si>
    <t>20171023 12:17:11.159293 +0100s</t>
  </si>
  <si>
    <t>20171023 12:17:11.353441 +0100s</t>
  </si>
  <si>
    <t>20171023 12:19:44.422000 +0100s</t>
  </si>
  <si>
    <t>20171023 12:27:40.369000 +0100s</t>
  </si>
  <si>
    <t>20171023 12:48:38.682792 +0100s</t>
  </si>
  <si>
    <t>20171023 12:48:47.695000 +0100s</t>
  </si>
  <si>
    <t>20171023 12:51:53.254000 +0100s</t>
  </si>
  <si>
    <t>20171023 13:00:03.344000 +0100s</t>
  </si>
  <si>
    <t>20171023 13:09:16.561728 +0100s</t>
  </si>
  <si>
    <t>20171023 13:10:02.240000 +0100s</t>
  </si>
  <si>
    <t>20171023 13:24:28.966000 +0100s</t>
  </si>
  <si>
    <t>20171023 13:31:52.537000 +0100s</t>
  </si>
  <si>
    <t>20171023 13:31:52.538000 +0100s</t>
  </si>
  <si>
    <t>20171023 13:49:41.963000 +0100s</t>
  </si>
  <si>
    <t>20171023 13:50:19.021000 +0100s</t>
  </si>
  <si>
    <t>20171023 13:56:36.944000 +0100s</t>
  </si>
  <si>
    <t>20171023 14:07:37.352000 +0100s</t>
  </si>
  <si>
    <t>20171023 14:11:39.061000 +0100s</t>
  </si>
  <si>
    <t>20171023 14:19:39.721158 +0100s</t>
  </si>
  <si>
    <t>20171023 14:34:26.876000 +0100s</t>
  </si>
  <si>
    <t>20171023 14:34:54.576000 +0100s</t>
  </si>
  <si>
    <t>20171023 14:38:39.088000 +0100s</t>
  </si>
  <si>
    <t>20171023 14:47:57.595000 +0100s</t>
  </si>
  <si>
    <t>20171023 14:48:01.443000 +0100s</t>
  </si>
  <si>
    <t>20171023 14:48:01.506000 +0100s</t>
  </si>
  <si>
    <t>20171023 15:03:03.503645 +0100s</t>
  </si>
  <si>
    <t>20171023 15:03:29.635000 +0100s</t>
  </si>
  <si>
    <t>20171023 15:05:36.981000 +0100s</t>
  </si>
  <si>
    <t>20171023 15:10:33.663622 +0100s</t>
  </si>
  <si>
    <t>20171023 15:10:41.512428 +0100s</t>
  </si>
  <si>
    <t>20171023 15:10:41.532000 +0100s</t>
  </si>
  <si>
    <t>20171023 15:10:41.532616 +0100s</t>
  </si>
  <si>
    <t>20171023 15:17:14.855000 +0100s</t>
  </si>
  <si>
    <t>20171023 15:32:39.296000 +0100s</t>
  </si>
  <si>
    <t>20171023 15:39:37.998000 +0100s</t>
  </si>
  <si>
    <t>20171023 15:42:31.413081 +0100s</t>
  </si>
  <si>
    <t>20171023 15:42:31.413125 +0100s</t>
  </si>
  <si>
    <t>20171024 08:01:02.474000 +0100s</t>
  </si>
  <si>
    <t>20171024 08:02:33.467000 +0100s</t>
  </si>
  <si>
    <t>20171024 08:04:54.799000 +0100s</t>
  </si>
  <si>
    <t>20171024 08:06:31.404000 +0100s</t>
  </si>
  <si>
    <t>20171024 08:10:00.027000 +0100s</t>
  </si>
  <si>
    <t>20171024 08:11:31.050000 +0100s</t>
  </si>
  <si>
    <t>20171024 08:15:19.190000 +0100s</t>
  </si>
  <si>
    <t>20171024 08:20:33.641000 +0100s</t>
  </si>
  <si>
    <t>20171024 08:25:25.841000 +0100s</t>
  </si>
  <si>
    <t>20171024 08:29:06.292000 +0100s</t>
  </si>
  <si>
    <t>20171024 08:39:53.724000 +0100s</t>
  </si>
  <si>
    <t>20171024 08:42:46.013000 +0100s</t>
  </si>
  <si>
    <t>20171024 08:48:26.318000 +0100s</t>
  </si>
  <si>
    <t>20171024 08:50:55.018067 +0100s</t>
  </si>
  <si>
    <t>20171024 08:51:09.257819 +0100s</t>
  </si>
  <si>
    <t>20171024 08:51:09.259126 +0100s</t>
  </si>
  <si>
    <t>20171024 08:59:17.750000 +0100s</t>
  </si>
  <si>
    <t>20171024 09:04:27.339000 +0100s</t>
  </si>
  <si>
    <t>20171024 09:06:40.096000 +0100s</t>
  </si>
  <si>
    <t>20171024 09:11:18.967000 +0100s</t>
  </si>
  <si>
    <t>20171024 09:18:00.745000 +0100s</t>
  </si>
  <si>
    <t>20171024 09:28:53.238000 +0100s</t>
  </si>
  <si>
    <t>20171024 09:32:12.984000 +0100s</t>
  </si>
  <si>
    <t>20171024 09:41:07.635000 +0100s</t>
  </si>
  <si>
    <t>20171024 10:03:37.844000 +0100s</t>
  </si>
  <si>
    <t>20171024 10:03:37.846000 +0100s</t>
  </si>
  <si>
    <t>20171024 10:10:17.539000 +0100s</t>
  </si>
  <si>
    <t>20171024 10:21:47.552954 +0100s</t>
  </si>
  <si>
    <t>20171024 10:22:32.716000 +0100s</t>
  </si>
  <si>
    <t>20171024 10:24:51.603000 +0100s</t>
  </si>
  <si>
    <t>20171024 10:25:23.347596 +0100s</t>
  </si>
  <si>
    <t>20171024 10:39:13.370000 +0100s</t>
  </si>
  <si>
    <t>20171024 10:54:08.614000 +0100s</t>
  </si>
  <si>
    <t>20171024 11:01:36.292000 +0100s</t>
  </si>
  <si>
    <t>20171024 11:01:36.319000 +0100s</t>
  </si>
  <si>
    <t>20171024 11:04:32.292000 +0100s</t>
  </si>
  <si>
    <t>20171024 11:16:18.595575 +0100s</t>
  </si>
  <si>
    <t>20171024 11:25:38.797000 +0100s</t>
  </si>
  <si>
    <t>20171024 11:37:46.224895 +0100s</t>
  </si>
  <si>
    <t>20171024 11:37:46.225751 +0100s</t>
  </si>
  <si>
    <t>20171024 11:47:21.294000 +0100s</t>
  </si>
  <si>
    <t>20171024 11:55:20.684000 +0100s</t>
  </si>
  <si>
    <t>20171024 12:04:12.882000 +0100s</t>
  </si>
  <si>
    <t>20171024 12:13:49.295000 +0100s</t>
  </si>
  <si>
    <t>20171024 12:40:06.502000 +0100s</t>
  </si>
  <si>
    <t>20171024 12:46:23.795579 +0100s</t>
  </si>
  <si>
    <t>20171024 12:46:23.854389 +0100s</t>
  </si>
  <si>
    <t>20171024 12:46:23.854522 +0100s</t>
  </si>
  <si>
    <t>20171024 12:46:48.295059 +0100s</t>
  </si>
  <si>
    <t>20171024 12:58:39.773000 +0100s</t>
  </si>
  <si>
    <t>20171024 13:11:24.326000 +0100s</t>
  </si>
  <si>
    <t>20171024 13:40:51.887000 +0100s</t>
  </si>
  <si>
    <t>20171024 13:40:51.888000 +0100s</t>
  </si>
  <si>
    <t>20171024 13:45:01.582000 +0100s</t>
  </si>
  <si>
    <t>20171024 14:02:20.233000 +0100s</t>
  </si>
  <si>
    <t>20171024 14:15:15.297000 +0100s</t>
  </si>
  <si>
    <t>20171024 14:15:15.298000 +0100s</t>
  </si>
  <si>
    <t>20171024 14:21:46.311000 +0100s</t>
  </si>
  <si>
    <t>20171024 14:28:57.296000 +0100s</t>
  </si>
  <si>
    <t>20171024 14:32:06.866626 +0100s</t>
  </si>
  <si>
    <t>20171024 14:35:52.170000 +0100s</t>
  </si>
  <si>
    <t>20171024 14:42:31.923000 +0100s</t>
  </si>
  <si>
    <t>20171024 14:50:01.728000 +0100s</t>
  </si>
  <si>
    <t>20171024 14:59:53.159000 +0100s</t>
  </si>
  <si>
    <t>20171024 15:02:48.077690 +0100s</t>
  </si>
  <si>
    <t>20171024 15:09:20.835000 +0100s</t>
  </si>
  <si>
    <t>20171024 15:22:10.639000 +0100s</t>
  </si>
  <si>
    <t xml:space="preserve">20171024 14:38:27.138718 +0000 </t>
  </si>
  <si>
    <t>20171025 08:00:06.472000 +0100s</t>
  </si>
  <si>
    <t>20171025 08:00:06.473000 +0100s</t>
  </si>
  <si>
    <t>20171025 08:02:35.114000 +0100s</t>
  </si>
  <si>
    <t>20171025 08:05:41.029000 +0100s</t>
  </si>
  <si>
    <t>20171025 08:06:36.687000 +0100s</t>
  </si>
  <si>
    <t>20171025 08:08:40.822000 +0100s</t>
  </si>
  <si>
    <t>20171025 08:12:03.927000 +0100s</t>
  </si>
  <si>
    <t>20171025 08:19:33.682000 +0100s</t>
  </si>
  <si>
    <t>20171025 08:26:13.395000 +0100s</t>
  </si>
  <si>
    <t>20171025 08:34:45.223000 +0100s</t>
  </si>
  <si>
    <t>20171025 08:43:18.954000 +0100s</t>
  </si>
  <si>
    <t>20171025 08:56:55.691778 +0100s</t>
  </si>
  <si>
    <t>20171025 09:10:30.206000 +0100s</t>
  </si>
  <si>
    <t>20171025 09:21:58.776000 +0100s</t>
  </si>
  <si>
    <t>20171025 09:24:42.001309 +0100s</t>
  </si>
  <si>
    <t>20171025 09:26:28.315843 +0100s</t>
  </si>
  <si>
    <t>20171025 09:26:28.317000 +0100s</t>
  </si>
  <si>
    <t>20171025 09:43:14.789806 +0100s</t>
  </si>
  <si>
    <t>20171025 09:50:23.866000 +0100s</t>
  </si>
  <si>
    <t>20171025 09:56:17.322000 +0100s</t>
  </si>
  <si>
    <t>20171025 10:06:47.399000 +0100s</t>
  </si>
  <si>
    <t>20171025 10:13:22.407000 +0100s</t>
  </si>
  <si>
    <t>20171025 10:35:22.774000 +0100s</t>
  </si>
  <si>
    <t>20171025 10:56:52.464772 +0100s</t>
  </si>
  <si>
    <t>20171025 11:09:06.381162 +0100s</t>
  </si>
  <si>
    <t>20171025 11:12:31.287000 +0100s</t>
  </si>
  <si>
    <t>20171025 11:21:21.533000 +0100s</t>
  </si>
  <si>
    <t>20171025 11:27:48.344000 +0100s</t>
  </si>
  <si>
    <t>20171025 11:34:53.634793 +0100s</t>
  </si>
  <si>
    <t>20171025 11:35:53.312240 +0100s</t>
  </si>
  <si>
    <t>20171025 11:42:45.843000 +0100s</t>
  </si>
  <si>
    <t>20171025 11:42:52.500020 +0100s</t>
  </si>
  <si>
    <t>20171025 11:42:52.500065 +0100s</t>
  </si>
  <si>
    <t>20171025 11:49:27.810000 +0100s</t>
  </si>
  <si>
    <t>20171025 11:58:20.909000 +0100s</t>
  </si>
  <si>
    <t>20171025 12:12:09.898794 +0100s</t>
  </si>
  <si>
    <t>20171025 12:18:48.292109 +0100s</t>
  </si>
  <si>
    <t>20171025 12:25:02.034672 +0100s</t>
  </si>
  <si>
    <t>20171025 12:38:18.093000 +0100s</t>
  </si>
  <si>
    <t>20171025 12:39:49.946000 +0100s</t>
  </si>
  <si>
    <t>20171025 12:50:28.698000 +0100s</t>
  </si>
  <si>
    <t>20171025 12:59:00.493000 +0100s</t>
  </si>
  <si>
    <t>20171025 13:01:47.922183 +0100s</t>
  </si>
  <si>
    <t>20171025 13:05:48.130000 +0100s</t>
  </si>
  <si>
    <t>20171025 13:09:31.172000 +0100s</t>
  </si>
  <si>
    <t>20171025 13:21:07.848000 +0100s</t>
  </si>
  <si>
    <t>20171025 13:26:42.549000 +0100s</t>
  </si>
  <si>
    <t>20171025 13:36:29.617000 +0100s</t>
  </si>
  <si>
    <t>20171025 13:56:29.739000 +0100s</t>
  </si>
  <si>
    <t>20171025 13:57:55.531000 +0100s</t>
  </si>
  <si>
    <t>20171025 14:12:33.078000 +0100s</t>
  </si>
  <si>
    <t>20171025 14:15:22.648000 +0100s</t>
  </si>
  <si>
    <t>20171025 14:15:22.652000 +0100s</t>
  </si>
  <si>
    <t>20171025 14:24:31.146000 +0100s</t>
  </si>
  <si>
    <t>20171025 14:25:45.081000 +0100s</t>
  </si>
  <si>
    <t>20171025 14:37:51.343000 +0100s</t>
  </si>
  <si>
    <t>20171025 14:45:29.453000 +0100s</t>
  </si>
  <si>
    <t>20171025 14:48:44.443000 +0100s</t>
  </si>
  <si>
    <t>20171025 15:02:07.633000 +0100s</t>
  </si>
  <si>
    <t>20171025 15:07:34.803000 +0100s</t>
  </si>
  <si>
    <t>20171025 15:16:20.970000 +0100s</t>
  </si>
  <si>
    <t>20171025 15:20:09.010000 +0100s</t>
  </si>
  <si>
    <t>20171025 15:20:19.000000 +0100s</t>
  </si>
  <si>
    <t>20171025 15:25:22.142000 +0100s</t>
  </si>
  <si>
    <t>20171025 15:29:56.466309 +0100s</t>
  </si>
  <si>
    <t>20171026 08:00:09.357000 +0100s</t>
  </si>
  <si>
    <t>20171026 08:00:11.579000 +0100s</t>
  </si>
  <si>
    <t>20171026 08:08:13.289000 +0100s</t>
  </si>
  <si>
    <t>20171026 08:08:42.096000 +0100s</t>
  </si>
  <si>
    <t>20171026 08:10:31.245000 +0100s</t>
  </si>
  <si>
    <t>20171026 08:13:51.832000 +0100s</t>
  </si>
  <si>
    <t>20171026 08:18:56.615000 +0100s</t>
  </si>
  <si>
    <t>20171026 08:20:45.264000 +0100s</t>
  </si>
  <si>
    <t>20171026 08:23:28.877000 +0100s</t>
  </si>
  <si>
    <t>20171026 08:31:33.546000 +0100s</t>
  </si>
  <si>
    <t>20171026 08:34:09.226000 +0100s</t>
  </si>
  <si>
    <t>20171026 08:39:43.485369 +0100s</t>
  </si>
  <si>
    <t>20171026 08:39:56.598000 +0100s</t>
  </si>
  <si>
    <t>20171026 08:48:08.341000 +0100s</t>
  </si>
  <si>
    <t>20171026 09:03:49.022000 +0100s</t>
  </si>
  <si>
    <t>20171026 09:13:12.705000 +0100s</t>
  </si>
  <si>
    <t>20171026 09:23:17.519000 +0100s</t>
  </si>
  <si>
    <t>20171026 09:30:58.462441 +0100s</t>
  </si>
  <si>
    <t>20171026 09:42:58.251000 +0100s</t>
  </si>
  <si>
    <t>20171026 09:52:51.673000 +0100s</t>
  </si>
  <si>
    <t>20171026 10:03:26.775000 +0100s</t>
  </si>
  <si>
    <t>20171026 10:12:18.850000 +0100s</t>
  </si>
  <si>
    <t>20171026 10:22:35.031000 +0100s</t>
  </si>
  <si>
    <t>20171026 10:24:00.595000 +0100s</t>
  </si>
  <si>
    <t>20171026 10:41:09.054000 +0100s</t>
  </si>
  <si>
    <t>20171026 11:05:23.041000 +0100s</t>
  </si>
  <si>
    <t>20171026 11:26:10.102000 +0100s</t>
  </si>
  <si>
    <t>20171026 11:30:39.953000 +0100s</t>
  </si>
  <si>
    <t>20171026 11:48:40.237000 +0100s</t>
  </si>
  <si>
    <t>20171026 12:19:02.789528 +0100s</t>
  </si>
  <si>
    <t>20171026 12:19:02.789599 +0100s</t>
  </si>
  <si>
    <t>20171026 12:25:17.251000 +0100s</t>
  </si>
  <si>
    <t>20171026 12:32:55.215000 +0100s</t>
  </si>
  <si>
    <t>20171026 12:50:48.467000 +0100s</t>
  </si>
  <si>
    <t>20171026 13:03:55.172000 +0100s</t>
  </si>
  <si>
    <t>20171026 13:15:28.971000 +0100s</t>
  </si>
  <si>
    <t>20171026 13:23:51.614000 +0100s</t>
  </si>
  <si>
    <t>20171026 13:37:10.430000 +0100s</t>
  </si>
  <si>
    <t>20171026 13:47:40.780000 +0100s</t>
  </si>
  <si>
    <t>20171026 14:01:51.008607 +0100s</t>
  </si>
  <si>
    <t>20171026 14:09:47.789601 +0100s</t>
  </si>
  <si>
    <t>20171026 14:09:47.829913 +0100s</t>
  </si>
  <si>
    <t>20171026 14:09:47.829962 +0100s</t>
  </si>
  <si>
    <t>20171026 14:13:39.953604 +0100s</t>
  </si>
  <si>
    <t>20171026 14:14:54.661000 +0100s</t>
  </si>
  <si>
    <t>20171026 14:22:04.839000 +0100s</t>
  </si>
  <si>
    <t>20171026 14:36:46.601000 +0100s</t>
  </si>
  <si>
    <t>20171026 14:42:43.520000 +0100s</t>
  </si>
  <si>
    <t>20171026 14:42:44.763000 +0100s</t>
  </si>
  <si>
    <t>20171026 14:47:48.542000 +0100s</t>
  </si>
  <si>
    <t>20171026 14:49:33.784000 +0100s</t>
  </si>
  <si>
    <t>20171026 15:01:30.825000 +0100s</t>
  </si>
  <si>
    <t>20171026 15:05:05.087000 +0100s</t>
  </si>
  <si>
    <t>20171026 15:15:02.234000 +0100s</t>
  </si>
  <si>
    <t>20171026 15:15:20.027000 +0100s</t>
  </si>
  <si>
    <t>20171026 15:20:24.971000 +0100s</t>
  </si>
  <si>
    <t>20171026 15:23:11.882000 +0100s</t>
  </si>
  <si>
    <t>20171026 15:26:06.099705 +0100s</t>
  </si>
  <si>
    <t xml:space="preserve">20171026 14:26:14.230533 +0000 </t>
  </si>
  <si>
    <t>20171027 08:00:18.962000 +0100s</t>
  </si>
  <si>
    <t>20171027 08:03:13.397000 +0100s</t>
  </si>
  <si>
    <t>20171027 08:06:41.484000 +0100s</t>
  </si>
  <si>
    <t>20171027 08:10:49.645000 +0100s</t>
  </si>
  <si>
    <t>20171027 08:11:13.233000 +0100s</t>
  </si>
  <si>
    <t>20171027 08:11:13.254000 +0100s</t>
  </si>
  <si>
    <t>20171027 08:14:01.705000 +0100s</t>
  </si>
  <si>
    <t>20171027 08:17:30.639000 +0100s</t>
  </si>
  <si>
    <t>20171027 08:26:09.452000 +0100s</t>
  </si>
  <si>
    <t>20171027 08:32:55.632000 +0100s</t>
  </si>
  <si>
    <t>20171027 08:49:39.369000 +0100s</t>
  </si>
  <si>
    <t>20171027 08:52:05.438000 +0100s</t>
  </si>
  <si>
    <t>20171027 08:52:05.458000 +0100s</t>
  </si>
  <si>
    <t>20171027 08:57:47.288000 +0100s</t>
  </si>
  <si>
    <t>20171027 09:04:58.790021 +0100s</t>
  </si>
  <si>
    <t>20171027 09:08:48.684000 +0100s</t>
  </si>
  <si>
    <t>20171027 09:08:48.707000 +0100s</t>
  </si>
  <si>
    <t>20171027 09:15:34.115000 +0100s</t>
  </si>
  <si>
    <t>20171027 09:23:22.894000 +0100s</t>
  </si>
  <si>
    <t>20171027 09:25:41.916790 +0100s</t>
  </si>
  <si>
    <t>20171027 09:32:17.842000 +0100s</t>
  </si>
  <si>
    <t>20171027 09:41:13.198000 +0100s</t>
  </si>
  <si>
    <t>20171027 09:51:17.258000 +0100s</t>
  </si>
  <si>
    <t>20171027 09:52:02.696180 +0100s</t>
  </si>
  <si>
    <t>20171027 10:01:48.525000 +0100s</t>
  </si>
  <si>
    <t>20171027 10:02:23.248447 +0100s</t>
  </si>
  <si>
    <t>20171027 10:12:00.221000 +0100s</t>
  </si>
  <si>
    <t>20171027 10:30:03.038000 +0100s</t>
  </si>
  <si>
    <t>20171027 10:41:25.026895 +0100s</t>
  </si>
  <si>
    <t>20171027 10:41:47.433000 +0100s</t>
  </si>
  <si>
    <t>20171027 10:45:08.640491 +0100s</t>
  </si>
  <si>
    <t>20171027 10:48:28.966000 +0100s</t>
  </si>
  <si>
    <t>20171027 10:53:48.783950 +0100s</t>
  </si>
  <si>
    <t>20171027 10:53:48.809681 +0100s</t>
  </si>
  <si>
    <t>20171027 11:00:50.361000 +0100s</t>
  </si>
  <si>
    <t>20171027 11:20:05.422000 +0100s</t>
  </si>
  <si>
    <t>20171027 11:35:11.839000 +0100s</t>
  </si>
  <si>
    <t>20171027 11:52:59.015000 +0100s</t>
  </si>
  <si>
    <t xml:space="preserve">20171027 11:02:24.539904 +0000 </t>
  </si>
  <si>
    <t>20171027 12:09:51.014000 +0100s</t>
  </si>
  <si>
    <t>20171027 12:27:31.568000 +0100s</t>
  </si>
  <si>
    <t>20171027 12:39:27.138000 +0100s</t>
  </si>
  <si>
    <t>20171027 13:01:28.047000 +0100s</t>
  </si>
  <si>
    <t>20171027 13:14:25.986000 +0100s</t>
  </si>
  <si>
    <t>20171027 13:32:56.368000 +0100s</t>
  </si>
  <si>
    <t>20171027 13:44:11.650000 +0100s</t>
  </si>
  <si>
    <t>20171027 13:47:31.331000 +0100s</t>
  </si>
  <si>
    <t xml:space="preserve">20171027 12:48:43.151048 +0000 </t>
  </si>
  <si>
    <t>20171027 14:01:33.362000 +0100s</t>
  </si>
  <si>
    <t>20171027 14:02:12.040908 +0100s</t>
  </si>
  <si>
    <t>20171027 14:02:37.143163 +0100s</t>
  </si>
  <si>
    <t>20171027 14:17:44.938000 +0100s</t>
  </si>
  <si>
    <t>20171027 14:24:51.784000 +0100s</t>
  </si>
  <si>
    <t>20171027 14:32:43.416000 +0100s</t>
  </si>
  <si>
    <t>20171027 14:44:11.340000 +0100s</t>
  </si>
  <si>
    <t>20171027 14:50:20.732000 +0100s</t>
  </si>
  <si>
    <t>20171027 15:04:26.503000 +0100s</t>
  </si>
  <si>
    <t>20171027 15:13:50.530000 +0100s</t>
  </si>
  <si>
    <t>20171027 15:14:10.381826 +0100s</t>
  </si>
  <si>
    <t>20171027 15:14:20.354611 +0100s</t>
  </si>
  <si>
    <t xml:space="preserve">20171030 08:01:03.129000 +0000 </t>
  </si>
  <si>
    <t xml:space="preserve">20171030 08:02:06.886000 +0000 </t>
  </si>
  <si>
    <t xml:space="preserve">20171030 08:07:00.692000 +0000 </t>
  </si>
  <si>
    <t xml:space="preserve">20171030 08:12:28.768000 +0000 </t>
  </si>
  <si>
    <t xml:space="preserve">20171030 08:20:35.369000 +0000 </t>
  </si>
  <si>
    <t xml:space="preserve">20171030 08:28:49.039000 +0000 </t>
  </si>
  <si>
    <t xml:space="preserve">20171030 08:33:40.828000 +0000 </t>
  </si>
  <si>
    <t xml:space="preserve">20171030 08:46:13.699000 +0000 </t>
  </si>
  <si>
    <t xml:space="preserve">20171030 08:50:55.636000 +0000 </t>
  </si>
  <si>
    <t xml:space="preserve">20171030 08:57:15.373000 +0000 </t>
  </si>
  <si>
    <t xml:space="preserve">20171030 09:01:34.990000 +0000 </t>
  </si>
  <si>
    <t xml:space="preserve">20171030 09:13:44.278000 +0000 </t>
  </si>
  <si>
    <t xml:space="preserve">20171030 09:17:58.231000 +0000 </t>
  </si>
  <si>
    <t xml:space="preserve">20171030 09:26:34.876430 +0000 </t>
  </si>
  <si>
    <t xml:space="preserve">20171030 09:34:43.656323 +0000 </t>
  </si>
  <si>
    <t xml:space="preserve">20171030 09:35:04.467000 +0000 </t>
  </si>
  <si>
    <t xml:space="preserve">20171030 09:43:28.537477 +0000 </t>
  </si>
  <si>
    <t xml:space="preserve">20171030 09:51:04.417000 +0000 </t>
  </si>
  <si>
    <t xml:space="preserve">20171030 09:54:20.354000 +0000 </t>
  </si>
  <si>
    <t xml:space="preserve">20171030 09:54:26.426000 +0000 </t>
  </si>
  <si>
    <t xml:space="preserve">20171030 09:54:26.429000 +0000 </t>
  </si>
  <si>
    <t xml:space="preserve">20171030 09:54:26.446000 +0000 </t>
  </si>
  <si>
    <t xml:space="preserve">20171030 10:09:02.183000 +0000 </t>
  </si>
  <si>
    <t xml:space="preserve">20171030 10:16:49.136000 +0000 </t>
  </si>
  <si>
    <t xml:space="preserve">20171030 10:29:04.653000 +0000 </t>
  </si>
  <si>
    <t xml:space="preserve">20171030 10:55:00.763000 +0000 </t>
  </si>
  <si>
    <t xml:space="preserve">20171030 11:11:40.615000 +0000 </t>
  </si>
  <si>
    <t xml:space="preserve">20171030 11:25:57.775000 +0000 </t>
  </si>
  <si>
    <t xml:space="preserve">20171030 11:25:57.795000 +0000 </t>
  </si>
  <si>
    <t xml:space="preserve">20171030 11:33:45.197000 +0000 </t>
  </si>
  <si>
    <t xml:space="preserve">20171030 11:49:05.481000 +0000 </t>
  </si>
  <si>
    <t xml:space="preserve">20171030 11:51:00.899000 +0000 </t>
  </si>
  <si>
    <t xml:space="preserve">20171030 11:51:01.499000 +0000 </t>
  </si>
  <si>
    <t xml:space="preserve">20171030 12:10:27.412000 +0000 </t>
  </si>
  <si>
    <t xml:space="preserve">20171030 12:37:15.633000 +0000 </t>
  </si>
  <si>
    <t xml:space="preserve">20171030 12:44:38.857000 +0000 </t>
  </si>
  <si>
    <t xml:space="preserve">20171030 12:56:31.631000 +0000 </t>
  </si>
  <si>
    <t xml:space="preserve">20171030 12:57:31.526602 +0000 </t>
  </si>
  <si>
    <t xml:space="preserve">20171030 13:31:56.404260 +0000 </t>
  </si>
  <si>
    <t xml:space="preserve">20171030 13:43:12.467000 +0000 </t>
  </si>
  <si>
    <t xml:space="preserve">20171030 13:52:20.673000 +0000 </t>
  </si>
  <si>
    <t xml:space="preserve">20171030 14:00:11.015000 +0000 </t>
  </si>
  <si>
    <t xml:space="preserve">20171030 14:04:57.543000 +0000 </t>
  </si>
  <si>
    <t xml:space="preserve">20171030 14:13:20.199000 +0000 </t>
  </si>
  <si>
    <t xml:space="preserve">20171030 14:26:56.838000 +0000 </t>
  </si>
  <si>
    <t xml:space="preserve">20171030 14:32:57.265000 +0000 </t>
  </si>
  <si>
    <t xml:space="preserve">20171030 14:35:24.104909 +0000 </t>
  </si>
  <si>
    <t xml:space="preserve">20171030 14:54:22.697000 +0000 </t>
  </si>
  <si>
    <t xml:space="preserve">20171030 14:57:21.494000 +0000 </t>
  </si>
  <si>
    <t xml:space="preserve">20171030 15:03:06.272000 +0000 </t>
  </si>
  <si>
    <t xml:space="preserve">20171030 15:11:36.101000 +0000 </t>
  </si>
  <si>
    <t xml:space="preserve">20171030 15:13:54.593000 +0000 </t>
  </si>
  <si>
    <t xml:space="preserve">20171030 15:21:10.356000 +0000 </t>
  </si>
  <si>
    <t xml:space="preserve">20171030 15:28:29.820111 +0000 </t>
  </si>
  <si>
    <t xml:space="preserve">20171031 08:00:17.818000 +0000 </t>
  </si>
  <si>
    <t xml:space="preserve">20171031 08:03:32.482000 +0000 </t>
  </si>
  <si>
    <t xml:space="preserve">20171031 08:06:00.618000 +0000 </t>
  </si>
  <si>
    <t xml:space="preserve">20171031 08:10:24.856000 +0000 </t>
  </si>
  <si>
    <t xml:space="preserve">20171031 08:14:49.194000 +0000 </t>
  </si>
  <si>
    <t xml:space="preserve">20171031 08:21:18.433000 +0000 </t>
  </si>
  <si>
    <t xml:space="preserve">20171031 08:24:32.898000 +0000 </t>
  </si>
  <si>
    <t xml:space="preserve">20171031 08:31:13.192000 +0000 </t>
  </si>
  <si>
    <t xml:space="preserve">20171031 08:37:48.897000 +0000 </t>
  </si>
  <si>
    <t xml:space="preserve">20171031 08:38:00.725117 +0000 </t>
  </si>
  <si>
    <t xml:space="preserve">20171031 08:57:44.749000 +0000 </t>
  </si>
  <si>
    <t xml:space="preserve">20171031 09:08:43.373000 +0000 </t>
  </si>
  <si>
    <t xml:space="preserve">20171031 09:20:07.374000 +0000 </t>
  </si>
  <si>
    <t xml:space="preserve">20171031 09:23:43.188000 +0000 </t>
  </si>
  <si>
    <t xml:space="preserve">20171031 09:36:26.271000 +0000 </t>
  </si>
  <si>
    <t xml:space="preserve">20171031 09:44:34.663000 +0000 </t>
  </si>
  <si>
    <t xml:space="preserve">20171031 09:56:51.258000 +0000 </t>
  </si>
  <si>
    <t xml:space="preserve">20171031 09:59:49.803000 +0000 </t>
  </si>
  <si>
    <t xml:space="preserve">20171031 10:11:57.036000 +0000 </t>
  </si>
  <si>
    <t xml:space="preserve">20171031 10:16:03.796818 +0000 </t>
  </si>
  <si>
    <t xml:space="preserve">20171031 10:16:03.941879 +0000 </t>
  </si>
  <si>
    <t xml:space="preserve">20171031 10:16:03.962419 +0000 </t>
  </si>
  <si>
    <t xml:space="preserve">20171031 10:29:19.162000 +0000 </t>
  </si>
  <si>
    <t xml:space="preserve">20171031 10:48:36.422000 +0000 </t>
  </si>
  <si>
    <t xml:space="preserve">20171031 11:06:21.932000 +0000 </t>
  </si>
  <si>
    <t xml:space="preserve">20171031 11:38:21.680000 +0000 </t>
  </si>
  <si>
    <t xml:space="preserve">20171031 11:38:31.566230 +0000 </t>
  </si>
  <si>
    <t xml:space="preserve">20171031 11:38:31.567435 +0000 </t>
  </si>
  <si>
    <t xml:space="preserve">20171031 11:52:06.860000 +0000 </t>
  </si>
  <si>
    <t xml:space="preserve">20171031 12:09:21.511000 +0000 </t>
  </si>
  <si>
    <t xml:space="preserve">20171031 12:27:25.662000 +0000 </t>
  </si>
  <si>
    <t xml:space="preserve">20171031 12:41:26.506000 +0000 </t>
  </si>
  <si>
    <t xml:space="preserve">20171031 12:59:41.943000 +0000 </t>
  </si>
  <si>
    <t xml:space="preserve">20171031 13:14:48.284000 +0000 </t>
  </si>
  <si>
    <t xml:space="preserve">20171031 13:28:58.631000 +0000 </t>
  </si>
  <si>
    <t xml:space="preserve">20171031 13:38:28.013000 +0000 </t>
  </si>
  <si>
    <t xml:space="preserve">20171031 13:43:00.099000 +0000 </t>
  </si>
  <si>
    <t xml:space="preserve">20171031 13:43:00.121000 +0000 </t>
  </si>
  <si>
    <t xml:space="preserve">20171031 13:56:35.642000 +0000 </t>
  </si>
  <si>
    <t xml:space="preserve">20171031 14:09:55.340222 +0000 </t>
  </si>
  <si>
    <t xml:space="preserve">20171031 14:10:02.414115 +0000 </t>
  </si>
  <si>
    <t xml:space="preserve">20171031 14:11:23.560000 +0000 </t>
  </si>
  <si>
    <t xml:space="preserve">20171031 14:22:21.106000 +0000 </t>
  </si>
  <si>
    <t xml:space="preserve">20171031 14:46:18.967000 +0000 </t>
  </si>
  <si>
    <t xml:space="preserve">20171031 14:55:22.499000 +0000 </t>
  </si>
  <si>
    <t xml:space="preserve">20171031 15:08:50.677000 +0000 </t>
  </si>
  <si>
    <t xml:space="preserve">20171031 15:11:14.768758 +0000 </t>
  </si>
  <si>
    <t xml:space="preserve">20171031 15:21:19.066000 +0000 </t>
  </si>
  <si>
    <t xml:space="preserve">20171031 15:27:07.051000 +0000 </t>
  </si>
  <si>
    <t xml:space="preserve">20171031 15:37:41.473000 +0000 </t>
  </si>
  <si>
    <t xml:space="preserve">20171031 15:42:31.218163 +0000 </t>
  </si>
  <si>
    <t xml:space="preserve">20171031 15:42:35.110733 +0000 </t>
  </si>
  <si>
    <t xml:space="preserve">20171031 15:46:15.023908 +0000 </t>
  </si>
  <si>
    <t xml:space="preserve">20171101 08:01:01.905000 +0000 </t>
  </si>
  <si>
    <t xml:space="preserve">20171101 08:03:34.561000 +0000 </t>
  </si>
  <si>
    <t xml:space="preserve">20171101 08:07:27.745000 +0000 </t>
  </si>
  <si>
    <t xml:space="preserve">20171101 08:10:05.048000 +0000 </t>
  </si>
  <si>
    <t xml:space="preserve">20171101 08:15:59.119000 +0000 </t>
  </si>
  <si>
    <t xml:space="preserve">20171101 08:18:37.141000 +0000 </t>
  </si>
  <si>
    <t xml:space="preserve">20171101 08:26:23.901000 +0000 </t>
  </si>
  <si>
    <t xml:space="preserve">20171101 08:31:24.529000 +0000 </t>
  </si>
  <si>
    <t xml:space="preserve">20171101 08:31:35.930000 +0000 </t>
  </si>
  <si>
    <t xml:space="preserve">20171101 08:37:17.055000 +0000 </t>
  </si>
  <si>
    <t xml:space="preserve">20171101 08:45:34.702000 +0000 </t>
  </si>
  <si>
    <t xml:space="preserve">20171101 08:55:57.748000 +0000 </t>
  </si>
  <si>
    <t xml:space="preserve">20171101 09:04:17.035000 +0000 </t>
  </si>
  <si>
    <t xml:space="preserve">20171101 09:11:11.012000 +0000 </t>
  </si>
  <si>
    <t xml:space="preserve">20171101 09:18:15.924000 +0000 </t>
  </si>
  <si>
    <t xml:space="preserve">20171101 09:25:39.950000 +0000 </t>
  </si>
  <si>
    <t xml:space="preserve">20171101 09:31:12.528000 +0000 </t>
  </si>
  <si>
    <t xml:space="preserve">20171101 09:42:35.948000 +0000 </t>
  </si>
  <si>
    <t xml:space="preserve">20171101 09:47:02.406429 +0000 </t>
  </si>
  <si>
    <t xml:space="preserve">20171101 09:49:48.162000 +0000 </t>
  </si>
  <si>
    <t xml:space="preserve">20171101 10:03:13.200000 +0000 </t>
  </si>
  <si>
    <t xml:space="preserve">20171101 10:33:19.299000 +0000 </t>
  </si>
  <si>
    <t xml:space="preserve">20171101 10:36:00.107000 +0000 </t>
  </si>
  <si>
    <t xml:space="preserve">20171101 10:56:01.917000 +0000 </t>
  </si>
  <si>
    <t xml:space="preserve">20171101 11:14:44.094000 +0000 </t>
  </si>
  <si>
    <t xml:space="preserve">20171101 11:39:23.324000 +0000 </t>
  </si>
  <si>
    <t xml:space="preserve">20171101 11:53:26.612000 +0000 </t>
  </si>
  <si>
    <t xml:space="preserve">20171101 12:00:04.075000 +0000 </t>
  </si>
  <si>
    <t xml:space="preserve">20171101 12:41:19.193000 +0000 </t>
  </si>
  <si>
    <t xml:space="preserve">20171101 12:42:34.015000 +0000 </t>
  </si>
  <si>
    <t xml:space="preserve">20171101 12:55:27.445000 +0000 </t>
  </si>
  <si>
    <t xml:space="preserve">20171101 13:05:41.627000 +0000 </t>
  </si>
  <si>
    <t xml:space="preserve">20171101 13:16:50.965000 +0000 </t>
  </si>
  <si>
    <t xml:space="preserve">20171101 13:22:34.108000 +0000 </t>
  </si>
  <si>
    <t xml:space="preserve">20171101 13:41:51.015000 +0000 </t>
  </si>
  <si>
    <t xml:space="preserve">20171101 13:52:41.521000 +0000 </t>
  </si>
  <si>
    <t xml:space="preserve">20171101 14:06:18.597000 +0000 </t>
  </si>
  <si>
    <t xml:space="preserve">20171101 14:14:32.815285 +0000 </t>
  </si>
  <si>
    <t xml:space="preserve">20171101 14:14:32.835465 +0000 </t>
  </si>
  <si>
    <t xml:space="preserve">20171101 14:20:48.243000 +0000 </t>
  </si>
  <si>
    <t xml:space="preserve">20171101 14:26:52.973000 +0000 </t>
  </si>
  <si>
    <t xml:space="preserve">20171101 14:39:14.301000 +0000 </t>
  </si>
  <si>
    <t xml:space="preserve">20171101 14:58:09.437000 +0000 </t>
  </si>
  <si>
    <t xml:space="preserve">20171101 15:10:42.660000 +0000 </t>
  </si>
  <si>
    <t xml:space="preserve">20171101 15:15:36.587000 +0000 </t>
  </si>
  <si>
    <t xml:space="preserve">20171101 15:20:10.291000 +0000 </t>
  </si>
  <si>
    <t xml:space="preserve">20171101 15:26:25.746000 +0000 </t>
  </si>
  <si>
    <t xml:space="preserve">20171101 15:32:04.317501 +0000 </t>
  </si>
  <si>
    <t xml:space="preserve">20171102 08:01:03.241000 +0000 </t>
  </si>
  <si>
    <t xml:space="preserve">20171102 08:02:09.979000 +0000 </t>
  </si>
  <si>
    <t xml:space="preserve">20171102 08:06:06.843000 +0000 </t>
  </si>
  <si>
    <t xml:space="preserve">20171102 08:08:31.285000 +0000 </t>
  </si>
  <si>
    <t xml:space="preserve">20171102 08:08:31.286000 +0000 </t>
  </si>
  <si>
    <t xml:space="preserve">20171102 08:12:21.932000 +0000 </t>
  </si>
  <si>
    <t xml:space="preserve">20171102 08:12:46.331000 +0000 </t>
  </si>
  <si>
    <t xml:space="preserve">20171102 08:19:50.960000 +0000 </t>
  </si>
  <si>
    <t xml:space="preserve">20171102 08:27:42.414000 +0000 </t>
  </si>
  <si>
    <t xml:space="preserve">20171102 08:35:32.108000 +0000 </t>
  </si>
  <si>
    <t xml:space="preserve">20171102 08:44:36.561000 +0000 </t>
  </si>
  <si>
    <t xml:space="preserve">20171102 08:55:07.977000 +0000 </t>
  </si>
  <si>
    <t xml:space="preserve">20171102 09:13:09.008000 +0000 </t>
  </si>
  <si>
    <t xml:space="preserve">20171102 09:26:45.896000 +0000 </t>
  </si>
  <si>
    <t xml:space="preserve">20171102 09:37:19.788000 +0000 </t>
  </si>
  <si>
    <t xml:space="preserve">20171102 09:57:32.653000 +0000 </t>
  </si>
  <si>
    <t xml:space="preserve">20171102 10:08:52.939000 +0000 </t>
  </si>
  <si>
    <t xml:space="preserve">20171102 10:18:06.494000 +0000 </t>
  </si>
  <si>
    <t xml:space="preserve">20171102 10:33:16.681000 +0000 </t>
  </si>
  <si>
    <t xml:space="preserve">20171102 10:51:14.445000 +0000 </t>
  </si>
  <si>
    <t xml:space="preserve">20171102 11:11:05.084000 +0000 </t>
  </si>
  <si>
    <t xml:space="preserve">20171102 11:34:07.037000 +0000 </t>
  </si>
  <si>
    <t xml:space="preserve">20171102 11:57:12.859000 +0000 </t>
  </si>
  <si>
    <t xml:space="preserve">20171102 12:17:00.366000 +0000 </t>
  </si>
  <si>
    <t xml:space="preserve">20171102 12:45:11.434000 +0000 </t>
  </si>
  <si>
    <t xml:space="preserve">20171102 13:02:09.323739 +0000 </t>
  </si>
  <si>
    <t xml:space="preserve">20171102 13:07:33.067000 +0000 </t>
  </si>
  <si>
    <t xml:space="preserve">20171102 13:32:48.863000 +0000 </t>
  </si>
  <si>
    <t xml:space="preserve">20171102 13:43:46.047000 +0000 </t>
  </si>
  <si>
    <t xml:space="preserve">20171102 13:50:12.260000 +0000 </t>
  </si>
  <si>
    <t xml:space="preserve">20171102 14:07:31.505000 +0000 </t>
  </si>
  <si>
    <t xml:space="preserve">20171102 14:13:11.406588 +0000 </t>
  </si>
  <si>
    <t xml:space="preserve">20171102 14:13:14.538354 +0000 </t>
  </si>
  <si>
    <t xml:space="preserve">20171102 14:13:14.543514 +0000 </t>
  </si>
  <si>
    <t xml:space="preserve">20171102 14:13:14.564566 +0000 </t>
  </si>
  <si>
    <t xml:space="preserve">20171102 14:22:46.087000 +0000 </t>
  </si>
  <si>
    <t xml:space="preserve">20171102 14:38:58.590000 +0000 </t>
  </si>
  <si>
    <t xml:space="preserve">20171102 14:49:00.107000 +0000 </t>
  </si>
  <si>
    <t xml:space="preserve">20171102 15:02:54.610832 +0000 </t>
  </si>
  <si>
    <t xml:space="preserve">20171102 15:04:11.562000 +0000 </t>
  </si>
  <si>
    <t xml:space="preserve">20171102 15:20:02.295000 +0000 </t>
  </si>
  <si>
    <t xml:space="preserve">20171102 15:20:02.296000 +0000 </t>
  </si>
  <si>
    <t xml:space="preserve">20171102 15:26:13.015000 +0000 </t>
  </si>
  <si>
    <t xml:space="preserve">20171102 15:36:43.071000 +0000 </t>
  </si>
  <si>
    <t xml:space="preserve">20171102 15:37:40.524952 +0000 </t>
  </si>
  <si>
    <t xml:space="preserve">20171102 15:39:18.033466 +0000 </t>
  </si>
  <si>
    <t xml:space="preserve">20171102 15:39:31.465149 +0000 </t>
  </si>
  <si>
    <t xml:space="preserve">20171103 08:02:54.393000 +0000 </t>
  </si>
  <si>
    <t xml:space="preserve">20171103 08:05:00.613000 +0000 </t>
  </si>
  <si>
    <t xml:space="preserve">20171103 08:05:06.910000 +0000 </t>
  </si>
  <si>
    <t xml:space="preserve">20171103 08:08:47.122000 +0000 </t>
  </si>
  <si>
    <t xml:space="preserve">20171103 08:10:47.027000 +0000 </t>
  </si>
  <si>
    <t xml:space="preserve">20171103 08:13:53.114000 +0000 </t>
  </si>
  <si>
    <t xml:space="preserve">20171103 08:17:20.742000 +0000 </t>
  </si>
  <si>
    <t xml:space="preserve">20171103 08:22:31.752000 +0000 </t>
  </si>
  <si>
    <t xml:space="preserve">20171103 08:25:28.911000 +0000 </t>
  </si>
  <si>
    <t xml:space="preserve">20171103 08:34:05.951000 +0000 </t>
  </si>
  <si>
    <t xml:space="preserve">20171103 08:38:27.102000 +0000 </t>
  </si>
  <si>
    <t xml:space="preserve">20171103 08:43:44.870000 +0000 </t>
  </si>
  <si>
    <t xml:space="preserve">20171103 08:50:00.552000 +0000 </t>
  </si>
  <si>
    <t xml:space="preserve">20171103 08:56:22.056000 +0000 </t>
  </si>
  <si>
    <t xml:space="preserve">20171103 09:03:17.713000 +0000 </t>
  </si>
  <si>
    <t xml:space="preserve">20171103 09:12:40.786000 +0000 </t>
  </si>
  <si>
    <t xml:space="preserve">20171103 09:20:43.709000 +0000 </t>
  </si>
  <si>
    <t xml:space="preserve">20171103 09:26:46.959000 +0000 </t>
  </si>
  <si>
    <t xml:space="preserve">20171103 09:34:00.607000 +0000 </t>
  </si>
  <si>
    <t xml:space="preserve">20171103 09:35:54.923000 +0000 </t>
  </si>
  <si>
    <t xml:space="preserve">20171103 09:45:15.355000 +0000 </t>
  </si>
  <si>
    <t xml:space="preserve">20171103 09:54:22.601000 +0000 </t>
  </si>
  <si>
    <t xml:space="preserve">20171103 10:13:21.307000 +0000 </t>
  </si>
  <si>
    <t xml:space="preserve">20171103 10:14:31.699000 +0000 </t>
  </si>
  <si>
    <t xml:space="preserve">20171103 10:28:51.842000 +0000 </t>
  </si>
  <si>
    <t xml:space="preserve">20171103 10:34:29.366000 +0000 </t>
  </si>
  <si>
    <t xml:space="preserve">20171103 11:00:30.507000 +0000 </t>
  </si>
  <si>
    <t xml:space="preserve">20171103 11:13:58.069000 +0000 </t>
  </si>
  <si>
    <t xml:space="preserve">20171103 11:22:59.716000 +0000 </t>
  </si>
  <si>
    <t xml:space="preserve">20171103 11:37:09.896000 +0000 </t>
  </si>
  <si>
    <t xml:space="preserve">20171103 11:38:06.985588 +0000 </t>
  </si>
  <si>
    <t xml:space="preserve">20171103 11:48:37.870000 +0000 </t>
  </si>
  <si>
    <t xml:space="preserve">20171103 12:09:34.118000 +0000 </t>
  </si>
  <si>
    <t xml:space="preserve">20171103 12:09:34.119000 +0000 </t>
  </si>
  <si>
    <t xml:space="preserve">20171103 12:29:57.629000 +0000 </t>
  </si>
  <si>
    <t xml:space="preserve">20171103 12:35:47.394000 +0000 </t>
  </si>
  <si>
    <t xml:space="preserve">20171103 12:54:08.469000 +0000 </t>
  </si>
  <si>
    <t xml:space="preserve">20171103 13:02:24.047000 +0000 </t>
  </si>
  <si>
    <t xml:space="preserve">20171103 13:15:51.532000 +0000 </t>
  </si>
  <si>
    <t xml:space="preserve">20171103 13:24:41.664000 +0000 </t>
  </si>
  <si>
    <t xml:space="preserve">20171103 13:32:40.179000 +0000 </t>
  </si>
  <si>
    <t xml:space="preserve">20171103 13:37:02.224000 +0000 </t>
  </si>
  <si>
    <t xml:space="preserve">20171103 13:47:01.235000 +0000 </t>
  </si>
  <si>
    <t xml:space="preserve">20171103 13:55:08.809000 +0000 </t>
  </si>
  <si>
    <t xml:space="preserve">20171103 13:56:06.781000 +0000 </t>
  </si>
  <si>
    <t xml:space="preserve">20171103 14:04:46.468000 +0000 </t>
  </si>
  <si>
    <t xml:space="preserve">20171103 14:08:33.124556 +0000 </t>
  </si>
  <si>
    <t xml:space="preserve">20171103 14:09:49.059446 +0000 </t>
  </si>
  <si>
    <t xml:space="preserve">20171103 14:13:03.346000 +0000 </t>
  </si>
  <si>
    <t xml:space="preserve">20171103 14:13:03.475000 +0000 </t>
  </si>
  <si>
    <t xml:space="preserve">20171103 14:27:55.294000 +0000 </t>
  </si>
  <si>
    <t xml:space="preserve">20171103 14:33:23.894000 +0000 </t>
  </si>
  <si>
    <t xml:space="preserve">20171103 14:47:47.921075 +0000 </t>
  </si>
  <si>
    <t xml:space="preserve">20171103 14:47:47.921138 +0000 </t>
  </si>
  <si>
    <t xml:space="preserve">20171103 14:53:09.064163 +0000 </t>
  </si>
  <si>
    <t xml:space="preserve">20171103 14:53:14.113956 +0000 </t>
  </si>
  <si>
    <t xml:space="preserve">20171106 08:00:39.839000 +0000 </t>
  </si>
  <si>
    <t xml:space="preserve">20171106 08:04:04.056000 +0000 </t>
  </si>
  <si>
    <t xml:space="preserve">20171106 08:07:29.060000 +0000 </t>
  </si>
  <si>
    <t xml:space="preserve">20171106 08:09:24.167000 +0000 </t>
  </si>
  <si>
    <t xml:space="preserve">20171106 08:12:33.362000 +0000 </t>
  </si>
  <si>
    <t xml:space="preserve">20171106 08:18:04.884000 +0000 </t>
  </si>
  <si>
    <t xml:space="preserve">20171106 08:23:27.248000 +0000 </t>
  </si>
  <si>
    <t xml:space="preserve">20171106 08:29:41.824000 +0000 </t>
  </si>
  <si>
    <t xml:space="preserve">20171106 08:29:41.845000 +0000 </t>
  </si>
  <si>
    <t xml:space="preserve">20171106 08:37:48.231000 +0000 </t>
  </si>
  <si>
    <t xml:space="preserve">20171106 08:43:55.237000 +0000 </t>
  </si>
  <si>
    <t xml:space="preserve">20171106 08:56:43.363000 +0000 </t>
  </si>
  <si>
    <t xml:space="preserve">20171106 09:07:47.018000 +0000 </t>
  </si>
  <si>
    <t xml:space="preserve">20171106 09:15:36.525000 +0000 </t>
  </si>
  <si>
    <t xml:space="preserve">20171106 09:25:31.481000 +0000 </t>
  </si>
  <si>
    <t xml:space="preserve">20171106 09:52:02.397000 +0000 </t>
  </si>
  <si>
    <t xml:space="preserve">20171106 09:57:21.424000 +0000 </t>
  </si>
  <si>
    <t xml:space="preserve">20171106 10:07:18.133000 +0000 </t>
  </si>
  <si>
    <t xml:space="preserve">20171106 10:23:21.140000 +0000 </t>
  </si>
  <si>
    <t xml:space="preserve">20171106 10:36:33.668000 +0000 </t>
  </si>
  <si>
    <t xml:space="preserve">20171106 10:41:44.814991 +0000 </t>
  </si>
  <si>
    <t xml:space="preserve">20171106 10:42:01.018000 +0000 </t>
  </si>
  <si>
    <t xml:space="preserve">20171106 10:42:01.018202 +0000 </t>
  </si>
  <si>
    <t xml:space="preserve">20171106 11:00:15.900000 +0000 </t>
  </si>
  <si>
    <t xml:space="preserve">20171106 11:21:59.483000 +0000 </t>
  </si>
  <si>
    <t xml:space="preserve">20171106 11:44:31.020000 +0000 </t>
  </si>
  <si>
    <t xml:space="preserve">20171106 12:02:13.375000 +0000 </t>
  </si>
  <si>
    <t xml:space="preserve">20171106 12:21:31.999000 +0000 </t>
  </si>
  <si>
    <t xml:space="preserve">20171106 12:41:26.757000 +0000 </t>
  </si>
  <si>
    <t xml:space="preserve">20171106 12:41:59.872693 +0000 </t>
  </si>
  <si>
    <t xml:space="preserve">20171106 13:02:39.332000 +0000 </t>
  </si>
  <si>
    <t xml:space="preserve">20171106 13:22:08.661000 +0000 </t>
  </si>
  <si>
    <t xml:space="preserve">20171106 13:22:08.692000 +0000 </t>
  </si>
  <si>
    <t xml:space="preserve">20171106 13:30:49.449000 +0000 </t>
  </si>
  <si>
    <t xml:space="preserve">20171106 13:48:53.981000 +0000 </t>
  </si>
  <si>
    <t xml:space="preserve">20171106 13:57:07.444000 +0000 </t>
  </si>
  <si>
    <t xml:space="preserve">20171106 13:58:14.172635 +0000 </t>
  </si>
  <si>
    <t xml:space="preserve">20171106 14:15:00.518000 +0000 </t>
  </si>
  <si>
    <t xml:space="preserve">20171106 14:26:01.567000 +0000 </t>
  </si>
  <si>
    <t xml:space="preserve">20171106 14:41:06.218000 +0000 </t>
  </si>
  <si>
    <t xml:space="preserve">20171106 14:52:40.595000 +0000 </t>
  </si>
  <si>
    <t xml:space="preserve">20171106 15:00:38.935000 +0000 </t>
  </si>
  <si>
    <t xml:space="preserve">20171106 15:13:34.171000 +0000 </t>
  </si>
  <si>
    <t xml:space="preserve">20171106 15:25:03.458000 +0000 </t>
  </si>
  <si>
    <t xml:space="preserve">20171106 15:44:16.597000 +0000 </t>
  </si>
  <si>
    <t xml:space="preserve">20171107 08:02:59.081000 +0000 </t>
  </si>
  <si>
    <t xml:space="preserve">20171107 08:05:53.132000 +0000 </t>
  </si>
  <si>
    <t xml:space="preserve">20171107 08:05:53.969000 +0000 </t>
  </si>
  <si>
    <t xml:space="preserve">20171107 08:07:07.699000 +0000 </t>
  </si>
  <si>
    <t xml:space="preserve">20171107 08:09:53.350000 +0000 </t>
  </si>
  <si>
    <t xml:space="preserve">20171107 08:13:23.758000 +0000 </t>
  </si>
  <si>
    <t xml:space="preserve">20171107 08:18:46.239000 +0000 </t>
  </si>
  <si>
    <t xml:space="preserve">20171107 08:23:41.804000 +0000 </t>
  </si>
  <si>
    <t xml:space="preserve">20171107 08:30:09.751000 +0000 </t>
  </si>
  <si>
    <t xml:space="preserve">20171107 08:32:19.739000 +0000 </t>
  </si>
  <si>
    <t xml:space="preserve">20171107 08:32:19.771000 +0000 </t>
  </si>
  <si>
    <t xml:space="preserve">20171107 08:36:19.117000 +0000 </t>
  </si>
  <si>
    <t xml:space="preserve">20171107 08:43:21.058000 +0000 </t>
  </si>
  <si>
    <t xml:space="preserve">20171107 08:49:58.582000 +0000 </t>
  </si>
  <si>
    <t xml:space="preserve">20171107 08:57:44.839000 +0000 </t>
  </si>
  <si>
    <t xml:space="preserve">20171107 09:05:37.910000 +0000 </t>
  </si>
  <si>
    <t xml:space="preserve">20171107 09:12:05.388862 +0000 </t>
  </si>
  <si>
    <t xml:space="preserve">20171107 09:15:03.738000 +0000 </t>
  </si>
  <si>
    <t xml:space="preserve">20171107 09:21:04.032000 +0000 </t>
  </si>
  <si>
    <t xml:space="preserve">20171107 09:28:08.542000 +0000 </t>
  </si>
  <si>
    <t xml:space="preserve">20171107 09:37:11.452000 +0000 </t>
  </si>
  <si>
    <t xml:space="preserve">20171107 09:48:48.424000 +0000 </t>
  </si>
  <si>
    <t xml:space="preserve">20171107 09:48:48.425000 +0000 </t>
  </si>
  <si>
    <t xml:space="preserve">20171107 09:50:37.308569 +0000 </t>
  </si>
  <si>
    <t xml:space="preserve">20171107 09:56:54.451000 +0000 </t>
  </si>
  <si>
    <t xml:space="preserve">20171107 10:00:31.159000 +0000 </t>
  </si>
  <si>
    <t xml:space="preserve">20171107 10:11:25.905000 +0000 </t>
  </si>
  <si>
    <t xml:space="preserve">20171107 10:22:39.220318 +0000 </t>
  </si>
  <si>
    <t xml:space="preserve">20171107 10:22:45.375650 +0000 </t>
  </si>
  <si>
    <t xml:space="preserve">20171107 10:22:58.189000 +0000 </t>
  </si>
  <si>
    <t xml:space="preserve">20171107 10:35:20.671000 +0000 </t>
  </si>
  <si>
    <t xml:space="preserve">20171107 10:37:41.596000 +0000 </t>
  </si>
  <si>
    <t xml:space="preserve">20171107 10:51:28.279000 +0000 </t>
  </si>
  <si>
    <t xml:space="preserve">20171107 10:53:01.788298 +0000 </t>
  </si>
  <si>
    <t xml:space="preserve">20171107 10:53:01.788328 +0000 </t>
  </si>
  <si>
    <t xml:space="preserve">20171107 11:06:42.803000 +0000 </t>
  </si>
  <si>
    <t xml:space="preserve">20171107 11:24:14.591000 +0000 </t>
  </si>
  <si>
    <t xml:space="preserve">20171107 11:29:49.744000 +0000 </t>
  </si>
  <si>
    <t xml:space="preserve">20171107 11:46:23.322000 +0000 </t>
  </si>
  <si>
    <t xml:space="preserve">20171107 11:46:23.342000 +0000 </t>
  </si>
  <si>
    <t xml:space="preserve">20171107 11:46:23.343000 +0000 </t>
  </si>
  <si>
    <t xml:space="preserve">20171107 12:02:01.924000 +0000 </t>
  </si>
  <si>
    <t xml:space="preserve">20171107 12:04:50.624000 +0000 </t>
  </si>
  <si>
    <t xml:space="preserve">20171107 12:04:50.625000 +0000 </t>
  </si>
  <si>
    <t xml:space="preserve">20171107 12:23:01.149000 +0000 </t>
  </si>
  <si>
    <t xml:space="preserve">20171107 12:38:08.960000 +0000 </t>
  </si>
  <si>
    <t xml:space="preserve">20171107 12:45:01.158000 +0000 </t>
  </si>
  <si>
    <t xml:space="preserve">20171107 12:58:04.864000 +0000 </t>
  </si>
  <si>
    <t xml:space="preserve">20171107 13:10:56.265000 +0000 </t>
  </si>
  <si>
    <t xml:space="preserve">20171107 13:23:53.768000 +0000 </t>
  </si>
  <si>
    <t xml:space="preserve">20171107 13:36:13.034000 +0000 </t>
  </si>
  <si>
    <t xml:space="preserve">20171107 13:41:03.986000 +0000 </t>
  </si>
  <si>
    <t xml:space="preserve">20171107 13:55:30.581000 +0000 </t>
  </si>
  <si>
    <t xml:space="preserve">20171107 14:10:13.210000 +0000 </t>
  </si>
  <si>
    <t xml:space="preserve">20171107 14:23:25.423000 +0000 </t>
  </si>
  <si>
    <t xml:space="preserve">20171107 14:33:50.667000 +0000 </t>
  </si>
  <si>
    <t xml:space="preserve">20171107 14:44:01.065000 +0000 </t>
  </si>
  <si>
    <t xml:space="preserve">20171107 14:50:58.719000 +0000 </t>
  </si>
  <si>
    <t xml:space="preserve">20171107 15:00:05.258000 +0000 </t>
  </si>
  <si>
    <t xml:space="preserve">20171107 15:12:23.265000 +0000 </t>
  </si>
  <si>
    <t xml:space="preserve">20171107 15:12:59.771000 +0000 </t>
  </si>
  <si>
    <t xml:space="preserve">20171107 15:25:53.513000 +0000 </t>
  </si>
  <si>
    <t xml:space="preserve">20171107 15:44:15.881000 +0000 </t>
  </si>
  <si>
    <t xml:space="preserve">20171108 08:01:43.910000 +0000 </t>
  </si>
  <si>
    <t xml:space="preserve">20171108 08:01:43.930000 +0000 </t>
  </si>
  <si>
    <t xml:space="preserve">20171108 08:06:33.288000 +0000 </t>
  </si>
  <si>
    <t xml:space="preserve">20171108 08:08:34.400000 +0000 </t>
  </si>
  <si>
    <t xml:space="preserve">20171108 08:11:41.167000 +0000 </t>
  </si>
  <si>
    <t xml:space="preserve">20171108 08:14:32.359000 +0000 </t>
  </si>
  <si>
    <t xml:space="preserve">20171108 08:20:27.741000 +0000 </t>
  </si>
  <si>
    <t xml:space="preserve">20171108 08:27:28.638000 +0000 </t>
  </si>
  <si>
    <t xml:space="preserve">20171108 08:34:21.147000 +0000 </t>
  </si>
  <si>
    <t xml:space="preserve">20171108 08:42:26.625000 +0000 </t>
  </si>
  <si>
    <t xml:space="preserve">20171108 08:52:07.155000 +0000 </t>
  </si>
  <si>
    <t xml:space="preserve">20171108 09:02:11.051000 +0000 </t>
  </si>
  <si>
    <t xml:space="preserve">20171108 09:09:00.168988 +0000 </t>
  </si>
  <si>
    <t xml:space="preserve">20171108 09:13:30.137000 +0000 </t>
  </si>
  <si>
    <t xml:space="preserve">20171108 09:26:26.065000 +0000 </t>
  </si>
  <si>
    <t xml:space="preserve">20171108 09:38:37.787000 +0000 </t>
  </si>
  <si>
    <t xml:space="preserve">20171108 09:48:33.054000 +0000 </t>
  </si>
  <si>
    <t xml:space="preserve">20171108 09:58:06.158000 +0000 </t>
  </si>
  <si>
    <t xml:space="preserve">20171108 10:15:21.804000 +0000 </t>
  </si>
  <si>
    <t xml:space="preserve">20171108 10:15:30.385000 +0000 </t>
  </si>
  <si>
    <t xml:space="preserve">20171108 10:15:30.386000 +0000 </t>
  </si>
  <si>
    <t xml:space="preserve">20171108 10:23:13.933000 +0000 </t>
  </si>
  <si>
    <t xml:space="preserve">20171108 10:36:01.196000 +0000 </t>
  </si>
  <si>
    <t xml:space="preserve">20171108 10:54:53.285000 +0000 </t>
  </si>
  <si>
    <t xml:space="preserve">20171108 11:01:07.708000 +0000 </t>
  </si>
  <si>
    <t xml:space="preserve">20171108 11:25:08.166000 +0000 </t>
  </si>
  <si>
    <t xml:space="preserve">20171108 11:25:08.190000 +0000 </t>
  </si>
  <si>
    <t xml:space="preserve">20171108 11:49:36.311000 +0000 </t>
  </si>
  <si>
    <t xml:space="preserve">20171108 11:54:33.328357 +0000 </t>
  </si>
  <si>
    <t xml:space="preserve">20171108 12:04:48.877000 +0000 </t>
  </si>
  <si>
    <t xml:space="preserve">20171108 12:30:20.781000 +0000 </t>
  </si>
  <si>
    <t xml:space="preserve">20171108 12:42:04.934194 +0000 </t>
  </si>
  <si>
    <t xml:space="preserve">20171108 12:42:31.265992 +0000 </t>
  </si>
  <si>
    <t xml:space="preserve">20171108 12:48:29.848000 +0000 </t>
  </si>
  <si>
    <t xml:space="preserve">20171108 13:03:37.094000 +0000 </t>
  </si>
  <si>
    <t xml:space="preserve">20171108 13:17:47.777000 +0000 </t>
  </si>
  <si>
    <t xml:space="preserve">20171108 13:39:26.216000 +0000 </t>
  </si>
  <si>
    <t xml:space="preserve">20171108 13:56:37.489000 +0000 </t>
  </si>
  <si>
    <t xml:space="preserve">20171108 14:14:28.130000 +0000 </t>
  </si>
  <si>
    <t xml:space="preserve">20171108 14:22:41.706000 +0000 </t>
  </si>
  <si>
    <t xml:space="preserve">20171108 14:32:19.698976 +0000 </t>
  </si>
  <si>
    <t xml:space="preserve">20171108 14:38:39.657000 +0000 </t>
  </si>
  <si>
    <t xml:space="preserve">20171108 14:49:17.881000 +0000 </t>
  </si>
  <si>
    <t xml:space="preserve">20171108 15:02:36.127000 +0000 </t>
  </si>
  <si>
    <t xml:space="preserve">20171108 15:02:37.821000 +0000 </t>
  </si>
  <si>
    <t xml:space="preserve">20171108 15:15:02.913000 +0000 </t>
  </si>
  <si>
    <t xml:space="preserve">20171108 15:26:07.515106 +0000 </t>
  </si>
  <si>
    <t xml:space="preserve">20171108 15:26:17.349076 +0000 </t>
  </si>
  <si>
    <t xml:space="preserve">20171108 15:38:23.249272 +0000 </t>
  </si>
  <si>
    <t xml:space="preserve">20171108 15:44:37.517786 +0000 </t>
  </si>
  <si>
    <t xml:space="preserve">20171109 08:01:50.975000 +0000 </t>
  </si>
  <si>
    <t xml:space="preserve">20171109 08:04:00.819000 +0000 </t>
  </si>
  <si>
    <t xml:space="preserve">20171109 08:08:23.699000 +0000 </t>
  </si>
  <si>
    <t xml:space="preserve">20171109 08:08:23.700000 +0000 </t>
  </si>
  <si>
    <t xml:space="preserve">20171109 08:16:45.819000 +0000 </t>
  </si>
  <si>
    <t xml:space="preserve">20171109 08:26:22.234000 +0000 </t>
  </si>
  <si>
    <t xml:space="preserve">20171109 08:39:38.730000 +0000 </t>
  </si>
  <si>
    <t xml:space="preserve">20171109 08:51:53.581000 +0000 </t>
  </si>
  <si>
    <t xml:space="preserve">20171109 09:06:13.831000 +0000 </t>
  </si>
  <si>
    <t xml:space="preserve">20171109 09:19:20.952000 +0000 </t>
  </si>
  <si>
    <t xml:space="preserve">20171109 09:22:11.462114 +0000 </t>
  </si>
  <si>
    <t xml:space="preserve">20171109 09:34:08.897000 +0000 </t>
  </si>
  <si>
    <t xml:space="preserve">20171109 09:54:25.537000 +0000 </t>
  </si>
  <si>
    <t xml:space="preserve">20171109 10:11:01.505000 +0000 </t>
  </si>
  <si>
    <t xml:space="preserve">20171109 10:35:03.508000 +0000 </t>
  </si>
  <si>
    <t xml:space="preserve">20171109 10:54:51.812000 +0000 </t>
  </si>
  <si>
    <t xml:space="preserve">20171109 11:02:07.806462 +0000 </t>
  </si>
  <si>
    <t xml:space="preserve">20171109 11:02:07.807297 +0000 </t>
  </si>
  <si>
    <t xml:space="preserve">20171109 11:29:51.037000 +0000 </t>
  </si>
  <si>
    <t xml:space="preserve">20171109 11:58:06.387000 +0000 </t>
  </si>
  <si>
    <t xml:space="preserve">20171109 12:35:14.816000 +0000 </t>
  </si>
  <si>
    <t xml:space="preserve">20171109 13:07:43.027000 +0000 </t>
  </si>
  <si>
    <t xml:space="preserve">20171109 13:07:43.038000 +0000 </t>
  </si>
  <si>
    <t xml:space="preserve">20171109 13:37:18.081000 +0000 </t>
  </si>
  <si>
    <t xml:space="preserve">20171109 13:59:09.328000 +0000 </t>
  </si>
  <si>
    <t xml:space="preserve">20171109 14:02:37.192982 +0000 </t>
  </si>
  <si>
    <t xml:space="preserve">20171109 14:02:39.056397 +0000 </t>
  </si>
  <si>
    <t xml:space="preserve">20171109 14:02:39.056432 +0000 </t>
  </si>
  <si>
    <t xml:space="preserve">20171109 14:02:39.056464 +0000 </t>
  </si>
  <si>
    <t xml:space="preserve">20171109 14:02:39.057135 +0000 </t>
  </si>
  <si>
    <t xml:space="preserve">20171109 14:27:39.881000 +0000 </t>
  </si>
  <si>
    <t xml:space="preserve">20171109 14:48:26.239000 +0000 </t>
  </si>
  <si>
    <t xml:space="preserve">20171109 15:09:10.044000 +0000 </t>
  </si>
  <si>
    <t xml:space="preserve">20171109 15:37:07.500000 +0000 </t>
  </si>
  <si>
    <t xml:space="preserve">20171109 15:44:16.070000 +0000 </t>
  </si>
  <si>
    <t xml:space="preserve">20171110 08:01:05.775000 +0000 </t>
  </si>
  <si>
    <t xml:space="preserve">20171110 08:04:01.046000 +0000 </t>
  </si>
  <si>
    <t xml:space="preserve">20171110 08:11:09.811000 +0000 </t>
  </si>
  <si>
    <t xml:space="preserve">20171110 08:17:14.861000 +0000 </t>
  </si>
  <si>
    <t xml:space="preserve">20171110 08:29:34.069000 +0000 </t>
  </si>
  <si>
    <t xml:space="preserve">20171110 08:43:32.709000 +0000 </t>
  </si>
  <si>
    <t xml:space="preserve">20171110 09:02:17.038000 +0000 </t>
  </si>
  <si>
    <t xml:space="preserve">20171110 09:22:47.998000 +0000 </t>
  </si>
  <si>
    <t xml:space="preserve">20171110 09:22:47.998061 +0000 </t>
  </si>
  <si>
    <t xml:space="preserve">20171110 09:22:48.001000 +0000 </t>
  </si>
  <si>
    <t xml:space="preserve">20171110 09:40:34.635000 +0000 </t>
  </si>
  <si>
    <t xml:space="preserve">20171110 10:05:22.385000 +0000 </t>
  </si>
  <si>
    <t xml:space="preserve">20171110 10:23:12.332000 +0000 </t>
  </si>
  <si>
    <t xml:space="preserve">20171110 10:53:10.793000 +0000 </t>
  </si>
  <si>
    <t xml:space="preserve">20171110 10:53:12.364000 +0000 </t>
  </si>
  <si>
    <t xml:space="preserve">20171110 11:17:51.098000 +0000 </t>
  </si>
  <si>
    <t xml:space="preserve">20171110 11:45:16.928447 +0000 </t>
  </si>
  <si>
    <t xml:space="preserve">20171110 12:01:04.676000 +0000 </t>
  </si>
  <si>
    <t xml:space="preserve">20171110 12:39:01.377000 +0000 </t>
  </si>
  <si>
    <t xml:space="preserve">20171110 12:50:43.114301 +0000 </t>
  </si>
  <si>
    <t xml:space="preserve">20171110 13:12:53.538000 +0000 </t>
  </si>
  <si>
    <t xml:space="preserve">20171110 13:41:15.927731 +0000 </t>
  </si>
  <si>
    <t xml:space="preserve">20171110 13:41:15.953000 +0000 </t>
  </si>
  <si>
    <t xml:space="preserve">20171110 14:03:47.576000 +0000 </t>
  </si>
  <si>
    <t xml:space="preserve">20171110 14:06:36.788000 +0000 </t>
  </si>
  <si>
    <t xml:space="preserve">20171110 14:06:46.294310 +0000 </t>
  </si>
  <si>
    <t xml:space="preserve">20171110 14:11:37.056446 +0000 </t>
  </si>
  <si>
    <t xml:space="preserve">20171110 14:11:44.641986 +0000 </t>
  </si>
  <si>
    <t xml:space="preserve">20171110 14:20:29.279656 +0000 </t>
  </si>
  <si>
    <t xml:space="preserve">20171110 14:20:29.305135 +0000 </t>
  </si>
  <si>
    <t xml:space="preserve">20171110 14:26:19.229876 +0000 </t>
  </si>
  <si>
    <t xml:space="preserve">20171113 08:01:11.734000 +0000 </t>
  </si>
  <si>
    <t xml:space="preserve">20171113 08:03:01.794000 +0000 </t>
  </si>
  <si>
    <t xml:space="preserve">20171113 08:08:58.998000 +0000 </t>
  </si>
  <si>
    <t xml:space="preserve">20171113 08:15:15.135000 +0000 </t>
  </si>
  <si>
    <t xml:space="preserve">20171113 08:23:03.757000 +0000 </t>
  </si>
  <si>
    <t xml:space="preserve">20171113 08:35:21.039000 +0000 </t>
  </si>
  <si>
    <t xml:space="preserve">20171113 08:48:47.335000 +0000 </t>
  </si>
  <si>
    <t xml:space="preserve">20171113 09:02:20.013000 +0000 </t>
  </si>
  <si>
    <t xml:space="preserve">20171113 09:04:43.923000 +0000 </t>
  </si>
  <si>
    <t xml:space="preserve">20171113 09:14:31.252000 +0000 </t>
  </si>
  <si>
    <t xml:space="preserve">20171113 09:28:07.180000 +0000 </t>
  </si>
  <si>
    <t xml:space="preserve">20171113 09:40:43.489000 +0000 </t>
  </si>
  <si>
    <t xml:space="preserve">20171113 09:59:26.994000 +0000 </t>
  </si>
  <si>
    <t xml:space="preserve">20171113 10:14:01.561000 +0000 </t>
  </si>
  <si>
    <t xml:space="preserve">20171113 10:28:00.741000 +0000 </t>
  </si>
  <si>
    <t xml:space="preserve">20171113 10:39:52.114000 +0000 </t>
  </si>
  <si>
    <t xml:space="preserve">20171113 10:49:56.518000 +0000 </t>
  </si>
  <si>
    <t xml:space="preserve">20171113 11:08:47.476000 +0000 </t>
  </si>
  <si>
    <t xml:space="preserve">20171113 11:21:30.720000 +0000 </t>
  </si>
  <si>
    <t xml:space="preserve">20171113 11:23:45.142143 +0000 </t>
  </si>
  <si>
    <t xml:space="preserve">20171113 11:23:49.517165 +0000 </t>
  </si>
  <si>
    <t xml:space="preserve">20171113 11:43:14.890000 +0000 </t>
  </si>
  <si>
    <t xml:space="preserve">20171113 11:53:46.254000 +0000 </t>
  </si>
  <si>
    <t xml:space="preserve">20171113 12:22:17.526000 +0000 </t>
  </si>
  <si>
    <t xml:space="preserve">20171113 12:35:31.630118 +0000 </t>
  </si>
  <si>
    <t xml:space="preserve">20171113 12:45:11.952000 +0000 </t>
  </si>
  <si>
    <t xml:space="preserve">20171113 13:00:47.920000 +0000 </t>
  </si>
  <si>
    <t xml:space="preserve">20171113 13:16:59.487000 +0000 </t>
  </si>
  <si>
    <t xml:space="preserve">20171113 13:35:47.451000 +0000 </t>
  </si>
  <si>
    <t xml:space="preserve">20171113 13:51:32.790000 +0000 </t>
  </si>
  <si>
    <t xml:space="preserve">20171113 14:00:05.169000 +0000 </t>
  </si>
  <si>
    <t xml:space="preserve">20171113 14:17:18.728028 +0000 </t>
  </si>
  <si>
    <t xml:space="preserve">20171113 14:19:02.725000 +0000 </t>
  </si>
  <si>
    <t xml:space="preserve">20171113 14:34:59.640000 +0000 </t>
  </si>
  <si>
    <t xml:space="preserve">20171113 14:51:37.215000 +0000 </t>
  </si>
  <si>
    <t xml:space="preserve">20171113 15:04:12.705000 +0000 </t>
  </si>
  <si>
    <t xml:space="preserve">20171113 15:19:26.188000 +0000 </t>
  </si>
  <si>
    <t xml:space="preserve">20171113 15:29:34.306923 +0000 </t>
  </si>
  <si>
    <t xml:space="preserve">20171114 08:01:26.513000 +0000 </t>
  </si>
  <si>
    <t xml:space="preserve">20171114 08:06:04.144000 +0000 </t>
  </si>
  <si>
    <t xml:space="preserve">20171114 08:10:21.178000 +0000 </t>
  </si>
  <si>
    <t xml:space="preserve">20171114 08:17:54.205000 +0000 </t>
  </si>
  <si>
    <t xml:space="preserve">20171114 08:23:17.195000 +0000 </t>
  </si>
  <si>
    <t xml:space="preserve">20171114 08:23:17.255000 +0000 </t>
  </si>
  <si>
    <t xml:space="preserve">20171114 08:32:42.190000 +0000 </t>
  </si>
  <si>
    <t xml:space="preserve">20171114 08:44:18.725000 +0000 </t>
  </si>
  <si>
    <t xml:space="preserve">20171114 08:55:06.867000 +0000 </t>
  </si>
  <si>
    <t xml:space="preserve">20171114 09:10:00.747000 +0000 </t>
  </si>
  <si>
    <t xml:space="preserve">20171114 09:19:43.688000 +0000 </t>
  </si>
  <si>
    <t xml:space="preserve">20171114 09:33:18.499000 +0000 </t>
  </si>
  <si>
    <t xml:space="preserve">20171114 09:43:12.041000 +0000 </t>
  </si>
  <si>
    <t xml:space="preserve">20171114 10:03:37.922000 +0000 </t>
  </si>
  <si>
    <t xml:space="preserve">20171114 10:19:53.207000 +0000 </t>
  </si>
  <si>
    <t xml:space="preserve">20171114 10:27:27.421000 +0000 </t>
  </si>
  <si>
    <t xml:space="preserve">20171114 12:21:07.828506 +0000 </t>
  </si>
  <si>
    <t xml:space="preserve">20171114 12:21:12.687094 +0000 </t>
  </si>
  <si>
    <t xml:space="preserve">20171114 13:46:23.403611 +0000 </t>
  </si>
  <si>
    <t xml:space="preserve">20171114 14:14:54.459838 +0000 </t>
  </si>
  <si>
    <t xml:space="preserve">20171114 15:01:09.771822 +0000 </t>
  </si>
  <si>
    <t xml:space="preserve">20171114 15:14:31.085022 +0000 </t>
  </si>
  <si>
    <t xml:space="preserve">20171115 08:09:53.515726 +0000 </t>
  </si>
  <si>
    <t xml:space="preserve">20171115 08:11:06.583286 +0000 </t>
  </si>
  <si>
    <t xml:space="preserve">20171115 08:11:06.583315 +0000 </t>
  </si>
  <si>
    <t xml:space="preserve">20171115 08:11:06.593868 +0000 </t>
  </si>
  <si>
    <t xml:space="preserve">20171115 08:11:06.593870 +0000 </t>
  </si>
  <si>
    <t xml:space="preserve">20171115 08:25:26.309192 +0000 </t>
  </si>
  <si>
    <t xml:space="preserve">20171115 08:48:27.022306 +0000 </t>
  </si>
  <si>
    <t xml:space="preserve">20171115 08:48:27.176916 +0000 </t>
  </si>
  <si>
    <t xml:space="preserve">20171115 09:03:27.849798 +0000 </t>
  </si>
  <si>
    <t xml:space="preserve">20171115 09:33:17.488634 +0000 </t>
  </si>
  <si>
    <t xml:space="preserve">20171115 09:33:17.488643 +0000 </t>
  </si>
  <si>
    <t xml:space="preserve">20171115 10:03:15.287589 +0000 </t>
  </si>
  <si>
    <t xml:space="preserve">20171115 10:03:15.287669 +0000 </t>
  </si>
  <si>
    <t xml:space="preserve">20171115 10:03:15.308635 +0000 </t>
  </si>
  <si>
    <t xml:space="preserve">20171115 10:32:31.748312 +0000 </t>
  </si>
  <si>
    <t xml:space="preserve">20171115 10:32:44.667468 +0000 </t>
  </si>
  <si>
    <t xml:space="preserve">20171115 10:48:10.780793 +0000 </t>
  </si>
  <si>
    <t xml:space="preserve">20171115 10:48:17.687309 +0000 </t>
  </si>
  <si>
    <t xml:space="preserve">20171115 10:48:23.023769 +0000 </t>
  </si>
  <si>
    <t xml:space="preserve">20171115 10:48:23.038226 +0000 </t>
  </si>
  <si>
    <t xml:space="preserve">20171115 11:10:58.585162 +0000 </t>
  </si>
  <si>
    <t xml:space="preserve">20171115 11:11:05.161274 +0000 </t>
  </si>
  <si>
    <t xml:space="preserve">20171115 11:11:05.162022 +0000 </t>
  </si>
  <si>
    <t xml:space="preserve">20171115 11:11:05.162032 +0000 </t>
  </si>
  <si>
    <t xml:space="preserve">20171115 11:28:41.223811 +0000 </t>
  </si>
  <si>
    <t xml:space="preserve">20171115 11:46:07.507108 +0000 </t>
  </si>
  <si>
    <t xml:space="preserve">20171115 11:57:29.767000 +0000 </t>
  </si>
  <si>
    <t xml:space="preserve">20171115 12:14:52.775000 +0000 </t>
  </si>
  <si>
    <t xml:space="preserve">20171115 12:32:41.191000 +0000 </t>
  </si>
  <si>
    <t xml:space="preserve">20171115 12:48:50.419000 +0000 </t>
  </si>
  <si>
    <t xml:space="preserve">20171115 12:54:49.324000 +0000 </t>
  </si>
  <si>
    <t xml:space="preserve">20171115 13:15:03.664000 +0000 </t>
  </si>
  <si>
    <t xml:space="preserve">20171115 13:22:06.448000 +0000 </t>
  </si>
  <si>
    <t xml:space="preserve">20171115 13:36:29.411000 +0000 </t>
  </si>
  <si>
    <t xml:space="preserve">20171115 13:36:29.421000 +0000 </t>
  </si>
  <si>
    <t xml:space="preserve">20171115 13:50:30.307000 +0000 </t>
  </si>
  <si>
    <t xml:space="preserve">20171115 13:59:35.180000 +0000 </t>
  </si>
  <si>
    <t xml:space="preserve">20171115 14:11:50.400000 +0000 </t>
  </si>
  <si>
    <t xml:space="preserve">20171115 14:17:38.466000 +0000 </t>
  </si>
  <si>
    <t xml:space="preserve">20171115 14:30:04.447000 +0000 </t>
  </si>
  <si>
    <t xml:space="preserve">20171115 14:39:23.835168 +0000 </t>
  </si>
  <si>
    <t xml:space="preserve">20171115 14:39:23.835197 +0000 </t>
  </si>
  <si>
    <t xml:space="preserve">20171115 14:42:18.242000 +0000 </t>
  </si>
  <si>
    <t xml:space="preserve">20171115 14:45:41.318000 +0000 </t>
  </si>
  <si>
    <t xml:space="preserve">20171115 14:57:52.845000 +0000 </t>
  </si>
  <si>
    <t xml:space="preserve">20171115 15:10:14.298281 +0000 </t>
  </si>
  <si>
    <t xml:space="preserve">20171115 15:14:07.418000 +0000 </t>
  </si>
  <si>
    <t xml:space="preserve">20171115 15:24:23.447000 +0000 </t>
  </si>
  <si>
    <t xml:space="preserve">20171115 15:28:02.330872 +0000 </t>
  </si>
  <si>
    <t xml:space="preserve">20171115 15:28:06.200074 +0000 </t>
  </si>
  <si>
    <t xml:space="preserve">20171116 08:01:01.370000 +0000 </t>
  </si>
  <si>
    <t xml:space="preserve">20171116 08:01:31.518000 +0000 </t>
  </si>
  <si>
    <t xml:space="preserve">20171116 08:05:32.076000 +0000 </t>
  </si>
  <si>
    <t xml:space="preserve">20171116 08:09:09.508000 +0000 </t>
  </si>
  <si>
    <t xml:space="preserve">20171116 08:12:36.416000 +0000 </t>
  </si>
  <si>
    <t xml:space="preserve">20171116 08:18:25.163000 +0000 </t>
  </si>
  <si>
    <t xml:space="preserve">20171116 08:19:23.688000 +0000 </t>
  </si>
  <si>
    <t xml:space="preserve">20171116 08:24:06.214000 +0000 </t>
  </si>
  <si>
    <t xml:space="preserve">20171116 08:31:46.738000 +0000 </t>
  </si>
  <si>
    <t xml:space="preserve">20171116 08:40:24.891000 +0000 </t>
  </si>
  <si>
    <t xml:space="preserve">20171116 08:49:59.340000 +0000 </t>
  </si>
  <si>
    <t xml:space="preserve">20171116 08:50:06.240000 +0000 </t>
  </si>
  <si>
    <t xml:space="preserve">20171116 09:02:36.712000 +0000 </t>
  </si>
  <si>
    <t xml:space="preserve">20171116 09:07:05.998605 +0000 </t>
  </si>
  <si>
    <t xml:space="preserve">20171116 09:08:00.251000 +0000 </t>
  </si>
  <si>
    <t xml:space="preserve">20171116 09:12:13.008000 +0000 </t>
  </si>
  <si>
    <t xml:space="preserve">20171116 09:20:44.049000 +0000 </t>
  </si>
  <si>
    <t xml:space="preserve">20171116 09:20:44.099000 +0000 </t>
  </si>
  <si>
    <t xml:space="preserve">20171116 09:26:47.655000 +0000 </t>
  </si>
  <si>
    <t xml:space="preserve">20171116 09:46:16.012000 +0000 </t>
  </si>
  <si>
    <t xml:space="preserve">20171116 09:55:10.449000 +0000 </t>
  </si>
  <si>
    <t xml:space="preserve">20171116 09:55:10.702000 +0000 </t>
  </si>
  <si>
    <t xml:space="preserve">20171116 10:10:27.208000 +0000 </t>
  </si>
  <si>
    <t xml:space="preserve">20171116 10:15:53.825000 +0000 </t>
  </si>
  <si>
    <t xml:space="preserve">20171116 10:30:11.123000 +0000 </t>
  </si>
  <si>
    <t xml:space="preserve">20171116 10:37:03.238000 +0000 </t>
  </si>
  <si>
    <t xml:space="preserve">20171116 10:37:03.263000 +0000 </t>
  </si>
  <si>
    <t xml:space="preserve">20171116 11:04:10.641000 +0000 </t>
  </si>
  <si>
    <t xml:space="preserve">20171116 11:04:16.298000 +0000 </t>
  </si>
  <si>
    <t xml:space="preserve">20171116 11:07:11.689000 +0000 </t>
  </si>
  <si>
    <t xml:space="preserve">20171116 11:07:55.646307 +0000 </t>
  </si>
  <si>
    <t xml:space="preserve">20171116 11:18:02.227000 +0000 </t>
  </si>
  <si>
    <t xml:space="preserve">20171116 11:21:21.176000 +0000 </t>
  </si>
  <si>
    <t xml:space="preserve">20171116 11:34:47.507000 +0000 </t>
  </si>
  <si>
    <t xml:space="preserve">20171116 11:56:06.597000 +0000 </t>
  </si>
  <si>
    <t xml:space="preserve">20171116 12:06:12.382000 +0000 </t>
  </si>
  <si>
    <t xml:space="preserve">20171116 12:12:20.516000 +0000 </t>
  </si>
  <si>
    <t xml:space="preserve">20171116 12:26:39.630000 +0000 </t>
  </si>
  <si>
    <t xml:space="preserve">20171116 12:44:11.251000 +0000 </t>
  </si>
  <si>
    <t xml:space="preserve">20171116 13:00:40.330000 +0000 </t>
  </si>
  <si>
    <t xml:space="preserve">20171116 13:06:45.410462 +0000 </t>
  </si>
  <si>
    <t xml:space="preserve">20171116 13:13:20.846000 +0000 </t>
  </si>
  <si>
    <t xml:space="preserve">20171116 13:36:41.332000 +0000 </t>
  </si>
  <si>
    <t xml:space="preserve">20171116 13:38:27.751000 +0000 </t>
  </si>
  <si>
    <t xml:space="preserve">20171116 13:53:00.465000 +0000 </t>
  </si>
  <si>
    <t xml:space="preserve">20171116 14:02:36.440000 +0000 </t>
  </si>
  <si>
    <t xml:space="preserve">20171116 14:45:20.183000 +0000 </t>
  </si>
  <si>
    <t xml:space="preserve">20171116 14:47:03.260000 +0000 </t>
  </si>
  <si>
    <t xml:space="preserve">20171116 14:54:39.296000 +0000 </t>
  </si>
  <si>
    <t xml:space="preserve">20171116 15:03:12.867000 +0000 </t>
  </si>
  <si>
    <t xml:space="preserve">20171116 15:18:49.669000 +0000 </t>
  </si>
  <si>
    <t xml:space="preserve">20171116 15:19:42.870641 +0000 </t>
  </si>
  <si>
    <t xml:space="preserve">20171117 08:09:15.619000 +0000 </t>
  </si>
  <si>
    <t xml:space="preserve">20171117 08:11:43.077000 +0000 </t>
  </si>
  <si>
    <t xml:space="preserve">20171117 08:16:10.031000 +0000 </t>
  </si>
  <si>
    <t xml:space="preserve">20171117 08:19:19.569000 +0000 </t>
  </si>
  <si>
    <t xml:space="preserve">20171117 08:23:39.071000 +0000 </t>
  </si>
  <si>
    <t xml:space="preserve">20171117 08:28:28.128000 +0000 </t>
  </si>
  <si>
    <t xml:space="preserve">20171117 08:33:18.230000 +0000 </t>
  </si>
  <si>
    <t xml:space="preserve">20171117 08:33:18.262000 +0000 </t>
  </si>
  <si>
    <t xml:space="preserve">20171117 08:40:00.047000 +0000 </t>
  </si>
  <si>
    <t xml:space="preserve">20171117 08:49:20.731000 +0000 </t>
  </si>
  <si>
    <t xml:space="preserve">20171117 08:54:31.867000 +0000 </t>
  </si>
  <si>
    <t xml:space="preserve">20171117 09:04:22.688000 +0000 </t>
  </si>
  <si>
    <t xml:space="preserve">20171117 09:10:20.855000 +0000 </t>
  </si>
  <si>
    <t xml:space="preserve">20171117 09:13:10.076000 +0000 </t>
  </si>
  <si>
    <t xml:space="preserve">20171117 09:23:00.192000 +0000 </t>
  </si>
  <si>
    <t xml:space="preserve">20171117 09:25:12.901000 +0000 </t>
  </si>
  <si>
    <t xml:space="preserve">20171117 09:36:27.269126 +0000 </t>
  </si>
  <si>
    <t xml:space="preserve">20171117 09:36:27.313129 +0000 </t>
  </si>
  <si>
    <t xml:space="preserve">20171117 09:38:51.463000 +0000 </t>
  </si>
  <si>
    <t xml:space="preserve">20171117 09:47:00.022000 +0000 </t>
  </si>
  <si>
    <t xml:space="preserve">20171117 09:47:00.046000 +0000 </t>
  </si>
  <si>
    <t xml:space="preserve">20171117 10:00:44.510000 +0000 </t>
  </si>
  <si>
    <t xml:space="preserve">20171117 10:09:38.368000 +0000 </t>
  </si>
  <si>
    <t xml:space="preserve">20171117 10:18:00.048000 +0000 </t>
  </si>
  <si>
    <t xml:space="preserve">20171117 10:35:00.874000 +0000 </t>
  </si>
  <si>
    <t xml:space="preserve">20171117 10:39:20.499000 +0000 </t>
  </si>
  <si>
    <t xml:space="preserve">20171117 10:39:20.507000 +0000 </t>
  </si>
  <si>
    <t xml:space="preserve">20171117 10:50:17.057000 +0000 </t>
  </si>
  <si>
    <t xml:space="preserve">20171117 11:05:55.555000 +0000 </t>
  </si>
  <si>
    <t xml:space="preserve">20171117 11:11:56.249000 +0000 </t>
  </si>
  <si>
    <t xml:space="preserve">20171117 11:27:56.006000 +0000 </t>
  </si>
  <si>
    <t xml:space="preserve">20171117 11:42:00.051000 +0000 </t>
  </si>
  <si>
    <t xml:space="preserve">20171117 12:04:29.695000 +0000 </t>
  </si>
  <si>
    <t xml:space="preserve">20171117 12:16:00.250000 +0000 </t>
  </si>
  <si>
    <t xml:space="preserve">20171117 12:36:07.264818 +0000 </t>
  </si>
  <si>
    <t xml:space="preserve">20171117 12:37:30.177000 +0000 </t>
  </si>
  <si>
    <t xml:space="preserve">20171117 12:52:31.269000 +0000 </t>
  </si>
  <si>
    <t xml:space="preserve">20171117 13:09:18.488000 +0000 </t>
  </si>
  <si>
    <t xml:space="preserve">20171117 13:17:00.091000 +0000 </t>
  </si>
  <si>
    <t xml:space="preserve">20171117 13:17:00.092000 +0000 </t>
  </si>
  <si>
    <t xml:space="preserve">20171117 13:18:51.002000 +0000 </t>
  </si>
  <si>
    <t xml:space="preserve">20171117 13:32:48.548000 +0000 </t>
  </si>
  <si>
    <t xml:space="preserve">20171117 13:43:26.130000 +0000 </t>
  </si>
  <si>
    <t xml:space="preserve">20171117 14:00:08.315000 +0000 </t>
  </si>
  <si>
    <t xml:space="preserve">20171117 14:14:54.028000 +0000 </t>
  </si>
  <si>
    <t xml:space="preserve">20171117 14:19:33.477000 +0000 </t>
  </si>
  <si>
    <t xml:space="preserve">20171117 14:35:16.668000 +0000 </t>
  </si>
  <si>
    <t xml:space="preserve">20171117 14:35:17.882000 +0000 </t>
  </si>
  <si>
    <t xml:space="preserve">20171117 14:49:47.896000 +0000 </t>
  </si>
  <si>
    <t xml:space="preserve">20171117 14:54:32.982000 +0000 </t>
  </si>
  <si>
    <t xml:space="preserve">20171117 14:56:56.308480 +0000 </t>
  </si>
  <si>
    <t xml:space="preserve">20171120 08:08:59.999000 +0000 </t>
  </si>
  <si>
    <t xml:space="preserve">20171120 08:09:34.514000 +0000 </t>
  </si>
  <si>
    <t xml:space="preserve">20171120 08:14:48.354000 +0000 </t>
  </si>
  <si>
    <t xml:space="preserve">20171120 08:18:29.759000 +0000 </t>
  </si>
  <si>
    <t xml:space="preserve">20171120 08:25:23.580000 +0000 </t>
  </si>
  <si>
    <t xml:space="preserve">20171120 08:26:26.243000 +0000 </t>
  </si>
  <si>
    <t xml:space="preserve">20171120 08:31:52.054000 +0000 </t>
  </si>
  <si>
    <t xml:space="preserve">20171120 08:38:57.165000 +0000 </t>
  </si>
  <si>
    <t xml:space="preserve">20171120 08:38:59.528000 +0000 </t>
  </si>
  <si>
    <t xml:space="preserve">20171120 08:47:12.868000 +0000 </t>
  </si>
  <si>
    <t xml:space="preserve">20171120 08:57:10.099000 +0000 </t>
  </si>
  <si>
    <t xml:space="preserve">20171120 09:03:03.912000 +0000 </t>
  </si>
  <si>
    <t xml:space="preserve">20171120 09:10:07.189000 +0000 </t>
  </si>
  <si>
    <t xml:space="preserve">20171120 09:20:39.128000 +0000 </t>
  </si>
  <si>
    <t xml:space="preserve">20171120 09:35:32.352000 +0000 </t>
  </si>
  <si>
    <t xml:space="preserve">20171120 09:40:09.764000 +0000 </t>
  </si>
  <si>
    <t xml:space="preserve">20171120 09:51:45.052000 +0000 </t>
  </si>
  <si>
    <t xml:space="preserve">20171120 10:03:01.007000 +0000 </t>
  </si>
  <si>
    <t xml:space="preserve">20171120 10:19:51.084000 +0000 </t>
  </si>
  <si>
    <t xml:space="preserve">20171120 10:36:15.098000 +0000 </t>
  </si>
  <si>
    <t xml:space="preserve">20171120 10:36:15.099000 +0000 </t>
  </si>
  <si>
    <t xml:space="preserve">20171120 10:52:48.039000 +0000 </t>
  </si>
  <si>
    <t xml:space="preserve">20171120 11:05:00.323000 +0000 </t>
  </si>
  <si>
    <t xml:space="preserve">20171120 11:24:56.287000 +0000 </t>
  </si>
  <si>
    <t xml:space="preserve">20171120 11:41:33.888000 +0000 </t>
  </si>
  <si>
    <t xml:space="preserve">20171120 12:03:32.977000 +0000 </t>
  </si>
  <si>
    <t xml:space="preserve">20171120 12:20:45.392000 +0000 </t>
  </si>
  <si>
    <t xml:space="preserve">20171120 12:39:58.183000 +0000 </t>
  </si>
  <si>
    <t xml:space="preserve">20171120 12:44:06.139000 +0000 </t>
  </si>
  <si>
    <t xml:space="preserve">20171120 13:08:48.601000 +0000 </t>
  </si>
  <si>
    <t xml:space="preserve">20171120 13:08:48.613000 +0000 </t>
  </si>
  <si>
    <t xml:space="preserve">20171120 13:18:09.908235 +0000 </t>
  </si>
  <si>
    <t xml:space="preserve">20171120 13:18:09.928139 +0000 </t>
  </si>
  <si>
    <t xml:space="preserve">20171120 13:21:48.019000 +0000 </t>
  </si>
  <si>
    <t xml:space="preserve">20171120 13:21:48.019314 +0000 </t>
  </si>
  <si>
    <t xml:space="preserve">20171120 13:39:09.771000 +0000 </t>
  </si>
  <si>
    <t xml:space="preserve">20171120 14:03:14.353000 +0000 </t>
  </si>
  <si>
    <t xml:space="preserve">20171120 14:03:38.997000 +0000 </t>
  </si>
  <si>
    <t xml:space="preserve">20171120 14:09:59.194000 +0000 </t>
  </si>
  <si>
    <t xml:space="preserve">20171120 14:17:58.637000 +0000 </t>
  </si>
  <si>
    <t xml:space="preserve">20171120 14:36:49.776000 +0000 </t>
  </si>
  <si>
    <t xml:space="preserve">20171120 14:37:39.163000 +0000 </t>
  </si>
  <si>
    <t xml:space="preserve">20171120 14:43:36.920000 +0000 </t>
  </si>
  <si>
    <t xml:space="preserve">20171120 14:47:33.467000 +0000 </t>
  </si>
  <si>
    <t xml:space="preserve">20171120 14:50:32.529000 +0000 </t>
  </si>
  <si>
    <t xml:space="preserve">20171120 14:59:57.585000 +0000 </t>
  </si>
  <si>
    <t xml:space="preserve">20171120 15:10:58.466000 +0000 </t>
  </si>
  <si>
    <t xml:space="preserve">20171120 15:14:27.842000 +0000 </t>
  </si>
  <si>
    <t xml:space="preserve">20171120 15:22:31.062000 +0000 </t>
  </si>
  <si>
    <t xml:space="preserve">20171120 15:30:20.468000 +0000 </t>
  </si>
  <si>
    <t xml:space="preserve">20171120 15:30:41.511075 +0000 </t>
  </si>
  <si>
    <t xml:space="preserve">20171120 15:31:17.352100 +0000 </t>
  </si>
  <si>
    <t xml:space="preserve">20171121 08:01:02.467000 +0000 </t>
  </si>
  <si>
    <t xml:space="preserve">20171121 08:03:08.536000 +0000 </t>
  </si>
  <si>
    <t xml:space="preserve">20171121 08:07:25.357000 +0000 </t>
  </si>
  <si>
    <t xml:space="preserve">20171121 08:10:40.147000 +0000 </t>
  </si>
  <si>
    <t xml:space="preserve">20171121 08:14:43.839000 +0000 </t>
  </si>
  <si>
    <t xml:space="preserve">20171121 08:22:19.268000 +0000 </t>
  </si>
  <si>
    <t xml:space="preserve">20171121 08:30:40.263000 +0000 </t>
  </si>
  <si>
    <t xml:space="preserve">20171121 08:48:20.001000 +0000 </t>
  </si>
  <si>
    <t xml:space="preserve">20171121 08:51:40.575000 +0000 </t>
  </si>
  <si>
    <t xml:space="preserve">20171121 09:02:11.434000 +0000 </t>
  </si>
  <si>
    <t xml:space="preserve">20171121 09:02:11.480000 +0000 </t>
  </si>
  <si>
    <t xml:space="preserve">20171121 09:13:34.659000 +0000 </t>
  </si>
  <si>
    <t xml:space="preserve">20171121 09:23:40.888000 +0000 </t>
  </si>
  <si>
    <t xml:space="preserve">20171121 09:23:52.911138 +0000 </t>
  </si>
  <si>
    <t xml:space="preserve">20171121 09:36:31.451000 +0000 </t>
  </si>
  <si>
    <t xml:space="preserve">20171121 09:52:07.932000 +0000 </t>
  </si>
  <si>
    <t xml:space="preserve">20171121 10:06:20.525000 +0000 </t>
  </si>
  <si>
    <t xml:space="preserve">20171121 10:20:47.128000 +0000 </t>
  </si>
  <si>
    <t xml:space="preserve">20171121 10:33:31.496374 +0000 </t>
  </si>
  <si>
    <t xml:space="preserve">20171121 10:33:31.517439 +0000 </t>
  </si>
  <si>
    <t xml:space="preserve">20171121 10:33:31.517445 +0000 </t>
  </si>
  <si>
    <t xml:space="preserve">20171121 10:33:43.241000 +0000 </t>
  </si>
  <si>
    <t xml:space="preserve">20171121 10:54:56.333000 +0000 </t>
  </si>
  <si>
    <t xml:space="preserve">20171121 11:08:42.004000 +0000 </t>
  </si>
  <si>
    <t xml:space="preserve">20171121 11:31:02.116000 +0000 </t>
  </si>
  <si>
    <t xml:space="preserve">20171121 11:32:04.676134 +0000 </t>
  </si>
  <si>
    <t xml:space="preserve">20171121 11:55:09.542000 +0000 </t>
  </si>
  <si>
    <t xml:space="preserve">20171121 12:07:37.677231 +0000 </t>
  </si>
  <si>
    <t xml:space="preserve">20171121 12:09:35.240643 +0000 </t>
  </si>
  <si>
    <t xml:space="preserve">20171121 12:10:56.042446 +0000 </t>
  </si>
  <si>
    <t xml:space="preserve">20171121 12:11:21.848000 +0000 </t>
  </si>
  <si>
    <t xml:space="preserve">20171121 12:32:37.303000 +0000 </t>
  </si>
  <si>
    <t xml:space="preserve">20171121 12:37:59.383993 +0000 </t>
  </si>
  <si>
    <t xml:space="preserve">20171121 12:37:59.427848 +0000 </t>
  </si>
  <si>
    <t xml:space="preserve">20171121 12:48:12.870000 +0000 </t>
  </si>
  <si>
    <t xml:space="preserve">20171121 13:06:35.584000 +0000 </t>
  </si>
  <si>
    <t xml:space="preserve">20171121 13:10:49.873554 +0000 </t>
  </si>
  <si>
    <t xml:space="preserve">20171121 13:23:56.291000 +0000 </t>
  </si>
  <si>
    <t xml:space="preserve">20171121 13:39:57.326000 +0000 </t>
  </si>
  <si>
    <t xml:space="preserve">20171121 13:39:57.347000 +0000 </t>
  </si>
  <si>
    <t xml:space="preserve">20171121 13:55:13.839000 +0000 </t>
  </si>
  <si>
    <t xml:space="preserve">20171121 14:10:29.111000 +0000 </t>
  </si>
  <si>
    <t xml:space="preserve">20171121 14:10:30.345000 +0000 </t>
  </si>
  <si>
    <t xml:space="preserve">20171121 14:25:03.757000 +0000 </t>
  </si>
  <si>
    <t xml:space="preserve">20171121 14:37:04.121000 +0000 </t>
  </si>
  <si>
    <t xml:space="preserve">20171121 14:49:04.508000 +0000 </t>
  </si>
  <si>
    <t xml:space="preserve">20171121 14:59:01.139000 +0000 </t>
  </si>
  <si>
    <t xml:space="preserve">20171121 15:11:25.040000 +0000 </t>
  </si>
  <si>
    <t xml:space="preserve">20171121 15:18:42.713822 +0000 </t>
  </si>
  <si>
    <t xml:space="preserve">20171121 15:20:02.059221 +0000 </t>
  </si>
  <si>
    <t xml:space="preserve">20171121 15:20:29.185621 +0000 </t>
  </si>
  <si>
    <t xml:space="preserve">20171121 15:20:38.867447 +0000 </t>
  </si>
  <si>
    <t xml:space="preserve">20171121 15:20:38.872930 +0000 </t>
  </si>
  <si>
    <t xml:space="preserve">20171121 15:22:13.637000 +0000 </t>
  </si>
  <si>
    <t xml:space="preserve">20171121 15:42:04.496000 +0000 </t>
  </si>
  <si>
    <t xml:space="preserve">20171121 15:42:22.853943 +0000 </t>
  </si>
  <si>
    <t xml:space="preserve">20171122 08:00:02.876000 +0000 </t>
  </si>
  <si>
    <t xml:space="preserve">20171122 08:00:02.877000 +0000 </t>
  </si>
  <si>
    <t xml:space="preserve">20171122 08:02:59.840000 +0000 </t>
  </si>
  <si>
    <t xml:space="preserve">20171122 08:06:32.240000 +0000 </t>
  </si>
  <si>
    <t xml:space="preserve">20171122 08:07:51.999000 +0000 </t>
  </si>
  <si>
    <t xml:space="preserve">20171122 08:10:53.636000 +0000 </t>
  </si>
  <si>
    <t xml:space="preserve">20171122 08:20:33.972000 +0000 </t>
  </si>
  <si>
    <t xml:space="preserve">20171122 08:27:21.817000 +0000 </t>
  </si>
  <si>
    <t xml:space="preserve">20171122 08:31:06.541000 +0000 </t>
  </si>
  <si>
    <t xml:space="preserve">20171122 08:33:56.443000 +0000 </t>
  </si>
  <si>
    <t xml:space="preserve">20171122 08:39:19.187000 +0000 </t>
  </si>
  <si>
    <t xml:space="preserve">20171122 08:39:19.190000 +0000 </t>
  </si>
  <si>
    <t xml:space="preserve">20171122 08:45:25.324000 +0000 </t>
  </si>
  <si>
    <t xml:space="preserve">20171122 08:45:25.340000 +0000 </t>
  </si>
  <si>
    <t xml:space="preserve">20171122 08:52:37.038000 +0000 </t>
  </si>
  <si>
    <t xml:space="preserve">20171122 09:01:41.045000 +0000 </t>
  </si>
  <si>
    <t xml:space="preserve">20171122 09:06:09.020000 +0000 </t>
  </si>
  <si>
    <t xml:space="preserve">20171122 09:12:58.961000 +0000 </t>
  </si>
  <si>
    <t xml:space="preserve">20171122 09:15:31.604000 +0000 </t>
  </si>
  <si>
    <t xml:space="preserve">20171122 09:21:40.751000 +0000 </t>
  </si>
  <si>
    <t xml:space="preserve">20171122 09:27:59.978000 +0000 </t>
  </si>
  <si>
    <t xml:space="preserve">20171122 09:40:06.763000 +0000 </t>
  </si>
  <si>
    <t xml:space="preserve">20171122 09:42:12.048000 +0000 </t>
  </si>
  <si>
    <t xml:space="preserve">20171122 09:42:51.031000 +0000 </t>
  </si>
  <si>
    <t xml:space="preserve">20171122 09:54:02.210000 +0000 </t>
  </si>
  <si>
    <t xml:space="preserve">20171122 09:58:06.737000 +0000 </t>
  </si>
  <si>
    <t xml:space="preserve">20171122 10:04:42.804000 +0000 </t>
  </si>
  <si>
    <t xml:space="preserve">20171122 10:05:50.866000 +0000 </t>
  </si>
  <si>
    <t xml:space="preserve">20171122 10:06:00.749000 +0000 </t>
  </si>
  <si>
    <t xml:space="preserve">20171122 10:06:00.752000 +0000 </t>
  </si>
  <si>
    <t xml:space="preserve">20171122 10:12:37.926000 +0000 </t>
  </si>
  <si>
    <t xml:space="preserve">20171122 10:20:14.982000 +0000 </t>
  </si>
  <si>
    <t xml:space="preserve">20171122 10:28:11.520000 +0000 </t>
  </si>
  <si>
    <t xml:space="preserve">20171122 10:29:32.137000 +0000 </t>
  </si>
  <si>
    <t xml:space="preserve">20171122 10:35:59.747000 +0000 </t>
  </si>
  <si>
    <t xml:space="preserve">20171122 10:36:40.773876 +0000 </t>
  </si>
  <si>
    <t xml:space="preserve">20171122 10:49:27.365000 +0000 </t>
  </si>
  <si>
    <t xml:space="preserve">20171122 10:56:20.725000 +0000 </t>
  </si>
  <si>
    <t xml:space="preserve">20171122 11:07:04.458000 +0000 </t>
  </si>
  <si>
    <t xml:space="preserve">20171122 11:14:48.058000 +0000 </t>
  </si>
  <si>
    <t xml:space="preserve">20171122 11:25:47.142000 +0000 </t>
  </si>
  <si>
    <t xml:space="preserve">20171122 11:36:20.906000 +0000 </t>
  </si>
  <si>
    <t xml:space="preserve">20171122 11:36:20.998000 +0000 </t>
  </si>
  <si>
    <t xml:space="preserve">20171122 11:50:38.697000 +0000 </t>
  </si>
  <si>
    <t xml:space="preserve">20171122 12:15:01.190000 +0000 </t>
  </si>
  <si>
    <t xml:space="preserve">20171122 12:20:48.688000 +0000 </t>
  </si>
  <si>
    <t xml:space="preserve">20171122 12:25:03.164000 +0000 </t>
  </si>
  <si>
    <t xml:space="preserve">20171122 12:35:20.333000 +0000 </t>
  </si>
  <si>
    <t xml:space="preserve">20171122 12:35:31.593000 +0000 </t>
  </si>
  <si>
    <t xml:space="preserve">20171122 12:54:44.742000 +0000 </t>
  </si>
  <si>
    <t xml:space="preserve">20171122 12:57:51.087000 +0000 </t>
  </si>
  <si>
    <t xml:space="preserve">20171122 13:07:18.993000 +0000 </t>
  </si>
  <si>
    <t xml:space="preserve">20171122 13:18:07.228000 +0000 </t>
  </si>
  <si>
    <t xml:space="preserve">20171122 13:30:15.638000 +0000 </t>
  </si>
  <si>
    <t xml:space="preserve">20171122 13:30:56.254000 +0000 </t>
  </si>
  <si>
    <t xml:space="preserve">20171122 13:40:47.727000 +0000 </t>
  </si>
  <si>
    <t xml:space="preserve">20171122 13:42:14.619000 +0000 </t>
  </si>
  <si>
    <t xml:space="preserve">20171122 13:42:14.640000 +0000 </t>
  </si>
  <si>
    <t xml:space="preserve">20171122 13:52:19.587000 +0000 </t>
  </si>
  <si>
    <t xml:space="preserve">20171122 13:53:42.868000 +0000 </t>
  </si>
  <si>
    <t xml:space="preserve">20171122 14:05:25.036000 +0000 </t>
  </si>
  <si>
    <t xml:space="preserve">20171122 14:07:30.075000 +0000 </t>
  </si>
  <si>
    <t xml:space="preserve">20171122 14:07:32.731000 +0000 </t>
  </si>
  <si>
    <t xml:space="preserve">20171122 14:07:58.930000 +0000 </t>
  </si>
  <si>
    <t xml:space="preserve">20171122 14:18:25.432000 +0000 </t>
  </si>
  <si>
    <t xml:space="preserve">20171122 14:19:38.966000 +0000 </t>
  </si>
  <si>
    <t xml:space="preserve">20171122 14:36:13.013000 +0000 </t>
  </si>
  <si>
    <t xml:space="preserve">20171122 14:46:14.566000 +0000 </t>
  </si>
  <si>
    <t xml:space="preserve">20171122 14:52:22.822000 +0000 </t>
  </si>
  <si>
    <t xml:space="preserve">20171122 15:01:00.368000 +0000 </t>
  </si>
  <si>
    <t xml:space="preserve">20171122 15:02:20.566000 +0000 </t>
  </si>
  <si>
    <t xml:space="preserve">20171122 15:04:58.361000 +0000 </t>
  </si>
  <si>
    <t xml:space="preserve">20171122 15:14:45.177000 +0000 </t>
  </si>
  <si>
    <t xml:space="preserve">20171122 15:16:04.273000 +0000 </t>
  </si>
  <si>
    <t xml:space="preserve">20171122 15:16:27.066000 +0000 </t>
  </si>
  <si>
    <t xml:space="preserve">20171122 15:22:31.826000 +0000 </t>
  </si>
  <si>
    <t xml:space="preserve">20171122 15:24:19.173000 +0000 </t>
  </si>
  <si>
    <t xml:space="preserve">20171122 15:29:29.534000 +0000 </t>
  </si>
  <si>
    <t xml:space="preserve">20171122 15:34:12.205000 +0000 </t>
  </si>
  <si>
    <t xml:space="preserve">20171122 15:39:06.488000 +0000 </t>
  </si>
  <si>
    <t xml:space="preserve">20171122 15:43:03.221000 +0000 </t>
  </si>
  <si>
    <t xml:space="preserve">20171122 15:44:33.080000 +0000 </t>
  </si>
  <si>
    <t xml:space="preserve">20171123 08:01:05.212000 +0000 </t>
  </si>
  <si>
    <t xml:space="preserve">20171123 08:01:40.478000 +0000 </t>
  </si>
  <si>
    <t xml:space="preserve">20171123 08:06:06.236000 +0000 </t>
  </si>
  <si>
    <t xml:space="preserve">20171123 08:10:25.641000 +0000 </t>
  </si>
  <si>
    <t xml:space="preserve">20171123 08:13:59.991000 +0000 </t>
  </si>
  <si>
    <t xml:space="preserve">20171123 08:20:09.007000 +0000 </t>
  </si>
  <si>
    <t xml:space="preserve">20171123 08:26:20.251000 +0000 </t>
  </si>
  <si>
    <t xml:space="preserve">20171123 08:34:08.429000 +0000 </t>
  </si>
  <si>
    <t xml:space="preserve">20171123 08:41:25.502000 +0000 </t>
  </si>
  <si>
    <t xml:space="preserve">20171123 08:50:17.062000 +0000 </t>
  </si>
  <si>
    <t xml:space="preserve">20171123 08:59:40.361000 +0000 </t>
  </si>
  <si>
    <t xml:space="preserve">20171123 09:12:27.043000 +0000 </t>
  </si>
  <si>
    <t xml:space="preserve">20171123 09:19:35.117000 +0000 </t>
  </si>
  <si>
    <t xml:space="preserve">20171123 09:31:31.076000 +0000 </t>
  </si>
  <si>
    <t xml:space="preserve">20171123 09:36:43.372000 +0000 </t>
  </si>
  <si>
    <t xml:space="preserve">20171123 09:48:01.743000 +0000 </t>
  </si>
  <si>
    <t xml:space="preserve">20171123 10:00:54.160000 +0000 </t>
  </si>
  <si>
    <t xml:space="preserve">20171123 10:06:15.317000 +0000 </t>
  </si>
  <si>
    <t xml:space="preserve">20171123 10:20:58.067000 +0000 </t>
  </si>
  <si>
    <t xml:space="preserve">20171123 10:34:10.530000 +0000 </t>
  </si>
  <si>
    <t xml:space="preserve">20171123 10:37:22.695000 +0000 </t>
  </si>
  <si>
    <t xml:space="preserve">20171123 10:56:26.720000 +0000 </t>
  </si>
  <si>
    <t xml:space="preserve">20171123 11:00:31.074311 +0000 </t>
  </si>
  <si>
    <t xml:space="preserve">20171123 11:18:51.624000 +0000 </t>
  </si>
  <si>
    <t xml:space="preserve">20171123 11:38:39.315000 +0000 </t>
  </si>
  <si>
    <t xml:space="preserve">20171123 11:38:39.336000 +0000 </t>
  </si>
  <si>
    <t xml:space="preserve">20171123 12:01:51.837000 +0000 </t>
  </si>
  <si>
    <t xml:space="preserve">20171123 12:23:28.082000 +0000 </t>
  </si>
  <si>
    <t xml:space="preserve">20171123 12:38:43.993000 +0000 </t>
  </si>
  <si>
    <t xml:space="preserve">20171123 12:47:14.204000 +0000 </t>
  </si>
  <si>
    <t xml:space="preserve">20171123 13:10:35.164000 +0000 </t>
  </si>
  <si>
    <t xml:space="preserve">20171123 13:13:54.643635 +0000 </t>
  </si>
  <si>
    <t xml:space="preserve">20171123 13:16:23.415145 +0000 </t>
  </si>
  <si>
    <t xml:space="preserve">20171123 13:16:37.109974 +0000 </t>
  </si>
  <si>
    <t xml:space="preserve">20171123 13:18:31.861000 +0000 </t>
  </si>
  <si>
    <t xml:space="preserve">20171123 13:18:31.861549 +0000 </t>
  </si>
  <si>
    <t xml:space="preserve">20171123 13:29:59.961000 +0000 </t>
  </si>
  <si>
    <t xml:space="preserve">20171123 13:43:38.606000 +0000 </t>
  </si>
  <si>
    <t xml:space="preserve">20171123 13:46:01.682000 +0000 </t>
  </si>
  <si>
    <t xml:space="preserve">20171123 13:50:01.124000 +0000 </t>
  </si>
  <si>
    <t xml:space="preserve">20171123 13:58:51.045000 +0000 </t>
  </si>
  <si>
    <t xml:space="preserve">20171123 14:13:33.900000 +0000 </t>
  </si>
  <si>
    <t xml:space="preserve">20171123 14:25:36.266000 +0000 </t>
  </si>
  <si>
    <t xml:space="preserve">20171123 14:30:46.137870 +0000 </t>
  </si>
  <si>
    <t xml:space="preserve">20171123 14:35:45.727000 +0000 </t>
  </si>
  <si>
    <t xml:space="preserve">20171123 14:35:45.748000 +0000 </t>
  </si>
  <si>
    <t xml:space="preserve">20171123 14:51:01.289000 +0000 </t>
  </si>
  <si>
    <t xml:space="preserve">20171123 14:54:37.681141 +0000 </t>
  </si>
  <si>
    <t xml:space="preserve">20171123 14:55:22.382714 +0000 </t>
  </si>
  <si>
    <t xml:space="preserve">20171123 14:55:22.382788 +0000 </t>
  </si>
  <si>
    <t xml:space="preserve">20171123 14:59:58.827000 +0000 </t>
  </si>
  <si>
    <t xml:space="preserve">20171123 15:07:50.094000 +0000 </t>
  </si>
  <si>
    <t xml:space="preserve">20171123 15:16:01.120000 +0000 </t>
  </si>
  <si>
    <t xml:space="preserve">20171123 15:16:01.124000 +0000 </t>
  </si>
  <si>
    <t xml:space="preserve">20171123 15:32:41.148000 +0000 </t>
  </si>
  <si>
    <t xml:space="preserve">20171123 15:46:17.368236 +0000 </t>
  </si>
  <si>
    <t xml:space="preserve">20171123 15:46:17.379724 +0000 </t>
  </si>
  <si>
    <t xml:space="preserve">20171124 08:31:40.803807 +0000 </t>
  </si>
  <si>
    <t xml:space="preserve">20171124 08:32:56.141000 +0000 </t>
  </si>
  <si>
    <t xml:space="preserve">20171124 08:33:16.764075 +0000 </t>
  </si>
  <si>
    <t xml:space="preserve">20171124 08:36:27.189000 +0000 </t>
  </si>
  <si>
    <t xml:space="preserve">20171124 08:44:20.620000 +0000 </t>
  </si>
  <si>
    <t xml:space="preserve">20171124 08:55:15.109000 +0000 </t>
  </si>
  <si>
    <t xml:space="preserve">20171124 09:02:59.533000 +0000 </t>
  </si>
  <si>
    <t xml:space="preserve">20171124 09:11:57.111000 +0000 </t>
  </si>
  <si>
    <t xml:space="preserve">20171124 09:28:00.204000 +0000 </t>
  </si>
  <si>
    <t xml:space="preserve">20171124 09:34:43.278000 +0000 </t>
  </si>
  <si>
    <t xml:space="preserve">20171124 09:44:44.036000 +0000 </t>
  </si>
  <si>
    <t xml:space="preserve">20171124 09:54:31.492000 +0000 </t>
  </si>
  <si>
    <t xml:space="preserve">20171124 09:58:03.001000 +0000 </t>
  </si>
  <si>
    <t xml:space="preserve">20171124 10:09:24.528000 +0000 </t>
  </si>
  <si>
    <t xml:space="preserve">20171124 10:23:25.455000 +0000 </t>
  </si>
  <si>
    <t xml:space="preserve">20171124 10:41:48.852000 +0000 </t>
  </si>
  <si>
    <t xml:space="preserve">20171124 10:41:48.879000 +0000 </t>
  </si>
  <si>
    <t xml:space="preserve">20171124 10:51:09.989000 +0000 </t>
  </si>
  <si>
    <t xml:space="preserve">20171124 11:13:59.237000 +0000 </t>
  </si>
  <si>
    <t xml:space="preserve">20171124 11:18:19.566923 +0000 </t>
  </si>
  <si>
    <t xml:space="preserve">20171124 11:24:33.677000 +0000 </t>
  </si>
  <si>
    <t xml:space="preserve">20171124 11:37:27.713000 +0000 </t>
  </si>
  <si>
    <t xml:space="preserve">20171124 11:57:47.976000 +0000 </t>
  </si>
  <si>
    <t xml:space="preserve">20171124 12:14:36.682000 +0000 </t>
  </si>
  <si>
    <t xml:space="preserve">20171124 12:32:33.189000 +0000 </t>
  </si>
  <si>
    <t xml:space="preserve">20171124 12:33:25.215626 +0000 </t>
  </si>
  <si>
    <t xml:space="preserve">20171124 12:55:36.308000 +0000 </t>
  </si>
  <si>
    <t xml:space="preserve">20171124 13:03:26.333000 +0000 </t>
  </si>
  <si>
    <t xml:space="preserve">20171124 13:28:54.049000 +0000 </t>
  </si>
  <si>
    <t xml:space="preserve">20171124 13:35:23.155000 +0000 </t>
  </si>
  <si>
    <t xml:space="preserve">20171124 13:43:39.167000 +0000 </t>
  </si>
  <si>
    <t xml:space="preserve">20171124 13:43:47.533102 +0000 </t>
  </si>
  <si>
    <t xml:space="preserve">20171124 13:56:22.402000 +0000 </t>
  </si>
  <si>
    <t xml:space="preserve">20171124 14:09:42.664000 +0000 </t>
  </si>
  <si>
    <t xml:space="preserve">20171124 14:19:02.538000 +0000 </t>
  </si>
  <si>
    <t xml:space="preserve">20171124 14:20:55.542000 +0000 </t>
  </si>
  <si>
    <t xml:space="preserve">20171124 14:32:23.423000 +0000 </t>
  </si>
  <si>
    <t xml:space="preserve">20171124 14:40:38.814000 +0000 </t>
  </si>
  <si>
    <t xml:space="preserve">20171124 14:57:21.561000 +0000 </t>
  </si>
  <si>
    <t xml:space="preserve">20171124 15:01:24.237000 +0000 </t>
  </si>
  <si>
    <t xml:space="preserve">20171124 15:08:54.759000 +0000 </t>
  </si>
  <si>
    <t xml:space="preserve">20171124 15:14:12.486000 +0000 </t>
  </si>
  <si>
    <t xml:space="preserve">20171124 15:20:34.640000 +0000 </t>
  </si>
  <si>
    <t xml:space="preserve">20171124 15:31:23.391424 +0000 </t>
  </si>
  <si>
    <t xml:space="preserve">20171124 15:31:23.416755 +0000 </t>
  </si>
  <si>
    <t xml:space="preserve">20171124 15:31:23.416785 +0000 </t>
  </si>
  <si>
    <t xml:space="preserve">20171127 08:01:05.039000 +0000 </t>
  </si>
  <si>
    <t xml:space="preserve">20171127 08:01:06.166000 +0000 </t>
  </si>
  <si>
    <t xml:space="preserve">20171127 08:04:24.085000 +0000 </t>
  </si>
  <si>
    <t xml:space="preserve">20171127 08:06:53.085000 +0000 </t>
  </si>
  <si>
    <t xml:space="preserve">20171127 08:10:08.073000 +0000 </t>
  </si>
  <si>
    <t xml:space="preserve">20171127 08:10:08.074000 +0000 </t>
  </si>
  <si>
    <t xml:space="preserve">20171127 08:14:09.224000 +0000 </t>
  </si>
  <si>
    <t xml:space="preserve">20171127 08:20:21.947000 +0000 </t>
  </si>
  <si>
    <t xml:space="preserve">20171127 08:35:46.319000 +0000 </t>
  </si>
  <si>
    <t xml:space="preserve">20171127 08:38:30.064000 +0000 </t>
  </si>
  <si>
    <t xml:space="preserve">20171127 08:52:38.146000 +0000 </t>
  </si>
  <si>
    <t xml:space="preserve">20171127 09:08:23.358000 +0000 </t>
  </si>
  <si>
    <t xml:space="preserve">20171127 09:20:13.785000 +0000 </t>
  </si>
  <si>
    <t xml:space="preserve">20171127 09:25:03.014000 +0000 </t>
  </si>
  <si>
    <t xml:space="preserve">20171127 09:32:12.206000 +0000 </t>
  </si>
  <si>
    <t xml:space="preserve">20171127 09:36:32.481268 +0000 </t>
  </si>
  <si>
    <t xml:space="preserve">20171127 09:40:07.100000 +0000 </t>
  </si>
  <si>
    <t xml:space="preserve">20171127 09:44:54.872000 +0000 </t>
  </si>
  <si>
    <t xml:space="preserve">20171127 09:49:37.157000 +0000 </t>
  </si>
  <si>
    <t xml:space="preserve">20171127 09:57:01.018000 +0000 </t>
  </si>
  <si>
    <t xml:space="preserve">20171127 10:07:44.192000 +0000 </t>
  </si>
  <si>
    <t xml:space="preserve">20171127 10:15:20.046000 +0000 </t>
  </si>
  <si>
    <t xml:space="preserve">20171127 10:24:12.110000 +0000 </t>
  </si>
  <si>
    <t xml:space="preserve">20171127 10:29:18.167714 +0000 </t>
  </si>
  <si>
    <t xml:space="preserve">20171127 10:42:42.073000 +0000 </t>
  </si>
  <si>
    <t xml:space="preserve">20171127 10:44:58.493000 +0000 </t>
  </si>
  <si>
    <t xml:space="preserve">20171127 10:49:57.061000 +0000 </t>
  </si>
  <si>
    <t xml:space="preserve">20171127 11:03:27.116000 +0000 </t>
  </si>
  <si>
    <t xml:space="preserve">20171127 11:06:11.040000 +0000 </t>
  </si>
  <si>
    <t xml:space="preserve">20171127 11:10:10.484000 +0000 </t>
  </si>
  <si>
    <t xml:space="preserve">20171127 11:27:55.690000 +0000 </t>
  </si>
  <si>
    <t xml:space="preserve">20171127 11:35:17.129000 +0000 </t>
  </si>
  <si>
    <t xml:space="preserve">20171127 11:35:17.154000 +0000 </t>
  </si>
  <si>
    <t xml:space="preserve">20171127 11:49:00.832000 +0000 </t>
  </si>
  <si>
    <t xml:space="preserve">20171127 11:59:01.106000 +0000 </t>
  </si>
  <si>
    <t xml:space="preserve">20171127 12:08:07.162000 +0000 </t>
  </si>
  <si>
    <t xml:space="preserve">20171127 12:10:52.401000 +0000 </t>
  </si>
  <si>
    <t xml:space="preserve">20171127 12:26:03.490000 +0000 </t>
  </si>
  <si>
    <t xml:space="preserve">20171127 12:43:17.124000 +0000 </t>
  </si>
  <si>
    <t xml:space="preserve">20171127 12:47:53.200000 +0000 </t>
  </si>
  <si>
    <t xml:space="preserve">20171127 12:57:07.197000 +0000 </t>
  </si>
  <si>
    <t xml:space="preserve">20171127 12:59:34.863000 +0000 </t>
  </si>
  <si>
    <t xml:space="preserve">20171127 13:11:50.150000 +0000 </t>
  </si>
  <si>
    <t xml:space="preserve">20171127 13:26:46.467000 +0000 </t>
  </si>
  <si>
    <t xml:space="preserve">20171127 13:40:27.129000 +0000 </t>
  </si>
  <si>
    <t xml:space="preserve">20171127 13:55:06.547000 +0000 </t>
  </si>
  <si>
    <t xml:space="preserve">20171127 14:01:05.084000 +0000 </t>
  </si>
  <si>
    <t xml:space="preserve">20171127 14:18:07.049000 +0000 </t>
  </si>
  <si>
    <t xml:space="preserve">20171127 14:29:36.935000 +0000 </t>
  </si>
  <si>
    <t xml:space="preserve">20171127 14:34:00.812000 +0000 </t>
  </si>
  <si>
    <t xml:space="preserve">20171127 14:43:36.099000 +0000 </t>
  </si>
  <si>
    <t xml:space="preserve">20171127 14:49:38.176000 +0000 </t>
  </si>
  <si>
    <t xml:space="preserve">20171127 14:56:08.064000 +0000 </t>
  </si>
  <si>
    <t xml:space="preserve">20171127 15:03:33.329000 +0000 </t>
  </si>
  <si>
    <t xml:space="preserve">20171127 15:10:18.538000 +0000 </t>
  </si>
  <si>
    <t xml:space="preserve">20171127 15:15:12.056000 +0000 </t>
  </si>
  <si>
    <t xml:space="preserve">20171127 15:17:13.971000 +0000 </t>
  </si>
  <si>
    <t xml:space="preserve">20171127 15:21:22.652976 +0000 </t>
  </si>
  <si>
    <t xml:space="preserve">20171128 08:01:33.082000 +0000 </t>
  </si>
  <si>
    <t xml:space="preserve">20171128 08:02:21.821000 +0000 </t>
  </si>
  <si>
    <t xml:space="preserve">20171128 08:07:52.383000 +0000 </t>
  </si>
  <si>
    <t xml:space="preserve">20171128 08:10:21.770000 +0000 </t>
  </si>
  <si>
    <t xml:space="preserve">20171128 08:14:38.347000 +0000 </t>
  </si>
  <si>
    <t xml:space="preserve">20171128 08:25:28.191000 +0000 </t>
  </si>
  <si>
    <t xml:space="preserve">20171128 08:31:30.813000 +0000 </t>
  </si>
  <si>
    <t xml:space="preserve">20171128 08:36:52.067000 +0000 </t>
  </si>
  <si>
    <t xml:space="preserve">20171128 08:43:17.025000 +0000 </t>
  </si>
  <si>
    <t xml:space="preserve">20171128 08:45:39.663809 +0000 </t>
  </si>
  <si>
    <t xml:space="preserve">20171128 08:45:39.663878 +0000 </t>
  </si>
  <si>
    <t xml:space="preserve">20171128 08:52:06.075000 +0000 </t>
  </si>
  <si>
    <t xml:space="preserve">20171128 09:00:01.683000 +0000 </t>
  </si>
  <si>
    <t xml:space="preserve">20171128 09:07:30.495000 +0000 </t>
  </si>
  <si>
    <t xml:space="preserve">20171128 09:13:50.235000 +0000 </t>
  </si>
  <si>
    <t xml:space="preserve">20171128 09:17:14.244000 +0000 </t>
  </si>
  <si>
    <t xml:space="preserve">20171128 09:24:30.828000 +0000 </t>
  </si>
  <si>
    <t xml:space="preserve">20171128 09:32:39.262000 +0000 </t>
  </si>
  <si>
    <t xml:space="preserve">20171128 09:41:39.669000 +0000 </t>
  </si>
  <si>
    <t xml:space="preserve">20171128 09:48:19.756000 +0000 </t>
  </si>
  <si>
    <t xml:space="preserve">20171128 09:56:08.472000 +0000 </t>
  </si>
  <si>
    <t xml:space="preserve">20171128 10:15:48.642000 +0000 </t>
  </si>
  <si>
    <t xml:space="preserve">20171128 10:29:24.864000 +0000 </t>
  </si>
  <si>
    <t xml:space="preserve">20171128 10:39:28.672000 +0000 </t>
  </si>
  <si>
    <t xml:space="preserve">20171128 10:49:24.525000 +0000 </t>
  </si>
  <si>
    <t xml:space="preserve">20171128 11:00:35.504000 +0000 </t>
  </si>
  <si>
    <t xml:space="preserve">20171128 11:04:00.336000 +0000 </t>
  </si>
  <si>
    <t xml:space="preserve">20171128 11:16:38.813000 +0000 </t>
  </si>
  <si>
    <t xml:space="preserve">20171128 11:20:52.745000 +0000 </t>
  </si>
  <si>
    <t xml:space="preserve">20171128 11:37:41.515000 +0000 </t>
  </si>
  <si>
    <t xml:space="preserve">20171128 11:39:58.566000 +0000 </t>
  </si>
  <si>
    <t xml:space="preserve">20171128 11:49:44.775000 +0000 </t>
  </si>
  <si>
    <t xml:space="preserve">20171128 11:50:49.014000 +0000 </t>
  </si>
  <si>
    <t xml:space="preserve">20171128 12:03:01.064000 +0000 </t>
  </si>
  <si>
    <t xml:space="preserve">20171128 12:05:06.907000 +0000 </t>
  </si>
  <si>
    <t xml:space="preserve">20171128 12:19:53.468000 +0000 </t>
  </si>
  <si>
    <t xml:space="preserve">20171128 12:30:58.941000 +0000 </t>
  </si>
  <si>
    <t xml:space="preserve">20171128 12:37:36.901000 +0000 </t>
  </si>
  <si>
    <t xml:space="preserve">20171128 13:02:35.703000 +0000 </t>
  </si>
  <si>
    <t xml:space="preserve">20171128 13:06:30.735000 +0000 </t>
  </si>
  <si>
    <t xml:space="preserve">20171128 13:25:10.899000 +0000 </t>
  </si>
  <si>
    <t xml:space="preserve">20171128 13:40:18.068000 +0000 </t>
  </si>
  <si>
    <t xml:space="preserve">20171128 13:58:21.015000 +0000 </t>
  </si>
  <si>
    <t xml:space="preserve">20171128 14:13:24.581000 +0000 </t>
  </si>
  <si>
    <t xml:space="preserve">20171128 14:32:32.277000 +0000 </t>
  </si>
  <si>
    <t xml:space="preserve">20171128 14:41:29.413000 +0000 </t>
  </si>
  <si>
    <t xml:space="preserve">20171128 14:49:53.343000 +0000 </t>
  </si>
  <si>
    <t xml:space="preserve">20171128 15:00:10.466000 +0000 </t>
  </si>
  <si>
    <t xml:space="preserve">20171128 15:09:34.716000 +0000 </t>
  </si>
  <si>
    <t xml:space="preserve">20171128 15:14:50.153870 +0000 </t>
  </si>
  <si>
    <t xml:space="preserve">20171128 15:15:00.653591 +0000 </t>
  </si>
  <si>
    <t xml:space="preserve">20171129 08:01:48.388000 +0000 </t>
  </si>
  <si>
    <t xml:space="preserve">20171129 08:05:24.631000 +0000 </t>
  </si>
  <si>
    <t xml:space="preserve">20171129 08:15:11.181000 +0000 </t>
  </si>
  <si>
    <t xml:space="preserve">20171129 08:23:52.993000 +0000 </t>
  </si>
  <si>
    <t xml:space="preserve">20171129 08:35:26.247000 +0000 </t>
  </si>
  <si>
    <t xml:space="preserve">20171129 08:45:16.432000 +0000 </t>
  </si>
  <si>
    <t xml:space="preserve">20171129 08:55:15.754000 +0000 </t>
  </si>
  <si>
    <t xml:space="preserve">20171129 09:08:07.494000 +0000 </t>
  </si>
  <si>
    <t xml:space="preserve">20171129 09:19:12.077558 +0000 </t>
  </si>
  <si>
    <t xml:space="preserve">20171129 09:21:02.057000 +0000 </t>
  </si>
  <si>
    <t xml:space="preserve">20171129 09:35:05.716000 +0000 </t>
  </si>
  <si>
    <t xml:space="preserve">20171129 09:49:47.101000 +0000 </t>
  </si>
  <si>
    <t xml:space="preserve">20171129 09:59:38.295000 +0000 </t>
  </si>
  <si>
    <t xml:space="preserve">20171129 10:17:41.344000 +0000 </t>
  </si>
  <si>
    <t xml:space="preserve">20171129 10:28:44.710000 +0000 </t>
  </si>
  <si>
    <t xml:space="preserve">20171129 10:47:46.670000 +0000 </t>
  </si>
  <si>
    <t xml:space="preserve">20171129 10:57:45.987000 +0000 </t>
  </si>
  <si>
    <t xml:space="preserve">20171129 11:24:02.693000 +0000 </t>
  </si>
  <si>
    <t xml:space="preserve">20171129 11:46:12.495000 +0000 </t>
  </si>
  <si>
    <t xml:space="preserve">20171129 11:57:53.043000 +0000 </t>
  </si>
  <si>
    <t xml:space="preserve">20171129 12:11:32.640000 +0000 </t>
  </si>
  <si>
    <t xml:space="preserve">20171129 12:21:14.547000 +0000 </t>
  </si>
  <si>
    <t xml:space="preserve">20171129 12:40:29.903000 +0000 </t>
  </si>
  <si>
    <t xml:space="preserve">20171129 12:53:09.272000 +0000 </t>
  </si>
  <si>
    <t xml:space="preserve">20171129 13:09:51.648000 +0000 </t>
  </si>
  <si>
    <t xml:space="preserve">20171129 13:09:51.669000 +0000 </t>
  </si>
  <si>
    <t xml:space="preserve">20171129 13:14:51.104000 +0000 </t>
  </si>
  <si>
    <t xml:space="preserve">20171129 13:23:38.168000 +0000 </t>
  </si>
  <si>
    <t xml:space="preserve">20171129 13:32:52.508000 +0000 </t>
  </si>
  <si>
    <t xml:space="preserve">20171129 13:42:06.409000 +0000 </t>
  </si>
  <si>
    <t xml:space="preserve">20171129 13:52:20.312000 +0000 </t>
  </si>
  <si>
    <t xml:space="preserve">20171129 13:55:40.680000 +0000 </t>
  </si>
  <si>
    <t xml:space="preserve">20171129 14:02:25.193000 +0000 </t>
  </si>
  <si>
    <t xml:space="preserve">20171129 14:17:11.792000 +0000 </t>
  </si>
  <si>
    <t xml:space="preserve">20171129 14:24:28.542000 +0000 </t>
  </si>
  <si>
    <t xml:space="preserve">20171129 14:30:25.569000 +0000 </t>
  </si>
  <si>
    <t xml:space="preserve">20171129 14:34:27.133000 +0000 </t>
  </si>
  <si>
    <t xml:space="preserve">20171129 14:42:59.271000 +0000 </t>
  </si>
  <si>
    <t xml:space="preserve">20171129 14:51:43.457000 +0000 </t>
  </si>
  <si>
    <t xml:space="preserve">20171129 14:59:56.382000 +0000 </t>
  </si>
  <si>
    <t xml:space="preserve">20171129 15:10:20.663000 +0000 </t>
  </si>
  <si>
    <t xml:space="preserve">20171129 15:13:54.332000 +0000 </t>
  </si>
  <si>
    <t xml:space="preserve">20171129 15:26:25.701000 +0000 </t>
  </si>
  <si>
    <t xml:space="preserve">20171129 15:29:39.644000 +0000 </t>
  </si>
  <si>
    <t xml:space="preserve">20171129 15:30:32.979494 +0000 </t>
  </si>
  <si>
    <t xml:space="preserve">20171130 08:01:05.557000 +0000 </t>
  </si>
  <si>
    <t xml:space="preserve">20171130 08:04:33.234000 +0000 </t>
  </si>
  <si>
    <t xml:space="preserve">20171130 08:04:58.722000 +0000 </t>
  </si>
  <si>
    <t xml:space="preserve">20171130 08:05:00.733000 +0000 </t>
  </si>
  <si>
    <t xml:space="preserve">20171130 08:14:54.115000 +0000 </t>
  </si>
  <si>
    <t xml:space="preserve">20171130 08:34:51.977000 +0000 </t>
  </si>
  <si>
    <t xml:space="preserve">20171130 08:45:21.094000 +0000 </t>
  </si>
  <si>
    <t xml:space="preserve">20171130 09:01:52.643000 +0000 </t>
  </si>
  <si>
    <t xml:space="preserve">20171130 09:07:26.526000 +0000 </t>
  </si>
  <si>
    <t xml:space="preserve">20171130 09:17:41.249000 +0000 </t>
  </si>
  <si>
    <t xml:space="preserve">20171130 09:34:26.065000 +0000 </t>
  </si>
  <si>
    <t xml:space="preserve">20171130 09:46:33.952000 +0000 </t>
  </si>
  <si>
    <t xml:space="preserve">20171130 10:07:20.336000 +0000 </t>
  </si>
  <si>
    <t xml:space="preserve">20171130 10:19:23.134000 +0000 </t>
  </si>
  <si>
    <t xml:space="preserve">20171130 10:44:34.157000 +0000 </t>
  </si>
  <si>
    <t xml:space="preserve">20171130 10:57:35.546000 +0000 </t>
  </si>
  <si>
    <t xml:space="preserve">20171130 11:34:21.480000 +0000 </t>
  </si>
  <si>
    <t xml:space="preserve">20171130 12:00:21.898000 +0000 </t>
  </si>
  <si>
    <t xml:space="preserve">20171130 12:30:55.161000 +0000 </t>
  </si>
  <si>
    <t xml:space="preserve">20171130 13:01:22.380000 +0000 </t>
  </si>
  <si>
    <t xml:space="preserve">20171130 13:37:31.656000 +0000 </t>
  </si>
  <si>
    <t xml:space="preserve">20171130 14:02:17.601000 +0000 </t>
  </si>
  <si>
    <t xml:space="preserve">20171130 14:14:34.205831 +0000 </t>
  </si>
  <si>
    <t xml:space="preserve">20171130 14:21:59.960000 +0000 </t>
  </si>
  <si>
    <t xml:space="preserve">20171130 14:24:10.829000 +0000 </t>
  </si>
  <si>
    <t xml:space="preserve">20171130 14:36:30.075592 +0000 </t>
  </si>
  <si>
    <t xml:space="preserve">20171130 14:37:54.989962 +0000 </t>
  </si>
  <si>
    <t xml:space="preserve">20171130 14:41:18.713000 +0000 </t>
  </si>
  <si>
    <t xml:space="preserve">20171130 14:54:30.943000 +0000 </t>
  </si>
  <si>
    <t xml:space="preserve">20171130 15:13:48.629409 +0000 </t>
  </si>
  <si>
    <t xml:space="preserve">20171201 08:01:07.829000 +0000 </t>
  </si>
  <si>
    <t xml:space="preserve">20171201 08:04:28.179000 +0000 </t>
  </si>
  <si>
    <t xml:space="preserve">20171201 08:04:31.212000 +0000 </t>
  </si>
  <si>
    <t xml:space="preserve">20171201 08:10:33.107000 +0000 </t>
  </si>
  <si>
    <t xml:space="preserve">20171201 08:15:57.123000 +0000 </t>
  </si>
  <si>
    <t xml:space="preserve">20171201 08:26:00.430000 +0000 </t>
  </si>
  <si>
    <t xml:space="preserve">20171201 08:26:00.431000 +0000 </t>
  </si>
  <si>
    <t xml:space="preserve">20171201 08:39:17.571000 +0000 </t>
  </si>
  <si>
    <t xml:space="preserve">20171201 08:51:49.279000 +0000 </t>
  </si>
  <si>
    <t xml:space="preserve">20171201 09:05:46.963000 +0000 </t>
  </si>
  <si>
    <t xml:space="preserve">20171201 09:20:08.283000 +0000 </t>
  </si>
  <si>
    <t xml:space="preserve">20171201 09:38:10.956000 +0000 </t>
  </si>
  <si>
    <t xml:space="preserve">20171201 09:53:02.337000 +0000 </t>
  </si>
  <si>
    <t xml:space="preserve">20171201 10:09:41.193000 +0000 </t>
  </si>
  <si>
    <t xml:space="preserve">20171201 10:18:12.574000 +0000 </t>
  </si>
  <si>
    <t xml:space="preserve">20171201 10:45:54.819000 +0000 </t>
  </si>
  <si>
    <t xml:space="preserve">20171201 11:13:17.717000 +0000 </t>
  </si>
  <si>
    <t xml:space="preserve">20171201 11:43:20.456000 +0000 </t>
  </si>
  <si>
    <t xml:space="preserve">20171201 12:08:51.211000 +0000 </t>
  </si>
  <si>
    <t xml:space="preserve">20171201 12:36:54.315000 +0000 </t>
  </si>
  <si>
    <t xml:space="preserve">20171201 12:36:54.343000 +0000 </t>
  </si>
  <si>
    <t xml:space="preserve">20171201 13:07:25.015430 +0000 </t>
  </si>
  <si>
    <t xml:space="preserve">20171201 13:08:09.412000 +0000 </t>
  </si>
  <si>
    <t xml:space="preserve">20171201 13:29:31.456000 +0000 </t>
  </si>
  <si>
    <t xml:space="preserve">20171201 13:31:00.357418 +0000 </t>
  </si>
  <si>
    <t xml:space="preserve">20171201 13:31:09.072456 +0000 </t>
  </si>
  <si>
    <t xml:space="preserve">20171201 13:52:15.635000 +0000 </t>
  </si>
  <si>
    <t xml:space="preserve">20171201 14:18:40.371000 +0000 </t>
  </si>
  <si>
    <t xml:space="preserve">20171201 14:36:23.714000 +0000 </t>
  </si>
  <si>
    <t xml:space="preserve">20171201 14:44:06.318384 +0000 </t>
  </si>
  <si>
    <t xml:space="preserve">20171201 15:01:47.471000 +0000 </t>
  </si>
  <si>
    <t xml:space="preserve">20171201 15:15:10.874000 +0000 </t>
  </si>
  <si>
    <t xml:space="preserve">20171201 15:27:37.631688 +0000 </t>
  </si>
  <si>
    <t xml:space="preserve">20171201 15:27:37.631711 +0000 </t>
  </si>
  <si>
    <t xml:space="preserve">20171204 08:01:04.256000 +0000 </t>
  </si>
  <si>
    <t xml:space="preserve">20171204 08:04:53.564000 +0000 </t>
  </si>
  <si>
    <t xml:space="preserve">20171204 08:12:42.910000 +0000 </t>
  </si>
  <si>
    <t xml:space="preserve">20171204 08:22:51.608000 +0000 </t>
  </si>
  <si>
    <t xml:space="preserve">20171204 08:37:53.086000 +0000 </t>
  </si>
  <si>
    <t xml:space="preserve">20171204 08:54:09.230000 +0000 </t>
  </si>
  <si>
    <t xml:space="preserve">20171204 09:10:11.047000 +0000 </t>
  </si>
  <si>
    <t xml:space="preserve">20171204 09:24:25.857000 +0000 </t>
  </si>
  <si>
    <t xml:space="preserve">20171204 09:52:22.279000 +0000 </t>
  </si>
  <si>
    <t xml:space="preserve">20171204 10:15:26.533000 +0000 </t>
  </si>
  <si>
    <t xml:space="preserve">20171204 10:19:16.573891 +0000 </t>
  </si>
  <si>
    <t xml:space="preserve">20171204 10:19:16.573937 +0000 </t>
  </si>
  <si>
    <t xml:space="preserve">20171204 10:51:55.293000 +0000 </t>
  </si>
  <si>
    <t xml:space="preserve">20171204 11:14:45.427000 +0000 </t>
  </si>
  <si>
    <t xml:space="preserve">20171204 12:03:38.330000 +0000 </t>
  </si>
  <si>
    <t xml:space="preserve">20171204 12:41:42.734000 +0000 </t>
  </si>
  <si>
    <t xml:space="preserve">20171204 13:18:12.093000 +0000 </t>
  </si>
  <si>
    <t xml:space="preserve">20171204 13:41:57.988000 +0000 </t>
  </si>
  <si>
    <t xml:space="preserve">20171204 14:07:09.077208 +0000 </t>
  </si>
  <si>
    <t xml:space="preserve">20171204 14:11:23.024000 +0000 </t>
  </si>
  <si>
    <t xml:space="preserve">20171204 14:39:07.457000 +0000 </t>
  </si>
  <si>
    <t xml:space="preserve">20171204 15:04:22.160000 +0000 </t>
  </si>
  <si>
    <t xml:space="preserve">20171204 15:04:48.716000 +0000 </t>
  </si>
  <si>
    <t xml:space="preserve">20171204 15:23:12.367000 +0000 </t>
  </si>
  <si>
    <t xml:space="preserve">20171204 15:27:52.705772 +0000 </t>
  </si>
  <si>
    <t xml:space="preserve">20171204 15:27:52.705785 +0000 </t>
  </si>
  <si>
    <t xml:space="preserve">20171204 15:44:18.030000 +0000 </t>
  </si>
  <si>
    <t xml:space="preserve">20171204 15:49:41.868055 +0000 </t>
  </si>
  <si>
    <t xml:space="preserve">20171205 08:01:02.519000 +0000 </t>
  </si>
  <si>
    <t xml:space="preserve">20171205 08:13:52.131000 +0000 </t>
  </si>
  <si>
    <t xml:space="preserve">20171205 08:38:54.171000 +0000 </t>
  </si>
  <si>
    <t xml:space="preserve">20171205 09:01:52.926578 +0000 </t>
  </si>
  <si>
    <t xml:space="preserve">20171205 09:03:21.947000 +0000 </t>
  </si>
  <si>
    <t xml:space="preserve">20171205 09:20:12.616000 +0000 </t>
  </si>
  <si>
    <t xml:space="preserve">20171205 09:41:33.589000 +0000 </t>
  </si>
  <si>
    <t xml:space="preserve">20171205 10:05:02.935000 +0000 </t>
  </si>
  <si>
    <t xml:space="preserve">20171205 10:24:22.182000 +0000 </t>
  </si>
  <si>
    <t xml:space="preserve">20171205 10:44:41.100000 +0000 </t>
  </si>
  <si>
    <t xml:space="preserve">20171205 10:52:41.220510 +0000 </t>
  </si>
  <si>
    <t xml:space="preserve">20171205 13:23:45.666000 +0000 </t>
  </si>
  <si>
    <t xml:space="preserve">20171205 13:31:59.159000 +0000 </t>
  </si>
  <si>
    <t xml:space="preserve">20171205 13:40:34.388000 +0000 </t>
  </si>
  <si>
    <t xml:space="preserve">20171205 13:41:55.251000 +0000 </t>
  </si>
  <si>
    <t xml:space="preserve">20171205 13:41:55.272000 +0000 </t>
  </si>
  <si>
    <t xml:space="preserve">20171205 13:41:55.275000 +0000 </t>
  </si>
  <si>
    <t xml:space="preserve">20171205 13:50:46.632000 +0000 </t>
  </si>
  <si>
    <t xml:space="preserve">20171205 14:00:01.603000 +0000 </t>
  </si>
  <si>
    <t xml:space="preserve">20171205 14:09:33.399000 +0000 </t>
  </si>
  <si>
    <t xml:space="preserve">20171205 14:20:43.765000 +0000 </t>
  </si>
  <si>
    <t xml:space="preserve">20171205 14:28:22.738000 +0000 </t>
  </si>
  <si>
    <t xml:space="preserve">20171205 14:34:29.428000 +0000 </t>
  </si>
  <si>
    <t xml:space="preserve">20171205 14:38:48.898000 +0000 </t>
  </si>
  <si>
    <t xml:space="preserve">20171205 14:46:07.314000 +0000 </t>
  </si>
  <si>
    <t xml:space="preserve">20171205 14:55:54.522000 +0000 </t>
  </si>
  <si>
    <t xml:space="preserve">20171205 14:59:13.811000 +0000 </t>
  </si>
  <si>
    <t xml:space="preserve">20171205 15:02:25.925000 +0000 </t>
  </si>
  <si>
    <t xml:space="preserve">20171205 15:08:29.020000 +0000 </t>
  </si>
  <si>
    <t xml:space="preserve">20171205 15:08:33.855000 +0000 </t>
  </si>
  <si>
    <t xml:space="preserve">20171205 15:15:46.998000 +0000 </t>
  </si>
  <si>
    <t xml:space="preserve">20171205 15:25:29.457000 +0000 </t>
  </si>
  <si>
    <t xml:space="preserve">20171205 15:26:08.079664 +0000 </t>
  </si>
  <si>
    <t xml:space="preserve">20171206 08:01:22.448000 +0000 </t>
  </si>
  <si>
    <t xml:space="preserve">20171206 08:04:30.700000 +0000 </t>
  </si>
  <si>
    <t xml:space="preserve">20171206 08:04:30.776000 +0000 </t>
  </si>
  <si>
    <t xml:space="preserve">20171206 08:10:43.689000 +0000 </t>
  </si>
  <si>
    <t xml:space="preserve">20171206 08:19:29.031000 +0000 </t>
  </si>
  <si>
    <t xml:space="preserve">20171206 08:30:50.887000 +0000 </t>
  </si>
  <si>
    <t xml:space="preserve">20171206 08:42:57.267000 +0000 </t>
  </si>
  <si>
    <t xml:space="preserve">20171206 09:06:24.936000 +0000 </t>
  </si>
  <si>
    <t xml:space="preserve">20171206 09:22:57.347000 +0000 </t>
  </si>
  <si>
    <t xml:space="preserve">20171206 09:39:27.136000 +0000 </t>
  </si>
  <si>
    <t xml:space="preserve">20171206 09:50:48.318000 +0000 </t>
  </si>
  <si>
    <t xml:space="preserve">20171206 09:55:51.727695 +0000 </t>
  </si>
  <si>
    <t xml:space="preserve">20171206 10:10:46.511000 +0000 </t>
  </si>
  <si>
    <t xml:space="preserve">20171206 10:19:47.390000 +0000 </t>
  </si>
  <si>
    <t xml:space="preserve">20171206 10:44:54.265000 +0000 </t>
  </si>
  <si>
    <t xml:space="preserve">20171206 11:02:21.034000 +0000 </t>
  </si>
  <si>
    <t xml:space="preserve">20171206 11:36:57.135000 +0000 </t>
  </si>
  <si>
    <t xml:space="preserve">20171206 12:06:35.711000 +0000 </t>
  </si>
  <si>
    <t xml:space="preserve">20171206 12:55:54.793410 +0000 </t>
  </si>
  <si>
    <t xml:space="preserve">20171206 12:55:54.909000 +0000 </t>
  </si>
  <si>
    <t xml:space="preserve">20171206 13:00:05.054000 +0000 </t>
  </si>
  <si>
    <t xml:space="preserve">20171206 13:24:23.794000 +0000 </t>
  </si>
  <si>
    <t xml:space="preserve">20171206 13:24:23.854000 +0000 </t>
  </si>
  <si>
    <t xml:space="preserve">20171206 13:40:47.354000 +0000 </t>
  </si>
  <si>
    <t xml:space="preserve">20171206 13:57:44.524000 +0000 </t>
  </si>
  <si>
    <t xml:space="preserve">20171206 14:16:14.492000 +0000 </t>
  </si>
  <si>
    <t xml:space="preserve">20171206 14:30:27.530000 +0000 </t>
  </si>
  <si>
    <t xml:space="preserve">20171206 14:30:27.554000 +0000 </t>
  </si>
  <si>
    <t xml:space="preserve">20171206 14:38:41.845000 +0000 </t>
  </si>
  <si>
    <t xml:space="preserve">20171206 14:57:21.199000 +0000 </t>
  </si>
  <si>
    <t xml:space="preserve">20171206 15:12:42.325000 +0000 </t>
  </si>
  <si>
    <t xml:space="preserve">20171206 15:24:46.550531 +0000 </t>
  </si>
  <si>
    <t xml:space="preserve">20171207 08:09:49.130000 +0000 </t>
  </si>
  <si>
    <t xml:space="preserve">20171207 08:20:58.796000 +0000 </t>
  </si>
  <si>
    <t xml:space="preserve">20171207 08:37:13.069000 +0000 </t>
  </si>
  <si>
    <t xml:space="preserve">20171207 08:59:06.924000 +0000 </t>
  </si>
  <si>
    <t xml:space="preserve">20171207 08:59:06.925000 +0000 </t>
  </si>
  <si>
    <t xml:space="preserve">20171207 09:19:55.869000 +0000 </t>
  </si>
  <si>
    <t xml:space="preserve">20171207 09:22:04.468000 +0000 </t>
  </si>
  <si>
    <t xml:space="preserve">20171207 09:43:09.069000 +0000 </t>
  </si>
  <si>
    <t xml:space="preserve">20171207 10:05:03.113000 +0000 </t>
  </si>
  <si>
    <t xml:space="preserve">20171207 10:23:02.263000 +0000 </t>
  </si>
  <si>
    <t xml:space="preserve">20171207 10:48:24.345000 +0000 </t>
  </si>
  <si>
    <t xml:space="preserve">20171207 11:22:44.492000 +0000 </t>
  </si>
  <si>
    <t xml:space="preserve">20171207 12:11:19.608000 +0000 </t>
  </si>
  <si>
    <t xml:space="preserve">20171207 12:49:26.619000 +0000 </t>
  </si>
  <si>
    <t xml:space="preserve">20171207 13:32:35.229000 +0000 </t>
  </si>
  <si>
    <t xml:space="preserve">20171207 14:05:11.715000 +0000 </t>
  </si>
  <si>
    <t xml:space="preserve">20171207 14:31:15.751000 +0000 </t>
  </si>
  <si>
    <t xml:space="preserve">20171207 14:57:09.006000 +0000 </t>
  </si>
  <si>
    <t xml:space="preserve">20171207 14:59:04.748304 +0000 </t>
  </si>
  <si>
    <t xml:space="preserve">20171207 15:15:05.770308 +0000 </t>
  </si>
  <si>
    <t xml:space="preserve">20171207 15:24:56.280000 +0000 </t>
  </si>
  <si>
    <t xml:space="preserve">20171207 15:27:42.716321 +0000 </t>
  </si>
  <si>
    <t xml:space="preserve">20171207 15:27:51.361569 +0000 </t>
  </si>
  <si>
    <t xml:space="preserve">20171208 08:01:03.425000 +0000 </t>
  </si>
  <si>
    <t xml:space="preserve">20171208 08:09:30.303000 +0000 </t>
  </si>
  <si>
    <t xml:space="preserve">20171208 08:23:13.789000 +0000 </t>
  </si>
  <si>
    <t xml:space="preserve">20171208 08:44:07.376000 +0000 </t>
  </si>
  <si>
    <t xml:space="preserve">20171208 09:08:04.099000 +0000 </t>
  </si>
  <si>
    <t xml:space="preserve">20171208 09:26:47.421000 +0000 </t>
  </si>
  <si>
    <t xml:space="preserve">20171208 10:00:30.326000 +0000 </t>
  </si>
  <si>
    <t xml:space="preserve">20171208 10:26:27.806000 +0000 </t>
  </si>
  <si>
    <t xml:space="preserve">20171208 11:24:24.132000 +0000 </t>
  </si>
  <si>
    <t xml:space="preserve">20171208 12:09:04.626000 +0000 </t>
  </si>
  <si>
    <t xml:space="preserve">20171208 12:50:43.447000 +0000 </t>
  </si>
  <si>
    <t xml:space="preserve">20171208 13:24:26.118000 +0000 </t>
  </si>
  <si>
    <t xml:space="preserve">20171208 13:46:41.960088 +0000 </t>
  </si>
  <si>
    <t xml:space="preserve">20171208 14:00:22.701000 +0000 </t>
  </si>
  <si>
    <t xml:space="preserve">20171208 14:25:39.991000 +0000 </t>
  </si>
  <si>
    <t xml:space="preserve">20171208 14:35:11.496965 +0000 </t>
  </si>
  <si>
    <t xml:space="preserve">20171208 14:35:11.496968 +0000 </t>
  </si>
  <si>
    <t xml:space="preserve">20171208 14:49:43.761961 +0000 </t>
  </si>
  <si>
    <t>ISIN</t>
  </si>
  <si>
    <t>NAME</t>
  </si>
  <si>
    <t>CCY</t>
  </si>
  <si>
    <t>TOTAL VALUE</t>
  </si>
  <si>
    <t>DK0060252696</t>
  </si>
  <si>
    <t>Pandora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</si>
</sst>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 * #,##0.00_ ;_ * \-#,##0.00_ ;_ * &quot;-&quot;??_ ;_ @_ "/>
    <numFmt numFmtId="164" formatCode="_-* #,##0.00_-;\-* #,##0.00_-;_-* &quot;-&quot;??_-;_-@_-"/>
    <numFmt numFmtId="165" formatCode="_(* #,##0.00_);_(* \(#,##0.00\);_(* &quot;-&quot;??_);_(@_)"/>
    <numFmt numFmtId="166" formatCode="_(* #,##0_);_(* \(#,##0\);_(* &quot;-&quot;??_);_(@_)"/>
    <numFmt numFmtId="167" formatCode="_(#,##0.00_);\(#,##0.00\);_(&quot;-&quot;_)"/>
    <numFmt numFmtId="168" formatCode="_(#,##0_);\(#,##0\);_(&quot;-&quot;_)"/>
    <numFmt numFmtId="169" formatCode="d\ mmm\ yyyy"/>
    <numFmt numFmtId="170" formatCode="0.0%"/>
    <numFmt numFmtId="171" formatCode="[$-406]d\.\ mmmm\ yyyy;@"/>
    <numFmt numFmtId="172" formatCode="[$-809]d\ mmmm\ yyyy;@"/>
  </numFmts>
  <fonts count="67">
    <font>
      <sz val="10"/>
      <name val="Arial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6.5"/>
      <color indexed="63"/>
      <name val="Verdana"/>
      <family val="2"/>
    </font>
    <font>
      <sz val="11"/>
      <name val="Arial"/>
      <family val="2"/>
    </font>
    <font>
      <sz val="11"/>
      <color indexed="9"/>
      <name val="Arial"/>
      <family val="2"/>
    </font>
    <font>
      <sz val="10"/>
      <color rgb="FF00B0F0"/>
      <name val="Arial"/>
      <family val="2"/>
    </font>
    <font>
      <sz val="10"/>
      <name val="Arial"/>
      <family val="2"/>
    </font>
    <font>
      <u/>
      <sz val="10"/>
      <color indexed="9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8"/>
      <color rgb="FF006100"/>
      <name val="Arial"/>
      <family val="2"/>
    </font>
    <font>
      <sz val="8"/>
      <color rgb="FF9C0006"/>
      <name val="Arial"/>
      <family val="2"/>
    </font>
    <font>
      <sz val="8"/>
      <color rgb="FF9C6500"/>
      <name val="Arial"/>
      <family val="2"/>
    </font>
    <font>
      <sz val="8"/>
      <color rgb="FF3F3F76"/>
      <name val="Arial"/>
      <family val="2"/>
    </font>
    <font>
      <b/>
      <sz val="8"/>
      <color rgb="FF3F3F3F"/>
      <name val="Arial"/>
      <family val="2"/>
    </font>
    <font>
      <b/>
      <sz val="8"/>
      <color rgb="FFFA7D00"/>
      <name val="Arial"/>
      <family val="2"/>
    </font>
    <font>
      <sz val="8"/>
      <color rgb="FFFA7D00"/>
      <name val="Arial"/>
      <family val="2"/>
    </font>
    <font>
      <b/>
      <sz val="8"/>
      <color theme="0"/>
      <name val="Arial"/>
      <family val="2"/>
    </font>
    <font>
      <sz val="8"/>
      <color rgb="FFFF0000"/>
      <name val="Arial"/>
      <family val="2"/>
    </font>
    <font>
      <i/>
      <sz val="8"/>
      <color rgb="FF7F7F7F"/>
      <name val="Arial"/>
      <family val="2"/>
    </font>
    <font>
      <b/>
      <sz val="8"/>
      <color theme="1"/>
      <name val="Arial"/>
      <family val="2"/>
    </font>
    <font>
      <sz val="8"/>
      <color theme="0"/>
      <name val="Arial"/>
      <family val="2"/>
    </font>
    <font>
      <sz val="10"/>
      <color theme="0"/>
      <name val="Arial"/>
      <family val="2"/>
    </font>
    <font>
      <sz val="11"/>
      <name val="Times New Roman"/>
      <family val="1"/>
    </font>
    <font>
      <b/>
      <sz val="18"/>
      <color indexed="9"/>
      <name val="Arial"/>
      <family val="2"/>
    </font>
    <font>
      <b/>
      <sz val="10"/>
      <color theme="1"/>
      <name val="Arial"/>
      <family val="2"/>
    </font>
    <font>
      <i/>
      <sz val="10"/>
      <color theme="0" tint="-0.499984740745262"/>
      <name val="Arial"/>
      <family val="2"/>
    </font>
    <font>
      <i/>
      <sz val="10"/>
      <color theme="0" tint="-0.499984740745262"/>
      <name val="Arial"/>
      <family val="2"/>
    </font>
    <font>
      <sz val="9"/>
      <name val="Arial"/>
      <family val="2"/>
    </font>
    <font>
      <sz val="11"/>
      <color rgb="FF9C0006"/>
      <name val="Calibri"/>
      <family val="2"/>
      <scheme val="minor"/>
    </font>
    <font>
      <sz val="10"/>
      <name val="Times New Roman"/>
      <family val="1"/>
    </font>
    <font>
      <sz val="8"/>
      <name val="Palatino"/>
      <family val="1"/>
    </font>
    <font>
      <sz val="8"/>
      <color indexed="16"/>
      <name val="Palatino"/>
      <family val="1"/>
    </font>
    <font>
      <sz val="7"/>
      <name val="Palatino"/>
      <family val="1"/>
    </font>
    <font>
      <sz val="6"/>
      <color indexed="16"/>
      <name val="Palatino"/>
      <family val="1"/>
    </font>
    <font>
      <sz val="18"/>
      <name val="Helvetica-Black"/>
    </font>
    <font>
      <sz val="10"/>
      <color indexed="16"/>
      <name val="Helvetica-Black"/>
    </font>
    <font>
      <b/>
      <sz val="9"/>
      <name val="Palatino"/>
      <family val="1"/>
    </font>
    <font>
      <sz val="9"/>
      <name val="Helvetica-Black"/>
    </font>
    <font>
      <i/>
      <sz val="10"/>
      <color theme="0" tint="-0.499984740745262"/>
      <name val="Arial"/>
      <family val="2"/>
    </font>
    <font>
      <i/>
      <sz val="10"/>
      <color theme="0" tint="-0.499984740745262"/>
      <name val="Arial"/>
      <family val="2"/>
    </font>
    <font>
      <i/>
      <sz val="10"/>
      <color theme="0" tint="-0.499984740745262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rgb="FFC00000"/>
      <name val="Calibri"/>
      <family val="2"/>
      <scheme val="minor"/>
    </font>
    <font>
      <i/>
      <sz val="10"/>
      <color theme="0" tint="-0.499984740745262"/>
      <name val="Arial"/>
      <family val="2"/>
    </font>
    <font>
      <i/>
      <sz val="10"/>
      <color theme="0" tint="-0.499984740745262"/>
      <name val="Arial"/>
      <family val="2"/>
    </font>
    <font>
      <i/>
      <sz val="10"/>
      <color theme="0" tint="-0.499984740745262"/>
      <name val="Arial"/>
      <family val="2"/>
    </font>
    <font>
      <i/>
      <sz val="10"/>
      <color theme="0" tint="-0.499984740745262"/>
      <name val="Arial"/>
      <family val="2"/>
    </font>
    <font>
      <i/>
      <sz val="10"/>
      <color theme="0" tint="-0.499984740745262"/>
      <name val="Arial"/>
      <family val="2"/>
    </font>
    <font>
      <i/>
      <sz val="10"/>
      <color theme="0" tint="-0.499984740745262"/>
      <name val="Arial"/>
      <family val="2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1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336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2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rgb="FF0070C0"/>
      </left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90">
    <xf numFmtId="0" fontId="0" fillId="0" borderId="0"/>
    <xf numFmtId="165" fontId="5" fillId="0" borderId="0" applyFont="0" applyFill="0" applyBorder="0" applyAlignment="0" applyProtection="0"/>
    <xf numFmtId="0" fontId="4" fillId="0" borderId="0"/>
    <xf numFmtId="9" fontId="15" fillId="0" borderId="0" applyFont="0" applyFill="0" applyBorder="0" applyAlignment="0" applyProtection="0"/>
    <xf numFmtId="0" fontId="3" fillId="0" borderId="0"/>
    <xf numFmtId="0" fontId="18" fillId="0" borderId="0" applyNumberFormat="0" applyFill="0" applyBorder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1" fillId="0" borderId="4" applyNumberFormat="0" applyFill="0" applyAlignment="0" applyProtection="0"/>
    <xf numFmtId="0" fontId="21" fillId="0" borderId="0" applyNumberFormat="0" applyFill="0" applyBorder="0" applyAlignment="0" applyProtection="0"/>
    <xf numFmtId="0" fontId="22" fillId="7" borderId="0" applyNumberFormat="0" applyBorder="0" applyAlignment="0" applyProtection="0"/>
    <xf numFmtId="0" fontId="23" fillId="8" borderId="0" applyNumberFormat="0" applyBorder="0" applyAlignment="0" applyProtection="0"/>
    <xf numFmtId="0" fontId="24" fillId="9" borderId="0" applyNumberFormat="0" applyBorder="0" applyAlignment="0" applyProtection="0"/>
    <xf numFmtId="0" fontId="25" fillId="10" borderId="5" applyNumberFormat="0" applyAlignment="0" applyProtection="0"/>
    <xf numFmtId="0" fontId="26" fillId="11" borderId="6" applyNumberFormat="0" applyAlignment="0" applyProtection="0"/>
    <xf numFmtId="0" fontId="27" fillId="11" borderId="5" applyNumberFormat="0" applyAlignment="0" applyProtection="0"/>
    <xf numFmtId="0" fontId="28" fillId="0" borderId="7" applyNumberFormat="0" applyFill="0" applyAlignment="0" applyProtection="0"/>
    <xf numFmtId="0" fontId="29" fillId="12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33" fillId="29" borderId="0" applyNumberFormat="0" applyBorder="0" applyAlignment="0" applyProtection="0"/>
    <xf numFmtId="0" fontId="33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3" fillId="33" borderId="0" applyNumberFormat="0" applyBorder="0" applyAlignment="0" applyProtection="0"/>
    <xf numFmtId="0" fontId="33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33" fillId="37" borderId="0" applyNumberFormat="0" applyBorder="0" applyAlignment="0" applyProtection="0"/>
    <xf numFmtId="0" fontId="2" fillId="0" borderId="0"/>
    <xf numFmtId="0" fontId="2" fillId="13" borderId="9" applyNumberFormat="0" applyFont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41" fillId="8" borderId="0" applyNumberFormat="0" applyBorder="0" applyAlignment="0" applyProtection="0"/>
    <xf numFmtId="0" fontId="42" fillId="4" borderId="0"/>
    <xf numFmtId="0" fontId="43" fillId="0" borderId="0" applyFont="0" applyFill="0" applyBorder="0" applyAlignment="0" applyProtection="0">
      <alignment horizontal="right"/>
    </xf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>
      <alignment horizontal="right"/>
    </xf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5" fillId="0" borderId="0" applyFill="0" applyBorder="0" applyProtection="0">
      <alignment horizontal="left"/>
    </xf>
    <xf numFmtId="0" fontId="43" fillId="0" borderId="0" applyFont="0" applyFill="0" applyBorder="0" applyAlignment="0" applyProtection="0">
      <alignment horizontal="right"/>
    </xf>
    <xf numFmtId="0" fontId="46" fillId="0" borderId="0" applyProtection="0">
      <alignment horizontal="right"/>
    </xf>
    <xf numFmtId="0" fontId="47" fillId="0" borderId="0" applyProtection="0">
      <alignment horizontal="left"/>
    </xf>
    <xf numFmtId="0" fontId="43" fillId="0" borderId="0" applyFont="0" applyFill="0" applyBorder="0" applyAlignment="0" applyProtection="0">
      <alignment horizontal="right"/>
    </xf>
    <xf numFmtId="0" fontId="43" fillId="0" borderId="0" applyFont="0" applyFill="0" applyBorder="0" applyAlignment="0" applyProtection="0">
      <alignment horizontal="right"/>
    </xf>
    <xf numFmtId="0" fontId="1" fillId="0" borderId="0"/>
    <xf numFmtId="1" fontId="48" fillId="0" borderId="0" applyProtection="0">
      <alignment horizontal="right" vertical="center"/>
    </xf>
    <xf numFmtId="0" fontId="44" fillId="0" borderId="0" applyFont="0" applyFill="0" applyBorder="0" applyAlignment="0" applyProtection="0"/>
    <xf numFmtId="0" fontId="49" fillId="0" borderId="0" applyBorder="0" applyProtection="0">
      <alignment vertical="center"/>
    </xf>
    <xf numFmtId="0" fontId="49" fillId="0" borderId="19" applyBorder="0" applyProtection="0">
      <alignment horizontal="right" vertical="center"/>
    </xf>
    <xf numFmtId="0" fontId="50" fillId="0" borderId="0" applyFill="0" applyBorder="0" applyProtection="0">
      <alignment horizontal="left"/>
    </xf>
    <xf numFmtId="0" fontId="45" fillId="0" borderId="12" applyFill="0" applyBorder="0" applyProtection="0">
      <alignment horizontal="left" vertical="top"/>
    </xf>
    <xf numFmtId="0" fontId="1" fillId="0" borderId="0"/>
    <xf numFmtId="0" fontId="1" fillId="0" borderId="0"/>
  </cellStyleXfs>
  <cellXfs count="161">
    <xf numFmtId="0" fontId="0" fillId="0" borderId="0" xfId="0"/>
    <xf numFmtId="0" fontId="6" fillId="2" borderId="0" xfId="0" applyFont="1" applyFill="1"/>
    <xf numFmtId="0" fontId="6" fillId="3" borderId="0" xfId="0" applyFont="1" applyFill="1"/>
    <xf numFmtId="4" fontId="6" fillId="3" borderId="0" xfId="0" applyNumberFormat="1" applyFont="1" applyFill="1"/>
    <xf numFmtId="0" fontId="6" fillId="0" borderId="0" xfId="0" applyFont="1"/>
    <xf numFmtId="4" fontId="8" fillId="3" borderId="0" xfId="0" applyNumberFormat="1" applyFont="1" applyFill="1" applyBorder="1"/>
    <xf numFmtId="0" fontId="8" fillId="3" borderId="0" xfId="0" applyFont="1" applyFill="1"/>
    <xf numFmtId="4" fontId="8" fillId="3" borderId="0" xfId="0" applyNumberFormat="1" applyFont="1" applyFill="1"/>
    <xf numFmtId="4" fontId="7" fillId="3" borderId="0" xfId="0" applyNumberFormat="1" applyFont="1" applyFill="1" applyAlignment="1">
      <alignment horizontal="left"/>
    </xf>
    <xf numFmtId="4" fontId="6" fillId="4" borderId="0" xfId="0" applyNumberFormat="1" applyFont="1" applyFill="1"/>
    <xf numFmtId="0" fontId="6" fillId="4" borderId="0" xfId="0" applyFont="1" applyFill="1"/>
    <xf numFmtId="4" fontId="6" fillId="4" borderId="0" xfId="1" applyNumberFormat="1" applyFont="1" applyFill="1" applyBorder="1" applyAlignment="1">
      <alignment horizontal="center"/>
    </xf>
    <xf numFmtId="0" fontId="9" fillId="4" borderId="0" xfId="0" applyFont="1" applyFill="1" applyBorder="1" applyAlignment="1">
      <alignment horizontal="left"/>
    </xf>
    <xf numFmtId="166" fontId="6" fillId="4" borderId="0" xfId="1" applyNumberFormat="1" applyFont="1" applyFill="1" applyBorder="1" applyAlignment="1">
      <alignment horizontal="center"/>
    </xf>
    <xf numFmtId="0" fontId="6" fillId="4" borderId="0" xfId="0" applyFont="1" applyFill="1" applyAlignment="1">
      <alignment horizontal="center"/>
    </xf>
    <xf numFmtId="4" fontId="6" fillId="0" borderId="0" xfId="0" applyNumberFormat="1" applyFont="1"/>
    <xf numFmtId="4" fontId="6" fillId="3" borderId="0" xfId="0" applyNumberFormat="1" applyFont="1" applyFill="1" applyAlignment="1">
      <alignment horizontal="center"/>
    </xf>
    <xf numFmtId="4" fontId="6" fillId="4" borderId="0" xfId="0" applyNumberFormat="1" applyFont="1" applyFill="1" applyAlignment="1">
      <alignment horizontal="center"/>
    </xf>
    <xf numFmtId="4" fontId="6" fillId="0" borderId="0" xfId="0" applyNumberFormat="1" applyFont="1" applyAlignment="1">
      <alignment horizontal="center"/>
    </xf>
    <xf numFmtId="0" fontId="6" fillId="3" borderId="0" xfId="0" applyFont="1" applyFill="1" applyAlignment="1">
      <alignment horizontal="center"/>
    </xf>
    <xf numFmtId="0" fontId="8" fillId="3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0" fontId="12" fillId="2" borderId="0" xfId="0" applyFont="1" applyFill="1"/>
    <xf numFmtId="0" fontId="13" fillId="3" borderId="0" xfId="0" applyFont="1" applyFill="1" applyBorder="1" applyAlignment="1">
      <alignment horizontal="center"/>
    </xf>
    <xf numFmtId="4" fontId="13" fillId="3" borderId="0" xfId="0" applyNumberFormat="1" applyFont="1" applyFill="1" applyBorder="1" applyAlignment="1">
      <alignment horizontal="center"/>
    </xf>
    <xf numFmtId="4" fontId="13" fillId="3" borderId="0" xfId="0" applyNumberFormat="1" applyFont="1" applyFill="1" applyBorder="1"/>
    <xf numFmtId="0" fontId="12" fillId="0" borderId="0" xfId="0" applyFont="1"/>
    <xf numFmtId="3" fontId="8" fillId="3" borderId="0" xfId="0" applyNumberFormat="1" applyFont="1" applyFill="1" applyAlignment="1">
      <alignment horizontal="left"/>
    </xf>
    <xf numFmtId="4" fontId="8" fillId="3" borderId="0" xfId="0" applyNumberFormat="1" applyFont="1" applyFill="1" applyAlignment="1">
      <alignment horizontal="left"/>
    </xf>
    <xf numFmtId="168" fontId="6" fillId="5" borderId="1" xfId="0" applyNumberFormat="1" applyFont="1" applyFill="1" applyBorder="1" applyAlignment="1">
      <alignment horizontal="right"/>
    </xf>
    <xf numFmtId="167" fontId="6" fillId="5" borderId="1" xfId="1" applyNumberFormat="1" applyFont="1" applyFill="1" applyBorder="1" applyAlignment="1">
      <alignment horizontal="right"/>
    </xf>
    <xf numFmtId="169" fontId="6" fillId="5" borderId="1" xfId="0" applyNumberFormat="1" applyFont="1" applyFill="1" applyBorder="1" applyAlignment="1">
      <alignment horizontal="right"/>
    </xf>
    <xf numFmtId="0" fontId="6" fillId="5" borderId="1" xfId="0" applyFont="1" applyFill="1" applyBorder="1" applyAlignment="1">
      <alignment horizontal="right"/>
    </xf>
    <xf numFmtId="169" fontId="6" fillId="6" borderId="1" xfId="0" applyNumberFormat="1" applyFont="1" applyFill="1" applyBorder="1" applyAlignment="1">
      <alignment horizontal="right"/>
    </xf>
    <xf numFmtId="0" fontId="10" fillId="6" borderId="0" xfId="0" applyFont="1" applyFill="1" applyBorder="1" applyAlignment="1">
      <alignment horizontal="center"/>
    </xf>
    <xf numFmtId="166" fontId="6" fillId="6" borderId="0" xfId="1" applyNumberFormat="1" applyFont="1" applyFill="1" applyBorder="1" applyAlignment="1">
      <alignment horizontal="center"/>
    </xf>
    <xf numFmtId="4" fontId="6" fillId="6" borderId="0" xfId="1" applyNumberFormat="1" applyFont="1" applyFill="1" applyBorder="1" applyAlignment="1">
      <alignment horizontal="center"/>
    </xf>
    <xf numFmtId="4" fontId="6" fillId="6" borderId="0" xfId="0" applyNumberFormat="1" applyFont="1" applyFill="1" applyBorder="1" applyAlignment="1">
      <alignment horizontal="center"/>
    </xf>
    <xf numFmtId="3" fontId="11" fillId="6" borderId="0" xfId="0" applyNumberFormat="1" applyFont="1" applyFill="1" applyAlignment="1">
      <alignment horizontal="center" vertical="top" wrapText="1"/>
    </xf>
    <xf numFmtId="0" fontId="9" fillId="4" borderId="1" xfId="0" applyFont="1" applyFill="1" applyBorder="1" applyAlignment="1">
      <alignment horizontal="right" wrapText="1"/>
    </xf>
    <xf numFmtId="166" fontId="9" fillId="4" borderId="1" xfId="1" applyNumberFormat="1" applyFont="1" applyFill="1" applyBorder="1" applyAlignment="1">
      <alignment horizontal="right" wrapText="1"/>
    </xf>
    <xf numFmtId="4" fontId="9" fillId="4" borderId="1" xfId="1" applyNumberFormat="1" applyFont="1" applyFill="1" applyBorder="1" applyAlignment="1">
      <alignment horizontal="right" wrapText="1"/>
    </xf>
    <xf numFmtId="4" fontId="9" fillId="4" borderId="1" xfId="0" applyNumberFormat="1" applyFont="1" applyFill="1" applyBorder="1" applyAlignment="1">
      <alignment horizontal="right" wrapText="1"/>
    </xf>
    <xf numFmtId="0" fontId="5" fillId="2" borderId="0" xfId="0" applyFont="1" applyFill="1"/>
    <xf numFmtId="3" fontId="8" fillId="3" borderId="0" xfId="0" applyNumberFormat="1" applyFont="1" applyFill="1" applyAlignment="1">
      <alignment horizontal="right"/>
    </xf>
    <xf numFmtId="4" fontId="8" fillId="3" borderId="0" xfId="0" applyNumberFormat="1" applyFont="1" applyFill="1" applyAlignment="1">
      <alignment horizontal="right"/>
    </xf>
    <xf numFmtId="3" fontId="8" fillId="3" borderId="0" xfId="0" quotePrefix="1" applyNumberFormat="1" applyFont="1" applyFill="1" applyAlignment="1">
      <alignment horizontal="right"/>
    </xf>
    <xf numFmtId="168" fontId="14" fillId="6" borderId="1" xfId="0" applyNumberFormat="1" applyFont="1" applyFill="1" applyBorder="1" applyAlignment="1">
      <alignment horizontal="right"/>
    </xf>
    <xf numFmtId="167" fontId="14" fillId="6" borderId="1" xfId="0" applyNumberFormat="1" applyFont="1" applyFill="1" applyBorder="1" applyAlignment="1">
      <alignment horizontal="right"/>
    </xf>
    <xf numFmtId="168" fontId="14" fillId="5" borderId="1" xfId="0" applyNumberFormat="1" applyFont="1" applyFill="1" applyBorder="1" applyAlignment="1">
      <alignment horizontal="right"/>
    </xf>
    <xf numFmtId="4" fontId="16" fillId="3" borderId="0" xfId="0" applyNumberFormat="1" applyFont="1" applyFill="1" applyAlignment="1">
      <alignment horizontal="right"/>
    </xf>
    <xf numFmtId="170" fontId="8" fillId="3" borderId="0" xfId="3" applyNumberFormat="1" applyFont="1" applyFill="1" applyAlignment="1">
      <alignment horizontal="right"/>
    </xf>
    <xf numFmtId="22" fontId="6" fillId="0" borderId="0" xfId="0" applyNumberFormat="1" applyFont="1"/>
    <xf numFmtId="14" fontId="6" fillId="0" borderId="0" xfId="0" applyNumberFormat="1" applyFont="1"/>
    <xf numFmtId="168" fontId="17" fillId="6" borderId="1" xfId="0" applyNumberFormat="1" applyFont="1" applyFill="1" applyBorder="1" applyAlignment="1">
      <alignment horizontal="right"/>
    </xf>
    <xf numFmtId="168" fontId="17" fillId="5" borderId="1" xfId="0" applyNumberFormat="1" applyFont="1" applyFill="1" applyBorder="1" applyAlignment="1">
      <alignment horizontal="right"/>
    </xf>
    <xf numFmtId="167" fontId="14" fillId="5" borderId="1" xfId="0" applyNumberFormat="1" applyFont="1" applyFill="1" applyBorder="1" applyAlignment="1">
      <alignment horizontal="right"/>
    </xf>
    <xf numFmtId="167" fontId="17" fillId="6" borderId="1" xfId="0" applyNumberFormat="1" applyFont="1" applyFill="1" applyBorder="1" applyAlignment="1">
      <alignment horizontal="right"/>
    </xf>
    <xf numFmtId="4" fontId="8" fillId="38" borderId="0" xfId="0" applyNumberFormat="1" applyFont="1" applyFill="1"/>
    <xf numFmtId="4" fontId="8" fillId="38" borderId="0" xfId="0" applyNumberFormat="1" applyFont="1" applyFill="1" applyAlignment="1">
      <alignment horizontal="right"/>
    </xf>
    <xf numFmtId="169" fontId="6" fillId="39" borderId="1" xfId="0" applyNumberFormat="1" applyFont="1" applyFill="1" applyBorder="1" applyAlignment="1">
      <alignment horizontal="right"/>
    </xf>
    <xf numFmtId="168" fontId="14" fillId="39" borderId="1" xfId="0" applyNumberFormat="1" applyFont="1" applyFill="1" applyBorder="1" applyAlignment="1">
      <alignment horizontal="right"/>
    </xf>
    <xf numFmtId="167" fontId="14" fillId="39" borderId="1" xfId="0" applyNumberFormat="1" applyFont="1" applyFill="1" applyBorder="1" applyAlignment="1">
      <alignment horizontal="right"/>
    </xf>
    <xf numFmtId="168" fontId="17" fillId="39" borderId="1" xfId="0" applyNumberFormat="1" applyFont="1" applyFill="1" applyBorder="1" applyAlignment="1">
      <alignment horizontal="right"/>
    </xf>
    <xf numFmtId="4" fontId="34" fillId="3" borderId="0" xfId="0" applyNumberFormat="1" applyFont="1" applyFill="1"/>
    <xf numFmtId="14" fontId="35" fillId="6" borderId="0" xfId="0" applyNumberFormat="1" applyFont="1" applyFill="1"/>
    <xf numFmtId="165" fontId="6" fillId="0" borderId="0" xfId="1" applyFont="1"/>
    <xf numFmtId="0" fontId="36" fillId="3" borderId="0" xfId="0" applyFont="1" applyFill="1" applyBorder="1"/>
    <xf numFmtId="0" fontId="5" fillId="0" borderId="0" xfId="0" applyFont="1"/>
    <xf numFmtId="166" fontId="0" fillId="0" borderId="0" xfId="1" applyNumberFormat="1" applyFont="1"/>
    <xf numFmtId="166" fontId="0" fillId="0" borderId="0" xfId="0" applyNumberFormat="1"/>
    <xf numFmtId="166" fontId="38" fillId="0" borderId="0" xfId="0" applyNumberFormat="1" applyFont="1" applyFill="1"/>
    <xf numFmtId="165" fontId="37" fillId="40" borderId="21" xfId="1" applyNumberFormat="1" applyFont="1" applyFill="1" applyBorder="1"/>
    <xf numFmtId="0" fontId="0" fillId="0" borderId="0" xfId="0" applyAlignment="1">
      <alignment horizontal="left"/>
    </xf>
    <xf numFmtId="165" fontId="38" fillId="0" borderId="0" xfId="0" applyNumberFormat="1" applyFont="1" applyFill="1"/>
    <xf numFmtId="165" fontId="0" fillId="6" borderId="0" xfId="1" applyNumberFormat="1" applyFont="1" applyFill="1"/>
    <xf numFmtId="165" fontId="37" fillId="40" borderId="22" xfId="1" applyNumberFormat="1" applyFont="1" applyFill="1" applyBorder="1"/>
    <xf numFmtId="0" fontId="0" fillId="0" borderId="0" xfId="0" pivotButton="1"/>
    <xf numFmtId="4" fontId="12" fillId="3" borderId="0" xfId="0" applyNumberFormat="1" applyFont="1" applyFill="1" applyBorder="1"/>
    <xf numFmtId="4" fontId="6" fillId="3" borderId="0" xfId="0" applyNumberFormat="1" applyFont="1" applyFill="1" applyBorder="1"/>
    <xf numFmtId="4" fontId="14" fillId="6" borderId="1" xfId="0" applyNumberFormat="1" applyFont="1" applyFill="1" applyBorder="1" applyAlignment="1">
      <alignment horizontal="right"/>
    </xf>
    <xf numFmtId="4" fontId="14" fillId="5" borderId="1" xfId="0" applyNumberFormat="1" applyFont="1" applyFill="1" applyBorder="1" applyAlignment="1">
      <alignment horizontal="right"/>
    </xf>
    <xf numFmtId="4" fontId="14" fillId="39" borderId="1" xfId="0" applyNumberFormat="1" applyFont="1" applyFill="1" applyBorder="1" applyAlignment="1">
      <alignment horizontal="right"/>
    </xf>
    <xf numFmtId="4" fontId="6" fillId="5" borderId="1" xfId="0" applyNumberFormat="1" applyFont="1" applyFill="1" applyBorder="1" applyAlignment="1">
      <alignment horizontal="right"/>
    </xf>
    <xf numFmtId="4" fontId="6" fillId="2" borderId="0" xfId="0" applyNumberFormat="1" applyFont="1" applyFill="1"/>
    <xf numFmtId="165" fontId="39" fillId="0" borderId="0" xfId="0" applyNumberFormat="1" applyFont="1" applyFill="1"/>
    <xf numFmtId="166" fontId="39" fillId="0" borderId="0" xfId="0" applyNumberFormat="1" applyFont="1" applyFill="1"/>
    <xf numFmtId="0" fontId="6" fillId="6" borderId="0" xfId="0" applyFont="1" applyFill="1"/>
    <xf numFmtId="0" fontId="40" fillId="6" borderId="0" xfId="47" applyFont="1" applyFill="1"/>
    <xf numFmtId="4" fontId="6" fillId="6" borderId="0" xfId="0" applyNumberFormat="1" applyFont="1" applyFill="1"/>
    <xf numFmtId="0" fontId="5" fillId="6" borderId="0" xfId="47" applyFill="1"/>
    <xf numFmtId="4" fontId="6" fillId="6" borderId="0" xfId="0" applyNumberFormat="1" applyFont="1" applyFill="1" applyAlignment="1">
      <alignment horizontal="center"/>
    </xf>
    <xf numFmtId="0" fontId="6" fillId="6" borderId="0" xfId="0" applyFont="1" applyFill="1" applyAlignment="1">
      <alignment horizontal="center"/>
    </xf>
    <xf numFmtId="166" fontId="6" fillId="6" borderId="0" xfId="1" applyNumberFormat="1" applyFont="1" applyFill="1"/>
    <xf numFmtId="10" fontId="6" fillId="4" borderId="0" xfId="3" applyNumberFormat="1" applyFont="1" applyFill="1"/>
    <xf numFmtId="165" fontId="51" fillId="0" borderId="0" xfId="0" applyNumberFormat="1" applyFont="1" applyFill="1"/>
    <xf numFmtId="166" fontId="51" fillId="0" borderId="0" xfId="0" applyNumberFormat="1" applyFont="1" applyFill="1"/>
    <xf numFmtId="0" fontId="9" fillId="0" borderId="0" xfId="0" applyFont="1"/>
    <xf numFmtId="165" fontId="52" fillId="0" borderId="0" xfId="0" applyNumberFormat="1" applyFont="1" applyFill="1"/>
    <xf numFmtId="166" fontId="52" fillId="0" borderId="0" xfId="0" applyNumberFormat="1" applyFont="1" applyFill="1"/>
    <xf numFmtId="165" fontId="53" fillId="0" borderId="0" xfId="0" applyNumberFormat="1" applyFont="1" applyFill="1"/>
    <xf numFmtId="166" fontId="53" fillId="0" borderId="0" xfId="0" applyNumberFormat="1" applyFont="1" applyFill="1"/>
    <xf numFmtId="0" fontId="54" fillId="6" borderId="0" xfId="47" applyFont="1" applyFill="1"/>
    <xf numFmtId="0" fontId="55" fillId="6" borderId="0" xfId="47" applyFont="1" applyFill="1"/>
    <xf numFmtId="14" fontId="56" fillId="6" borderId="11" xfId="47" applyNumberFormat="1" applyFont="1" applyFill="1" applyBorder="1"/>
    <xf numFmtId="14" fontId="55" fillId="6" borderId="0" xfId="47" applyNumberFormat="1" applyFont="1" applyFill="1"/>
    <xf numFmtId="0" fontId="54" fillId="6" borderId="0" xfId="47" applyFont="1" applyFill="1" applyAlignment="1"/>
    <xf numFmtId="0" fontId="55" fillId="6" borderId="0" xfId="47" applyFont="1" applyFill="1" applyAlignment="1"/>
    <xf numFmtId="0" fontId="55" fillId="6" borderId="16" xfId="47" applyFont="1" applyFill="1" applyBorder="1"/>
    <xf numFmtId="0" fontId="55" fillId="6" borderId="16" xfId="47" applyFont="1" applyFill="1" applyBorder="1" applyAlignment="1">
      <alignment horizontal="center" wrapText="1"/>
    </xf>
    <xf numFmtId="0" fontId="55" fillId="6" borderId="0" xfId="47" applyFont="1" applyFill="1" applyBorder="1"/>
    <xf numFmtId="0" fontId="54" fillId="6" borderId="0" xfId="47" applyFont="1" applyFill="1" applyAlignment="1">
      <alignment horizontal="right"/>
    </xf>
    <xf numFmtId="0" fontId="54" fillId="6" borderId="16" xfId="47" applyFont="1" applyFill="1" applyBorder="1"/>
    <xf numFmtId="166" fontId="54" fillId="6" borderId="16" xfId="47" applyNumberFormat="1" applyFont="1" applyFill="1" applyBorder="1" applyAlignment="1">
      <alignment horizontal="right"/>
    </xf>
    <xf numFmtId="166" fontId="57" fillId="6" borderId="12" xfId="1" applyNumberFormat="1" applyFont="1" applyFill="1" applyBorder="1" applyAlignment="1">
      <alignment horizontal="right"/>
    </xf>
    <xf numFmtId="166" fontId="57" fillId="6" borderId="0" xfId="1" applyNumberFormat="1" applyFont="1" applyFill="1" applyBorder="1"/>
    <xf numFmtId="0" fontId="57" fillId="6" borderId="0" xfId="47" applyFont="1" applyFill="1" applyBorder="1" applyAlignment="1">
      <alignment horizontal="right"/>
    </xf>
    <xf numFmtId="0" fontId="57" fillId="6" borderId="0" xfId="47" applyFont="1" applyFill="1" applyBorder="1"/>
    <xf numFmtId="0" fontId="57" fillId="6" borderId="17" xfId="47" applyFont="1" applyFill="1" applyBorder="1" applyAlignment="1">
      <alignment horizontal="right"/>
    </xf>
    <xf numFmtId="171" fontId="55" fillId="6" borderId="16" xfId="47" applyNumberFormat="1" applyFont="1" applyFill="1" applyBorder="1" applyAlignment="1">
      <alignment horizontal="left" indent="2"/>
    </xf>
    <xf numFmtId="166" fontId="55" fillId="6" borderId="16" xfId="1" applyNumberFormat="1" applyFont="1" applyFill="1" applyBorder="1" applyAlignment="1">
      <alignment horizontal="right"/>
    </xf>
    <xf numFmtId="165" fontId="55" fillId="6" borderId="16" xfId="1" applyNumberFormat="1" applyFont="1" applyFill="1" applyBorder="1" applyAlignment="1">
      <alignment horizontal="right"/>
    </xf>
    <xf numFmtId="164" fontId="55" fillId="6" borderId="0" xfId="47" applyNumberFormat="1" applyFont="1" applyFill="1" applyBorder="1"/>
    <xf numFmtId="165" fontId="57" fillId="6" borderId="0" xfId="1" applyNumberFormat="1" applyFont="1" applyFill="1" applyBorder="1"/>
    <xf numFmtId="0" fontId="55" fillId="6" borderId="16" xfId="47" applyFont="1" applyFill="1" applyBorder="1" applyAlignment="1">
      <alignment horizontal="left" wrapText="1"/>
    </xf>
    <xf numFmtId="164" fontId="55" fillId="6" borderId="16" xfId="47" applyNumberFormat="1" applyFont="1" applyFill="1" applyBorder="1" applyAlignment="1">
      <alignment horizontal="right"/>
    </xf>
    <xf numFmtId="166" fontId="57" fillId="6" borderId="12" xfId="1" applyNumberFormat="1" applyFont="1" applyFill="1" applyBorder="1"/>
    <xf numFmtId="0" fontId="54" fillId="6" borderId="16" xfId="47" applyFont="1" applyFill="1" applyBorder="1" applyAlignment="1">
      <alignment horizontal="left" wrapText="1"/>
    </xf>
    <xf numFmtId="166" fontId="54" fillId="6" borderId="16" xfId="1" applyNumberFormat="1" applyFont="1" applyFill="1" applyBorder="1" applyAlignment="1">
      <alignment horizontal="right"/>
    </xf>
    <xf numFmtId="164" fontId="54" fillId="6" borderId="16" xfId="47" applyNumberFormat="1" applyFont="1" applyFill="1" applyBorder="1" applyAlignment="1">
      <alignment horizontal="right"/>
    </xf>
    <xf numFmtId="164" fontId="55" fillId="6" borderId="0" xfId="47" applyNumberFormat="1" applyFont="1" applyFill="1"/>
    <xf numFmtId="0" fontId="55" fillId="6" borderId="12" xfId="47" applyFont="1" applyFill="1" applyBorder="1"/>
    <xf numFmtId="165" fontId="55" fillId="6" borderId="0" xfId="47" applyNumberFormat="1" applyFont="1" applyFill="1"/>
    <xf numFmtId="166" fontId="55" fillId="6" borderId="0" xfId="47" applyNumberFormat="1" applyFont="1" applyFill="1"/>
    <xf numFmtId="0" fontId="57" fillId="6" borderId="12" xfId="47" applyFont="1" applyFill="1" applyBorder="1"/>
    <xf numFmtId="0" fontId="57" fillId="6" borderId="0" xfId="47" applyFont="1" applyFill="1" applyBorder="1" applyAlignment="1">
      <alignment horizontal="left"/>
    </xf>
    <xf numFmtId="0" fontId="57" fillId="6" borderId="18" xfId="47" applyFont="1" applyFill="1" applyBorder="1"/>
    <xf numFmtId="0" fontId="57" fillId="6" borderId="19" xfId="47" applyFont="1" applyFill="1" applyBorder="1"/>
    <xf numFmtId="0" fontId="57" fillId="6" borderId="19" xfId="47" applyFont="1" applyFill="1" applyBorder="1" applyAlignment="1">
      <alignment horizontal="right"/>
    </xf>
    <xf numFmtId="0" fontId="57" fillId="6" borderId="20" xfId="47" applyFont="1" applyFill="1" applyBorder="1" applyAlignment="1">
      <alignment horizontal="right"/>
    </xf>
    <xf numFmtId="172" fontId="55" fillId="6" borderId="16" xfId="47" applyNumberFormat="1" applyFont="1" applyFill="1" applyBorder="1" applyAlignment="1">
      <alignment horizontal="left" indent="2"/>
    </xf>
    <xf numFmtId="4" fontId="34" fillId="3" borderId="0" xfId="0" applyNumberFormat="1" applyFont="1" applyFill="1" applyAlignment="1">
      <alignment horizontal="right"/>
    </xf>
    <xf numFmtId="165" fontId="58" fillId="0" borderId="0" xfId="0" applyNumberFormat="1" applyFont="1" applyFill="1"/>
    <xf numFmtId="166" fontId="58" fillId="0" borderId="0" xfId="0" applyNumberFormat="1" applyFont="1" applyFill="1"/>
    <xf numFmtId="165" fontId="59" fillId="0" borderId="0" xfId="0" applyNumberFormat="1" applyFont="1" applyFill="1"/>
    <xf numFmtId="166" fontId="59" fillId="0" borderId="0" xfId="0" applyNumberFormat="1" applyFont="1" applyFill="1"/>
    <xf numFmtId="165" fontId="60" fillId="0" borderId="0" xfId="0" applyNumberFormat="1" applyFont="1" applyFill="1"/>
    <xf numFmtId="166" fontId="60" fillId="0" borderId="0" xfId="0" applyNumberFormat="1" applyFont="1" applyFill="1"/>
    <xf numFmtId="165" fontId="61" fillId="0" borderId="0" xfId="0" applyNumberFormat="1" applyFont="1" applyFill="1"/>
    <xf numFmtId="166" fontId="61" fillId="0" borderId="0" xfId="0" applyNumberFormat="1" applyFont="1" applyFill="1"/>
    <xf numFmtId="165" fontId="62" fillId="0" borderId="0" xfId="0" applyNumberFormat="1" applyFont="1" applyFill="1"/>
    <xf numFmtId="166" fontId="62" fillId="0" borderId="0" xfId="0" applyNumberFormat="1" applyFont="1" applyFill="1"/>
    <xf numFmtId="165" fontId="63" fillId="0" borderId="0" xfId="0" applyNumberFormat="1" applyFont="1" applyFill="1"/>
    <xf numFmtId="166" fontId="63" fillId="0" borderId="0" xfId="0" applyNumberFormat="1" applyFont="1" applyFill="1"/>
    <xf numFmtId="0" fontId="55" fillId="6" borderId="13" xfId="47" applyFont="1" applyFill="1" applyBorder="1" applyAlignment="1">
      <alignment horizontal="center"/>
    </xf>
    <xf numFmtId="0" fontId="55" fillId="6" borderId="14" xfId="47" applyFont="1" applyFill="1" applyBorder="1" applyAlignment="1">
      <alignment horizontal="center"/>
    </xf>
    <xf numFmtId="0" fontId="55" fillId="6" borderId="15" xfId="47" applyFont="1" applyFill="1" applyBorder="1" applyAlignment="1">
      <alignment horizontal="center"/>
    </xf>
    <xf numFmtId="0" fontId="64" fillId="0" borderId="0" xfId="0" applyFont="1"/>
    <xf numFmtId="0" fontId="65" fillId="0" borderId="0" xfId="0" applyFont="1"/>
    <xf numFmtId="0" fontId="66" fillId="0" borderId="0" xfId="0" applyFont="1"/>
    <xf numFmtId="1" fontId="65" fillId="0" borderId="0" xfId="0" applyNumberFormat="1" applyFont="1"/>
  </cellXfs>
  <cellStyles count="90">
    <cellStyle name="******************************************" xfId="60"/>
    <cellStyle name="20% - Accent1" xfId="22" builtinId="30" customBuiltin="1"/>
    <cellStyle name="20% - Accent2" xfId="26" builtinId="34" customBuiltin="1"/>
    <cellStyle name="20% - Accent3" xfId="30" builtinId="38" customBuiltin="1"/>
    <cellStyle name="20% - Accent4" xfId="34" builtinId="42" customBuiltin="1"/>
    <cellStyle name="20% - Accent5" xfId="38" builtinId="46" customBuiltin="1"/>
    <cellStyle name="20% - Accent6" xfId="42" builtinId="50" customBuiltin="1"/>
    <cellStyle name="40% - Accent1" xfId="23" builtinId="31" customBuiltin="1"/>
    <cellStyle name="40% - Accent2" xfId="27" builtinId="35" customBuiltin="1"/>
    <cellStyle name="40% - Accent3" xfId="31" builtinId="39" customBuiltin="1"/>
    <cellStyle name="40% - Accent4" xfId="35" builtinId="43" customBuiltin="1"/>
    <cellStyle name="40% - Accent5" xfId="39" builtinId="47" customBuiltin="1"/>
    <cellStyle name="40% - Accent6" xfId="43" builtinId="51" customBuiltin="1"/>
    <cellStyle name="60% - Accent1" xfId="24" builtinId="32" customBuiltin="1"/>
    <cellStyle name="60% - Accent2" xfId="28" builtinId="36" customBuiltin="1"/>
    <cellStyle name="60% - Accent3" xfId="32" builtinId="40" customBuiltin="1"/>
    <cellStyle name="60% - Accent4" xfId="36" builtinId="44" customBuiltin="1"/>
    <cellStyle name="60% - Accent5" xfId="40" builtinId="48" customBuiltin="1"/>
    <cellStyle name="60% - Accent6" xfId="44" builtinId="52" customBuiltin="1"/>
    <cellStyle name="Accent1" xfId="21" builtinId="29" customBuiltin="1"/>
    <cellStyle name="Accent2" xfId="25" builtinId="33" customBuiltin="1"/>
    <cellStyle name="Accent3" xfId="29" builtinId="37" customBuiltin="1"/>
    <cellStyle name="Accent4" xfId="33" builtinId="41" customBuiltin="1"/>
    <cellStyle name="Accent5" xfId="37" builtinId="45" customBuiltin="1"/>
    <cellStyle name="Accent6" xfId="41" builtinId="49" customBuiltin="1"/>
    <cellStyle name="Bad" xfId="11" builtinId="27" customBuiltin="1"/>
    <cellStyle name="Bad 2" xfId="61"/>
    <cellStyle name="Body_InputCellText" xfId="62"/>
    <cellStyle name="Calculation" xfId="15" builtinId="22" customBuiltin="1"/>
    <cellStyle name="Check Cell" xfId="17" builtinId="23" customBuiltin="1"/>
    <cellStyle name="Comma" xfId="1" builtinId="3"/>
    <cellStyle name="Comma 0" xfId="63"/>
    <cellStyle name="Comma 0*" xfId="64"/>
    <cellStyle name="Comma 2" xfId="51"/>
    <cellStyle name="Comma 2 2" xfId="56"/>
    <cellStyle name="Comma 2 3" xfId="59"/>
    <cellStyle name="Comma 2*" xfId="65"/>
    <cellStyle name="Comma 3" xfId="54"/>
    <cellStyle name="Comma 3*" xfId="66"/>
    <cellStyle name="Comma 4" xfId="67"/>
    <cellStyle name="Comma 4 2" xfId="68"/>
    <cellStyle name="Comma 5" xfId="48"/>
    <cellStyle name="Comma*" xfId="69"/>
    <cellStyle name="Currency 2" xfId="70"/>
    <cellStyle name="Currency 2*" xfId="71"/>
    <cellStyle name="Currency 3*" xfId="72"/>
    <cellStyle name="Currency*" xfId="73"/>
    <cellStyle name="Date Aligned*" xfId="74"/>
    <cellStyle name="Explanatory Text" xfId="19" builtinId="53" customBuiltin="1"/>
    <cellStyle name="Footnote" xfId="75"/>
    <cellStyle name="Good" xfId="10" builtinId="26" customBuiltin="1"/>
    <cellStyle name="Hard Percent" xfId="76"/>
    <cellStyle name="Header" xfId="77"/>
    <cellStyle name="Heading 1" xfId="6" builtinId="16" customBuiltin="1"/>
    <cellStyle name="Heading 2" xfId="7" builtinId="17" customBuiltin="1"/>
    <cellStyle name="Heading 2 2" xfId="78"/>
    <cellStyle name="Heading 3" xfId="8" builtinId="18" customBuiltin="1"/>
    <cellStyle name="Heading 4" xfId="9" builtinId="19" customBuiltin="1"/>
    <cellStyle name="Input" xfId="13" builtinId="20" customBuiltin="1"/>
    <cellStyle name="Linked Cell" xfId="16" builtinId="24" customBuiltin="1"/>
    <cellStyle name="Multiple" xfId="79"/>
    <cellStyle name="MultipleBelow" xfId="80"/>
    <cellStyle name="Neutral" xfId="12" builtinId="28" customBuiltin="1"/>
    <cellStyle name="Normal" xfId="0" builtinId="0"/>
    <cellStyle name="Normal 2" xfId="2"/>
    <cellStyle name="Normal 2 2" xfId="50"/>
    <cellStyle name="Normal 3" xfId="4"/>
    <cellStyle name="Normal 3 2" xfId="55"/>
    <cellStyle name="Normal 4" xfId="45"/>
    <cellStyle name="Normal 4 2" xfId="58"/>
    <cellStyle name="Normal 5" xfId="47"/>
    <cellStyle name="Normal 5 2" xfId="81"/>
    <cellStyle name="Normal 6" xfId="88"/>
    <cellStyle name="Normal 7" xfId="89"/>
    <cellStyle name="Note 2" xfId="46"/>
    <cellStyle name="Output" xfId="14" builtinId="21" customBuiltin="1"/>
    <cellStyle name="Page Number" xfId="82"/>
    <cellStyle name="Percent" xfId="3" builtinId="5"/>
    <cellStyle name="Percent 2" xfId="52"/>
    <cellStyle name="Percent 3" xfId="53"/>
    <cellStyle name="Percent 4" xfId="57"/>
    <cellStyle name="Percent 5" xfId="49"/>
    <cellStyle name="Percent*" xfId="83"/>
    <cellStyle name="Table Head" xfId="84"/>
    <cellStyle name="Table Head Aligned" xfId="85"/>
    <cellStyle name="Table Title" xfId="86"/>
    <cellStyle name="Table Units" xfId="87"/>
    <cellStyle name="Title" xfId="5" builtinId="15" customBuiltin="1"/>
    <cellStyle name="Total" xfId="20" builtinId="25" customBuiltin="1"/>
    <cellStyle name="Warning Text" xfId="18" builtinId="11" customBuiltin="1"/>
  </cellStyles>
  <dxfs count="2854"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lor theme="0" tint="-0.499984740745262"/>
      </font>
    </dxf>
    <dxf>
      <font>
        <color theme="0" tint="-0.499984740745262"/>
      </font>
    </dxf>
    <dxf>
      <font>
        <i/>
      </font>
    </dxf>
    <dxf>
      <font>
        <i/>
      </font>
    </dxf>
    <dxf>
      <numFmt numFmtId="16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_(* #,##0_);_(* \(#,##0\);_(* &quot;-&quot;??_);_(@_)"/>
      <fill>
        <patternFill patternType="none">
          <fgColor indexed="64"/>
          <bgColor indexed="65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colors>
    <mruColors>
      <color rgb="FF0033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pivotCacheDefinition" Target="pivotCache/pivotCacheDefinition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pivotCacheDefinition" Target="pivotCache/pivotCacheDefinition28.xml"/><Relationship Id="rId159" Type="http://schemas.openxmlformats.org/officeDocument/2006/relationships/pivotCacheDefinition" Target="pivotCache/pivotCacheDefinition49.xml"/><Relationship Id="rId170" Type="http://schemas.openxmlformats.org/officeDocument/2006/relationships/pivotCacheDefinition" Target="pivotCache/pivotCacheDefinition60.xml"/><Relationship Id="rId191" Type="http://schemas.openxmlformats.org/officeDocument/2006/relationships/pivotCacheDefinition" Target="pivotCache/pivotCacheDefinition81.xml"/><Relationship Id="rId205" Type="http://schemas.openxmlformats.org/officeDocument/2006/relationships/customXml" Target="../customXml/item1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pivotCacheDefinition" Target="pivotCache/pivotCacheDefinition18.xml"/><Relationship Id="rId149" Type="http://schemas.openxmlformats.org/officeDocument/2006/relationships/pivotCacheDefinition" Target="pivotCache/pivotCacheDefinition3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pivotCacheDefinition" Target="pivotCache/pivotCacheDefinition50.xml"/><Relationship Id="rId181" Type="http://schemas.openxmlformats.org/officeDocument/2006/relationships/pivotCacheDefinition" Target="pivotCache/pivotCacheDefinition7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pivotCacheDefinition" Target="pivotCache/pivotCacheDefinition8.xml"/><Relationship Id="rId139" Type="http://schemas.openxmlformats.org/officeDocument/2006/relationships/pivotCacheDefinition" Target="pivotCache/pivotCacheDefinition29.xml"/><Relationship Id="rId85" Type="http://schemas.openxmlformats.org/officeDocument/2006/relationships/worksheet" Target="worksheets/sheet85.xml"/><Relationship Id="rId150" Type="http://schemas.openxmlformats.org/officeDocument/2006/relationships/pivotCacheDefinition" Target="pivotCache/pivotCacheDefinition40.xml"/><Relationship Id="rId171" Type="http://schemas.openxmlformats.org/officeDocument/2006/relationships/pivotCacheDefinition" Target="pivotCache/pivotCacheDefinition61.xml"/><Relationship Id="rId192" Type="http://schemas.openxmlformats.org/officeDocument/2006/relationships/pivotCacheDefinition" Target="pivotCache/pivotCacheDefinition82.xml"/><Relationship Id="rId206" Type="http://schemas.openxmlformats.org/officeDocument/2006/relationships/customXml" Target="../customXml/item2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pivotCacheDefinition" Target="pivotCache/pivotCacheDefinition1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pivotCacheDefinition" Target="pivotCache/pivotCacheDefinition30.xml"/><Relationship Id="rId161" Type="http://schemas.openxmlformats.org/officeDocument/2006/relationships/pivotCacheDefinition" Target="pivotCache/pivotCacheDefinition51.xml"/><Relationship Id="rId182" Type="http://schemas.openxmlformats.org/officeDocument/2006/relationships/pivotCacheDefinition" Target="pivotCache/pivotCacheDefinition7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pivotCacheDefinition" Target="pivotCache/pivotCacheDefinition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pivotCacheDefinition" Target="pivotCache/pivotCacheDefinition20.xml"/><Relationship Id="rId151" Type="http://schemas.openxmlformats.org/officeDocument/2006/relationships/pivotCacheDefinition" Target="pivotCache/pivotCacheDefinition41.xml"/><Relationship Id="rId172" Type="http://schemas.openxmlformats.org/officeDocument/2006/relationships/pivotCacheDefinition" Target="pivotCache/pivotCacheDefinition62.xml"/><Relationship Id="rId193" Type="http://schemas.openxmlformats.org/officeDocument/2006/relationships/pivotCacheDefinition" Target="pivotCache/pivotCacheDefinition83.xml"/><Relationship Id="rId207" Type="http://schemas.openxmlformats.org/officeDocument/2006/relationships/customXml" Target="../customXml/item3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pivotCacheDefinition" Target="pivotCache/pivotCacheDefinition10.xml"/><Relationship Id="rId141" Type="http://schemas.openxmlformats.org/officeDocument/2006/relationships/pivotCacheDefinition" Target="pivotCache/pivotCacheDefinition31.xml"/><Relationship Id="rId7" Type="http://schemas.openxmlformats.org/officeDocument/2006/relationships/worksheet" Target="worksheets/sheet7.xml"/><Relationship Id="rId162" Type="http://schemas.openxmlformats.org/officeDocument/2006/relationships/pivotCacheDefinition" Target="pivotCache/pivotCacheDefinition52.xml"/><Relationship Id="rId183" Type="http://schemas.openxmlformats.org/officeDocument/2006/relationships/pivotCacheDefinition" Target="pivotCache/pivotCacheDefinition73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pivotCacheDefinition" Target="pivotCache/pivotCacheDefinition5.xml"/><Relationship Id="rId131" Type="http://schemas.openxmlformats.org/officeDocument/2006/relationships/pivotCacheDefinition" Target="pivotCache/pivotCacheDefinition21.xml"/><Relationship Id="rId136" Type="http://schemas.openxmlformats.org/officeDocument/2006/relationships/pivotCacheDefinition" Target="pivotCache/pivotCacheDefinition26.xml"/><Relationship Id="rId157" Type="http://schemas.openxmlformats.org/officeDocument/2006/relationships/pivotCacheDefinition" Target="pivotCache/pivotCacheDefinition47.xml"/><Relationship Id="rId178" Type="http://schemas.openxmlformats.org/officeDocument/2006/relationships/pivotCacheDefinition" Target="pivotCache/pivotCacheDefinition6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pivotCacheDefinition" Target="pivotCache/pivotCacheDefinition42.xml"/><Relationship Id="rId173" Type="http://schemas.openxmlformats.org/officeDocument/2006/relationships/pivotCacheDefinition" Target="pivotCache/pivotCacheDefinition63.xml"/><Relationship Id="rId194" Type="http://schemas.openxmlformats.org/officeDocument/2006/relationships/pivotCacheDefinition" Target="pivotCache/pivotCacheDefinition84.xml"/><Relationship Id="rId199" Type="http://schemas.openxmlformats.org/officeDocument/2006/relationships/pivotCacheDefinition" Target="pivotCache/pivotCacheDefinition89.xml"/><Relationship Id="rId203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pivotCacheDefinition" Target="pivotCache/pivotCacheDefinition16.xml"/><Relationship Id="rId147" Type="http://schemas.openxmlformats.org/officeDocument/2006/relationships/pivotCacheDefinition" Target="pivotCache/pivotCacheDefinition37.xml"/><Relationship Id="rId168" Type="http://schemas.openxmlformats.org/officeDocument/2006/relationships/pivotCacheDefinition" Target="pivotCache/pivotCacheDefinition5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pivotCacheDefinition" Target="pivotCache/pivotCacheDefinition11.xml"/><Relationship Id="rId142" Type="http://schemas.openxmlformats.org/officeDocument/2006/relationships/pivotCacheDefinition" Target="pivotCache/pivotCacheDefinition32.xml"/><Relationship Id="rId163" Type="http://schemas.openxmlformats.org/officeDocument/2006/relationships/pivotCacheDefinition" Target="pivotCache/pivotCacheDefinition53.xml"/><Relationship Id="rId184" Type="http://schemas.openxmlformats.org/officeDocument/2006/relationships/pivotCacheDefinition" Target="pivotCache/pivotCacheDefinition74.xml"/><Relationship Id="rId189" Type="http://schemas.openxmlformats.org/officeDocument/2006/relationships/pivotCacheDefinition" Target="pivotCache/pivotCacheDefinition7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pivotCacheDefinition" Target="pivotCache/pivotCacheDefinition6.xml"/><Relationship Id="rId137" Type="http://schemas.openxmlformats.org/officeDocument/2006/relationships/pivotCacheDefinition" Target="pivotCache/pivotCacheDefinition27.xml"/><Relationship Id="rId158" Type="http://schemas.openxmlformats.org/officeDocument/2006/relationships/pivotCacheDefinition" Target="pivotCache/pivotCacheDefinition4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pivotCacheDefinition" Target="pivotCache/pivotCacheDefinition1.xml"/><Relationship Id="rId132" Type="http://schemas.openxmlformats.org/officeDocument/2006/relationships/pivotCacheDefinition" Target="pivotCache/pivotCacheDefinition22.xml"/><Relationship Id="rId153" Type="http://schemas.openxmlformats.org/officeDocument/2006/relationships/pivotCacheDefinition" Target="pivotCache/pivotCacheDefinition43.xml"/><Relationship Id="rId174" Type="http://schemas.openxmlformats.org/officeDocument/2006/relationships/pivotCacheDefinition" Target="pivotCache/pivotCacheDefinition64.xml"/><Relationship Id="rId179" Type="http://schemas.openxmlformats.org/officeDocument/2006/relationships/pivotCacheDefinition" Target="pivotCache/pivotCacheDefinition69.xml"/><Relationship Id="rId195" Type="http://schemas.openxmlformats.org/officeDocument/2006/relationships/pivotCacheDefinition" Target="pivotCache/pivotCacheDefinition85.xml"/><Relationship Id="rId190" Type="http://schemas.openxmlformats.org/officeDocument/2006/relationships/pivotCacheDefinition" Target="pivotCache/pivotCacheDefinition80.xml"/><Relationship Id="rId204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pivotCacheDefinition" Target="pivotCache/pivotCacheDefinition1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pivotCacheDefinition" Target="pivotCache/pivotCacheDefinition12.xml"/><Relationship Id="rId143" Type="http://schemas.openxmlformats.org/officeDocument/2006/relationships/pivotCacheDefinition" Target="pivotCache/pivotCacheDefinition33.xml"/><Relationship Id="rId148" Type="http://schemas.openxmlformats.org/officeDocument/2006/relationships/pivotCacheDefinition" Target="pivotCache/pivotCacheDefinition38.xml"/><Relationship Id="rId164" Type="http://schemas.openxmlformats.org/officeDocument/2006/relationships/pivotCacheDefinition" Target="pivotCache/pivotCacheDefinition54.xml"/><Relationship Id="rId169" Type="http://schemas.openxmlformats.org/officeDocument/2006/relationships/pivotCacheDefinition" Target="pivotCache/pivotCacheDefinition59.xml"/><Relationship Id="rId185" Type="http://schemas.openxmlformats.org/officeDocument/2006/relationships/pivotCacheDefinition" Target="pivotCache/pivotCacheDefinition7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pivotCacheDefinition" Target="pivotCache/pivotCacheDefinition7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pivotCacheDefinition" Target="pivotCache/pivotCacheDefinition2.xml"/><Relationship Id="rId133" Type="http://schemas.openxmlformats.org/officeDocument/2006/relationships/pivotCacheDefinition" Target="pivotCache/pivotCacheDefinition23.xml"/><Relationship Id="rId154" Type="http://schemas.openxmlformats.org/officeDocument/2006/relationships/pivotCacheDefinition" Target="pivotCache/pivotCacheDefinition44.xml"/><Relationship Id="rId175" Type="http://schemas.openxmlformats.org/officeDocument/2006/relationships/pivotCacheDefinition" Target="pivotCache/pivotCacheDefinition65.xml"/><Relationship Id="rId196" Type="http://schemas.openxmlformats.org/officeDocument/2006/relationships/pivotCacheDefinition" Target="pivotCache/pivotCacheDefinition86.xml"/><Relationship Id="rId200" Type="http://schemas.openxmlformats.org/officeDocument/2006/relationships/pivotCacheDefinition" Target="pivotCache/pivotCacheDefinition90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pivotCacheDefinition" Target="pivotCache/pivotCacheDefinition13.xml"/><Relationship Id="rId144" Type="http://schemas.openxmlformats.org/officeDocument/2006/relationships/pivotCacheDefinition" Target="pivotCache/pivotCacheDefinition34.xml"/><Relationship Id="rId90" Type="http://schemas.openxmlformats.org/officeDocument/2006/relationships/worksheet" Target="worksheets/sheet90.xml"/><Relationship Id="rId165" Type="http://schemas.openxmlformats.org/officeDocument/2006/relationships/pivotCacheDefinition" Target="pivotCache/pivotCacheDefinition55.xml"/><Relationship Id="rId186" Type="http://schemas.openxmlformats.org/officeDocument/2006/relationships/pivotCacheDefinition" Target="pivotCache/pivotCacheDefinition7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pivotCacheDefinition" Target="pivotCache/pivotCacheDefinition3.xml"/><Relationship Id="rId134" Type="http://schemas.openxmlformats.org/officeDocument/2006/relationships/pivotCacheDefinition" Target="pivotCache/pivotCacheDefinition24.xml"/><Relationship Id="rId80" Type="http://schemas.openxmlformats.org/officeDocument/2006/relationships/worksheet" Target="worksheets/sheet80.xml"/><Relationship Id="rId155" Type="http://schemas.openxmlformats.org/officeDocument/2006/relationships/pivotCacheDefinition" Target="pivotCache/pivotCacheDefinition45.xml"/><Relationship Id="rId176" Type="http://schemas.openxmlformats.org/officeDocument/2006/relationships/pivotCacheDefinition" Target="pivotCache/pivotCacheDefinition66.xml"/><Relationship Id="rId197" Type="http://schemas.openxmlformats.org/officeDocument/2006/relationships/pivotCacheDefinition" Target="pivotCache/pivotCacheDefinition87.xml"/><Relationship Id="rId201" Type="http://schemas.openxmlformats.org/officeDocument/2006/relationships/theme" Target="theme/theme1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pivotCacheDefinition" Target="pivotCache/pivotCacheDefinition1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pivotCacheDefinition" Target="pivotCache/pivotCacheDefinition35.xml"/><Relationship Id="rId166" Type="http://schemas.openxmlformats.org/officeDocument/2006/relationships/pivotCacheDefinition" Target="pivotCache/pivotCacheDefinition56.xml"/><Relationship Id="rId187" Type="http://schemas.openxmlformats.org/officeDocument/2006/relationships/pivotCacheDefinition" Target="pivotCache/pivotCacheDefinition77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pivotCacheDefinition" Target="pivotCache/pivotCacheDefinition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pivotCacheDefinition" Target="pivotCache/pivotCacheDefinition25.xml"/><Relationship Id="rId156" Type="http://schemas.openxmlformats.org/officeDocument/2006/relationships/pivotCacheDefinition" Target="pivotCache/pivotCacheDefinition46.xml"/><Relationship Id="rId177" Type="http://schemas.openxmlformats.org/officeDocument/2006/relationships/pivotCacheDefinition" Target="pivotCache/pivotCacheDefinition67.xml"/><Relationship Id="rId198" Type="http://schemas.openxmlformats.org/officeDocument/2006/relationships/pivotCacheDefinition" Target="pivotCache/pivotCacheDefinition88.xml"/><Relationship Id="rId202" Type="http://schemas.openxmlformats.org/officeDocument/2006/relationships/styles" Target="styles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pivotCacheDefinition" Target="pivotCache/pivotCacheDefinition15.xml"/><Relationship Id="rId146" Type="http://schemas.openxmlformats.org/officeDocument/2006/relationships/pivotCacheDefinition" Target="pivotCache/pivotCacheDefinition36.xml"/><Relationship Id="rId167" Type="http://schemas.openxmlformats.org/officeDocument/2006/relationships/pivotCacheDefinition" Target="pivotCache/pivotCacheDefinition57.xml"/><Relationship Id="rId188" Type="http://schemas.openxmlformats.org/officeDocument/2006/relationships/pivotCacheDefinition" Target="pivotCache/pivotCacheDefinition7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569119</xdr:colOff>
      <xdr:row>0</xdr:row>
      <xdr:rowOff>142876</xdr:rowOff>
    </xdr:from>
    <xdr:to>
      <xdr:col>8</xdr:col>
      <xdr:colOff>671513</xdr:colOff>
      <xdr:row>1</xdr:row>
      <xdr:rowOff>295276</xdr:rowOff>
    </xdr:to>
    <xdr:pic>
      <xdr:nvPicPr>
        <xdr:cNvPr id="1073" name="Picture 1" descr="dbcf dark bg.emf">
          <a:extLst>
            <a:ext uri="{FF2B5EF4-FFF2-40B4-BE49-F238E27FC236}">
              <a16:creationId xmlns:a16="http://schemas.microsoft.com/office/drawing/2014/main" xmlns="" id="{00000000-0008-0000-0000-00003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b="37498"/>
        <a:stretch>
          <a:fillRect/>
        </a:stretch>
      </xdr:blipFill>
      <xdr:spPr bwMode="auto">
        <a:xfrm>
          <a:off x="5391150" y="142876"/>
          <a:ext cx="2055019" cy="3190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1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.xml"/></Relationships>
</file>

<file path=xl/pivotCache/_rels/pivotCacheDefinition1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1.xml"/></Relationships>
</file>

<file path=xl/pivotCache/_rels/pivotCacheDefinition1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2.xml"/></Relationships>
</file>

<file path=xl/pivotCache/_rels/pivotCacheDefinition1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3.xml"/></Relationships>
</file>

<file path=xl/pivotCache/_rels/pivotCacheDefinition1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4.xml"/></Relationships>
</file>

<file path=xl/pivotCache/_rels/pivotCacheDefinition1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5.xml"/></Relationships>
</file>

<file path=xl/pivotCache/_rels/pivotCacheDefinition1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6.xml"/></Relationships>
</file>

<file path=xl/pivotCache/_rels/pivotCacheDefinition1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7.xml"/></Relationships>
</file>

<file path=xl/pivotCache/_rels/pivotCacheDefinition1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8.xml"/></Relationships>
</file>

<file path=xl/pivotCache/_rels/pivotCacheDefinition1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9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2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0.xml"/></Relationships>
</file>

<file path=xl/pivotCache/_rels/pivotCacheDefinition2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1.xml"/></Relationships>
</file>

<file path=xl/pivotCache/_rels/pivotCacheDefinition2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2.xml"/></Relationships>
</file>

<file path=xl/pivotCache/_rels/pivotCacheDefinition2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3.xml"/></Relationships>
</file>

<file path=xl/pivotCache/_rels/pivotCacheDefinition2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4.xml"/></Relationships>
</file>

<file path=xl/pivotCache/_rels/pivotCacheDefinition2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5.xml"/></Relationships>
</file>

<file path=xl/pivotCache/_rels/pivotCacheDefinition2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6.xml"/></Relationships>
</file>

<file path=xl/pivotCache/_rels/pivotCacheDefinition2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7.xml"/></Relationships>
</file>

<file path=xl/pivotCache/_rels/pivotCacheDefinition2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8.xml"/></Relationships>
</file>

<file path=xl/pivotCache/_rels/pivotCacheDefinition2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9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3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0.xml"/></Relationships>
</file>

<file path=xl/pivotCache/_rels/pivotCacheDefinition3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1.xml"/></Relationships>
</file>

<file path=xl/pivotCache/_rels/pivotCacheDefinition3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2.xml"/></Relationships>
</file>

<file path=xl/pivotCache/_rels/pivotCacheDefinition3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3.xml"/></Relationships>
</file>

<file path=xl/pivotCache/_rels/pivotCacheDefinition3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4.xml"/></Relationships>
</file>

<file path=xl/pivotCache/_rels/pivotCacheDefinition3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5.xml"/></Relationships>
</file>

<file path=xl/pivotCache/_rels/pivotCacheDefinition3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6.xml"/></Relationships>
</file>

<file path=xl/pivotCache/_rels/pivotCacheDefinition3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7.xml"/></Relationships>
</file>

<file path=xl/pivotCache/_rels/pivotCacheDefinition3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8.xml"/></Relationships>
</file>

<file path=xl/pivotCache/_rels/pivotCacheDefinition3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9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4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0.xml"/></Relationships>
</file>

<file path=xl/pivotCache/_rels/pivotCacheDefinition4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1.xml"/></Relationships>
</file>

<file path=xl/pivotCache/_rels/pivotCacheDefinition4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2.xml"/></Relationships>
</file>

<file path=xl/pivotCache/_rels/pivotCacheDefinition4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3.xml"/></Relationships>
</file>

<file path=xl/pivotCache/_rels/pivotCacheDefinition4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4.xml"/></Relationships>
</file>

<file path=xl/pivotCache/_rels/pivotCacheDefinition4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5.xml"/></Relationships>
</file>

<file path=xl/pivotCache/_rels/pivotCacheDefinition4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6.xml"/></Relationships>
</file>

<file path=xl/pivotCache/_rels/pivotCacheDefinition4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7.xml"/></Relationships>
</file>

<file path=xl/pivotCache/_rels/pivotCacheDefinition4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8.xml"/></Relationships>
</file>

<file path=xl/pivotCache/_rels/pivotCacheDefinition4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9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5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0.xml"/></Relationships>
</file>

<file path=xl/pivotCache/_rels/pivotCacheDefinition5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1.xml"/></Relationships>
</file>

<file path=xl/pivotCache/_rels/pivotCacheDefinition5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2.xml"/></Relationships>
</file>

<file path=xl/pivotCache/_rels/pivotCacheDefinition5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3.xml"/></Relationships>
</file>

<file path=xl/pivotCache/_rels/pivotCacheDefinition5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4.xml"/></Relationships>
</file>

<file path=xl/pivotCache/_rels/pivotCacheDefinition5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5.xml"/></Relationships>
</file>

<file path=xl/pivotCache/_rels/pivotCacheDefinition5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6.xml"/></Relationships>
</file>

<file path=xl/pivotCache/_rels/pivotCacheDefinition5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7.xml"/></Relationships>
</file>

<file path=xl/pivotCache/_rels/pivotCacheDefinition5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8.xml"/></Relationships>
</file>

<file path=xl/pivotCache/_rels/pivotCacheDefinition5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9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6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0.xml"/></Relationships>
</file>

<file path=xl/pivotCache/_rels/pivotCacheDefinition6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1.xml"/></Relationships>
</file>

<file path=xl/pivotCache/_rels/pivotCacheDefinition6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2.xml"/></Relationships>
</file>

<file path=xl/pivotCache/_rels/pivotCacheDefinition6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3.xml"/></Relationships>
</file>

<file path=xl/pivotCache/_rels/pivotCacheDefinition6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4.xml"/></Relationships>
</file>

<file path=xl/pivotCache/_rels/pivotCacheDefinition6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5.xml"/></Relationships>
</file>

<file path=xl/pivotCache/_rels/pivotCacheDefinition6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6.xml"/></Relationships>
</file>

<file path=xl/pivotCache/_rels/pivotCacheDefinition6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7.xml"/></Relationships>
</file>

<file path=xl/pivotCache/_rels/pivotCacheDefinition6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8.xml"/></Relationships>
</file>

<file path=xl/pivotCache/_rels/pivotCacheDefinition6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9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7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0.xml"/></Relationships>
</file>

<file path=xl/pivotCache/_rels/pivotCacheDefinition7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1.xml"/></Relationships>
</file>

<file path=xl/pivotCache/_rels/pivotCacheDefinition7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2.xml"/></Relationships>
</file>

<file path=xl/pivotCache/_rels/pivotCacheDefinition7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3.xml"/></Relationships>
</file>

<file path=xl/pivotCache/_rels/pivotCacheDefinition7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4.xml"/></Relationships>
</file>

<file path=xl/pivotCache/_rels/pivotCacheDefinition7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5.xml"/></Relationships>
</file>

<file path=xl/pivotCache/_rels/pivotCacheDefinition7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6.xml"/></Relationships>
</file>

<file path=xl/pivotCache/_rels/pivotCacheDefinition7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7.xml"/></Relationships>
</file>

<file path=xl/pivotCache/_rels/pivotCacheDefinition7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8.xml"/></Relationships>
</file>

<file path=xl/pivotCache/_rels/pivotCacheDefinition7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9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8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0.xml"/></Relationships>
</file>

<file path=xl/pivotCache/_rels/pivotCacheDefinition8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1.xml"/></Relationships>
</file>

<file path=xl/pivotCache/_rels/pivotCacheDefinition8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2.xml"/></Relationships>
</file>

<file path=xl/pivotCache/_rels/pivotCacheDefinition8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3.xml"/></Relationships>
</file>

<file path=xl/pivotCache/_rels/pivotCacheDefinition8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4.xml"/></Relationships>
</file>

<file path=xl/pivotCache/_rels/pivotCacheDefinition8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5.xml"/></Relationships>
</file>

<file path=xl/pivotCache/_rels/pivotCacheDefinition8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6.xml"/></Relationships>
</file>

<file path=xl/pivotCache/_rels/pivotCacheDefinition8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7.xml"/></Relationships>
</file>

<file path=xl/pivotCache/_rels/pivotCacheDefinition8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8.xml"/></Relationships>
</file>

<file path=xl/pivotCache/_rels/pivotCacheDefinition8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9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_rels/pivotCacheDefinition9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0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dam Søren Polack" refreshedDate="42954.722741319441" createdVersion="5" refreshedVersion="5" minRefreshableVersion="3" recordCount="166">
  <cacheSource type="worksheet">
    <worksheetSource ref="A1:E10000" sheet="07.08"/>
  </cacheSource>
  <cacheFields count="5">
    <cacheField name="Volume" numFmtId="0">
      <sharedItems containsString="0" containsBlank="1" containsNumber="1" containsInteger="1" minValue="1" maxValue="450"/>
    </cacheField>
    <cacheField name="Price" numFmtId="0">
      <sharedItems containsString="0" containsBlank="1" containsNumber="1" minValue="744" maxValue="755.5"/>
    </cacheField>
    <cacheField name="Venue" numFmtId="0">
      <sharedItems containsBlank="1" count="6">
        <s v="XCSE"/>
        <s v="TRQX"/>
        <s v="CHIX"/>
        <s v="BATE"/>
        <s v="BATD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r:id="rId1" refreshedBy="b37154" refreshedDate="42965.696596527778" createdVersion="5" refreshedVersion="5" minRefreshableVersion="3" recordCount="128">
  <cacheSource type="worksheet">
    <worksheetSource ref="A1:E10000" sheet="18.08"/>
  </cacheSource>
  <cacheFields count="5">
    <cacheField name="Volume" numFmtId="0">
      <sharedItems containsString="0" containsBlank="1" containsNumber="1" containsInteger="1" minValue="1" maxValue="2000"/>
    </cacheField>
    <cacheField name="Price" numFmtId="0">
      <sharedItems containsString="0" containsBlank="1" containsNumber="1" minValue="621.5" maxValue="636.5"/>
    </cacheField>
    <cacheField name="Venue" numFmtId="0">
      <sharedItems containsBlank="1" count="5">
        <s v="XCSE"/>
        <s v="BATE"/>
        <s v="TRQX"/>
        <s v="CHIX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r:id="rId1" refreshedBy="b37154" refreshedDate="42968.705884722222" createdVersion="5" refreshedVersion="5" minRefreshableVersion="3" recordCount="215">
  <cacheSource type="worksheet">
    <worksheetSource ref="A1:E10000" sheet="21.08"/>
  </cacheSource>
  <cacheFields count="5">
    <cacheField name="Volume" numFmtId="0">
      <sharedItems containsString="0" containsBlank="1" containsNumber="1" containsInteger="1" minValue="1" maxValue="1100"/>
    </cacheField>
    <cacheField name="Price" numFmtId="0">
      <sharedItems containsString="0" containsBlank="1" containsNumber="1" minValue="611.5" maxValue="624"/>
    </cacheField>
    <cacheField name="Venue" numFmtId="0">
      <sharedItems containsBlank="1" count="5">
        <s v="XCSE"/>
        <s v="TRQX"/>
        <s v="BATE"/>
        <s v="CHIX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r:id="rId1" refreshedBy="Mads Zink" refreshedDate="42969.712908333335" createdVersion="5" refreshedVersion="5" minRefreshableVersion="3" recordCount="162">
  <cacheSource type="worksheet">
    <worksheetSource ref="A1:E10000" sheet="22.08"/>
  </cacheSource>
  <cacheFields count="5">
    <cacheField name="Volume" numFmtId="0">
      <sharedItems containsString="0" containsBlank="1" containsNumber="1" containsInteger="1" minValue="3" maxValue="600"/>
    </cacheField>
    <cacheField name="Price" numFmtId="0">
      <sharedItems containsString="0" containsBlank="1" containsNumber="1" minValue="616" maxValue="634.5"/>
    </cacheField>
    <cacheField name="Venue" numFmtId="0">
      <sharedItems containsBlank="1" count="3">
        <s v="XCSE"/>
        <s v="BATE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r:id="rId1" refreshedBy="Mads Zink" refreshedDate="42970.728015856483" createdVersion="5" refreshedVersion="5" minRefreshableVersion="3" recordCount="166">
  <cacheSource type="worksheet">
    <worksheetSource ref="A1:E10000" sheet="23.08"/>
  </cacheSource>
  <cacheFields count="5">
    <cacheField name="Volume" numFmtId="0">
      <sharedItems containsString="0" containsBlank="1" containsNumber="1" containsInteger="1" minValue="1" maxValue="800"/>
    </cacheField>
    <cacheField name="Price" numFmtId="0">
      <sharedItems containsString="0" containsBlank="1" containsNumber="1" minValue="626" maxValue="632"/>
    </cacheField>
    <cacheField name="Venue" numFmtId="0">
      <sharedItems containsBlank="1" count="3">
        <s v="XCSE"/>
        <s v="BATE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r:id="rId1" refreshedBy="Mads Zink" refreshedDate="42971.729415046299" createdVersion="5" refreshedVersion="5" minRefreshableVersion="3" recordCount="172">
  <cacheSource type="worksheet">
    <worksheetSource ref="A1:E10000" sheet="24.08"/>
  </cacheSource>
  <cacheFields count="5">
    <cacheField name="Volume" numFmtId="0">
      <sharedItems containsString="0" containsBlank="1" containsNumber="1" containsInteger="1" minValue="1" maxValue="545"/>
    </cacheField>
    <cacheField name="Price" numFmtId="0">
      <sharedItems containsString="0" containsBlank="1" containsNumber="1" minValue="629.5" maxValue="652.5"/>
    </cacheField>
    <cacheField name="Venue" numFmtId="0">
      <sharedItems containsBlank="1" count="2">
        <s v="XCSE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r:id="rId1" refreshedBy="Mads Zink" refreshedDate="42972.692574074077" createdVersion="5" refreshedVersion="5" minRefreshableVersion="3" recordCount="143">
  <cacheSource type="worksheet">
    <worksheetSource ref="A1:E10000" sheet="25.08"/>
  </cacheSource>
  <cacheFields count="5">
    <cacheField name="Volume" numFmtId="0">
      <sharedItems containsString="0" containsBlank="1" containsNumber="1" containsInteger="1" minValue="1" maxValue="1964"/>
    </cacheField>
    <cacheField name="Price" numFmtId="0">
      <sharedItems containsString="0" containsBlank="1" containsNumber="1" minValue="650" maxValue="658.5"/>
    </cacheField>
    <cacheField name="Venue" numFmtId="0">
      <sharedItems containsBlank="1" count="5">
        <s v="XCSE"/>
        <s v="BATE"/>
        <s v="CHIX"/>
        <s v="TRQX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r:id="rId1" refreshedBy="Mads Zink" refreshedDate="42975.704138425928" createdVersion="5" refreshedVersion="5" minRefreshableVersion="3" recordCount="90">
  <cacheSource type="worksheet">
    <worksheetSource ref="A1:E10000" sheet="28.08"/>
  </cacheSource>
  <cacheFields count="5">
    <cacheField name="Volume" numFmtId="0">
      <sharedItems containsString="0" containsBlank="1" containsNumber="1" containsInteger="1" minValue="1" maxValue="900"/>
    </cacheField>
    <cacheField name="Price" numFmtId="0">
      <sharedItems containsString="0" containsBlank="1" containsNumber="1" minValue="651" maxValue="667"/>
    </cacheField>
    <cacheField name="Venue" numFmtId="0">
      <sharedItems containsBlank="1" count="4">
        <s v="XCSE"/>
        <s v="BATE"/>
        <s v="CHIX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r:id="rId1" refreshedBy="b37154" refreshedDate="42976.702953009262" createdVersion="5" refreshedVersion="5" minRefreshableVersion="3" recordCount="151">
  <cacheSource type="worksheet">
    <worksheetSource ref="A1:E10000" sheet="29.08"/>
  </cacheSource>
  <cacheFields count="5">
    <cacheField name="Volume" numFmtId="0">
      <sharedItems containsString="0" containsBlank="1" containsNumber="1" containsInteger="1" minValue="1" maxValue="500"/>
    </cacheField>
    <cacheField name="Price" numFmtId="0">
      <sharedItems containsString="0" containsBlank="1" containsNumber="1" minValue="642.5" maxValue="653"/>
    </cacheField>
    <cacheField name="Venue" numFmtId="0">
      <sharedItems containsBlank="1" count="4">
        <s v="XCSE"/>
        <s v="BATE"/>
        <s v="CHIX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8.xml><?xml version="1.0" encoding="utf-8"?>
<pivotCacheDefinition xmlns="http://schemas.openxmlformats.org/spreadsheetml/2006/main" xmlns:r="http://schemas.openxmlformats.org/officeDocument/2006/relationships" r:id="rId1" refreshedBy="Mads Zink" refreshedDate="42977.691800231485" createdVersion="5" refreshedVersion="5" minRefreshableVersion="3" recordCount="177">
  <cacheSource type="worksheet">
    <worksheetSource ref="A1:E10000" sheet="30.08"/>
  </cacheSource>
  <cacheFields count="5">
    <cacheField name="Volume" numFmtId="0">
      <sharedItems containsString="0" containsBlank="1" containsNumber="1" containsInteger="1" minValue="5" maxValue="591"/>
    </cacheField>
    <cacheField name="Price" numFmtId="0">
      <sharedItems containsString="0" containsBlank="1" containsNumber="1" minValue="646" maxValue="658.5"/>
    </cacheField>
    <cacheField name="Venue" numFmtId="0">
      <sharedItems containsBlank="1" count="4">
        <s v="XCSE"/>
        <s v="BATE"/>
        <s v="CHIX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9.xml><?xml version="1.0" encoding="utf-8"?>
<pivotCacheDefinition xmlns="http://schemas.openxmlformats.org/spreadsheetml/2006/main" xmlns:r="http://schemas.openxmlformats.org/officeDocument/2006/relationships" r:id="rId1" refreshedBy="Mads Zink" refreshedDate="42978.705690509261" createdVersion="5" refreshedVersion="5" minRefreshableVersion="3" recordCount="108">
  <cacheSource type="worksheet">
    <worksheetSource ref="A1:E10000" sheet="31.08"/>
  </cacheSource>
  <cacheFields count="5">
    <cacheField name="Volume" numFmtId="0">
      <sharedItems containsString="0" containsBlank="1" containsNumber="1" containsInteger="1" minValue="2" maxValue="700"/>
    </cacheField>
    <cacheField name="Price" numFmtId="0">
      <sharedItems containsString="0" containsBlank="1" containsNumber="1" minValue="649.5" maxValue="663.5"/>
    </cacheField>
    <cacheField name="Venue" numFmtId="0">
      <sharedItems containsBlank="1" count="3">
        <s v="XCSE"/>
        <s v="BATE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Mads Zink" refreshedDate="42955.710671643516" createdVersion="5" refreshedVersion="5" minRefreshableVersion="3" recordCount="113">
  <cacheSource type="worksheet">
    <worksheetSource ref="A1:E9999" sheet="08.08"/>
  </cacheSource>
  <cacheFields count="5">
    <cacheField name="Volume" numFmtId="0">
      <sharedItems containsString="0" containsBlank="1" containsNumber="1" containsInteger="1" minValue="1" maxValue="600"/>
    </cacheField>
    <cacheField name="Price" numFmtId="0">
      <sharedItems containsString="0" containsBlank="1" containsNumber="1" minValue="655" maxValue="703"/>
    </cacheField>
    <cacheField name="Venue" numFmtId="0">
      <sharedItems containsBlank="1" count="2">
        <m/>
        <s v="XCSE"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0.xml><?xml version="1.0" encoding="utf-8"?>
<pivotCacheDefinition xmlns="http://schemas.openxmlformats.org/spreadsheetml/2006/main" xmlns:r="http://schemas.openxmlformats.org/officeDocument/2006/relationships" r:id="rId1" refreshedBy="Mads Zink" refreshedDate="42979.696609837963" createdVersion="5" refreshedVersion="5" minRefreshableVersion="3" recordCount="90">
  <cacheSource type="worksheet">
    <worksheetSource ref="A1:E10000" sheet="01.09"/>
  </cacheSource>
  <cacheFields count="5">
    <cacheField name="Volume" numFmtId="0">
      <sharedItems containsString="0" containsBlank="1" containsNumber="1" containsInteger="1" minValue="1" maxValue="770"/>
    </cacheField>
    <cacheField name="Price" numFmtId="0">
      <sharedItems containsString="0" containsBlank="1" containsNumber="1" minValue="666.5" maxValue="672.5"/>
    </cacheField>
    <cacheField name="Venue" numFmtId="0">
      <sharedItems containsBlank="1" count="5">
        <s v="TRQX"/>
        <s v="BATE"/>
        <s v="CHIX"/>
        <s v="XCSE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1.xml><?xml version="1.0" encoding="utf-8"?>
<pivotCacheDefinition xmlns="http://schemas.openxmlformats.org/spreadsheetml/2006/main" xmlns:r="http://schemas.openxmlformats.org/officeDocument/2006/relationships" r:id="rId1" refreshedBy="Mads Zink" refreshedDate="42982.714726851853" createdVersion="5" refreshedVersion="5" minRefreshableVersion="3" recordCount="88">
  <cacheSource type="worksheet">
    <worksheetSource ref="A1:E10000" sheet="04.09"/>
  </cacheSource>
  <cacheFields count="5">
    <cacheField name="Volume" numFmtId="0">
      <sharedItems containsString="0" containsBlank="1" containsNumber="1" containsInteger="1" minValue="1" maxValue="1000"/>
    </cacheField>
    <cacheField name="Price" numFmtId="0">
      <sharedItems containsString="0" containsBlank="1" containsNumber="1" minValue="653" maxValue="665.5"/>
    </cacheField>
    <cacheField name="Venue" numFmtId="0">
      <sharedItems containsBlank="1" count="5">
        <s v="TRQX"/>
        <s v="BATE"/>
        <s v="XCSE"/>
        <s v="CHIX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2.xml><?xml version="1.0" encoding="utf-8"?>
<pivotCacheDefinition xmlns="http://schemas.openxmlformats.org/spreadsheetml/2006/main" xmlns:r="http://schemas.openxmlformats.org/officeDocument/2006/relationships" r:id="rId1" refreshedBy="b37154" refreshedDate="42983.70453333333" createdVersion="5" refreshedVersion="5" minRefreshableVersion="3" recordCount="148">
  <cacheSource type="worksheet">
    <worksheetSource ref="A1:E10000" sheet="05.09"/>
  </cacheSource>
  <cacheFields count="5">
    <cacheField name="Volume" numFmtId="0">
      <sharedItems containsString="0" containsBlank="1" containsNumber="1" containsInteger="1" minValue="1" maxValue="1721"/>
    </cacheField>
    <cacheField name="Price" numFmtId="0">
      <sharedItems containsString="0" containsBlank="1" containsNumber="1" minValue="645" maxValue="655.5"/>
    </cacheField>
    <cacheField name="Venue" numFmtId="0">
      <sharedItems containsBlank="1" count="5">
        <s v="XCSE"/>
        <s v="BATE"/>
        <s v="CHIX"/>
        <s v="TRQX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3.xml><?xml version="1.0" encoding="utf-8"?>
<pivotCacheDefinition xmlns="http://schemas.openxmlformats.org/spreadsheetml/2006/main" xmlns:r="http://schemas.openxmlformats.org/officeDocument/2006/relationships" r:id="rId1" refreshedBy="Mads Zink" refreshedDate="42984.701303009257" createdVersion="5" refreshedVersion="5" minRefreshableVersion="3" recordCount="175">
  <cacheSource type="worksheet">
    <worksheetSource ref="A1:E10000" sheet="06.09"/>
  </cacheSource>
  <cacheFields count="5">
    <cacheField name="Volume" numFmtId="0">
      <sharedItems containsString="0" containsBlank="1" containsNumber="1" containsInteger="1" minValue="5" maxValue="800"/>
    </cacheField>
    <cacheField name="Price" numFmtId="0">
      <sharedItems containsString="0" containsBlank="1" containsNumber="1" minValue="632" maxValue="639"/>
    </cacheField>
    <cacheField name="Venue" numFmtId="0">
      <sharedItems containsBlank="1" count="4">
        <s v="XCSE"/>
        <s v="CHIX"/>
        <s v="BATE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4.xml><?xml version="1.0" encoding="utf-8"?>
<pivotCacheDefinition xmlns="http://schemas.openxmlformats.org/spreadsheetml/2006/main" xmlns:r="http://schemas.openxmlformats.org/officeDocument/2006/relationships" r:id="rId1" refreshedBy="Mads Zink" refreshedDate="42985.700332986111" createdVersion="5" refreshedVersion="5" minRefreshableVersion="3" recordCount="106">
  <cacheSource type="worksheet">
    <worksheetSource ref="A1:E10000" sheet="07.09"/>
  </cacheSource>
  <cacheFields count="5">
    <cacheField name="Volume" numFmtId="0">
      <sharedItems containsString="0" containsBlank="1" containsNumber="1" containsInteger="1" minValue="6" maxValue="1000"/>
    </cacheField>
    <cacheField name="Price" numFmtId="0">
      <sharedItems containsString="0" containsBlank="1" containsNumber="1" minValue="640" maxValue="645.5"/>
    </cacheField>
    <cacheField name="Venue" numFmtId="0">
      <sharedItems containsBlank="1" count="2">
        <s v="XCSE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5.xml><?xml version="1.0" encoding="utf-8"?>
<pivotCacheDefinition xmlns="http://schemas.openxmlformats.org/spreadsheetml/2006/main" xmlns:r="http://schemas.openxmlformats.org/officeDocument/2006/relationships" r:id="rId1" refreshedBy="Mads Zink" refreshedDate="42986.681070486113" createdVersion="5" refreshedVersion="5" minRefreshableVersion="3" recordCount="90">
  <cacheSource type="worksheet">
    <worksheetSource ref="A1:E10000" sheet="08.09"/>
  </cacheSource>
  <cacheFields count="5">
    <cacheField name="Volume" numFmtId="0">
      <sharedItems containsString="0" containsBlank="1" containsNumber="1" containsInteger="1" minValue="3" maxValue="1000"/>
    </cacheField>
    <cacheField name="Price" numFmtId="0">
      <sharedItems containsString="0" containsBlank="1" containsNumber="1" minValue="638" maxValue="644.5"/>
    </cacheField>
    <cacheField name="Venue" numFmtId="0">
      <sharedItems containsBlank="1" count="5">
        <s v="XCSE"/>
        <s v="TRQX"/>
        <s v="BATE"/>
        <s v="CHIX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6.xml><?xml version="1.0" encoding="utf-8"?>
<pivotCacheDefinition xmlns="http://schemas.openxmlformats.org/spreadsheetml/2006/main" xmlns:r="http://schemas.openxmlformats.org/officeDocument/2006/relationships" r:id="rId1" refreshedBy="Mads Zink" refreshedDate="42989.695836226849" createdVersion="5" refreshedVersion="5" minRefreshableVersion="3" recordCount="155">
  <cacheSource type="worksheet">
    <worksheetSource ref="A1:E10000" sheet="11.09"/>
  </cacheSource>
  <cacheFields count="5">
    <cacheField name="Volume" numFmtId="0">
      <sharedItems containsString="0" containsBlank="1" containsNumber="1" containsInteger="1" minValue="1" maxValue="1142"/>
    </cacheField>
    <cacheField name="Price" numFmtId="0">
      <sharedItems containsString="0" containsBlank="1" containsNumber="1" minValue="637" maxValue="644.5"/>
    </cacheField>
    <cacheField name="Venue" numFmtId="0">
      <sharedItems containsBlank="1" count="5">
        <s v="XCSE"/>
        <s v="TRQX"/>
        <s v="BATE"/>
        <s v="CHIX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7.xml><?xml version="1.0" encoding="utf-8"?>
<pivotCacheDefinition xmlns="http://schemas.openxmlformats.org/spreadsheetml/2006/main" xmlns:r="http://schemas.openxmlformats.org/officeDocument/2006/relationships" r:id="rId1" refreshedBy="Mads Zink" refreshedDate="42990.704526273148" createdVersion="5" refreshedVersion="5" minRefreshableVersion="3" recordCount="122">
  <cacheSource type="worksheet">
    <worksheetSource ref="A1:E10000" sheet="12.09"/>
  </cacheSource>
  <cacheFields count="5">
    <cacheField name="Volume" numFmtId="0">
      <sharedItems containsString="0" containsBlank="1" containsNumber="1" containsInteger="1" minValue="11" maxValue="2000"/>
    </cacheField>
    <cacheField name="Price" numFmtId="0">
      <sharedItems containsString="0" containsBlank="1" containsNumber="1" minValue="633.5" maxValue="644"/>
    </cacheField>
    <cacheField name="Venue" numFmtId="0">
      <sharedItems containsBlank="1" count="5">
        <s v="XCSE"/>
        <s v="CHIX"/>
        <s v="TRQX"/>
        <s v="BATE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8.xml><?xml version="1.0" encoding="utf-8"?>
<pivotCacheDefinition xmlns="http://schemas.openxmlformats.org/spreadsheetml/2006/main" xmlns:r="http://schemas.openxmlformats.org/officeDocument/2006/relationships" r:id="rId1" refreshedBy="Mads Zink" refreshedDate="42991.704524421293" createdVersion="5" refreshedVersion="5" minRefreshableVersion="3" recordCount="186">
  <cacheSource type="worksheet">
    <worksheetSource ref="A1:E10000" sheet="13.09"/>
  </cacheSource>
  <cacheFields count="5">
    <cacheField name="Volume" numFmtId="0">
      <sharedItems containsString="0" containsBlank="1" containsNumber="1" containsInteger="1" minValue="1" maxValue="501"/>
    </cacheField>
    <cacheField name="Price" numFmtId="0">
      <sharedItems containsString="0" containsBlank="1" containsNumber="1" minValue="632" maxValue="639.5"/>
    </cacheField>
    <cacheField name="Venue" numFmtId="0">
      <sharedItems containsBlank="1" count="5">
        <s v="XCSE"/>
        <s v="TRQX"/>
        <s v="CHIX"/>
        <s v="BATE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9.xml><?xml version="1.0" encoding="utf-8"?>
<pivotCacheDefinition xmlns="http://schemas.openxmlformats.org/spreadsheetml/2006/main" xmlns:r="http://schemas.openxmlformats.org/officeDocument/2006/relationships" r:id="rId1" refreshedBy="Mads Zink" refreshedDate="42992.697411921297" createdVersion="5" refreshedVersion="5" minRefreshableVersion="3" recordCount="200">
  <cacheSource type="worksheet">
    <worksheetSource ref="A1:E10000" sheet="14.09"/>
  </cacheSource>
  <cacheFields count="5">
    <cacheField name="Volume" numFmtId="0">
      <sharedItems containsString="0" containsBlank="1" containsNumber="1" containsInteger="1" minValue="1" maxValue="1000"/>
    </cacheField>
    <cacheField name="Price" numFmtId="0">
      <sharedItems containsString="0" containsBlank="1" containsNumber="1" minValue="633.25" maxValue="639.5"/>
    </cacheField>
    <cacheField name="Venue" numFmtId="0">
      <sharedItems containsBlank="1" count="5">
        <s v="CHIX"/>
        <s v="XCSE"/>
        <s v="BATE"/>
        <s v="TRQX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Mads Zink" refreshedDate="42956.711332986109" createdVersion="5" refreshedVersion="5" minRefreshableVersion="3" recordCount="228">
  <cacheSource type="worksheet">
    <worksheetSource ref="A1:E10000" sheet="09.08"/>
  </cacheSource>
  <cacheFields count="5">
    <cacheField name="Volume" numFmtId="0">
      <sharedItems containsString="0" containsBlank="1" containsNumber="1" containsInteger="1" minValue="1" maxValue="500"/>
    </cacheField>
    <cacheField name="Price" numFmtId="0">
      <sharedItems containsString="0" containsBlank="1" containsNumber="1" minValue="650" maxValue="680"/>
    </cacheField>
    <cacheField name="Venue" numFmtId="0">
      <sharedItems containsBlank="1" count="6">
        <s v="XCSE"/>
        <s v="TRQX"/>
        <s v="BATE"/>
        <s v="CHIX"/>
        <s v="DCSE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0.xml><?xml version="1.0" encoding="utf-8"?>
<pivotCacheDefinition xmlns="http://schemas.openxmlformats.org/spreadsheetml/2006/main" xmlns:r="http://schemas.openxmlformats.org/officeDocument/2006/relationships" r:id="rId1" refreshedBy="Mads Zink" refreshedDate="42993.686110995368" createdVersion="5" refreshedVersion="5" minRefreshableVersion="3" recordCount="173">
  <cacheSource type="worksheet">
    <worksheetSource ref="A1:E10000" sheet="15.09"/>
  </cacheSource>
  <cacheFields count="5">
    <cacheField name="Volume" numFmtId="0">
      <sharedItems containsString="0" containsBlank="1" containsNumber="1" containsInteger="1" minValue="6" maxValue="2200"/>
    </cacheField>
    <cacheField name="Price" numFmtId="0">
      <sharedItems containsString="0" containsBlank="1" containsNumber="1" minValue="632" maxValue="639.5"/>
    </cacheField>
    <cacheField name="Venue" numFmtId="0">
      <sharedItems containsBlank="1" count="5">
        <s v="XCSE"/>
        <s v="TRQX"/>
        <s v="BATE"/>
        <s v="CHIX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1.xml><?xml version="1.0" encoding="utf-8"?>
<pivotCacheDefinition xmlns="http://schemas.openxmlformats.org/spreadsheetml/2006/main" xmlns:r="http://schemas.openxmlformats.org/officeDocument/2006/relationships" r:id="rId1" refreshedBy="Mads Zink" refreshedDate="42996.710700810188" createdVersion="5" refreshedVersion="5" minRefreshableVersion="3" recordCount="241">
  <cacheSource type="worksheet">
    <worksheetSource ref="A1:E10000" sheet="18.09"/>
  </cacheSource>
  <cacheFields count="5">
    <cacheField name="Volume" numFmtId="0">
      <sharedItems containsString="0" containsBlank="1" containsNumber="1" containsInteger="1" minValue="1" maxValue="800"/>
    </cacheField>
    <cacheField name="Price" numFmtId="0">
      <sharedItems containsString="0" containsBlank="1" containsNumber="1" minValue="633.5" maxValue="639"/>
    </cacheField>
    <cacheField name="Venue" numFmtId="0">
      <sharedItems containsBlank="1" count="5">
        <s v="XCSE"/>
        <s v="TRQX"/>
        <s v="BATE"/>
        <s v="CHIX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2.xml><?xml version="1.0" encoding="utf-8"?>
<pivotCacheDefinition xmlns="http://schemas.openxmlformats.org/spreadsheetml/2006/main" xmlns:r="http://schemas.openxmlformats.org/officeDocument/2006/relationships" r:id="rId1" refreshedBy="Mads Zink" refreshedDate="42997.693569791663" createdVersion="5" refreshedVersion="5" minRefreshableVersion="3" recordCount="208">
  <cacheSource type="worksheet">
    <worksheetSource ref="A1:E10000" sheet="19.09"/>
  </cacheSource>
  <cacheFields count="5">
    <cacheField name="Volume" numFmtId="0">
      <sharedItems containsString="0" containsBlank="1" containsNumber="1" containsInteger="1" minValue="1" maxValue="1336"/>
    </cacheField>
    <cacheField name="Price" numFmtId="0">
      <sharedItems containsString="0" containsBlank="1" containsNumber="1" minValue="615" maxValue="629.5"/>
    </cacheField>
    <cacheField name="Venue" numFmtId="0">
      <sharedItems containsBlank="1" count="5">
        <s v="XCSE"/>
        <s v="CHIX"/>
        <s v="BATE"/>
        <s v="TRQX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3.xml><?xml version="1.0" encoding="utf-8"?>
<pivotCacheDefinition xmlns="http://schemas.openxmlformats.org/spreadsheetml/2006/main" xmlns:r="http://schemas.openxmlformats.org/officeDocument/2006/relationships" r:id="rId1" refreshedBy="Mads Zink" refreshedDate="42998.701105092594" createdVersion="5" refreshedVersion="5" minRefreshableVersion="3" recordCount="184">
  <cacheSource type="worksheet">
    <worksheetSource ref="A1:E10000" sheet="20.09"/>
  </cacheSource>
  <cacheFields count="5">
    <cacheField name="Volume" numFmtId="0">
      <sharedItems containsString="0" containsBlank="1" containsNumber="1" containsInteger="1" minValue="5" maxValue="1000"/>
    </cacheField>
    <cacheField name="Price" numFmtId="0">
      <sharedItems containsString="0" containsBlank="1" containsNumber="1" minValue="624" maxValue="639.5"/>
    </cacheField>
    <cacheField name="Venue" numFmtId="0">
      <sharedItems containsBlank="1" count="4">
        <s v="XCSE"/>
        <s v="CHIX"/>
        <s v="BATE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4.xml><?xml version="1.0" encoding="utf-8"?>
<pivotCacheDefinition xmlns="http://schemas.openxmlformats.org/spreadsheetml/2006/main" xmlns:r="http://schemas.openxmlformats.org/officeDocument/2006/relationships" r:id="rId1" refreshedBy="Mads Zink" refreshedDate="42999.695167592596" createdVersion="5" refreshedVersion="5" minRefreshableVersion="3" recordCount="85">
  <cacheSource type="worksheet">
    <worksheetSource ref="A1:E10000" sheet="21.09"/>
  </cacheSource>
  <cacheFields count="5">
    <cacheField name="Volume" numFmtId="0">
      <sharedItems containsString="0" containsBlank="1" containsNumber="1" containsInteger="1" minValue="8" maxValue="3515"/>
    </cacheField>
    <cacheField name="Price" numFmtId="0">
      <sharedItems containsString="0" containsBlank="1" containsNumber="1" minValue="622" maxValue="634.5"/>
    </cacheField>
    <cacheField name="Venue" numFmtId="0">
      <sharedItems containsBlank="1" count="4">
        <s v="XCSE"/>
        <s v="CHIX"/>
        <s v="BATE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5.xml><?xml version="1.0" encoding="utf-8"?>
<pivotCacheDefinition xmlns="http://schemas.openxmlformats.org/spreadsheetml/2006/main" xmlns:r="http://schemas.openxmlformats.org/officeDocument/2006/relationships" r:id="rId1" refreshedBy="Mads Zink" refreshedDate="43000.664690972226" createdVersion="5" refreshedVersion="5" minRefreshableVersion="3" recordCount="196">
  <cacheSource type="worksheet">
    <worksheetSource ref="A1:E10000" sheet="22.09"/>
  </cacheSource>
  <cacheFields count="5">
    <cacheField name="Volume" numFmtId="0">
      <sharedItems containsString="0" containsBlank="1" containsNumber="1" containsInteger="1" minValue="1" maxValue="3150"/>
    </cacheField>
    <cacheField name="Price" numFmtId="0">
      <sharedItems containsString="0" containsBlank="1" containsNumber="1" minValue="623.5" maxValue="638.5"/>
    </cacheField>
    <cacheField name="Venue" numFmtId="0">
      <sharedItems containsBlank="1" count="5">
        <s v="XCSE"/>
        <s v="BATE"/>
        <s v="TRQX"/>
        <s v="CHIX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6.xml><?xml version="1.0" encoding="utf-8"?>
<pivotCacheDefinition xmlns="http://schemas.openxmlformats.org/spreadsheetml/2006/main" xmlns:r="http://schemas.openxmlformats.org/officeDocument/2006/relationships" r:id="rId1" refreshedBy="Mads Zink" refreshedDate="43003.71889502315" createdVersion="5" refreshedVersion="5" minRefreshableVersion="3" recordCount="151">
  <cacheSource type="worksheet">
    <worksheetSource ref="A1:E10000" sheet="25.09"/>
  </cacheSource>
  <cacheFields count="5">
    <cacheField name="Volume" numFmtId="0">
      <sharedItems containsString="0" containsBlank="1" containsNumber="1" containsInteger="1" minValue="4" maxValue="588"/>
    </cacheField>
    <cacheField name="Price" numFmtId="0">
      <sharedItems containsString="0" containsBlank="1" containsNumber="1" minValue="633" maxValue="641"/>
    </cacheField>
    <cacheField name="Venue" numFmtId="0">
      <sharedItems containsBlank="1" count="4">
        <s v="XCSE"/>
        <s v="BATE"/>
        <s v="CHIX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7.xml><?xml version="1.0" encoding="utf-8"?>
<pivotCacheDefinition xmlns="http://schemas.openxmlformats.org/spreadsheetml/2006/main" xmlns:r="http://schemas.openxmlformats.org/officeDocument/2006/relationships" r:id="rId1" refreshedBy="b37154" refreshedDate="43004.70313923611" createdVersion="5" refreshedVersion="5" minRefreshableVersion="3" recordCount="357">
  <cacheSource type="worksheet">
    <worksheetSource ref="A1:E10000" sheet="26.09"/>
  </cacheSource>
  <cacheFields count="5">
    <cacheField name="Volume" numFmtId="0">
      <sharedItems containsString="0" containsBlank="1" containsNumber="1" containsInteger="1" minValue="1" maxValue="3000"/>
    </cacheField>
    <cacheField name="Price" numFmtId="0">
      <sharedItems containsString="0" containsBlank="1" containsNumber="1" minValue="599.5" maxValue="635"/>
    </cacheField>
    <cacheField name="Venue" numFmtId="0">
      <sharedItems containsBlank="1" count="5">
        <s v="XCSE"/>
        <s v="CHIX"/>
        <s v="BATE"/>
        <s v="TRQX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8.xml><?xml version="1.0" encoding="utf-8"?>
<pivotCacheDefinition xmlns="http://schemas.openxmlformats.org/spreadsheetml/2006/main" xmlns:r="http://schemas.openxmlformats.org/officeDocument/2006/relationships" r:id="rId1" refreshedBy="Mads Zink" refreshedDate="43005.724414583332" createdVersion="5" refreshedVersion="5" minRefreshableVersion="3" recordCount="230">
  <cacheSource type="worksheet">
    <worksheetSource ref="A1:E10000" sheet="27.09"/>
  </cacheSource>
  <cacheFields count="5">
    <cacheField name="Volume" numFmtId="0">
      <sharedItems containsString="0" containsBlank="1" containsNumber="1" containsInteger="1" minValue="2" maxValue="1000"/>
    </cacheField>
    <cacheField name="Price" numFmtId="0">
      <sharedItems containsString="0" containsBlank="1" containsNumber="1" minValue="604" maxValue="620.5"/>
    </cacheField>
    <cacheField name="Venue" numFmtId="0">
      <sharedItems containsBlank="1" count="4">
        <s v="XCSE"/>
        <s v="BATE"/>
        <s v="CHIX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9.xml><?xml version="1.0" encoding="utf-8"?>
<pivotCacheDefinition xmlns="http://schemas.openxmlformats.org/spreadsheetml/2006/main" xmlns:r="http://schemas.openxmlformats.org/officeDocument/2006/relationships" r:id="rId1" refreshedBy="Mads Zink" refreshedDate="43006.704384375" createdVersion="5" refreshedVersion="5" minRefreshableVersion="3" recordCount="91">
  <cacheSource type="worksheet">
    <worksheetSource ref="A1:E10000" sheet="28.09"/>
  </cacheSource>
  <cacheFields count="5">
    <cacheField name="Volume" numFmtId="0">
      <sharedItems containsString="0" containsBlank="1" containsNumber="1" containsInteger="1" minValue="6" maxValue="1500"/>
    </cacheField>
    <cacheField name="Price" numFmtId="0">
      <sharedItems containsString="0" containsBlank="1" containsNumber="1" minValue="613" maxValue="624.5"/>
    </cacheField>
    <cacheField name="Venue" numFmtId="0">
      <sharedItems containsBlank="1" count="4">
        <s v="XCSE"/>
        <s v="BATE"/>
        <s v="CHIX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Mads Zink" refreshedDate="42957.688169907407" createdVersion="5" refreshedVersion="5" minRefreshableVersion="3" recordCount="185">
  <cacheSource type="worksheet">
    <worksheetSource ref="A1:E10000" sheet="10.08"/>
  </cacheSource>
  <cacheFields count="5">
    <cacheField name="Volume" numFmtId="0">
      <sharedItems containsString="0" containsBlank="1" containsNumber="1" containsInteger="1" minValue="3" maxValue="1500"/>
    </cacheField>
    <cacheField name="Price" numFmtId="0">
      <sharedItems containsString="0" containsBlank="1" containsNumber="1" minValue="668" maxValue="690.5"/>
    </cacheField>
    <cacheField name="Venue" numFmtId="0">
      <sharedItems containsBlank="1" count="5">
        <s v="XCSE"/>
        <s v="CHIX"/>
        <s v="BATE"/>
        <s v="TRQX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0.xml><?xml version="1.0" encoding="utf-8"?>
<pivotCacheDefinition xmlns="http://schemas.openxmlformats.org/spreadsheetml/2006/main" xmlns:r="http://schemas.openxmlformats.org/officeDocument/2006/relationships" r:id="rId1" refreshedBy="Mads Zink" refreshedDate="43007.676219907407" createdVersion="5" refreshedVersion="5" minRefreshableVersion="3" recordCount="286">
  <cacheSource type="worksheet">
    <worksheetSource ref="A1:E10000" sheet="29.09"/>
  </cacheSource>
  <cacheFields count="5">
    <cacheField name="Volume" numFmtId="0">
      <sharedItems containsString="0" containsBlank="1" containsNumber="1" containsInteger="1" minValue="1" maxValue="806"/>
    </cacheField>
    <cacheField name="Price" numFmtId="0">
      <sharedItems containsString="0" containsBlank="1" containsNumber="1" minValue="615.5" maxValue="623.5"/>
    </cacheField>
    <cacheField name="Venue" numFmtId="0">
      <sharedItems containsBlank="1" count="5">
        <s v="XCSE"/>
        <s v="TRQX"/>
        <s v="CHIX"/>
        <s v="BATE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1.xml><?xml version="1.0" encoding="utf-8"?>
<pivotCacheDefinition xmlns="http://schemas.openxmlformats.org/spreadsheetml/2006/main" xmlns:r="http://schemas.openxmlformats.org/officeDocument/2006/relationships" r:id="rId1" refreshedBy="Mads Zink" refreshedDate="43010.693274537036" createdVersion="5" refreshedVersion="5" minRefreshableVersion="3" recordCount="192">
  <cacheSource type="worksheet">
    <worksheetSource ref="A1:E10000" sheet="02.10"/>
  </cacheSource>
  <cacheFields count="5">
    <cacheField name="Volume" numFmtId="0">
      <sharedItems containsString="0" containsBlank="1" containsNumber="1" containsInteger="1" minValue="1" maxValue="1000"/>
    </cacheField>
    <cacheField name="Price" numFmtId="0">
      <sharedItems containsString="0" containsBlank="1" containsNumber="1" minValue="613.5" maxValue="631"/>
    </cacheField>
    <cacheField name="Venue" numFmtId="0">
      <sharedItems containsBlank="1" count="4">
        <s v="XCSE"/>
        <s v="BATE"/>
        <s v="CHIX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2.xml><?xml version="1.0" encoding="utf-8"?>
<pivotCacheDefinition xmlns="http://schemas.openxmlformats.org/spreadsheetml/2006/main" xmlns:r="http://schemas.openxmlformats.org/officeDocument/2006/relationships" r:id="rId1" refreshedBy="Mads Zink" refreshedDate="43011.704382638891" createdVersion="5" refreshedVersion="5" minRefreshableVersion="3" recordCount="201">
  <cacheSource type="worksheet">
    <worksheetSource ref="A1:E10000" sheet="03.10"/>
  </cacheSource>
  <cacheFields count="5">
    <cacheField name="Volume" numFmtId="0">
      <sharedItems containsString="0" containsBlank="1" containsNumber="1" containsInteger="1" minValue="1" maxValue="800"/>
    </cacheField>
    <cacheField name="Price" numFmtId="0">
      <sharedItems containsString="0" containsBlank="1" containsNumber="1" minValue="613.5" maxValue="621"/>
    </cacheField>
    <cacheField name="Venue" numFmtId="0">
      <sharedItems containsBlank="1" count="4">
        <s v="XCSE"/>
        <s v="CHIX"/>
        <s v="BATE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3.xml><?xml version="1.0" encoding="utf-8"?>
<pivotCacheDefinition xmlns="http://schemas.openxmlformats.org/spreadsheetml/2006/main" xmlns:r="http://schemas.openxmlformats.org/officeDocument/2006/relationships" r:id="rId1" refreshedBy="Mads Zink" refreshedDate="43012.69711238426" createdVersion="5" refreshedVersion="5" minRefreshableVersion="3" recordCount="172">
  <cacheSource type="worksheet">
    <worksheetSource ref="A1:E10000" sheet="04.10"/>
  </cacheSource>
  <cacheFields count="5">
    <cacheField name="Volume" numFmtId="0">
      <sharedItems containsString="0" containsBlank="1" containsNumber="1" containsInteger="1" minValue="3" maxValue="1000"/>
    </cacheField>
    <cacheField name="Price" numFmtId="0">
      <sharedItems containsString="0" containsBlank="1" containsNumber="1" minValue="615" maxValue="624"/>
    </cacheField>
    <cacheField name="Venue" numFmtId="0">
      <sharedItems containsBlank="1" count="4">
        <s v="XCSE"/>
        <s v="BATE"/>
        <s v="CHIX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4.xml><?xml version="1.0" encoding="utf-8"?>
<pivotCacheDefinition xmlns="http://schemas.openxmlformats.org/spreadsheetml/2006/main" xmlns:r="http://schemas.openxmlformats.org/officeDocument/2006/relationships" r:id="rId1" refreshedBy="b37154" refreshedDate="43013.701874305552" createdVersion="5" refreshedVersion="5" minRefreshableVersion="3" recordCount="160">
  <cacheSource type="worksheet">
    <worksheetSource ref="A1:E10000" sheet="05.10"/>
  </cacheSource>
  <cacheFields count="5">
    <cacheField name="Volume" numFmtId="0">
      <sharedItems containsString="0" containsBlank="1" containsNumber="1" containsInteger="1" minValue="1" maxValue="2000"/>
    </cacheField>
    <cacheField name="Price" numFmtId="0">
      <sharedItems containsString="0" containsBlank="1" containsNumber="1" minValue="614" maxValue="619"/>
    </cacheField>
    <cacheField name="Venue" numFmtId="0">
      <sharedItems containsBlank="1" count="4">
        <s v="XCSE"/>
        <s v="BATE"/>
        <s v="CHIX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5.xml><?xml version="1.0" encoding="utf-8"?>
<pivotCacheDefinition xmlns="http://schemas.openxmlformats.org/spreadsheetml/2006/main" xmlns:r="http://schemas.openxmlformats.org/officeDocument/2006/relationships" r:id="rId1" refreshedBy="Mads Zink" refreshedDate="43014.679223611114" createdVersion="5" refreshedVersion="5" minRefreshableVersion="3" recordCount="171">
  <cacheSource type="worksheet">
    <worksheetSource ref="A1:E10000" sheet="06.10"/>
  </cacheSource>
  <cacheFields count="5">
    <cacheField name="Volume" numFmtId="0">
      <sharedItems containsString="0" containsBlank="1" containsNumber="1" containsInteger="1" minValue="2" maxValue="1374"/>
    </cacheField>
    <cacheField name="Price" numFmtId="0">
      <sharedItems containsString="0" containsBlank="1" containsNumber="1" minValue="616.5" maxValue="622"/>
    </cacheField>
    <cacheField name="Venue" numFmtId="0">
      <sharedItems containsBlank="1" count="5">
        <s v="XCSE"/>
        <s v="BATE"/>
        <s v="TRQX"/>
        <s v="CHIX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6.xml><?xml version="1.0" encoding="utf-8"?>
<pivotCacheDefinition xmlns="http://schemas.openxmlformats.org/spreadsheetml/2006/main" xmlns:r="http://schemas.openxmlformats.org/officeDocument/2006/relationships" r:id="rId1" refreshedBy="Mads Zink" refreshedDate="43017.696784259257" createdVersion="5" refreshedVersion="5" minRefreshableVersion="3" recordCount="190">
  <cacheSource type="worksheet">
    <worksheetSource ref="A1:E10000" sheet="09.10"/>
  </cacheSource>
  <cacheFields count="5">
    <cacheField name="Volume" numFmtId="0">
      <sharedItems containsString="0" containsBlank="1" containsNumber="1" containsInteger="1" minValue="2" maxValue="500"/>
    </cacheField>
    <cacheField name="Price" numFmtId="0">
      <sharedItems containsString="0" containsBlank="1" containsNumber="1" minValue="616" maxValue="622.5"/>
    </cacheField>
    <cacheField name="Venue" numFmtId="0">
      <sharedItems containsBlank="1" count="5">
        <s v="XCSE"/>
        <s v="BATE"/>
        <s v="CHIX"/>
        <s v="TRQX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7.xml><?xml version="1.0" encoding="utf-8"?>
<pivotCacheDefinition xmlns="http://schemas.openxmlformats.org/spreadsheetml/2006/main" xmlns:r="http://schemas.openxmlformats.org/officeDocument/2006/relationships" r:id="rId1" refreshedBy="b37154" refreshedDate="43018.696654861109" createdVersion="5" refreshedVersion="5" minRefreshableVersion="3" recordCount="144">
  <cacheSource type="worksheet">
    <worksheetSource ref="A1:E10000" sheet="10.10"/>
  </cacheSource>
  <cacheFields count="5">
    <cacheField name="Volume" numFmtId="0">
      <sharedItems containsString="0" containsBlank="1" containsNumber="1" containsInteger="1" minValue="1" maxValue="1000"/>
    </cacheField>
    <cacheField name="Price" numFmtId="0">
      <sharedItems containsString="0" containsBlank="1" containsNumber="1" minValue="619.5" maxValue="626"/>
    </cacheField>
    <cacheField name="Venue" numFmtId="0">
      <sharedItems containsBlank="1" count="4">
        <s v="XCSE"/>
        <s v="CHIX"/>
        <s v="BATE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8.xml><?xml version="1.0" encoding="utf-8"?>
<pivotCacheDefinition xmlns="http://schemas.openxmlformats.org/spreadsheetml/2006/main" xmlns:r="http://schemas.openxmlformats.org/officeDocument/2006/relationships" r:id="rId1" refreshedBy="Mads Zink" refreshedDate="43019.695527083335" createdVersion="5" refreshedVersion="5" minRefreshableVersion="3" recordCount="105">
  <cacheSource type="worksheet">
    <worksheetSource ref="A1:E10000" sheet="11.10"/>
  </cacheSource>
  <cacheFields count="5">
    <cacheField name="Volume" numFmtId="0">
      <sharedItems containsString="0" containsBlank="1" containsNumber="1" containsInteger="1" minValue="1" maxValue="432"/>
    </cacheField>
    <cacheField name="Price" numFmtId="0">
      <sharedItems containsString="0" containsBlank="1" containsNumber="1" minValue="625" maxValue="632"/>
    </cacheField>
    <cacheField name="Venue" numFmtId="0">
      <sharedItems containsBlank="1" count="2">
        <s v="XCSE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9.xml><?xml version="1.0" encoding="utf-8"?>
<pivotCacheDefinition xmlns="http://schemas.openxmlformats.org/spreadsheetml/2006/main" xmlns:r="http://schemas.openxmlformats.org/officeDocument/2006/relationships" r:id="rId1" refreshedBy="b37154" refreshedDate="43020.723459953704" createdVersion="5" refreshedVersion="5" minRefreshableVersion="3" recordCount="105">
  <cacheSource type="worksheet">
    <worksheetSource ref="A1:E10000" sheet="12.10"/>
  </cacheSource>
  <cacheFields count="5">
    <cacheField name="Volume" numFmtId="0">
      <sharedItems containsString="0" containsBlank="1" containsNumber="1" containsInteger="1" minValue="2" maxValue="2000"/>
    </cacheField>
    <cacheField name="Price" numFmtId="0">
      <sharedItems containsString="0" containsBlank="1" containsNumber="1" minValue="617" maxValue="632"/>
    </cacheField>
    <cacheField name="Venue" numFmtId="0">
      <sharedItems containsBlank="1" count="2">
        <s v="XCSE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Mads Zink" refreshedDate="42958.694085648145" createdVersion="5" refreshedVersion="5" minRefreshableVersion="3" recordCount="124">
  <cacheSource type="worksheet">
    <worksheetSource ref="A1:E10000" sheet="11.08"/>
  </cacheSource>
  <cacheFields count="5">
    <cacheField name="Volume" numFmtId="0">
      <sharedItems containsString="0" containsBlank="1" containsNumber="1" containsInteger="1" minValue="2" maxValue="1500"/>
    </cacheField>
    <cacheField name="Price" numFmtId="0">
      <sharedItems containsString="0" containsBlank="1" containsNumber="1" minValue="675.5" maxValue="686"/>
    </cacheField>
    <cacheField name="Venue" numFmtId="0">
      <sharedItems containsBlank="1" count="5">
        <s v="XCSE"/>
        <s v="TRQX"/>
        <s v="CHIX"/>
        <s v="BATE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0.xml><?xml version="1.0" encoding="utf-8"?>
<pivotCacheDefinition xmlns="http://schemas.openxmlformats.org/spreadsheetml/2006/main" xmlns:r="http://schemas.openxmlformats.org/officeDocument/2006/relationships" r:id="rId1" refreshedBy="Mads Zink" refreshedDate="43021.723033101851" createdVersion="5" refreshedVersion="5" minRefreshableVersion="3" recordCount="93">
  <cacheSource type="worksheet">
    <worksheetSource ref="A1:E10000" sheet="13.10"/>
  </cacheSource>
  <cacheFields count="5">
    <cacheField name="Volume" numFmtId="0">
      <sharedItems containsString="0" containsBlank="1" containsNumber="1" containsInteger="1" minValue="5" maxValue="2000"/>
    </cacheField>
    <cacheField name="Price" numFmtId="0">
      <sharedItems containsString="0" containsBlank="1" containsNumber="1" minValue="594" maxValue="618"/>
    </cacheField>
    <cacheField name="Venue" numFmtId="0">
      <sharedItems containsBlank="1" count="5">
        <s v="XCSE"/>
        <s v="TRQX"/>
        <s v="BATE"/>
        <s v="CHIX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1.xml><?xml version="1.0" encoding="utf-8"?>
<pivotCacheDefinition xmlns="http://schemas.openxmlformats.org/spreadsheetml/2006/main" xmlns:r="http://schemas.openxmlformats.org/officeDocument/2006/relationships" r:id="rId1" refreshedBy="b37154" refreshedDate="43024.719999074077" createdVersion="5" refreshedVersion="5" minRefreshableVersion="3" recordCount="168">
  <cacheSource type="worksheet">
    <worksheetSource ref="A1:E10000" sheet="16.10"/>
  </cacheSource>
  <cacheFields count="5">
    <cacheField name="Volume" numFmtId="0">
      <sharedItems containsString="0" containsBlank="1" containsNumber="1" containsInteger="1" minValue="2" maxValue="941"/>
    </cacheField>
    <cacheField name="Price" numFmtId="0">
      <sharedItems containsString="0" containsBlank="1" containsNumber="1" minValue="582" maxValue="593"/>
    </cacheField>
    <cacheField name="Venue" numFmtId="0">
      <sharedItems containsBlank="1" count="5">
        <s v="XCSE"/>
        <s v="BATE"/>
        <s v="CHIX"/>
        <s v="TRQX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2.xml><?xml version="1.0" encoding="utf-8"?>
<pivotCacheDefinition xmlns="http://schemas.openxmlformats.org/spreadsheetml/2006/main" xmlns:r="http://schemas.openxmlformats.org/officeDocument/2006/relationships" r:id="rId1" refreshedBy="b37154" refreshedDate="43025.722280324073" createdVersion="5" refreshedVersion="5" minRefreshableVersion="3" recordCount="221">
  <cacheSource type="worksheet">
    <worksheetSource ref="A1:E10000" sheet="17.10"/>
  </cacheSource>
  <cacheFields count="5">
    <cacheField name="Volume" numFmtId="0">
      <sharedItems containsString="0" containsBlank="1" containsNumber="1" containsInteger="1" minValue="1" maxValue="800"/>
    </cacheField>
    <cacheField name="Price" numFmtId="0">
      <sharedItems containsString="0" containsBlank="1" containsNumber="1" minValue="573.5" maxValue="580.5"/>
    </cacheField>
    <cacheField name="Venue" numFmtId="0">
      <sharedItems containsBlank="1" count="4">
        <s v="XCSE"/>
        <s v="BATE"/>
        <s v="CHIX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3.xml><?xml version="1.0" encoding="utf-8"?>
<pivotCacheDefinition xmlns="http://schemas.openxmlformats.org/spreadsheetml/2006/main" xmlns:r="http://schemas.openxmlformats.org/officeDocument/2006/relationships" r:id="rId1" refreshedBy="b37154" refreshedDate="43026.723970254629" createdVersion="5" refreshedVersion="5" minRefreshableVersion="3" recordCount="139">
  <cacheSource type="worksheet">
    <worksheetSource ref="A1:E10000" sheet="18.10"/>
  </cacheSource>
  <cacheFields count="5">
    <cacheField name="Volume" numFmtId="0">
      <sharedItems containsString="0" containsBlank="1" containsNumber="1" containsInteger="1" minValue="3" maxValue="1000"/>
    </cacheField>
    <cacheField name="Price" numFmtId="0">
      <sharedItems containsString="0" containsBlank="1" containsNumber="1" minValue="569.5" maxValue="576.5"/>
    </cacheField>
    <cacheField name="Venue" numFmtId="0">
      <sharedItems containsBlank="1" count="2">
        <s v="XCSE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4.xml><?xml version="1.0" encoding="utf-8"?>
<pivotCacheDefinition xmlns="http://schemas.openxmlformats.org/spreadsheetml/2006/main" xmlns:r="http://schemas.openxmlformats.org/officeDocument/2006/relationships" r:id="rId1" refreshedBy="b37154" refreshedDate="43027.752015740742" createdVersion="5" refreshedVersion="5" minRefreshableVersion="3" recordCount="96">
  <cacheSource type="worksheet">
    <worksheetSource ref="A1:E10000" sheet="19.10"/>
  </cacheSource>
  <cacheFields count="5">
    <cacheField name="Volume" numFmtId="0">
      <sharedItems containsString="0" containsBlank="1" containsNumber="1" containsInteger="1" minValue="8" maxValue="864"/>
    </cacheField>
    <cacheField name="Price" numFmtId="0">
      <sharedItems containsString="0" containsBlank="1" containsNumber="1" minValue="578" maxValue="595.5"/>
    </cacheField>
    <cacheField name="Venue" numFmtId="0">
      <sharedItems containsBlank="1" count="2">
        <s v="XCSE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5.xml><?xml version="1.0" encoding="utf-8"?>
<pivotCacheDefinition xmlns="http://schemas.openxmlformats.org/spreadsheetml/2006/main" xmlns:r="http://schemas.openxmlformats.org/officeDocument/2006/relationships" r:id="rId1" refreshedBy="b37154" refreshedDate="43028.700546990738" createdVersion="5" refreshedVersion="5" minRefreshableVersion="3" recordCount="80">
  <cacheSource type="worksheet">
    <worksheetSource ref="A1:E10000" sheet="20.10"/>
  </cacheSource>
  <cacheFields count="5">
    <cacheField name="Volume" numFmtId="0">
      <sharedItems containsString="0" containsBlank="1" containsNumber="1" containsInteger="1" minValue="2" maxValue="1000"/>
    </cacheField>
    <cacheField name="Price" numFmtId="0">
      <sharedItems containsString="0" containsBlank="1" containsNumber="1" minValue="583" maxValue="592"/>
    </cacheField>
    <cacheField name="Venue" numFmtId="0">
      <sharedItems containsBlank="1" count="2">
        <s v="XCSE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6.xml><?xml version="1.0" encoding="utf-8"?>
<pivotCacheDefinition xmlns="http://schemas.openxmlformats.org/spreadsheetml/2006/main" xmlns:r="http://schemas.openxmlformats.org/officeDocument/2006/relationships" r:id="rId1" refreshedBy="Mads Zink" refreshedDate="43031.715370486112" createdVersion="5" refreshedVersion="5" minRefreshableVersion="3" recordCount="104">
  <cacheSource type="worksheet">
    <worksheetSource ref="A1:E10000" sheet="23.10"/>
  </cacheSource>
  <cacheFields count="5">
    <cacheField name="Volume" numFmtId="0">
      <sharedItems containsString="0" containsBlank="1" containsNumber="1" containsInteger="1" minValue="1" maxValue="421"/>
    </cacheField>
    <cacheField name="Price" numFmtId="0">
      <sharedItems containsString="0" containsBlank="1" containsNumber="1" minValue="581.5" maxValue="588"/>
    </cacheField>
    <cacheField name="Venue" numFmtId="0">
      <sharedItems containsBlank="1" count="2">
        <s v="XCSE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7.xml><?xml version="1.0" encoding="utf-8"?>
<pivotCacheDefinition xmlns="http://schemas.openxmlformats.org/spreadsheetml/2006/main" xmlns:r="http://schemas.openxmlformats.org/officeDocument/2006/relationships" r:id="rId1" refreshedBy="Mads Zink" refreshedDate="43032.700244444444" createdVersion="5" refreshedVersion="5" minRefreshableVersion="3" recordCount="98">
  <cacheSource type="worksheet">
    <worksheetSource ref="A1:E10000" sheet="24.10"/>
  </cacheSource>
  <cacheFields count="5">
    <cacheField name="Volume" numFmtId="0">
      <sharedItems containsString="0" containsBlank="1" containsNumber="1" containsInteger="1" minValue="4" maxValue="1158"/>
    </cacheField>
    <cacheField name="Price" numFmtId="0">
      <sharedItems containsString="0" containsBlank="1" containsNumber="1" minValue="575.5" maxValue="582.5"/>
    </cacheField>
    <cacheField name="Venue" numFmtId="0">
      <sharedItems containsBlank="1" count="3">
        <s v="XCSE"/>
        <s v="BATE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8.xml><?xml version="1.0" encoding="utf-8"?>
<pivotCacheDefinition xmlns="http://schemas.openxmlformats.org/spreadsheetml/2006/main" xmlns:r="http://schemas.openxmlformats.org/officeDocument/2006/relationships" r:id="rId1" refreshedBy="Mads Zink" refreshedDate="43033.704890162036" createdVersion="5" refreshedVersion="5" minRefreshableVersion="3" recordCount="106">
  <cacheSource type="worksheet">
    <worksheetSource ref="A1:E10000" sheet="25.10"/>
  </cacheSource>
  <cacheFields count="5">
    <cacheField name="Volume" numFmtId="0">
      <sharedItems containsString="0" containsBlank="1" containsNumber="1" containsInteger="1" minValue="1" maxValue="343"/>
    </cacheField>
    <cacheField name="Price" numFmtId="0">
      <sharedItems containsString="0" containsBlank="1" containsNumber="1" minValue="577.5" maxValue="593"/>
    </cacheField>
    <cacheField name="Venue" numFmtId="0">
      <sharedItems containsBlank="1" count="2">
        <s v="XCSE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9.xml><?xml version="1.0" encoding="utf-8"?>
<pivotCacheDefinition xmlns="http://schemas.openxmlformats.org/spreadsheetml/2006/main" xmlns:r="http://schemas.openxmlformats.org/officeDocument/2006/relationships" r:id="rId1" refreshedBy="Mads Zink" refreshedDate="43034.687348495368" createdVersion="5" refreshedVersion="5" minRefreshableVersion="3" recordCount="110">
  <cacheSource type="worksheet">
    <worksheetSource ref="A1:E10000" sheet="26.10"/>
  </cacheSource>
  <cacheFields count="5">
    <cacheField name="Volume" numFmtId="0">
      <sharedItems containsString="0" containsBlank="1" containsNumber="1" containsInteger="1" minValue="2" maxValue="487"/>
    </cacheField>
    <cacheField name="Price" numFmtId="0">
      <sharedItems containsString="0" containsBlank="1" containsNumber="1" minValue="584" maxValue="592"/>
    </cacheField>
    <cacheField name="Venue" numFmtId="0">
      <sharedItems containsBlank="1" count="2">
        <s v="XCSE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Mads Zink" refreshedDate="42961.71703310185" createdVersion="5" refreshedVersion="5" minRefreshableVersion="3" recordCount="191">
  <cacheSource type="worksheet">
    <worksheetSource ref="A1:E10000" sheet="14.08"/>
  </cacheSource>
  <cacheFields count="5">
    <cacheField name="Volume" numFmtId="0">
      <sharedItems containsString="0" containsBlank="1" containsNumber="1" containsInteger="1" minValue="1" maxValue="500"/>
    </cacheField>
    <cacheField name="Price" numFmtId="0">
      <sharedItems containsString="0" containsBlank="1" containsNumber="1" minValue="660" maxValue="676.5"/>
    </cacheField>
    <cacheField name="Venue" numFmtId="0">
      <sharedItems containsBlank="1" count="5">
        <s v="XCSE"/>
        <s v="BATE"/>
        <s v="TRQX"/>
        <s v="CHIX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0.xml><?xml version="1.0" encoding="utf-8"?>
<pivotCacheDefinition xmlns="http://schemas.openxmlformats.org/spreadsheetml/2006/main" xmlns:r="http://schemas.openxmlformats.org/officeDocument/2006/relationships" r:id="rId1" refreshedBy="Mads Zink" refreshedDate="43035.791952546293" createdVersion="5" refreshedVersion="5" minRefreshableVersion="3" recordCount="89">
  <cacheSource type="worksheet">
    <worksheetSource ref="A1:E10000" sheet="27.10"/>
  </cacheSource>
  <cacheFields count="5">
    <cacheField name="Volume" numFmtId="0">
      <sharedItems containsString="0" containsBlank="1" containsNumber="1" containsInteger="1" minValue="1" maxValue="700"/>
    </cacheField>
    <cacheField name="Price" numFmtId="0">
      <sharedItems containsString="0" containsBlank="1" containsNumber="1" minValue="580.5" maxValue="591"/>
    </cacheField>
    <cacheField name="Venue" numFmtId="0">
      <sharedItems containsBlank="1" count="2">
        <s v="XCSE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1.xml><?xml version="1.0" encoding="utf-8"?>
<pivotCacheDefinition xmlns="http://schemas.openxmlformats.org/spreadsheetml/2006/main" xmlns:r="http://schemas.openxmlformats.org/officeDocument/2006/relationships" r:id="rId1" refreshedBy="Mads Zink" refreshedDate="43038.718779513889" createdVersion="5" refreshedVersion="5" minRefreshableVersion="3" recordCount="231">
  <cacheSource type="worksheet">
    <worksheetSource ref="A1:E10000" sheet="30.10"/>
  </cacheSource>
  <cacheFields count="5">
    <cacheField name="Volume" numFmtId="0">
      <sharedItems containsString="0" containsBlank="1" containsNumber="1" containsInteger="1" minValue="3" maxValue="500"/>
    </cacheField>
    <cacheField name="Price" numFmtId="0">
      <sharedItems containsString="0" containsBlank="1" containsNumber="1" minValue="589.5" maxValue="609"/>
    </cacheField>
    <cacheField name="Venue" numFmtId="0">
      <sharedItems containsBlank="1" count="2">
        <s v="XCSE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2.xml><?xml version="1.0" encoding="utf-8"?>
<pivotCacheDefinition xmlns="http://schemas.openxmlformats.org/spreadsheetml/2006/main" xmlns:r="http://schemas.openxmlformats.org/officeDocument/2006/relationships" r:id="rId1" refreshedBy="Mads Zink" refreshedDate="43039.705678935185" createdVersion="5" refreshedVersion="5" minRefreshableVersion="3" recordCount="84">
  <cacheSource type="worksheet">
    <worksheetSource ref="A1:E10000" sheet="31.10"/>
  </cacheSource>
  <cacheFields count="5">
    <cacheField name="Volume" numFmtId="0">
      <sharedItems containsString="0" containsBlank="1" containsNumber="1" containsInteger="1" minValue="2" maxValue="270"/>
    </cacheField>
    <cacheField name="Price" numFmtId="0">
      <sharedItems containsString="0" containsBlank="1" containsNumber="1" minValue="601" maxValue="609"/>
    </cacheField>
    <cacheField name="Venue" numFmtId="0">
      <sharedItems containsBlank="1" count="2">
        <s v="XCSE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3.xml><?xml version="1.0" encoding="utf-8"?>
<pivotCacheDefinition xmlns="http://schemas.openxmlformats.org/spreadsheetml/2006/main" xmlns:r="http://schemas.openxmlformats.org/officeDocument/2006/relationships" r:id="rId1" refreshedBy="Mads Zink" refreshedDate="43040.724590162034" createdVersion="5" refreshedVersion="5" minRefreshableVersion="3" recordCount="71">
  <cacheSource type="worksheet">
    <worksheetSource ref="A1:E10000" sheet="01.11"/>
  </cacheSource>
  <cacheFields count="5">
    <cacheField name="Volume" numFmtId="0">
      <sharedItems containsString="0" containsBlank="1" containsNumber="1" containsInteger="1" minValue="1" maxValue="243"/>
    </cacheField>
    <cacheField name="Price" numFmtId="0">
      <sharedItems containsString="0" containsBlank="1" containsNumber="1" minValue="599.5" maxValue="609"/>
    </cacheField>
    <cacheField name="Venue" numFmtId="0">
      <sharedItems containsBlank="1" count="2">
        <s v="XCSE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4.xml><?xml version="1.0" encoding="utf-8"?>
<pivotCacheDefinition xmlns="http://schemas.openxmlformats.org/spreadsheetml/2006/main" xmlns:r="http://schemas.openxmlformats.org/officeDocument/2006/relationships" r:id="rId1" refreshedBy="Mads Zink" refreshedDate="43041.696855902781" createdVersion="5" refreshedVersion="5" minRefreshableVersion="3" recordCount="79">
  <cacheSource type="worksheet">
    <worksheetSource ref="A1:E10000" sheet="02.11"/>
  </cacheSource>
  <cacheFields count="5">
    <cacheField name="Volume" numFmtId="0">
      <sharedItems containsString="0" containsBlank="1" containsNumber="1" containsInteger="1" minValue="2" maxValue="343"/>
    </cacheField>
    <cacheField name="Price" numFmtId="0">
      <sharedItems containsString="0" containsBlank="1" containsNumber="1" minValue="584" maxValue="599"/>
    </cacheField>
    <cacheField name="Venue" numFmtId="0">
      <sharedItems containsBlank="1" count="2">
        <s v="XCSE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5.xml><?xml version="1.0" encoding="utf-8"?>
<pivotCacheDefinition xmlns="http://schemas.openxmlformats.org/spreadsheetml/2006/main" xmlns:r="http://schemas.openxmlformats.org/officeDocument/2006/relationships" r:id="rId1" refreshedBy="Mads Zink" refreshedDate="43042.668871759262" createdVersion="5" refreshedVersion="5" minRefreshableVersion="3" recordCount="71">
  <cacheSource type="worksheet">
    <worksheetSource ref="A1:E10000" sheet="03.11"/>
  </cacheSource>
  <cacheFields count="5">
    <cacheField name="Volume" numFmtId="0">
      <sharedItems containsString="0" containsBlank="1" containsNumber="1" containsInteger="1" minValue="3" maxValue="555"/>
    </cacheField>
    <cacheField name="Price" numFmtId="0">
      <sharedItems containsString="0" containsBlank="1" containsNumber="1" minValue="597" maxValue="603"/>
    </cacheField>
    <cacheField name="Venue" numFmtId="0">
      <sharedItems containsBlank="1" count="2">
        <s v="XCSE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6.xml><?xml version="1.0" encoding="utf-8"?>
<pivotCacheDefinition xmlns="http://schemas.openxmlformats.org/spreadsheetml/2006/main" xmlns:r="http://schemas.openxmlformats.org/officeDocument/2006/relationships" r:id="rId1" refreshedBy="b37154" refreshedDate="43045.716606018519" createdVersion="5" refreshedVersion="5" minRefreshableVersion="3" recordCount="64">
  <cacheSource type="worksheet">
    <worksheetSource ref="A1:E10000" sheet="06.11"/>
  </cacheSource>
  <cacheFields count="5">
    <cacheField name="Volume" numFmtId="0">
      <sharedItems containsString="0" containsBlank="1" containsNumber="1" containsInteger="1" minValue="5" maxValue="1000"/>
    </cacheField>
    <cacheField name="Price" numFmtId="0">
      <sharedItems containsString="0" containsBlank="1" containsNumber="1" minValue="589" maxValue="599"/>
    </cacheField>
    <cacheField name="Venue" numFmtId="0">
      <sharedItems containsBlank="1" count="2">
        <s v="XCSE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7.xml><?xml version="1.0" encoding="utf-8"?>
<pivotCacheDefinition xmlns="http://schemas.openxmlformats.org/spreadsheetml/2006/main" xmlns:r="http://schemas.openxmlformats.org/officeDocument/2006/relationships" r:id="rId1" refreshedBy="Mads Zink" refreshedDate="43046.699234837964" createdVersion="5" refreshedVersion="5" minRefreshableVersion="3" recordCount="75">
  <cacheSource type="worksheet">
    <worksheetSource ref="A1:E10000" sheet="07.11"/>
  </cacheSource>
  <cacheFields count="5">
    <cacheField name="Volume" numFmtId="0">
      <sharedItems containsString="0" containsBlank="1" containsNumber="1" containsInteger="1" minValue="1" maxValue="244"/>
    </cacheField>
    <cacheField name="Price" numFmtId="0">
      <sharedItems containsString="0" containsBlank="1" containsNumber="1" minValue="560" maxValue="625"/>
    </cacheField>
    <cacheField name="Venue" numFmtId="0">
      <sharedItems containsBlank="1" count="2">
        <s v="XCSE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8.xml><?xml version="1.0" encoding="utf-8"?>
<pivotCacheDefinition xmlns="http://schemas.openxmlformats.org/spreadsheetml/2006/main" xmlns:r="http://schemas.openxmlformats.org/officeDocument/2006/relationships" r:id="rId1" refreshedBy="Mads Zink" refreshedDate="43047.70781388889" createdVersion="5" refreshedVersion="5" minRefreshableVersion="3" recordCount="67">
  <cacheSource type="worksheet">
    <worksheetSource ref="A1:E10000" sheet="08.11"/>
  </cacheSource>
  <cacheFields count="5">
    <cacheField name="Volume" numFmtId="0">
      <sharedItems containsString="0" containsBlank="1" containsNumber="1" containsInteger="1" minValue="2" maxValue="152"/>
    </cacheField>
    <cacheField name="Price" numFmtId="0">
      <sharedItems containsString="0" containsBlank="1" containsNumber="1" minValue="566" maxValue="586.5"/>
    </cacheField>
    <cacheField name="Venue" numFmtId="0">
      <sharedItems containsBlank="1" count="2">
        <s v="XCSE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9.xml><?xml version="1.0" encoding="utf-8"?>
<pivotCacheDefinition xmlns="http://schemas.openxmlformats.org/spreadsheetml/2006/main" xmlns:r="http://schemas.openxmlformats.org/officeDocument/2006/relationships" r:id="rId1" refreshedBy="b37154" refreshedDate="43048.721215046295" createdVersion="5" refreshedVersion="5" minRefreshableVersion="3" recordCount="48">
  <cacheSource type="worksheet">
    <worksheetSource ref="A1:E10000" sheet="09.11"/>
  </cacheSource>
  <cacheFields count="5">
    <cacheField name="Volume" numFmtId="0">
      <sharedItems containsString="0" containsBlank="1" containsNumber="1" containsInteger="1" minValue="5" maxValue="189"/>
    </cacheField>
    <cacheField name="Price" numFmtId="0">
      <sharedItems containsString="0" containsBlank="1" containsNumber="1" minValue="583.5" maxValue="600"/>
    </cacheField>
    <cacheField name="Venue" numFmtId="0">
      <sharedItems containsBlank="1" count="2">
        <s v="XCSE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freshedBy="Mads Zink" refreshedDate="42962.709048842589" createdVersion="5" refreshedVersion="5" minRefreshableVersion="3" recordCount="150">
  <cacheSource type="worksheet">
    <worksheetSource ref="A1:E10000" sheet="15.08"/>
  </cacheSource>
  <cacheFields count="5">
    <cacheField name="Volume" numFmtId="0">
      <sharedItems containsString="0" containsBlank="1" containsNumber="1" containsInteger="1" minValue="1" maxValue="2400"/>
    </cacheField>
    <cacheField name="Price" numFmtId="0">
      <sharedItems containsString="0" containsBlank="1" containsNumber="1" minValue="634" maxValue="653"/>
    </cacheField>
    <cacheField name="Venue" numFmtId="0">
      <sharedItems containsBlank="1" count="5">
        <s v="XCSE"/>
        <s v="TRQX"/>
        <s v="BATE"/>
        <s v="CHIX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0.xml><?xml version="1.0" encoding="utf-8"?>
<pivotCacheDefinition xmlns="http://schemas.openxmlformats.org/spreadsheetml/2006/main" xmlns:r="http://schemas.openxmlformats.org/officeDocument/2006/relationships" r:id="rId1" refreshedBy="Mads Zink" refreshedDate="43049.645403935188" createdVersion="5" refreshedVersion="5" minRefreshableVersion="3" recordCount="44">
  <cacheSource type="worksheet">
    <worksheetSource ref="A1:E10000" sheet="10.11"/>
  </cacheSource>
  <cacheFields count="5">
    <cacheField name="Volume" numFmtId="0">
      <sharedItems containsString="0" containsBlank="1" containsNumber="1" containsInteger="1" minValue="9" maxValue="727"/>
    </cacheField>
    <cacheField name="Price" numFmtId="0">
      <sharedItems containsString="0" containsBlank="1" containsNumber="1" minValue="574.5" maxValue="593.5"/>
    </cacheField>
    <cacheField name="Venue" numFmtId="0">
      <sharedItems containsBlank="1" count="2">
        <s v="XCSE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1.xml><?xml version="1.0" encoding="utf-8"?>
<pivotCacheDefinition xmlns="http://schemas.openxmlformats.org/spreadsheetml/2006/main" xmlns:r="http://schemas.openxmlformats.org/officeDocument/2006/relationships" r:id="rId1" refreshedBy="Mads Zink" refreshedDate="43052.690377199076" createdVersion="5" refreshedVersion="5" minRefreshableVersion="3" recordCount="49">
  <cacheSource type="worksheet">
    <worksheetSource ref="A1:E10000" sheet="13.11"/>
  </cacheSource>
  <cacheFields count="5">
    <cacheField name="Volume" numFmtId="0">
      <sharedItems containsString="0" containsBlank="1" containsNumber="1" containsInteger="1" minValue="2" maxValue="200"/>
    </cacheField>
    <cacheField name="Price" numFmtId="0">
      <sharedItems containsString="0" containsBlank="1" containsNumber="1" minValue="575" maxValue="585.5"/>
    </cacheField>
    <cacheField name="Venue" numFmtId="0">
      <sharedItems containsBlank="1" count="2">
        <s v="XCSE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2.xml><?xml version="1.0" encoding="utf-8"?>
<pivotCacheDefinition xmlns="http://schemas.openxmlformats.org/spreadsheetml/2006/main" xmlns:r="http://schemas.openxmlformats.org/officeDocument/2006/relationships" r:id="rId1" refreshedBy="Mads Zink" refreshedDate="43053.692569560182" createdVersion="5" refreshedVersion="5" minRefreshableVersion="3" recordCount="32">
  <cacheSource type="worksheet">
    <worksheetSource ref="A1:E10000" sheet="14.11"/>
  </cacheSource>
  <cacheFields count="5">
    <cacheField name="Volume" numFmtId="0">
      <sharedItems containsString="0" containsBlank="1" containsNumber="1" containsInteger="1" minValue="2" maxValue="900"/>
    </cacheField>
    <cacheField name="Price" numFmtId="0">
      <sharedItems containsString="0" containsBlank="1" containsNumber="1" minValue="549.5" maxValue="573"/>
    </cacheField>
    <cacheField name="Venue" numFmtId="0">
      <sharedItems containsBlank="1" count="2">
        <s v="XCSE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3.xml><?xml version="1.0" encoding="utf-8"?>
<pivotCacheDefinition xmlns="http://schemas.openxmlformats.org/spreadsheetml/2006/main" xmlns:r="http://schemas.openxmlformats.org/officeDocument/2006/relationships" r:id="rId1" refreshedBy="Mads Zink" refreshedDate="43054.692352199076" createdVersion="5" refreshedVersion="5" minRefreshableVersion="3" recordCount="61">
  <cacheSource type="worksheet">
    <worksheetSource ref="A1:E10000" sheet="15.11"/>
  </cacheSource>
  <cacheFields count="5">
    <cacheField name="Volume" numFmtId="0">
      <sharedItems containsString="0" containsBlank="1" containsNumber="1" containsInteger="1" minValue="3" maxValue="250"/>
    </cacheField>
    <cacheField name="Price" numFmtId="0">
      <sharedItems containsString="0" containsBlank="1" containsNumber="1" minValue="554" maxValue="564.5"/>
    </cacheField>
    <cacheField name="Venue" numFmtId="0">
      <sharedItems containsBlank="1" count="4">
        <s v="XCSE"/>
        <s v="BATE"/>
        <s v="CHIX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4.xml><?xml version="1.0" encoding="utf-8"?>
<pivotCacheDefinition xmlns="http://schemas.openxmlformats.org/spreadsheetml/2006/main" xmlns:r="http://schemas.openxmlformats.org/officeDocument/2006/relationships" r:id="rId1" refreshedBy="Mads Zink" refreshedDate="43055.681781828702" createdVersion="5" refreshedVersion="5" minRefreshableVersion="3" recordCount="65">
  <cacheSource type="worksheet">
    <worksheetSource ref="A1:E10000" sheet="16.11"/>
  </cacheSource>
  <cacheFields count="5">
    <cacheField name="Volume" numFmtId="0">
      <sharedItems containsString="0" containsBlank="1" containsNumber="1" containsInteger="1" minValue="1" maxValue="500"/>
    </cacheField>
    <cacheField name="Price" numFmtId="0">
      <sharedItems containsString="0" containsBlank="1" containsNumber="1" minValue="557.5" maxValue="566.5"/>
    </cacheField>
    <cacheField name="Venue" numFmtId="0">
      <sharedItems containsBlank="1" count="2">
        <m/>
        <s v="XCSE"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5.xml><?xml version="1.0" encoding="utf-8"?>
<pivotCacheDefinition xmlns="http://schemas.openxmlformats.org/spreadsheetml/2006/main" xmlns:r="http://schemas.openxmlformats.org/officeDocument/2006/relationships" r:id="rId1" refreshedBy="b37154" refreshedDate="43056.676338078702" createdVersion="5" refreshedVersion="5" minRefreshableVersion="3" recordCount="68">
  <cacheSource type="worksheet">
    <worksheetSource ref="A1:E10000" sheet="17.11"/>
  </cacheSource>
  <cacheFields count="5">
    <cacheField name="Volume" numFmtId="0">
      <sharedItems containsString="0" containsBlank="1" containsNumber="1" containsInteger="1" minValue="2" maxValue="500"/>
    </cacheField>
    <cacheField name="Price" numFmtId="0">
      <sharedItems containsString="0" containsBlank="1" containsNumber="1" minValue="562" maxValue="570"/>
    </cacheField>
    <cacheField name="Venue" numFmtId="0">
      <sharedItems containsBlank="1" count="2">
        <s v="XCSE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6.xml><?xml version="1.0" encoding="utf-8"?>
<pivotCacheDefinition xmlns="http://schemas.openxmlformats.org/spreadsheetml/2006/main" xmlns:r="http://schemas.openxmlformats.org/officeDocument/2006/relationships" r:id="rId1" refreshedBy="b37154" refreshedDate="43059.729186574077" createdVersion="5" refreshedVersion="5" minRefreshableVersion="3" recordCount="67">
  <cacheSource type="worksheet">
    <worksheetSource ref="A1:E10000" sheet="20.11"/>
  </cacheSource>
  <cacheFields count="5">
    <cacheField name="Volume" numFmtId="0">
      <sharedItems containsString="0" containsBlank="1" containsNumber="1" containsInteger="1" minValue="2" maxValue="187"/>
    </cacheField>
    <cacheField name="Price" numFmtId="0">
      <sharedItems containsString="0" containsBlank="1" containsNumber="1" minValue="568.5" maxValue="573.5"/>
    </cacheField>
    <cacheField name="Venue" numFmtId="0">
      <sharedItems containsBlank="1" count="2">
        <s v="XCSE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7.xml><?xml version="1.0" encoding="utf-8"?>
<pivotCacheDefinition xmlns="http://schemas.openxmlformats.org/spreadsheetml/2006/main" xmlns:r="http://schemas.openxmlformats.org/officeDocument/2006/relationships" r:id="rId1" refreshedBy="Mads Zink" refreshedDate="43060.698405208335" createdVersion="5" refreshedVersion="5" minRefreshableVersion="3" recordCount="78">
  <cacheSource type="worksheet">
    <worksheetSource ref="A1:E10000" sheet="21.11"/>
  </cacheSource>
  <cacheFields count="5">
    <cacheField name="Volume" numFmtId="0">
      <sharedItems containsString="0" containsBlank="1" containsNumber="1" containsInteger="1" minValue="3" maxValue="333"/>
    </cacheField>
    <cacheField name="Price" numFmtId="0">
      <sharedItems containsString="0" containsBlank="1" containsNumber="1" minValue="547.5" maxValue="576.5"/>
    </cacheField>
    <cacheField name="Venue" numFmtId="0">
      <sharedItems containsBlank="1" count="2">
        <s v="XCSE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8.xml><?xml version="1.0" encoding="utf-8"?>
<pivotCacheDefinition xmlns="http://schemas.openxmlformats.org/spreadsheetml/2006/main" xmlns:r="http://schemas.openxmlformats.org/officeDocument/2006/relationships" r:id="rId1" refreshedBy="Mads Zink" refreshedDate="43061.706462268521" createdVersion="5" refreshedVersion="5" minRefreshableVersion="3" recordCount="110">
  <cacheSource type="worksheet">
    <worksheetSource ref="A1:E10000" sheet="22.11"/>
  </cacheSource>
  <cacheFields count="5">
    <cacheField name="Volume" numFmtId="0">
      <sharedItems containsString="0" containsBlank="1" containsNumber="1" containsInteger="1" minValue="1" maxValue="228"/>
    </cacheField>
    <cacheField name="Price" numFmtId="0">
      <sharedItems containsString="0" containsBlank="1" containsNumber="1" minValue="550.5" maxValue="574"/>
    </cacheField>
    <cacheField name="Venue" numFmtId="0">
      <sharedItems containsBlank="1" count="2">
        <s v="XCSE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9.xml><?xml version="1.0" encoding="utf-8"?>
<pivotCacheDefinition xmlns="http://schemas.openxmlformats.org/spreadsheetml/2006/main" xmlns:r="http://schemas.openxmlformats.org/officeDocument/2006/relationships" r:id="rId1" refreshedBy="Mads Zink" refreshedDate="43062.70417326389" createdVersion="5" refreshedVersion="5" minRefreshableVersion="3" recordCount="62">
  <cacheSource type="worksheet">
    <worksheetSource ref="A1:E10000" sheet="23.11"/>
  </cacheSource>
  <cacheFields count="5">
    <cacheField name="Volume" numFmtId="0">
      <sharedItems containsString="0" containsBlank="1" containsNumber="1" containsInteger="1" minValue="1" maxValue="200"/>
    </cacheField>
    <cacheField name="Price" numFmtId="0">
      <sharedItems containsString="0" containsBlank="1" containsNumber="1" minValue="568.5" maxValue="576"/>
    </cacheField>
    <cacheField name="Venue" numFmtId="0">
      <sharedItems containsBlank="1" count="2">
        <s v="XCSE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r:id="rId1" refreshedBy="b37154" refreshedDate="42963.702951736108" createdVersion="5" refreshedVersion="5" minRefreshableVersion="3" recordCount="144">
  <cacheSource type="worksheet">
    <worksheetSource ref="A1:E10000" sheet="16.08"/>
  </cacheSource>
  <cacheFields count="5">
    <cacheField name="Volume" numFmtId="0">
      <sharedItems containsString="0" containsBlank="1" containsNumber="1" containsInteger="1" minValue="3" maxValue="1467"/>
    </cacheField>
    <cacheField name="Price" numFmtId="0">
      <sharedItems containsString="0" containsBlank="1" containsNumber="1" minValue="628" maxValue="638.5"/>
    </cacheField>
    <cacheField name="Venue" numFmtId="0">
      <sharedItems containsBlank="1" count="5">
        <s v="XCSE"/>
        <s v="BATE"/>
        <s v="TRQX"/>
        <s v="CHIX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0.xml><?xml version="1.0" encoding="utf-8"?>
<pivotCacheDefinition xmlns="http://schemas.openxmlformats.org/spreadsheetml/2006/main" xmlns:r="http://schemas.openxmlformats.org/officeDocument/2006/relationships" r:id="rId1" refreshedBy="Mads Zink" refreshedDate="43063.703486458333" createdVersion="5" refreshedVersion="5" minRefreshableVersion="3" recordCount="62">
  <cacheSource type="worksheet">
    <worksheetSource ref="A1:E10000" sheet="24.11"/>
  </cacheSource>
  <cacheFields count="5">
    <cacheField name="Volume" numFmtId="0">
      <sharedItems containsString="0" containsBlank="1" containsNumber="1" containsInteger="1" minValue="9" maxValue="262"/>
    </cacheField>
    <cacheField name="Price" numFmtId="0">
      <sharedItems containsString="0" containsBlank="1" containsNumber="1" minValue="557.5" maxValue="565.5"/>
    </cacheField>
    <cacheField name="Venue" numFmtId="0">
      <sharedItems containsBlank="1" count="2">
        <s v="XCSE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1.xml><?xml version="1.0" encoding="utf-8"?>
<pivotCacheDefinition xmlns="http://schemas.openxmlformats.org/spreadsheetml/2006/main" xmlns:r="http://schemas.openxmlformats.org/officeDocument/2006/relationships" r:id="rId1" refreshedBy="Mads Zink" refreshedDate="43066.683122222224" createdVersion="5" refreshedVersion="5" minRefreshableVersion="3" recordCount="71">
  <cacheSource type="worksheet">
    <worksheetSource ref="A1:E10000" sheet="27.11"/>
  </cacheSource>
  <cacheFields count="5">
    <cacheField name="Volume" numFmtId="0">
      <sharedItems containsString="0" containsBlank="1" containsNumber="1" containsInteger="1" minValue="1" maxValue="181"/>
    </cacheField>
    <cacheField name="Price" numFmtId="0">
      <sharedItems containsString="0" containsBlank="1" containsNumber="1" minValue="557.5" maxValue="565"/>
    </cacheField>
    <cacheField name="Venue" numFmtId="0">
      <sharedItems containsBlank="1" count="2">
        <s v="XCSE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2.xml><?xml version="1.0" encoding="utf-8"?>
<pivotCacheDefinition xmlns="http://schemas.openxmlformats.org/spreadsheetml/2006/main" xmlns:r="http://schemas.openxmlformats.org/officeDocument/2006/relationships" r:id="rId1" refreshedBy="b37154" refreshedDate="43067.688306018521" createdVersion="5" refreshedVersion="5" minRefreshableVersion="3" recordCount="64">
  <cacheSource type="worksheet">
    <worksheetSource ref="A1:E10000" sheet="28.11"/>
  </cacheSource>
  <cacheFields count="5">
    <cacheField name="Volume" numFmtId="0">
      <sharedItems containsString="0" containsBlank="1" containsNumber="1" containsInteger="1" minValue="2" maxValue="232"/>
    </cacheField>
    <cacheField name="Price" numFmtId="0">
      <sharedItems containsString="0" containsBlank="1" containsNumber="1" minValue="562.5" maxValue="591"/>
    </cacheField>
    <cacheField name="Venue" numFmtId="0">
      <sharedItems containsBlank="1" count="2">
        <s v="XCSE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3.xml><?xml version="1.0" encoding="utf-8"?>
<pivotCacheDefinition xmlns="http://schemas.openxmlformats.org/spreadsheetml/2006/main" xmlns:r="http://schemas.openxmlformats.org/officeDocument/2006/relationships" r:id="rId1" refreshedBy="Mads Zink" refreshedDate="43068.692175115742" createdVersion="5" refreshedVersion="5" minRefreshableVersion="3" recordCount="57">
  <cacheSource type="worksheet">
    <worksheetSource ref="A1:E10000" sheet="29.11"/>
  </cacheSource>
  <cacheFields count="5">
    <cacheField name="Volume" numFmtId="0">
      <sharedItems containsString="0" containsBlank="1" containsNumber="1" containsInteger="1" minValue="7" maxValue="167"/>
    </cacheField>
    <cacheField name="Price" numFmtId="0">
      <sharedItems containsString="0" containsBlank="1" containsNumber="1" minValue="600" maxValue="610.5"/>
    </cacheField>
    <cacheField name="Venue" numFmtId="0">
      <sharedItems containsBlank="1" count="2">
        <s v="XCSE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4.xml><?xml version="1.0" encoding="utf-8"?>
<pivotCacheDefinition xmlns="http://schemas.openxmlformats.org/spreadsheetml/2006/main" xmlns:r="http://schemas.openxmlformats.org/officeDocument/2006/relationships" r:id="rId1" refreshedBy="b37154" refreshedDate="43069.758554050924" createdVersion="5" refreshedVersion="5" minRefreshableVersion="3" recordCount="48">
  <cacheSource type="worksheet">
    <worksheetSource ref="A1:E10000" sheet="30.11"/>
  </cacheSource>
  <cacheFields count="5">
    <cacheField name="Volume" numFmtId="0">
      <sharedItems containsString="0" containsBlank="1" containsNumber="1" containsInteger="1" minValue="3" maxValue="203"/>
    </cacheField>
    <cacheField name="Price" numFmtId="0">
      <sharedItems containsString="0" containsBlank="1" containsNumber="1" minValue="601.5" maxValue="626.5"/>
    </cacheField>
    <cacheField name="Venue" numFmtId="0">
      <sharedItems containsBlank="1" count="2">
        <s v="XCSE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5.xml><?xml version="1.0" encoding="utf-8"?>
<pivotCacheDefinition xmlns="http://schemas.openxmlformats.org/spreadsheetml/2006/main" xmlns:r="http://schemas.openxmlformats.org/officeDocument/2006/relationships" r:id="rId1" refreshedBy="Mads Zink" refreshedDate="43070.695001967593" createdVersion="5" refreshedVersion="5" minRefreshableVersion="3" recordCount="42">
  <cacheSource type="worksheet">
    <worksheetSource ref="A1:E10000" sheet="01.12"/>
  </cacheSource>
  <cacheFields count="5">
    <cacheField name="Volume" numFmtId="0">
      <sharedItems containsString="0" containsBlank="1" containsNumber="1" containsInteger="1" minValue="6" maxValue="119"/>
    </cacheField>
    <cacheField name="Price" numFmtId="0">
      <sharedItems containsString="0" containsBlank="1" containsNumber="1" minValue="615.5" maxValue="628"/>
    </cacheField>
    <cacheField name="Venue" numFmtId="0">
      <sharedItems containsBlank="1" count="2">
        <s v="XCSE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6.xml><?xml version="1.0" encoding="utf-8"?>
<pivotCacheDefinition xmlns="http://schemas.openxmlformats.org/spreadsheetml/2006/main" xmlns:r="http://schemas.openxmlformats.org/officeDocument/2006/relationships" r:id="rId1" refreshedBy="b37154" refreshedDate="43073.716229976853" createdVersion="5" refreshedVersion="5" minRefreshableVersion="3" recordCount="45">
  <cacheSource type="worksheet">
    <worksheetSource ref="A1:E10000" sheet="04.12"/>
  </cacheSource>
  <cacheFields count="5">
    <cacheField name="Volume" numFmtId="0">
      <sharedItems containsString="0" containsBlank="1" containsNumber="1" containsInteger="1" minValue="2" maxValue="186"/>
    </cacheField>
    <cacheField name="Price" numFmtId="0">
      <sharedItems containsString="0" containsBlank="1" containsNumber="1" minValue="618" maxValue="626.5"/>
    </cacheField>
    <cacheField name="Venue" numFmtId="0">
      <sharedItems containsBlank="1" count="2">
        <s v="XCSE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7.xml><?xml version="1.0" encoding="utf-8"?>
<pivotCacheDefinition xmlns="http://schemas.openxmlformats.org/spreadsheetml/2006/main" xmlns:r="http://schemas.openxmlformats.org/officeDocument/2006/relationships" r:id="rId1" refreshedBy="b37154" refreshedDate="43074.748550231481" createdVersion="5" refreshedVersion="5" minRefreshableVersion="3" recordCount="46">
  <cacheSource type="worksheet">
    <worksheetSource ref="A1:E10000" sheet="05.12"/>
  </cacheSource>
  <cacheFields count="5">
    <cacheField name="Volume" numFmtId="0">
      <sharedItems containsString="0" containsBlank="1" containsNumber="1" containsInteger="1" minValue="7" maxValue="212"/>
    </cacheField>
    <cacheField name="Price" numFmtId="0">
      <sharedItems containsString="0" containsBlank="1" containsNumber="1" minValue="614.5" maxValue="625.5"/>
    </cacheField>
    <cacheField name="Venue" numFmtId="0">
      <sharedItems containsBlank="1" count="2">
        <s v="XCSE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8.xml><?xml version="1.0" encoding="utf-8"?>
<pivotCacheDefinition xmlns="http://schemas.openxmlformats.org/spreadsheetml/2006/main" xmlns:r="http://schemas.openxmlformats.org/officeDocument/2006/relationships" r:id="rId1" refreshedBy="Mads Zink" refreshedDate="43075.687093518522" createdVersion="5" refreshedVersion="5" minRefreshableVersion="3" recordCount="41">
  <cacheSource type="worksheet">
    <worksheetSource ref="A1:E10000" sheet="06.12"/>
  </cacheSource>
  <cacheFields count="5">
    <cacheField name="Volume" numFmtId="0">
      <sharedItems containsString="0" containsBlank="1" containsNumber="1" containsInteger="1" minValue="1" maxValue="200"/>
    </cacheField>
    <cacheField name="Price" numFmtId="0">
      <sharedItems containsString="0" containsBlank="1" containsNumber="1" minValue="614" maxValue="623"/>
    </cacheField>
    <cacheField name="Venue" numFmtId="0">
      <sharedItems containsBlank="1" count="2">
        <s v="XCSE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9.xml><?xml version="1.0" encoding="utf-8"?>
<pivotCacheDefinition xmlns="http://schemas.openxmlformats.org/spreadsheetml/2006/main" xmlns:r="http://schemas.openxmlformats.org/officeDocument/2006/relationships" r:id="rId1" refreshedBy="Mads Zink" refreshedDate="43076.691935879629" createdVersion="5" refreshedVersion="5" minRefreshableVersion="3" recordCount="30">
  <cacheSource type="worksheet">
    <worksheetSource ref="A1:E10000" sheet="07.12"/>
  </cacheSource>
  <cacheFields count="5">
    <cacheField name="Volume" numFmtId="0">
      <sharedItems containsString="0" containsBlank="1" containsNumber="1" containsInteger="1" minValue="1" maxValue="107"/>
    </cacheField>
    <cacheField name="Price" numFmtId="0">
      <sharedItems containsString="0" containsBlank="1" containsNumber="1" minValue="622" maxValue="628.5"/>
    </cacheField>
    <cacheField name="Venue" numFmtId="0">
      <sharedItems containsBlank="1" count="2">
        <s v="XCSE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r:id="rId1" refreshedBy="Mads Zink" refreshedDate="42964.712755092594" createdVersion="5" refreshedVersion="5" minRefreshableVersion="3" recordCount="161">
  <cacheSource type="worksheet">
    <worksheetSource ref="A1:E10000" sheet="17.08"/>
  </cacheSource>
  <cacheFields count="5">
    <cacheField name="Volume" numFmtId="0">
      <sharedItems containsString="0" containsBlank="1" containsNumber="1" containsInteger="1" minValue="1" maxValue="1500"/>
    </cacheField>
    <cacheField name="Price" numFmtId="0">
      <sharedItems containsString="0" containsBlank="1" containsNumber="1" minValue="620" maxValue="631.5"/>
    </cacheField>
    <cacheField name="Venue" numFmtId="0">
      <sharedItems containsBlank="1" count="5">
        <s v="XCSE"/>
        <s v="TRQX"/>
        <s v="CHIX"/>
        <s v="BATE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0.xml><?xml version="1.0" encoding="utf-8"?>
<pivotCacheDefinition xmlns="http://schemas.openxmlformats.org/spreadsheetml/2006/main" xmlns:r="http://schemas.openxmlformats.org/officeDocument/2006/relationships" r:id="rId1" refreshedBy="Mads Zink" refreshedDate="43077.661284953705" createdVersion="5" refreshedVersion="5" minRefreshableVersion="3" recordCount="22">
  <cacheSource type="worksheet">
    <worksheetSource ref="A1:E10000" sheet="08.12"/>
  </cacheSource>
  <cacheFields count="5">
    <cacheField name="Volume" numFmtId="0">
      <sharedItems containsString="0" containsBlank="1" containsNumber="1" containsInteger="1" minValue="6" maxValue="359"/>
    </cacheField>
    <cacheField name="Price" numFmtId="0">
      <sharedItems containsString="0" containsBlank="1" containsNumber="1" minValue="629.5" maxValue="640.5"/>
    </cacheField>
    <cacheField name="Venue" numFmtId="0">
      <sharedItems containsBlank="1" count="2">
        <s v="XCSE"/>
        <m/>
      </sharedItems>
    </cacheField>
    <cacheField name="Time - GMT" numFmtId="0">
      <sharedItems containsBlank="1"/>
    </cacheField>
    <cacheField name="Time CE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">
  <r>
    <n v="131"/>
    <n v="753.5"/>
    <x v="0"/>
    <s v="20170807 08:25:33.821000 +0100s"/>
    <s v="20170807 9:25:33.821000"/>
  </r>
  <r>
    <n v="26"/>
    <n v="753.5"/>
    <x v="1"/>
    <s v="20170807 08:25:33.822000 +0100s"/>
    <s v="20170807 9:25:33.822000"/>
  </r>
  <r>
    <n v="100"/>
    <n v="753.5"/>
    <x v="2"/>
    <s v="20170807 08:25:33.822723 +0100s"/>
    <s v="20170807 9:25:33.822723"/>
  </r>
  <r>
    <n v="50"/>
    <n v="753"/>
    <x v="0"/>
    <s v="20170807 08:32:00.945000 +0100s"/>
    <s v="20170807 9:32:00.945000"/>
  </r>
  <r>
    <n v="90"/>
    <n v="753"/>
    <x v="0"/>
    <s v="20170807 08:32:00.945000 +0100s"/>
    <s v="20170807 9:32:00.945000"/>
  </r>
  <r>
    <n v="50"/>
    <n v="753"/>
    <x v="0"/>
    <s v="20170807 08:32:00.945000 +0100s"/>
    <s v="20170807 9:32:00.945000"/>
  </r>
  <r>
    <n v="10"/>
    <n v="753"/>
    <x v="3"/>
    <s v="20170807 08:32:00.945931 +0100s"/>
    <s v="20170807 9:32:00.945931"/>
  </r>
  <r>
    <n v="50"/>
    <n v="753"/>
    <x v="3"/>
    <s v="20170807 08:32:00.945931 +0100s"/>
    <s v="20170807 9:32:00.945931"/>
  </r>
  <r>
    <n v="21"/>
    <n v="752"/>
    <x v="3"/>
    <s v="20170807 08:33:10.229234 +0100s"/>
    <s v="20170807 9:33:10.229234"/>
  </r>
  <r>
    <n v="209"/>
    <n v="752"/>
    <x v="0"/>
    <s v="20170807 08:33:40.078000 +0100s"/>
    <s v="20170807 9:33:40.078000"/>
  </r>
  <r>
    <n v="18"/>
    <n v="752"/>
    <x v="1"/>
    <s v="20170807 08:33:40.088000 +0100s"/>
    <s v="20170807 9:33:40.088000"/>
  </r>
  <r>
    <n v="31"/>
    <n v="752"/>
    <x v="2"/>
    <s v="20170807 08:33:40.088971 +0100s"/>
    <s v="20170807 9:33:40.088971"/>
  </r>
  <r>
    <n v="21"/>
    <n v="752"/>
    <x v="3"/>
    <s v="20170807 08:33:40.088972 +0100s"/>
    <s v="20170807 9:33:40.088972"/>
  </r>
  <r>
    <n v="10"/>
    <n v="749"/>
    <x v="1"/>
    <s v="20170807 08:41:59.719000 +0100s"/>
    <s v="20170807 9:41:59.719000"/>
  </r>
  <r>
    <n v="45"/>
    <n v="749"/>
    <x v="0"/>
    <s v="20170807 08:42:30.985000 +0100s"/>
    <s v="20170807 9:42:30.985000"/>
  </r>
  <r>
    <n v="164"/>
    <n v="749"/>
    <x v="0"/>
    <s v="20170807 08:43:33.670000 +0100s"/>
    <s v="20170807 9:43:33.670000"/>
  </r>
  <r>
    <n v="29"/>
    <n v="749"/>
    <x v="1"/>
    <s v="20170807 08:43:33.671000 +0100s"/>
    <s v="20170807 9:43:33.671000"/>
  </r>
  <r>
    <n v="21"/>
    <n v="749"/>
    <x v="3"/>
    <s v="20170807 08:43:33.672002 +0100s"/>
    <s v="20170807 9:43:33.672002"/>
  </r>
  <r>
    <n v="31"/>
    <n v="749"/>
    <x v="2"/>
    <s v="20170807 08:43:33.672187 +0100s"/>
    <s v="20170807 9:43:33.672187"/>
  </r>
  <r>
    <n v="243"/>
    <n v="748.25"/>
    <x v="4"/>
    <s v="20170807 08:44:45.975903 +0100s"/>
    <s v="20170807 9:44:45.975903"/>
  </r>
  <r>
    <n v="243"/>
    <n v="748.25"/>
    <x v="2"/>
    <s v="20170807 08:44:45.976360 +0100s"/>
    <s v="20170807 9:44:45.976360"/>
  </r>
  <r>
    <n v="14"/>
    <n v="748.5"/>
    <x v="3"/>
    <s v="20170807 08:44:46.053898 +0100s"/>
    <s v="20170807 9:44:46.053898"/>
  </r>
  <r>
    <n v="209"/>
    <n v="747"/>
    <x v="0"/>
    <s v="20170807 08:46:25.714000 +0100s"/>
    <s v="20170807 9:46:25.714000"/>
  </r>
  <r>
    <n v="22"/>
    <n v="747"/>
    <x v="1"/>
    <s v="20170807 08:46:25.727000 +0100s"/>
    <s v="20170807 9:46:25.727000"/>
  </r>
  <r>
    <n v="17"/>
    <n v="747"/>
    <x v="1"/>
    <s v="20170807 08:46:25.727000 +0100s"/>
    <s v="20170807 9:46:25.727000"/>
  </r>
  <r>
    <n v="7"/>
    <n v="747"/>
    <x v="3"/>
    <s v="20170807 08:46:25.727916 +0100s"/>
    <s v="20170807 9:46:25.727916"/>
  </r>
  <r>
    <n v="7"/>
    <n v="747"/>
    <x v="2"/>
    <s v="20170807 08:46:25.727919 +0100s"/>
    <s v="20170807 9:46:25.727919"/>
  </r>
  <r>
    <n v="14"/>
    <n v="747"/>
    <x v="3"/>
    <s v="20170807 08:46:25.727976 +0100s"/>
    <s v="20170807 9:46:25.727976"/>
  </r>
  <r>
    <n v="24"/>
    <n v="747"/>
    <x v="2"/>
    <s v="20170807 08:46:25.727987 +0100s"/>
    <s v="20170807 9:46:25.727987"/>
  </r>
  <r>
    <n v="86"/>
    <n v="747.75"/>
    <x v="4"/>
    <s v="20170807 08:50:36.585891 +0100s"/>
    <s v="20170807 9:50:36.585891"/>
  </r>
  <r>
    <n v="7"/>
    <n v="748"/>
    <x v="0"/>
    <s v="20170807 08:50:36.644000 +0100s"/>
    <s v="20170807 9:50:36.644000"/>
  </r>
  <r>
    <n v="100"/>
    <n v="744"/>
    <x v="0"/>
    <s v="20170807 09:03:44.382000 +0100s"/>
    <s v="20170807 10:03:44.382000"/>
  </r>
  <r>
    <n v="25"/>
    <n v="744"/>
    <x v="1"/>
    <s v="20170807 09:03:44.555000 +0100s"/>
    <s v="20170807 10:03:44.555000"/>
  </r>
  <r>
    <n v="1"/>
    <n v="745"/>
    <x v="0"/>
    <s v="20170807 09:04:42.706000 +0100s"/>
    <s v="20170807 10:04:42.706000"/>
  </r>
  <r>
    <n v="289"/>
    <n v="745"/>
    <x v="3"/>
    <s v="20170807 09:04:42.707446 +0100s"/>
    <s v="20170807 10:04:42.707446"/>
  </r>
  <r>
    <n v="60"/>
    <n v="745"/>
    <x v="3"/>
    <s v="20170807 09:04:42.707446 +0100s"/>
    <s v="20170807 10:04:42.707446"/>
  </r>
  <r>
    <n v="45"/>
    <n v="744"/>
    <x v="0"/>
    <s v="20170807 09:06:00.645000 +0100s"/>
    <s v="20170807 10:06:00.645000"/>
  </r>
  <r>
    <n v="21"/>
    <n v="744"/>
    <x v="3"/>
    <s v="20170807 09:06:35.648937 +0100s"/>
    <s v="20170807 10:06:35.648937"/>
  </r>
  <r>
    <n v="64"/>
    <n v="744"/>
    <x v="0"/>
    <s v="20170807 09:06:35.649000 +0100s"/>
    <s v="20170807 10:06:35.649000"/>
  </r>
  <r>
    <n v="9"/>
    <n v="744"/>
    <x v="0"/>
    <s v="20170807 09:07:19.761000 +0100s"/>
    <s v="20170807 10:07:19.761000"/>
  </r>
  <r>
    <n v="36"/>
    <n v="744"/>
    <x v="0"/>
    <s v="20170807 09:07:19.785000 +0100s"/>
    <s v="20170807 10:07:19.785000"/>
  </r>
  <r>
    <n v="93"/>
    <n v="744.5"/>
    <x v="0"/>
    <s v="20170807 09:18:28.557000 +0100s"/>
    <s v="20170807 10:18:28.557000"/>
  </r>
  <r>
    <n v="92"/>
    <n v="744.5"/>
    <x v="0"/>
    <s v="20170807 09:18:28.557000 +0100s"/>
    <s v="20170807 10:18:28.557000"/>
  </r>
  <r>
    <n v="100"/>
    <n v="744.5"/>
    <x v="1"/>
    <s v="20170807 09:18:28.557000 +0100s"/>
    <s v="20170807 10:18:28.557000"/>
  </r>
  <r>
    <n v="165"/>
    <n v="748.5"/>
    <x v="0"/>
    <s v="20170807 09:49:42.279000 +0100s"/>
    <s v="20170807 10:49:42.279000"/>
  </r>
  <r>
    <n v="100"/>
    <n v="748.5"/>
    <x v="0"/>
    <s v="20170807 09:49:42.279000 +0100s"/>
    <s v="20170807 10:49:42.279000"/>
  </r>
  <r>
    <n v="100"/>
    <n v="748.5"/>
    <x v="0"/>
    <s v="20170807 09:49:42.279000 +0100s"/>
    <s v="20170807 10:49:42.279000"/>
  </r>
  <r>
    <n v="90"/>
    <n v="748.5"/>
    <x v="0"/>
    <s v="20170807 09:49:42.279000 +0100s"/>
    <s v="20170807 10:49:42.279000"/>
  </r>
  <r>
    <n v="31"/>
    <n v="748.5"/>
    <x v="0"/>
    <s v="20170807 09:49:42.279000 +0100s"/>
    <s v="20170807 10:49:42.279000"/>
  </r>
  <r>
    <n v="14"/>
    <n v="748.5"/>
    <x v="3"/>
    <s v="20170807 09:49:42.280380 +0100s"/>
    <s v="20170807 10:49:42.280380"/>
  </r>
  <r>
    <n v="73"/>
    <n v="748.5"/>
    <x v="0"/>
    <s v="20170807 09:52:28.456000 +0100s"/>
    <s v="20170807 10:52:28.456000"/>
  </r>
  <r>
    <n v="83"/>
    <n v="748.5"/>
    <x v="0"/>
    <s v="20170807 09:52:28.456000 +0100s"/>
    <s v="20170807 10:52:28.456000"/>
  </r>
  <r>
    <n v="36"/>
    <n v="748.5"/>
    <x v="0"/>
    <s v="20170807 09:52:28.456000 +0100s"/>
    <s v="20170807 10:52:28.456000"/>
  </r>
  <r>
    <n v="73"/>
    <n v="748.5"/>
    <x v="0"/>
    <s v="20170807 09:52:28.456000 +0100s"/>
    <s v="20170807 10:52:28.456000"/>
  </r>
  <r>
    <n v="63"/>
    <n v="749"/>
    <x v="0"/>
    <s v="20170807 10:31:43.892000 +0100s"/>
    <s v="20170807 11:31:43.892000"/>
  </r>
  <r>
    <n v="80"/>
    <n v="749"/>
    <x v="0"/>
    <s v="20170807 10:31:43.892000 +0100s"/>
    <s v="20170807 11:31:43.892000"/>
  </r>
  <r>
    <n v="100"/>
    <n v="749"/>
    <x v="0"/>
    <s v="20170807 10:31:43.892000 +0100s"/>
    <s v="20170807 11:31:43.892000"/>
  </r>
  <r>
    <n v="36"/>
    <n v="749"/>
    <x v="0"/>
    <s v="20170807 10:31:43.892000 +0100s"/>
    <s v="20170807 11:31:43.892000"/>
  </r>
  <r>
    <n v="21"/>
    <n v="749"/>
    <x v="3"/>
    <s v="20170807 10:31:43.892950 +0100s"/>
    <s v="20170807 11:31:43.892950"/>
  </r>
  <r>
    <n v="26"/>
    <n v="750.5"/>
    <x v="0"/>
    <s v="20170807 10:41:55.210000 +0100s"/>
    <s v="20170807 11:41:55.210000"/>
  </r>
  <r>
    <n v="92"/>
    <n v="750.5"/>
    <x v="0"/>
    <s v="20170807 10:41:55.210000 +0100s"/>
    <s v="20170807 11:41:55.210000"/>
  </r>
  <r>
    <n v="100"/>
    <n v="750.5"/>
    <x v="0"/>
    <s v="20170807 10:41:55.210000 +0100s"/>
    <s v="20170807 11:41:55.210000"/>
  </r>
  <r>
    <n v="53"/>
    <n v="750.5"/>
    <x v="0"/>
    <s v="20170807 10:41:55.210000 +0100s"/>
    <s v="20170807 11:41:55.210000"/>
  </r>
  <r>
    <n v="29"/>
    <n v="750.5"/>
    <x v="3"/>
    <s v="20170807 10:41:55.210930 +0100s"/>
    <s v="20170807 11:41:55.210930"/>
  </r>
  <r>
    <n v="50"/>
    <n v="750.5"/>
    <x v="3"/>
    <s v="20170807 10:41:55.210930 +0100s"/>
    <s v="20170807 11:41:55.210930"/>
  </r>
  <r>
    <n v="100"/>
    <n v="751.5"/>
    <x v="0"/>
    <s v="20170807 10:43:54.900000 +0100s"/>
    <s v="20170807 11:43:54.900000"/>
  </r>
  <r>
    <n v="100"/>
    <n v="751.5"/>
    <x v="0"/>
    <s v="20170807 10:43:54.900000 +0100s"/>
    <s v="20170807 11:43:54.900000"/>
  </r>
  <r>
    <n v="50"/>
    <n v="751.5"/>
    <x v="3"/>
    <s v="20170807 10:43:54.900424 +0100s"/>
    <s v="20170807 11:43:54.900424"/>
  </r>
  <r>
    <n v="51"/>
    <n v="753"/>
    <x v="0"/>
    <s v="20170807 10:49:38.628000 +0100s"/>
    <s v="20170807 11:49:38.628000"/>
  </r>
  <r>
    <n v="89"/>
    <n v="753"/>
    <x v="0"/>
    <s v="20170807 10:49:38.628000 +0100s"/>
    <s v="20170807 11:49:38.628000"/>
  </r>
  <r>
    <n v="60"/>
    <n v="753"/>
    <x v="3"/>
    <s v="20170807 10:49:38.629688 +0100s"/>
    <s v="20170807 11:49:38.629688"/>
  </r>
  <r>
    <n v="50"/>
    <n v="753"/>
    <x v="3"/>
    <s v="20170807 10:49:38.629688 +0100s"/>
    <s v="20170807 11:49:38.629688"/>
  </r>
  <r>
    <n v="87"/>
    <n v="755"/>
    <x v="0"/>
    <s v="20170807 10:55:44.396000 +0100s"/>
    <s v="20170807 11:55:44.396000"/>
  </r>
  <r>
    <n v="13"/>
    <n v="755"/>
    <x v="0"/>
    <s v="20170807 10:55:44.396000 +0100s"/>
    <s v="20170807 11:55:44.396000"/>
  </r>
  <r>
    <n v="50"/>
    <n v="755"/>
    <x v="3"/>
    <s v="20170807 10:55:44.396999 +0100s"/>
    <s v="20170807 11:55:44.396999"/>
  </r>
  <r>
    <n v="46"/>
    <n v="753"/>
    <x v="1"/>
    <s v="20170807 11:20:42.365000 +0100s"/>
    <s v="20170807 12:20:42.365000"/>
  </r>
  <r>
    <n v="90"/>
    <n v="753"/>
    <x v="0"/>
    <s v="20170807 11:22:07.724000 +0100s"/>
    <s v="20170807 12:22:07.724000"/>
  </r>
  <r>
    <n v="154"/>
    <n v="753"/>
    <x v="0"/>
    <s v="20170807 11:22:07.724000 +0100s"/>
    <s v="20170807 12:22:07.724000"/>
  </r>
  <r>
    <n v="46"/>
    <n v="753"/>
    <x v="1"/>
    <s v="20170807 11:22:07.734000 +0100s"/>
    <s v="20170807 12:22:07.734000"/>
  </r>
  <r>
    <n v="14"/>
    <n v="753"/>
    <x v="2"/>
    <s v="20170807 11:22:07.734621 +0100s"/>
    <s v="20170807 12:22:07.734621"/>
  </r>
  <r>
    <n v="90"/>
    <n v="754.5"/>
    <x v="0"/>
    <s v="20170807 11:31:16.604000 +0100s"/>
    <s v="20170807 12:31:16.604000"/>
  </r>
  <r>
    <n v="112"/>
    <n v="754.5"/>
    <x v="0"/>
    <s v="20170807 11:31:16.660000 +0100s"/>
    <s v="20170807 12:31:16.660000"/>
  </r>
  <r>
    <n v="21"/>
    <n v="754.5"/>
    <x v="1"/>
    <s v="20170807 11:31:16.675000 +0100s"/>
    <s v="20170807 12:31:16.675000"/>
  </r>
  <r>
    <n v="11"/>
    <n v="754.5"/>
    <x v="3"/>
    <s v="20170807 11:31:16.696655 +0100s"/>
    <s v="20170807 12:31:16.696655"/>
  </r>
  <r>
    <n v="8"/>
    <n v="754.5"/>
    <x v="2"/>
    <s v="20170807 11:31:16.696886 +0100s"/>
    <s v="20170807 12:31:16.696886"/>
  </r>
  <r>
    <n v="8"/>
    <n v="754.5"/>
    <x v="2"/>
    <s v="20170807 11:31:16.697012 +0100s"/>
    <s v="20170807 12:31:16.697012"/>
  </r>
  <r>
    <n v="5"/>
    <n v="754.5"/>
    <x v="0"/>
    <s v="20170807 11:49:04.655000 +0100s"/>
    <s v="20170807 12:49:04.655000"/>
  </r>
  <r>
    <n v="27"/>
    <n v="754.5"/>
    <x v="0"/>
    <s v="20170807 11:49:04.655000 +0100s"/>
    <s v="20170807 12:49:04.655000"/>
  </r>
  <r>
    <n v="22"/>
    <n v="754.5"/>
    <x v="0"/>
    <s v="20170807 11:49:04.655000 +0100s"/>
    <s v="20170807 12:49:04.655000"/>
  </r>
  <r>
    <n v="25"/>
    <n v="754.5"/>
    <x v="0"/>
    <s v="20170807 11:49:04.655000 +0100s"/>
    <s v="20170807 12:49:04.655000"/>
  </r>
  <r>
    <n v="90"/>
    <n v="754.5"/>
    <x v="0"/>
    <s v="20170807 11:49:04.655000 +0100s"/>
    <s v="20170807 12:49:04.655000"/>
  </r>
  <r>
    <n v="9"/>
    <n v="754.5"/>
    <x v="0"/>
    <s v="20170807 11:49:04.655000 +0100s"/>
    <s v="20170807 12:49:04.655000"/>
  </r>
  <r>
    <n v="72"/>
    <n v="754.5"/>
    <x v="3"/>
    <s v="20170807 11:49:04.655721 +0100s"/>
    <s v="20170807 12:49:04.655721"/>
  </r>
  <r>
    <n v="50"/>
    <n v="754.5"/>
    <x v="3"/>
    <s v="20170807 11:49:04.655721 +0100s"/>
    <s v="20170807 12:49:04.655721"/>
  </r>
  <r>
    <n v="244"/>
    <n v="752.5"/>
    <x v="0"/>
    <s v="20170807 12:01:51.285000 +0100s"/>
    <s v="20170807 13:01:51.285000"/>
  </r>
  <r>
    <n v="106"/>
    <n v="752.5"/>
    <x v="0"/>
    <s v="20170807 12:01:51.493000 +0100s"/>
    <s v="20170807 13:01:51.493000"/>
  </r>
  <r>
    <n v="67"/>
    <n v="753"/>
    <x v="0"/>
    <s v="20170807 12:13:12.232000 +0100s"/>
    <s v="20170807 13:13:12.232000"/>
  </r>
  <r>
    <n v="103"/>
    <n v="753"/>
    <x v="0"/>
    <s v="20170807 12:13:12.232000 +0100s"/>
    <s v="20170807 13:13:12.232000"/>
  </r>
  <r>
    <n v="80"/>
    <n v="753"/>
    <x v="0"/>
    <s v="20170807 12:13:12.232000 +0100s"/>
    <s v="20170807 13:13:12.232000"/>
  </r>
  <r>
    <n v="24"/>
    <n v="751.5"/>
    <x v="3"/>
    <s v="20170807 12:29:01.570480 +0100s"/>
    <s v="20170807 13:29:01.570480"/>
  </r>
  <r>
    <n v="36"/>
    <n v="751.5"/>
    <x v="2"/>
    <s v="20170807 12:29:01.615062 +0100s"/>
    <s v="20170807 13:29:01.615062"/>
  </r>
  <r>
    <n v="22"/>
    <n v="751.5"/>
    <x v="1"/>
    <s v="20170807 12:29:01.623000 +0100s"/>
    <s v="20170807 13:29:01.623000"/>
  </r>
  <r>
    <n v="244"/>
    <n v="751.5"/>
    <x v="0"/>
    <s v="20170807 12:29:01.634000 +0100s"/>
    <s v="20170807 13:29:01.634000"/>
  </r>
  <r>
    <n v="24"/>
    <n v="751.5"/>
    <x v="3"/>
    <s v="20170807 12:29:01.649869 +0100s"/>
    <s v="20170807 13:29:01.649869"/>
  </r>
  <r>
    <n v="250"/>
    <n v="751.75"/>
    <x v="4"/>
    <s v="20170807 12:30:33.173540 +0100s"/>
    <s v="20170807 13:30:33.173540"/>
  </r>
  <r>
    <n v="348"/>
    <n v="750"/>
    <x v="0"/>
    <s v="20170807 13:03:04.403000 +0100s"/>
    <s v="20170807 14:03:04.403000"/>
  </r>
  <r>
    <n v="65"/>
    <n v="750"/>
    <x v="1"/>
    <s v="20170807 13:03:04.413000 +0100s"/>
    <s v="20170807 14:03:04.413000"/>
  </r>
  <r>
    <n v="35"/>
    <n v="750"/>
    <x v="3"/>
    <s v="20170807 13:03:04.413413 +0100s"/>
    <s v="20170807 14:03:04.413413"/>
  </r>
  <r>
    <n v="15"/>
    <n v="750"/>
    <x v="2"/>
    <s v="20170807 13:03:04.413415 +0100s"/>
    <s v="20170807 14:03:04.413415"/>
  </r>
  <r>
    <n v="37"/>
    <n v="750"/>
    <x v="2"/>
    <s v="20170807 13:03:04.413449 +0100s"/>
    <s v="20170807 14:03:04.413449"/>
  </r>
  <r>
    <n v="40"/>
    <n v="749"/>
    <x v="1"/>
    <s v="20170807 13:04:08.418000 +0100s"/>
    <s v="20170807 14:04:08.418000"/>
  </r>
  <r>
    <n v="3"/>
    <n v="749"/>
    <x v="3"/>
    <s v="20170807 13:04:51.540877 +0100s"/>
    <s v="20170807 14:04:51.540877"/>
  </r>
  <r>
    <n v="115"/>
    <n v="749"/>
    <x v="0"/>
    <s v="20170807 13:05:28.067000 +0100s"/>
    <s v="20170807 14:05:28.067000"/>
  </r>
  <r>
    <n v="129"/>
    <n v="749"/>
    <x v="0"/>
    <s v="20170807 13:05:28.067000 +0100s"/>
    <s v="20170807 14:05:28.067000"/>
  </r>
  <r>
    <n v="6"/>
    <n v="749"/>
    <x v="1"/>
    <s v="20170807 13:05:28.077000 +0100s"/>
    <s v="20170807 14:05:28.077000"/>
  </r>
  <r>
    <n v="21"/>
    <n v="749"/>
    <x v="3"/>
    <s v="20170807 13:05:28.077710 +0100s"/>
    <s v="20170807 14:05:28.077710"/>
  </r>
  <r>
    <n v="36"/>
    <n v="749"/>
    <x v="2"/>
    <s v="20170807 13:05:28.077726 +0100s"/>
    <s v="20170807 14:05:28.077726"/>
  </r>
  <r>
    <n v="450"/>
    <n v="748.5"/>
    <x v="0"/>
    <s v="20170807 13:39:34.611000 +0100s"/>
    <s v="20170807 14:39:34.611000"/>
  </r>
  <r>
    <n v="86"/>
    <n v="749.5"/>
    <x v="0"/>
    <s v="20170807 13:55:51.813000 +0100s"/>
    <s v="20170807 14:55:51.813000"/>
  </r>
  <r>
    <n v="209"/>
    <n v="749.5"/>
    <x v="0"/>
    <s v="20170807 13:55:51.813000 +0100s"/>
    <s v="20170807 14:55:51.813000"/>
  </r>
  <r>
    <n v="5"/>
    <n v="749.5"/>
    <x v="0"/>
    <s v="20170807 13:55:51.813000 +0100s"/>
    <s v="20170807 14:55:51.813000"/>
  </r>
  <r>
    <n v="288"/>
    <n v="750.5"/>
    <x v="0"/>
    <s v="20170807 14:10:21.222000 +0100s"/>
    <s v="20170807 15:10:21.222000"/>
  </r>
  <r>
    <n v="12"/>
    <n v="750.5"/>
    <x v="0"/>
    <s v="20170807 14:10:21.222000 +0100s"/>
    <s v="20170807 15:10:21.222000"/>
  </r>
  <r>
    <n v="400"/>
    <n v="750"/>
    <x v="0"/>
    <s v="20170807 14:11:25.971000 +0100s"/>
    <s v="20170807 15:11:25.971000"/>
  </r>
  <r>
    <n v="104"/>
    <n v="752.5"/>
    <x v="0"/>
    <s v="20170807 14:40:31.423000 +0100s"/>
    <s v="20170807 15:40:31.423000"/>
  </r>
  <r>
    <n v="43"/>
    <n v="752.5"/>
    <x v="0"/>
    <s v="20170807 14:40:31.423000 +0100s"/>
    <s v="20170807 15:40:31.423000"/>
  </r>
  <r>
    <n v="90"/>
    <n v="752.5"/>
    <x v="0"/>
    <s v="20170807 14:40:31.423000 +0100s"/>
    <s v="20170807 15:40:31.423000"/>
  </r>
  <r>
    <n v="100"/>
    <n v="752.5"/>
    <x v="0"/>
    <s v="20170807 14:40:31.423000 +0100s"/>
    <s v="20170807 15:40:31.423000"/>
  </r>
  <r>
    <n v="13"/>
    <n v="752.5"/>
    <x v="0"/>
    <s v="20170807 14:40:31.423000 +0100s"/>
    <s v="20170807 15:40:31.423000"/>
  </r>
  <r>
    <n v="31"/>
    <n v="752.5"/>
    <x v="0"/>
    <s v="20170807 14:40:56.928000 +0100s"/>
    <s v="20170807 15:40:56.928000"/>
  </r>
  <r>
    <n v="218"/>
    <n v="752.5"/>
    <x v="0"/>
    <s v="20170807 14:40:56.928000 +0100s"/>
    <s v="20170807 15:40:56.928000"/>
  </r>
  <r>
    <n v="1"/>
    <n v="752.5"/>
    <x v="0"/>
    <s v="20170807 14:40:56.928000 +0100s"/>
    <s v="20170807 15:40:56.928000"/>
  </r>
  <r>
    <n v="22"/>
    <n v="751"/>
    <x v="0"/>
    <s v="20170807 14:56:37.538000 +0100s"/>
    <s v="20170807 15:56:37.538000"/>
  </r>
  <r>
    <n v="100"/>
    <n v="751"/>
    <x v="0"/>
    <s v="20170807 14:56:37.538000 +0100s"/>
    <s v="20170807 15:56:37.538000"/>
  </r>
  <r>
    <n v="100"/>
    <n v="751"/>
    <x v="0"/>
    <s v="20170807 14:56:37.538000 +0100s"/>
    <s v="20170807 15:56:37.538000"/>
  </r>
  <r>
    <n v="78"/>
    <n v="751"/>
    <x v="0"/>
    <s v="20170807 14:56:37.538000 +0100s"/>
    <s v="20170807 15:56:37.538000"/>
  </r>
  <r>
    <n v="136"/>
    <n v="751"/>
    <x v="0"/>
    <s v="20170807 14:56:44.616000 +0100s"/>
    <s v="20170807 15:56:44.616000"/>
  </r>
  <r>
    <n v="40"/>
    <n v="751"/>
    <x v="0"/>
    <s v="20170807 14:56:44.616000 +0100s"/>
    <s v="20170807 15:56:44.616000"/>
  </r>
  <r>
    <n v="82"/>
    <n v="751"/>
    <x v="0"/>
    <s v="20170807 14:56:44.616000 +0100s"/>
    <s v="20170807 15:56:44.616000"/>
  </r>
  <r>
    <n v="42"/>
    <n v="751"/>
    <x v="0"/>
    <s v="20170807 14:56:44.616000 +0100s"/>
    <s v="20170807 15:56:44.616000"/>
  </r>
  <r>
    <n v="100"/>
    <n v="755.5"/>
    <x v="0"/>
    <s v="20170807 15:15:32.672000 +0100s"/>
    <s v="20170807 16:15:32.672000"/>
  </r>
  <r>
    <n v="41"/>
    <n v="755.5"/>
    <x v="0"/>
    <s v="20170807 15:15:32.672000 +0100s"/>
    <s v="20170807 16:15:32.672000"/>
  </r>
  <r>
    <n v="43"/>
    <n v="755.5"/>
    <x v="0"/>
    <s v="20170807 15:15:32.672000 +0100s"/>
    <s v="20170807 16:15:32.672000"/>
  </r>
  <r>
    <n v="143"/>
    <n v="755.5"/>
    <x v="0"/>
    <s v="20170807 15:15:32.672000 +0100s"/>
    <s v="20170807 16:15:32.672000"/>
  </r>
  <r>
    <n v="37"/>
    <n v="755.5"/>
    <x v="0"/>
    <s v="20170807 15:15:32.672000 +0100s"/>
    <s v="20170807 16:15:32.672000"/>
  </r>
  <r>
    <n v="100"/>
    <n v="755.5"/>
    <x v="0"/>
    <s v="20170807 15:15:32.672000 +0100s"/>
    <s v="20170807 16:15:32.672000"/>
  </r>
  <r>
    <n v="136"/>
    <n v="755.5"/>
    <x v="0"/>
    <s v="20170807 15:15:32.672000 +0100s"/>
    <s v="20170807 16:15:32.672000"/>
  </r>
  <r>
    <n v="400"/>
    <n v="753"/>
    <x v="0"/>
    <s v="20170807 15:17:17.122000 +0100s"/>
    <s v="20170807 16:17:17.122000"/>
  </r>
  <r>
    <n v="52"/>
    <n v="754"/>
    <x v="0"/>
    <s v="20170807 15:26:51.652000 +0100s"/>
    <s v="20170807 16:26:51.652000"/>
  </r>
  <r>
    <n v="90"/>
    <n v="754"/>
    <x v="0"/>
    <s v="20170807 15:26:51.652000 +0100s"/>
    <s v="20170807 16:26:51.652000"/>
  </r>
  <r>
    <n v="82"/>
    <n v="754"/>
    <x v="0"/>
    <s v="20170807 15:26:51.652000 +0100s"/>
    <s v="20170807 16:26:51.652000"/>
  </r>
  <r>
    <n v="123"/>
    <n v="754"/>
    <x v="0"/>
    <s v="20170807 15:26:51.652000 +0100s"/>
    <s v="20170807 16:26:51.652000"/>
  </r>
  <r>
    <n v="11"/>
    <n v="754"/>
    <x v="0"/>
    <s v="20170807 15:26:51.652000 +0100s"/>
    <s v="20170807 16:26:51.652000"/>
  </r>
  <r>
    <n v="42"/>
    <n v="754"/>
    <x v="0"/>
    <s v="20170807 15:26:51.652000 +0100s"/>
    <s v="20170807 16:26:51.652000"/>
  </r>
  <r>
    <n v="220"/>
    <n v="752.5"/>
    <x v="0"/>
    <s v="20170807 15:43:46.026000 +0100s"/>
    <s v="20170807 16:43:46.026000"/>
  </r>
  <r>
    <n v="145"/>
    <n v="753"/>
    <x v="0"/>
    <s v="20170807 15:43:55.265000 +0100s"/>
    <s v="20170807 16:43:55.265000"/>
  </r>
  <r>
    <n v="100"/>
    <n v="753"/>
    <x v="0"/>
    <s v="20170807 15:43:55.265000 +0100s"/>
    <s v="20170807 16:43:55.265000"/>
  </r>
  <r>
    <n v="220"/>
    <n v="753"/>
    <x v="0"/>
    <s v="20170807 15:43:55.265000 +0100s"/>
    <s v="20170807 16:43:55.265000"/>
  </r>
  <r>
    <n v="20"/>
    <n v="753"/>
    <x v="0"/>
    <s v="20170807 15:43:55.265000 +0100s"/>
    <s v="20170807 16:43:55.265000"/>
  </r>
  <r>
    <n v="15"/>
    <n v="753"/>
    <x v="0"/>
    <s v="20170807 15:43:55.265000 +0100s"/>
    <s v="20170807 16:43:55.265000"/>
  </r>
  <r>
    <n v="100"/>
    <n v="753"/>
    <x v="0"/>
    <s v="20170807 15:44:02.239000 +0100s"/>
    <s v="20170807 16:44:02.239000"/>
  </r>
  <r>
    <n v="38"/>
    <n v="753"/>
    <x v="0"/>
    <s v="20170807 15:44:02.239000 +0100s"/>
    <s v="20170807 16:44:02.239000"/>
  </r>
  <r>
    <n v="47"/>
    <n v="753"/>
    <x v="0"/>
    <s v="20170807 15:44:02.239000 +0100s"/>
    <s v="20170807 16:44:02.239000"/>
  </r>
  <r>
    <n v="82"/>
    <n v="753"/>
    <x v="0"/>
    <s v="20170807 15:44:02.239000 +0100s"/>
    <s v="20170807 16:44:02.239000"/>
  </r>
  <r>
    <n v="13"/>
    <n v="753"/>
    <x v="0"/>
    <s v="20170807 15:44:02.239000 +0100s"/>
    <s v="20170807 16:44:02.239000"/>
  </r>
  <r>
    <m/>
    <m/>
    <x v="5"/>
    <m/>
    <m/>
  </r>
</pivotCacheRecords>
</file>

<file path=xl/pivotCache/pivotCacheRecords10.xml><?xml version="1.0" encoding="utf-8"?>
<pivotCacheRecords xmlns="http://schemas.openxmlformats.org/spreadsheetml/2006/main" xmlns:r="http://schemas.openxmlformats.org/officeDocument/2006/relationships" count="128">
  <r>
    <n v="104"/>
    <n v="624.5"/>
    <x v="0"/>
    <s v="20170818 08:15:08.387000 +0100s"/>
    <s v="20170818 9:15:08.387000"/>
  </r>
  <r>
    <n v="90"/>
    <n v="624.5"/>
    <x v="0"/>
    <s v="20170818 08:15:08.387000 +0100s"/>
    <s v="20170818 9:15:08.387000"/>
  </r>
  <r>
    <n v="100"/>
    <n v="624.5"/>
    <x v="0"/>
    <s v="20170818 08:15:08.387000 +0100s"/>
    <s v="20170818 9:15:08.387000"/>
  </r>
  <r>
    <n v="100"/>
    <n v="624.5"/>
    <x v="0"/>
    <s v="20170818 08:15:08.387000 +0100s"/>
    <s v="20170818 9:15:08.387000"/>
  </r>
  <r>
    <n v="100"/>
    <n v="624.5"/>
    <x v="0"/>
    <s v="20170818 08:15:08.387000 +0100s"/>
    <s v="20170818 9:15:08.387000"/>
  </r>
  <r>
    <n v="6"/>
    <n v="624.5"/>
    <x v="0"/>
    <s v="20170818 08:15:08.387000 +0100s"/>
    <s v="20170818 9:15:08.387000"/>
  </r>
  <r>
    <n v="100"/>
    <n v="626"/>
    <x v="0"/>
    <s v="20170818 08:18:14.158000 +0100s"/>
    <s v="20170818 9:18:14.158000"/>
  </r>
  <r>
    <n v="400"/>
    <n v="626"/>
    <x v="0"/>
    <s v="20170818 08:18:29.848000 +0100s"/>
    <s v="20170818 9:18:29.848000"/>
  </r>
  <r>
    <n v="176"/>
    <n v="629.5"/>
    <x v="0"/>
    <s v="20170818 08:25:05.185000 +0100s"/>
    <s v="20170818 9:25:05.185000"/>
  </r>
  <r>
    <n v="100"/>
    <n v="629.5"/>
    <x v="0"/>
    <s v="20170818 08:25:05.185000 +0100s"/>
    <s v="20170818 9:25:05.185000"/>
  </r>
  <r>
    <n v="100"/>
    <n v="629.5"/>
    <x v="0"/>
    <s v="20170818 08:25:05.185000 +0100s"/>
    <s v="20170818 9:25:05.185000"/>
  </r>
  <r>
    <n v="124"/>
    <n v="629.5"/>
    <x v="0"/>
    <s v="20170818 08:25:05.205000 +0100s"/>
    <s v="20170818 9:25:05.205000"/>
  </r>
  <r>
    <n v="36"/>
    <n v="636.5"/>
    <x v="0"/>
    <s v="20170818 08:47:54.454000 +0100s"/>
    <s v="20170818 9:47:54.454000"/>
  </r>
  <r>
    <n v="66"/>
    <n v="636.5"/>
    <x v="0"/>
    <s v="20170818 08:47:54.454000 +0100s"/>
    <s v="20170818 9:47:54.454000"/>
  </r>
  <r>
    <n v="100"/>
    <n v="636.5"/>
    <x v="0"/>
    <s v="20170818 08:47:54.454000 +0100s"/>
    <s v="20170818 9:47:54.454000"/>
  </r>
  <r>
    <n v="100"/>
    <n v="636.5"/>
    <x v="0"/>
    <s v="20170818 08:47:54.454000 +0100s"/>
    <s v="20170818 9:47:54.454000"/>
  </r>
  <r>
    <n v="32"/>
    <n v="636.5"/>
    <x v="0"/>
    <s v="20170818 08:47:54.455000 +0100s"/>
    <s v="20170818 9:47:54.455000"/>
  </r>
  <r>
    <n v="166"/>
    <n v="636.5"/>
    <x v="0"/>
    <s v="20170818 08:49:59.022000 +0100s"/>
    <s v="20170818 9:49:59.022000"/>
  </r>
  <r>
    <n v="108"/>
    <n v="633"/>
    <x v="0"/>
    <s v="20170818 08:56:41.977000 +0100s"/>
    <s v="20170818 9:56:41.977000"/>
  </r>
  <r>
    <n v="200"/>
    <n v="633"/>
    <x v="0"/>
    <s v="20170818 08:56:55.140000 +0100s"/>
    <s v="20170818 9:56:55.140000"/>
  </r>
  <r>
    <n v="50"/>
    <n v="633"/>
    <x v="0"/>
    <s v="20170818 08:57:02.490000 +0100s"/>
    <s v="20170818 9:57:02.490000"/>
  </r>
  <r>
    <n v="142"/>
    <n v="633"/>
    <x v="0"/>
    <s v="20170818 09:08:57.647000 +0100s"/>
    <s v="20170818 10:08:57.647000"/>
  </r>
  <r>
    <n v="99"/>
    <n v="633"/>
    <x v="0"/>
    <s v="20170818 09:32:31.509000 +0100s"/>
    <s v="20170818 10:32:31.509000"/>
  </r>
  <r>
    <n v="96"/>
    <n v="633"/>
    <x v="0"/>
    <s v="20170818 09:32:31.509000 +0100s"/>
    <s v="20170818 10:32:31.509000"/>
  </r>
  <r>
    <n v="251"/>
    <n v="633"/>
    <x v="0"/>
    <s v="20170818 09:32:31.509000 +0100s"/>
    <s v="20170818 10:32:31.509000"/>
  </r>
  <r>
    <n v="100"/>
    <n v="633"/>
    <x v="0"/>
    <s v="20170818 09:32:31.509000 +0100s"/>
    <s v="20170818 10:32:31.509000"/>
  </r>
  <r>
    <n v="76"/>
    <n v="633"/>
    <x v="0"/>
    <s v="20170818 09:32:31.509000 +0100s"/>
    <s v="20170818 10:32:31.509000"/>
  </r>
  <r>
    <n v="100"/>
    <n v="633"/>
    <x v="0"/>
    <s v="20170818 09:32:31.509000 +0100s"/>
    <s v="20170818 10:32:31.509000"/>
  </r>
  <r>
    <n v="90"/>
    <n v="633"/>
    <x v="0"/>
    <s v="20170818 09:32:31.509000 +0100s"/>
    <s v="20170818 10:32:31.509000"/>
  </r>
  <r>
    <n v="169"/>
    <n v="633"/>
    <x v="0"/>
    <s v="20170818 09:32:31.509000 +0100s"/>
    <s v="20170818 10:32:31.509000"/>
  </r>
  <r>
    <n v="19"/>
    <n v="633"/>
    <x v="0"/>
    <s v="20170818 09:32:31.509000 +0100s"/>
    <s v="20170818 10:32:31.509000"/>
  </r>
  <r>
    <n v="23"/>
    <n v="631.5"/>
    <x v="0"/>
    <s v="20170818 09:49:23.903000 +0100s"/>
    <s v="20170818 10:49:23.903000"/>
  </r>
  <r>
    <n v="468"/>
    <n v="631.5"/>
    <x v="0"/>
    <s v="20170818 09:52:08.230000 +0100s"/>
    <s v="20170818 10:52:08.230000"/>
  </r>
  <r>
    <n v="109"/>
    <n v="631.5"/>
    <x v="0"/>
    <s v="20170818 09:52:08.230000 +0100s"/>
    <s v="20170818 10:52:08.230000"/>
  </r>
  <r>
    <n v="100"/>
    <n v="629.5"/>
    <x v="0"/>
    <s v="20170818 10:07:14.587000 +0100s"/>
    <s v="20170818 11:07:14.587000"/>
  </r>
  <r>
    <n v="90"/>
    <n v="629.5"/>
    <x v="0"/>
    <s v="20170818 10:07:14.587000 +0100s"/>
    <s v="20170818 11:07:14.587000"/>
  </r>
  <r>
    <n v="100"/>
    <n v="629.5"/>
    <x v="0"/>
    <s v="20170818 10:07:14.587000 +0100s"/>
    <s v="20170818 11:07:14.587000"/>
  </r>
  <r>
    <n v="98"/>
    <n v="629.5"/>
    <x v="0"/>
    <s v="20170818 10:07:14.587000 +0100s"/>
    <s v="20170818 11:07:14.587000"/>
  </r>
  <r>
    <n v="90"/>
    <n v="629.5"/>
    <x v="0"/>
    <s v="20170818 10:07:14.587000 +0100s"/>
    <s v="20170818 11:07:14.587000"/>
  </r>
  <r>
    <n v="27"/>
    <n v="629.5"/>
    <x v="0"/>
    <s v="20170818 10:07:14.587000 +0100s"/>
    <s v="20170818 11:07:14.587000"/>
  </r>
  <r>
    <n v="90"/>
    <n v="629.5"/>
    <x v="0"/>
    <s v="20170818 10:07:14.587000 +0100s"/>
    <s v="20170818 11:07:14.587000"/>
  </r>
  <r>
    <n v="100"/>
    <n v="630"/>
    <x v="0"/>
    <s v="20170818 10:07:14.587000 +0100s"/>
    <s v="20170818 11:07:14.587000"/>
  </r>
  <r>
    <n v="100"/>
    <n v="630"/>
    <x v="0"/>
    <s v="20170818 10:07:14.587000 +0100s"/>
    <s v="20170818 11:07:14.587000"/>
  </r>
  <r>
    <n v="90"/>
    <n v="630"/>
    <x v="0"/>
    <s v="20170818 10:07:14.587000 +0100s"/>
    <s v="20170818 11:07:14.587000"/>
  </r>
  <r>
    <n v="15"/>
    <n v="630"/>
    <x v="0"/>
    <s v="20170818 10:07:14.587000 +0100s"/>
    <s v="20170818 11:07:14.587000"/>
  </r>
  <r>
    <n v="100"/>
    <n v="630.5"/>
    <x v="0"/>
    <s v="20170818 10:40:59.684000 +0100s"/>
    <s v="20170818 11:40:59.684000"/>
  </r>
  <r>
    <n v="90"/>
    <n v="630.5"/>
    <x v="0"/>
    <s v="20170818 10:40:59.684000 +0100s"/>
    <s v="20170818 11:40:59.684000"/>
  </r>
  <r>
    <n v="84"/>
    <n v="630.5"/>
    <x v="0"/>
    <s v="20170818 10:40:59.684000 +0100s"/>
    <s v="20170818 11:40:59.684000"/>
  </r>
  <r>
    <n v="100"/>
    <n v="630.5"/>
    <x v="0"/>
    <s v="20170818 10:40:59.684000 +0100s"/>
    <s v="20170818 11:40:59.684000"/>
  </r>
  <r>
    <n v="81"/>
    <n v="630.5"/>
    <x v="0"/>
    <s v="20170818 10:40:59.684000 +0100s"/>
    <s v="20170818 11:40:59.684000"/>
  </r>
  <r>
    <n v="90"/>
    <n v="630.5"/>
    <x v="0"/>
    <s v="20170818 10:40:59.684000 +0100s"/>
    <s v="20170818 11:40:59.684000"/>
  </r>
  <r>
    <n v="100"/>
    <n v="630.5"/>
    <x v="0"/>
    <s v="20170818 10:40:59.684000 +0100s"/>
    <s v="20170818 11:40:59.684000"/>
  </r>
  <r>
    <n v="50"/>
    <n v="630.5"/>
    <x v="0"/>
    <s v="20170818 10:40:59.684000 +0100s"/>
    <s v="20170818 11:40:59.684000"/>
  </r>
  <r>
    <n v="100"/>
    <n v="630.5"/>
    <x v="0"/>
    <s v="20170818 10:40:59.684000 +0100s"/>
    <s v="20170818 11:40:59.684000"/>
  </r>
  <r>
    <n v="205"/>
    <n v="630.5"/>
    <x v="0"/>
    <s v="20170818 10:40:59.707000 +0100s"/>
    <s v="20170818 11:40:59.707000"/>
  </r>
  <r>
    <n v="428"/>
    <n v="628"/>
    <x v="0"/>
    <s v="20170818 11:56:26.505000 +0100s"/>
    <s v="20170818 12:56:26.505000"/>
  </r>
  <r>
    <n v="131"/>
    <n v="628"/>
    <x v="0"/>
    <s v="20170818 11:56:26.505000 +0100s"/>
    <s v="20170818 12:56:26.505000"/>
  </r>
  <r>
    <n v="441"/>
    <n v="628"/>
    <x v="0"/>
    <s v="20170818 11:56:26.505000 +0100s"/>
    <s v="20170818 12:56:26.505000"/>
  </r>
  <r>
    <n v="43"/>
    <n v="629"/>
    <x v="0"/>
    <s v="20170818 12:09:11.118000 +0100s"/>
    <s v="20170818 13:09:11.118000"/>
  </r>
  <r>
    <n v="92"/>
    <n v="629"/>
    <x v="0"/>
    <s v="20170818 12:09:11.118000 +0100s"/>
    <s v="20170818 13:09:11.118000"/>
  </r>
  <r>
    <n v="36"/>
    <n v="629"/>
    <x v="0"/>
    <s v="20170818 12:09:11.118000 +0100s"/>
    <s v="20170818 13:09:11.118000"/>
  </r>
  <r>
    <n v="5"/>
    <n v="629"/>
    <x v="0"/>
    <s v="20170818 12:09:11.118000 +0100s"/>
    <s v="20170818 13:09:11.118000"/>
  </r>
  <r>
    <n v="37"/>
    <n v="629"/>
    <x v="0"/>
    <s v="20170818 12:09:11.118000 +0100s"/>
    <s v="20170818 13:09:11.118000"/>
  </r>
  <r>
    <n v="29"/>
    <n v="629"/>
    <x v="0"/>
    <s v="20170818 12:09:11.118000 +0100s"/>
    <s v="20170818 13:09:11.118000"/>
  </r>
  <r>
    <n v="100"/>
    <n v="629"/>
    <x v="0"/>
    <s v="20170818 12:09:11.118000 +0100s"/>
    <s v="20170818 13:09:11.118000"/>
  </r>
  <r>
    <n v="177"/>
    <n v="629"/>
    <x v="0"/>
    <s v="20170818 12:09:11.118000 +0100s"/>
    <s v="20170818 13:09:11.118000"/>
  </r>
  <r>
    <n v="198"/>
    <n v="629"/>
    <x v="0"/>
    <s v="20170818 12:09:11.118000 +0100s"/>
    <s v="20170818 13:09:11.118000"/>
  </r>
  <r>
    <n v="43"/>
    <n v="629"/>
    <x v="0"/>
    <s v="20170818 12:09:11.118000 +0100s"/>
    <s v="20170818 13:09:11.118000"/>
  </r>
  <r>
    <n v="175"/>
    <n v="629"/>
    <x v="0"/>
    <s v="20170818 12:09:11.118000 +0100s"/>
    <s v="20170818 13:09:11.118000"/>
  </r>
  <r>
    <n v="65"/>
    <n v="629"/>
    <x v="0"/>
    <s v="20170818 12:09:11.118000 +0100s"/>
    <s v="20170818 13:09:11.118000"/>
  </r>
  <r>
    <n v="253"/>
    <n v="626"/>
    <x v="0"/>
    <s v="20170818 12:25:17.546000 +0100s"/>
    <s v="20170818 13:25:17.546000"/>
  </r>
  <r>
    <n v="347"/>
    <n v="626"/>
    <x v="0"/>
    <s v="20170818 12:25:17.546000 +0100s"/>
    <s v="20170818 13:25:17.546000"/>
  </r>
  <r>
    <n v="100"/>
    <n v="625"/>
    <x v="0"/>
    <s v="20170818 12:26:40.404000 +0100s"/>
    <s v="20170818 13:26:40.404000"/>
  </r>
  <r>
    <n v="100"/>
    <n v="625"/>
    <x v="0"/>
    <s v="20170818 12:26:40.404000 +0100s"/>
    <s v="20170818 13:26:40.404000"/>
  </r>
  <r>
    <n v="94"/>
    <n v="625"/>
    <x v="0"/>
    <s v="20170818 12:26:40.404000 +0100s"/>
    <s v="20170818 13:26:40.404000"/>
  </r>
  <r>
    <n v="100"/>
    <n v="625"/>
    <x v="0"/>
    <s v="20170818 12:26:40.404000 +0100s"/>
    <s v="20170818 13:26:40.404000"/>
  </r>
  <r>
    <n v="1006"/>
    <n v="625"/>
    <x v="0"/>
    <s v="20170818 12:26:52.342000 +0100s"/>
    <s v="20170818 13:26:52.342000"/>
  </r>
  <r>
    <n v="8"/>
    <n v="623.5"/>
    <x v="1"/>
    <s v="20170818 12:57:59.484997 +0100s"/>
    <s v="20170818 13:57:59.484997"/>
  </r>
  <r>
    <n v="28"/>
    <n v="623.5"/>
    <x v="1"/>
    <s v="20170818 12:57:59.485125 +0100s"/>
    <s v="20170818 13:57:59.485125"/>
  </r>
  <r>
    <n v="59"/>
    <n v="623.5"/>
    <x v="2"/>
    <s v="20170818 12:57:59.494000 +0100s"/>
    <s v="20170818 13:57:59.494000"/>
  </r>
  <r>
    <n v="51"/>
    <n v="623.5"/>
    <x v="3"/>
    <s v="20170818 12:57:59.494010 +0100s"/>
    <s v="20170818 13:57:59.494010"/>
  </r>
  <r>
    <n v="162"/>
    <n v="623.5"/>
    <x v="0"/>
    <s v="20170818 12:57:59.504000 +0100s"/>
    <s v="20170818 13:57:59.504000"/>
  </r>
  <r>
    <n v="192"/>
    <n v="623.5"/>
    <x v="0"/>
    <s v="20170818 12:57:59.504000 +0100s"/>
    <s v="20170818 13:57:59.504000"/>
  </r>
  <r>
    <n v="1500"/>
    <n v="622"/>
    <x v="0"/>
    <s v="20170818 13:04:17.144000 +0100s"/>
    <s v="20170818 14:04:17.144000"/>
  </r>
  <r>
    <n v="2000"/>
    <n v="622"/>
    <x v="0"/>
    <s v="20170818 12:41:59.753237 +0000 "/>
    <s v="20170818 14:41:59.753237"/>
  </r>
  <r>
    <n v="1000"/>
    <n v="623"/>
    <x v="0"/>
    <s v="20170818 13:22:15.345049 +0000 "/>
    <s v="20170818 15:22:15.345049"/>
  </r>
  <r>
    <n v="4"/>
    <n v="624"/>
    <x v="0"/>
    <s v="20170818 14:55:33.166000 +0100s"/>
    <s v="20170818 15:55:33.166000"/>
  </r>
  <r>
    <n v="90"/>
    <n v="624"/>
    <x v="0"/>
    <s v="20170818 14:55:33.166000 +0100s"/>
    <s v="20170818 15:55:33.166000"/>
  </r>
  <r>
    <n v="91"/>
    <n v="624"/>
    <x v="0"/>
    <s v="20170818 14:55:33.166000 +0100s"/>
    <s v="20170818 15:55:33.166000"/>
  </r>
  <r>
    <n v="440"/>
    <n v="624"/>
    <x v="0"/>
    <s v="20170818 14:55:49.714000 +0100s"/>
    <s v="20170818 15:55:49.714000"/>
  </r>
  <r>
    <n v="96"/>
    <n v="624"/>
    <x v="0"/>
    <s v="20170818 14:55:49.725000 +0100s"/>
    <s v="20170818 15:55:49.725000"/>
  </r>
  <r>
    <n v="238"/>
    <n v="624"/>
    <x v="0"/>
    <s v="20170818 14:55:49.725000 +0100s"/>
    <s v="20170818 15:55:49.725000"/>
  </r>
  <r>
    <n v="41"/>
    <n v="624"/>
    <x v="0"/>
    <s v="20170818 14:55:49.725000 +0100s"/>
    <s v="20170818 15:55:49.725000"/>
  </r>
  <r>
    <n v="100"/>
    <n v="623"/>
    <x v="0"/>
    <s v="20170818 15:12:01.700000 +0100s"/>
    <s v="20170818 16:12:01.700000"/>
  </r>
  <r>
    <n v="85"/>
    <n v="623"/>
    <x v="0"/>
    <s v="20170818 15:12:01.700000 +0100s"/>
    <s v="20170818 16:12:01.700000"/>
  </r>
  <r>
    <n v="356"/>
    <n v="623"/>
    <x v="0"/>
    <s v="20170818 15:12:01.700000 +0100s"/>
    <s v="20170818 16:12:01.700000"/>
  </r>
  <r>
    <n v="82"/>
    <n v="623"/>
    <x v="0"/>
    <s v="20170818 15:12:01.700000 +0100s"/>
    <s v="20170818 16:12:01.700000"/>
  </r>
  <r>
    <n v="3"/>
    <n v="623"/>
    <x v="0"/>
    <s v="20170818 15:12:01.700000 +0100s"/>
    <s v="20170818 16:12:01.700000"/>
  </r>
  <r>
    <n v="148"/>
    <n v="623"/>
    <x v="0"/>
    <s v="20170818 15:12:01.700000 +0100s"/>
    <s v="20170818 16:12:01.700000"/>
  </r>
  <r>
    <n v="90"/>
    <n v="623"/>
    <x v="0"/>
    <s v="20170818 15:12:01.700000 +0100s"/>
    <s v="20170818 16:12:01.700000"/>
  </r>
  <r>
    <n v="90"/>
    <n v="623"/>
    <x v="0"/>
    <s v="20170818 15:12:01.700000 +0100s"/>
    <s v="20170818 16:12:01.700000"/>
  </r>
  <r>
    <n v="100"/>
    <n v="623"/>
    <x v="0"/>
    <s v="20170818 15:12:01.700000 +0100s"/>
    <s v="20170818 16:12:01.700000"/>
  </r>
  <r>
    <n v="100"/>
    <n v="623"/>
    <x v="0"/>
    <s v="20170818 15:12:01.700000 +0100s"/>
    <s v="20170818 16:12:01.700000"/>
  </r>
  <r>
    <n v="72"/>
    <n v="623"/>
    <x v="0"/>
    <s v="20170818 15:12:01.700000 +0100s"/>
    <s v="20170818 16:12:01.700000"/>
  </r>
  <r>
    <n v="100"/>
    <n v="623"/>
    <x v="0"/>
    <s v="20170818 15:12:01.700000 +0100s"/>
    <s v="20170818 16:12:01.700000"/>
  </r>
  <r>
    <n v="173"/>
    <n v="623"/>
    <x v="0"/>
    <s v="20170818 15:12:01.700000 +0100s"/>
    <s v="20170818 16:12:01.700000"/>
  </r>
  <r>
    <n v="1"/>
    <n v="623"/>
    <x v="0"/>
    <s v="20170818 15:12:01.700000 +0100s"/>
    <s v="20170818 16:12:01.700000"/>
  </r>
  <r>
    <n v="2000"/>
    <n v="623"/>
    <x v="0"/>
    <s v="20170818 14:12:21.492780 +0000 "/>
    <s v="20170818 16:12:21.492780"/>
  </r>
  <r>
    <n v="1000"/>
    <n v="623"/>
    <x v="0"/>
    <s v="20170818 15:23:40.254000 +0100s"/>
    <s v="20170818 16:23:40.254000"/>
  </r>
  <r>
    <n v="84"/>
    <n v="621.5"/>
    <x v="0"/>
    <s v="20170818 15:32:35.358000 +0100s"/>
    <s v="20170818 16:32:35.358000"/>
  </r>
  <r>
    <n v="69"/>
    <n v="621.5"/>
    <x v="0"/>
    <s v="20170818 15:32:53.937000 +0100s"/>
    <s v="20170818 16:32:53.937000"/>
  </r>
  <r>
    <n v="63"/>
    <n v="621.5"/>
    <x v="0"/>
    <s v="20170818 15:33:18.821000 +0100s"/>
    <s v="20170818 16:33:18.821000"/>
  </r>
  <r>
    <n v="62"/>
    <n v="621.5"/>
    <x v="0"/>
    <s v="20170818 15:33:44.266000 +0100s"/>
    <s v="20170818 16:33:44.266000"/>
  </r>
  <r>
    <n v="12"/>
    <n v="621.5"/>
    <x v="0"/>
    <s v="20170818 15:34:15.485000 +0100s"/>
    <s v="20170818 16:34:15.485000"/>
  </r>
  <r>
    <n v="58"/>
    <n v="621.5"/>
    <x v="0"/>
    <s v="20170818 15:34:15.520000 +0100s"/>
    <s v="20170818 16:34:15.520000"/>
  </r>
  <r>
    <n v="30"/>
    <n v="621.5"/>
    <x v="0"/>
    <s v="20170818 15:34:29.867000 +0100s"/>
    <s v="20170818 16:34:29.867000"/>
  </r>
  <r>
    <n v="273"/>
    <n v="622"/>
    <x v="0"/>
    <s v="20170818 15:35:40.274000 +0100s"/>
    <s v="20170818 16:35:40.274000"/>
  </r>
  <r>
    <n v="149"/>
    <n v="622"/>
    <x v="0"/>
    <s v="20170818 15:35:40.274000 +0100s"/>
    <s v="20170818 16:35:40.274000"/>
  </r>
  <r>
    <n v="9"/>
    <n v="622"/>
    <x v="0"/>
    <s v="20170818 15:35:51.098000 +0100s"/>
    <s v="20170818 16:35:51.098000"/>
  </r>
  <r>
    <n v="100"/>
    <n v="622"/>
    <x v="0"/>
    <s v="20170818 15:35:51.098000 +0100s"/>
    <s v="20170818 16:35:51.098000"/>
  </r>
  <r>
    <n v="591"/>
    <n v="622"/>
    <x v="0"/>
    <s v="20170818 15:35:51.098000 +0100s"/>
    <s v="20170818 16:35:51.098000"/>
  </r>
  <r>
    <m/>
    <m/>
    <x v="4"/>
    <m/>
    <m/>
  </r>
  <r>
    <m/>
    <m/>
    <x v="4"/>
    <m/>
    <m/>
  </r>
  <r>
    <m/>
    <m/>
    <x v="4"/>
    <m/>
    <m/>
  </r>
  <r>
    <m/>
    <m/>
    <x v="4"/>
    <m/>
    <m/>
  </r>
  <r>
    <m/>
    <m/>
    <x v="4"/>
    <m/>
    <m/>
  </r>
  <r>
    <m/>
    <m/>
    <x v="4"/>
    <m/>
    <m/>
  </r>
  <r>
    <m/>
    <m/>
    <x v="4"/>
    <m/>
    <m/>
  </r>
</pivotCacheRecords>
</file>

<file path=xl/pivotCache/pivotCacheRecords11.xml><?xml version="1.0" encoding="utf-8"?>
<pivotCacheRecords xmlns="http://schemas.openxmlformats.org/spreadsheetml/2006/main" xmlns:r="http://schemas.openxmlformats.org/officeDocument/2006/relationships" count="215">
  <r>
    <n v="229"/>
    <n v="618"/>
    <x v="0"/>
    <s v="20170821 08:07:03.608000 +0100s"/>
    <s v="20170821 9:07:03.608000"/>
  </r>
  <r>
    <n v="126"/>
    <n v="618"/>
    <x v="0"/>
    <s v="20170821 08:07:03.608000 +0100s"/>
    <s v="20170821 9:07:03.608000"/>
  </r>
  <r>
    <n v="57"/>
    <n v="618"/>
    <x v="1"/>
    <s v="20170821 08:07:03.617000 +0100s"/>
    <s v="20170821 9:07:03.617000"/>
  </r>
  <r>
    <n v="1"/>
    <n v="618"/>
    <x v="1"/>
    <s v="20170821 08:07:03.617000 +0100s"/>
    <s v="20170821 9:07:03.617000"/>
  </r>
  <r>
    <n v="36"/>
    <n v="618"/>
    <x v="2"/>
    <s v="20170821 08:07:03.618118 +0100s"/>
    <s v="20170821 9:07:03.618118"/>
  </r>
  <r>
    <n v="51"/>
    <n v="618"/>
    <x v="3"/>
    <s v="20170821 08:07:03.618157 +0100s"/>
    <s v="20170821 9:07:03.618157"/>
  </r>
  <r>
    <n v="355"/>
    <n v="616"/>
    <x v="0"/>
    <s v="20170821 08:12:48.089000 +0100s"/>
    <s v="20170821 9:12:48.089000"/>
  </r>
  <r>
    <n v="58"/>
    <n v="616"/>
    <x v="1"/>
    <s v="20170821 08:12:48.099000 +0100s"/>
    <s v="20170821 9:12:48.099000"/>
  </r>
  <r>
    <n v="51"/>
    <n v="616"/>
    <x v="3"/>
    <s v="20170821 08:12:48.099620 +0100s"/>
    <s v="20170821 9:12:48.099620"/>
  </r>
  <r>
    <n v="36"/>
    <n v="616"/>
    <x v="2"/>
    <s v="20170821 08:12:48.099657 +0100s"/>
    <s v="20170821 9:12:48.099657"/>
  </r>
  <r>
    <n v="100"/>
    <n v="617"/>
    <x v="0"/>
    <s v="20170821 08:24:07.233000 +0100s"/>
    <s v="20170821 9:24:07.233000"/>
  </r>
  <r>
    <n v="100"/>
    <n v="617"/>
    <x v="0"/>
    <s v="20170821 08:24:07.233000 +0100s"/>
    <s v="20170821 9:24:07.233000"/>
  </r>
  <r>
    <n v="97"/>
    <n v="617"/>
    <x v="0"/>
    <s v="20170821 08:24:07.233000 +0100s"/>
    <s v="20170821 9:24:07.233000"/>
  </r>
  <r>
    <n v="90"/>
    <n v="617"/>
    <x v="0"/>
    <s v="20170821 08:24:07.233000 +0100s"/>
    <s v="20170821 9:24:07.233000"/>
  </r>
  <r>
    <n v="113"/>
    <n v="617"/>
    <x v="0"/>
    <s v="20170821 08:24:07.233000 +0100s"/>
    <s v="20170821 9:24:07.233000"/>
  </r>
  <r>
    <n v="50"/>
    <n v="614"/>
    <x v="1"/>
    <s v="20170821 08:31:01.239000 +0100s"/>
    <s v="20170821 9:31:01.239000"/>
  </r>
  <r>
    <n v="355"/>
    <n v="614"/>
    <x v="0"/>
    <s v="20170821 08:31:01.249000 +0100s"/>
    <s v="20170821 9:31:01.249000"/>
  </r>
  <r>
    <n v="8"/>
    <n v="614"/>
    <x v="1"/>
    <s v="20170821 08:31:01.259000 +0100s"/>
    <s v="20170821 9:31:01.259000"/>
  </r>
  <r>
    <n v="51"/>
    <n v="614"/>
    <x v="3"/>
    <s v="20170821 08:31:01.259363 +0100s"/>
    <s v="20170821 9:31:01.259363"/>
  </r>
  <r>
    <n v="36"/>
    <n v="614"/>
    <x v="2"/>
    <s v="20170821 08:31:01.259367 +0100s"/>
    <s v="20170821 9:31:01.259367"/>
  </r>
  <r>
    <n v="16"/>
    <n v="616"/>
    <x v="0"/>
    <s v="20170821 08:57:41.095000 +0100s"/>
    <s v="20170821 9:57:41.095000"/>
  </r>
  <r>
    <n v="239"/>
    <n v="616"/>
    <x v="0"/>
    <s v="20170821 08:57:41.095000 +0100s"/>
    <s v="20170821 9:57:41.095000"/>
  </r>
  <r>
    <n v="90"/>
    <n v="616"/>
    <x v="0"/>
    <s v="20170821 08:57:41.095000 +0100s"/>
    <s v="20170821 9:57:41.095000"/>
  </r>
  <r>
    <n v="100"/>
    <n v="616"/>
    <x v="0"/>
    <s v="20170821 08:57:41.095000 +0100s"/>
    <s v="20170821 9:57:41.095000"/>
  </r>
  <r>
    <n v="55"/>
    <n v="616"/>
    <x v="0"/>
    <s v="20170821 08:57:41.095000 +0100s"/>
    <s v="20170821 9:57:41.095000"/>
  </r>
  <r>
    <n v="4"/>
    <n v="616.5"/>
    <x v="0"/>
    <s v="20170821 09:18:36.057000 +0100s"/>
    <s v="20170821 10:18:36.057000"/>
  </r>
  <r>
    <n v="89"/>
    <n v="616.5"/>
    <x v="0"/>
    <s v="20170821 09:18:36.057000 +0100s"/>
    <s v="20170821 10:18:36.057000"/>
  </r>
  <r>
    <n v="93"/>
    <n v="616.5"/>
    <x v="0"/>
    <s v="20170821 09:18:36.057000 +0100s"/>
    <s v="20170821 10:18:36.057000"/>
  </r>
  <r>
    <n v="87"/>
    <n v="616.5"/>
    <x v="0"/>
    <s v="20170821 09:18:36.057000 +0100s"/>
    <s v="20170821 10:18:36.057000"/>
  </r>
  <r>
    <n v="100"/>
    <n v="616.5"/>
    <x v="0"/>
    <s v="20170821 09:18:36.057000 +0100s"/>
    <s v="20170821 10:18:36.057000"/>
  </r>
  <r>
    <n v="100"/>
    <n v="616.5"/>
    <x v="0"/>
    <s v="20170821 09:18:36.057000 +0100s"/>
    <s v="20170821 10:18:36.057000"/>
  </r>
  <r>
    <n v="27"/>
    <n v="616.5"/>
    <x v="0"/>
    <s v="20170821 09:18:36.057000 +0100s"/>
    <s v="20170821 10:18:36.057000"/>
  </r>
  <r>
    <n v="425"/>
    <n v="615.5"/>
    <x v="0"/>
    <s v="20170821 09:31:17.841000 +0100s"/>
    <s v="20170821 10:31:17.841000"/>
  </r>
  <r>
    <n v="10"/>
    <n v="615.5"/>
    <x v="1"/>
    <s v="20170821 09:31:17.850000 +0100s"/>
    <s v="20170821 10:31:17.850000"/>
  </r>
  <r>
    <n v="60"/>
    <n v="615.5"/>
    <x v="1"/>
    <s v="20170821 09:31:17.850000 +0100s"/>
    <s v="20170821 10:31:17.850000"/>
  </r>
  <r>
    <n v="61"/>
    <n v="615.5"/>
    <x v="3"/>
    <s v="20170821 09:31:17.851009 +0100s"/>
    <s v="20170821 10:31:17.851009"/>
  </r>
  <r>
    <n v="44"/>
    <n v="615.5"/>
    <x v="2"/>
    <s v="20170821 09:31:17.851010 +0100s"/>
    <s v="20170821 10:31:17.851010"/>
  </r>
  <r>
    <n v="100"/>
    <n v="617"/>
    <x v="0"/>
    <s v="20170821 09:36:48.100000 +0100s"/>
    <s v="20170821 10:36:48.100000"/>
  </r>
  <r>
    <n v="111"/>
    <n v="617"/>
    <x v="0"/>
    <s v="20170821 09:36:48.100000 +0100s"/>
    <s v="20170821 10:36:48.100000"/>
  </r>
  <r>
    <n v="100"/>
    <n v="617"/>
    <x v="0"/>
    <s v="20170821 09:36:48.100000 +0100s"/>
    <s v="20170821 10:36:48.100000"/>
  </r>
  <r>
    <n v="76"/>
    <n v="617"/>
    <x v="0"/>
    <s v="20170821 09:36:48.100000 +0100s"/>
    <s v="20170821 10:36:48.100000"/>
  </r>
  <r>
    <n v="13"/>
    <n v="617"/>
    <x v="0"/>
    <s v="20170821 09:36:48.100000 +0100s"/>
    <s v="20170821 10:36:48.100000"/>
  </r>
  <r>
    <n v="48"/>
    <n v="615.5"/>
    <x v="0"/>
    <s v="20170821 10:13:42.146000 +0100s"/>
    <s v="20170821 11:13:42.146000"/>
  </r>
  <r>
    <n v="84"/>
    <n v="615.5"/>
    <x v="0"/>
    <s v="20170821 10:13:42.146000 +0100s"/>
    <s v="20170821 11:13:42.146000"/>
  </r>
  <r>
    <n v="58"/>
    <n v="615.5"/>
    <x v="0"/>
    <s v="20170821 10:13:42.146000 +0100s"/>
    <s v="20170821 11:13:42.146000"/>
  </r>
  <r>
    <n v="100"/>
    <n v="615.5"/>
    <x v="0"/>
    <s v="20170821 10:13:42.146000 +0100s"/>
    <s v="20170821 11:13:42.146000"/>
  </r>
  <r>
    <n v="100"/>
    <n v="615.5"/>
    <x v="0"/>
    <s v="20170821 10:13:42.146000 +0100s"/>
    <s v="20170821 11:13:42.146000"/>
  </r>
  <r>
    <n v="16"/>
    <n v="615.5"/>
    <x v="0"/>
    <s v="20170821 10:13:42.146000 +0100s"/>
    <s v="20170821 11:13:42.146000"/>
  </r>
  <r>
    <n v="72"/>
    <n v="615.5"/>
    <x v="0"/>
    <s v="20170821 10:13:42.146000 +0100s"/>
    <s v="20170821 11:13:42.146000"/>
  </r>
  <r>
    <n v="100"/>
    <n v="615.5"/>
    <x v="0"/>
    <s v="20170821 10:13:42.146000 +0100s"/>
    <s v="20170821 11:13:42.146000"/>
  </r>
  <r>
    <n v="84"/>
    <n v="615.5"/>
    <x v="0"/>
    <s v="20170821 10:13:42.169000 +0100s"/>
    <s v="20170821 11:13:42.169000"/>
  </r>
  <r>
    <n v="58"/>
    <n v="615.5"/>
    <x v="0"/>
    <s v="20170821 10:13:42.169000 +0100s"/>
    <s v="20170821 11:13:42.169000"/>
  </r>
  <r>
    <n v="72"/>
    <n v="615.5"/>
    <x v="0"/>
    <s v="20170821 10:13:42.169000 +0100s"/>
    <s v="20170821 11:13:42.169000"/>
  </r>
  <r>
    <n v="208"/>
    <n v="615.5"/>
    <x v="0"/>
    <s v="20170821 10:13:42.169000 +0100s"/>
    <s v="20170821 11:13:42.169000"/>
  </r>
  <r>
    <n v="100"/>
    <n v="616"/>
    <x v="0"/>
    <s v="20170821 10:21:00.864000 +0100s"/>
    <s v="20170821 11:21:00.864000"/>
  </r>
  <r>
    <n v="100"/>
    <n v="616"/>
    <x v="0"/>
    <s v="20170821 10:21:00.864000 +0100s"/>
    <s v="20170821 11:21:00.864000"/>
  </r>
  <r>
    <n v="62"/>
    <n v="616"/>
    <x v="0"/>
    <s v="20170821 10:21:00.864000 +0100s"/>
    <s v="20170821 11:21:00.864000"/>
  </r>
  <r>
    <n v="113"/>
    <n v="616"/>
    <x v="0"/>
    <s v="20170821 10:21:00.864000 +0100s"/>
    <s v="20170821 11:21:00.864000"/>
  </r>
  <r>
    <n v="100"/>
    <n v="616"/>
    <x v="0"/>
    <s v="20170821 10:21:00.864000 +0100s"/>
    <s v="20170821 11:21:00.864000"/>
  </r>
  <r>
    <n v="125"/>
    <n v="616"/>
    <x v="0"/>
    <s v="20170821 10:21:00.864000 +0100s"/>
    <s v="20170821 11:21:00.864000"/>
  </r>
  <r>
    <n v="24"/>
    <n v="616.5"/>
    <x v="0"/>
    <s v="20170821 10:36:00.147000 +0100s"/>
    <s v="20170821 11:36:00.147000"/>
  </r>
  <r>
    <n v="6"/>
    <n v="616.5"/>
    <x v="0"/>
    <s v="20170821 10:36:00.147000 +0100s"/>
    <s v="20170821 11:36:00.147000"/>
  </r>
  <r>
    <n v="100"/>
    <n v="616.5"/>
    <x v="0"/>
    <s v="20170821 10:36:00.147000 +0100s"/>
    <s v="20170821 11:36:00.147000"/>
  </r>
  <r>
    <n v="100"/>
    <n v="616.5"/>
    <x v="0"/>
    <s v="20170821 10:36:00.147000 +0100s"/>
    <s v="20170821 11:36:00.147000"/>
  </r>
  <r>
    <n v="58"/>
    <n v="616.5"/>
    <x v="0"/>
    <s v="20170821 10:36:00.147000 +0100s"/>
    <s v="20170821 11:36:00.147000"/>
  </r>
  <r>
    <n v="75"/>
    <n v="616.5"/>
    <x v="0"/>
    <s v="20170821 10:36:00.147000 +0100s"/>
    <s v="20170821 11:36:00.147000"/>
  </r>
  <r>
    <n v="6"/>
    <n v="616.5"/>
    <x v="0"/>
    <s v="20170821 10:36:00.147000 +0100s"/>
    <s v="20170821 11:36:00.147000"/>
  </r>
  <r>
    <n v="77"/>
    <n v="616.5"/>
    <x v="0"/>
    <s v="20170821 10:36:00.147000 +0100s"/>
    <s v="20170821 11:36:00.147000"/>
  </r>
  <r>
    <n v="52"/>
    <n v="616.5"/>
    <x v="0"/>
    <s v="20170821 10:36:00.147000 +0100s"/>
    <s v="20170821 11:36:00.147000"/>
  </r>
  <r>
    <n v="102"/>
    <n v="616.5"/>
    <x v="0"/>
    <s v="20170821 10:36:00.147000 +0100s"/>
    <s v="20170821 11:36:00.147000"/>
  </r>
  <r>
    <n v="78"/>
    <n v="617.5"/>
    <x v="0"/>
    <s v="20170821 11:50:37.067000 +0100s"/>
    <s v="20170821 12:50:37.067000"/>
  </r>
  <r>
    <n v="93"/>
    <n v="617.5"/>
    <x v="0"/>
    <s v="20170821 11:50:37.067000 +0100s"/>
    <s v="20170821 12:50:37.067000"/>
  </r>
  <r>
    <n v="100"/>
    <n v="617.5"/>
    <x v="0"/>
    <s v="20170821 11:50:37.067000 +0100s"/>
    <s v="20170821 12:50:37.067000"/>
  </r>
  <r>
    <n v="100"/>
    <n v="617.5"/>
    <x v="0"/>
    <s v="20170821 11:50:37.067000 +0100s"/>
    <s v="20170821 12:50:37.067000"/>
  </r>
  <r>
    <n v="100"/>
    <n v="617.5"/>
    <x v="0"/>
    <s v="20170821 11:50:37.067000 +0100s"/>
    <s v="20170821 12:50:37.067000"/>
  </r>
  <r>
    <n v="81"/>
    <n v="617.5"/>
    <x v="0"/>
    <s v="20170821 11:50:37.067000 +0100s"/>
    <s v="20170821 12:50:37.067000"/>
  </r>
  <r>
    <n v="20"/>
    <n v="617.5"/>
    <x v="0"/>
    <s v="20170821 11:50:37.067000 +0100s"/>
    <s v="20170821 12:50:37.067000"/>
  </r>
  <r>
    <n v="105"/>
    <n v="617.5"/>
    <x v="0"/>
    <s v="20170821 11:50:37.067000 +0100s"/>
    <s v="20170821 12:50:37.067000"/>
  </r>
  <r>
    <n v="90"/>
    <n v="617.5"/>
    <x v="0"/>
    <s v="20170821 11:50:37.067000 +0100s"/>
    <s v="20170821 12:50:37.067000"/>
  </r>
  <r>
    <n v="33"/>
    <n v="617.5"/>
    <x v="0"/>
    <s v="20170821 11:50:37.067000 +0100s"/>
    <s v="20170821 12:50:37.067000"/>
  </r>
  <r>
    <n v="77"/>
    <n v="622"/>
    <x v="0"/>
    <s v="20170821 12:24:27.204000 +0100s"/>
    <s v="20170821 13:24:27.204000"/>
  </r>
  <r>
    <n v="100"/>
    <n v="622"/>
    <x v="0"/>
    <s v="20170821 12:24:27.204000 +0100s"/>
    <s v="20170821 13:24:27.204000"/>
  </r>
  <r>
    <n v="800"/>
    <n v="622"/>
    <x v="0"/>
    <s v="20170821 12:24:27.204000 +0100s"/>
    <s v="20170821 13:24:27.204000"/>
  </r>
  <r>
    <n v="23"/>
    <n v="622"/>
    <x v="0"/>
    <s v="20170821 12:24:27.204000 +0100s"/>
    <s v="20170821 13:24:27.204000"/>
  </r>
  <r>
    <n v="77"/>
    <n v="623"/>
    <x v="0"/>
    <s v="20170821 12:29:36.622000 +0100s"/>
    <s v="20170821 13:29:36.622000"/>
  </r>
  <r>
    <n v="90"/>
    <n v="623"/>
    <x v="0"/>
    <s v="20170821 12:29:36.622000 +0100s"/>
    <s v="20170821 13:29:36.622000"/>
  </r>
  <r>
    <n v="100"/>
    <n v="623"/>
    <x v="0"/>
    <s v="20170821 12:29:36.622000 +0100s"/>
    <s v="20170821 13:29:36.622000"/>
  </r>
  <r>
    <n v="30"/>
    <n v="623"/>
    <x v="0"/>
    <s v="20170821 12:29:36.622000 +0100s"/>
    <s v="20170821 13:29:36.622000"/>
  </r>
  <r>
    <n v="76"/>
    <n v="623"/>
    <x v="0"/>
    <s v="20170821 12:29:36.622000 +0100s"/>
    <s v="20170821 13:29:36.622000"/>
  </r>
  <r>
    <n v="59"/>
    <n v="623"/>
    <x v="0"/>
    <s v="20170821 12:29:36.650000 +0100s"/>
    <s v="20170821 13:29:36.650000"/>
  </r>
  <r>
    <n v="168"/>
    <n v="623"/>
    <x v="0"/>
    <s v="20170821 12:29:36.672000 +0100s"/>
    <s v="20170821 13:29:36.672000"/>
  </r>
  <r>
    <n v="100"/>
    <n v="624"/>
    <x v="0"/>
    <s v="20170821 12:38:31.362000 +0100s"/>
    <s v="20170821 13:38:31.362000"/>
  </r>
  <r>
    <n v="52"/>
    <n v="624"/>
    <x v="0"/>
    <s v="20170821 12:38:31.362000 +0100s"/>
    <s v="20170821 13:38:31.362000"/>
  </r>
  <r>
    <n v="100"/>
    <n v="624"/>
    <x v="0"/>
    <s v="20170821 12:38:31.362000 +0100s"/>
    <s v="20170821 13:38:31.362000"/>
  </r>
  <r>
    <n v="100"/>
    <n v="624"/>
    <x v="0"/>
    <s v="20170821 12:38:31.362000 +0100s"/>
    <s v="20170821 13:38:31.362000"/>
  </r>
  <r>
    <n v="90"/>
    <n v="624"/>
    <x v="0"/>
    <s v="20170821 12:38:31.362000 +0100s"/>
    <s v="20170821 13:38:31.362000"/>
  </r>
  <r>
    <n v="58"/>
    <n v="624"/>
    <x v="0"/>
    <s v="20170821 12:38:31.362000 +0100s"/>
    <s v="20170821 13:38:31.362000"/>
  </r>
  <r>
    <n v="90"/>
    <n v="624"/>
    <x v="0"/>
    <s v="20170821 12:38:31.362000 +0100s"/>
    <s v="20170821 13:38:31.362000"/>
  </r>
  <r>
    <n v="10"/>
    <n v="624"/>
    <x v="0"/>
    <s v="20170821 12:38:31.362000 +0100s"/>
    <s v="20170821 13:38:31.362000"/>
  </r>
  <r>
    <n v="62"/>
    <n v="624"/>
    <x v="0"/>
    <s v="20170821 12:38:44.243000 +0100s"/>
    <s v="20170821 13:38:44.243000"/>
  </r>
  <r>
    <n v="51"/>
    <n v="624"/>
    <x v="0"/>
    <s v="20170821 12:38:44.243000 +0100s"/>
    <s v="20170821 13:38:44.243000"/>
  </r>
  <r>
    <n v="90"/>
    <n v="624"/>
    <x v="0"/>
    <s v="20170821 12:38:44.243000 +0100s"/>
    <s v="20170821 13:38:44.243000"/>
  </r>
  <r>
    <n v="100"/>
    <n v="624"/>
    <x v="0"/>
    <s v="20170821 12:38:44.243000 +0100s"/>
    <s v="20170821 13:38:44.243000"/>
  </r>
  <r>
    <n v="97"/>
    <n v="624"/>
    <x v="0"/>
    <s v="20170821 12:38:44.243000 +0100s"/>
    <s v="20170821 13:38:44.243000"/>
  </r>
  <r>
    <n v="69"/>
    <n v="623.5"/>
    <x v="0"/>
    <s v="20170821 12:49:26.173000 +0100s"/>
    <s v="20170821 13:49:26.173000"/>
  </r>
  <r>
    <n v="90"/>
    <n v="623.5"/>
    <x v="0"/>
    <s v="20170821 12:49:26.173000 +0100s"/>
    <s v="20170821 13:49:26.173000"/>
  </r>
  <r>
    <n v="62"/>
    <n v="623.5"/>
    <x v="0"/>
    <s v="20170821 12:49:26.173000 +0100s"/>
    <s v="20170821 13:49:26.173000"/>
  </r>
  <r>
    <n v="84"/>
    <n v="623.5"/>
    <x v="0"/>
    <s v="20170821 12:49:26.197000 +0100s"/>
    <s v="20170821 13:49:26.197000"/>
  </r>
  <r>
    <n v="180"/>
    <n v="623.5"/>
    <x v="0"/>
    <s v="20170821 12:49:26.201000 +0100s"/>
    <s v="20170821 13:49:26.201000"/>
  </r>
  <r>
    <n v="26"/>
    <n v="623.5"/>
    <x v="0"/>
    <s v="20170821 12:49:26.230000 +0100s"/>
    <s v="20170821 13:49:26.230000"/>
  </r>
  <r>
    <n v="89"/>
    <n v="623.5"/>
    <x v="0"/>
    <s v="20170821 12:49:32.336000 +0100s"/>
    <s v="20170821 13:49:32.336000"/>
  </r>
  <r>
    <n v="80"/>
    <n v="623"/>
    <x v="0"/>
    <s v="20170821 13:04:47.083000 +0100s"/>
    <s v="20170821 14:04:47.083000"/>
  </r>
  <r>
    <n v="100"/>
    <n v="623"/>
    <x v="0"/>
    <s v="20170821 13:04:47.083000 +0100s"/>
    <s v="20170821 14:04:47.083000"/>
  </r>
  <r>
    <n v="100"/>
    <n v="623"/>
    <x v="0"/>
    <s v="20170821 13:04:47.083000 +0100s"/>
    <s v="20170821 14:04:47.083000"/>
  </r>
  <r>
    <n v="100"/>
    <n v="623"/>
    <x v="0"/>
    <s v="20170821 13:04:47.083000 +0100s"/>
    <s v="20170821 14:04:47.083000"/>
  </r>
  <r>
    <n v="100"/>
    <n v="623"/>
    <x v="0"/>
    <s v="20170821 13:04:47.083000 +0100s"/>
    <s v="20170821 14:04:47.083000"/>
  </r>
  <r>
    <n v="62"/>
    <n v="623"/>
    <x v="0"/>
    <s v="20170821 13:04:47.083000 +0100s"/>
    <s v="20170821 14:04:47.083000"/>
  </r>
  <r>
    <n v="90"/>
    <n v="623"/>
    <x v="0"/>
    <s v="20170821 13:04:47.083000 +0100s"/>
    <s v="20170821 14:04:47.083000"/>
  </r>
  <r>
    <n v="168"/>
    <n v="623"/>
    <x v="0"/>
    <s v="20170821 13:04:47.083000 +0100s"/>
    <s v="20170821 14:04:47.083000"/>
  </r>
  <r>
    <n v="2"/>
    <n v="623"/>
    <x v="0"/>
    <s v="20170821 13:17:22.515000 +0100s"/>
    <s v="20170821 14:17:22.515000"/>
  </r>
  <r>
    <n v="95"/>
    <n v="623"/>
    <x v="0"/>
    <s v="20170821 13:17:22.515000 +0100s"/>
    <s v="20170821 14:17:22.515000"/>
  </r>
  <r>
    <n v="58"/>
    <n v="623"/>
    <x v="0"/>
    <s v="20170821 13:17:22.515000 +0100s"/>
    <s v="20170821 14:17:22.515000"/>
  </r>
  <r>
    <n v="58"/>
    <n v="623"/>
    <x v="0"/>
    <s v="20170821 13:17:22.515000 +0100s"/>
    <s v="20170821 14:17:22.515000"/>
  </r>
  <r>
    <n v="52"/>
    <n v="623"/>
    <x v="0"/>
    <s v="20170821 13:17:22.515000 +0100s"/>
    <s v="20170821 14:17:22.515000"/>
  </r>
  <r>
    <n v="100"/>
    <n v="623"/>
    <x v="0"/>
    <s v="20170821 13:17:22.515000 +0100s"/>
    <s v="20170821 14:17:22.515000"/>
  </r>
  <r>
    <n v="100"/>
    <n v="623"/>
    <x v="0"/>
    <s v="20170821 13:17:22.515000 +0100s"/>
    <s v="20170821 14:17:22.515000"/>
  </r>
  <r>
    <n v="90"/>
    <n v="623"/>
    <x v="0"/>
    <s v="20170821 13:17:22.515000 +0100s"/>
    <s v="20170821 14:17:22.515000"/>
  </r>
  <r>
    <n v="100"/>
    <n v="623"/>
    <x v="0"/>
    <s v="20170821 13:17:22.515000 +0100s"/>
    <s v="20170821 14:17:22.515000"/>
  </r>
  <r>
    <n v="109"/>
    <n v="623"/>
    <x v="0"/>
    <s v="20170821 13:17:22.515000 +0100s"/>
    <s v="20170821 14:17:22.515000"/>
  </r>
  <r>
    <n v="84"/>
    <n v="623"/>
    <x v="0"/>
    <s v="20170821 13:17:22.515000 +0100s"/>
    <s v="20170821 14:17:22.515000"/>
  </r>
  <r>
    <n v="90"/>
    <n v="623"/>
    <x v="0"/>
    <s v="20170821 13:17:22.515000 +0100s"/>
    <s v="20170821 14:17:22.515000"/>
  </r>
  <r>
    <n v="62"/>
    <n v="623"/>
    <x v="0"/>
    <s v="20170821 13:17:22.515000 +0100s"/>
    <s v="20170821 14:17:22.515000"/>
  </r>
  <r>
    <n v="1000"/>
    <n v="619"/>
    <x v="0"/>
    <s v="20170821 13:46:41.525000 +0100s"/>
    <s v="20170821 14:46:41.525000"/>
  </r>
  <r>
    <n v="1100"/>
    <n v="618"/>
    <x v="0"/>
    <s v="20170821 13:47:08.180000 +0100s"/>
    <s v="20170821 14:47:08.180000"/>
  </r>
  <r>
    <n v="65"/>
    <n v="617"/>
    <x v="0"/>
    <s v="20170821 13:59:08.164000 +0100s"/>
    <s v="20170821 14:59:08.164000"/>
  </r>
  <r>
    <n v="96"/>
    <n v="617"/>
    <x v="0"/>
    <s v="20170821 13:59:08.164000 +0100s"/>
    <s v="20170821 14:59:08.164000"/>
  </r>
  <r>
    <n v="100"/>
    <n v="617"/>
    <x v="0"/>
    <s v="20170821 13:59:08.164000 +0100s"/>
    <s v="20170821 14:59:08.164000"/>
  </r>
  <r>
    <n v="100"/>
    <n v="617"/>
    <x v="0"/>
    <s v="20170821 13:59:08.164000 +0100s"/>
    <s v="20170821 14:59:08.164000"/>
  </r>
  <r>
    <n v="90"/>
    <n v="617"/>
    <x v="0"/>
    <s v="20170821 13:59:08.164000 +0100s"/>
    <s v="20170821 14:59:08.164000"/>
  </r>
  <r>
    <n v="90"/>
    <n v="617"/>
    <x v="0"/>
    <s v="20170821 13:59:08.164000 +0100s"/>
    <s v="20170821 14:59:08.164000"/>
  </r>
  <r>
    <n v="45"/>
    <n v="617"/>
    <x v="0"/>
    <s v="20170821 13:59:08.164000 +0100s"/>
    <s v="20170821 14:59:08.164000"/>
  </r>
  <r>
    <n v="82"/>
    <n v="617"/>
    <x v="0"/>
    <s v="20170821 13:59:08.164000 +0100s"/>
    <s v="20170821 14:59:08.164000"/>
  </r>
  <r>
    <n v="241"/>
    <n v="617"/>
    <x v="0"/>
    <s v="20170821 13:59:08.193000 +0100s"/>
    <s v="20170821 14:59:08.193000"/>
  </r>
  <r>
    <n v="91"/>
    <n v="617"/>
    <x v="0"/>
    <s v="20170821 13:59:08.194000 +0100s"/>
    <s v="20170821 14:59:08.194000"/>
  </r>
  <r>
    <n v="140"/>
    <n v="616"/>
    <x v="0"/>
    <s v="20170821 14:00:38.535000 +0100s"/>
    <s v="20170821 15:00:38.535000"/>
  </r>
  <r>
    <n v="421"/>
    <n v="616"/>
    <x v="0"/>
    <s v="20170821 14:00:59.558000 +0100s"/>
    <s v="20170821 15:00:59.558000"/>
  </r>
  <r>
    <n v="21"/>
    <n v="616.5"/>
    <x v="0"/>
    <s v="20170821 14:22:24.511000 +0100s"/>
    <s v="20170821 15:22:24.511000"/>
  </r>
  <r>
    <n v="95"/>
    <n v="616.5"/>
    <x v="0"/>
    <s v="20170821 14:22:24.511000 +0100s"/>
    <s v="20170821 15:22:24.511000"/>
  </r>
  <r>
    <n v="90"/>
    <n v="616.5"/>
    <x v="0"/>
    <s v="20170821 14:22:24.511000 +0100s"/>
    <s v="20170821 15:22:24.511000"/>
  </r>
  <r>
    <n v="33"/>
    <n v="616.5"/>
    <x v="0"/>
    <s v="20170821 14:22:24.511000 +0100s"/>
    <s v="20170821 15:22:24.511000"/>
  </r>
  <r>
    <n v="495"/>
    <n v="615.5"/>
    <x v="0"/>
    <s v="20170821 14:34:32.680000 +0100s"/>
    <s v="20170821 15:34:32.680000"/>
  </r>
  <r>
    <n v="505"/>
    <n v="615.5"/>
    <x v="0"/>
    <s v="20170821 14:34:32.680000 +0100s"/>
    <s v="20170821 15:34:32.680000"/>
  </r>
  <r>
    <n v="500"/>
    <n v="615"/>
    <x v="0"/>
    <s v="20170821 14:49:16.675000 +0100s"/>
    <s v="20170821 15:49:16.675000"/>
  </r>
  <r>
    <n v="259"/>
    <n v="615"/>
    <x v="0"/>
    <s v="20170821 14:49:16.675000 +0100s"/>
    <s v="20170821 15:49:16.675000"/>
  </r>
  <r>
    <n v="58"/>
    <n v="615"/>
    <x v="0"/>
    <s v="20170821 14:49:16.675000 +0100s"/>
    <s v="20170821 15:49:16.675000"/>
  </r>
  <r>
    <n v="93"/>
    <n v="615"/>
    <x v="0"/>
    <s v="20170821 14:49:16.675000 +0100s"/>
    <s v="20170821 15:49:16.675000"/>
  </r>
  <r>
    <n v="129"/>
    <n v="615"/>
    <x v="0"/>
    <s v="20170821 14:49:16.675000 +0100s"/>
    <s v="20170821 15:49:16.675000"/>
  </r>
  <r>
    <n v="90"/>
    <n v="615"/>
    <x v="0"/>
    <s v="20170821 14:49:16.675000 +0100s"/>
    <s v="20170821 15:49:16.675000"/>
  </r>
  <r>
    <n v="100"/>
    <n v="615"/>
    <x v="0"/>
    <s v="20170821 14:49:16.675000 +0100s"/>
    <s v="20170821 15:49:16.675000"/>
  </r>
  <r>
    <n v="58"/>
    <n v="615"/>
    <x v="0"/>
    <s v="20170821 14:49:16.698000 +0100s"/>
    <s v="20170821 15:49:16.698000"/>
  </r>
  <r>
    <n v="217"/>
    <n v="615"/>
    <x v="0"/>
    <s v="20170821 14:49:16.708000 +0100s"/>
    <s v="20170821 15:49:16.708000"/>
  </r>
  <r>
    <n v="542"/>
    <n v="615"/>
    <x v="0"/>
    <s v="20170821 14:49:16.730000 +0100s"/>
    <s v="20170821 15:49:16.730000"/>
  </r>
  <r>
    <n v="54"/>
    <n v="615"/>
    <x v="0"/>
    <s v="20170821 14:49:31.121000 +0100s"/>
    <s v="20170821 15:49:31.121000"/>
  </r>
  <r>
    <n v="236"/>
    <n v="615"/>
    <x v="0"/>
    <s v="20170821 14:49:47.868000 +0100s"/>
    <s v="20170821 15:49:47.868000"/>
  </r>
  <r>
    <n v="42"/>
    <n v="615"/>
    <x v="0"/>
    <s v="20170821 14:49:47.868000 +0100s"/>
    <s v="20170821 15:49:47.868000"/>
  </r>
  <r>
    <n v="100"/>
    <n v="615"/>
    <x v="0"/>
    <s v="20170821 14:49:47.868000 +0100s"/>
    <s v="20170821 15:49:47.868000"/>
  </r>
  <r>
    <n v="91"/>
    <n v="615"/>
    <x v="0"/>
    <s v="20170821 14:49:47.868000 +0100s"/>
    <s v="20170821 15:49:47.868000"/>
  </r>
  <r>
    <n v="100"/>
    <n v="615"/>
    <x v="0"/>
    <s v="20170821 14:49:47.868000 +0100s"/>
    <s v="20170821 15:49:47.868000"/>
  </r>
  <r>
    <n v="80"/>
    <n v="615"/>
    <x v="0"/>
    <s v="20170821 14:49:47.868000 +0100s"/>
    <s v="20170821 15:49:47.868000"/>
  </r>
  <r>
    <n v="90"/>
    <n v="615"/>
    <x v="0"/>
    <s v="20170821 14:49:47.868000 +0100s"/>
    <s v="20170821 15:49:47.868000"/>
  </r>
  <r>
    <n v="90"/>
    <n v="615"/>
    <x v="0"/>
    <s v="20170821 14:49:47.868000 +0100s"/>
    <s v="20170821 15:49:47.868000"/>
  </r>
  <r>
    <n v="55"/>
    <n v="615"/>
    <x v="0"/>
    <s v="20170821 14:49:47.868000 +0100s"/>
    <s v="20170821 15:49:47.868000"/>
  </r>
  <r>
    <n v="16"/>
    <n v="615"/>
    <x v="0"/>
    <s v="20170821 14:49:47.868000 +0100s"/>
    <s v="20170821 15:49:47.868000"/>
  </r>
  <r>
    <n v="49"/>
    <n v="615"/>
    <x v="0"/>
    <s v="20170821 14:58:53.121000 +0100s"/>
    <s v="20170821 15:58:53.121000"/>
  </r>
  <r>
    <n v="61"/>
    <n v="615"/>
    <x v="2"/>
    <s v="20170821 14:58:53.121944 +0100s"/>
    <s v="20170821 15:58:53.121944"/>
  </r>
  <r>
    <n v="50"/>
    <n v="615"/>
    <x v="2"/>
    <s v="20170821 14:58:53.121944 +0100s"/>
    <s v="20170821 15:58:53.121944"/>
  </r>
  <r>
    <n v="11"/>
    <n v="615"/>
    <x v="2"/>
    <s v="20170821 14:58:53.121944 +0100s"/>
    <s v="20170821 15:58:53.121944"/>
  </r>
  <r>
    <n v="60"/>
    <n v="615"/>
    <x v="2"/>
    <s v="20170821 14:58:53.121944 +0100s"/>
    <s v="20170821 15:58:53.121944"/>
  </r>
  <r>
    <n v="50"/>
    <n v="615"/>
    <x v="2"/>
    <s v="20170821 14:58:53.121944 +0100s"/>
    <s v="20170821 15:58:53.121944"/>
  </r>
  <r>
    <n v="60"/>
    <n v="615"/>
    <x v="2"/>
    <s v="20170821 14:58:53.121944 +0100s"/>
    <s v="20170821 15:58:53.121944"/>
  </r>
  <r>
    <n v="91"/>
    <n v="615"/>
    <x v="2"/>
    <s v="20170821 14:58:53.121944 +0100s"/>
    <s v="20170821 15:58:53.121944"/>
  </r>
  <r>
    <n v="68"/>
    <n v="615"/>
    <x v="2"/>
    <s v="20170821 14:58:53.121944 +0100s"/>
    <s v="20170821 15:58:53.121944"/>
  </r>
  <r>
    <n v="425"/>
    <n v="613.5"/>
    <x v="0"/>
    <s v="20170821 15:09:02.832000 +0100s"/>
    <s v="20170821 16:09:02.832000"/>
  </r>
  <r>
    <n v="44"/>
    <n v="613.5"/>
    <x v="2"/>
    <s v="20170821 15:09:02.842394 +0100s"/>
    <s v="20170821 16:09:02.842394"/>
  </r>
  <r>
    <n v="131"/>
    <n v="613.5"/>
    <x v="0"/>
    <s v="20170821 15:09:29.414000 +0100s"/>
    <s v="20170821 16:09:29.414000"/>
  </r>
  <r>
    <n v="58"/>
    <n v="612"/>
    <x v="1"/>
    <s v="20170821 15:43:15.047000 +0100s"/>
    <s v="20170821 16:43:15.047000"/>
  </r>
  <r>
    <n v="332"/>
    <n v="612"/>
    <x v="0"/>
    <s v="20170821 15:43:27.464000 +0100s"/>
    <s v="20170821 16:43:27.464000"/>
  </r>
  <r>
    <n v="56"/>
    <n v="612"/>
    <x v="1"/>
    <s v="20170821 15:44:32.263000 +0100s"/>
    <s v="20170821 16:44:32.263000"/>
  </r>
  <r>
    <n v="2"/>
    <n v="612"/>
    <x v="1"/>
    <s v="20170821 15:44:32.263000 +0100s"/>
    <s v="20170821 16:44:32.263000"/>
  </r>
  <r>
    <n v="29"/>
    <n v="612"/>
    <x v="3"/>
    <s v="20170821 15:44:32.273179 +0100s"/>
    <s v="20170821 16:44:32.273179"/>
  </r>
  <r>
    <n v="23"/>
    <n v="612"/>
    <x v="0"/>
    <s v="20170821 15:44:32.283000 +0100s"/>
    <s v="20170821 16:44:32.283000"/>
  </r>
  <r>
    <n v="500"/>
    <n v="611.5"/>
    <x v="0"/>
    <s v="20170821 15:46:28.161000 +0100s"/>
    <s v="20170821 16:46:28.161000"/>
  </r>
  <r>
    <n v="26"/>
    <n v="611.5"/>
    <x v="0"/>
    <s v="20170821 15:46:28.161000 +0100s"/>
    <s v="20170821 16:46:28.161000"/>
  </r>
  <r>
    <n v="474"/>
    <n v="611.5"/>
    <x v="0"/>
    <s v="20170821 15:46:33.677000 +0100s"/>
    <s v="20170821 16:46:33.677000"/>
  </r>
  <r>
    <n v="500"/>
    <n v="611.5"/>
    <x v="0"/>
    <s v="20170821 15:47:10.886000 +0100s"/>
    <s v="20170821 16:47:10.886000"/>
  </r>
  <r>
    <n v="215"/>
    <n v="612"/>
    <x v="0"/>
    <s v="20170821 15:47:43.665000 +0100s"/>
    <s v="20170821 16:47:43.665000"/>
  </r>
  <r>
    <n v="204"/>
    <n v="612"/>
    <x v="0"/>
    <s v="20170821 15:47:43.665000 +0100s"/>
    <s v="20170821 16:47:43.665000"/>
  </r>
  <r>
    <n v="134"/>
    <n v="612"/>
    <x v="0"/>
    <s v="20170821 15:47:43.665000 +0100s"/>
    <s v="20170821 16:47:43.665000"/>
  </r>
  <r>
    <n v="100"/>
    <n v="612"/>
    <x v="0"/>
    <s v="20170821 15:47:43.665000 +0100s"/>
    <s v="20170821 16:47:43.665000"/>
  </r>
  <r>
    <n v="73"/>
    <n v="612"/>
    <x v="0"/>
    <s v="20170821 15:47:43.665000 +0100s"/>
    <s v="20170821 16:47:43.665000"/>
  </r>
  <r>
    <n v="143"/>
    <n v="612"/>
    <x v="0"/>
    <s v="20170821 15:47:43.665000 +0100s"/>
    <s v="20170821 16:47:43.665000"/>
  </r>
  <r>
    <n v="82"/>
    <n v="612"/>
    <x v="0"/>
    <s v="20170821 15:47:43.665000 +0100s"/>
    <s v="20170821 16:47:43.665000"/>
  </r>
  <r>
    <n v="143"/>
    <n v="612"/>
    <x v="0"/>
    <s v="20170821 15:47:43.665000 +0100s"/>
    <s v="20170821 16:47:43.665000"/>
  </r>
  <r>
    <n v="204"/>
    <n v="612"/>
    <x v="0"/>
    <s v="20170821 15:47:43.665000 +0100s"/>
    <s v="20170821 16:47:43.665000"/>
  </r>
  <r>
    <n v="62"/>
    <n v="612"/>
    <x v="0"/>
    <s v="20170821 15:47:43.665000 +0100s"/>
    <s v="20170821 16:47:43.665000"/>
  </r>
  <r>
    <n v="58"/>
    <n v="612"/>
    <x v="0"/>
    <s v="20170821 15:47:43.665000 +0100s"/>
    <s v="20170821 16:47:43.665000"/>
  </r>
  <r>
    <n v="62"/>
    <n v="612"/>
    <x v="0"/>
    <s v="20170821 15:47:43.665000 +0100s"/>
    <s v="20170821 16:47:43.665000"/>
  </r>
  <r>
    <n v="100"/>
    <n v="612"/>
    <x v="0"/>
    <s v="20170821 15:47:43.665000 +0100s"/>
    <s v="20170821 16:47:43.665000"/>
  </r>
  <r>
    <n v="76"/>
    <n v="612"/>
    <x v="0"/>
    <s v="20170821 15:47:43.665000 +0100s"/>
    <s v="20170821 16:47:43.665000"/>
  </r>
  <r>
    <n v="130"/>
    <n v="612"/>
    <x v="0"/>
    <s v="20170821 15:47:43.665000 +0100s"/>
    <s v="20170821 16:47:43.665000"/>
  </r>
  <r>
    <n v="136"/>
    <n v="612"/>
    <x v="0"/>
    <s v="20170821 15:47:43.665000 +0100s"/>
    <s v="20170821 16:47:43.665000"/>
  </r>
  <r>
    <n v="78"/>
    <n v="612"/>
    <x v="0"/>
    <s v="20170821 15:47:43.665000 +0100s"/>
    <s v="20170821 16:47:43.665000"/>
  </r>
  <r>
    <m/>
    <m/>
    <x v="4"/>
    <m/>
    <m/>
  </r>
  <r>
    <m/>
    <m/>
    <x v="4"/>
    <m/>
    <m/>
  </r>
  <r>
    <m/>
    <m/>
    <x v="4"/>
    <m/>
    <m/>
  </r>
</pivotCacheRecords>
</file>

<file path=xl/pivotCache/pivotCacheRecords12.xml><?xml version="1.0" encoding="utf-8"?>
<pivotCacheRecords xmlns="http://schemas.openxmlformats.org/spreadsheetml/2006/main" xmlns:r="http://schemas.openxmlformats.org/officeDocument/2006/relationships" count="162">
  <r>
    <n v="99"/>
    <n v="618.5"/>
    <x v="0"/>
    <s v="20170822 08:10:51.101000 +0100s"/>
    <s v="20170822 9:10:51.101000"/>
  </r>
  <r>
    <n v="90"/>
    <n v="618.5"/>
    <x v="0"/>
    <s v="20170822 08:10:51.101000 +0100s"/>
    <s v="20170822 9:10:51.101000"/>
  </r>
  <r>
    <n v="100"/>
    <n v="618.5"/>
    <x v="0"/>
    <s v="20170822 08:10:51.101000 +0100s"/>
    <s v="20170822 9:10:51.101000"/>
  </r>
  <r>
    <n v="100"/>
    <n v="618.5"/>
    <x v="0"/>
    <s v="20170822 08:10:51.101000 +0100s"/>
    <s v="20170822 9:10:51.101000"/>
  </r>
  <r>
    <n v="111"/>
    <n v="618.5"/>
    <x v="0"/>
    <s v="20170822 08:10:51.101000 +0100s"/>
    <s v="20170822 9:10:51.101000"/>
  </r>
  <r>
    <n v="76"/>
    <n v="617"/>
    <x v="0"/>
    <s v="20170822 08:16:15.767000 +0100s"/>
    <s v="20170822 9:16:15.767000"/>
  </r>
  <r>
    <n v="100"/>
    <n v="617"/>
    <x v="0"/>
    <s v="20170822 08:16:15.767000 +0100s"/>
    <s v="20170822 9:16:15.767000"/>
  </r>
  <r>
    <n v="219"/>
    <n v="617"/>
    <x v="0"/>
    <s v="20170822 08:16:15.767000 +0100s"/>
    <s v="20170822 9:16:15.767000"/>
  </r>
  <r>
    <n v="47"/>
    <n v="619.5"/>
    <x v="0"/>
    <s v="20170822 08:18:40.275000 +0100s"/>
    <s v="20170822 9:18:40.275000"/>
  </r>
  <r>
    <n v="58"/>
    <n v="619.5"/>
    <x v="0"/>
    <s v="20170822 08:18:40.275000 +0100s"/>
    <s v="20170822 9:18:40.275000"/>
  </r>
  <r>
    <n v="105"/>
    <n v="617"/>
    <x v="0"/>
    <s v="20170822 08:25:04.851000 +0100s"/>
    <s v="20170822 9:25:04.851000"/>
  </r>
  <r>
    <n v="544"/>
    <n v="616.5"/>
    <x v="0"/>
    <s v="20170822 08:29:11.963000 +0100s"/>
    <s v="20170822 9:29:11.963000"/>
  </r>
  <r>
    <n v="43"/>
    <n v="616.5"/>
    <x v="1"/>
    <s v="20170822 08:29:11.964098 +0100s"/>
    <s v="20170822 9:29:11.964098"/>
  </r>
  <r>
    <n v="13"/>
    <n v="616.5"/>
    <x v="1"/>
    <s v="20170822 08:29:11.964227 +0100s"/>
    <s v="20170822 9:29:11.964227"/>
  </r>
  <r>
    <n v="544"/>
    <n v="616"/>
    <x v="0"/>
    <s v="20170822 08:31:41.697000 +0100s"/>
    <s v="20170822 9:31:41.697000"/>
  </r>
  <r>
    <n v="56"/>
    <n v="616"/>
    <x v="1"/>
    <s v="20170822 08:31:41.707613 +0100s"/>
    <s v="20170822 9:31:41.707613"/>
  </r>
  <r>
    <n v="91"/>
    <n v="620.5"/>
    <x v="0"/>
    <s v="20170822 08:43:36.420000 +0100s"/>
    <s v="20170822 9:43:36.420000"/>
  </r>
  <r>
    <n v="96"/>
    <n v="620.5"/>
    <x v="0"/>
    <s v="20170822 08:43:36.420000 +0100s"/>
    <s v="20170822 9:43:36.420000"/>
  </r>
  <r>
    <n v="100"/>
    <n v="620.5"/>
    <x v="0"/>
    <s v="20170822 08:43:36.420000 +0100s"/>
    <s v="20170822 9:43:36.420000"/>
  </r>
  <r>
    <n v="190"/>
    <n v="620.5"/>
    <x v="0"/>
    <s v="20170822 08:43:36.435000 +0100s"/>
    <s v="20170822 9:43:36.435000"/>
  </r>
  <r>
    <n v="151"/>
    <n v="620.5"/>
    <x v="0"/>
    <s v="20170822 08:43:36.446000 +0100s"/>
    <s v="20170822 9:43:36.446000"/>
  </r>
  <r>
    <n v="67"/>
    <n v="620.5"/>
    <x v="0"/>
    <s v="20170822 08:43:36.446000 +0100s"/>
    <s v="20170822 9:43:36.446000"/>
  </r>
  <r>
    <n v="154"/>
    <n v="622.5"/>
    <x v="0"/>
    <s v="20170822 08:48:25.572000 +0100s"/>
    <s v="20170822 9:48:25.572000"/>
  </r>
  <r>
    <n v="100"/>
    <n v="622.5"/>
    <x v="0"/>
    <s v="20170822 08:48:25.572000 +0100s"/>
    <s v="20170822 9:48:25.572000"/>
  </r>
  <r>
    <n v="96"/>
    <n v="622.5"/>
    <x v="0"/>
    <s v="20170822 08:48:25.572000 +0100s"/>
    <s v="20170822 9:48:25.572000"/>
  </r>
  <r>
    <n v="33"/>
    <n v="620"/>
    <x v="1"/>
    <s v="20170822 08:49:08.902633 +0100s"/>
    <s v="20170822 9:49:08.902633"/>
  </r>
  <r>
    <n v="110"/>
    <n v="620"/>
    <x v="0"/>
    <s v="20170822 08:49:08.913000 +0100s"/>
    <s v="20170822 9:49:08.913000"/>
  </r>
  <r>
    <n v="54"/>
    <n v="620"/>
    <x v="0"/>
    <s v="20170822 08:49:08.914000 +0100s"/>
    <s v="20170822 9:49:08.914000"/>
  </r>
  <r>
    <n v="153"/>
    <n v="620"/>
    <x v="0"/>
    <s v="20170822 08:49:08.914000 +0100s"/>
    <s v="20170822 9:49:08.914000"/>
  </r>
  <r>
    <n v="27"/>
    <n v="624"/>
    <x v="0"/>
    <s v="20170822 08:54:41.570000 +0100s"/>
    <s v="20170822 9:54:41.570000"/>
  </r>
  <r>
    <n v="102"/>
    <n v="624"/>
    <x v="0"/>
    <s v="20170822 08:54:41.581000 +0100s"/>
    <s v="20170822 9:54:41.581000"/>
  </r>
  <r>
    <n v="171"/>
    <n v="624"/>
    <x v="0"/>
    <s v="20170822 08:54:44.223000 +0100s"/>
    <s v="20170822 9:54:44.223000"/>
  </r>
  <r>
    <n v="500"/>
    <n v="624.5"/>
    <x v="0"/>
    <s v="20170822 09:10:55.896000 +0100s"/>
    <s v="20170822 10:10:55.896000"/>
  </r>
  <r>
    <n v="500"/>
    <n v="621"/>
    <x v="0"/>
    <s v="20170822 09:33:37.025000 +0100s"/>
    <s v="20170822 10:33:37.025000"/>
  </r>
  <r>
    <n v="51"/>
    <n v="622.5"/>
    <x v="0"/>
    <s v="20170822 09:41:45.044000 +0100s"/>
    <s v="20170822 10:41:45.044000"/>
  </r>
  <r>
    <n v="100"/>
    <n v="622.5"/>
    <x v="0"/>
    <s v="20170822 09:41:45.044000 +0100s"/>
    <s v="20170822 10:41:45.044000"/>
  </r>
  <r>
    <n v="104"/>
    <n v="622.5"/>
    <x v="0"/>
    <s v="20170822 09:41:45.044000 +0100s"/>
    <s v="20170822 10:41:45.044000"/>
  </r>
  <r>
    <n v="200"/>
    <n v="622.5"/>
    <x v="0"/>
    <s v="20170822 09:41:45.044000 +0100s"/>
    <s v="20170822 10:41:45.044000"/>
  </r>
  <r>
    <n v="45"/>
    <n v="622.5"/>
    <x v="0"/>
    <s v="20170822 09:41:45.044000 +0100s"/>
    <s v="20170822 10:41:45.044000"/>
  </r>
  <r>
    <n v="282"/>
    <n v="623"/>
    <x v="0"/>
    <s v="20170822 09:48:47.180000 +0100s"/>
    <s v="20170822 10:48:47.180000"/>
  </r>
  <r>
    <n v="68"/>
    <n v="623"/>
    <x v="0"/>
    <s v="20170822 09:48:47.180000 +0100s"/>
    <s v="20170822 10:48:47.180000"/>
  </r>
  <r>
    <n v="150"/>
    <n v="623"/>
    <x v="0"/>
    <s v="20170822 09:48:47.180000 +0100s"/>
    <s v="20170822 10:48:47.180000"/>
  </r>
  <r>
    <n v="87"/>
    <n v="622"/>
    <x v="0"/>
    <s v="20170822 10:00:27.627000 +0100s"/>
    <s v="20170822 11:00:27.627000"/>
  </r>
  <r>
    <n v="263"/>
    <n v="622"/>
    <x v="0"/>
    <s v="20170822 10:00:27.703000 +0100s"/>
    <s v="20170822 11:00:27.703000"/>
  </r>
  <r>
    <n v="84"/>
    <n v="622"/>
    <x v="0"/>
    <s v="20170822 10:52:13.753000 +0100s"/>
    <s v="20170822 11:52:13.753000"/>
  </r>
  <r>
    <n v="90"/>
    <n v="622"/>
    <x v="0"/>
    <s v="20170822 10:52:13.753000 +0100s"/>
    <s v="20170822 11:52:13.753000"/>
  </r>
  <r>
    <n v="56"/>
    <n v="622"/>
    <x v="0"/>
    <s v="20170822 10:52:13.753000 +0100s"/>
    <s v="20170822 11:52:13.753000"/>
  </r>
  <r>
    <n v="100"/>
    <n v="622"/>
    <x v="0"/>
    <s v="20170822 10:52:13.753000 +0100s"/>
    <s v="20170822 11:52:13.753000"/>
  </r>
  <r>
    <n v="320"/>
    <n v="622"/>
    <x v="0"/>
    <s v="20170822 10:52:13.753000 +0100s"/>
    <s v="20170822 11:52:13.753000"/>
  </r>
  <r>
    <n v="100"/>
    <n v="622.5"/>
    <x v="0"/>
    <s v="20170822 11:15:11.645000 +0100s"/>
    <s v="20170822 12:15:11.645000"/>
  </r>
  <r>
    <n v="99"/>
    <n v="622.5"/>
    <x v="0"/>
    <s v="20170822 11:15:11.645000 +0100s"/>
    <s v="20170822 12:15:11.645000"/>
  </r>
  <r>
    <n v="100"/>
    <n v="622.5"/>
    <x v="0"/>
    <s v="20170822 11:15:11.645000 +0100s"/>
    <s v="20170822 12:15:11.645000"/>
  </r>
  <r>
    <n v="19"/>
    <n v="623"/>
    <x v="0"/>
    <s v="20170822 11:21:57.423000 +0100s"/>
    <s v="20170822 12:21:57.423000"/>
  </r>
  <r>
    <n v="90"/>
    <n v="623"/>
    <x v="0"/>
    <s v="20170822 11:21:57.423000 +0100s"/>
    <s v="20170822 12:21:57.423000"/>
  </r>
  <r>
    <n v="176"/>
    <n v="623"/>
    <x v="0"/>
    <s v="20170822 11:21:57.423000 +0100s"/>
    <s v="20170822 12:21:57.423000"/>
  </r>
  <r>
    <n v="100"/>
    <n v="623"/>
    <x v="0"/>
    <s v="20170822 11:21:57.423000 +0100s"/>
    <s v="20170822 12:21:57.423000"/>
  </r>
  <r>
    <n v="17"/>
    <n v="623"/>
    <x v="0"/>
    <s v="20170822 11:21:57.423000 +0100s"/>
    <s v="20170822 12:21:57.423000"/>
  </r>
  <r>
    <n v="90"/>
    <n v="625"/>
    <x v="0"/>
    <s v="20170822 11:33:25.161000 +0100s"/>
    <s v="20170822 12:33:25.161000"/>
  </r>
  <r>
    <n v="95"/>
    <n v="625"/>
    <x v="0"/>
    <s v="20170822 11:33:25.161000 +0100s"/>
    <s v="20170822 12:33:25.161000"/>
  </r>
  <r>
    <n v="100"/>
    <n v="625"/>
    <x v="0"/>
    <s v="20170822 11:33:25.161000 +0100s"/>
    <s v="20170822 12:33:25.161000"/>
  </r>
  <r>
    <n v="100"/>
    <n v="625"/>
    <x v="0"/>
    <s v="20170822 11:33:25.161000 +0100s"/>
    <s v="20170822 12:33:25.161000"/>
  </r>
  <r>
    <n v="87"/>
    <n v="625"/>
    <x v="0"/>
    <s v="20170822 11:33:25.161000 +0100s"/>
    <s v="20170822 12:33:25.161000"/>
  </r>
  <r>
    <n v="100"/>
    <n v="625"/>
    <x v="0"/>
    <s v="20170822 11:33:25.161000 +0100s"/>
    <s v="20170822 12:33:25.161000"/>
  </r>
  <r>
    <n v="82"/>
    <n v="625"/>
    <x v="0"/>
    <s v="20170822 11:33:25.161000 +0100s"/>
    <s v="20170822 12:33:25.161000"/>
  </r>
  <r>
    <n v="90"/>
    <n v="625"/>
    <x v="0"/>
    <s v="20170822 11:33:25.161000 +0100s"/>
    <s v="20170822 12:33:25.161000"/>
  </r>
  <r>
    <n v="256"/>
    <n v="625"/>
    <x v="0"/>
    <s v="20170822 11:33:25.161000 +0100s"/>
    <s v="20170822 12:33:25.161000"/>
  </r>
  <r>
    <n v="96"/>
    <n v="625"/>
    <x v="0"/>
    <s v="20170822 11:33:31.414000 +0100s"/>
    <s v="20170822 12:33:31.414000"/>
  </r>
  <r>
    <n v="100"/>
    <n v="625"/>
    <x v="0"/>
    <s v="20170822 11:33:31.414000 +0100s"/>
    <s v="20170822 12:33:31.414000"/>
  </r>
  <r>
    <n v="103"/>
    <n v="625"/>
    <x v="0"/>
    <s v="20170822 11:33:33.495000 +0100s"/>
    <s v="20170822 12:33:33.495000"/>
  </r>
  <r>
    <n v="108"/>
    <n v="628.5"/>
    <x v="0"/>
    <s v="20170822 11:43:40.358000 +0100s"/>
    <s v="20170822 12:43:40.358000"/>
  </r>
  <r>
    <n v="60"/>
    <n v="628.5"/>
    <x v="0"/>
    <s v="20170822 11:43:40.358000 +0100s"/>
    <s v="20170822 12:43:40.358000"/>
  </r>
  <r>
    <n v="50"/>
    <n v="628.5"/>
    <x v="0"/>
    <s v="20170822 11:43:40.358000 +0100s"/>
    <s v="20170822 12:43:40.358000"/>
  </r>
  <r>
    <n v="90"/>
    <n v="628.5"/>
    <x v="0"/>
    <s v="20170822 11:43:40.358000 +0100s"/>
    <s v="20170822 12:43:40.358000"/>
  </r>
  <r>
    <n v="100"/>
    <n v="628.5"/>
    <x v="0"/>
    <s v="20170822 11:43:40.358000 +0100s"/>
    <s v="20170822 12:43:40.358000"/>
  </r>
  <r>
    <n v="92"/>
    <n v="628.5"/>
    <x v="0"/>
    <s v="20170822 11:43:40.358000 +0100s"/>
    <s v="20170822 12:43:40.358000"/>
  </r>
  <r>
    <n v="100"/>
    <n v="627.5"/>
    <x v="0"/>
    <s v="20170822 11:48:14.247000 +0100s"/>
    <s v="20170822 12:48:14.247000"/>
  </r>
  <r>
    <n v="78"/>
    <n v="627.5"/>
    <x v="0"/>
    <s v="20170822 11:48:14.247000 +0100s"/>
    <s v="20170822 12:48:14.247000"/>
  </r>
  <r>
    <n v="94"/>
    <n v="627.5"/>
    <x v="0"/>
    <s v="20170822 11:48:14.247000 +0100s"/>
    <s v="20170822 12:48:14.247000"/>
  </r>
  <r>
    <n v="100"/>
    <n v="627.5"/>
    <x v="0"/>
    <s v="20170822 11:48:14.247000 +0100s"/>
    <s v="20170822 12:48:14.247000"/>
  </r>
  <r>
    <n v="100"/>
    <n v="627.5"/>
    <x v="0"/>
    <s v="20170822 11:48:14.247000 +0100s"/>
    <s v="20170822 12:48:14.247000"/>
  </r>
  <r>
    <n v="28"/>
    <n v="627.5"/>
    <x v="0"/>
    <s v="20170822 11:48:14.247000 +0100s"/>
    <s v="20170822 12:48:14.247000"/>
  </r>
  <r>
    <n v="100"/>
    <n v="628"/>
    <x v="0"/>
    <s v="20170822 12:09:41.246000 +0100s"/>
    <s v="20170822 13:09:41.246000"/>
  </r>
  <r>
    <n v="3"/>
    <n v="628"/>
    <x v="0"/>
    <s v="20170822 12:09:41.246000 +0100s"/>
    <s v="20170822 13:09:41.246000"/>
  </r>
  <r>
    <n v="98"/>
    <n v="628"/>
    <x v="0"/>
    <s v="20170822 12:09:41.246000 +0100s"/>
    <s v="20170822 13:09:41.246000"/>
  </r>
  <r>
    <n v="100"/>
    <n v="628"/>
    <x v="0"/>
    <s v="20170822 12:09:41.246000 +0100s"/>
    <s v="20170822 13:09:41.246000"/>
  </r>
  <r>
    <n v="67"/>
    <n v="628"/>
    <x v="0"/>
    <s v="20170822 12:09:41.246000 +0100s"/>
    <s v="20170822 13:09:41.246000"/>
  </r>
  <r>
    <n v="37"/>
    <n v="628"/>
    <x v="0"/>
    <s v="20170822 12:09:41.309000 +0100s"/>
    <s v="20170822 13:09:41.309000"/>
  </r>
  <r>
    <n v="95"/>
    <n v="628"/>
    <x v="0"/>
    <s v="20170822 12:09:42.342000 +0100s"/>
    <s v="20170822 13:09:42.342000"/>
  </r>
  <r>
    <n v="19"/>
    <n v="631"/>
    <x v="0"/>
    <s v="20170822 12:19:26.796000 +0100s"/>
    <s v="20170822 13:19:26.796000"/>
  </r>
  <r>
    <n v="60"/>
    <n v="631"/>
    <x v="0"/>
    <s v="20170822 12:19:26.796000 +0100s"/>
    <s v="20170822 13:19:26.796000"/>
  </r>
  <r>
    <n v="174"/>
    <n v="631"/>
    <x v="0"/>
    <s v="20170822 12:19:26.796000 +0100s"/>
    <s v="20170822 13:19:26.796000"/>
  </r>
  <r>
    <n v="100"/>
    <n v="631"/>
    <x v="0"/>
    <s v="20170822 12:19:26.796000 +0100s"/>
    <s v="20170822 13:19:26.796000"/>
  </r>
  <r>
    <n v="100"/>
    <n v="631"/>
    <x v="0"/>
    <s v="20170822 12:19:26.796000 +0100s"/>
    <s v="20170822 13:19:26.796000"/>
  </r>
  <r>
    <n v="47"/>
    <n v="631"/>
    <x v="0"/>
    <s v="20170822 12:19:26.796000 +0100s"/>
    <s v="20170822 13:19:26.796000"/>
  </r>
  <r>
    <n v="13"/>
    <n v="630"/>
    <x v="0"/>
    <s v="20170822 12:35:14.053000 +0100s"/>
    <s v="20170822 13:35:14.053000"/>
  </r>
  <r>
    <n v="170"/>
    <n v="630"/>
    <x v="0"/>
    <s v="20170822 12:35:14.053000 +0100s"/>
    <s v="20170822 13:35:14.053000"/>
  </r>
  <r>
    <n v="130"/>
    <n v="630"/>
    <x v="0"/>
    <s v="20170822 12:35:14.053000 +0100s"/>
    <s v="20170822 13:35:14.053000"/>
  </r>
  <r>
    <n v="160"/>
    <n v="630"/>
    <x v="0"/>
    <s v="20170822 12:35:14.053000 +0100s"/>
    <s v="20170822 13:35:14.053000"/>
  </r>
  <r>
    <n v="27"/>
    <n v="630"/>
    <x v="0"/>
    <s v="20170822 12:35:14.053000 +0100s"/>
    <s v="20170822 13:35:14.053000"/>
  </r>
  <r>
    <n v="22"/>
    <n v="629"/>
    <x v="0"/>
    <s v="20170822 13:00:40.415000 +0100s"/>
    <s v="20170822 14:00:40.415000"/>
  </r>
  <r>
    <n v="86"/>
    <n v="629"/>
    <x v="0"/>
    <s v="20170822 13:00:40.415000 +0100s"/>
    <s v="20170822 14:00:40.415000"/>
  </r>
  <r>
    <n v="42"/>
    <n v="629"/>
    <x v="0"/>
    <s v="20170822 13:00:40.415000 +0100s"/>
    <s v="20170822 14:00:40.415000"/>
  </r>
  <r>
    <n v="150"/>
    <n v="629"/>
    <x v="0"/>
    <s v="20170822 13:06:09.789000 +0100s"/>
    <s v="20170822 14:06:09.789000"/>
  </r>
  <r>
    <n v="200"/>
    <n v="629"/>
    <x v="0"/>
    <s v="20170822 13:20:19.701000 +0100s"/>
    <s v="20170822 14:20:19.701000"/>
  </r>
  <r>
    <n v="117"/>
    <n v="630"/>
    <x v="0"/>
    <s v="20170822 13:22:39.853000 +0100s"/>
    <s v="20170822 14:22:39.853000"/>
  </r>
  <r>
    <n v="26"/>
    <n v="630.5"/>
    <x v="0"/>
    <s v="20170822 13:24:21.238000 +0100s"/>
    <s v="20170822 14:24:21.238000"/>
  </r>
  <r>
    <n v="124"/>
    <n v="630.5"/>
    <x v="0"/>
    <s v="20170822 13:24:34.530000 +0100s"/>
    <s v="20170822 14:24:34.530000"/>
  </r>
  <r>
    <n v="32"/>
    <n v="631"/>
    <x v="0"/>
    <s v="20170822 13:29:41.491000 +0100s"/>
    <s v="20170822 14:29:41.491000"/>
  </r>
  <r>
    <n v="400"/>
    <n v="632"/>
    <x v="0"/>
    <s v="20170822 13:37:08.783000 +0100s"/>
    <s v="20170822 14:37:08.783000"/>
  </r>
  <r>
    <n v="90"/>
    <n v="633.5"/>
    <x v="0"/>
    <s v="20170822 13:40:19.551000 +0100s"/>
    <s v="20170822 14:40:19.551000"/>
  </r>
  <r>
    <n v="82"/>
    <n v="633.5"/>
    <x v="0"/>
    <s v="20170822 13:40:19.551000 +0100s"/>
    <s v="20170822 14:40:19.551000"/>
  </r>
  <r>
    <n v="100"/>
    <n v="633.5"/>
    <x v="0"/>
    <s v="20170822 13:40:19.551000 +0100s"/>
    <s v="20170822 14:40:19.551000"/>
  </r>
  <r>
    <n v="100"/>
    <n v="633.5"/>
    <x v="0"/>
    <s v="20170822 13:40:19.551000 +0100s"/>
    <s v="20170822 14:40:19.551000"/>
  </r>
  <r>
    <n v="91"/>
    <n v="633.5"/>
    <x v="0"/>
    <s v="20170822 13:40:19.551000 +0100s"/>
    <s v="20170822 14:40:19.551000"/>
  </r>
  <r>
    <n v="37"/>
    <n v="633.5"/>
    <x v="0"/>
    <s v="20170822 13:40:19.551000 +0100s"/>
    <s v="20170822 14:40:19.551000"/>
  </r>
  <r>
    <n v="400"/>
    <n v="634.5"/>
    <x v="0"/>
    <s v="20170822 14:10:36.277000 +0100s"/>
    <s v="20170822 15:10:36.277000"/>
  </r>
  <r>
    <n v="400"/>
    <n v="634.5"/>
    <x v="0"/>
    <s v="20170822 14:23:45.381000 +0100s"/>
    <s v="20170822 15:23:45.381000"/>
  </r>
  <r>
    <n v="300"/>
    <n v="632.5"/>
    <x v="0"/>
    <s v="20170822 14:25:35.295000 +0100s"/>
    <s v="20170822 15:25:35.295000"/>
  </r>
  <r>
    <n v="47"/>
    <n v="632"/>
    <x v="0"/>
    <s v="20170822 14:27:22.214000 +0100s"/>
    <s v="20170822 15:27:22.214000"/>
  </r>
  <r>
    <n v="195"/>
    <n v="632"/>
    <x v="0"/>
    <s v="20170822 14:27:22.214000 +0100s"/>
    <s v="20170822 15:27:22.214000"/>
  </r>
  <r>
    <n v="100"/>
    <n v="632"/>
    <x v="0"/>
    <s v="20170822 14:27:22.214000 +0100s"/>
    <s v="20170822 15:27:22.214000"/>
  </r>
  <r>
    <n v="100"/>
    <n v="632"/>
    <x v="0"/>
    <s v="20170822 14:27:22.214000 +0100s"/>
    <s v="20170822 15:27:22.214000"/>
  </r>
  <r>
    <n v="92"/>
    <n v="632"/>
    <x v="0"/>
    <s v="20170822 14:27:22.214000 +0100s"/>
    <s v="20170822 15:27:22.214000"/>
  </r>
  <r>
    <n v="266"/>
    <n v="632"/>
    <x v="0"/>
    <s v="20170822 14:27:22.214000 +0100s"/>
    <s v="20170822 15:27:22.214000"/>
  </r>
  <r>
    <n v="100"/>
    <n v="632"/>
    <x v="0"/>
    <s v="20170822 14:27:42.905000 +0100s"/>
    <s v="20170822 15:27:42.905000"/>
  </r>
  <r>
    <n v="47"/>
    <n v="632"/>
    <x v="0"/>
    <s v="20170822 14:27:42.905000 +0100s"/>
    <s v="20170822 15:27:42.905000"/>
  </r>
  <r>
    <n v="95"/>
    <n v="632"/>
    <x v="0"/>
    <s v="20170822 14:27:42.905000 +0100s"/>
    <s v="20170822 15:27:42.905000"/>
  </r>
  <r>
    <n v="26"/>
    <n v="632"/>
    <x v="0"/>
    <s v="20170822 14:27:42.905000 +0100s"/>
    <s v="20170822 15:27:42.905000"/>
  </r>
  <r>
    <n v="61"/>
    <n v="631.5"/>
    <x v="0"/>
    <s v="20170822 14:36:50.722000 +0100s"/>
    <s v="20170822 15:36:50.722000"/>
  </r>
  <r>
    <n v="100"/>
    <n v="631.5"/>
    <x v="0"/>
    <s v="20170822 14:36:50.722000 +0100s"/>
    <s v="20170822 15:36:50.722000"/>
  </r>
  <r>
    <n v="118"/>
    <n v="631.5"/>
    <x v="0"/>
    <s v="20170822 14:36:50.722000 +0100s"/>
    <s v="20170822 15:36:50.722000"/>
  </r>
  <r>
    <n v="90"/>
    <n v="631.5"/>
    <x v="0"/>
    <s v="20170822 14:36:50.722000 +0100s"/>
    <s v="20170822 15:36:50.722000"/>
  </r>
  <r>
    <n v="100"/>
    <n v="631.5"/>
    <x v="0"/>
    <s v="20170822 14:36:50.722000 +0100s"/>
    <s v="20170822 15:36:50.722000"/>
  </r>
  <r>
    <n v="31"/>
    <n v="631.5"/>
    <x v="0"/>
    <s v="20170822 14:36:50.722000 +0100s"/>
    <s v="20170822 15:36:50.722000"/>
  </r>
  <r>
    <n v="37"/>
    <n v="632.5"/>
    <x v="1"/>
    <s v="20170822 14:45:23.051966 +0100s"/>
    <s v="20170822 15:45:23.051966"/>
  </r>
  <r>
    <n v="37"/>
    <n v="632.5"/>
    <x v="1"/>
    <s v="20170822 14:45:24.139541 +0100s"/>
    <s v="20170822 15:45:24.139541"/>
  </r>
  <r>
    <n v="29"/>
    <n v="632.5"/>
    <x v="1"/>
    <s v="20170822 14:45:25.886720 +0100s"/>
    <s v="20170822 15:45:25.886720"/>
  </r>
  <r>
    <n v="289"/>
    <n v="632.5"/>
    <x v="0"/>
    <s v="20170822 14:45:30.362000 +0100s"/>
    <s v="20170822 15:45:30.362000"/>
  </r>
  <r>
    <n v="8"/>
    <n v="632.5"/>
    <x v="1"/>
    <s v="20170822 14:45:30.372251 +0100s"/>
    <s v="20170822 15:45:30.372251"/>
  </r>
  <r>
    <n v="400"/>
    <n v="632.5"/>
    <x v="0"/>
    <s v="20170822 14:47:02.058000 +0100s"/>
    <s v="20170822 15:47:02.058000"/>
  </r>
  <r>
    <n v="28"/>
    <n v="632"/>
    <x v="1"/>
    <s v="20170822 14:53:34.239561 +0100s"/>
    <s v="20170822 15:53:34.239561"/>
  </r>
  <r>
    <n v="272"/>
    <n v="632"/>
    <x v="0"/>
    <s v="20170822 14:53:34.250000 +0100s"/>
    <s v="20170822 15:53:34.250000"/>
  </r>
  <r>
    <n v="211"/>
    <n v="632.5"/>
    <x v="0"/>
    <s v="20170822 14:55:53.423000 +0100s"/>
    <s v="20170822 15:55:53.423000"/>
  </r>
  <r>
    <n v="89"/>
    <n v="632.5"/>
    <x v="0"/>
    <s v="20170822 14:55:53.423000 +0100s"/>
    <s v="20170822 15:55:53.423000"/>
  </r>
  <r>
    <n v="7"/>
    <n v="634"/>
    <x v="0"/>
    <s v="20170822 15:09:17.748000 +0100s"/>
    <s v="20170822 16:09:17.748000"/>
  </r>
  <r>
    <n v="100"/>
    <n v="634"/>
    <x v="0"/>
    <s v="20170822 15:09:17.748000 +0100s"/>
    <s v="20170822 16:09:17.748000"/>
  </r>
  <r>
    <n v="100"/>
    <n v="634"/>
    <x v="0"/>
    <s v="20170822 15:09:17.748000 +0100s"/>
    <s v="20170822 16:09:17.748000"/>
  </r>
  <r>
    <n v="93"/>
    <n v="634"/>
    <x v="0"/>
    <s v="20170822 15:09:17.748000 +0100s"/>
    <s v="20170822 16:09:17.748000"/>
  </r>
  <r>
    <n v="319"/>
    <n v="633.5"/>
    <x v="0"/>
    <s v="20170822 15:12:17.916000 +0100s"/>
    <s v="20170822 16:12:17.916000"/>
  </r>
  <r>
    <n v="81"/>
    <n v="633.5"/>
    <x v="0"/>
    <s v="20170822 15:12:17.916000 +0100s"/>
    <s v="20170822 16:12:17.916000"/>
  </r>
  <r>
    <n v="600"/>
    <n v="634"/>
    <x v="0"/>
    <s v="20170822 15:16:38.953000 +0100s"/>
    <s v="20170822 16:16:38.953000"/>
  </r>
  <r>
    <n v="300"/>
    <n v="633.5"/>
    <x v="0"/>
    <s v="20170822 15:24:55.144000 +0100s"/>
    <s v="20170822 16:24:55.144000"/>
  </r>
  <r>
    <n v="283"/>
    <n v="633"/>
    <x v="0"/>
    <s v="20170822 15:25:52.907000 +0100s"/>
    <s v="20170822 16:25:52.907000"/>
  </r>
  <r>
    <n v="17"/>
    <n v="633"/>
    <x v="0"/>
    <s v="20170822 15:26:20.056000 +0100s"/>
    <s v="20170822 16:26:20.056000"/>
  </r>
  <r>
    <n v="65"/>
    <n v="632"/>
    <x v="0"/>
    <s v="20170822 15:39:17.120000 +0100s"/>
    <s v="20170822 16:39:17.120000"/>
  </r>
  <r>
    <n v="85"/>
    <n v="632"/>
    <x v="0"/>
    <s v="20170822 15:39:17.120000 +0100s"/>
    <s v="20170822 16:39:17.120000"/>
  </r>
  <r>
    <n v="283"/>
    <n v="632.5"/>
    <x v="0"/>
    <s v="20170822 15:43:29.591000 +0100s"/>
    <s v="20170822 16:43:29.591000"/>
  </r>
  <r>
    <n v="93"/>
    <n v="632.5"/>
    <x v="0"/>
    <s v="20170822 15:43:47.306000 +0100s"/>
    <s v="20170822 16:43:47.306000"/>
  </r>
  <r>
    <n v="57"/>
    <n v="632.5"/>
    <x v="0"/>
    <s v="20170822 15:43:47.306000 +0100s"/>
    <s v="20170822 16:43:47.306000"/>
  </r>
  <r>
    <n v="250"/>
    <n v="633"/>
    <x v="0"/>
    <s v="20170822 15:47:55.574000 +0100s"/>
    <s v="20170822 16:47:55.574000"/>
  </r>
  <r>
    <m/>
    <m/>
    <x v="2"/>
    <m/>
    <m/>
  </r>
  <r>
    <m/>
    <m/>
    <x v="2"/>
    <m/>
    <m/>
  </r>
</pivotCacheRecords>
</file>

<file path=xl/pivotCache/pivotCacheRecords13.xml><?xml version="1.0" encoding="utf-8"?>
<pivotCacheRecords xmlns="http://schemas.openxmlformats.org/spreadsheetml/2006/main" xmlns:r="http://schemas.openxmlformats.org/officeDocument/2006/relationships" count="166">
  <r>
    <n v="500"/>
    <n v="630"/>
    <x v="0"/>
    <s v="20170823 08:11:26.596000 +0100s"/>
    <s v="20170823 9:11:26.596000"/>
  </r>
  <r>
    <n v="18"/>
    <n v="632"/>
    <x v="0"/>
    <s v="20170823 08:22:36.408000 +0100s"/>
    <s v="20170823 9:22:36.408000"/>
  </r>
  <r>
    <n v="101"/>
    <n v="632"/>
    <x v="0"/>
    <s v="20170823 08:22:36.408000 +0100s"/>
    <s v="20170823 9:22:36.408000"/>
  </r>
  <r>
    <n v="100"/>
    <n v="632"/>
    <x v="0"/>
    <s v="20170823 08:22:36.408000 +0100s"/>
    <s v="20170823 9:22:36.408000"/>
  </r>
  <r>
    <n v="90"/>
    <n v="632"/>
    <x v="0"/>
    <s v="20170823 08:22:36.408000 +0100s"/>
    <s v="20170823 9:22:36.408000"/>
  </r>
  <r>
    <n v="100"/>
    <n v="632"/>
    <x v="0"/>
    <s v="20170823 08:22:36.408000 +0100s"/>
    <s v="20170823 9:22:36.408000"/>
  </r>
  <r>
    <n v="91"/>
    <n v="632"/>
    <x v="0"/>
    <s v="20170823 08:22:36.408000 +0100s"/>
    <s v="20170823 9:22:36.408000"/>
  </r>
  <r>
    <n v="100"/>
    <n v="631.5"/>
    <x v="0"/>
    <s v="20170823 08:29:16.267000 +0100s"/>
    <s v="20170823 9:29:16.267000"/>
  </r>
  <r>
    <n v="63"/>
    <n v="631.5"/>
    <x v="0"/>
    <s v="20170823 08:29:16.267000 +0100s"/>
    <s v="20170823 9:29:16.267000"/>
  </r>
  <r>
    <n v="18"/>
    <n v="631.5"/>
    <x v="0"/>
    <s v="20170823 08:29:16.267000 +0100s"/>
    <s v="20170823 9:29:16.267000"/>
  </r>
  <r>
    <n v="69"/>
    <n v="631.5"/>
    <x v="0"/>
    <s v="20170823 08:29:16.267000 +0100s"/>
    <s v="20170823 9:29:16.267000"/>
  </r>
  <r>
    <n v="43"/>
    <n v="631"/>
    <x v="0"/>
    <s v="20170823 08:44:33.984000 +0100s"/>
    <s v="20170823 9:44:33.984000"/>
  </r>
  <r>
    <n v="88"/>
    <n v="631"/>
    <x v="0"/>
    <s v="20170823 08:44:33.984000 +0100s"/>
    <s v="20170823 9:44:33.984000"/>
  </r>
  <r>
    <n v="172"/>
    <n v="631"/>
    <x v="0"/>
    <s v="20170823 08:44:33.984000 +0100s"/>
    <s v="20170823 9:44:33.984000"/>
  </r>
  <r>
    <n v="86"/>
    <n v="631"/>
    <x v="0"/>
    <s v="20170823 08:44:33.984000 +0100s"/>
    <s v="20170823 9:44:33.984000"/>
  </r>
  <r>
    <n v="90"/>
    <n v="631"/>
    <x v="0"/>
    <s v="20170823 08:44:33.984000 +0100s"/>
    <s v="20170823 9:44:33.984000"/>
  </r>
  <r>
    <n v="100"/>
    <n v="631"/>
    <x v="0"/>
    <s v="20170823 08:44:33.984000 +0100s"/>
    <s v="20170823 9:44:33.984000"/>
  </r>
  <r>
    <n v="100"/>
    <n v="631"/>
    <x v="0"/>
    <s v="20170823 08:44:33.984000 +0100s"/>
    <s v="20170823 9:44:33.984000"/>
  </r>
  <r>
    <n v="71"/>
    <n v="631"/>
    <x v="0"/>
    <s v="20170823 08:44:33.984000 +0100s"/>
    <s v="20170823 9:44:33.984000"/>
  </r>
  <r>
    <n v="60"/>
    <n v="632"/>
    <x v="0"/>
    <s v="20170823 08:50:52.645000 +0100s"/>
    <s v="20170823 9:50:52.645000"/>
  </r>
  <r>
    <n v="180"/>
    <n v="632"/>
    <x v="0"/>
    <s v="20170823 08:50:52.645000 +0100s"/>
    <s v="20170823 9:50:52.645000"/>
  </r>
  <r>
    <n v="96"/>
    <n v="632"/>
    <x v="0"/>
    <s v="20170823 08:50:52.645000 +0100s"/>
    <s v="20170823 9:50:52.645000"/>
  </r>
  <r>
    <n v="90"/>
    <n v="632"/>
    <x v="0"/>
    <s v="20170823 08:50:52.645000 +0100s"/>
    <s v="20170823 9:50:52.645000"/>
  </r>
  <r>
    <n v="12"/>
    <n v="632"/>
    <x v="0"/>
    <s v="20170823 08:50:52.645000 +0100s"/>
    <s v="20170823 9:50:52.645000"/>
  </r>
  <r>
    <n v="62"/>
    <n v="632"/>
    <x v="0"/>
    <s v="20170823 08:50:52.645000 +0100s"/>
    <s v="20170823 9:50:52.645000"/>
  </r>
  <r>
    <n v="600"/>
    <n v="631.5"/>
    <x v="0"/>
    <s v="20170823 09:11:09.018000 +0100s"/>
    <s v="20170823 10:11:09.018000"/>
  </r>
  <r>
    <n v="500"/>
    <n v="630"/>
    <x v="0"/>
    <s v="20170823 09:13:40.133000 +0100s"/>
    <s v="20170823 10:13:40.133000"/>
  </r>
  <r>
    <n v="800"/>
    <n v="627"/>
    <x v="0"/>
    <s v="20170823 08:35:09.836846 +0000 "/>
    <s v="20170823 10:35:09.836846"/>
  </r>
  <r>
    <n v="394"/>
    <n v="626"/>
    <x v="0"/>
    <s v="20170823 09:35:21.359000 +0100s"/>
    <s v="20170823 10:35:21.359000"/>
  </r>
  <r>
    <n v="41"/>
    <n v="626"/>
    <x v="1"/>
    <s v="20170823 09:35:21.369049 +0100s"/>
    <s v="20170823 10:35:21.369049"/>
  </r>
  <r>
    <n v="65"/>
    <n v="626"/>
    <x v="0"/>
    <s v="20170823 09:35:21.399000 +0100s"/>
    <s v="20170823 10:35:21.399000"/>
  </r>
  <r>
    <n v="300"/>
    <n v="628"/>
    <x v="0"/>
    <s v="20170823 09:55:51.933000 +0100s"/>
    <s v="20170823 10:55:51.933000"/>
  </r>
  <r>
    <n v="37"/>
    <n v="628"/>
    <x v="0"/>
    <s v="20170823 10:11:27.841000 +0100s"/>
    <s v="20170823 11:11:27.841000"/>
  </r>
  <r>
    <n v="100"/>
    <n v="628"/>
    <x v="0"/>
    <s v="20170823 10:11:27.841000 +0100s"/>
    <s v="20170823 11:11:27.841000"/>
  </r>
  <r>
    <n v="100"/>
    <n v="628"/>
    <x v="0"/>
    <s v="20170823 10:11:27.841000 +0100s"/>
    <s v="20170823 11:11:27.841000"/>
  </r>
  <r>
    <n v="100"/>
    <n v="628"/>
    <x v="0"/>
    <s v="20170823 10:11:27.841000 +0100s"/>
    <s v="20170823 11:11:27.841000"/>
  </r>
  <r>
    <n v="80"/>
    <n v="628"/>
    <x v="0"/>
    <s v="20170823 10:11:27.841000 +0100s"/>
    <s v="20170823 11:11:27.841000"/>
  </r>
  <r>
    <n v="204"/>
    <n v="628"/>
    <x v="0"/>
    <s v="20170823 10:11:27.841000 +0100s"/>
    <s v="20170823 11:11:27.841000"/>
  </r>
  <r>
    <n v="59"/>
    <n v="628"/>
    <x v="0"/>
    <s v="20170823 10:11:27.868000 +0100s"/>
    <s v="20170823 11:11:27.868000"/>
  </r>
  <r>
    <n v="120"/>
    <n v="628"/>
    <x v="0"/>
    <s v="20170823 10:13:18.791000 +0100s"/>
    <s v="20170823 11:13:18.791000"/>
  </r>
  <r>
    <n v="1"/>
    <n v="628.5"/>
    <x v="0"/>
    <s v="20170823 10:16:52.821000 +0100s"/>
    <s v="20170823 11:16:52.821000"/>
  </r>
  <r>
    <n v="118"/>
    <n v="628.5"/>
    <x v="0"/>
    <s v="20170823 10:16:52.821000 +0100s"/>
    <s v="20170823 11:16:52.821000"/>
  </r>
  <r>
    <n v="152"/>
    <n v="628.5"/>
    <x v="0"/>
    <s v="20170823 10:16:52.821000 +0100s"/>
    <s v="20170823 11:16:52.821000"/>
  </r>
  <r>
    <n v="229"/>
    <n v="628.5"/>
    <x v="0"/>
    <s v="20170823 10:19:51.364000 +0100s"/>
    <s v="20170823 11:19:51.364000"/>
  </r>
  <r>
    <n v="100"/>
    <n v="629"/>
    <x v="0"/>
    <s v="20170823 10:44:52.510000 +0100s"/>
    <s v="20170823 11:44:52.510000"/>
  </r>
  <r>
    <n v="100"/>
    <n v="629"/>
    <x v="0"/>
    <s v="20170823 10:44:52.510000 +0100s"/>
    <s v="20170823 11:44:52.510000"/>
  </r>
  <r>
    <n v="250"/>
    <n v="629"/>
    <x v="0"/>
    <s v="20170823 10:44:52.510000 +0100s"/>
    <s v="20170823 11:44:52.510000"/>
  </r>
  <r>
    <n v="100"/>
    <n v="629"/>
    <x v="0"/>
    <s v="20170823 10:44:52.510000 +0100s"/>
    <s v="20170823 11:44:52.510000"/>
  </r>
  <r>
    <n v="49"/>
    <n v="629"/>
    <x v="0"/>
    <s v="20170823 10:44:52.510000 +0100s"/>
    <s v="20170823 11:44:52.510000"/>
  </r>
  <r>
    <n v="1"/>
    <n v="629"/>
    <x v="0"/>
    <s v="20170823 10:44:52.510000 +0100s"/>
    <s v="20170823 11:44:52.510000"/>
  </r>
  <r>
    <n v="3"/>
    <n v="627"/>
    <x v="1"/>
    <s v="20170823 10:59:55.034048 +0100s"/>
    <s v="20170823 11:59:55.034048"/>
  </r>
  <r>
    <n v="25"/>
    <n v="627"/>
    <x v="1"/>
    <s v="20170823 11:05:14.533009 +0100s"/>
    <s v="20170823 12:05:14.533009"/>
  </r>
  <r>
    <n v="277"/>
    <n v="627"/>
    <x v="0"/>
    <s v="20170823 11:05:14.543000 +0100s"/>
    <s v="20170823 12:05:14.543000"/>
  </r>
  <r>
    <n v="45"/>
    <n v="627"/>
    <x v="0"/>
    <s v="20170823 11:05:14.584000 +0100s"/>
    <s v="20170823 12:05:14.584000"/>
  </r>
  <r>
    <n v="99"/>
    <n v="627"/>
    <x v="0"/>
    <s v="20170823 11:24:18.147000 +0100s"/>
    <s v="20170823 12:24:18.147000"/>
  </r>
  <r>
    <n v="100"/>
    <n v="627"/>
    <x v="0"/>
    <s v="20170823 11:24:18.147000 +0100s"/>
    <s v="20170823 12:24:18.147000"/>
  </r>
  <r>
    <n v="49"/>
    <n v="627"/>
    <x v="0"/>
    <s v="20170823 11:24:18.147000 +0100s"/>
    <s v="20170823 12:24:18.147000"/>
  </r>
  <r>
    <n v="186"/>
    <n v="627"/>
    <x v="0"/>
    <s v="20170823 11:24:18.147000 +0100s"/>
    <s v="20170823 12:24:18.147000"/>
  </r>
  <r>
    <n v="41"/>
    <n v="627"/>
    <x v="0"/>
    <s v="20170823 11:24:18.147000 +0100s"/>
    <s v="20170823 12:24:18.147000"/>
  </r>
  <r>
    <n v="24"/>
    <n v="627"/>
    <x v="0"/>
    <s v="20170823 11:24:18.147000 +0100s"/>
    <s v="20170823 12:24:18.147000"/>
  </r>
  <r>
    <n v="51"/>
    <n v="627"/>
    <x v="0"/>
    <s v="20170823 11:24:18.147000 +0100s"/>
    <s v="20170823 12:24:18.147000"/>
  </r>
  <r>
    <n v="53"/>
    <n v="629.5"/>
    <x v="0"/>
    <s v="20170823 11:58:21.829000 +0100s"/>
    <s v="20170823 12:58:21.829000"/>
  </r>
  <r>
    <n v="86"/>
    <n v="629.5"/>
    <x v="0"/>
    <s v="20170823 11:58:21.829000 +0100s"/>
    <s v="20170823 12:58:21.829000"/>
  </r>
  <r>
    <n v="90"/>
    <n v="629.5"/>
    <x v="0"/>
    <s v="20170823 11:58:21.829000 +0100s"/>
    <s v="20170823 12:58:21.829000"/>
  </r>
  <r>
    <n v="100"/>
    <n v="629.5"/>
    <x v="0"/>
    <s v="20170823 11:58:21.829000 +0100s"/>
    <s v="20170823 12:58:21.829000"/>
  </r>
  <r>
    <n v="80"/>
    <n v="629.5"/>
    <x v="0"/>
    <s v="20170823 11:58:21.829000 +0100s"/>
    <s v="20170823 12:58:21.829000"/>
  </r>
  <r>
    <n v="100"/>
    <n v="629.5"/>
    <x v="0"/>
    <s v="20170823 11:58:21.829000 +0100s"/>
    <s v="20170823 12:58:21.829000"/>
  </r>
  <r>
    <n v="100"/>
    <n v="629.5"/>
    <x v="0"/>
    <s v="20170823 11:58:21.829000 +0100s"/>
    <s v="20170823 12:58:21.829000"/>
  </r>
  <r>
    <n v="40"/>
    <n v="629.5"/>
    <x v="0"/>
    <s v="20170823 11:58:21.829000 +0100s"/>
    <s v="20170823 12:58:21.829000"/>
  </r>
  <r>
    <n v="12"/>
    <n v="629.5"/>
    <x v="0"/>
    <s v="20170823 11:58:21.829000 +0100s"/>
    <s v="20170823 12:58:21.829000"/>
  </r>
  <r>
    <n v="90"/>
    <n v="629.5"/>
    <x v="0"/>
    <s v="20170823 11:58:21.829000 +0100s"/>
    <s v="20170823 12:58:21.829000"/>
  </r>
  <r>
    <n v="102"/>
    <n v="629.5"/>
    <x v="0"/>
    <s v="20170823 11:58:21.829000 +0100s"/>
    <s v="20170823 12:58:21.829000"/>
  </r>
  <r>
    <n v="37"/>
    <n v="629.5"/>
    <x v="0"/>
    <s v="20170823 11:58:21.829000 +0100s"/>
    <s v="20170823 12:58:21.829000"/>
  </r>
  <r>
    <n v="80"/>
    <n v="629.5"/>
    <x v="0"/>
    <s v="20170823 11:58:21.829000 +0100s"/>
    <s v="20170823 12:58:21.829000"/>
  </r>
  <r>
    <n v="30"/>
    <n v="629.5"/>
    <x v="0"/>
    <s v="20170823 11:58:21.829000 +0100s"/>
    <s v="20170823 12:58:21.829000"/>
  </r>
  <r>
    <n v="90"/>
    <n v="629"/>
    <x v="0"/>
    <s v="20170823 11:59:56.752000 +0100s"/>
    <s v="20170823 12:59:56.752000"/>
  </r>
  <r>
    <n v="104"/>
    <n v="629"/>
    <x v="0"/>
    <s v="20170823 11:59:56.752000 +0100s"/>
    <s v="20170823 12:59:56.752000"/>
  </r>
  <r>
    <n v="90"/>
    <n v="629"/>
    <x v="0"/>
    <s v="20170823 11:59:56.752000 +0100s"/>
    <s v="20170823 12:59:56.752000"/>
  </r>
  <r>
    <n v="100"/>
    <n v="629"/>
    <x v="0"/>
    <s v="20170823 11:59:56.752000 +0100s"/>
    <s v="20170823 12:59:56.752000"/>
  </r>
  <r>
    <n v="83"/>
    <n v="629"/>
    <x v="0"/>
    <s v="20170823 11:59:56.752000 +0100s"/>
    <s v="20170823 12:59:56.752000"/>
  </r>
  <r>
    <n v="80"/>
    <n v="629"/>
    <x v="0"/>
    <s v="20170823 11:59:56.752000 +0100s"/>
    <s v="20170823 12:59:56.752000"/>
  </r>
  <r>
    <n v="100"/>
    <n v="629"/>
    <x v="0"/>
    <s v="20170823 11:59:56.752000 +0100s"/>
    <s v="20170823 12:59:56.752000"/>
  </r>
  <r>
    <n v="90"/>
    <n v="629"/>
    <x v="0"/>
    <s v="20170823 11:59:56.752000 +0100s"/>
    <s v="20170823 12:59:56.752000"/>
  </r>
  <r>
    <n v="49"/>
    <n v="629"/>
    <x v="0"/>
    <s v="20170823 11:59:56.752000 +0100s"/>
    <s v="20170823 12:59:56.752000"/>
  </r>
  <r>
    <n v="14"/>
    <n v="629"/>
    <x v="0"/>
    <s v="20170823 11:59:56.752000 +0100s"/>
    <s v="20170823 12:59:56.752000"/>
  </r>
  <r>
    <n v="196"/>
    <n v="630.5"/>
    <x v="0"/>
    <s v="20170823 12:24:14.312000 +0100s"/>
    <s v="20170823 13:24:14.312000"/>
  </r>
  <r>
    <n v="80"/>
    <n v="630.5"/>
    <x v="0"/>
    <s v="20170823 12:24:14.312000 +0100s"/>
    <s v="20170823 13:24:14.312000"/>
  </r>
  <r>
    <n v="97"/>
    <n v="630.5"/>
    <x v="0"/>
    <s v="20170823 12:24:14.312000 +0100s"/>
    <s v="20170823 13:24:14.312000"/>
  </r>
  <r>
    <n v="100"/>
    <n v="630.5"/>
    <x v="0"/>
    <s v="20170823 12:24:14.312000 +0100s"/>
    <s v="20170823 13:24:14.312000"/>
  </r>
  <r>
    <n v="80"/>
    <n v="630.5"/>
    <x v="0"/>
    <s v="20170823 12:24:14.312000 +0100s"/>
    <s v="20170823 13:24:14.312000"/>
  </r>
  <r>
    <n v="100"/>
    <n v="630.5"/>
    <x v="0"/>
    <s v="20170823 12:24:14.312000 +0100s"/>
    <s v="20170823 13:24:14.312000"/>
  </r>
  <r>
    <n v="90"/>
    <n v="630.5"/>
    <x v="0"/>
    <s v="20170823 12:24:14.312000 +0100s"/>
    <s v="20170823 13:24:14.312000"/>
  </r>
  <r>
    <n v="90"/>
    <n v="630.5"/>
    <x v="0"/>
    <s v="20170823 12:24:14.312000 +0100s"/>
    <s v="20170823 13:24:14.312000"/>
  </r>
  <r>
    <n v="100"/>
    <n v="630.5"/>
    <x v="0"/>
    <s v="20170823 12:24:14.312000 +0100s"/>
    <s v="20170823 13:24:14.312000"/>
  </r>
  <r>
    <n v="78"/>
    <n v="630.5"/>
    <x v="0"/>
    <s v="20170823 12:24:14.312000 +0100s"/>
    <s v="20170823 13:24:14.312000"/>
  </r>
  <r>
    <n v="189"/>
    <n v="630.5"/>
    <x v="0"/>
    <s v="20170823 12:24:14.312000 +0100s"/>
    <s v="20170823 13:24:14.312000"/>
  </r>
  <r>
    <n v="90"/>
    <n v="631.5"/>
    <x v="0"/>
    <s v="20170823 12:37:07.851000 +0100s"/>
    <s v="20170823 13:37:07.851000"/>
  </r>
  <r>
    <n v="710"/>
    <n v="631.5"/>
    <x v="0"/>
    <s v="20170823 12:37:11.940000 +0100s"/>
    <s v="20170823 13:37:11.940000"/>
  </r>
  <r>
    <n v="100"/>
    <n v="630.5"/>
    <x v="0"/>
    <s v="20170823 12:43:00.287000 +0100s"/>
    <s v="20170823 13:43:00.287000"/>
  </r>
  <r>
    <n v="59"/>
    <n v="630.5"/>
    <x v="0"/>
    <s v="20170823 12:43:00.287000 +0100s"/>
    <s v="20170823 13:43:00.287000"/>
  </r>
  <r>
    <n v="12"/>
    <n v="630.5"/>
    <x v="0"/>
    <s v="20170823 12:43:00.287000 +0100s"/>
    <s v="20170823 13:43:00.287000"/>
  </r>
  <r>
    <n v="300"/>
    <n v="630.5"/>
    <x v="0"/>
    <s v="20170823 12:44:50.215000 +0100s"/>
    <s v="20170823 13:44:50.215000"/>
  </r>
  <r>
    <n v="3"/>
    <n v="631"/>
    <x v="0"/>
    <s v="20170823 13:19:16.510000 +0100s"/>
    <s v="20170823 14:19:16.510000"/>
  </r>
  <r>
    <n v="49"/>
    <n v="631"/>
    <x v="0"/>
    <s v="20170823 13:19:16.510000 +0100s"/>
    <s v="20170823 14:19:16.510000"/>
  </r>
  <r>
    <n v="154"/>
    <n v="631"/>
    <x v="0"/>
    <s v="20170823 13:19:16.510000 +0100s"/>
    <s v="20170823 14:19:16.510000"/>
  </r>
  <r>
    <n v="30"/>
    <n v="631"/>
    <x v="0"/>
    <s v="20170823 13:19:16.510000 +0100s"/>
    <s v="20170823 14:19:16.510000"/>
  </r>
  <r>
    <n v="37"/>
    <n v="631"/>
    <x v="0"/>
    <s v="20170823 13:19:16.510000 +0100s"/>
    <s v="20170823 14:19:16.510000"/>
  </r>
  <r>
    <n v="90"/>
    <n v="631"/>
    <x v="0"/>
    <s v="20170823 13:19:16.510000 +0100s"/>
    <s v="20170823 14:19:16.510000"/>
  </r>
  <r>
    <n v="366"/>
    <n v="631"/>
    <x v="0"/>
    <s v="20170823 13:19:16.510000 +0100s"/>
    <s v="20170823 14:19:16.510000"/>
  </r>
  <r>
    <n v="50"/>
    <n v="629"/>
    <x v="0"/>
    <s v="20170823 13:39:14.163000 +0100s"/>
    <s v="20170823 14:39:14.163000"/>
  </r>
  <r>
    <n v="90"/>
    <n v="629"/>
    <x v="0"/>
    <s v="20170823 13:39:14.163000 +0100s"/>
    <s v="20170823 14:39:14.163000"/>
  </r>
  <r>
    <n v="91"/>
    <n v="629"/>
    <x v="0"/>
    <s v="20170823 13:39:14.163000 +0100s"/>
    <s v="20170823 14:39:14.163000"/>
  </r>
  <r>
    <n v="100"/>
    <n v="629"/>
    <x v="0"/>
    <s v="20170823 13:39:14.163000 +0100s"/>
    <s v="20170823 14:39:14.163000"/>
  </r>
  <r>
    <n v="100"/>
    <n v="629"/>
    <x v="0"/>
    <s v="20170823 13:39:14.163000 +0100s"/>
    <s v="20170823 14:39:14.163000"/>
  </r>
  <r>
    <n v="90"/>
    <n v="629"/>
    <x v="0"/>
    <s v="20170823 13:39:14.163000 +0100s"/>
    <s v="20170823 14:39:14.163000"/>
  </r>
  <r>
    <n v="100"/>
    <n v="629"/>
    <x v="0"/>
    <s v="20170823 13:39:14.163000 +0100s"/>
    <s v="20170823 14:39:14.163000"/>
  </r>
  <r>
    <n v="49"/>
    <n v="629"/>
    <x v="0"/>
    <s v="20170823 13:39:14.163000 +0100s"/>
    <s v="20170823 14:39:14.163000"/>
  </r>
  <r>
    <n v="26"/>
    <n v="629"/>
    <x v="0"/>
    <s v="20170823 13:39:14.163000 +0100s"/>
    <s v="20170823 14:39:14.163000"/>
  </r>
  <r>
    <n v="159"/>
    <n v="629"/>
    <x v="0"/>
    <s v="20170823 13:39:14.163000 +0100s"/>
    <s v="20170823 14:39:14.163000"/>
  </r>
  <r>
    <n v="145"/>
    <n v="629"/>
    <x v="0"/>
    <s v="20170823 13:39:14.163000 +0100s"/>
    <s v="20170823 14:39:14.163000"/>
  </r>
  <r>
    <n v="81"/>
    <n v="629"/>
    <x v="0"/>
    <s v="20170823 14:13:06.910000 +0100s"/>
    <s v="20170823 15:13:06.910000"/>
  </r>
  <r>
    <n v="90"/>
    <n v="629"/>
    <x v="0"/>
    <s v="20170823 14:13:06.910000 +0100s"/>
    <s v="20170823 15:13:06.910000"/>
  </r>
  <r>
    <n v="92"/>
    <n v="629"/>
    <x v="0"/>
    <s v="20170823 14:13:06.910000 +0100s"/>
    <s v="20170823 15:13:06.910000"/>
  </r>
  <r>
    <n v="89"/>
    <n v="629"/>
    <x v="0"/>
    <s v="20170823 14:13:16.456000 +0100s"/>
    <s v="20170823 15:13:16.456000"/>
  </r>
  <r>
    <n v="23"/>
    <n v="629"/>
    <x v="0"/>
    <s v="20170823 14:14:23.079000 +0100s"/>
    <s v="20170823 15:14:23.079000"/>
  </r>
  <r>
    <n v="297"/>
    <n v="629"/>
    <x v="0"/>
    <s v="20170823 14:15:40.233000 +0100s"/>
    <s v="20170823 15:15:40.233000"/>
  </r>
  <r>
    <n v="52"/>
    <n v="629"/>
    <x v="0"/>
    <s v="20170823 14:16:13.506000 +0100s"/>
    <s v="20170823 15:16:13.506000"/>
  </r>
  <r>
    <n v="246"/>
    <n v="629"/>
    <x v="0"/>
    <s v="20170823 14:17:17.055000 +0100s"/>
    <s v="20170823 15:17:17.055000"/>
  </r>
  <r>
    <n v="30"/>
    <n v="629"/>
    <x v="0"/>
    <s v="20170823 14:18:33.783000 +0100s"/>
    <s v="20170823 15:18:33.783000"/>
  </r>
  <r>
    <n v="46"/>
    <n v="629"/>
    <x v="0"/>
    <s v="20170823 14:21:58.608000 +0100s"/>
    <s v="20170823 15:21:58.608000"/>
  </r>
  <r>
    <n v="86"/>
    <n v="629"/>
    <x v="0"/>
    <s v="20170823 14:21:58.608000 +0100s"/>
    <s v="20170823 15:21:58.608000"/>
  </r>
  <r>
    <n v="90"/>
    <n v="629"/>
    <x v="0"/>
    <s v="20170823 14:21:58.608000 +0100s"/>
    <s v="20170823 15:21:58.608000"/>
  </r>
  <r>
    <n v="100"/>
    <n v="629"/>
    <x v="0"/>
    <s v="20170823 14:21:58.608000 +0100s"/>
    <s v="20170823 15:21:58.608000"/>
  </r>
  <r>
    <n v="75"/>
    <n v="629"/>
    <x v="0"/>
    <s v="20170823 14:22:25.457000 +0100s"/>
    <s v="20170823 15:22:25.457000"/>
  </r>
  <r>
    <n v="603"/>
    <n v="629"/>
    <x v="0"/>
    <s v="20170823 14:22:25.457000 +0100s"/>
    <s v="20170823 15:22:25.457000"/>
  </r>
  <r>
    <n v="87"/>
    <n v="629.5"/>
    <x v="0"/>
    <s v="20170823 14:32:07.092000 +0100s"/>
    <s v="20170823 15:32:07.092000"/>
  </r>
  <r>
    <n v="100"/>
    <n v="629.5"/>
    <x v="0"/>
    <s v="20170823 14:32:07.092000 +0100s"/>
    <s v="20170823 15:32:07.092000"/>
  </r>
  <r>
    <n v="100"/>
    <n v="629.5"/>
    <x v="0"/>
    <s v="20170823 14:32:07.092000 +0100s"/>
    <s v="20170823 15:32:07.092000"/>
  </r>
  <r>
    <n v="100"/>
    <n v="629.5"/>
    <x v="0"/>
    <s v="20170823 14:32:07.092000 +0100s"/>
    <s v="20170823 15:32:07.092000"/>
  </r>
  <r>
    <n v="149"/>
    <n v="629.5"/>
    <x v="0"/>
    <s v="20170823 14:32:07.092000 +0100s"/>
    <s v="20170823 15:32:07.092000"/>
  </r>
  <r>
    <n v="7"/>
    <n v="629.5"/>
    <x v="0"/>
    <s v="20170823 14:32:07.092000 +0100s"/>
    <s v="20170823 15:32:07.092000"/>
  </r>
  <r>
    <n v="25"/>
    <n v="629.5"/>
    <x v="0"/>
    <s v="20170823 14:32:07.092000 +0100s"/>
    <s v="20170823 15:32:07.092000"/>
  </r>
  <r>
    <n v="232"/>
    <n v="629.5"/>
    <x v="0"/>
    <s v="20170823 14:32:07.092000 +0100s"/>
    <s v="20170823 15:32:07.092000"/>
  </r>
  <r>
    <n v="300"/>
    <n v="630"/>
    <x v="0"/>
    <s v="20170823 14:58:02.926000 +0100s"/>
    <s v="20170823 15:58:02.926000"/>
  </r>
  <r>
    <n v="56"/>
    <n v="631"/>
    <x v="0"/>
    <s v="20170823 15:01:44.596000 +0100s"/>
    <s v="20170823 16:01:44.596000"/>
  </r>
  <r>
    <n v="90"/>
    <n v="631"/>
    <x v="0"/>
    <s v="20170823 15:01:44.596000 +0100s"/>
    <s v="20170823 16:01:44.596000"/>
  </r>
  <r>
    <n v="82"/>
    <n v="631"/>
    <x v="0"/>
    <s v="20170823 15:01:44.596000 +0100s"/>
    <s v="20170823 16:01:44.596000"/>
  </r>
  <r>
    <n v="16"/>
    <n v="631"/>
    <x v="0"/>
    <s v="20170823 15:01:44.596000 +0100s"/>
    <s v="20170823 16:01:44.596000"/>
  </r>
  <r>
    <n v="5"/>
    <n v="631"/>
    <x v="0"/>
    <s v="20170823 15:01:44.596000 +0100s"/>
    <s v="20170823 16:01:44.596000"/>
  </r>
  <r>
    <n v="106"/>
    <n v="631"/>
    <x v="0"/>
    <s v="20170823 15:01:44.596000 +0100s"/>
    <s v="20170823 16:01:44.596000"/>
  </r>
  <r>
    <n v="245"/>
    <n v="631"/>
    <x v="0"/>
    <s v="20170823 15:01:44.596000 +0100s"/>
    <s v="20170823 16:01:44.596000"/>
  </r>
  <r>
    <n v="468"/>
    <n v="629"/>
    <x v="0"/>
    <s v="20170823 15:11:40.169000 +0100s"/>
    <s v="20170823 16:11:40.169000"/>
  </r>
  <r>
    <n v="53"/>
    <n v="629"/>
    <x v="0"/>
    <s v="20170823 15:11:40.169000 +0100s"/>
    <s v="20170823 16:11:40.169000"/>
  </r>
  <r>
    <n v="79"/>
    <n v="629"/>
    <x v="0"/>
    <s v="20170823 15:11:40.169000 +0100s"/>
    <s v="20170823 16:11:40.169000"/>
  </r>
  <r>
    <n v="300"/>
    <n v="630.5"/>
    <x v="0"/>
    <s v="20170823 15:22:50.435000 +0100s"/>
    <s v="20170823 16:22:50.435000"/>
  </r>
  <r>
    <n v="49"/>
    <n v="629"/>
    <x v="1"/>
    <s v="20170823 15:24:05.424172 +0100s"/>
    <s v="20170823 16:24:05.424172"/>
  </r>
  <r>
    <n v="473"/>
    <n v="629"/>
    <x v="0"/>
    <s v="20170823 15:33:04.240000 +0100s"/>
    <s v="20170823 16:33:04.240000"/>
  </r>
  <r>
    <n v="49"/>
    <n v="629"/>
    <x v="1"/>
    <s v="20170823 15:33:04.250507 +0100s"/>
    <s v="20170823 16:33:04.250507"/>
  </r>
  <r>
    <n v="81"/>
    <n v="630.5"/>
    <x v="0"/>
    <s v="20170823 15:43:55.691000 +0100s"/>
    <s v="20170823 16:43:55.691000"/>
  </r>
  <r>
    <n v="129"/>
    <n v="630.5"/>
    <x v="0"/>
    <s v="20170823 15:43:56.015000 +0100s"/>
    <s v="20170823 16:43:56.015000"/>
  </r>
  <r>
    <n v="133"/>
    <n v="630.5"/>
    <x v="0"/>
    <s v="20170823 15:43:56.237000 +0100s"/>
    <s v="20170823 16:43:56.237000"/>
  </r>
  <r>
    <n v="36"/>
    <n v="630.5"/>
    <x v="0"/>
    <s v="20170823 15:44:11.573000 +0100s"/>
    <s v="20170823 16:44:11.573000"/>
  </r>
  <r>
    <n v="28"/>
    <n v="630.5"/>
    <x v="0"/>
    <s v="20170823 15:44:11.573000 +0100s"/>
    <s v="20170823 16:44:11.573000"/>
  </r>
  <r>
    <n v="422"/>
    <n v="630.5"/>
    <x v="0"/>
    <s v="20170823 15:44:11.573000 +0100s"/>
    <s v="20170823 16:44:11.573000"/>
  </r>
  <r>
    <m/>
    <m/>
    <x v="2"/>
    <m/>
    <m/>
  </r>
  <r>
    <m/>
    <m/>
    <x v="2"/>
    <m/>
    <m/>
  </r>
</pivotCacheRecords>
</file>

<file path=xl/pivotCache/pivotCacheRecords14.xml><?xml version="1.0" encoding="utf-8"?>
<pivotCacheRecords xmlns="http://schemas.openxmlformats.org/spreadsheetml/2006/main" xmlns:r="http://schemas.openxmlformats.org/officeDocument/2006/relationships" count="172">
  <r>
    <n v="500"/>
    <n v="629.5"/>
    <x v="0"/>
    <s v="20170824 08:09:08.797000 +0100s"/>
    <s v="20170824 9:09:08.797000"/>
  </r>
  <r>
    <n v="229"/>
    <n v="631"/>
    <x v="0"/>
    <s v="20170824 08:29:49.921000 +0100s"/>
    <s v="20170824 9:29:49.921000"/>
  </r>
  <r>
    <n v="21"/>
    <n v="631"/>
    <x v="0"/>
    <s v="20170824 08:30:30.170000 +0100s"/>
    <s v="20170824 9:30:30.170000"/>
  </r>
  <r>
    <n v="100"/>
    <n v="632.5"/>
    <x v="0"/>
    <s v="20170824 08:33:34.560000 +0100s"/>
    <s v="20170824 9:33:34.560000"/>
  </r>
  <r>
    <n v="100"/>
    <n v="632.5"/>
    <x v="0"/>
    <s v="20170824 08:33:34.560000 +0100s"/>
    <s v="20170824 9:33:34.560000"/>
  </r>
  <r>
    <n v="40"/>
    <n v="632.5"/>
    <x v="0"/>
    <s v="20170824 08:33:34.560000 +0100s"/>
    <s v="20170824 9:33:34.560000"/>
  </r>
  <r>
    <n v="60"/>
    <n v="632.5"/>
    <x v="0"/>
    <s v="20170824 08:33:34.561000 +0100s"/>
    <s v="20170824 9:33:34.561000"/>
  </r>
  <r>
    <n v="200"/>
    <n v="634"/>
    <x v="0"/>
    <s v="20170824 08:43:18.710000 +0100s"/>
    <s v="20170824 9:43:18.710000"/>
  </r>
  <r>
    <n v="250"/>
    <n v="633"/>
    <x v="0"/>
    <s v="20170824 08:46:35.936000 +0100s"/>
    <s v="20170824 9:46:35.936000"/>
  </r>
  <r>
    <n v="300"/>
    <n v="632.5"/>
    <x v="0"/>
    <s v="20170824 08:59:56.630000 +0100s"/>
    <s v="20170824 9:59:56.630000"/>
  </r>
  <r>
    <n v="95"/>
    <n v="632"/>
    <x v="0"/>
    <s v="20170824 09:00:22.826000 +0100s"/>
    <s v="20170824 10:00:22.826000"/>
  </r>
  <r>
    <n v="205"/>
    <n v="632"/>
    <x v="0"/>
    <s v="20170824 09:00:22.862000 +0100s"/>
    <s v="20170824 10:00:22.862000"/>
  </r>
  <r>
    <n v="209"/>
    <n v="630"/>
    <x v="0"/>
    <s v="20170824 09:02:28.884000 +0100s"/>
    <s v="20170824 10:02:28.884000"/>
  </r>
  <r>
    <n v="41"/>
    <n v="630"/>
    <x v="0"/>
    <s v="20170824 09:02:29.040000 +0100s"/>
    <s v="20170824 10:02:29.040000"/>
  </r>
  <r>
    <n v="22"/>
    <n v="630"/>
    <x v="0"/>
    <s v="20170824 09:21:53.308000 +0100s"/>
    <s v="20170824 10:21:53.308000"/>
  </r>
  <r>
    <n v="90"/>
    <n v="630"/>
    <x v="0"/>
    <s v="20170824 09:21:53.308000 +0100s"/>
    <s v="20170824 10:21:53.308000"/>
  </r>
  <r>
    <n v="100"/>
    <n v="630"/>
    <x v="0"/>
    <s v="20170824 09:21:53.308000 +0100s"/>
    <s v="20170824 10:21:53.308000"/>
  </r>
  <r>
    <n v="187"/>
    <n v="630"/>
    <x v="0"/>
    <s v="20170824 09:21:53.308000 +0100s"/>
    <s v="20170824 10:21:53.308000"/>
  </r>
  <r>
    <n v="1"/>
    <n v="630"/>
    <x v="0"/>
    <s v="20170824 09:21:53.308000 +0100s"/>
    <s v="20170824 10:21:53.308000"/>
  </r>
  <r>
    <n v="126"/>
    <n v="629.5"/>
    <x v="0"/>
    <s v="20170824 09:26:47.800000 +0100s"/>
    <s v="20170824 10:26:47.800000"/>
  </r>
  <r>
    <n v="77"/>
    <n v="629.5"/>
    <x v="0"/>
    <s v="20170824 09:27:51.892000 +0100s"/>
    <s v="20170824 10:27:51.892000"/>
  </r>
  <r>
    <n v="147"/>
    <n v="629.5"/>
    <x v="0"/>
    <s v="20170824 09:28:37.343000 +0100s"/>
    <s v="20170824 10:28:37.343000"/>
  </r>
  <r>
    <n v="200"/>
    <n v="631"/>
    <x v="0"/>
    <s v="20170824 09:51:04.748000 +0100s"/>
    <s v="20170824 10:51:04.748000"/>
  </r>
  <r>
    <n v="29"/>
    <n v="633"/>
    <x v="0"/>
    <s v="20170824 10:04:35.811000 +0100s"/>
    <s v="20170824 11:04:35.811000"/>
  </r>
  <r>
    <n v="100"/>
    <n v="633"/>
    <x v="0"/>
    <s v="20170824 10:04:35.811000 +0100s"/>
    <s v="20170824 11:04:35.811000"/>
  </r>
  <r>
    <n v="100"/>
    <n v="633"/>
    <x v="0"/>
    <s v="20170824 10:04:35.811000 +0100s"/>
    <s v="20170824 11:04:35.811000"/>
  </r>
  <r>
    <n v="78"/>
    <n v="633"/>
    <x v="0"/>
    <s v="20170824 10:04:35.811000 +0100s"/>
    <s v="20170824 11:04:35.811000"/>
  </r>
  <r>
    <n v="93"/>
    <n v="633"/>
    <x v="0"/>
    <s v="20170824 10:04:35.811000 +0100s"/>
    <s v="20170824 11:04:35.811000"/>
  </r>
  <r>
    <n v="100"/>
    <n v="633"/>
    <x v="0"/>
    <s v="20170824 10:04:35.811000 +0100s"/>
    <s v="20170824 11:04:35.811000"/>
  </r>
  <r>
    <n v="49"/>
    <n v="634"/>
    <x v="0"/>
    <s v="20170824 10:20:55.994000 +0100s"/>
    <s v="20170824 11:20:55.994000"/>
  </r>
  <r>
    <n v="100"/>
    <n v="634"/>
    <x v="0"/>
    <s v="20170824 10:20:55.994000 +0100s"/>
    <s v="20170824 11:20:55.994000"/>
  </r>
  <r>
    <n v="100"/>
    <n v="634"/>
    <x v="0"/>
    <s v="20170824 10:20:55.994000 +0100s"/>
    <s v="20170824 11:20:55.994000"/>
  </r>
  <r>
    <n v="100"/>
    <n v="634"/>
    <x v="0"/>
    <s v="20170824 10:20:55.994000 +0100s"/>
    <s v="20170824 11:20:55.994000"/>
  </r>
  <r>
    <n v="95"/>
    <n v="634"/>
    <x v="0"/>
    <s v="20170824 10:20:55.994000 +0100s"/>
    <s v="20170824 11:20:55.994000"/>
  </r>
  <r>
    <n v="55"/>
    <n v="634"/>
    <x v="0"/>
    <s v="20170824 10:20:55.994000 +0100s"/>
    <s v="20170824 11:20:55.994000"/>
  </r>
  <r>
    <n v="93"/>
    <n v="634"/>
    <x v="0"/>
    <s v="20170824 10:20:55.994000 +0100s"/>
    <s v="20170824 11:20:55.994000"/>
  </r>
  <r>
    <n v="80"/>
    <n v="634"/>
    <x v="0"/>
    <s v="20170824 10:20:55.994000 +0100s"/>
    <s v="20170824 11:20:55.994000"/>
  </r>
  <r>
    <n v="90"/>
    <n v="634"/>
    <x v="0"/>
    <s v="20170824 10:20:55.994000 +0100s"/>
    <s v="20170824 11:20:55.994000"/>
  </r>
  <r>
    <n v="38"/>
    <n v="634"/>
    <x v="0"/>
    <s v="20170824 10:20:55.994000 +0100s"/>
    <s v="20170824 11:20:55.994000"/>
  </r>
  <r>
    <n v="400"/>
    <n v="633.5"/>
    <x v="0"/>
    <s v="20170824 10:29:18.587000 +0100s"/>
    <s v="20170824 11:29:18.587000"/>
  </r>
  <r>
    <n v="40"/>
    <n v="634"/>
    <x v="0"/>
    <s v="20170824 10:42:23.670000 +0100s"/>
    <s v="20170824 11:42:23.670000"/>
  </r>
  <r>
    <n v="100"/>
    <n v="634"/>
    <x v="0"/>
    <s v="20170824 10:42:23.670000 +0100s"/>
    <s v="20170824 11:42:23.670000"/>
  </r>
  <r>
    <n v="89"/>
    <n v="634"/>
    <x v="0"/>
    <s v="20170824 10:42:23.670000 +0100s"/>
    <s v="20170824 11:42:23.670000"/>
  </r>
  <r>
    <n v="93"/>
    <n v="634"/>
    <x v="0"/>
    <s v="20170824 10:42:23.670000 +0100s"/>
    <s v="20170824 11:42:23.670000"/>
  </r>
  <r>
    <n v="78"/>
    <n v="634"/>
    <x v="0"/>
    <s v="20170824 10:42:23.670000 +0100s"/>
    <s v="20170824 11:42:23.670000"/>
  </r>
  <r>
    <n v="60"/>
    <n v="635.5"/>
    <x v="0"/>
    <s v="20170824 10:51:35.614000 +0100s"/>
    <s v="20170824 11:51:35.614000"/>
  </r>
  <r>
    <n v="100"/>
    <n v="635.5"/>
    <x v="0"/>
    <s v="20170824 10:51:35.614000 +0100s"/>
    <s v="20170824 11:51:35.614000"/>
  </r>
  <r>
    <n v="60"/>
    <n v="635.5"/>
    <x v="0"/>
    <s v="20170824 10:51:35.614000 +0100s"/>
    <s v="20170824 11:51:35.614000"/>
  </r>
  <r>
    <n v="100"/>
    <n v="635.5"/>
    <x v="0"/>
    <s v="20170824 10:51:35.614000 +0100s"/>
    <s v="20170824 11:51:35.614000"/>
  </r>
  <r>
    <n v="100"/>
    <n v="635.5"/>
    <x v="0"/>
    <s v="20170824 10:51:35.614000 +0100s"/>
    <s v="20170824 11:51:35.614000"/>
  </r>
  <r>
    <n v="100"/>
    <n v="635.5"/>
    <x v="0"/>
    <s v="20170824 10:51:35.614000 +0100s"/>
    <s v="20170824 11:51:35.614000"/>
  </r>
  <r>
    <n v="161"/>
    <n v="635.5"/>
    <x v="0"/>
    <s v="20170824 10:51:35.614000 +0100s"/>
    <s v="20170824 11:51:35.614000"/>
  </r>
  <r>
    <n v="57"/>
    <n v="635.5"/>
    <x v="0"/>
    <s v="20170824 10:51:35.614000 +0100s"/>
    <s v="20170824 11:51:35.614000"/>
  </r>
  <r>
    <n v="90"/>
    <n v="635.5"/>
    <x v="0"/>
    <s v="20170824 10:51:35.614000 +0100s"/>
    <s v="20170824 11:51:35.614000"/>
  </r>
  <r>
    <n v="134"/>
    <n v="635.5"/>
    <x v="0"/>
    <s v="20170824 10:51:35.614000 +0100s"/>
    <s v="20170824 11:51:35.614000"/>
  </r>
  <r>
    <n v="38"/>
    <n v="635.5"/>
    <x v="0"/>
    <s v="20170824 10:51:35.614000 +0100s"/>
    <s v="20170824 11:51:35.614000"/>
  </r>
  <r>
    <n v="10"/>
    <n v="636.5"/>
    <x v="0"/>
    <s v="20170824 11:00:03.995000 +0100s"/>
    <s v="20170824 12:00:03.995000"/>
  </r>
  <r>
    <n v="100"/>
    <n v="636.5"/>
    <x v="0"/>
    <s v="20170824 11:00:03.995000 +0100s"/>
    <s v="20170824 12:00:03.995000"/>
  </r>
  <r>
    <n v="100"/>
    <n v="636.5"/>
    <x v="0"/>
    <s v="20170824 11:00:03.995000 +0100s"/>
    <s v="20170824 12:00:03.995000"/>
  </r>
  <r>
    <n v="100"/>
    <n v="636.5"/>
    <x v="0"/>
    <s v="20170824 11:00:03.995000 +0100s"/>
    <s v="20170824 12:00:03.995000"/>
  </r>
  <r>
    <n v="90"/>
    <n v="636.5"/>
    <x v="0"/>
    <s v="20170824 11:00:03.995000 +0100s"/>
    <s v="20170824 12:00:03.995000"/>
  </r>
  <r>
    <n v="100"/>
    <n v="636.5"/>
    <x v="0"/>
    <s v="20170824 11:00:03.995000 +0100s"/>
    <s v="20170824 12:00:03.995000"/>
  </r>
  <r>
    <n v="81"/>
    <n v="636.5"/>
    <x v="0"/>
    <s v="20170824 11:00:03.995000 +0100s"/>
    <s v="20170824 12:00:03.995000"/>
  </r>
  <r>
    <n v="69"/>
    <n v="636.5"/>
    <x v="0"/>
    <s v="20170824 11:00:03.995000 +0100s"/>
    <s v="20170824 12:00:03.995000"/>
  </r>
  <r>
    <n v="100"/>
    <n v="637.5"/>
    <x v="0"/>
    <s v="20170824 11:16:00.602000 +0100s"/>
    <s v="20170824 12:16:00.602000"/>
  </r>
  <r>
    <n v="93"/>
    <n v="637.5"/>
    <x v="0"/>
    <s v="20170824 11:16:00.602000 +0100s"/>
    <s v="20170824 12:16:00.602000"/>
  </r>
  <r>
    <n v="90"/>
    <n v="637.5"/>
    <x v="0"/>
    <s v="20170824 11:16:00.602000 +0100s"/>
    <s v="20170824 12:16:00.602000"/>
  </r>
  <r>
    <n v="67"/>
    <n v="637.5"/>
    <x v="0"/>
    <s v="20170824 11:16:00.602000 +0100s"/>
    <s v="20170824 12:16:00.602000"/>
  </r>
  <r>
    <n v="100"/>
    <n v="638.5"/>
    <x v="0"/>
    <s v="20170824 11:34:25.444000 +0100s"/>
    <s v="20170824 12:34:25.444000"/>
  </r>
  <r>
    <n v="96"/>
    <n v="638.5"/>
    <x v="0"/>
    <s v="20170824 11:34:25.444000 +0100s"/>
    <s v="20170824 12:34:25.444000"/>
  </r>
  <r>
    <n v="90"/>
    <n v="638.5"/>
    <x v="0"/>
    <s v="20170824 11:34:25.444000 +0100s"/>
    <s v="20170824 12:34:25.444000"/>
  </r>
  <r>
    <n v="76"/>
    <n v="638.5"/>
    <x v="0"/>
    <s v="20170824 11:34:25.444000 +0100s"/>
    <s v="20170824 12:34:25.444000"/>
  </r>
  <r>
    <n v="100"/>
    <n v="638.5"/>
    <x v="0"/>
    <s v="20170824 11:34:25.444000 +0100s"/>
    <s v="20170824 12:34:25.444000"/>
  </r>
  <r>
    <n v="90"/>
    <n v="638.5"/>
    <x v="0"/>
    <s v="20170824 11:34:25.444000 +0100s"/>
    <s v="20170824 12:34:25.444000"/>
  </r>
  <r>
    <n v="98"/>
    <n v="638.5"/>
    <x v="0"/>
    <s v="20170824 11:34:25.444000 +0100s"/>
    <s v="20170824 12:34:25.444000"/>
  </r>
  <r>
    <n v="100"/>
    <n v="641"/>
    <x v="0"/>
    <s v="20170824 11:42:48.493000 +0100s"/>
    <s v="20170824 12:42:48.493000"/>
  </r>
  <r>
    <n v="93"/>
    <n v="641"/>
    <x v="0"/>
    <s v="20170824 11:42:48.493000 +0100s"/>
    <s v="20170824 12:42:48.493000"/>
  </r>
  <r>
    <n v="90"/>
    <n v="641"/>
    <x v="0"/>
    <s v="20170824 11:42:48.493000 +0100s"/>
    <s v="20170824 12:42:48.493000"/>
  </r>
  <r>
    <n v="170"/>
    <n v="641"/>
    <x v="0"/>
    <s v="20170824 11:42:48.493000 +0100s"/>
    <s v="20170824 12:42:48.493000"/>
  </r>
  <r>
    <n v="47"/>
    <n v="641"/>
    <x v="0"/>
    <s v="20170824 11:42:48.493000 +0100s"/>
    <s v="20170824 12:42:48.493000"/>
  </r>
  <r>
    <n v="90"/>
    <n v="652.5"/>
    <x v="0"/>
    <s v="20170824 12:03:37.259000 +0100s"/>
    <s v="20170824 13:03:37.259000"/>
  </r>
  <r>
    <n v="100"/>
    <n v="652.5"/>
    <x v="0"/>
    <s v="20170824 12:03:37.259000 +0100s"/>
    <s v="20170824 13:03:37.259000"/>
  </r>
  <r>
    <n v="10"/>
    <n v="652.5"/>
    <x v="0"/>
    <s v="20170824 12:03:37.259000 +0100s"/>
    <s v="20170824 13:03:37.259000"/>
  </r>
  <r>
    <n v="300"/>
    <n v="651.5"/>
    <x v="0"/>
    <s v="20170824 12:04:26.330000 +0100s"/>
    <s v="20170824 13:04:26.330000"/>
  </r>
  <r>
    <n v="400"/>
    <n v="650"/>
    <x v="0"/>
    <s v="20170824 12:07:08.865000 +0100s"/>
    <s v="20170824 13:07:08.865000"/>
  </r>
  <r>
    <n v="7"/>
    <n v="648"/>
    <x v="0"/>
    <s v="20170824 12:10:52.717000 +0100s"/>
    <s v="20170824 13:10:52.717000"/>
  </r>
  <r>
    <n v="130"/>
    <n v="648"/>
    <x v="0"/>
    <s v="20170824 12:10:52.750000 +0100s"/>
    <s v="20170824 13:10:52.750000"/>
  </r>
  <r>
    <n v="113"/>
    <n v="648"/>
    <x v="0"/>
    <s v="20170824 12:10:52.750000 +0100s"/>
    <s v="20170824 13:10:52.750000"/>
  </r>
  <r>
    <n v="90"/>
    <n v="647.5"/>
    <x v="0"/>
    <s v="20170824 12:11:16.652000 +0100s"/>
    <s v="20170824 13:11:16.652000"/>
  </r>
  <r>
    <n v="73"/>
    <n v="647.5"/>
    <x v="0"/>
    <s v="20170824 12:11:16.652000 +0100s"/>
    <s v="20170824 13:11:16.652000"/>
  </r>
  <r>
    <n v="100"/>
    <n v="647.5"/>
    <x v="0"/>
    <s v="20170824 12:11:16.652000 +0100s"/>
    <s v="20170824 13:11:16.652000"/>
  </r>
  <r>
    <n v="250"/>
    <n v="648.5"/>
    <x v="0"/>
    <s v="20170824 12:15:50.654000 +0100s"/>
    <s v="20170824 13:15:50.654000"/>
  </r>
  <r>
    <n v="200"/>
    <n v="648.5"/>
    <x v="0"/>
    <s v="20170824 12:15:50.654000 +0100s"/>
    <s v="20170824 13:15:50.654000"/>
  </r>
  <r>
    <n v="13"/>
    <n v="648.5"/>
    <x v="0"/>
    <s v="20170824 12:22:39.333000 +0100s"/>
    <s v="20170824 13:22:39.333000"/>
  </r>
  <r>
    <n v="400"/>
    <n v="650"/>
    <x v="0"/>
    <s v="20170824 12:30:52.279000 +0100s"/>
    <s v="20170824 13:30:52.279000"/>
  </r>
  <r>
    <n v="300"/>
    <n v="649"/>
    <x v="0"/>
    <s v="20170824 12:31:11.513000 +0100s"/>
    <s v="20170824 13:31:11.513000"/>
  </r>
  <r>
    <n v="115"/>
    <n v="648.5"/>
    <x v="0"/>
    <s v="20170824 12:31:14.629000 +0100s"/>
    <s v="20170824 13:31:14.629000"/>
  </r>
  <r>
    <n v="68"/>
    <n v="648.5"/>
    <x v="0"/>
    <s v="20170824 12:33:18.727000 +0100s"/>
    <s v="20170824 13:33:18.727000"/>
  </r>
  <r>
    <n v="191"/>
    <n v="648.5"/>
    <x v="0"/>
    <s v="20170824 12:33:19.599000 +0100s"/>
    <s v="20170824 13:33:19.599000"/>
  </r>
  <r>
    <n v="100"/>
    <n v="646.5"/>
    <x v="0"/>
    <s v="20170824 12:40:28.693000 +0100s"/>
    <s v="20170824 13:40:28.693000"/>
  </r>
  <r>
    <n v="57"/>
    <n v="646.5"/>
    <x v="0"/>
    <s v="20170824 12:40:28.693000 +0100s"/>
    <s v="20170824 13:40:28.693000"/>
  </r>
  <r>
    <n v="193"/>
    <n v="646.5"/>
    <x v="0"/>
    <s v="20170824 12:40:28.693000 +0100s"/>
    <s v="20170824 13:40:28.693000"/>
  </r>
  <r>
    <n v="7"/>
    <n v="652.5"/>
    <x v="0"/>
    <s v="20170824 12:58:01.101000 +0100s"/>
    <s v="20170824 13:58:01.101000"/>
  </r>
  <r>
    <n v="98"/>
    <n v="652.5"/>
    <x v="0"/>
    <s v="20170824 12:58:01.101000 +0100s"/>
    <s v="20170824 13:58:01.101000"/>
  </r>
  <r>
    <n v="545"/>
    <n v="652.5"/>
    <x v="0"/>
    <s v="20170824 12:58:42.261000 +0100s"/>
    <s v="20170824 13:58:42.261000"/>
  </r>
  <r>
    <n v="64"/>
    <n v="651.5"/>
    <x v="0"/>
    <s v="20170824 13:05:06.246000 +0100s"/>
    <s v="20170824 14:05:06.246000"/>
  </r>
  <r>
    <n v="100"/>
    <n v="651.5"/>
    <x v="0"/>
    <s v="20170824 13:05:06.246000 +0100s"/>
    <s v="20170824 14:05:06.246000"/>
  </r>
  <r>
    <n v="100"/>
    <n v="651.5"/>
    <x v="0"/>
    <s v="20170824 13:05:06.246000 +0100s"/>
    <s v="20170824 14:05:06.246000"/>
  </r>
  <r>
    <n v="83"/>
    <n v="651.5"/>
    <x v="0"/>
    <s v="20170824 13:05:06.246000 +0100s"/>
    <s v="20170824 14:05:06.246000"/>
  </r>
  <r>
    <n v="53"/>
    <n v="651.5"/>
    <x v="0"/>
    <s v="20170824 13:05:06.246000 +0100s"/>
    <s v="20170824 14:05:06.246000"/>
  </r>
  <r>
    <n v="102"/>
    <n v="651.5"/>
    <x v="0"/>
    <s v="20170824 13:11:57.610000 +0100s"/>
    <s v="20170824 14:11:57.610000"/>
  </r>
  <r>
    <n v="140"/>
    <n v="651.5"/>
    <x v="0"/>
    <s v="20170824 13:11:57.610000 +0100s"/>
    <s v="20170824 14:11:57.610000"/>
  </r>
  <r>
    <n v="8"/>
    <n v="651.5"/>
    <x v="0"/>
    <s v="20170824 13:11:57.610000 +0100s"/>
    <s v="20170824 14:11:57.610000"/>
  </r>
  <r>
    <n v="150"/>
    <n v="648"/>
    <x v="0"/>
    <s v="20170824 13:29:13.304000 +0100s"/>
    <s v="20170824 14:29:13.304000"/>
  </r>
  <r>
    <n v="400"/>
    <n v="647.5"/>
    <x v="0"/>
    <s v="20170824 13:32:40.838000 +0100s"/>
    <s v="20170824 14:32:40.838000"/>
  </r>
  <r>
    <n v="72"/>
    <n v="648.5"/>
    <x v="0"/>
    <s v="20170824 13:44:06.439000 +0100s"/>
    <s v="20170824 14:44:06.439000"/>
  </r>
  <r>
    <n v="94"/>
    <n v="648.5"/>
    <x v="0"/>
    <s v="20170824 13:44:06.439000 +0100s"/>
    <s v="20170824 14:44:06.439000"/>
  </r>
  <r>
    <n v="166"/>
    <n v="648.5"/>
    <x v="0"/>
    <s v="20170824 13:44:06.439000 +0100s"/>
    <s v="20170824 14:44:06.439000"/>
  </r>
  <r>
    <n v="18"/>
    <n v="648.5"/>
    <x v="0"/>
    <s v="20170824 13:44:06.439000 +0100s"/>
    <s v="20170824 14:44:06.439000"/>
  </r>
  <r>
    <n v="75"/>
    <n v="647.5"/>
    <x v="0"/>
    <s v="20170824 13:54:35.030000 +0100s"/>
    <s v="20170824 14:54:35.030000"/>
  </r>
  <r>
    <n v="95"/>
    <n v="647.5"/>
    <x v="0"/>
    <s v="20170824 13:54:35.030000 +0100s"/>
    <s v="20170824 14:54:35.030000"/>
  </r>
  <r>
    <n v="30"/>
    <n v="647.5"/>
    <x v="0"/>
    <s v="20170824 13:54:35.030000 +0100s"/>
    <s v="20170824 14:54:35.030000"/>
  </r>
  <r>
    <n v="50"/>
    <n v="646.5"/>
    <x v="0"/>
    <s v="20170824 14:08:58.611000 +0100s"/>
    <s v="20170824 15:08:58.611000"/>
  </r>
  <r>
    <n v="83"/>
    <n v="646.5"/>
    <x v="0"/>
    <s v="20170824 14:08:58.611000 +0100s"/>
    <s v="20170824 15:08:58.611000"/>
  </r>
  <r>
    <n v="17"/>
    <n v="646.5"/>
    <x v="0"/>
    <s v="20170824 14:08:58.611000 +0100s"/>
    <s v="20170824 15:08:58.611000"/>
  </r>
  <r>
    <n v="350"/>
    <n v="647.5"/>
    <x v="0"/>
    <s v="20170824 14:30:22.332000 +0100s"/>
    <s v="20170824 15:30:22.332000"/>
  </r>
  <r>
    <n v="350"/>
    <n v="648"/>
    <x v="0"/>
    <s v="20170824 14:32:43.435000 +0100s"/>
    <s v="20170824 15:32:43.435000"/>
  </r>
  <r>
    <n v="100"/>
    <n v="650.5"/>
    <x v="0"/>
    <s v="20170824 14:40:36.771000 +0100s"/>
    <s v="20170824 15:40:36.771000"/>
  </r>
  <r>
    <n v="98"/>
    <n v="650.5"/>
    <x v="0"/>
    <s v="20170824 14:40:36.771000 +0100s"/>
    <s v="20170824 15:40:36.771000"/>
  </r>
  <r>
    <n v="90"/>
    <n v="650.5"/>
    <x v="0"/>
    <s v="20170824 14:40:36.771000 +0100s"/>
    <s v="20170824 15:40:36.771000"/>
  </r>
  <r>
    <n v="212"/>
    <n v="650.5"/>
    <x v="0"/>
    <s v="20170824 14:40:36.771000 +0100s"/>
    <s v="20170824 15:40:36.771000"/>
  </r>
  <r>
    <n v="17"/>
    <n v="649"/>
    <x v="0"/>
    <s v="20170824 14:44:13.271000 +0100s"/>
    <s v="20170824 15:44:13.271000"/>
  </r>
  <r>
    <n v="433"/>
    <n v="649"/>
    <x v="0"/>
    <s v="20170824 14:44:13.314000 +0100s"/>
    <s v="20170824 15:44:13.314000"/>
  </r>
  <r>
    <n v="247"/>
    <n v="648.5"/>
    <x v="0"/>
    <s v="20170824 14:52:03.270000 +0100s"/>
    <s v="20170824 15:52:03.270000"/>
  </r>
  <r>
    <n v="253"/>
    <n v="648.5"/>
    <x v="0"/>
    <s v="20170824 14:52:03.270000 +0100s"/>
    <s v="20170824 15:52:03.270000"/>
  </r>
  <r>
    <n v="38"/>
    <n v="648"/>
    <x v="0"/>
    <s v="20170824 15:08:06.516000 +0100s"/>
    <s v="20170824 16:08:06.516000"/>
  </r>
  <r>
    <n v="100"/>
    <n v="648"/>
    <x v="0"/>
    <s v="20170824 15:08:06.516000 +0100s"/>
    <s v="20170824 16:08:06.516000"/>
  </r>
  <r>
    <n v="100"/>
    <n v="648"/>
    <x v="0"/>
    <s v="20170824 15:08:06.516000 +0100s"/>
    <s v="20170824 16:08:06.516000"/>
  </r>
  <r>
    <n v="73"/>
    <n v="648"/>
    <x v="0"/>
    <s v="20170824 15:08:06.516000 +0100s"/>
    <s v="20170824 16:08:06.516000"/>
  </r>
  <r>
    <n v="59"/>
    <n v="648"/>
    <x v="0"/>
    <s v="20170824 15:08:06.516000 +0100s"/>
    <s v="20170824 16:08:06.516000"/>
  </r>
  <r>
    <n v="82"/>
    <n v="648"/>
    <x v="0"/>
    <s v="20170824 15:08:06.516000 +0100s"/>
    <s v="20170824 16:08:06.516000"/>
  </r>
  <r>
    <n v="100"/>
    <n v="648"/>
    <x v="0"/>
    <s v="20170824 15:08:06.516000 +0100s"/>
    <s v="20170824 16:08:06.516000"/>
  </r>
  <r>
    <n v="90"/>
    <n v="648"/>
    <x v="0"/>
    <s v="20170824 15:08:06.516000 +0100s"/>
    <s v="20170824 16:08:06.516000"/>
  </r>
  <r>
    <n v="8"/>
    <n v="648"/>
    <x v="0"/>
    <s v="20170824 15:08:06.536000 +0100s"/>
    <s v="20170824 16:08:06.536000"/>
  </r>
  <r>
    <n v="41"/>
    <n v="649"/>
    <x v="0"/>
    <s v="20170824 15:14:12.230000 +0100s"/>
    <s v="20170824 16:14:12.230000"/>
  </r>
  <r>
    <n v="309"/>
    <n v="649"/>
    <x v="0"/>
    <s v="20170824 15:14:12.230000 +0100s"/>
    <s v="20170824 16:14:12.230000"/>
  </r>
  <r>
    <n v="98"/>
    <n v="650"/>
    <x v="0"/>
    <s v="20170824 15:17:54.787000 +0100s"/>
    <s v="20170824 16:17:54.787000"/>
  </r>
  <r>
    <n v="100"/>
    <n v="650"/>
    <x v="0"/>
    <s v="20170824 15:17:54.787000 +0100s"/>
    <s v="20170824 16:17:54.787000"/>
  </r>
  <r>
    <n v="100"/>
    <n v="650"/>
    <x v="0"/>
    <s v="20170824 15:17:54.787000 +0100s"/>
    <s v="20170824 16:17:54.787000"/>
  </r>
  <r>
    <n v="100"/>
    <n v="650"/>
    <x v="0"/>
    <s v="20170824 15:17:54.787000 +0100s"/>
    <s v="20170824 16:17:54.787000"/>
  </r>
  <r>
    <n v="95"/>
    <n v="650"/>
    <x v="0"/>
    <s v="20170824 15:17:54.787000 +0100s"/>
    <s v="20170824 16:17:54.787000"/>
  </r>
  <r>
    <n v="7"/>
    <n v="650"/>
    <x v="0"/>
    <s v="20170824 15:17:54.787000 +0100s"/>
    <s v="20170824 16:17:54.787000"/>
  </r>
  <r>
    <n v="68"/>
    <n v="649.5"/>
    <x v="0"/>
    <s v="20170824 15:21:28.507000 +0100s"/>
    <s v="20170824 16:21:28.507000"/>
  </r>
  <r>
    <n v="113"/>
    <n v="649.5"/>
    <x v="0"/>
    <s v="20170824 15:21:28.507000 +0100s"/>
    <s v="20170824 16:21:28.507000"/>
  </r>
  <r>
    <n v="85"/>
    <n v="649.5"/>
    <x v="0"/>
    <s v="20170824 15:21:28.507000 +0100s"/>
    <s v="20170824 16:21:28.507000"/>
  </r>
  <r>
    <n v="38"/>
    <n v="649.5"/>
    <x v="0"/>
    <s v="20170824 15:21:28.507000 +0100s"/>
    <s v="20170824 16:21:28.507000"/>
  </r>
  <r>
    <n v="100"/>
    <n v="649.5"/>
    <x v="0"/>
    <s v="20170824 15:21:28.507000 +0100s"/>
    <s v="20170824 16:21:28.507000"/>
  </r>
  <r>
    <n v="100"/>
    <n v="649.5"/>
    <x v="0"/>
    <s v="20170824 15:21:28.507000 +0100s"/>
    <s v="20170824 16:21:28.507000"/>
  </r>
  <r>
    <n v="100"/>
    <n v="649.5"/>
    <x v="0"/>
    <s v="20170824 15:21:28.507000 +0100s"/>
    <s v="20170824 16:21:28.507000"/>
  </r>
  <r>
    <n v="96"/>
    <n v="649.5"/>
    <x v="0"/>
    <s v="20170824 15:21:28.507000 +0100s"/>
    <s v="20170824 16:21:28.507000"/>
  </r>
  <r>
    <n v="100"/>
    <n v="650.5"/>
    <x v="0"/>
    <s v="20170824 15:30:23.665000 +0100s"/>
    <s v="20170824 16:30:23.665000"/>
  </r>
  <r>
    <n v="100"/>
    <n v="650.5"/>
    <x v="0"/>
    <s v="20170824 15:30:23.665000 +0100s"/>
    <s v="20170824 16:30:23.665000"/>
  </r>
  <r>
    <n v="90"/>
    <n v="650.5"/>
    <x v="0"/>
    <s v="20170824 15:30:23.665000 +0100s"/>
    <s v="20170824 16:30:23.665000"/>
  </r>
  <r>
    <n v="77"/>
    <n v="650.5"/>
    <x v="0"/>
    <s v="20170824 15:30:23.665000 +0100s"/>
    <s v="20170824 16:30:23.665000"/>
  </r>
  <r>
    <n v="81"/>
    <n v="650.5"/>
    <x v="0"/>
    <s v="20170824 15:30:23.665000 +0100s"/>
    <s v="20170824 16:30:23.665000"/>
  </r>
  <r>
    <n v="100"/>
    <n v="650.5"/>
    <x v="0"/>
    <s v="20170824 15:30:23.665000 +0100s"/>
    <s v="20170824 16:30:23.665000"/>
  </r>
  <r>
    <n v="2"/>
    <n v="650.5"/>
    <x v="0"/>
    <s v="20170824 15:30:23.665000 +0100s"/>
    <s v="20170824 16:30:23.665000"/>
  </r>
  <r>
    <n v="88"/>
    <n v="650"/>
    <x v="0"/>
    <s v="20170824 15:39:45.367000 +0100s"/>
    <s v="20170824 16:39:45.367000"/>
  </r>
  <r>
    <n v="262"/>
    <n v="650"/>
    <x v="0"/>
    <s v="20170824 15:39:45.367000 +0100s"/>
    <s v="20170824 16:39:45.367000"/>
  </r>
  <r>
    <n v="350"/>
    <n v="650"/>
    <x v="0"/>
    <s v="20170824 15:46:08.032000 +0100s"/>
    <s v="20170824 16:46:08.032000"/>
  </r>
  <r>
    <m/>
    <m/>
    <x v="1"/>
    <m/>
    <m/>
  </r>
  <r>
    <m/>
    <m/>
    <x v="1"/>
    <m/>
    <m/>
  </r>
</pivotCacheRecords>
</file>

<file path=xl/pivotCache/pivotCacheRecords15.xml><?xml version="1.0" encoding="utf-8"?>
<pivotCacheRecords xmlns="http://schemas.openxmlformats.org/spreadsheetml/2006/main" xmlns:r="http://schemas.openxmlformats.org/officeDocument/2006/relationships" count="143">
  <r>
    <n v="96"/>
    <n v="655"/>
    <x v="0"/>
    <s v="20170825 08:00:51.737000 +0100s"/>
    <s v="20170825 9:00:51.737000"/>
  </r>
  <r>
    <n v="69"/>
    <n v="655"/>
    <x v="0"/>
    <s v="20170825 08:00:51.737000 +0100s"/>
    <s v="20170825 9:00:51.737000"/>
  </r>
  <r>
    <n v="42"/>
    <n v="655"/>
    <x v="0"/>
    <s v="20170825 08:00:51.737000 +0100s"/>
    <s v="20170825 9:00:51.737000"/>
  </r>
  <r>
    <n v="143"/>
    <n v="655"/>
    <x v="0"/>
    <s v="20170825 08:00:51.737000 +0100s"/>
    <s v="20170825 9:00:51.737000"/>
  </r>
  <r>
    <n v="269"/>
    <n v="653.5"/>
    <x v="0"/>
    <s v="20170825 08:03:50.673000 +0100s"/>
    <s v="20170825 9:03:50.673000"/>
  </r>
  <r>
    <n v="81"/>
    <n v="653.5"/>
    <x v="0"/>
    <s v="20170825 08:05:02.217000 +0100s"/>
    <s v="20170825 9:05:02.217000"/>
  </r>
  <r>
    <n v="151"/>
    <n v="651"/>
    <x v="0"/>
    <s v="20170825 08:07:36.694000 +0100s"/>
    <s v="20170825 9:07:36.694000"/>
  </r>
  <r>
    <n v="60"/>
    <n v="651"/>
    <x v="0"/>
    <s v="20170825 08:07:46.238000 +0100s"/>
    <s v="20170825 9:07:46.238000"/>
  </r>
  <r>
    <n v="21"/>
    <n v="651"/>
    <x v="0"/>
    <s v="20170825 08:07:47.742000 +0100s"/>
    <s v="20170825 9:07:47.742000"/>
  </r>
  <r>
    <n v="32"/>
    <n v="653.5"/>
    <x v="0"/>
    <s v="20170825 08:13:51.958000 +0100s"/>
    <s v="20170825 9:13:51.958000"/>
  </r>
  <r>
    <n v="100"/>
    <n v="653.5"/>
    <x v="0"/>
    <s v="20170825 08:13:51.958000 +0100s"/>
    <s v="20170825 9:13:51.958000"/>
  </r>
  <r>
    <n v="129"/>
    <n v="653.5"/>
    <x v="0"/>
    <s v="20170825 08:13:51.958000 +0100s"/>
    <s v="20170825 9:13:51.958000"/>
  </r>
  <r>
    <n v="90"/>
    <n v="658"/>
    <x v="0"/>
    <s v="20170825 08:20:44.279000 +0100s"/>
    <s v="20170825 9:20:44.279000"/>
  </r>
  <r>
    <n v="95"/>
    <n v="658"/>
    <x v="0"/>
    <s v="20170825 08:20:44.279000 +0100s"/>
    <s v="20170825 9:20:44.279000"/>
  </r>
  <r>
    <n v="100"/>
    <n v="658"/>
    <x v="0"/>
    <s v="20170825 08:20:44.279000 +0100s"/>
    <s v="20170825 9:20:44.279000"/>
  </r>
  <r>
    <n v="100"/>
    <n v="658"/>
    <x v="0"/>
    <s v="20170825 08:20:44.279000 +0100s"/>
    <s v="20170825 9:20:44.279000"/>
  </r>
  <r>
    <n v="15"/>
    <n v="658"/>
    <x v="0"/>
    <s v="20170825 08:20:44.279000 +0100s"/>
    <s v="20170825 9:20:44.279000"/>
  </r>
  <r>
    <n v="145"/>
    <n v="658.5"/>
    <x v="0"/>
    <s v="20170825 08:21:03.818000 +0100s"/>
    <s v="20170825 9:21:03.818000"/>
  </r>
  <r>
    <n v="120"/>
    <n v="658.5"/>
    <x v="0"/>
    <s v="20170825 08:21:03.818000 +0100s"/>
    <s v="20170825 9:21:03.818000"/>
  </r>
  <r>
    <n v="172"/>
    <n v="658.5"/>
    <x v="0"/>
    <s v="20170825 08:21:03.818000 +0100s"/>
    <s v="20170825 9:21:03.818000"/>
  </r>
  <r>
    <n v="13"/>
    <n v="658.5"/>
    <x v="0"/>
    <s v="20170825 08:21:03.818000 +0100s"/>
    <s v="20170825 9:21:03.818000"/>
  </r>
  <r>
    <n v="400"/>
    <n v="655"/>
    <x v="0"/>
    <s v="20170825 08:27:02.673000 +0100s"/>
    <s v="20170825 9:27:02.673000"/>
  </r>
  <r>
    <n v="89"/>
    <n v="653.5"/>
    <x v="0"/>
    <s v="20170825 08:49:57.490000 +0100s"/>
    <s v="20170825 9:49:57.490000"/>
  </r>
  <r>
    <n v="57"/>
    <n v="652"/>
    <x v="0"/>
    <s v="20170825 09:05:32.330000 +0100s"/>
    <s v="20170825 10:05:32.330000"/>
  </r>
  <r>
    <n v="34"/>
    <n v="652"/>
    <x v="0"/>
    <s v="20170825 09:05:32.330000 +0100s"/>
    <s v="20170825 10:05:32.330000"/>
  </r>
  <r>
    <n v="79"/>
    <n v="652"/>
    <x v="0"/>
    <s v="20170825 09:05:32.330000 +0100s"/>
    <s v="20170825 10:05:32.330000"/>
  </r>
  <r>
    <n v="86"/>
    <n v="652"/>
    <x v="0"/>
    <s v="20170825 09:05:32.330000 +0100s"/>
    <s v="20170825 10:05:32.330000"/>
  </r>
  <r>
    <n v="90"/>
    <n v="652"/>
    <x v="0"/>
    <s v="20170825 09:05:32.330000 +0100s"/>
    <s v="20170825 10:05:32.330000"/>
  </r>
  <r>
    <n v="4"/>
    <n v="652"/>
    <x v="0"/>
    <s v="20170825 09:05:32.330000 +0100s"/>
    <s v="20170825 10:05:32.330000"/>
  </r>
  <r>
    <n v="185"/>
    <n v="651"/>
    <x v="0"/>
    <s v="20170825 09:18:24.564000 +0100s"/>
    <s v="20170825 10:18:24.564000"/>
  </r>
  <r>
    <n v="14"/>
    <n v="651"/>
    <x v="0"/>
    <s v="20170825 09:18:25.803000 +0100s"/>
    <s v="20170825 10:18:25.803000"/>
  </r>
  <r>
    <n v="11"/>
    <n v="651"/>
    <x v="0"/>
    <s v="20170825 09:18:25.803000 +0100s"/>
    <s v="20170825 10:18:25.803000"/>
  </r>
  <r>
    <n v="8"/>
    <n v="651"/>
    <x v="0"/>
    <s v="20170825 09:18:25.803000 +0100s"/>
    <s v="20170825 10:18:25.803000"/>
  </r>
  <r>
    <n v="71"/>
    <n v="650"/>
    <x v="0"/>
    <s v="20170825 09:21:51.200000 +0100s"/>
    <s v="20170825 10:21:51.200000"/>
  </r>
  <r>
    <n v="279"/>
    <n v="650"/>
    <x v="0"/>
    <s v="20170825 09:21:51.200000 +0100s"/>
    <s v="20170825 10:21:51.200000"/>
  </r>
  <r>
    <n v="300"/>
    <n v="652.5"/>
    <x v="0"/>
    <s v="20170825 09:39:30.166000 +0100s"/>
    <s v="20170825 10:39:30.166000"/>
  </r>
  <r>
    <n v="28"/>
    <n v="655.5"/>
    <x v="0"/>
    <s v="20170825 10:03:58.041000 +0100s"/>
    <s v="20170825 11:03:58.041000"/>
  </r>
  <r>
    <n v="100"/>
    <n v="655.5"/>
    <x v="0"/>
    <s v="20170825 10:03:58.041000 +0100s"/>
    <s v="20170825 11:03:58.041000"/>
  </r>
  <r>
    <n v="130"/>
    <n v="655.5"/>
    <x v="0"/>
    <s v="20170825 10:03:58.041000 +0100s"/>
    <s v="20170825 11:03:58.041000"/>
  </r>
  <r>
    <n v="88"/>
    <n v="655.5"/>
    <x v="0"/>
    <s v="20170825 10:03:58.041000 +0100s"/>
    <s v="20170825 11:03:58.041000"/>
  </r>
  <r>
    <n v="54"/>
    <n v="655.5"/>
    <x v="0"/>
    <s v="20170825 10:04:58.749000 +0100s"/>
    <s v="20170825 11:04:58.749000"/>
  </r>
  <r>
    <n v="43"/>
    <n v="654"/>
    <x v="0"/>
    <s v="20170825 10:10:24.205000 +0100s"/>
    <s v="20170825 11:10:24.205000"/>
  </r>
  <r>
    <n v="95"/>
    <n v="656"/>
    <x v="0"/>
    <s v="20170825 10:28:12.010000 +0100s"/>
    <s v="20170825 11:28:12.010000"/>
  </r>
  <r>
    <n v="100"/>
    <n v="656"/>
    <x v="0"/>
    <s v="20170825 10:28:12.010000 +0100s"/>
    <s v="20170825 11:28:12.010000"/>
  </r>
  <r>
    <n v="100"/>
    <n v="656"/>
    <x v="0"/>
    <s v="20170825 10:28:12.010000 +0100s"/>
    <s v="20170825 11:28:12.010000"/>
  </r>
  <r>
    <n v="90"/>
    <n v="656"/>
    <x v="0"/>
    <s v="20170825 10:28:12.010000 +0100s"/>
    <s v="20170825 11:28:12.010000"/>
  </r>
  <r>
    <n v="115"/>
    <n v="656"/>
    <x v="0"/>
    <s v="20170825 10:28:12.010000 +0100s"/>
    <s v="20170825 11:28:12.010000"/>
  </r>
  <r>
    <n v="73"/>
    <n v="656"/>
    <x v="0"/>
    <s v="20170825 10:47:27.469000 +0100s"/>
    <s v="20170825 11:47:27.469000"/>
  </r>
  <r>
    <n v="427"/>
    <n v="656"/>
    <x v="0"/>
    <s v="20170825 10:52:40.856000 +0100s"/>
    <s v="20170825 11:52:40.856000"/>
  </r>
  <r>
    <n v="355"/>
    <n v="655"/>
    <x v="0"/>
    <s v="20170825 10:53:53.695000 +0100s"/>
    <s v="20170825 11:53:53.695000"/>
  </r>
  <r>
    <n v="37"/>
    <n v="655"/>
    <x v="1"/>
    <s v="20170825 10:53:53.714572 +0100s"/>
    <s v="20170825 11:53:53.714572"/>
  </r>
  <r>
    <n v="51"/>
    <n v="655"/>
    <x v="2"/>
    <s v="20170825 10:53:53.714922 +0100s"/>
    <s v="20170825 11:53:53.714922"/>
  </r>
  <r>
    <n v="57"/>
    <n v="655"/>
    <x v="3"/>
    <s v="20170825 10:53:53.715000 +0100s"/>
    <s v="20170825 11:53:53.715000"/>
  </r>
  <r>
    <n v="357"/>
    <n v="654"/>
    <x v="0"/>
    <s v="20170825 10:56:24.368000 +0100s"/>
    <s v="20170825 11:56:24.368000"/>
  </r>
  <r>
    <n v="400"/>
    <n v="653"/>
    <x v="0"/>
    <s v="20170825 11:03:18.583000 +0100s"/>
    <s v="20170825 12:03:18.583000"/>
  </r>
  <r>
    <n v="90"/>
    <n v="653.5"/>
    <x v="0"/>
    <s v="20170825 11:04:10.483000 +0100s"/>
    <s v="20170825 12:04:10.483000"/>
  </r>
  <r>
    <n v="94"/>
    <n v="653.5"/>
    <x v="0"/>
    <s v="20170825 11:04:10.483000 +0100s"/>
    <s v="20170825 12:04:10.483000"/>
  </r>
  <r>
    <n v="1"/>
    <n v="653.5"/>
    <x v="3"/>
    <s v="20170825 11:08:23.254000 +0100s"/>
    <s v="20170825 12:08:23.254000"/>
  </r>
  <r>
    <n v="1"/>
    <n v="653.5"/>
    <x v="3"/>
    <s v="20170825 11:15:40.253000 +0100s"/>
    <s v="20170825 12:15:40.253000"/>
  </r>
  <r>
    <n v="32"/>
    <n v="653.5"/>
    <x v="2"/>
    <s v="20170825 11:16:05.919950 +0100s"/>
    <s v="20170825 12:16:05.919950"/>
  </r>
  <r>
    <n v="23"/>
    <n v="654"/>
    <x v="2"/>
    <s v="20170825 11:22:06.221752 +0100s"/>
    <s v="20170825 12:22:06.221752"/>
  </r>
  <r>
    <n v="33"/>
    <n v="654"/>
    <x v="0"/>
    <s v="20170825 11:22:06.233000 +0100s"/>
    <s v="20170825 12:22:06.233000"/>
  </r>
  <r>
    <n v="215"/>
    <n v="654"/>
    <x v="0"/>
    <s v="20170825 11:22:06.233000 +0100s"/>
    <s v="20170825 12:22:06.233000"/>
  </r>
  <r>
    <n v="40"/>
    <n v="654"/>
    <x v="3"/>
    <s v="20170825 11:22:06.242000 +0100s"/>
    <s v="20170825 12:22:06.242000"/>
  </r>
  <r>
    <n v="13"/>
    <n v="654"/>
    <x v="2"/>
    <s v="20170825 11:22:06.242980 +0100s"/>
    <s v="20170825 12:22:06.242980"/>
  </r>
  <r>
    <n v="26"/>
    <n v="654"/>
    <x v="1"/>
    <s v="20170825 11:22:06.242986 +0100s"/>
    <s v="20170825 12:22:06.242986"/>
  </r>
  <r>
    <n v="1"/>
    <n v="653.5"/>
    <x v="3"/>
    <s v="20170825 11:23:55.005000 +0100s"/>
    <s v="20170825 12:23:55.005000"/>
  </r>
  <r>
    <n v="24"/>
    <n v="653.5"/>
    <x v="3"/>
    <s v="20170825 11:32:31.696000 +0100s"/>
    <s v="20170825 12:32:31.696000"/>
  </r>
  <r>
    <n v="32"/>
    <n v="653.5"/>
    <x v="2"/>
    <s v="20170825 11:32:31.697359 +0100s"/>
    <s v="20170825 12:32:31.697359"/>
  </r>
  <r>
    <n v="225"/>
    <n v="653.5"/>
    <x v="0"/>
    <s v="20170825 11:32:31.707000 +0100s"/>
    <s v="20170825 12:32:31.707000"/>
  </r>
  <r>
    <n v="81"/>
    <n v="652.5"/>
    <x v="0"/>
    <s v="20170825 11:56:36.048000 +0100s"/>
    <s v="20170825 12:56:36.048000"/>
  </r>
  <r>
    <n v="419"/>
    <n v="652.5"/>
    <x v="0"/>
    <s v="20170825 11:56:36.048000 +0100s"/>
    <s v="20170825 12:56:36.048000"/>
  </r>
  <r>
    <n v="550"/>
    <n v="651.5"/>
    <x v="0"/>
    <s v="20170825 12:00:09.673000 +0100s"/>
    <s v="20170825 13:00:09.673000"/>
  </r>
  <r>
    <n v="500"/>
    <n v="653"/>
    <x v="0"/>
    <s v="20170825 12:54:56.796000 +0100s"/>
    <s v="20170825 13:54:56.796000"/>
  </r>
  <r>
    <n v="400"/>
    <n v="653"/>
    <x v="0"/>
    <s v="20170825 13:09:41.308000 +0100s"/>
    <s v="20170825 14:09:41.308000"/>
  </r>
  <r>
    <n v="26"/>
    <n v="653"/>
    <x v="0"/>
    <s v="20170825 13:41:17.452000 +0100s"/>
    <s v="20170825 14:41:17.452000"/>
  </r>
  <r>
    <n v="4"/>
    <n v="653"/>
    <x v="0"/>
    <s v="20170825 13:41:25.668000 +0100s"/>
    <s v="20170825 14:41:25.668000"/>
  </r>
  <r>
    <n v="22"/>
    <n v="653"/>
    <x v="0"/>
    <s v="20170825 13:41:33.936000 +0100s"/>
    <s v="20170825 14:41:33.936000"/>
  </r>
  <r>
    <n v="26"/>
    <n v="653"/>
    <x v="0"/>
    <s v="20170825 13:41:34.033000 +0100s"/>
    <s v="20170825 14:41:34.033000"/>
  </r>
  <r>
    <n v="18"/>
    <n v="653"/>
    <x v="0"/>
    <s v="20170825 13:41:35.033000 +0100s"/>
    <s v="20170825 14:41:35.033000"/>
  </r>
  <r>
    <n v="9"/>
    <n v="653"/>
    <x v="0"/>
    <s v="20170825 13:41:38.972000 +0100s"/>
    <s v="20170825 14:41:38.972000"/>
  </r>
  <r>
    <n v="39"/>
    <n v="653"/>
    <x v="0"/>
    <s v="20170825 13:41:39.023000 +0100s"/>
    <s v="20170825 14:41:39.023000"/>
  </r>
  <r>
    <n v="46"/>
    <n v="653"/>
    <x v="3"/>
    <s v="20170825 13:41:41.355000 +0100s"/>
    <s v="20170825 14:41:41.355000"/>
  </r>
  <r>
    <n v="41"/>
    <n v="653"/>
    <x v="2"/>
    <s v="20170825 13:41:41.355331 +0100s"/>
    <s v="20170825 14:41:41.355331"/>
  </r>
  <r>
    <n v="29"/>
    <n v="653"/>
    <x v="1"/>
    <s v="20170825 13:41:41.355375 +0100s"/>
    <s v="20170825 14:41:41.355375"/>
  </r>
  <r>
    <n v="140"/>
    <n v="653"/>
    <x v="0"/>
    <s v="20170825 13:41:41.365000 +0100s"/>
    <s v="20170825 14:41:41.365000"/>
  </r>
  <r>
    <n v="22"/>
    <n v="652.5"/>
    <x v="1"/>
    <s v="20170825 13:42:35.663733 +0100s"/>
    <s v="20170825 14:42:35.663733"/>
  </r>
  <r>
    <n v="2"/>
    <n v="652.5"/>
    <x v="2"/>
    <s v="20170825 13:42:35.663941 +0100s"/>
    <s v="20170825 14:42:35.663941"/>
  </r>
  <r>
    <n v="125"/>
    <n v="652.5"/>
    <x v="0"/>
    <s v="20170825 13:43:17.514000 +0100s"/>
    <s v="20170825 14:43:17.514000"/>
  </r>
  <r>
    <n v="88"/>
    <n v="652.5"/>
    <x v="0"/>
    <s v="20170825 13:43:27.843000 +0100s"/>
    <s v="20170825 14:43:27.843000"/>
  </r>
  <r>
    <n v="22"/>
    <n v="652.5"/>
    <x v="1"/>
    <s v="20170825 13:43:27.854530 +0100s"/>
    <s v="20170825 14:43:27.854530"/>
  </r>
  <r>
    <n v="41"/>
    <n v="652.5"/>
    <x v="0"/>
    <s v="20170825 13:43:27.914000 +0100s"/>
    <s v="20170825 14:43:27.914000"/>
  </r>
  <r>
    <n v="1000"/>
    <n v="652"/>
    <x v="0"/>
    <s v="20170825 13:43:30.415000 +0100s"/>
    <s v="20170825 14:43:30.415000"/>
  </r>
  <r>
    <n v="850"/>
    <n v="651.5"/>
    <x v="0"/>
    <s v="20170825 13:46:32.844000 +0100s"/>
    <s v="20170825 14:46:32.844000"/>
  </r>
  <r>
    <n v="300"/>
    <n v="651.5"/>
    <x v="0"/>
    <s v="20170825 14:05:40.326000 +0100s"/>
    <s v="20170825 15:05:40.326000"/>
  </r>
  <r>
    <n v="131"/>
    <n v="651"/>
    <x v="0"/>
    <s v="20170825 14:23:37.114000 +0100s"/>
    <s v="20170825 15:23:37.114000"/>
  </r>
  <r>
    <n v="69"/>
    <n v="651"/>
    <x v="0"/>
    <s v="20170825 14:24:49.043000 +0100s"/>
    <s v="20170825 15:24:49.043000"/>
  </r>
  <r>
    <n v="200"/>
    <n v="650.5"/>
    <x v="0"/>
    <s v="20170825 14:28:43.187000 +0100s"/>
    <s v="20170825 15:28:43.187000"/>
  </r>
  <r>
    <n v="200"/>
    <n v="650"/>
    <x v="0"/>
    <s v="20170825 14:30:33.835000 +0100s"/>
    <s v="20170825 15:30:33.835000"/>
  </r>
  <r>
    <n v="287"/>
    <n v="650"/>
    <x v="0"/>
    <s v="20170825 14:30:33.836000 +0100s"/>
    <s v="20170825 15:30:33.836000"/>
  </r>
  <r>
    <n v="38"/>
    <n v="650"/>
    <x v="0"/>
    <s v="20170825 14:30:33.836000 +0100s"/>
    <s v="20170825 15:30:33.836000"/>
  </r>
  <r>
    <n v="25"/>
    <n v="650"/>
    <x v="0"/>
    <s v="20170825 14:30:33.844000 +0100s"/>
    <s v="20170825 15:30:33.844000"/>
  </r>
  <r>
    <n v="187"/>
    <n v="651"/>
    <x v="0"/>
    <s v="20170825 14:37:09.103000 +0100s"/>
    <s v="20170825 15:37:09.103000"/>
  </r>
  <r>
    <n v="97"/>
    <n v="651"/>
    <x v="0"/>
    <s v="20170825 14:37:09.103000 +0100s"/>
    <s v="20170825 15:37:09.103000"/>
  </r>
  <r>
    <n v="46"/>
    <n v="651"/>
    <x v="3"/>
    <s v="20170825 14:37:09.113000 +0100s"/>
    <s v="20170825 15:37:09.113000"/>
  </r>
  <r>
    <n v="41"/>
    <n v="651"/>
    <x v="2"/>
    <s v="20170825 14:37:09.113344 +0100s"/>
    <s v="20170825 15:37:09.113344"/>
  </r>
  <r>
    <n v="29"/>
    <n v="651"/>
    <x v="1"/>
    <s v="20170825 14:37:09.113350 +0100s"/>
    <s v="20170825 15:37:09.113350"/>
  </r>
  <r>
    <n v="158"/>
    <n v="652"/>
    <x v="0"/>
    <s v="20170825 14:45:23.896000 +0100s"/>
    <s v="20170825 15:45:23.896000"/>
  </r>
  <r>
    <n v="22"/>
    <n v="652"/>
    <x v="1"/>
    <s v="20170825 14:45:23.912843 +0100s"/>
    <s v="20170825 15:45:23.912843"/>
  </r>
  <r>
    <n v="55"/>
    <n v="652"/>
    <x v="0"/>
    <s v="20170825 14:45:54.521000 +0100s"/>
    <s v="20170825 15:45:54.521000"/>
  </r>
  <r>
    <n v="12"/>
    <n v="652"/>
    <x v="3"/>
    <s v="20170825 14:45:54.531000 +0100s"/>
    <s v="20170825 15:45:54.531000"/>
  </r>
  <r>
    <n v="31"/>
    <n v="652"/>
    <x v="2"/>
    <s v="20170825 14:45:54.531191 +0100s"/>
    <s v="20170825 15:45:54.531191"/>
  </r>
  <r>
    <n v="22"/>
    <n v="652"/>
    <x v="1"/>
    <s v="20170825 14:45:54.531228 +0100s"/>
    <s v="20170825 15:45:54.531228"/>
  </r>
  <r>
    <n v="81"/>
    <n v="651.5"/>
    <x v="3"/>
    <s v="20170825 14:58:40.847000 +0100s"/>
    <s v="20170825 15:58:40.847000"/>
  </r>
  <r>
    <n v="81"/>
    <n v="651.5"/>
    <x v="3"/>
    <s v="20170825 14:59:14.850000 +0100s"/>
    <s v="20170825 15:59:14.850000"/>
  </r>
  <r>
    <n v="1"/>
    <n v="651.5"/>
    <x v="2"/>
    <s v="20170825 14:59:14.850475 +0100s"/>
    <s v="20170825 15:59:14.850475"/>
  </r>
  <r>
    <n v="6"/>
    <n v="651.5"/>
    <x v="3"/>
    <s v="20170825 14:59:48.850000 +0100s"/>
    <s v="20170825 15:59:48.850000"/>
  </r>
  <r>
    <n v="75"/>
    <n v="651.5"/>
    <x v="3"/>
    <s v="20170825 15:00:22.857000 +0100s"/>
    <s v="20170825 16:00:22.857000"/>
  </r>
  <r>
    <n v="81"/>
    <n v="651.5"/>
    <x v="3"/>
    <s v="20170825 15:00:57.855000 +0100s"/>
    <s v="20170825 16:00:57.855000"/>
  </r>
  <r>
    <n v="8"/>
    <n v="651.5"/>
    <x v="3"/>
    <s v="20170825 15:01:32.857000 +0100s"/>
    <s v="20170825 16:01:32.857000"/>
  </r>
  <r>
    <n v="73"/>
    <n v="651.5"/>
    <x v="3"/>
    <s v="20170825 15:02:06.861000 +0100s"/>
    <s v="20170825 16:02:06.861000"/>
  </r>
  <r>
    <n v="213"/>
    <n v="651.5"/>
    <x v="0"/>
    <s v="20170825 15:02:10.230000 +0100s"/>
    <s v="20170825 16:02:10.230000"/>
  </r>
  <r>
    <n v="47"/>
    <n v="651.5"/>
    <x v="3"/>
    <s v="20170825 15:02:10.240000 +0100s"/>
    <s v="20170825 16:02:10.240000"/>
  </r>
  <r>
    <n v="25"/>
    <n v="651.5"/>
    <x v="3"/>
    <s v="20170825 15:02:10.241000 +0100s"/>
    <s v="20170825 16:02:10.241000"/>
  </r>
  <r>
    <n v="9"/>
    <n v="651.5"/>
    <x v="3"/>
    <s v="20170825 15:02:10.241000 +0100s"/>
    <s v="20170825 16:02:10.241000"/>
  </r>
  <r>
    <n v="24"/>
    <n v="652.5"/>
    <x v="0"/>
    <s v="20170825 15:29:29.724000 +0100s"/>
    <s v="20170825 16:29:29.724000"/>
  </r>
  <r>
    <n v="172"/>
    <n v="652.5"/>
    <x v="0"/>
    <s v="20170825 15:29:29.724000 +0100s"/>
    <s v="20170825 16:29:29.724000"/>
  </r>
  <r>
    <n v="172"/>
    <n v="652.5"/>
    <x v="0"/>
    <s v="20170825 15:29:29.724000 +0100s"/>
    <s v="20170825 16:29:29.724000"/>
  </r>
  <r>
    <n v="16"/>
    <n v="652.5"/>
    <x v="0"/>
    <s v="20170825 15:29:29.724000 +0100s"/>
    <s v="20170825 16:29:29.724000"/>
  </r>
  <r>
    <n v="170"/>
    <n v="652.5"/>
    <x v="0"/>
    <s v="20170825 15:29:29.724000 +0100s"/>
    <s v="20170825 16:29:29.724000"/>
  </r>
  <r>
    <n v="200"/>
    <n v="652.5"/>
    <x v="0"/>
    <s v="20170825 15:29:29.724000 +0100s"/>
    <s v="20170825 16:29:29.724000"/>
  </r>
  <r>
    <n v="90"/>
    <n v="652.5"/>
    <x v="0"/>
    <s v="20170825 15:29:29.724000 +0100s"/>
    <s v="20170825 16:29:29.724000"/>
  </r>
  <r>
    <n v="116"/>
    <n v="652.5"/>
    <x v="0"/>
    <s v="20170825 15:29:29.724000 +0100s"/>
    <s v="20170825 16:29:29.724000"/>
  </r>
  <r>
    <n v="74"/>
    <n v="652.5"/>
    <x v="0"/>
    <s v="20170825 15:29:29.724000 +0100s"/>
    <s v="20170825 16:29:29.724000"/>
  </r>
  <r>
    <n v="151"/>
    <n v="652.5"/>
    <x v="0"/>
    <s v="20170825 15:29:29.724000 +0100s"/>
    <s v="20170825 16:29:29.724000"/>
  </r>
  <r>
    <n v="73"/>
    <n v="652.5"/>
    <x v="0"/>
    <s v="20170825 15:29:29.724000 +0100s"/>
    <s v="20170825 16:29:29.724000"/>
  </r>
  <r>
    <n v="100"/>
    <n v="652.5"/>
    <x v="0"/>
    <s v="20170825 15:29:29.724000 +0100s"/>
    <s v="20170825 16:29:29.724000"/>
  </r>
  <r>
    <n v="79"/>
    <n v="652.5"/>
    <x v="0"/>
    <s v="20170825 15:29:29.724000 +0100s"/>
    <s v="20170825 16:29:29.724000"/>
  </r>
  <r>
    <n v="63"/>
    <n v="652.5"/>
    <x v="0"/>
    <s v="20170825 15:29:29.724000 +0100s"/>
    <s v="20170825 16:29:29.724000"/>
  </r>
  <r>
    <n v="86"/>
    <n v="652"/>
    <x v="0"/>
    <s v="20170825 15:32:27.741000 +0100s"/>
    <s v="20170825 16:32:27.741000"/>
  </r>
  <r>
    <n v="1964"/>
    <n v="652"/>
    <x v="0"/>
    <s v="20170825 15:32:27.741000 +0100s"/>
    <s v="20170825 16:32:27.741000"/>
  </r>
  <r>
    <m/>
    <m/>
    <x v="4"/>
    <m/>
    <m/>
  </r>
  <r>
    <m/>
    <m/>
    <x v="4"/>
    <m/>
    <m/>
  </r>
</pivotCacheRecords>
</file>

<file path=xl/pivotCache/pivotCacheRecords16.xml><?xml version="1.0" encoding="utf-8"?>
<pivotCacheRecords xmlns="http://schemas.openxmlformats.org/spreadsheetml/2006/main" xmlns:r="http://schemas.openxmlformats.org/officeDocument/2006/relationships" count="90">
  <r>
    <n v="350"/>
    <n v="653.5"/>
    <x v="0"/>
    <s v="20170828 08:10:15.263000 +0100s"/>
    <s v="20170828 9:10:15.263000"/>
  </r>
  <r>
    <n v="288"/>
    <n v="653"/>
    <x v="0"/>
    <s v="20170828 08:13:51.022000 +0100s"/>
    <s v="20170828 9:13:51.022000"/>
  </r>
  <r>
    <n v="90"/>
    <n v="653.5"/>
    <x v="0"/>
    <s v="20170828 08:16:17.794000 +0100s"/>
    <s v="20170828 9:16:17.794000"/>
  </r>
  <r>
    <n v="200"/>
    <n v="653.5"/>
    <x v="0"/>
    <s v="20170828 08:16:17.794000 +0100s"/>
    <s v="20170828 9:16:17.794000"/>
  </r>
  <r>
    <n v="60"/>
    <n v="653.5"/>
    <x v="0"/>
    <s v="20170828 08:16:17.794000 +0100s"/>
    <s v="20170828 9:16:17.794000"/>
  </r>
  <r>
    <n v="12"/>
    <n v="653"/>
    <x v="0"/>
    <s v="20170828 08:17:42.671000 +0100s"/>
    <s v="20170828 9:17:42.671000"/>
  </r>
  <r>
    <n v="300"/>
    <n v="652.5"/>
    <x v="0"/>
    <s v="20170828 08:18:23.251000 +0100s"/>
    <s v="20170828 9:18:23.251000"/>
  </r>
  <r>
    <n v="300"/>
    <n v="651"/>
    <x v="0"/>
    <s v="20170828 08:43:00.336000 +0100s"/>
    <s v="20170828 9:43:00.336000"/>
  </r>
  <r>
    <n v="400"/>
    <n v="651"/>
    <x v="0"/>
    <s v="20170828 08:56:07.638000 +0100s"/>
    <s v="20170828 9:56:07.638000"/>
  </r>
  <r>
    <n v="3"/>
    <n v="653"/>
    <x v="0"/>
    <s v="20170828 09:16:49.400000 +0100s"/>
    <s v="20170828 10:16:49.400000"/>
  </r>
  <r>
    <n v="51"/>
    <n v="653"/>
    <x v="0"/>
    <s v="20170828 09:20:22.770000 +0100s"/>
    <s v="20170828 10:20:22.770000"/>
  </r>
  <r>
    <n v="11"/>
    <n v="653"/>
    <x v="0"/>
    <s v="20170828 09:20:22.778000 +0100s"/>
    <s v="20170828 10:20:22.778000"/>
  </r>
  <r>
    <n v="285"/>
    <n v="653"/>
    <x v="0"/>
    <s v="20170828 09:20:22.778000 +0100s"/>
    <s v="20170828 10:20:22.778000"/>
  </r>
  <r>
    <n v="57"/>
    <n v="652.5"/>
    <x v="0"/>
    <s v="20170828 09:27:24.157000 +0100s"/>
    <s v="20170828 10:27:24.157000"/>
  </r>
  <r>
    <n v="408"/>
    <n v="652.5"/>
    <x v="0"/>
    <s v="20170828 09:27:24.157000 +0100s"/>
    <s v="20170828 10:27:24.157000"/>
  </r>
  <r>
    <n v="85"/>
    <n v="652.5"/>
    <x v="0"/>
    <s v="20170828 09:27:24.157000 +0100s"/>
    <s v="20170828 10:27:24.157000"/>
  </r>
  <r>
    <n v="400"/>
    <n v="652"/>
    <x v="0"/>
    <s v="20170828 09:27:41.324000 +0100s"/>
    <s v="20170828 10:27:41.324000"/>
  </r>
  <r>
    <n v="400"/>
    <n v="652"/>
    <x v="0"/>
    <s v="20170828 09:35:07.554000 +0100s"/>
    <s v="20170828 10:35:07.554000"/>
  </r>
  <r>
    <n v="74"/>
    <n v="652"/>
    <x v="0"/>
    <s v="20170828 09:45:44.596000 +0100s"/>
    <s v="20170828 10:45:44.596000"/>
  </r>
  <r>
    <n v="22"/>
    <n v="652"/>
    <x v="0"/>
    <s v="20170828 09:45:44.596000 +0100s"/>
    <s v="20170828 10:45:44.596000"/>
  </r>
  <r>
    <n v="204"/>
    <n v="652"/>
    <x v="0"/>
    <s v="20170828 09:45:44.596000 +0100s"/>
    <s v="20170828 10:45:44.596000"/>
  </r>
  <r>
    <n v="100"/>
    <n v="652"/>
    <x v="0"/>
    <s v="20170828 09:47:36.540000 +0100s"/>
    <s v="20170828 10:47:36.540000"/>
  </r>
  <r>
    <n v="86"/>
    <n v="652"/>
    <x v="0"/>
    <s v="20170828 09:47:36.540000 +0100s"/>
    <s v="20170828 10:47:36.540000"/>
  </r>
  <r>
    <n v="114"/>
    <n v="652"/>
    <x v="0"/>
    <s v="20170828 09:47:36.540000 +0100s"/>
    <s v="20170828 10:47:36.540000"/>
  </r>
  <r>
    <n v="1"/>
    <n v="653"/>
    <x v="0"/>
    <s v="20170828 10:04:51.217000 +0100s"/>
    <s v="20170828 11:04:51.217000"/>
  </r>
  <r>
    <n v="195"/>
    <n v="655"/>
    <x v="0"/>
    <s v="20170828 10:45:10.728000 +0100s"/>
    <s v="20170828 11:45:10.728000"/>
  </r>
  <r>
    <n v="142"/>
    <n v="655"/>
    <x v="0"/>
    <s v="20170828 10:45:10.767000 +0100s"/>
    <s v="20170828 11:45:10.767000"/>
  </r>
  <r>
    <n v="16"/>
    <n v="655"/>
    <x v="0"/>
    <s v="20170828 10:45:10.767000 +0100s"/>
    <s v="20170828 11:45:10.767000"/>
  </r>
  <r>
    <n v="48"/>
    <n v="655"/>
    <x v="0"/>
    <s v="20170828 10:45:10.767000 +0100s"/>
    <s v="20170828 11:45:10.767000"/>
  </r>
  <r>
    <n v="9"/>
    <n v="655"/>
    <x v="0"/>
    <s v="20170828 10:45:10.767000 +0100s"/>
    <s v="20170828 11:45:10.767000"/>
  </r>
  <r>
    <n v="19"/>
    <n v="655"/>
    <x v="0"/>
    <s v="20170828 10:45:10.767000 +0100s"/>
    <s v="20170828 11:45:10.767000"/>
  </r>
  <r>
    <n v="8"/>
    <n v="655"/>
    <x v="0"/>
    <s v="20170828 10:45:10.767000 +0100s"/>
    <s v="20170828 11:45:10.767000"/>
  </r>
  <r>
    <n v="10"/>
    <n v="655"/>
    <x v="0"/>
    <s v="20170828 10:45:10.767000 +0100s"/>
    <s v="20170828 11:45:10.767000"/>
  </r>
  <r>
    <n v="53"/>
    <n v="655"/>
    <x v="0"/>
    <s v="20170828 10:45:10.767000 +0100s"/>
    <s v="20170828 11:45:10.767000"/>
  </r>
  <r>
    <n v="25"/>
    <n v="655.5"/>
    <x v="0"/>
    <s v="20170828 10:53:00.984000 +0100s"/>
    <s v="20170828 11:53:00.984000"/>
  </r>
  <r>
    <n v="100"/>
    <n v="655.5"/>
    <x v="0"/>
    <s v="20170828 10:53:00.984000 +0100s"/>
    <s v="20170828 11:53:00.984000"/>
  </r>
  <r>
    <n v="50"/>
    <n v="655.5"/>
    <x v="0"/>
    <s v="20170828 10:53:00.984000 +0100s"/>
    <s v="20170828 11:53:00.984000"/>
  </r>
  <r>
    <n v="45"/>
    <n v="655.5"/>
    <x v="0"/>
    <s v="20170828 10:53:00.984000 +0100s"/>
    <s v="20170828 11:53:00.984000"/>
  </r>
  <r>
    <n v="100"/>
    <n v="655.5"/>
    <x v="0"/>
    <s v="20170828 10:53:01.004000 +0100s"/>
    <s v="20170828 11:53:01.004000"/>
  </r>
  <r>
    <n v="9"/>
    <n v="655.5"/>
    <x v="0"/>
    <s v="20170828 10:53:01.009000 +0100s"/>
    <s v="20170828 11:53:01.009000"/>
  </r>
  <r>
    <n v="70"/>
    <n v="655.5"/>
    <x v="0"/>
    <s v="20170828 10:53:01.032000 +0100s"/>
    <s v="20170828 11:53:01.032000"/>
  </r>
  <r>
    <n v="27"/>
    <n v="657"/>
    <x v="0"/>
    <s v="20170828 11:01:51.362000 +0100s"/>
    <s v="20170828 12:01:51.362000"/>
  </r>
  <r>
    <n v="9"/>
    <n v="657"/>
    <x v="0"/>
    <s v="20170828 11:01:51.362000 +0100s"/>
    <s v="20170828 12:01:51.362000"/>
  </r>
  <r>
    <n v="5"/>
    <n v="657"/>
    <x v="0"/>
    <s v="20170828 11:01:51.362000 +0100s"/>
    <s v="20170828 12:01:51.362000"/>
  </r>
  <r>
    <n v="49"/>
    <n v="657"/>
    <x v="0"/>
    <s v="20170828 11:01:51.362000 +0100s"/>
    <s v="20170828 12:01:51.362000"/>
  </r>
  <r>
    <n v="17"/>
    <n v="657"/>
    <x v="0"/>
    <s v="20170828 11:01:51.362000 +0100s"/>
    <s v="20170828 12:01:51.362000"/>
  </r>
  <r>
    <n v="172"/>
    <n v="657"/>
    <x v="0"/>
    <s v="20170828 11:01:51.362000 +0100s"/>
    <s v="20170828 12:01:51.362000"/>
  </r>
  <r>
    <n v="174"/>
    <n v="657"/>
    <x v="0"/>
    <s v="20170828 11:01:51.362000 +0100s"/>
    <s v="20170828 12:01:51.362000"/>
  </r>
  <r>
    <n v="47"/>
    <n v="657"/>
    <x v="0"/>
    <s v="20170828 11:01:51.362000 +0100s"/>
    <s v="20170828 12:01:51.362000"/>
  </r>
  <r>
    <n v="900"/>
    <n v="660"/>
    <x v="0"/>
    <s v="20170828 11:36:06.706000 +0100s"/>
    <s v="20170828 12:36:06.706000"/>
  </r>
  <r>
    <n v="94"/>
    <n v="659.5"/>
    <x v="0"/>
    <s v="20170828 12:28:00.216000 +0100s"/>
    <s v="20170828 13:28:00.216000"/>
  </r>
  <r>
    <n v="199"/>
    <n v="659.5"/>
    <x v="0"/>
    <s v="20170828 12:28:00.821000 +0100s"/>
    <s v="20170828 13:28:00.821000"/>
  </r>
  <r>
    <n v="199"/>
    <n v="659.5"/>
    <x v="0"/>
    <s v="20170828 12:28:01.671000 +0100s"/>
    <s v="20170828 13:28:01.671000"/>
  </r>
  <r>
    <n v="8"/>
    <n v="659.5"/>
    <x v="0"/>
    <s v="20170828 12:28:01.672000 +0100s"/>
    <s v="20170828 13:28:01.672000"/>
  </r>
  <r>
    <n v="158"/>
    <n v="662"/>
    <x v="0"/>
    <s v="20170828 12:37:51.508000 +0100s"/>
    <s v="20170828 13:37:51.508000"/>
  </r>
  <r>
    <n v="92"/>
    <n v="662"/>
    <x v="0"/>
    <s v="20170828 12:37:51.508000 +0100s"/>
    <s v="20170828 13:37:51.508000"/>
  </r>
  <r>
    <n v="350"/>
    <n v="661.5"/>
    <x v="0"/>
    <s v="20170828 13:08:50.704000 +0100s"/>
    <s v="20170828 14:08:50.704000"/>
  </r>
  <r>
    <n v="84"/>
    <n v="664.5"/>
    <x v="0"/>
    <s v="20170828 13:36:22.289000 +0100s"/>
    <s v="20170828 14:36:22.289000"/>
  </r>
  <r>
    <n v="100"/>
    <n v="664.5"/>
    <x v="0"/>
    <s v="20170828 13:36:22.289000 +0100s"/>
    <s v="20170828 14:36:22.289000"/>
  </r>
  <r>
    <n v="90"/>
    <n v="664.5"/>
    <x v="0"/>
    <s v="20170828 13:36:22.289000 +0100s"/>
    <s v="20170828 14:36:22.289000"/>
  </r>
  <r>
    <n v="26"/>
    <n v="664.5"/>
    <x v="0"/>
    <s v="20170828 13:36:22.289000 +0100s"/>
    <s v="20170828 14:36:22.289000"/>
  </r>
  <r>
    <n v="323"/>
    <n v="664"/>
    <x v="0"/>
    <s v="20170828 13:36:27.640000 +0100s"/>
    <s v="20170828 14:36:27.640000"/>
  </r>
  <r>
    <n v="100"/>
    <n v="664"/>
    <x v="0"/>
    <s v="20170828 13:36:27.640000 +0100s"/>
    <s v="20170828 14:36:27.640000"/>
  </r>
  <r>
    <n v="77"/>
    <n v="664"/>
    <x v="0"/>
    <s v="20170828 13:36:27.640000 +0100s"/>
    <s v="20170828 14:36:27.640000"/>
  </r>
  <r>
    <n v="73"/>
    <n v="664"/>
    <x v="0"/>
    <s v="20170828 13:36:52.981000 +0100s"/>
    <s v="20170828 14:36:52.981000"/>
  </r>
  <r>
    <n v="90"/>
    <n v="664"/>
    <x v="0"/>
    <s v="20170828 13:36:52.981000 +0100s"/>
    <s v="20170828 14:36:52.981000"/>
  </r>
  <r>
    <n v="94"/>
    <n v="664"/>
    <x v="0"/>
    <s v="20170828 13:36:52.981000 +0100s"/>
    <s v="20170828 14:36:52.981000"/>
  </r>
  <r>
    <n v="92"/>
    <n v="664"/>
    <x v="0"/>
    <s v="20170828 13:36:52.981000 +0100s"/>
    <s v="20170828 14:36:52.981000"/>
  </r>
  <r>
    <n v="51"/>
    <n v="664"/>
    <x v="0"/>
    <s v="20170828 13:36:52.981000 +0100s"/>
    <s v="20170828 14:36:52.981000"/>
  </r>
  <r>
    <n v="300"/>
    <n v="664"/>
    <x v="0"/>
    <s v="20170828 13:49:25.931000 +0100s"/>
    <s v="20170828 14:49:25.931000"/>
  </r>
  <r>
    <n v="400"/>
    <n v="664"/>
    <x v="0"/>
    <s v="20170828 14:03:55.476000 +0100s"/>
    <s v="20170828 15:03:55.476000"/>
  </r>
  <r>
    <n v="42"/>
    <n v="664"/>
    <x v="1"/>
    <s v="20170828 14:03:55.486613 +0100s"/>
    <s v="20170828 15:03:55.486613"/>
  </r>
  <r>
    <n v="44"/>
    <n v="664"/>
    <x v="2"/>
    <s v="20170828 14:03:55.486681 +0100s"/>
    <s v="20170828 15:03:55.486681"/>
  </r>
  <r>
    <n v="14"/>
    <n v="664"/>
    <x v="2"/>
    <s v="20170828 14:03:55.486839 +0100s"/>
    <s v="20170828 15:03:55.486839"/>
  </r>
  <r>
    <n v="400"/>
    <n v="665.5"/>
    <x v="0"/>
    <s v="20170828 14:38:51.282000 +0100s"/>
    <s v="20170828 15:38:51.282000"/>
  </r>
  <r>
    <n v="350"/>
    <n v="665.5"/>
    <x v="0"/>
    <s v="20170828 14:49:03.523000 +0100s"/>
    <s v="20170828 15:49:03.523000"/>
  </r>
  <r>
    <n v="25"/>
    <n v="667"/>
    <x v="0"/>
    <s v="20170828 15:02:50.555000 +0100s"/>
    <s v="20170828 16:02:50.555000"/>
  </r>
  <r>
    <n v="239"/>
    <n v="667"/>
    <x v="0"/>
    <s v="20170828 15:07:29.786000 +0100s"/>
    <s v="20170828 16:07:29.786000"/>
  </r>
  <r>
    <n v="86"/>
    <n v="667"/>
    <x v="0"/>
    <s v="20170828 15:09:49.864000 +0100s"/>
    <s v="20170828 16:09:49.864000"/>
  </r>
  <r>
    <n v="38"/>
    <n v="666.5"/>
    <x v="0"/>
    <s v="20170828 15:10:13.380000 +0100s"/>
    <s v="20170828 16:10:13.380000"/>
  </r>
  <r>
    <n v="262"/>
    <n v="666.5"/>
    <x v="0"/>
    <s v="20170828 15:10:13.450000 +0100s"/>
    <s v="20170828 16:10:13.450000"/>
  </r>
  <r>
    <n v="400"/>
    <n v="666"/>
    <x v="0"/>
    <s v="20170828 15:14:25.788000 +0100s"/>
    <s v="20170828 16:14:25.788000"/>
  </r>
  <r>
    <n v="35"/>
    <n v="663.5"/>
    <x v="0"/>
    <s v="20170828 15:16:06.576000 +0100s"/>
    <s v="20170828 16:16:06.576000"/>
  </r>
  <r>
    <n v="215"/>
    <n v="663.5"/>
    <x v="0"/>
    <s v="20170828 15:16:06.576000 +0100s"/>
    <s v="20170828 16:16:06.576000"/>
  </r>
  <r>
    <n v="121"/>
    <n v="661.5"/>
    <x v="0"/>
    <s v="20170828 15:27:54.563000 +0100s"/>
    <s v="20170828 16:27:54.563000"/>
  </r>
  <r>
    <n v="12"/>
    <n v="661.5"/>
    <x v="1"/>
    <s v="20170828 15:27:54.573077 +0100s"/>
    <s v="20170828 16:27:54.573077"/>
  </r>
  <r>
    <n v="17"/>
    <n v="661.5"/>
    <x v="2"/>
    <s v="20170828 15:27:54.573087 +0100s"/>
    <s v="20170828 16:27:54.573087"/>
  </r>
  <r>
    <n v="100"/>
    <n v="660"/>
    <x v="0"/>
    <s v="20170828 15:41:06.798000 +0100s"/>
    <s v="20170828 16:41:06.798000"/>
  </r>
  <r>
    <m/>
    <m/>
    <x v="3"/>
    <m/>
    <m/>
  </r>
  <r>
    <m/>
    <m/>
    <x v="3"/>
    <m/>
    <m/>
  </r>
</pivotCacheRecords>
</file>

<file path=xl/pivotCache/pivotCacheRecords17.xml><?xml version="1.0" encoding="utf-8"?>
<pivotCacheRecords xmlns="http://schemas.openxmlformats.org/spreadsheetml/2006/main" xmlns:r="http://schemas.openxmlformats.org/officeDocument/2006/relationships" count="151">
  <r>
    <n v="164"/>
    <n v="653"/>
    <x v="0"/>
    <s v="20170829 08:07:30.185000 +0100s"/>
    <s v="20170829 9:07:30.185000"/>
  </r>
  <r>
    <n v="177"/>
    <n v="653"/>
    <x v="0"/>
    <s v="20170829 08:07:30.185000 +0100s"/>
    <s v="20170829 9:07:30.185000"/>
  </r>
  <r>
    <n v="159"/>
    <n v="653"/>
    <x v="0"/>
    <s v="20170829 08:07:30.185000 +0100s"/>
    <s v="20170829 9:07:30.185000"/>
  </r>
  <r>
    <n v="400"/>
    <n v="650"/>
    <x v="0"/>
    <s v="20170829 08:17:00.217000 +0100s"/>
    <s v="20170829 9:17:00.217000"/>
  </r>
  <r>
    <n v="42"/>
    <n v="650"/>
    <x v="1"/>
    <s v="20170829 08:17:00.227333 +0100s"/>
    <s v="20170829 9:17:00.227333"/>
  </r>
  <r>
    <n v="58"/>
    <n v="650"/>
    <x v="2"/>
    <s v="20170829 08:17:00.227339 +0100s"/>
    <s v="20170829 9:17:00.227339"/>
  </r>
  <r>
    <n v="46"/>
    <n v="648"/>
    <x v="2"/>
    <s v="20170829 08:24:44.421829 +0100s"/>
    <s v="20170829 9:24:44.421829"/>
  </r>
  <r>
    <n v="33"/>
    <n v="648"/>
    <x v="1"/>
    <s v="20170829 08:24:44.421864 +0100s"/>
    <s v="20170829 9:24:44.421864"/>
  </r>
  <r>
    <n v="321"/>
    <n v="648"/>
    <x v="0"/>
    <s v="20170829 08:24:44.428000 +0100s"/>
    <s v="20170829 9:24:44.428000"/>
  </r>
  <r>
    <n v="90"/>
    <n v="647.5"/>
    <x v="0"/>
    <s v="20170829 08:51:11.782000 +0100s"/>
    <s v="20170829 9:51:11.782000"/>
  </r>
  <r>
    <n v="90"/>
    <n v="647.5"/>
    <x v="0"/>
    <s v="20170829 08:51:11.782000 +0100s"/>
    <s v="20170829 9:51:11.782000"/>
  </r>
  <r>
    <n v="100"/>
    <n v="647.5"/>
    <x v="0"/>
    <s v="20170829 08:51:11.782000 +0100s"/>
    <s v="20170829 9:51:11.782000"/>
  </r>
  <r>
    <n v="100"/>
    <n v="647.5"/>
    <x v="0"/>
    <s v="20170829 08:51:11.782000 +0100s"/>
    <s v="20170829 9:51:11.782000"/>
  </r>
  <r>
    <n v="90"/>
    <n v="647.5"/>
    <x v="0"/>
    <s v="20170829 08:51:11.782000 +0100s"/>
    <s v="20170829 9:51:11.782000"/>
  </r>
  <r>
    <n v="90"/>
    <n v="647.5"/>
    <x v="0"/>
    <s v="20170829 08:51:11.782000 +0100s"/>
    <s v="20170829 9:51:11.782000"/>
  </r>
  <r>
    <n v="80"/>
    <n v="647.5"/>
    <x v="0"/>
    <s v="20170829 08:51:11.782000 +0100s"/>
    <s v="20170829 9:51:11.782000"/>
  </r>
  <r>
    <n v="160"/>
    <n v="647.5"/>
    <x v="0"/>
    <s v="20170829 08:51:11.782000 +0100s"/>
    <s v="20170829 9:51:11.782000"/>
  </r>
  <r>
    <n v="32"/>
    <n v="646.5"/>
    <x v="0"/>
    <s v="20170829 09:04:49.604000 +0100s"/>
    <s v="20170829 10:04:49.604000"/>
  </r>
  <r>
    <n v="178"/>
    <n v="646.5"/>
    <x v="0"/>
    <s v="20170829 09:04:49.604000 +0100s"/>
    <s v="20170829 10:04:49.604000"/>
  </r>
  <r>
    <n v="100"/>
    <n v="646.5"/>
    <x v="0"/>
    <s v="20170829 09:04:49.604000 +0100s"/>
    <s v="20170829 10:04:49.604000"/>
  </r>
  <r>
    <n v="84"/>
    <n v="646.5"/>
    <x v="0"/>
    <s v="20170829 09:04:49.604000 +0100s"/>
    <s v="20170829 10:04:49.604000"/>
  </r>
  <r>
    <n v="6"/>
    <n v="646.5"/>
    <x v="0"/>
    <s v="20170829 09:04:49.604000 +0100s"/>
    <s v="20170829 10:04:49.604000"/>
  </r>
  <r>
    <n v="46"/>
    <n v="643"/>
    <x v="2"/>
    <s v="20170829 09:13:14.963449 +0100s"/>
    <s v="20170829 10:13:14.963449"/>
  </r>
  <r>
    <n v="46"/>
    <n v="643"/>
    <x v="2"/>
    <s v="20170829 09:17:20.207599 +0100s"/>
    <s v="20170829 10:17:20.207599"/>
  </r>
  <r>
    <n v="262"/>
    <n v="643"/>
    <x v="0"/>
    <s v="20170829 09:17:20.237000 +0100s"/>
    <s v="20170829 10:17:20.237000"/>
  </r>
  <r>
    <n v="46"/>
    <n v="643"/>
    <x v="2"/>
    <s v="20170829 09:17:20.265276 +0100s"/>
    <s v="20170829 10:17:20.265276"/>
  </r>
  <r>
    <n v="500"/>
    <n v="643.5"/>
    <x v="0"/>
    <s v="20170829 09:29:13.617000 +0100s"/>
    <s v="20170829 10:29:13.617000"/>
  </r>
  <r>
    <n v="18"/>
    <n v="642.5"/>
    <x v="0"/>
    <s v="20170829 09:34:14.974000 +0100s"/>
    <s v="20170829 10:34:14.974000"/>
  </r>
  <r>
    <n v="482"/>
    <n v="642.5"/>
    <x v="0"/>
    <s v="20170829 09:34:14.974000 +0100s"/>
    <s v="20170829 10:34:14.974000"/>
  </r>
  <r>
    <n v="27"/>
    <n v="647.5"/>
    <x v="0"/>
    <s v="20170829 10:53:49.210000 +0100s"/>
    <s v="20170829 11:53:49.210000"/>
  </r>
  <r>
    <n v="100"/>
    <n v="647.5"/>
    <x v="0"/>
    <s v="20170829 10:53:49.210000 +0100s"/>
    <s v="20170829 11:53:49.210000"/>
  </r>
  <r>
    <n v="35"/>
    <n v="647.5"/>
    <x v="0"/>
    <s v="20170829 10:53:49.210000 +0100s"/>
    <s v="20170829 11:53:49.210000"/>
  </r>
  <r>
    <n v="105"/>
    <n v="647.5"/>
    <x v="0"/>
    <s v="20170829 10:53:49.210000 +0100s"/>
    <s v="20170829 11:53:49.210000"/>
  </r>
  <r>
    <n v="204"/>
    <n v="647.5"/>
    <x v="0"/>
    <s v="20170829 10:53:49.210000 +0100s"/>
    <s v="20170829 11:53:49.210000"/>
  </r>
  <r>
    <n v="29"/>
    <n v="647.5"/>
    <x v="0"/>
    <s v="20170829 10:53:49.210000 +0100s"/>
    <s v="20170829 11:53:49.210000"/>
  </r>
  <r>
    <n v="100"/>
    <n v="648"/>
    <x v="0"/>
    <s v="20170829 11:00:09.248000 +0100s"/>
    <s v="20170829 12:00:09.248000"/>
  </r>
  <r>
    <n v="100"/>
    <n v="648"/>
    <x v="0"/>
    <s v="20170829 11:00:09.248000 +0100s"/>
    <s v="20170829 12:00:09.248000"/>
  </r>
  <r>
    <n v="100"/>
    <n v="648"/>
    <x v="0"/>
    <s v="20170829 11:00:09.248000 +0100s"/>
    <s v="20170829 12:00:09.248000"/>
  </r>
  <r>
    <n v="93"/>
    <n v="649"/>
    <x v="0"/>
    <s v="20170829 11:13:53.935000 +0100s"/>
    <s v="20170829 12:13:53.935000"/>
  </r>
  <r>
    <n v="100"/>
    <n v="649"/>
    <x v="0"/>
    <s v="20170829 11:13:53.935000 +0100s"/>
    <s v="20170829 12:13:53.935000"/>
  </r>
  <r>
    <n v="90"/>
    <n v="649"/>
    <x v="0"/>
    <s v="20170829 11:13:53.935000 +0100s"/>
    <s v="20170829 12:13:53.935000"/>
  </r>
  <r>
    <n v="100"/>
    <n v="649"/>
    <x v="0"/>
    <s v="20170829 11:13:53.935000 +0100s"/>
    <s v="20170829 12:13:53.935000"/>
  </r>
  <r>
    <n v="78"/>
    <n v="649"/>
    <x v="0"/>
    <s v="20170829 11:13:53.935000 +0100s"/>
    <s v="20170829 12:13:53.935000"/>
  </r>
  <r>
    <n v="100"/>
    <n v="649"/>
    <x v="0"/>
    <s v="20170829 11:13:53.935000 +0100s"/>
    <s v="20170829 12:13:53.935000"/>
  </r>
  <r>
    <n v="39"/>
    <n v="649"/>
    <x v="0"/>
    <s v="20170829 11:13:53.935000 +0100s"/>
    <s v="20170829 12:13:53.935000"/>
  </r>
  <r>
    <n v="132"/>
    <n v="650"/>
    <x v="0"/>
    <s v="20170829 11:50:50.333000 +0100s"/>
    <s v="20170829 12:50:50.333000"/>
  </r>
  <r>
    <n v="90"/>
    <n v="650"/>
    <x v="0"/>
    <s v="20170829 11:50:50.333000 +0100s"/>
    <s v="20170829 12:50:50.333000"/>
  </r>
  <r>
    <n v="93"/>
    <n v="650"/>
    <x v="0"/>
    <s v="20170829 11:50:50.333000 +0100s"/>
    <s v="20170829 12:50:50.333000"/>
  </r>
  <r>
    <n v="100"/>
    <n v="650"/>
    <x v="0"/>
    <s v="20170829 11:50:50.333000 +0100s"/>
    <s v="20170829 12:50:50.333000"/>
  </r>
  <r>
    <n v="85"/>
    <n v="650"/>
    <x v="0"/>
    <s v="20170829 11:50:50.333000 +0100s"/>
    <s v="20170829 12:50:50.333000"/>
  </r>
  <r>
    <n v="26"/>
    <n v="651.5"/>
    <x v="0"/>
    <s v="20170829 12:06:50.254000 +0100s"/>
    <s v="20170829 13:06:50.254000"/>
  </r>
  <r>
    <n v="100"/>
    <n v="651.5"/>
    <x v="0"/>
    <s v="20170829 12:06:50.254000 +0100s"/>
    <s v="20170829 13:06:50.254000"/>
  </r>
  <r>
    <n v="100"/>
    <n v="651.5"/>
    <x v="0"/>
    <s v="20170829 12:06:50.254000 +0100s"/>
    <s v="20170829 13:06:50.254000"/>
  </r>
  <r>
    <n v="111"/>
    <n v="651.5"/>
    <x v="0"/>
    <s v="20170829 12:06:50.254000 +0100s"/>
    <s v="20170829 13:06:50.254000"/>
  </r>
  <r>
    <n v="74"/>
    <n v="651.5"/>
    <x v="0"/>
    <s v="20170829 12:06:50.254000 +0100s"/>
    <s v="20170829 13:06:50.254000"/>
  </r>
  <r>
    <n v="22"/>
    <n v="651.5"/>
    <x v="0"/>
    <s v="20170829 12:06:50.254000 +0100s"/>
    <s v="20170829 13:06:50.254000"/>
  </r>
  <r>
    <n v="67"/>
    <n v="651.5"/>
    <x v="0"/>
    <s v="20170829 12:06:50.254000 +0100s"/>
    <s v="20170829 13:06:50.254000"/>
  </r>
  <r>
    <n v="100"/>
    <n v="650"/>
    <x v="0"/>
    <s v="20170829 12:40:12.021000 +0100s"/>
    <s v="20170829 13:40:12.021000"/>
  </r>
  <r>
    <n v="88"/>
    <n v="650"/>
    <x v="0"/>
    <s v="20170829 12:40:12.021000 +0100s"/>
    <s v="20170829 13:40:12.021000"/>
  </r>
  <r>
    <n v="90"/>
    <n v="650"/>
    <x v="0"/>
    <s v="20170829 12:40:12.021000 +0100s"/>
    <s v="20170829 13:40:12.021000"/>
  </r>
  <r>
    <n v="55"/>
    <n v="650"/>
    <x v="0"/>
    <s v="20170829 12:40:12.021000 +0100s"/>
    <s v="20170829 13:40:12.021000"/>
  </r>
  <r>
    <n v="100"/>
    <n v="650"/>
    <x v="0"/>
    <s v="20170829 12:40:12.021000 +0100s"/>
    <s v="20170829 13:40:12.021000"/>
  </r>
  <r>
    <n v="100"/>
    <n v="650"/>
    <x v="0"/>
    <s v="20170829 12:40:12.021000 +0100s"/>
    <s v="20170829 13:40:12.021000"/>
  </r>
  <r>
    <n v="67"/>
    <n v="650"/>
    <x v="0"/>
    <s v="20170829 12:40:12.021000 +0100s"/>
    <s v="20170829 13:40:12.021000"/>
  </r>
  <r>
    <n v="42"/>
    <n v="647"/>
    <x v="1"/>
    <s v="20170829 13:07:52.622453 +0100s"/>
    <s v="20170829 14:07:52.622453"/>
  </r>
  <r>
    <n v="58"/>
    <n v="647"/>
    <x v="2"/>
    <s v="20170829 13:07:52.630397 +0100s"/>
    <s v="20170829 14:07:52.630397"/>
  </r>
  <r>
    <n v="270"/>
    <n v="647"/>
    <x v="0"/>
    <s v="20170829 13:07:52.632000 +0100s"/>
    <s v="20170829 14:07:52.632000"/>
  </r>
  <r>
    <n v="130"/>
    <n v="647"/>
    <x v="0"/>
    <s v="20170829 13:07:52.632000 +0100s"/>
    <s v="20170829 14:07:52.632000"/>
  </r>
  <r>
    <n v="70"/>
    <n v="646"/>
    <x v="0"/>
    <s v="20170829 13:23:49.556000 +0100s"/>
    <s v="20170829 14:23:49.556000"/>
  </r>
  <r>
    <n v="58"/>
    <n v="646"/>
    <x v="2"/>
    <s v="20170829 13:23:49.566730 +0100s"/>
    <s v="20170829 14:23:49.566730"/>
  </r>
  <r>
    <n v="42"/>
    <n v="646"/>
    <x v="1"/>
    <s v="20170829 13:23:49.566734 +0100s"/>
    <s v="20170829 14:23:49.566734"/>
  </r>
  <r>
    <n v="314"/>
    <n v="646"/>
    <x v="0"/>
    <s v="20170829 13:23:49.576000 +0100s"/>
    <s v="20170829 14:23:49.576000"/>
  </r>
  <r>
    <n v="16"/>
    <n v="646"/>
    <x v="0"/>
    <s v="20170829 13:23:49.576000 +0100s"/>
    <s v="20170829 14:23:49.576000"/>
  </r>
  <r>
    <n v="77"/>
    <n v="648.5"/>
    <x v="0"/>
    <s v="20170829 13:57:55.177000 +0100s"/>
    <s v="20170829 14:57:55.177000"/>
  </r>
  <r>
    <n v="94"/>
    <n v="648.5"/>
    <x v="0"/>
    <s v="20170829 13:57:55.177000 +0100s"/>
    <s v="20170829 14:57:55.177000"/>
  </r>
  <r>
    <n v="167"/>
    <n v="648.5"/>
    <x v="0"/>
    <s v="20170829 13:57:55.177000 +0100s"/>
    <s v="20170829 14:57:55.177000"/>
  </r>
  <r>
    <n v="90"/>
    <n v="648.5"/>
    <x v="0"/>
    <s v="20170829 13:57:55.177000 +0100s"/>
    <s v="20170829 14:57:55.177000"/>
  </r>
  <r>
    <n v="90"/>
    <n v="648.5"/>
    <x v="0"/>
    <s v="20170829 13:57:55.177000 +0100s"/>
    <s v="20170829 14:57:55.177000"/>
  </r>
  <r>
    <n v="20"/>
    <n v="648.5"/>
    <x v="0"/>
    <s v="20170829 13:57:55.207000 +0100s"/>
    <s v="20170829 14:57:55.207000"/>
  </r>
  <r>
    <n v="57"/>
    <n v="648.5"/>
    <x v="0"/>
    <s v="20170829 13:57:55.207000 +0100s"/>
    <s v="20170829 14:57:55.207000"/>
  </r>
  <r>
    <n v="405"/>
    <n v="648.5"/>
    <x v="0"/>
    <s v="20170829 13:58:05.207000 +0100s"/>
    <s v="20170829 14:58:05.207000"/>
  </r>
  <r>
    <n v="34"/>
    <n v="650"/>
    <x v="0"/>
    <s v="20170829 14:09:30.811000 +0100s"/>
    <s v="20170829 15:09:30.811000"/>
  </r>
  <r>
    <n v="100"/>
    <n v="650"/>
    <x v="0"/>
    <s v="20170829 14:09:30.811000 +0100s"/>
    <s v="20170829 15:09:30.811000"/>
  </r>
  <r>
    <n v="55"/>
    <n v="650"/>
    <x v="0"/>
    <s v="20170829 14:09:30.811000 +0100s"/>
    <s v="20170829 15:09:30.811000"/>
  </r>
  <r>
    <n v="102"/>
    <n v="650"/>
    <x v="0"/>
    <s v="20170829 14:09:30.811000 +0100s"/>
    <s v="20170829 15:09:30.811000"/>
  </r>
  <r>
    <n v="90"/>
    <n v="650"/>
    <x v="0"/>
    <s v="20170829 14:09:30.811000 +0100s"/>
    <s v="20170829 15:09:30.811000"/>
  </r>
  <r>
    <n v="100"/>
    <n v="650"/>
    <x v="0"/>
    <s v="20170829 14:09:30.811000 +0100s"/>
    <s v="20170829 15:09:30.811000"/>
  </r>
  <r>
    <n v="19"/>
    <n v="650"/>
    <x v="0"/>
    <s v="20170829 14:09:30.831000 +0100s"/>
    <s v="20170829 15:09:30.831000"/>
  </r>
  <r>
    <n v="58"/>
    <n v="649"/>
    <x v="0"/>
    <s v="20170829 14:26:45.887000 +0100s"/>
    <s v="20170829 15:26:45.887000"/>
  </r>
  <r>
    <n v="88"/>
    <n v="649"/>
    <x v="0"/>
    <s v="20170829 14:26:45.887000 +0100s"/>
    <s v="20170829 15:26:45.887000"/>
  </r>
  <r>
    <n v="76"/>
    <n v="649"/>
    <x v="0"/>
    <s v="20170829 14:26:45.887000 +0100s"/>
    <s v="20170829 15:26:45.887000"/>
  </r>
  <r>
    <n v="100"/>
    <n v="649"/>
    <x v="0"/>
    <s v="20170829 14:26:45.887000 +0100s"/>
    <s v="20170829 15:26:45.887000"/>
  </r>
  <r>
    <n v="55"/>
    <n v="649"/>
    <x v="0"/>
    <s v="20170829 14:26:45.887000 +0100s"/>
    <s v="20170829 15:26:45.887000"/>
  </r>
  <r>
    <n v="100"/>
    <n v="649"/>
    <x v="0"/>
    <s v="20170829 14:26:45.887000 +0100s"/>
    <s v="20170829 15:26:45.887000"/>
  </r>
  <r>
    <n v="59"/>
    <n v="649"/>
    <x v="0"/>
    <s v="20170829 14:26:45.887000 +0100s"/>
    <s v="20170829 15:26:45.887000"/>
  </r>
  <r>
    <n v="112"/>
    <n v="649"/>
    <x v="0"/>
    <s v="20170829 14:26:45.887000 +0100s"/>
    <s v="20170829 15:26:45.887000"/>
  </r>
  <r>
    <n v="90"/>
    <n v="649"/>
    <x v="0"/>
    <s v="20170829 14:26:45.887000 +0100s"/>
    <s v="20170829 15:26:45.887000"/>
  </r>
  <r>
    <n v="62"/>
    <n v="649"/>
    <x v="0"/>
    <s v="20170829 14:26:45.887000 +0100s"/>
    <s v="20170829 15:26:45.887000"/>
  </r>
  <r>
    <n v="68"/>
    <n v="650"/>
    <x v="0"/>
    <s v="20170829 14:51:33.377000 +0100s"/>
    <s v="20170829 15:51:33.377000"/>
  </r>
  <r>
    <n v="156"/>
    <n v="650"/>
    <x v="0"/>
    <s v="20170829 14:51:33.377000 +0100s"/>
    <s v="20170829 15:51:33.377000"/>
  </r>
  <r>
    <n v="100"/>
    <n v="650"/>
    <x v="0"/>
    <s v="20170829 14:51:33.377000 +0100s"/>
    <s v="20170829 15:51:33.377000"/>
  </r>
  <r>
    <n v="17"/>
    <n v="650"/>
    <x v="0"/>
    <s v="20170829 14:51:33.377000 +0100s"/>
    <s v="20170829 15:51:33.377000"/>
  </r>
  <r>
    <n v="90"/>
    <n v="650"/>
    <x v="0"/>
    <s v="20170829 14:51:33.377000 +0100s"/>
    <s v="20170829 15:51:33.377000"/>
  </r>
  <r>
    <n v="75"/>
    <n v="650"/>
    <x v="0"/>
    <s v="20170829 14:51:33.377000 +0100s"/>
    <s v="20170829 15:51:33.377000"/>
  </r>
  <r>
    <n v="90"/>
    <n v="650"/>
    <x v="0"/>
    <s v="20170829 14:51:33.377000 +0100s"/>
    <s v="20170829 15:51:33.377000"/>
  </r>
  <r>
    <n v="70"/>
    <n v="650"/>
    <x v="0"/>
    <s v="20170829 14:51:33.377000 +0100s"/>
    <s v="20170829 15:51:33.377000"/>
  </r>
  <r>
    <n v="334"/>
    <n v="650"/>
    <x v="0"/>
    <s v="20170829 14:51:33.377000 +0100s"/>
    <s v="20170829 15:51:33.377000"/>
  </r>
  <r>
    <n v="90"/>
    <n v="650.5"/>
    <x v="0"/>
    <s v="20170829 15:09:56.574000 +0100s"/>
    <s v="20170829 16:09:56.574000"/>
  </r>
  <r>
    <n v="78"/>
    <n v="650.5"/>
    <x v="0"/>
    <s v="20170829 15:09:56.574000 +0100s"/>
    <s v="20170829 16:09:56.574000"/>
  </r>
  <r>
    <n v="89"/>
    <n v="650.5"/>
    <x v="0"/>
    <s v="20170829 15:09:56.574000 +0100s"/>
    <s v="20170829 16:09:56.574000"/>
  </r>
  <r>
    <n v="90"/>
    <n v="650.5"/>
    <x v="0"/>
    <s v="20170829 15:09:56.574000 +0100s"/>
    <s v="20170829 16:09:56.574000"/>
  </r>
  <r>
    <n v="100"/>
    <n v="650.5"/>
    <x v="0"/>
    <s v="20170829 15:09:56.574000 +0100s"/>
    <s v="20170829 16:09:56.574000"/>
  </r>
  <r>
    <n v="62"/>
    <n v="650.5"/>
    <x v="0"/>
    <s v="20170829 15:09:56.574000 +0100s"/>
    <s v="20170829 16:09:56.574000"/>
  </r>
  <r>
    <n v="100"/>
    <n v="650.5"/>
    <x v="0"/>
    <s v="20170829 15:09:56.574000 +0100s"/>
    <s v="20170829 16:09:56.574000"/>
  </r>
  <r>
    <n v="100"/>
    <n v="650.5"/>
    <x v="0"/>
    <s v="20170829 15:09:56.574000 +0100s"/>
    <s v="20170829 16:09:56.574000"/>
  </r>
  <r>
    <n v="91"/>
    <n v="650.5"/>
    <x v="0"/>
    <s v="20170829 15:09:56.574000 +0100s"/>
    <s v="20170829 16:09:56.574000"/>
  </r>
  <r>
    <n v="160"/>
    <n v="650.5"/>
    <x v="0"/>
    <s v="20170829 15:29:16.378000 +0100s"/>
    <s v="20170829 16:29:16.378000"/>
  </r>
  <r>
    <n v="54"/>
    <n v="650.5"/>
    <x v="0"/>
    <s v="20170829 15:29:16.378000 +0100s"/>
    <s v="20170829 16:29:16.378000"/>
  </r>
  <r>
    <n v="90"/>
    <n v="650.5"/>
    <x v="0"/>
    <s v="20170829 15:29:16.378000 +0100s"/>
    <s v="20170829 16:29:16.378000"/>
  </r>
  <r>
    <n v="170"/>
    <n v="650.5"/>
    <x v="0"/>
    <s v="20170829 15:29:16.378000 +0100s"/>
    <s v="20170829 16:29:16.378000"/>
  </r>
  <r>
    <n v="26"/>
    <n v="650.5"/>
    <x v="0"/>
    <s v="20170829 15:29:16.378000 +0100s"/>
    <s v="20170829 16:29:16.378000"/>
  </r>
  <r>
    <n v="74"/>
    <n v="650.5"/>
    <x v="0"/>
    <s v="20170829 15:29:31.973000 +0100s"/>
    <s v="20170829 16:29:31.973000"/>
  </r>
  <r>
    <n v="86"/>
    <n v="650.5"/>
    <x v="0"/>
    <s v="20170829 15:29:31.973000 +0100s"/>
    <s v="20170829 16:29:31.973000"/>
  </r>
  <r>
    <n v="132"/>
    <n v="650.5"/>
    <x v="0"/>
    <s v="20170829 15:29:31.973000 +0100s"/>
    <s v="20170829 16:29:31.973000"/>
  </r>
  <r>
    <n v="121"/>
    <n v="650.5"/>
    <x v="0"/>
    <s v="20170829 15:29:31.973000 +0100s"/>
    <s v="20170829 16:29:31.973000"/>
  </r>
  <r>
    <n v="100"/>
    <n v="650.5"/>
    <x v="0"/>
    <s v="20170829 15:29:31.973000 +0100s"/>
    <s v="20170829 16:29:31.973000"/>
  </r>
  <r>
    <n v="83"/>
    <n v="650.5"/>
    <x v="0"/>
    <s v="20170829 15:29:31.973000 +0100s"/>
    <s v="20170829 16:29:31.973000"/>
  </r>
  <r>
    <n v="4"/>
    <n v="650.5"/>
    <x v="0"/>
    <s v="20170829 15:29:31.973000 +0100s"/>
    <s v="20170829 16:29:31.973000"/>
  </r>
  <r>
    <n v="88"/>
    <n v="650"/>
    <x v="0"/>
    <s v="20170829 15:47:30.524000 +0100s"/>
    <s v="20170829 16:47:30.524000"/>
  </r>
  <r>
    <n v="10"/>
    <n v="650"/>
    <x v="0"/>
    <s v="20170829 15:47:30.524000 +0100s"/>
    <s v="20170829 16:47:30.524000"/>
  </r>
  <r>
    <n v="90"/>
    <n v="650"/>
    <x v="0"/>
    <s v="20170829 15:47:30.524000 +0100s"/>
    <s v="20170829 16:47:30.524000"/>
  </r>
  <r>
    <n v="99"/>
    <n v="650"/>
    <x v="0"/>
    <s v="20170829 15:47:30.524000 +0100s"/>
    <s v="20170829 16:47:30.524000"/>
  </r>
  <r>
    <n v="100"/>
    <n v="650"/>
    <x v="0"/>
    <s v="20170829 15:47:30.524000 +0100s"/>
    <s v="20170829 16:47:30.524000"/>
  </r>
  <r>
    <n v="100"/>
    <n v="650"/>
    <x v="0"/>
    <s v="20170829 15:47:30.524000 +0100s"/>
    <s v="20170829 16:47:30.524000"/>
  </r>
  <r>
    <n v="77"/>
    <n v="650"/>
    <x v="0"/>
    <s v="20170829 15:47:30.524000 +0100s"/>
    <s v="20170829 16:47:30.524000"/>
  </r>
  <r>
    <n v="11"/>
    <n v="650"/>
    <x v="0"/>
    <s v="20170829 15:47:30.524000 +0100s"/>
    <s v="20170829 16:47:30.524000"/>
  </r>
  <r>
    <n v="90"/>
    <n v="650"/>
    <x v="0"/>
    <s v="20170829 15:47:30.524000 +0100s"/>
    <s v="20170829 16:47:30.524000"/>
  </r>
  <r>
    <n v="177"/>
    <n v="650"/>
    <x v="0"/>
    <s v="20170829 15:47:30.524000 +0100s"/>
    <s v="20170829 16:47:30.524000"/>
  </r>
  <r>
    <n v="21"/>
    <n v="650"/>
    <x v="0"/>
    <s v="20170829 15:47:30.524000 +0100s"/>
    <s v="20170829 16:47:30.524000"/>
  </r>
  <r>
    <n v="100"/>
    <n v="650"/>
    <x v="0"/>
    <s v="20170829 15:47:30.524000 +0100s"/>
    <s v="20170829 16:47:30.524000"/>
  </r>
  <r>
    <n v="37"/>
    <n v="650"/>
    <x v="0"/>
    <s v="20170829 15:47:30.524000 +0100s"/>
    <s v="20170829 16:47:30.524000"/>
  </r>
  <r>
    <n v="222"/>
    <n v="650"/>
    <x v="0"/>
    <s v="20170829 15:49:49.152000 +0100s"/>
    <s v="20170829 16:49:49.152000"/>
  </r>
  <r>
    <n v="1"/>
    <n v="650"/>
    <x v="0"/>
    <s v="20170829 15:49:49.152000 +0100s"/>
    <s v="20170829 16:49:49.152000"/>
  </r>
  <r>
    <n v="52"/>
    <n v="650"/>
    <x v="0"/>
    <s v="20170829 15:49:49.152000 +0100s"/>
    <s v="20170829 16:49:49.152000"/>
  </r>
  <r>
    <n v="111"/>
    <n v="650"/>
    <x v="0"/>
    <s v="20170829 15:49:49.152000 +0100s"/>
    <s v="20170829 16:49:49.152000"/>
  </r>
  <r>
    <n v="80"/>
    <n v="650"/>
    <x v="0"/>
    <s v="20170829 15:49:49.152000 +0100s"/>
    <s v="20170829 16:49:49.152000"/>
  </r>
  <r>
    <n v="86"/>
    <n v="650"/>
    <x v="0"/>
    <s v="20170829 15:49:49.152000 +0100s"/>
    <s v="20170829 16:49:49.152000"/>
  </r>
  <r>
    <n v="210"/>
    <n v="650"/>
    <x v="0"/>
    <s v="20170829 15:49:49.152000 +0100s"/>
    <s v="20170829 16:49:49.152000"/>
  </r>
  <r>
    <n v="38"/>
    <n v="650"/>
    <x v="0"/>
    <s v="20170829 15:49:49.152000 +0100s"/>
    <s v="20170829 16:49:49.152000"/>
  </r>
  <r>
    <m/>
    <m/>
    <x v="3"/>
    <m/>
    <m/>
  </r>
  <r>
    <m/>
    <m/>
    <x v="3"/>
    <m/>
    <m/>
  </r>
</pivotCacheRecords>
</file>

<file path=xl/pivotCache/pivotCacheRecords18.xml><?xml version="1.0" encoding="utf-8"?>
<pivotCacheRecords xmlns="http://schemas.openxmlformats.org/spreadsheetml/2006/main" xmlns:r="http://schemas.openxmlformats.org/officeDocument/2006/relationships" count="177">
  <r>
    <n v="100"/>
    <n v="649"/>
    <x v="0"/>
    <s v="20170830 08:12:46.829000 +0100s"/>
    <s v="20170830 9:12:46.829000"/>
  </r>
  <r>
    <n v="90"/>
    <n v="649"/>
    <x v="0"/>
    <s v="20170830 08:12:46.829000 +0100s"/>
    <s v="20170830 9:12:46.829000"/>
  </r>
  <r>
    <n v="103"/>
    <n v="649"/>
    <x v="0"/>
    <s v="20170830 08:12:46.829000 +0100s"/>
    <s v="20170830 9:12:46.829000"/>
  </r>
  <r>
    <n v="100"/>
    <n v="649"/>
    <x v="0"/>
    <s v="20170830 08:12:46.829000 +0100s"/>
    <s v="20170830 9:12:46.829000"/>
  </r>
  <r>
    <n v="13"/>
    <n v="649"/>
    <x v="0"/>
    <s v="20170830 08:12:46.829000 +0100s"/>
    <s v="20170830 9:12:46.829000"/>
  </r>
  <r>
    <n v="50"/>
    <n v="649"/>
    <x v="1"/>
    <s v="20170830 08:12:46.837892 +0100s"/>
    <s v="20170830 9:12:46.837892"/>
  </r>
  <r>
    <n v="44"/>
    <n v="649"/>
    <x v="1"/>
    <s v="20170830 08:12:46.837892 +0100s"/>
    <s v="20170830 9:12:46.837892"/>
  </r>
  <r>
    <n v="71"/>
    <n v="649.5"/>
    <x v="0"/>
    <s v="20170830 08:24:15.522000 +0100s"/>
    <s v="20170830 9:24:15.522000"/>
  </r>
  <r>
    <n v="100"/>
    <n v="649.5"/>
    <x v="0"/>
    <s v="20170830 08:24:15.522000 +0100s"/>
    <s v="20170830 9:24:15.522000"/>
  </r>
  <r>
    <n v="95"/>
    <n v="649.5"/>
    <x v="0"/>
    <s v="20170830 08:24:15.522000 +0100s"/>
    <s v="20170830 9:24:15.522000"/>
  </r>
  <r>
    <n v="100"/>
    <n v="649.5"/>
    <x v="0"/>
    <s v="20170830 08:24:15.522000 +0100s"/>
    <s v="20170830 9:24:15.522000"/>
  </r>
  <r>
    <n v="100"/>
    <n v="649.5"/>
    <x v="0"/>
    <s v="20170830 08:24:15.522000 +0100s"/>
    <s v="20170830 9:24:15.522000"/>
  </r>
  <r>
    <n v="34"/>
    <n v="649.5"/>
    <x v="0"/>
    <s v="20170830 08:24:15.522000 +0100s"/>
    <s v="20170830 9:24:15.522000"/>
  </r>
  <r>
    <n v="90"/>
    <n v="653"/>
    <x v="0"/>
    <s v="20170830 08:38:14.991000 +0100s"/>
    <s v="20170830 9:38:14.991000"/>
  </r>
  <r>
    <n v="65"/>
    <n v="653"/>
    <x v="0"/>
    <s v="20170830 08:38:14.991000 +0100s"/>
    <s v="20170830 9:38:14.991000"/>
  </r>
  <r>
    <n v="100"/>
    <n v="653"/>
    <x v="0"/>
    <s v="20170830 08:38:14.991000 +0100s"/>
    <s v="20170830 9:38:14.991000"/>
  </r>
  <r>
    <n v="55"/>
    <n v="653"/>
    <x v="0"/>
    <s v="20170830 08:38:14.991000 +0100s"/>
    <s v="20170830 9:38:14.991000"/>
  </r>
  <r>
    <n v="100"/>
    <n v="653"/>
    <x v="0"/>
    <s v="20170830 08:38:14.991000 +0100s"/>
    <s v="20170830 9:38:14.991000"/>
  </r>
  <r>
    <n v="23"/>
    <n v="653"/>
    <x v="0"/>
    <s v="20170830 08:38:15.016000 +0100s"/>
    <s v="20170830 9:38:15.016000"/>
  </r>
  <r>
    <n v="67"/>
    <n v="653"/>
    <x v="0"/>
    <s v="20170830 08:38:15.017000 +0100s"/>
    <s v="20170830 9:38:15.017000"/>
  </r>
  <r>
    <n v="105"/>
    <n v="653.5"/>
    <x v="0"/>
    <s v="20170830 08:44:52.425000 +0100s"/>
    <s v="20170830 9:44:52.425000"/>
  </r>
  <r>
    <n v="116"/>
    <n v="653.5"/>
    <x v="0"/>
    <s v="20170830 08:44:52.425000 +0100s"/>
    <s v="20170830 9:44:52.425000"/>
  </r>
  <r>
    <n v="50"/>
    <n v="653.5"/>
    <x v="0"/>
    <s v="20170830 08:44:52.425000 +0100s"/>
    <s v="20170830 9:44:52.425000"/>
  </r>
  <r>
    <n v="60"/>
    <n v="653.5"/>
    <x v="0"/>
    <s v="20170830 08:44:52.425000 +0100s"/>
    <s v="20170830 9:44:52.425000"/>
  </r>
  <r>
    <n v="19"/>
    <n v="653.5"/>
    <x v="0"/>
    <s v="20170830 08:44:52.425000 +0100s"/>
    <s v="20170830 9:44:52.425000"/>
  </r>
  <r>
    <n v="78"/>
    <n v="658.5"/>
    <x v="0"/>
    <s v="20170830 09:06:45.884000 +0100s"/>
    <s v="20170830 10:06:45.884000"/>
  </r>
  <r>
    <n v="100"/>
    <n v="658.5"/>
    <x v="0"/>
    <s v="20170830 09:06:45.884000 +0100s"/>
    <s v="20170830 10:06:45.884000"/>
  </r>
  <r>
    <n v="100"/>
    <n v="658.5"/>
    <x v="0"/>
    <s v="20170830 09:06:45.884000 +0100s"/>
    <s v="20170830 10:06:45.884000"/>
  </r>
  <r>
    <n v="172"/>
    <n v="658.5"/>
    <x v="0"/>
    <s v="20170830 09:06:48.251000 +0100s"/>
    <s v="20170830 10:06:48.251000"/>
  </r>
  <r>
    <n v="361"/>
    <n v="655"/>
    <x v="0"/>
    <s v="20170830 09:15:38.823000 +0100s"/>
    <s v="20170830 10:15:38.823000"/>
  </r>
  <r>
    <n v="16"/>
    <n v="655"/>
    <x v="2"/>
    <s v="20170830 09:15:38.833801 +0100s"/>
    <s v="20170830 10:15:38.833801"/>
  </r>
  <r>
    <n v="11"/>
    <n v="655"/>
    <x v="1"/>
    <s v="20170830 09:15:38.833805 +0100s"/>
    <s v="20170830 10:15:38.833805"/>
  </r>
  <r>
    <n v="26"/>
    <n v="655"/>
    <x v="1"/>
    <s v="20170830 09:15:38.833836 +0100s"/>
    <s v="20170830 10:15:38.833836"/>
  </r>
  <r>
    <n v="36"/>
    <n v="655"/>
    <x v="2"/>
    <s v="20170830 09:15:38.833839 +0100s"/>
    <s v="20170830 10:15:38.833839"/>
  </r>
  <r>
    <n v="100"/>
    <n v="656"/>
    <x v="0"/>
    <s v="20170830 09:26:25.770000 +0100s"/>
    <s v="20170830 10:26:25.770000"/>
  </r>
  <r>
    <n v="100"/>
    <n v="656"/>
    <x v="0"/>
    <s v="20170830 09:26:25.770000 +0100s"/>
    <s v="20170830 10:26:25.770000"/>
  </r>
  <r>
    <n v="35"/>
    <n v="656"/>
    <x v="0"/>
    <s v="20170830 09:26:25.770000 +0100s"/>
    <s v="20170830 10:26:25.770000"/>
  </r>
  <r>
    <n v="184"/>
    <n v="656"/>
    <x v="0"/>
    <s v="20170830 09:26:25.770000 +0100s"/>
    <s v="20170830 10:26:25.770000"/>
  </r>
  <r>
    <n v="31"/>
    <n v="656"/>
    <x v="0"/>
    <s v="20170830 09:26:25.770000 +0100s"/>
    <s v="20170830 10:26:25.770000"/>
  </r>
  <r>
    <n v="95"/>
    <n v="656"/>
    <x v="0"/>
    <s v="20170830 09:50:50.241000 +0100s"/>
    <s v="20170830 10:50:50.241000"/>
  </r>
  <r>
    <n v="12"/>
    <n v="656"/>
    <x v="0"/>
    <s v="20170830 09:50:50.241000 +0100s"/>
    <s v="20170830 10:50:50.241000"/>
  </r>
  <r>
    <n v="51"/>
    <n v="656"/>
    <x v="0"/>
    <s v="20170830 09:50:50.241000 +0100s"/>
    <s v="20170830 10:50:50.241000"/>
  </r>
  <r>
    <n v="94"/>
    <n v="656"/>
    <x v="0"/>
    <s v="20170830 09:50:50.241000 +0100s"/>
    <s v="20170830 10:50:50.241000"/>
  </r>
  <r>
    <n v="90"/>
    <n v="656"/>
    <x v="0"/>
    <s v="20170830 09:50:50.241000 +0100s"/>
    <s v="20170830 10:50:50.241000"/>
  </r>
  <r>
    <n v="58"/>
    <n v="656"/>
    <x v="0"/>
    <s v="20170830 09:50:50.241000 +0100s"/>
    <s v="20170830 10:50:50.241000"/>
  </r>
  <r>
    <n v="95"/>
    <n v="656"/>
    <x v="0"/>
    <s v="20170830 09:51:00.329000 +0100s"/>
    <s v="20170830 10:51:00.329000"/>
  </r>
  <r>
    <n v="90"/>
    <n v="656"/>
    <x v="0"/>
    <s v="20170830 09:51:00.329000 +0100s"/>
    <s v="20170830 10:51:00.329000"/>
  </r>
  <r>
    <n v="94"/>
    <n v="656"/>
    <x v="0"/>
    <s v="20170830 09:51:00.329000 +0100s"/>
    <s v="20170830 10:51:00.329000"/>
  </r>
  <r>
    <n v="121"/>
    <n v="656"/>
    <x v="0"/>
    <s v="20170830 09:51:00.329000 +0100s"/>
    <s v="20170830 10:51:00.329000"/>
  </r>
  <r>
    <n v="28"/>
    <n v="656"/>
    <x v="0"/>
    <s v="20170830 10:12:34.759000 +0100s"/>
    <s v="20170830 11:12:34.759000"/>
  </r>
  <r>
    <n v="100"/>
    <n v="656"/>
    <x v="0"/>
    <s v="20170830 10:12:34.759000 +0100s"/>
    <s v="20170830 11:12:34.759000"/>
  </r>
  <r>
    <n v="100"/>
    <n v="656"/>
    <x v="0"/>
    <s v="20170830 10:12:34.759000 +0100s"/>
    <s v="20170830 11:12:34.759000"/>
  </r>
  <r>
    <n v="112"/>
    <n v="656"/>
    <x v="0"/>
    <s v="20170830 10:12:34.759000 +0100s"/>
    <s v="20170830 11:12:34.759000"/>
  </r>
  <r>
    <n v="56"/>
    <n v="656"/>
    <x v="0"/>
    <s v="20170830 10:12:34.759000 +0100s"/>
    <s v="20170830 11:12:34.759000"/>
  </r>
  <r>
    <n v="64"/>
    <n v="656"/>
    <x v="0"/>
    <s v="20170830 10:12:34.759000 +0100s"/>
    <s v="20170830 11:12:34.759000"/>
  </r>
  <r>
    <n v="90"/>
    <n v="656"/>
    <x v="0"/>
    <s v="20170830 10:12:34.759000 +0100s"/>
    <s v="20170830 11:12:34.759000"/>
  </r>
  <r>
    <n v="100"/>
    <n v="656"/>
    <x v="0"/>
    <s v="20170830 10:12:34.759000 +0100s"/>
    <s v="20170830 11:12:34.759000"/>
  </r>
  <r>
    <n v="150"/>
    <n v="656"/>
    <x v="0"/>
    <s v="20170830 10:12:34.759000 +0100s"/>
    <s v="20170830 11:12:34.759000"/>
  </r>
  <r>
    <n v="100"/>
    <n v="657"/>
    <x v="0"/>
    <s v="20170830 10:20:55.054000 +0100s"/>
    <s v="20170830 11:20:55.054000"/>
  </r>
  <r>
    <n v="100"/>
    <n v="657"/>
    <x v="0"/>
    <s v="20170830 10:20:55.054000 +0100s"/>
    <s v="20170830 11:20:55.054000"/>
  </r>
  <r>
    <n v="100"/>
    <n v="657"/>
    <x v="0"/>
    <s v="20170830 10:20:55.054000 +0100s"/>
    <s v="20170830 11:20:55.054000"/>
  </r>
  <r>
    <n v="88"/>
    <n v="657"/>
    <x v="0"/>
    <s v="20170830 10:20:55.054000 +0100s"/>
    <s v="20170830 11:20:55.054000"/>
  </r>
  <r>
    <n v="47"/>
    <n v="655.5"/>
    <x v="0"/>
    <s v="20170830 10:37:28.985000 +0100s"/>
    <s v="20170830 11:37:28.985000"/>
  </r>
  <r>
    <n v="12"/>
    <n v="655.5"/>
    <x v="0"/>
    <s v="20170830 10:37:28.985000 +0100s"/>
    <s v="20170830 11:37:28.985000"/>
  </r>
  <r>
    <n v="100"/>
    <n v="655.5"/>
    <x v="0"/>
    <s v="20170830 10:37:28.985000 +0100s"/>
    <s v="20170830 11:37:28.985000"/>
  </r>
  <r>
    <n v="100"/>
    <n v="655.5"/>
    <x v="0"/>
    <s v="20170830 10:37:28.985000 +0100s"/>
    <s v="20170830 11:37:28.985000"/>
  </r>
  <r>
    <n v="100"/>
    <n v="655.5"/>
    <x v="0"/>
    <s v="20170830 10:37:28.985000 +0100s"/>
    <s v="20170830 11:37:28.985000"/>
  </r>
  <r>
    <n v="74"/>
    <n v="655.5"/>
    <x v="0"/>
    <s v="20170830 10:37:28.985000 +0100s"/>
    <s v="20170830 11:37:28.985000"/>
  </r>
  <r>
    <n v="83"/>
    <n v="655.5"/>
    <x v="0"/>
    <s v="20170830 10:37:28.985000 +0100s"/>
    <s v="20170830 11:37:28.985000"/>
  </r>
  <r>
    <n v="91"/>
    <n v="655.5"/>
    <x v="0"/>
    <s v="20170830 10:37:28.985000 +0100s"/>
    <s v="20170830 11:37:28.985000"/>
  </r>
  <r>
    <n v="5"/>
    <n v="655.5"/>
    <x v="0"/>
    <s v="20170830 10:37:28.985000 +0100s"/>
    <s v="20170830 11:37:28.985000"/>
  </r>
  <r>
    <n v="42"/>
    <n v="653.5"/>
    <x v="1"/>
    <s v="20170830 10:43:01.315726 +0100s"/>
    <s v="20170830 11:43:01.315726"/>
  </r>
  <r>
    <n v="57"/>
    <n v="653.5"/>
    <x v="2"/>
    <s v="20170830 10:43:01.315778 +0100s"/>
    <s v="20170830 11:43:01.315778"/>
  </r>
  <r>
    <n v="401"/>
    <n v="653.5"/>
    <x v="0"/>
    <s v="20170830 10:43:01.316000 +0100s"/>
    <s v="20170830 11:43:01.316000"/>
  </r>
  <r>
    <n v="56"/>
    <n v="652.5"/>
    <x v="0"/>
    <s v="20170830 10:51:24.697000 +0100s"/>
    <s v="20170830 11:51:24.697000"/>
  </r>
  <r>
    <n v="100"/>
    <n v="652.5"/>
    <x v="0"/>
    <s v="20170830 10:51:24.697000 +0100s"/>
    <s v="20170830 11:51:24.697000"/>
  </r>
  <r>
    <n v="100"/>
    <n v="652.5"/>
    <x v="0"/>
    <s v="20170830 10:51:24.697000 +0100s"/>
    <s v="20170830 11:51:24.697000"/>
  </r>
  <r>
    <n v="90"/>
    <n v="652.5"/>
    <x v="0"/>
    <s v="20170830 10:51:24.697000 +0100s"/>
    <s v="20170830 11:51:24.697000"/>
  </r>
  <r>
    <n v="54"/>
    <n v="652.5"/>
    <x v="0"/>
    <s v="20170830 10:51:24.697000 +0100s"/>
    <s v="20170830 11:51:24.697000"/>
  </r>
  <r>
    <n v="100"/>
    <n v="655"/>
    <x v="0"/>
    <s v="20170830 12:05:19.612000 +0100s"/>
    <s v="20170830 13:05:19.612000"/>
  </r>
  <r>
    <n v="100"/>
    <n v="655"/>
    <x v="0"/>
    <s v="20170830 12:05:19.612000 +0100s"/>
    <s v="20170830 13:05:19.612000"/>
  </r>
  <r>
    <n v="71"/>
    <n v="655"/>
    <x v="0"/>
    <s v="20170830 12:05:19.612000 +0100s"/>
    <s v="20170830 13:05:19.612000"/>
  </r>
  <r>
    <n v="100"/>
    <n v="655"/>
    <x v="0"/>
    <s v="20170830 12:05:19.612000 +0100s"/>
    <s v="20170830 13:05:19.612000"/>
  </r>
  <r>
    <n v="106"/>
    <n v="655"/>
    <x v="0"/>
    <s v="20170830 12:05:19.612000 +0100s"/>
    <s v="20170830 13:05:19.612000"/>
  </r>
  <r>
    <n v="48"/>
    <n v="655"/>
    <x v="0"/>
    <s v="20170830 12:05:19.612000 +0100s"/>
    <s v="20170830 13:05:19.612000"/>
  </r>
  <r>
    <n v="88"/>
    <n v="655"/>
    <x v="0"/>
    <s v="20170830 12:05:19.612000 +0100s"/>
    <s v="20170830 13:05:19.612000"/>
  </r>
  <r>
    <n v="90"/>
    <n v="655"/>
    <x v="0"/>
    <s v="20170830 12:05:19.612000 +0100s"/>
    <s v="20170830 13:05:19.612000"/>
  </r>
  <r>
    <n v="77"/>
    <n v="655"/>
    <x v="0"/>
    <s v="20170830 12:05:19.612000 +0100s"/>
    <s v="20170830 13:05:19.612000"/>
  </r>
  <r>
    <n v="12"/>
    <n v="655"/>
    <x v="0"/>
    <s v="20170830 12:05:59.504000 +0100s"/>
    <s v="20170830 13:05:59.504000"/>
  </r>
  <r>
    <n v="90"/>
    <n v="655"/>
    <x v="0"/>
    <s v="20170830 12:07:42.268000 +0100s"/>
    <s v="20170830 13:07:42.268000"/>
  </r>
  <r>
    <n v="100"/>
    <n v="655"/>
    <x v="0"/>
    <s v="20170830 12:07:42.268000 +0100s"/>
    <s v="20170830 13:07:42.268000"/>
  </r>
  <r>
    <n v="18"/>
    <n v="655"/>
    <x v="0"/>
    <s v="20170830 12:07:42.268000 +0100s"/>
    <s v="20170830 13:07:42.268000"/>
  </r>
  <r>
    <n v="5"/>
    <n v="654.5"/>
    <x v="0"/>
    <s v="20170830 12:07:55.168000 +0100s"/>
    <s v="20170830 13:07:55.168000"/>
  </r>
  <r>
    <n v="100"/>
    <n v="654.5"/>
    <x v="0"/>
    <s v="20170830 12:07:55.168000 +0100s"/>
    <s v="20170830 13:07:55.168000"/>
  </r>
  <r>
    <n v="100"/>
    <n v="654.5"/>
    <x v="0"/>
    <s v="20170830 12:07:55.168000 +0100s"/>
    <s v="20170830 13:07:55.168000"/>
  </r>
  <r>
    <n v="80"/>
    <n v="654.5"/>
    <x v="0"/>
    <s v="20170830 12:07:55.168000 +0100s"/>
    <s v="20170830 13:07:55.168000"/>
  </r>
  <r>
    <n v="15"/>
    <n v="654.5"/>
    <x v="0"/>
    <s v="20170830 12:07:55.168000 +0100s"/>
    <s v="20170830 13:07:55.168000"/>
  </r>
  <r>
    <n v="54"/>
    <n v="653"/>
    <x v="0"/>
    <s v="20170830 12:22:56.425000 +0100s"/>
    <s v="20170830 13:22:56.425000"/>
  </r>
  <r>
    <n v="88"/>
    <n v="653"/>
    <x v="0"/>
    <s v="20170830 12:22:56.425000 +0100s"/>
    <s v="20170830 13:22:56.425000"/>
  </r>
  <r>
    <n v="78"/>
    <n v="653"/>
    <x v="0"/>
    <s v="20170830 12:22:56.425000 +0100s"/>
    <s v="20170830 13:22:56.425000"/>
  </r>
  <r>
    <n v="100"/>
    <n v="653"/>
    <x v="0"/>
    <s v="20170830 12:22:56.425000 +0100s"/>
    <s v="20170830 13:22:56.425000"/>
  </r>
  <r>
    <n v="90"/>
    <n v="653"/>
    <x v="0"/>
    <s v="20170830 12:22:56.425000 +0100s"/>
    <s v="20170830 13:22:56.425000"/>
  </r>
  <r>
    <n v="90"/>
    <n v="653"/>
    <x v="0"/>
    <s v="20170830 12:22:56.425000 +0100s"/>
    <s v="20170830 13:22:56.425000"/>
  </r>
  <r>
    <n v="100"/>
    <n v="653"/>
    <x v="0"/>
    <s v="20170830 12:22:56.425000 +0100s"/>
    <s v="20170830 13:22:56.425000"/>
  </r>
  <r>
    <n v="100"/>
    <n v="653"/>
    <x v="0"/>
    <s v="20170830 12:22:56.425000 +0100s"/>
    <s v="20170830 13:22:56.425000"/>
  </r>
  <r>
    <n v="100"/>
    <n v="653"/>
    <x v="0"/>
    <s v="20170830 12:22:56.425000 +0100s"/>
    <s v="20170830 13:22:56.425000"/>
  </r>
  <r>
    <n v="85"/>
    <n v="654"/>
    <x v="0"/>
    <s v="20170830 12:55:37.195000 +0100s"/>
    <s v="20170830 13:55:37.195000"/>
  </r>
  <r>
    <n v="100"/>
    <n v="654"/>
    <x v="0"/>
    <s v="20170830 12:55:37.195000 +0100s"/>
    <s v="20170830 13:55:37.195000"/>
  </r>
  <r>
    <n v="82"/>
    <n v="654"/>
    <x v="0"/>
    <s v="20170830 12:55:37.195000 +0100s"/>
    <s v="20170830 13:55:37.195000"/>
  </r>
  <r>
    <n v="100"/>
    <n v="654"/>
    <x v="0"/>
    <s v="20170830 12:55:37.195000 +0100s"/>
    <s v="20170830 13:55:37.195000"/>
  </r>
  <r>
    <n v="12"/>
    <n v="654"/>
    <x v="0"/>
    <s v="20170830 12:55:37.195000 +0100s"/>
    <s v="20170830 13:55:37.195000"/>
  </r>
  <r>
    <n v="172"/>
    <n v="654"/>
    <x v="0"/>
    <s v="20170830 12:55:37.195000 +0100s"/>
    <s v="20170830 13:55:37.195000"/>
  </r>
  <r>
    <n v="11"/>
    <n v="654"/>
    <x v="0"/>
    <s v="20170830 12:55:37.195000 +0100s"/>
    <s v="20170830 13:55:37.195000"/>
  </r>
  <r>
    <n v="52"/>
    <n v="654"/>
    <x v="0"/>
    <s v="20170830 12:55:37.195000 +0100s"/>
    <s v="20170830 13:55:37.195000"/>
  </r>
  <r>
    <n v="131"/>
    <n v="654"/>
    <x v="0"/>
    <s v="20170830 12:55:37.195000 +0100s"/>
    <s v="20170830 13:55:37.195000"/>
  </r>
  <r>
    <n v="55"/>
    <n v="654"/>
    <x v="0"/>
    <s v="20170830 12:55:37.195000 +0100s"/>
    <s v="20170830 13:55:37.195000"/>
  </r>
  <r>
    <n v="153"/>
    <n v="654.5"/>
    <x v="0"/>
    <s v="20170830 13:18:16.672000 +0100s"/>
    <s v="20170830 14:18:16.672000"/>
  </r>
  <r>
    <n v="18"/>
    <n v="654.5"/>
    <x v="0"/>
    <s v="20170830 13:18:16.672000 +0100s"/>
    <s v="20170830 14:18:16.672000"/>
  </r>
  <r>
    <n v="90"/>
    <n v="654.5"/>
    <x v="0"/>
    <s v="20170830 13:18:16.672000 +0100s"/>
    <s v="20170830 14:18:16.672000"/>
  </r>
  <r>
    <n v="83"/>
    <n v="654.5"/>
    <x v="0"/>
    <s v="20170830 13:18:16.672000 +0100s"/>
    <s v="20170830 14:18:16.672000"/>
  </r>
  <r>
    <n v="9"/>
    <n v="654.5"/>
    <x v="0"/>
    <s v="20170830 13:18:16.672000 +0100s"/>
    <s v="20170830 14:18:16.672000"/>
  </r>
  <r>
    <n v="12"/>
    <n v="654.5"/>
    <x v="0"/>
    <s v="20170830 13:18:16.672000 +0100s"/>
    <s v="20170830 14:18:16.672000"/>
  </r>
  <r>
    <n v="35"/>
    <n v="654.5"/>
    <x v="0"/>
    <s v="20170830 13:18:16.672000 +0100s"/>
    <s v="20170830 14:18:16.672000"/>
  </r>
  <r>
    <n v="88"/>
    <n v="655"/>
    <x v="0"/>
    <s v="20170830 13:31:55.222000 +0100s"/>
    <s v="20170830 14:31:55.222000"/>
  </r>
  <r>
    <n v="90"/>
    <n v="655"/>
    <x v="0"/>
    <s v="20170830 13:31:55.222000 +0100s"/>
    <s v="20170830 14:31:55.222000"/>
  </r>
  <r>
    <n v="75"/>
    <n v="655"/>
    <x v="0"/>
    <s v="20170830 13:31:55.222000 +0100s"/>
    <s v="20170830 14:31:55.222000"/>
  </r>
  <r>
    <n v="84"/>
    <n v="655"/>
    <x v="0"/>
    <s v="20170830 13:31:55.222000 +0100s"/>
    <s v="20170830 14:31:55.222000"/>
  </r>
  <r>
    <n v="463"/>
    <n v="655"/>
    <x v="0"/>
    <s v="20170830 13:31:55.222000 +0100s"/>
    <s v="20170830 14:31:55.222000"/>
  </r>
  <r>
    <n v="57"/>
    <n v="652.5"/>
    <x v="2"/>
    <s v="20170830 13:46:06.187329 +0100s"/>
    <s v="20170830 14:46:06.187329"/>
  </r>
  <r>
    <n v="42"/>
    <n v="652.5"/>
    <x v="1"/>
    <s v="20170830 13:46:06.187344 +0100s"/>
    <s v="20170830 14:46:06.187344"/>
  </r>
  <r>
    <n v="401"/>
    <n v="652.5"/>
    <x v="0"/>
    <s v="20170830 13:46:06.197000 +0100s"/>
    <s v="20170830 14:46:06.197000"/>
  </r>
  <r>
    <n v="18"/>
    <n v="651"/>
    <x v="0"/>
    <s v="20170830 13:53:33.981000 +0100s"/>
    <s v="20170830 14:53:33.981000"/>
  </r>
  <r>
    <n v="482"/>
    <n v="651"/>
    <x v="0"/>
    <s v="20170830 13:53:34.011000 +0100s"/>
    <s v="20170830 14:53:34.011000"/>
  </r>
  <r>
    <n v="100"/>
    <n v="650.5"/>
    <x v="0"/>
    <s v="20170830 14:09:54.653000 +0100s"/>
    <s v="20170830 15:09:54.653000"/>
  </r>
  <r>
    <n v="81"/>
    <n v="650.5"/>
    <x v="0"/>
    <s v="20170830 14:09:54.653000 +0100s"/>
    <s v="20170830 15:09:54.653000"/>
  </r>
  <r>
    <n v="100"/>
    <n v="650.5"/>
    <x v="0"/>
    <s v="20170830 14:09:54.653000 +0100s"/>
    <s v="20170830 15:09:54.653000"/>
  </r>
  <r>
    <n v="84"/>
    <n v="650.5"/>
    <x v="0"/>
    <s v="20170830 14:09:54.653000 +0100s"/>
    <s v="20170830 15:09:54.653000"/>
  </r>
  <r>
    <n v="100"/>
    <n v="650.5"/>
    <x v="0"/>
    <s v="20170830 14:09:54.653000 +0100s"/>
    <s v="20170830 15:09:54.653000"/>
  </r>
  <r>
    <n v="90"/>
    <n v="650.5"/>
    <x v="0"/>
    <s v="20170830 14:09:54.653000 +0100s"/>
    <s v="20170830 15:09:54.653000"/>
  </r>
  <r>
    <n v="70"/>
    <n v="650.5"/>
    <x v="0"/>
    <s v="20170830 14:09:54.653000 +0100s"/>
    <s v="20170830 15:09:54.653000"/>
  </r>
  <r>
    <n v="90"/>
    <n v="650.5"/>
    <x v="0"/>
    <s v="20170830 14:09:54.653000 +0100s"/>
    <s v="20170830 15:09:54.653000"/>
  </r>
  <r>
    <n v="119"/>
    <n v="650.5"/>
    <x v="0"/>
    <s v="20170830 14:09:54.653000 +0100s"/>
    <s v="20170830 15:09:54.653000"/>
  </r>
  <r>
    <n v="166"/>
    <n v="650.5"/>
    <x v="0"/>
    <s v="20170830 14:09:54.653000 +0100s"/>
    <s v="20170830 15:09:54.653000"/>
  </r>
  <r>
    <n v="61"/>
    <n v="648.5"/>
    <x v="0"/>
    <s v="20170830 14:17:03.251000 +0100s"/>
    <s v="20170830 15:17:03.251000"/>
  </r>
  <r>
    <n v="100"/>
    <n v="648.5"/>
    <x v="0"/>
    <s v="20170830 14:17:03.251000 +0100s"/>
    <s v="20170830 15:17:03.251000"/>
  </r>
  <r>
    <n v="90"/>
    <n v="648.5"/>
    <x v="0"/>
    <s v="20170830 14:17:03.251000 +0100s"/>
    <s v="20170830 15:17:03.251000"/>
  </r>
  <r>
    <n v="90"/>
    <n v="648.5"/>
    <x v="0"/>
    <s v="20170830 14:17:03.251000 +0100s"/>
    <s v="20170830 15:17:03.251000"/>
  </r>
  <r>
    <n v="100"/>
    <n v="648.5"/>
    <x v="0"/>
    <s v="20170830 14:17:03.251000 +0100s"/>
    <s v="20170830 15:17:03.251000"/>
  </r>
  <r>
    <n v="84"/>
    <n v="648.5"/>
    <x v="0"/>
    <s v="20170830 14:17:03.251000 +0100s"/>
    <s v="20170830 15:17:03.251000"/>
  </r>
  <r>
    <n v="100"/>
    <n v="648.5"/>
    <x v="0"/>
    <s v="20170830 14:17:03.251000 +0100s"/>
    <s v="20170830 15:17:03.251000"/>
  </r>
  <r>
    <n v="196"/>
    <n v="648.5"/>
    <x v="0"/>
    <s v="20170830 14:17:03.251000 +0100s"/>
    <s v="20170830 15:17:03.251000"/>
  </r>
  <r>
    <n v="90"/>
    <n v="648.5"/>
    <x v="0"/>
    <s v="20170830 14:17:03.251000 +0100s"/>
    <s v="20170830 15:17:03.251000"/>
  </r>
  <r>
    <n v="89"/>
    <n v="648.5"/>
    <x v="0"/>
    <s v="20170830 14:17:03.251000 +0100s"/>
    <s v="20170830 15:17:03.251000"/>
  </r>
  <r>
    <n v="34"/>
    <n v="647"/>
    <x v="2"/>
    <s v="20170830 14:19:57.496851 +0100s"/>
    <s v="20170830 15:19:57.496851"/>
  </r>
  <r>
    <n v="232"/>
    <n v="647"/>
    <x v="0"/>
    <s v="20170830 14:20:15.360000 +0100s"/>
    <s v="20170830 15:20:15.360000"/>
  </r>
  <r>
    <n v="34"/>
    <n v="647"/>
    <x v="2"/>
    <s v="20170830 14:20:15.370590 +0100s"/>
    <s v="20170830 15:20:15.370590"/>
  </r>
  <r>
    <n v="400"/>
    <n v="646"/>
    <x v="0"/>
    <s v="20170830 14:27:55.852000 +0100s"/>
    <s v="20170830 15:27:55.852000"/>
  </r>
  <r>
    <n v="67"/>
    <n v="649.5"/>
    <x v="0"/>
    <s v="20170830 14:37:57.497000 +0100s"/>
    <s v="20170830 15:37:57.497000"/>
  </r>
  <r>
    <n v="100"/>
    <n v="649.5"/>
    <x v="0"/>
    <s v="20170830 14:37:57.497000 +0100s"/>
    <s v="20170830 15:37:57.497000"/>
  </r>
  <r>
    <n v="115"/>
    <n v="649.5"/>
    <x v="0"/>
    <s v="20170830 14:37:57.497000 +0100s"/>
    <s v="20170830 15:37:57.497000"/>
  </r>
  <r>
    <n v="68"/>
    <n v="649.5"/>
    <x v="0"/>
    <s v="20170830 14:37:57.497000 +0100s"/>
    <s v="20170830 15:37:57.497000"/>
  </r>
  <r>
    <n v="591"/>
    <n v="649"/>
    <x v="0"/>
    <s v="20170830 15:15:29.368000 +0100s"/>
    <s v="20170830 16:15:29.368000"/>
  </r>
  <r>
    <n v="9"/>
    <n v="649"/>
    <x v="0"/>
    <s v="20170830 15:15:29.368000 +0100s"/>
    <s v="20170830 16:15:29.368000"/>
  </r>
  <r>
    <n v="20"/>
    <n v="650"/>
    <x v="0"/>
    <s v="20170830 15:30:41.821000 +0100s"/>
    <s v="20170830 16:30:41.821000"/>
  </r>
  <r>
    <n v="90"/>
    <n v="650"/>
    <x v="0"/>
    <s v="20170830 15:30:41.821000 +0100s"/>
    <s v="20170830 16:30:41.821000"/>
  </r>
  <r>
    <n v="79"/>
    <n v="650"/>
    <x v="0"/>
    <s v="20170830 15:30:41.821000 +0100s"/>
    <s v="20170830 16:30:41.821000"/>
  </r>
  <r>
    <n v="90"/>
    <n v="650"/>
    <x v="0"/>
    <s v="20170830 15:30:41.821000 +0100s"/>
    <s v="20170830 16:30:41.821000"/>
  </r>
  <r>
    <n v="73"/>
    <n v="650"/>
    <x v="0"/>
    <s v="20170830 15:30:41.821000 +0100s"/>
    <s v="20170830 16:30:41.821000"/>
  </r>
  <r>
    <n v="116"/>
    <n v="650"/>
    <x v="0"/>
    <s v="20170830 15:30:41.821000 +0100s"/>
    <s v="20170830 16:30:41.821000"/>
  </r>
  <r>
    <n v="369"/>
    <n v="650"/>
    <x v="0"/>
    <s v="20170830 15:31:33.643000 +0100s"/>
    <s v="20170830 16:31:33.643000"/>
  </r>
  <r>
    <n v="163"/>
    <n v="650"/>
    <x v="0"/>
    <s v="20170830 15:31:52.048000 +0100s"/>
    <s v="20170830 16:31:52.048000"/>
  </r>
  <r>
    <n v="262"/>
    <n v="650"/>
    <x v="0"/>
    <s v="20170830 15:32:10.776000 +0100s"/>
    <s v="20170830 16:32:10.776000"/>
  </r>
  <r>
    <n v="125"/>
    <n v="650"/>
    <x v="0"/>
    <s v="20170830 15:32:15.265000 +0100s"/>
    <s v="20170830 16:32:15.265000"/>
  </r>
  <r>
    <n v="113"/>
    <n v="650"/>
    <x v="0"/>
    <s v="20170830 15:32:18.492000 +0100s"/>
    <s v="20170830 16:32:18.492000"/>
  </r>
  <r>
    <n v="50"/>
    <n v="650"/>
    <x v="0"/>
    <s v="20170830 15:32:26.983000 +0100s"/>
    <s v="20170830 16:32:26.983000"/>
  </r>
  <r>
    <m/>
    <m/>
    <x v="3"/>
    <m/>
    <m/>
  </r>
  <r>
    <m/>
    <m/>
    <x v="3"/>
    <m/>
    <m/>
  </r>
</pivotCacheRecords>
</file>

<file path=xl/pivotCache/pivotCacheRecords19.xml><?xml version="1.0" encoding="utf-8"?>
<pivotCacheRecords xmlns="http://schemas.openxmlformats.org/spreadsheetml/2006/main" xmlns:r="http://schemas.openxmlformats.org/officeDocument/2006/relationships" count="108">
  <r>
    <n v="62"/>
    <n v="650"/>
    <x v="0"/>
    <s v="20170831 08:11:04.951000 +0100s"/>
    <s v="20170831 9:11:04.951000"/>
  </r>
  <r>
    <n v="100"/>
    <n v="651.5"/>
    <x v="0"/>
    <s v="20170831 08:17:21.806000 +0100s"/>
    <s v="20170831 9:17:21.806000"/>
  </r>
  <r>
    <n v="30"/>
    <n v="651.5"/>
    <x v="0"/>
    <s v="20170831 08:17:21.806000 +0100s"/>
    <s v="20170831 9:17:21.806000"/>
  </r>
  <r>
    <n v="34"/>
    <n v="651.5"/>
    <x v="0"/>
    <s v="20170831 08:17:21.806000 +0100s"/>
    <s v="20170831 9:17:21.806000"/>
  </r>
  <r>
    <n v="45"/>
    <n v="651.5"/>
    <x v="0"/>
    <s v="20170831 08:17:21.806000 +0100s"/>
    <s v="20170831 9:17:21.806000"/>
  </r>
  <r>
    <n v="93"/>
    <n v="651.5"/>
    <x v="0"/>
    <s v="20170831 08:17:21.806000 +0100s"/>
    <s v="20170831 9:17:21.806000"/>
  </r>
  <r>
    <n v="29"/>
    <n v="651.5"/>
    <x v="0"/>
    <s v="20170831 08:17:21.831000 +0100s"/>
    <s v="20170831 9:17:21.831000"/>
  </r>
  <r>
    <n v="64"/>
    <n v="651.5"/>
    <x v="0"/>
    <s v="20170831 08:17:21.832000 +0100s"/>
    <s v="20170831 9:17:21.832000"/>
  </r>
  <r>
    <n v="30"/>
    <n v="651.5"/>
    <x v="0"/>
    <s v="20170831 08:17:21.865000 +0100s"/>
    <s v="20170831 9:17:21.865000"/>
  </r>
  <r>
    <n v="13"/>
    <n v="651.5"/>
    <x v="0"/>
    <s v="20170831 08:17:22.293000 +0100s"/>
    <s v="20170831 9:17:22.293000"/>
  </r>
  <r>
    <n v="128"/>
    <n v="651"/>
    <x v="0"/>
    <s v="20170831 08:22:07.431000 +0100s"/>
    <s v="20170831 9:22:07.431000"/>
  </r>
  <r>
    <n v="472"/>
    <n v="651"/>
    <x v="0"/>
    <s v="20170831 08:22:07.431000 +0100s"/>
    <s v="20170831 9:22:07.431000"/>
  </r>
  <r>
    <n v="90"/>
    <n v="651"/>
    <x v="0"/>
    <s v="20170831 08:25:03.439000 +0100s"/>
    <s v="20170831 9:25:03.439000"/>
  </r>
  <r>
    <n v="98"/>
    <n v="651"/>
    <x v="0"/>
    <s v="20170831 08:25:03.439000 +0100s"/>
    <s v="20170831 9:25:03.439000"/>
  </r>
  <r>
    <n v="90"/>
    <n v="651"/>
    <x v="0"/>
    <s v="20170831 08:25:03.439000 +0100s"/>
    <s v="20170831 9:25:03.439000"/>
  </r>
  <r>
    <n v="40"/>
    <n v="651"/>
    <x v="0"/>
    <s v="20170831 08:25:03.439000 +0100s"/>
    <s v="20170831 9:25:03.439000"/>
  </r>
  <r>
    <n v="32"/>
    <n v="651"/>
    <x v="0"/>
    <s v="20170831 08:25:03.439000 +0100s"/>
    <s v="20170831 9:25:03.439000"/>
  </r>
  <r>
    <n v="50"/>
    <n v="651"/>
    <x v="0"/>
    <s v="20170831 08:25:03.439000 +0100s"/>
    <s v="20170831 9:25:03.439000"/>
  </r>
  <r>
    <n v="413"/>
    <n v="650"/>
    <x v="0"/>
    <s v="20170831 08:44:39.423000 +0100s"/>
    <s v="20170831 9:44:39.423000"/>
  </r>
  <r>
    <n v="87"/>
    <n v="650"/>
    <x v="0"/>
    <s v="20170831 08:44:39.423000 +0100s"/>
    <s v="20170831 9:44:39.423000"/>
  </r>
  <r>
    <n v="600"/>
    <n v="651.5"/>
    <x v="0"/>
    <s v="20170831 08:06:40.141474 +0000 "/>
    <s v="20170831 10:06:40.141474"/>
  </r>
  <r>
    <n v="700"/>
    <n v="652.5"/>
    <x v="0"/>
    <s v="20170831 08:11:32.158016 +0000 "/>
    <s v="20170831 10:11:32.158016"/>
  </r>
  <r>
    <n v="37"/>
    <n v="649.5"/>
    <x v="1"/>
    <s v="20170831 09:29:04.402587 +0100s"/>
    <s v="20170831 10:29:04.402587"/>
  </r>
  <r>
    <n v="155"/>
    <n v="650"/>
    <x v="0"/>
    <s v="20170831 09:31:32.502000 +0100s"/>
    <s v="20170831 10:31:32.502000"/>
  </r>
  <r>
    <n v="38"/>
    <n v="650"/>
    <x v="0"/>
    <s v="20170831 09:31:32.502000 +0100s"/>
    <s v="20170831 10:31:32.502000"/>
  </r>
  <r>
    <n v="75"/>
    <n v="650"/>
    <x v="0"/>
    <s v="20170831 09:31:32.502000 +0100s"/>
    <s v="20170831 10:31:32.502000"/>
  </r>
  <r>
    <n v="90"/>
    <n v="650"/>
    <x v="0"/>
    <s v="20170831 09:31:32.502000 +0100s"/>
    <s v="20170831 10:31:32.502000"/>
  </r>
  <r>
    <n v="90"/>
    <n v="650"/>
    <x v="0"/>
    <s v="20170831 09:31:32.502000 +0100s"/>
    <s v="20170831 10:31:32.502000"/>
  </r>
  <r>
    <n v="215"/>
    <n v="650"/>
    <x v="0"/>
    <s v="20170831 09:31:32.502000 +0100s"/>
    <s v="20170831 10:31:32.502000"/>
  </r>
  <r>
    <n v="500"/>
    <n v="652"/>
    <x v="0"/>
    <s v="20170831 10:24:17.697000 +0100s"/>
    <s v="20170831 11:24:17.697000"/>
  </r>
  <r>
    <n v="500"/>
    <n v="657"/>
    <x v="0"/>
    <s v="20170831 09:56:54.584529 +0000 "/>
    <s v="20170831 11:56:54.584529"/>
  </r>
  <r>
    <n v="90"/>
    <n v="658"/>
    <x v="0"/>
    <s v="20170831 10:58:33.939000 +0100s"/>
    <s v="20170831 11:58:33.939000"/>
  </r>
  <r>
    <n v="52"/>
    <n v="658"/>
    <x v="0"/>
    <s v="20170831 10:58:33.939000 +0100s"/>
    <s v="20170831 11:58:33.939000"/>
  </r>
  <r>
    <n v="100"/>
    <n v="658"/>
    <x v="0"/>
    <s v="20170831 10:58:33.939000 +0100s"/>
    <s v="20170831 11:58:33.939000"/>
  </r>
  <r>
    <n v="100"/>
    <n v="658"/>
    <x v="0"/>
    <s v="20170831 10:58:33.939000 +0100s"/>
    <s v="20170831 11:58:33.939000"/>
  </r>
  <r>
    <n v="92"/>
    <n v="658"/>
    <x v="0"/>
    <s v="20170831 10:58:33.939000 +0100s"/>
    <s v="20170831 11:58:33.939000"/>
  </r>
  <r>
    <n v="66"/>
    <n v="658"/>
    <x v="0"/>
    <s v="20170831 10:58:39.304000 +0100s"/>
    <s v="20170831 11:58:39.304000"/>
  </r>
  <r>
    <n v="100"/>
    <n v="655.5"/>
    <x v="0"/>
    <s v="20170831 11:02:54.024000 +0100s"/>
    <s v="20170831 12:02:54.024000"/>
  </r>
  <r>
    <n v="88"/>
    <n v="655.5"/>
    <x v="0"/>
    <s v="20170831 11:02:54.024000 +0100s"/>
    <s v="20170831 12:02:54.024000"/>
  </r>
  <r>
    <n v="37"/>
    <n v="655.5"/>
    <x v="0"/>
    <s v="20170831 11:02:54.024000 +0100s"/>
    <s v="20170831 12:02:54.024000"/>
  </r>
  <r>
    <n v="90"/>
    <n v="655.5"/>
    <x v="0"/>
    <s v="20170831 11:02:54.024000 +0100s"/>
    <s v="20170831 12:02:54.024000"/>
  </r>
  <r>
    <n v="100"/>
    <n v="655.5"/>
    <x v="0"/>
    <s v="20170831 11:02:54.024000 +0100s"/>
    <s v="20170831 12:02:54.024000"/>
  </r>
  <r>
    <n v="85"/>
    <n v="655.5"/>
    <x v="0"/>
    <s v="20170831 11:02:54.046000 +0100s"/>
    <s v="20170831 12:02:54.046000"/>
  </r>
  <r>
    <n v="38"/>
    <n v="657"/>
    <x v="0"/>
    <s v="20170831 11:28:10.342000 +0100s"/>
    <s v="20170831 12:28:10.342000"/>
  </r>
  <r>
    <n v="2"/>
    <n v="657"/>
    <x v="0"/>
    <s v="20170831 11:28:10.342000 +0100s"/>
    <s v="20170831 12:28:10.342000"/>
  </r>
  <r>
    <n v="230"/>
    <n v="657"/>
    <x v="0"/>
    <s v="20170831 11:28:10.342000 +0100s"/>
    <s v="20170831 12:28:10.342000"/>
  </r>
  <r>
    <n v="230"/>
    <n v="657"/>
    <x v="0"/>
    <s v="20170831 11:28:10.342000 +0100s"/>
    <s v="20170831 12:28:10.342000"/>
  </r>
  <r>
    <n v="100"/>
    <n v="657"/>
    <x v="0"/>
    <s v="20170831 12:02:59.291000 +0100s"/>
    <s v="20170831 13:02:59.291000"/>
  </r>
  <r>
    <n v="100"/>
    <n v="657"/>
    <x v="0"/>
    <s v="20170831 12:02:59.291000 +0100s"/>
    <s v="20170831 13:02:59.291000"/>
  </r>
  <r>
    <n v="180"/>
    <n v="657"/>
    <x v="0"/>
    <s v="20170831 12:02:59.291000 +0100s"/>
    <s v="20170831 13:02:59.291000"/>
  </r>
  <r>
    <n v="87"/>
    <n v="657"/>
    <x v="0"/>
    <s v="20170831 12:02:59.291000 +0100s"/>
    <s v="20170831 13:02:59.291000"/>
  </r>
  <r>
    <n v="90"/>
    <n v="657"/>
    <x v="0"/>
    <s v="20170831 12:02:59.291000 +0100s"/>
    <s v="20170831 13:02:59.291000"/>
  </r>
  <r>
    <n v="43"/>
    <n v="657"/>
    <x v="0"/>
    <s v="20170831 12:02:59.291000 +0100s"/>
    <s v="20170831 13:02:59.291000"/>
  </r>
  <r>
    <n v="27"/>
    <n v="656"/>
    <x v="0"/>
    <s v="20170831 12:20:30.893000 +0100s"/>
    <s v="20170831 13:20:30.893000"/>
  </r>
  <r>
    <n v="473"/>
    <n v="656"/>
    <x v="0"/>
    <s v="20170831 12:20:30.893000 +0100s"/>
    <s v="20170831 13:20:30.893000"/>
  </r>
  <r>
    <n v="250"/>
    <n v="656.5"/>
    <x v="0"/>
    <s v="20170831 12:55:28.132000 +0100s"/>
    <s v="20170831 13:55:28.132000"/>
  </r>
  <r>
    <n v="98"/>
    <n v="656.5"/>
    <x v="0"/>
    <s v="20170831 12:55:28.132000 +0100s"/>
    <s v="20170831 13:55:28.132000"/>
  </r>
  <r>
    <n v="90"/>
    <n v="656.5"/>
    <x v="0"/>
    <s v="20170831 12:55:28.132000 +0100s"/>
    <s v="20170831 13:55:28.132000"/>
  </r>
  <r>
    <n v="62"/>
    <n v="656.5"/>
    <x v="0"/>
    <s v="20170831 12:55:28.132000 +0100s"/>
    <s v="20170831 13:55:28.132000"/>
  </r>
  <r>
    <n v="86"/>
    <n v="657"/>
    <x v="0"/>
    <s v="20170831 13:32:55.795000 +0100s"/>
    <s v="20170831 14:32:55.795000"/>
  </r>
  <r>
    <n v="100"/>
    <n v="657"/>
    <x v="0"/>
    <s v="20170831 13:32:55.795000 +0100s"/>
    <s v="20170831 14:32:55.795000"/>
  </r>
  <r>
    <n v="3"/>
    <n v="657"/>
    <x v="0"/>
    <s v="20170831 13:32:55.795000 +0100s"/>
    <s v="20170831 14:32:55.795000"/>
  </r>
  <r>
    <n v="90"/>
    <n v="657"/>
    <x v="0"/>
    <s v="20170831 13:32:55.795000 +0100s"/>
    <s v="20170831 14:32:55.795000"/>
  </r>
  <r>
    <n v="100"/>
    <n v="657"/>
    <x v="0"/>
    <s v="20170831 13:32:55.795000 +0100s"/>
    <s v="20170831 14:32:55.795000"/>
  </r>
  <r>
    <n v="81"/>
    <n v="657"/>
    <x v="0"/>
    <s v="20170831 13:32:55.795000 +0100s"/>
    <s v="20170831 14:32:55.795000"/>
  </r>
  <r>
    <n v="140"/>
    <n v="657"/>
    <x v="0"/>
    <s v="20170831 13:32:55.815000 +0100s"/>
    <s v="20170831 14:32:55.815000"/>
  </r>
  <r>
    <n v="354"/>
    <n v="658.5"/>
    <x v="0"/>
    <s v="20170831 13:38:54.554000 +0100s"/>
    <s v="20170831 14:38:54.554000"/>
  </r>
  <r>
    <n v="22"/>
    <n v="658.5"/>
    <x v="0"/>
    <s v="20170831 13:38:54.554000 +0100s"/>
    <s v="20170831 14:38:54.554000"/>
  </r>
  <r>
    <n v="100"/>
    <n v="658.5"/>
    <x v="0"/>
    <s v="20170831 13:38:54.554000 +0100s"/>
    <s v="20170831 14:38:54.554000"/>
  </r>
  <r>
    <n v="100"/>
    <n v="658.5"/>
    <x v="0"/>
    <s v="20170831 13:38:54.554000 +0100s"/>
    <s v="20170831 14:38:54.554000"/>
  </r>
  <r>
    <n v="24"/>
    <n v="658.5"/>
    <x v="0"/>
    <s v="20170831 13:38:54.554000 +0100s"/>
    <s v="20170831 14:38:54.554000"/>
  </r>
  <r>
    <n v="100"/>
    <n v="661.5"/>
    <x v="0"/>
    <s v="20170831 13:46:05.436000 +0100s"/>
    <s v="20170831 14:46:05.436000"/>
  </r>
  <r>
    <n v="90"/>
    <n v="661.5"/>
    <x v="0"/>
    <s v="20170831 13:46:05.436000 +0100s"/>
    <s v="20170831 14:46:05.436000"/>
  </r>
  <r>
    <n v="85"/>
    <n v="661.5"/>
    <x v="0"/>
    <s v="20170831 13:46:05.436000 +0100s"/>
    <s v="20170831 14:46:05.436000"/>
  </r>
  <r>
    <n v="55"/>
    <n v="661.5"/>
    <x v="0"/>
    <s v="20170831 13:46:05.436000 +0100s"/>
    <s v="20170831 14:46:05.436000"/>
  </r>
  <r>
    <n v="170"/>
    <n v="661.5"/>
    <x v="0"/>
    <s v="20170831 13:46:05.436000 +0100s"/>
    <s v="20170831 14:46:05.436000"/>
  </r>
  <r>
    <n v="90"/>
    <n v="660"/>
    <x v="0"/>
    <s v="20170831 13:48:41.440000 +0100s"/>
    <s v="20170831 14:48:41.440000"/>
  </r>
  <r>
    <n v="100"/>
    <n v="660"/>
    <x v="0"/>
    <s v="20170831 13:48:41.440000 +0100s"/>
    <s v="20170831 14:48:41.440000"/>
  </r>
  <r>
    <n v="100"/>
    <n v="660"/>
    <x v="0"/>
    <s v="20170831 13:48:41.440000 +0100s"/>
    <s v="20170831 14:48:41.440000"/>
  </r>
  <r>
    <n v="10"/>
    <n v="660"/>
    <x v="0"/>
    <s v="20170831 13:48:41.440000 +0100s"/>
    <s v="20170831 14:48:41.440000"/>
  </r>
  <r>
    <n v="436"/>
    <n v="661"/>
    <x v="0"/>
    <s v="20170831 14:30:26.637000 +0100s"/>
    <s v="20170831 15:30:26.637000"/>
  </r>
  <r>
    <n v="64"/>
    <n v="661"/>
    <x v="0"/>
    <s v="20170831 14:30:26.637000 +0100s"/>
    <s v="20170831 15:30:26.637000"/>
  </r>
  <r>
    <n v="250"/>
    <n v="662.5"/>
    <x v="0"/>
    <s v="20170831 14:31:57.958000 +0100s"/>
    <s v="20170831 15:31:57.958000"/>
  </r>
  <r>
    <n v="43"/>
    <n v="662.5"/>
    <x v="0"/>
    <s v="20170831 14:31:57.958000 +0100s"/>
    <s v="20170831 15:31:57.958000"/>
  </r>
  <r>
    <n v="100"/>
    <n v="662.5"/>
    <x v="0"/>
    <s v="20170831 14:31:57.958000 +0100s"/>
    <s v="20170831 15:31:57.958000"/>
  </r>
  <r>
    <n v="7"/>
    <n v="662.5"/>
    <x v="0"/>
    <s v="20170831 14:31:57.958000 +0100s"/>
    <s v="20170831 15:31:57.958000"/>
  </r>
  <r>
    <n v="40"/>
    <n v="663.5"/>
    <x v="0"/>
    <s v="20170831 14:44:15.216000 +0100s"/>
    <s v="20170831 15:44:15.216000"/>
  </r>
  <r>
    <n v="39"/>
    <n v="663.5"/>
    <x v="0"/>
    <s v="20170831 14:44:15.216000 +0100s"/>
    <s v="20170831 15:44:15.216000"/>
  </r>
  <r>
    <n v="90"/>
    <n v="663.5"/>
    <x v="0"/>
    <s v="20170831 14:44:15.216000 +0100s"/>
    <s v="20170831 15:44:15.216000"/>
  </r>
  <r>
    <n v="91"/>
    <n v="663.5"/>
    <x v="0"/>
    <s v="20170831 14:44:15.216000 +0100s"/>
    <s v="20170831 15:44:15.216000"/>
  </r>
  <r>
    <n v="15"/>
    <n v="663.5"/>
    <x v="0"/>
    <s v="20170831 14:44:15.216000 +0100s"/>
    <s v="20170831 15:44:15.216000"/>
  </r>
  <r>
    <n v="82"/>
    <n v="663.5"/>
    <x v="0"/>
    <s v="20170831 14:44:15.216000 +0100s"/>
    <s v="20170831 15:44:15.216000"/>
  </r>
  <r>
    <n v="100"/>
    <n v="663.5"/>
    <x v="0"/>
    <s v="20170831 14:44:15.216000 +0100s"/>
    <s v="20170831 15:44:15.216000"/>
  </r>
  <r>
    <n v="43"/>
    <n v="663.5"/>
    <x v="0"/>
    <s v="20170831 14:44:15.216000 +0100s"/>
    <s v="20170831 15:44:15.216000"/>
  </r>
  <r>
    <n v="154"/>
    <n v="662.5"/>
    <x v="0"/>
    <s v="20170831 15:12:02.206000 +0100s"/>
    <s v="20170831 16:12:02.206000"/>
  </r>
  <r>
    <n v="146"/>
    <n v="662.5"/>
    <x v="0"/>
    <s v="20170831 15:12:02.227000 +0100s"/>
    <s v="20170831 16:12:02.227000"/>
  </r>
  <r>
    <n v="50"/>
    <n v="663"/>
    <x v="0"/>
    <s v="20170831 15:14:44.570000 +0100s"/>
    <s v="20170831 16:14:44.570000"/>
  </r>
  <r>
    <n v="55"/>
    <n v="663"/>
    <x v="0"/>
    <s v="20170831 15:14:44.570000 +0100s"/>
    <s v="20170831 16:14:44.570000"/>
  </r>
  <r>
    <n v="173"/>
    <n v="663"/>
    <x v="0"/>
    <s v="20170831 15:14:44.570000 +0100s"/>
    <s v="20170831 16:14:44.570000"/>
  </r>
  <r>
    <n v="36"/>
    <n v="663"/>
    <x v="0"/>
    <s v="20170831 15:14:44.570000 +0100s"/>
    <s v="20170831 16:14:44.570000"/>
  </r>
  <r>
    <n v="66"/>
    <n v="663"/>
    <x v="0"/>
    <s v="20170831 15:14:44.570000 +0100s"/>
    <s v="20170831 16:14:44.570000"/>
  </r>
  <r>
    <n v="120"/>
    <n v="663"/>
    <x v="0"/>
    <s v="20170831 15:14:44.570000 +0100s"/>
    <s v="20170831 16:14:44.570000"/>
  </r>
  <r>
    <n v="97"/>
    <n v="661"/>
    <x v="0"/>
    <s v="20170831 15:33:50.841000 +0100s"/>
    <s v="20170831 16:33:50.841000"/>
  </r>
  <r>
    <n v="103"/>
    <n v="661"/>
    <x v="0"/>
    <s v="20170831 15:33:50.841000 +0100s"/>
    <s v="20170831 16:33:50.841000"/>
  </r>
  <r>
    <n v="408"/>
    <n v="660.5"/>
    <x v="0"/>
    <s v="20170831 15:35:25.543000 +0100s"/>
    <s v="20170831 16:35:25.543000"/>
  </r>
  <r>
    <n v="92"/>
    <n v="660.5"/>
    <x v="0"/>
    <s v="20170831 15:35:25.543000 +0100s"/>
    <s v="20170831 16:35:25.543000"/>
  </r>
  <r>
    <m/>
    <m/>
    <x v="2"/>
    <m/>
    <m/>
  </r>
  <r>
    <m/>
    <m/>
    <x v="2"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13">
  <r>
    <m/>
    <m/>
    <x v="0"/>
    <s v="20170807 08:25:33.821000 +0100s"/>
    <s v="20170807 9:25:33.821000"/>
  </r>
  <r>
    <n v="500"/>
    <n v="696"/>
    <x v="1"/>
    <s v="20170808 08:07:29.790000 +0100s"/>
    <s v="20170808 9:07:29.790000"/>
  </r>
  <r>
    <n v="40"/>
    <n v="703"/>
    <x v="1"/>
    <s v="20170808 08:08:58.027000 +0100s"/>
    <s v="20170808 9:08:58.027000"/>
  </r>
  <r>
    <n v="135"/>
    <n v="703"/>
    <x v="1"/>
    <s v="20170808 08:08:58.027000 +0100s"/>
    <s v="20170808 9:08:58.027000"/>
  </r>
  <r>
    <n v="75"/>
    <n v="703"/>
    <x v="1"/>
    <s v="20170808 08:08:58.027000 +0100s"/>
    <s v="20170808 9:08:58.027000"/>
  </r>
  <r>
    <n v="1"/>
    <n v="696"/>
    <x v="1"/>
    <s v="20170808 08:17:19.327000 +0100s"/>
    <s v="20170808 9:17:19.327000"/>
  </r>
  <r>
    <n v="349"/>
    <n v="696"/>
    <x v="1"/>
    <s v="20170808 08:17:19.352000 +0100s"/>
    <s v="20170808 9:17:19.352000"/>
  </r>
  <r>
    <n v="34"/>
    <n v="690"/>
    <x v="1"/>
    <s v="20170808 08:20:36.721000 +0100s"/>
    <s v="20170808 9:20:36.721000"/>
  </r>
  <r>
    <n v="466"/>
    <n v="690"/>
    <x v="1"/>
    <s v="20170808 08:20:36.721000 +0100s"/>
    <s v="20170808 9:20:36.721000"/>
  </r>
  <r>
    <n v="350"/>
    <n v="690.5"/>
    <x v="1"/>
    <s v="20170808 08:30:30.683000 +0100s"/>
    <s v="20170808 9:30:30.683000"/>
  </r>
  <r>
    <n v="11"/>
    <n v="684.5"/>
    <x v="1"/>
    <s v="20170808 08:32:39.948000 +0100s"/>
    <s v="20170808 9:32:39.948000"/>
  </r>
  <r>
    <n v="215"/>
    <n v="684.5"/>
    <x v="1"/>
    <s v="20170808 08:32:40.078000 +0100s"/>
    <s v="20170808 9:32:40.078000"/>
  </r>
  <r>
    <n v="274"/>
    <n v="684.5"/>
    <x v="1"/>
    <s v="20170808 08:32:40.078000 +0100s"/>
    <s v="20170808 9:32:40.078000"/>
  </r>
  <r>
    <n v="350"/>
    <n v="689"/>
    <x v="1"/>
    <s v="20170808 08:37:43.833000 +0100s"/>
    <s v="20170808 9:37:43.833000"/>
  </r>
  <r>
    <n v="200"/>
    <n v="687"/>
    <x v="1"/>
    <s v="20170808 08:45:00.872000 +0100s"/>
    <s v="20170808 9:45:00.872000"/>
  </r>
  <r>
    <n v="500"/>
    <n v="686"/>
    <x v="1"/>
    <s v="20170808 08:51:31.191000 +0100s"/>
    <s v="20170808 9:51:31.191000"/>
  </r>
  <r>
    <n v="500"/>
    <n v="684.5"/>
    <x v="1"/>
    <s v="20170808 08:59:04.379000 +0100s"/>
    <s v="20170808 9:59:04.379000"/>
  </r>
  <r>
    <n v="250"/>
    <n v="694"/>
    <x v="1"/>
    <s v="20170808 09:19:14.131000 +0100s"/>
    <s v="20170808 10:19:14.131000"/>
  </r>
  <r>
    <n v="66"/>
    <n v="694"/>
    <x v="1"/>
    <s v="20170808 09:19:16.291000 +0100s"/>
    <s v="20170808 10:19:16.291000"/>
  </r>
  <r>
    <n v="13"/>
    <n v="694"/>
    <x v="1"/>
    <s v="20170808 09:19:18.053000 +0100s"/>
    <s v="20170808 10:19:18.053000"/>
  </r>
  <r>
    <n v="21"/>
    <n v="694"/>
    <x v="1"/>
    <s v="20170808 09:19:18.175000 +0100s"/>
    <s v="20170808 10:19:18.175000"/>
  </r>
  <r>
    <n v="91"/>
    <n v="691"/>
    <x v="1"/>
    <s v="20170808 09:34:59.567000 +0100s"/>
    <s v="20170808 10:34:59.567000"/>
  </r>
  <r>
    <n v="71"/>
    <n v="691"/>
    <x v="1"/>
    <s v="20170808 09:39:13.857000 +0100s"/>
    <s v="20170808 10:39:13.857000"/>
  </r>
  <r>
    <n v="87"/>
    <n v="691"/>
    <x v="1"/>
    <s v="20170808 09:39:16.978000 +0100s"/>
    <s v="20170808 10:39:16.978000"/>
  </r>
  <r>
    <n v="251"/>
    <n v="691"/>
    <x v="1"/>
    <s v="20170808 09:39:16.978000 +0100s"/>
    <s v="20170808 10:39:16.978000"/>
  </r>
  <r>
    <n v="144"/>
    <n v="691.5"/>
    <x v="1"/>
    <s v="20170808 09:41:20.285000 +0100s"/>
    <s v="20170808 10:41:20.285000"/>
  </r>
  <r>
    <n v="6"/>
    <n v="691.5"/>
    <x v="1"/>
    <s v="20170808 09:41:20.314000 +0100s"/>
    <s v="20170808 10:41:20.314000"/>
  </r>
  <r>
    <n v="338"/>
    <n v="694"/>
    <x v="1"/>
    <s v="20170808 09:47:00.050000 +0100s"/>
    <s v="20170808 10:47:00.050000"/>
  </r>
  <r>
    <n v="162"/>
    <n v="694"/>
    <x v="1"/>
    <s v="20170808 09:47:01.038000 +0100s"/>
    <s v="20170808 10:47:01.038000"/>
  </r>
  <r>
    <n v="500"/>
    <n v="688.5"/>
    <x v="1"/>
    <s v="20170808 10:16:46.210000 +0100s"/>
    <s v="20170808 11:16:46.210000"/>
  </r>
  <r>
    <n v="90"/>
    <n v="688"/>
    <x v="1"/>
    <s v="20170808 10:33:55.804000 +0100s"/>
    <s v="20170808 11:33:55.804000"/>
  </r>
  <r>
    <n v="107"/>
    <n v="688"/>
    <x v="1"/>
    <s v="20170808 10:33:55.804000 +0100s"/>
    <s v="20170808 11:33:55.804000"/>
  </r>
  <r>
    <n v="248"/>
    <n v="688"/>
    <x v="1"/>
    <s v="20170808 10:33:55.804000 +0100s"/>
    <s v="20170808 11:33:55.804000"/>
  </r>
  <r>
    <n v="55"/>
    <n v="688"/>
    <x v="1"/>
    <s v="20170808 10:33:55.804000 +0100s"/>
    <s v="20170808 11:33:55.804000"/>
  </r>
  <r>
    <n v="350"/>
    <n v="687"/>
    <x v="1"/>
    <s v="20170808 10:56:45.365000 +0100s"/>
    <s v="20170808 11:56:45.365000"/>
  </r>
  <r>
    <n v="500"/>
    <n v="682.5"/>
    <x v="1"/>
    <s v="20170808 11:22:55.064000 +0100s"/>
    <s v="20170808 12:22:55.064000"/>
  </r>
  <r>
    <n v="500"/>
    <n v="680"/>
    <x v="1"/>
    <s v="20170808 11:23:17.132000 +0100s"/>
    <s v="20170808 12:23:17.132000"/>
  </r>
  <r>
    <n v="90"/>
    <n v="678"/>
    <x v="1"/>
    <s v="20170808 11:27:45.673000 +0100s"/>
    <s v="20170808 12:27:45.673000"/>
  </r>
  <r>
    <n v="70"/>
    <n v="678"/>
    <x v="1"/>
    <s v="20170808 11:27:45.673000 +0100s"/>
    <s v="20170808 12:27:45.673000"/>
  </r>
  <r>
    <n v="190"/>
    <n v="678"/>
    <x v="1"/>
    <s v="20170808 11:27:45.673000 +0100s"/>
    <s v="20170808 12:27:45.673000"/>
  </r>
  <r>
    <n v="500"/>
    <n v="675"/>
    <x v="1"/>
    <s v="20170808 11:28:31.463000 +0100s"/>
    <s v="20170808 12:28:31.463000"/>
  </r>
  <r>
    <n v="500"/>
    <n v="670"/>
    <x v="1"/>
    <s v="20170808 11:32:42.660000 +0100s"/>
    <s v="20170808 12:32:42.660000"/>
  </r>
  <r>
    <n v="32"/>
    <n v="670.5"/>
    <x v="1"/>
    <s v="20170808 12:56:01.082000 +0100s"/>
    <s v="20170808 13:56:01.082000"/>
  </r>
  <r>
    <n v="87"/>
    <n v="670.5"/>
    <x v="1"/>
    <s v="20170808 12:56:01.082000 +0100s"/>
    <s v="20170808 13:56:01.082000"/>
  </r>
  <r>
    <n v="81"/>
    <n v="670.5"/>
    <x v="1"/>
    <s v="20170808 12:56:01.082000 +0100s"/>
    <s v="20170808 13:56:01.082000"/>
  </r>
  <r>
    <n v="90"/>
    <n v="670.5"/>
    <x v="1"/>
    <s v="20170808 12:56:01.082000 +0100s"/>
    <s v="20170808 13:56:01.082000"/>
  </r>
  <r>
    <n v="110"/>
    <n v="670.5"/>
    <x v="1"/>
    <s v="20170808 12:56:01.082000 +0100s"/>
    <s v="20170808 13:56:01.082000"/>
  </r>
  <r>
    <n v="90"/>
    <n v="670.5"/>
    <x v="1"/>
    <s v="20170808 12:56:01.082000 +0100s"/>
    <s v="20170808 13:56:01.082000"/>
  </r>
  <r>
    <n v="7"/>
    <n v="670.5"/>
    <x v="1"/>
    <s v="20170808 12:56:01.108000 +0100s"/>
    <s v="20170808 13:56:01.108000"/>
  </r>
  <r>
    <n v="3"/>
    <n v="670.5"/>
    <x v="1"/>
    <s v="20170808 12:56:01.108000 +0100s"/>
    <s v="20170808 13:56:01.108000"/>
  </r>
  <r>
    <n v="500"/>
    <n v="665"/>
    <x v="1"/>
    <s v="20170808 13:13:34.653000 +0100s"/>
    <s v="20170808 14:13:34.653000"/>
  </r>
  <r>
    <n v="39"/>
    <n v="664"/>
    <x v="1"/>
    <s v="20170808 13:15:00.816000 +0100s"/>
    <s v="20170808 14:15:00.816000"/>
  </r>
  <r>
    <n v="102"/>
    <n v="664"/>
    <x v="1"/>
    <s v="20170808 13:15:00.816000 +0100s"/>
    <s v="20170808 14:15:00.816000"/>
  </r>
  <r>
    <n v="90"/>
    <n v="664"/>
    <x v="1"/>
    <s v="20170808 13:15:00.816000 +0100s"/>
    <s v="20170808 14:15:00.816000"/>
  </r>
  <r>
    <n v="90"/>
    <n v="664"/>
    <x v="1"/>
    <s v="20170808 13:15:00.816000 +0100s"/>
    <s v="20170808 14:15:00.816000"/>
  </r>
  <r>
    <n v="66"/>
    <n v="664"/>
    <x v="1"/>
    <s v="20170808 13:15:00.841000 +0100s"/>
    <s v="20170808 14:15:00.841000"/>
  </r>
  <r>
    <n v="78"/>
    <n v="664"/>
    <x v="1"/>
    <s v="20170808 13:15:00.843000 +0100s"/>
    <s v="20170808 14:15:00.843000"/>
  </r>
  <r>
    <n v="4"/>
    <n v="664"/>
    <x v="1"/>
    <s v="20170808 13:15:06.635000 +0100s"/>
    <s v="20170808 14:15:06.635000"/>
  </r>
  <r>
    <n v="31"/>
    <n v="664"/>
    <x v="1"/>
    <s v="20170808 13:15:07.990000 +0100s"/>
    <s v="20170808 14:15:07.990000"/>
  </r>
  <r>
    <n v="500"/>
    <n v="660"/>
    <x v="1"/>
    <s v="20170808 13:26:30.042000 +0100s"/>
    <s v="20170808 14:26:30.042000"/>
  </r>
  <r>
    <n v="90"/>
    <n v="665.5"/>
    <x v="1"/>
    <s v="20170808 13:54:11.797000 +0100s"/>
    <s v="20170808 14:54:11.797000"/>
  </r>
  <r>
    <n v="81"/>
    <n v="665.5"/>
    <x v="1"/>
    <s v="20170808 13:54:11.797000 +0100s"/>
    <s v="20170808 14:54:11.797000"/>
  </r>
  <r>
    <n v="64"/>
    <n v="665.5"/>
    <x v="1"/>
    <s v="20170808 13:54:11.797000 +0100s"/>
    <s v="20170808 14:54:11.797000"/>
  </r>
  <r>
    <n v="81"/>
    <n v="665.5"/>
    <x v="1"/>
    <s v="20170808 13:54:11.820000 +0100s"/>
    <s v="20170808 14:54:11.820000"/>
  </r>
  <r>
    <n v="69"/>
    <n v="665.5"/>
    <x v="1"/>
    <s v="20170808 13:54:11.823000 +0100s"/>
    <s v="20170808 14:54:11.823000"/>
  </r>
  <r>
    <n v="62"/>
    <n v="665.5"/>
    <x v="1"/>
    <s v="20170808 13:54:11.823000 +0100s"/>
    <s v="20170808 14:54:11.823000"/>
  </r>
  <r>
    <n v="77"/>
    <n v="665.5"/>
    <x v="1"/>
    <s v="20170808 13:54:11.825000 +0100s"/>
    <s v="20170808 14:54:11.825000"/>
  </r>
  <r>
    <n v="76"/>
    <n v="665.5"/>
    <x v="1"/>
    <s v="20170808 13:54:11.845000 +0100s"/>
    <s v="20170808 14:54:11.845000"/>
  </r>
  <r>
    <n v="58"/>
    <n v="668.5"/>
    <x v="1"/>
    <s v="20170808 13:55:11.644000 +0100s"/>
    <s v="20170808 14:55:11.644000"/>
  </r>
  <r>
    <n v="200"/>
    <n v="668.5"/>
    <x v="1"/>
    <s v="20170808 13:55:13.300000 +0100s"/>
    <s v="20170808 14:55:13.300000"/>
  </r>
  <r>
    <n v="200"/>
    <n v="668.5"/>
    <x v="1"/>
    <s v="20170808 13:55:14.538000 +0100s"/>
    <s v="20170808 14:55:14.538000"/>
  </r>
  <r>
    <n v="42"/>
    <n v="668.5"/>
    <x v="1"/>
    <s v="20170808 13:55:14.785000 +0100s"/>
    <s v="20170808 14:55:14.785000"/>
  </r>
  <r>
    <n v="73"/>
    <n v="666.5"/>
    <x v="1"/>
    <s v="20170808 13:59:51.338000 +0100s"/>
    <s v="20170808 14:59:51.338000"/>
  </r>
  <r>
    <n v="89"/>
    <n v="666.5"/>
    <x v="1"/>
    <s v="20170808 13:59:51.338000 +0100s"/>
    <s v="20170808 14:59:51.338000"/>
  </r>
  <r>
    <n v="54"/>
    <n v="666.5"/>
    <x v="1"/>
    <s v="20170808 13:59:51.339000 +0100s"/>
    <s v="20170808 14:59:51.339000"/>
  </r>
  <r>
    <n v="139"/>
    <n v="666.5"/>
    <x v="1"/>
    <s v="20170808 13:59:51.364000 +0100s"/>
    <s v="20170808 14:59:51.364000"/>
  </r>
  <r>
    <n v="114"/>
    <n v="666.5"/>
    <x v="1"/>
    <s v="20170808 13:59:51.364000 +0100s"/>
    <s v="20170808 14:59:51.364000"/>
  </r>
  <r>
    <n v="187"/>
    <n v="666.5"/>
    <x v="1"/>
    <s v="20170808 13:59:51.364000 +0100s"/>
    <s v="20170808 14:59:51.364000"/>
  </r>
  <r>
    <n v="44"/>
    <n v="666.5"/>
    <x v="1"/>
    <s v="20170808 13:59:51.366000 +0100s"/>
    <s v="20170808 14:59:51.366000"/>
  </r>
  <r>
    <n v="15"/>
    <n v="666"/>
    <x v="1"/>
    <s v="20170808 14:09:31.466000 +0100s"/>
    <s v="20170808 15:09:31.466000"/>
  </r>
  <r>
    <n v="136"/>
    <n v="666"/>
    <x v="1"/>
    <s v="20170808 14:09:31.466000 +0100s"/>
    <s v="20170808 15:09:31.466000"/>
  </r>
  <r>
    <n v="145"/>
    <n v="666"/>
    <x v="1"/>
    <s v="20170808 14:09:31.466000 +0100s"/>
    <s v="20170808 15:09:31.466000"/>
  </r>
  <r>
    <n v="68"/>
    <n v="666"/>
    <x v="1"/>
    <s v="20170808 14:09:31.466000 +0100s"/>
    <s v="20170808 15:09:31.466000"/>
  </r>
  <r>
    <n v="136"/>
    <n v="666"/>
    <x v="1"/>
    <s v="20170808 14:09:43.635000 +0100s"/>
    <s v="20170808 15:09:43.635000"/>
  </r>
  <r>
    <n v="315"/>
    <n v="665.5"/>
    <x v="1"/>
    <s v="20170808 14:18:35.808000 +0100s"/>
    <s v="20170808 15:18:35.808000"/>
  </r>
  <r>
    <n v="185"/>
    <n v="665.5"/>
    <x v="1"/>
    <s v="20170808 14:18:35.808000 +0100s"/>
    <s v="20170808 15:18:35.808000"/>
  </r>
  <r>
    <n v="90"/>
    <n v="665.5"/>
    <x v="1"/>
    <s v="20170808 14:30:17.600000 +0100s"/>
    <s v="20170808 15:30:17.600000"/>
  </r>
  <r>
    <n v="62"/>
    <n v="665.5"/>
    <x v="1"/>
    <s v="20170808 14:30:17.600000 +0100s"/>
    <s v="20170808 15:30:17.600000"/>
  </r>
  <r>
    <n v="73"/>
    <n v="665.5"/>
    <x v="1"/>
    <s v="20170808 14:30:17.600000 +0100s"/>
    <s v="20170808 15:30:17.600000"/>
  </r>
  <r>
    <n v="100"/>
    <n v="665.5"/>
    <x v="1"/>
    <s v="20170808 14:30:17.600000 +0100s"/>
    <s v="20170808 15:30:17.600000"/>
  </r>
  <r>
    <n v="93"/>
    <n v="665.5"/>
    <x v="1"/>
    <s v="20170808 14:30:17.600000 +0100s"/>
    <s v="20170808 15:30:17.600000"/>
  </r>
  <r>
    <n v="182"/>
    <n v="665.5"/>
    <x v="1"/>
    <s v="20170808 14:30:17.601000 +0100s"/>
    <s v="20170808 15:30:17.601000"/>
  </r>
  <r>
    <n v="90"/>
    <n v="665.5"/>
    <x v="1"/>
    <s v="20170808 14:32:59.898000 +0100s"/>
    <s v="20170808 15:32:59.898000"/>
  </r>
  <r>
    <n v="68"/>
    <n v="665.5"/>
    <x v="1"/>
    <s v="20170808 14:32:59.898000 +0100s"/>
    <s v="20170808 15:32:59.898000"/>
  </r>
  <r>
    <n v="124"/>
    <n v="665.5"/>
    <x v="1"/>
    <s v="20170808 14:32:59.898000 +0100s"/>
    <s v="20170808 15:32:59.898000"/>
  </r>
  <r>
    <n v="68"/>
    <n v="665.5"/>
    <x v="1"/>
    <s v="20170808 14:32:59.898000 +0100s"/>
    <s v="20170808 15:32:59.898000"/>
  </r>
  <r>
    <n v="50"/>
    <n v="665.5"/>
    <x v="1"/>
    <s v="20170808 14:32:59.924000 +0100s"/>
    <s v="20170808 15:32:59.924000"/>
  </r>
  <r>
    <n v="500"/>
    <n v="663"/>
    <x v="1"/>
    <s v="20170808 14:33:58.887000 +0100s"/>
    <s v="20170808 15:33:58.887000"/>
  </r>
  <r>
    <n v="600"/>
    <n v="660"/>
    <x v="1"/>
    <s v="20170808 14:36:38.930000 +0100s"/>
    <s v="20170808 15:36:38.930000"/>
  </r>
  <r>
    <n v="170"/>
    <n v="655"/>
    <x v="1"/>
    <s v="20170808 14:44:35.591000 +0100s"/>
    <s v="20170808 15:44:35.591000"/>
  </r>
  <r>
    <n v="330"/>
    <n v="655"/>
    <x v="1"/>
    <s v="20170808 14:44:37.096000 +0100s"/>
    <s v="20170808 15:44:37.096000"/>
  </r>
  <r>
    <n v="203"/>
    <n v="656"/>
    <x v="1"/>
    <s v="20170808 14:51:19.538000 +0100s"/>
    <s v="20170808 15:51:19.538000"/>
  </r>
  <r>
    <n v="197"/>
    <n v="656"/>
    <x v="1"/>
    <s v="20170808 14:51:19.589000 +0100s"/>
    <s v="20170808 15:51:19.589000"/>
  </r>
  <r>
    <n v="383"/>
    <n v="658.5"/>
    <x v="1"/>
    <s v="20170808 15:02:09.601000 +0100s"/>
    <s v="20170808 16:02:09.601000"/>
  </r>
  <r>
    <n v="117"/>
    <n v="658.5"/>
    <x v="1"/>
    <s v="20170808 15:02:10.406000 +0100s"/>
    <s v="20170808 16:02:10.406000"/>
  </r>
  <r>
    <n v="500"/>
    <n v="662"/>
    <x v="1"/>
    <s v="20170808 15:33:51.879000 +0100s"/>
    <s v="20170808 16:33:51.879000"/>
  </r>
  <r>
    <n v="500"/>
    <n v="662"/>
    <x v="1"/>
    <s v="20170808 15:45:09.860000 +0100s"/>
    <s v="20170808 16:45:09.860000"/>
  </r>
  <r>
    <n v="472"/>
    <n v="661"/>
    <x v="1"/>
    <s v="20170808 15:46:26.345000 +0100s"/>
    <s v="20170808 16:46:26.345000"/>
  </r>
  <r>
    <n v="28"/>
    <n v="661"/>
    <x v="1"/>
    <s v="20170808 15:46:26.345000 +0100s"/>
    <s v="20170808 16:46:26.345000"/>
  </r>
  <r>
    <m/>
    <m/>
    <x v="0"/>
    <m/>
    <m/>
  </r>
  <r>
    <m/>
    <m/>
    <x v="0"/>
    <m/>
    <m/>
  </r>
  <r>
    <m/>
    <m/>
    <x v="0"/>
    <m/>
    <m/>
  </r>
  <r>
    <m/>
    <m/>
    <x v="0"/>
    <m/>
    <m/>
  </r>
</pivotCacheRecords>
</file>

<file path=xl/pivotCache/pivotCacheRecords20.xml><?xml version="1.0" encoding="utf-8"?>
<pivotCacheRecords xmlns="http://schemas.openxmlformats.org/spreadsheetml/2006/main" xmlns:r="http://schemas.openxmlformats.org/officeDocument/2006/relationships" count="90">
  <r>
    <n v="40"/>
    <n v="670"/>
    <x v="0"/>
    <s v="20170901 08:22:06.645000 +0100s"/>
    <s v="20170901 9:22:06.645000"/>
  </r>
  <r>
    <n v="25"/>
    <n v="670"/>
    <x v="1"/>
    <s v="20170901 08:22:06.646191 +0100s"/>
    <s v="20170901 9:22:06.646191"/>
  </r>
  <r>
    <n v="35"/>
    <n v="670"/>
    <x v="2"/>
    <s v="20170901 08:22:06.646245 +0100s"/>
    <s v="20170901 9:22:06.646245"/>
  </r>
  <r>
    <n v="165"/>
    <n v="670"/>
    <x v="3"/>
    <s v="20170901 08:22:06.652000 +0100s"/>
    <s v="20170901 9:22:06.652000"/>
  </r>
  <r>
    <n v="40"/>
    <n v="670"/>
    <x v="0"/>
    <s v="20170901 08:22:50.445000 +0100s"/>
    <s v="20170901 9:22:50.445000"/>
  </r>
  <r>
    <n v="45"/>
    <n v="670"/>
    <x v="3"/>
    <s v="20170901 08:22:50.451000 +0100s"/>
    <s v="20170901 9:22:50.451000"/>
  </r>
  <r>
    <n v="100"/>
    <n v="669"/>
    <x v="3"/>
    <s v="20170901 08:24:20.171000 +0100s"/>
    <s v="20170901 9:24:20.171000"/>
  </r>
  <r>
    <n v="99"/>
    <n v="669"/>
    <x v="3"/>
    <s v="20170901 08:24:20.171000 +0100s"/>
    <s v="20170901 9:24:20.171000"/>
  </r>
  <r>
    <n v="151"/>
    <n v="669"/>
    <x v="3"/>
    <s v="20170901 08:24:36.662000 +0100s"/>
    <s v="20170901 9:24:36.662000"/>
  </r>
  <r>
    <n v="80"/>
    <n v="670"/>
    <x v="3"/>
    <s v="20170901 08:28:36.831000 +0100s"/>
    <s v="20170901 9:28:36.831000"/>
  </r>
  <r>
    <n v="90"/>
    <n v="670"/>
    <x v="3"/>
    <s v="20170901 08:28:36.831000 +0100s"/>
    <s v="20170901 9:28:36.831000"/>
  </r>
  <r>
    <n v="96"/>
    <n v="670"/>
    <x v="3"/>
    <s v="20170901 08:28:36.831000 +0100s"/>
    <s v="20170901 9:28:36.831000"/>
  </r>
  <r>
    <n v="84"/>
    <n v="670"/>
    <x v="3"/>
    <s v="20170901 08:28:36.831000 +0100s"/>
    <s v="20170901 9:28:36.831000"/>
  </r>
  <r>
    <n v="89"/>
    <n v="671.5"/>
    <x v="3"/>
    <s v="20170901 08:30:29.500000 +0100s"/>
    <s v="20170901 9:30:29.500000"/>
  </r>
  <r>
    <n v="90"/>
    <n v="671.5"/>
    <x v="3"/>
    <s v="20170901 08:30:29.500000 +0100s"/>
    <s v="20170901 9:30:29.500000"/>
  </r>
  <r>
    <n v="100"/>
    <n v="671.5"/>
    <x v="3"/>
    <s v="20170901 08:30:29.500000 +0100s"/>
    <s v="20170901 9:30:29.500000"/>
  </r>
  <r>
    <n v="71"/>
    <n v="671.5"/>
    <x v="3"/>
    <s v="20170901 08:30:29.500000 +0100s"/>
    <s v="20170901 9:30:29.500000"/>
  </r>
  <r>
    <n v="63"/>
    <n v="670"/>
    <x v="3"/>
    <s v="20170901 08:59:08.883000 +0100s"/>
    <s v="20170901 9:59:08.883000"/>
  </r>
  <r>
    <n v="100"/>
    <n v="670"/>
    <x v="3"/>
    <s v="20170901 08:59:08.883000 +0100s"/>
    <s v="20170901 9:59:08.883000"/>
  </r>
  <r>
    <n v="82"/>
    <n v="670"/>
    <x v="3"/>
    <s v="20170901 08:59:08.883000 +0100s"/>
    <s v="20170901 9:59:08.883000"/>
  </r>
  <r>
    <n v="50"/>
    <n v="670"/>
    <x v="3"/>
    <s v="20170901 09:00:36.542000 +0100s"/>
    <s v="20170901 10:00:36.542000"/>
  </r>
  <r>
    <n v="14"/>
    <n v="670"/>
    <x v="3"/>
    <s v="20170901 09:02:00.227000 +0100s"/>
    <s v="20170901 10:02:00.227000"/>
  </r>
  <r>
    <n v="91"/>
    <n v="670"/>
    <x v="3"/>
    <s v="20170901 09:02:29.501000 +0100s"/>
    <s v="20170901 10:02:29.501000"/>
  </r>
  <r>
    <n v="50"/>
    <n v="672.5"/>
    <x v="3"/>
    <s v="20170901 09:29:44.956000 +0100s"/>
    <s v="20170901 10:29:44.956000"/>
  </r>
  <r>
    <n v="90"/>
    <n v="672.5"/>
    <x v="3"/>
    <s v="20170901 09:29:44.956000 +0100s"/>
    <s v="20170901 10:29:44.956000"/>
  </r>
  <r>
    <n v="88"/>
    <n v="672.5"/>
    <x v="3"/>
    <s v="20170901 09:29:44.956000 +0100s"/>
    <s v="20170901 10:29:44.956000"/>
  </r>
  <r>
    <n v="59"/>
    <n v="672.5"/>
    <x v="3"/>
    <s v="20170901 09:29:44.956000 +0100s"/>
    <s v="20170901 10:29:44.956000"/>
  </r>
  <r>
    <n v="90"/>
    <n v="672.5"/>
    <x v="3"/>
    <s v="20170901 09:29:44.956000 +0100s"/>
    <s v="20170901 10:29:44.956000"/>
  </r>
  <r>
    <n v="75"/>
    <n v="672.5"/>
    <x v="3"/>
    <s v="20170901 09:29:44.956000 +0100s"/>
    <s v="20170901 10:29:44.956000"/>
  </r>
  <r>
    <n v="48"/>
    <n v="672.5"/>
    <x v="3"/>
    <s v="20170901 09:29:44.956000 +0100s"/>
    <s v="20170901 10:29:44.956000"/>
  </r>
  <r>
    <n v="100"/>
    <n v="672.5"/>
    <x v="3"/>
    <s v="20170901 09:36:48.810000 +0100s"/>
    <s v="20170901 10:36:48.810000"/>
  </r>
  <r>
    <n v="87"/>
    <n v="672.5"/>
    <x v="3"/>
    <s v="20170901 09:36:48.810000 +0100s"/>
    <s v="20170901 10:36:48.810000"/>
  </r>
  <r>
    <n v="90"/>
    <n v="672.5"/>
    <x v="3"/>
    <s v="20170901 09:36:48.810000 +0100s"/>
    <s v="20170901 10:36:48.810000"/>
  </r>
  <r>
    <n v="73"/>
    <n v="672.5"/>
    <x v="3"/>
    <s v="20170901 09:36:48.810000 +0100s"/>
    <s v="20170901 10:36:48.810000"/>
  </r>
  <r>
    <n v="60"/>
    <n v="672"/>
    <x v="3"/>
    <s v="20170901 09:45:36.027000 +0100s"/>
    <s v="20170901 10:45:36.027000"/>
  </r>
  <r>
    <n v="40"/>
    <n v="672"/>
    <x v="3"/>
    <s v="20170901 09:45:36.027000 +0100s"/>
    <s v="20170901 10:45:36.027000"/>
  </r>
  <r>
    <n v="100"/>
    <n v="672"/>
    <x v="3"/>
    <s v="20170901 09:45:36.027000 +0100s"/>
    <s v="20170901 10:45:36.027000"/>
  </r>
  <r>
    <n v="50"/>
    <n v="672"/>
    <x v="3"/>
    <s v="20170901 09:45:36.027000 +0100s"/>
    <s v="20170901 10:45:36.027000"/>
  </r>
  <r>
    <n v="50"/>
    <n v="672"/>
    <x v="1"/>
    <s v="20170901 09:45:36.027973 +0100s"/>
    <s v="20170901 10:45:36.027973"/>
  </r>
  <r>
    <n v="50"/>
    <n v="672"/>
    <x v="1"/>
    <s v="20170901 09:45:36.027973 +0100s"/>
    <s v="20170901 10:45:36.027973"/>
  </r>
  <r>
    <n v="357"/>
    <n v="670"/>
    <x v="3"/>
    <s v="20170901 10:03:58.035000 +0100s"/>
    <s v="20170901 11:03:58.035000"/>
  </r>
  <r>
    <n v="37"/>
    <n v="670"/>
    <x v="0"/>
    <s v="20170901 10:03:58.044000 +0100s"/>
    <s v="20170901 11:03:58.044000"/>
  </r>
  <r>
    <n v="20"/>
    <n v="670"/>
    <x v="0"/>
    <s v="20170901 10:03:58.044000 +0100s"/>
    <s v="20170901 11:03:58.044000"/>
  </r>
  <r>
    <n v="11"/>
    <n v="670"/>
    <x v="2"/>
    <s v="20170901 10:03:58.044981 +0100s"/>
    <s v="20170901 11:03:58.044981"/>
  </r>
  <r>
    <n v="19"/>
    <n v="670"/>
    <x v="1"/>
    <s v="20170901 10:03:58.044996 +0100s"/>
    <s v="20170901 11:03:58.044996"/>
  </r>
  <r>
    <n v="38"/>
    <n v="670"/>
    <x v="2"/>
    <s v="20170901 10:03:58.045023 +0100s"/>
    <s v="20170901 11:03:58.045023"/>
  </r>
  <r>
    <n v="1"/>
    <n v="670"/>
    <x v="2"/>
    <s v="20170901 10:03:58.045045 +0100s"/>
    <s v="20170901 11:03:58.045045"/>
  </r>
  <r>
    <n v="17"/>
    <n v="670"/>
    <x v="1"/>
    <s v="20170901 10:03:58.045073 +0100s"/>
    <s v="20170901 11:03:58.045073"/>
  </r>
  <r>
    <n v="144"/>
    <n v="669.75"/>
    <x v="2"/>
    <s v="20170901 10:05:23.442402 +0100s"/>
    <s v="20170901 11:05:23.442402"/>
  </r>
  <r>
    <n v="144"/>
    <n v="670"/>
    <x v="3"/>
    <s v="20170901 10:05:23.516000 +0100s"/>
    <s v="20170901 11:05:23.516000"/>
  </r>
  <r>
    <n v="12"/>
    <n v="670"/>
    <x v="3"/>
    <s v="20170901 10:05:23.516000 +0100s"/>
    <s v="20170901 11:05:23.516000"/>
  </r>
  <r>
    <n v="50"/>
    <n v="670"/>
    <x v="1"/>
    <s v="20170901 10:05:23.516907 +0100s"/>
    <s v="20170901 11:05:23.516907"/>
  </r>
  <r>
    <n v="44"/>
    <n v="669.5"/>
    <x v="3"/>
    <s v="20170901 10:18:05.876000 +0100s"/>
    <s v="20170901 11:18:05.876000"/>
  </r>
  <r>
    <n v="100"/>
    <n v="669.5"/>
    <x v="3"/>
    <s v="20170901 10:18:05.876000 +0100s"/>
    <s v="20170901 11:18:05.876000"/>
  </r>
  <r>
    <n v="90"/>
    <n v="669.5"/>
    <x v="3"/>
    <s v="20170901 10:18:05.876000 +0100s"/>
    <s v="20170901 11:18:05.876000"/>
  </r>
  <r>
    <n v="48"/>
    <n v="669.5"/>
    <x v="3"/>
    <s v="20170901 10:18:05.876000 +0100s"/>
    <s v="20170901 11:18:05.876000"/>
  </r>
  <r>
    <n v="118"/>
    <n v="669.5"/>
    <x v="3"/>
    <s v="20170901 10:18:05.876000 +0100s"/>
    <s v="20170901 11:18:05.876000"/>
  </r>
  <r>
    <n v="750"/>
    <n v="670"/>
    <x v="3"/>
    <s v="20170901 09:49:55.484293 +0000 "/>
    <s v="20170901 11:49:55.484293"/>
  </r>
  <r>
    <n v="36"/>
    <n v="671"/>
    <x v="1"/>
    <s v="20170901 11:59:07.552158 +0100s"/>
    <s v="20170901 12:59:07.552158"/>
  </r>
  <r>
    <n v="45"/>
    <n v="671"/>
    <x v="3"/>
    <s v="20170901 11:59:07.562000 +0100s"/>
    <s v="20170901 12:59:07.562000"/>
  </r>
  <r>
    <n v="57"/>
    <n v="671"/>
    <x v="0"/>
    <s v="20170901 11:59:07.582000 +0100s"/>
    <s v="20170901 12:59:07.582000"/>
  </r>
  <r>
    <n v="50"/>
    <n v="671"/>
    <x v="2"/>
    <s v="20170901 11:59:07.582282 +0100s"/>
    <s v="20170901 12:59:07.582282"/>
  </r>
  <r>
    <n v="100"/>
    <n v="671"/>
    <x v="3"/>
    <s v="20170901 11:59:07.592000 +0100s"/>
    <s v="20170901 12:59:07.592000"/>
  </r>
  <r>
    <n v="93"/>
    <n v="671"/>
    <x v="3"/>
    <s v="20170901 11:59:07.592000 +0100s"/>
    <s v="20170901 12:59:07.592000"/>
  </r>
  <r>
    <n v="119"/>
    <n v="671"/>
    <x v="3"/>
    <s v="20170901 11:59:07.592000 +0100s"/>
    <s v="20170901 12:59:07.592000"/>
  </r>
  <r>
    <n v="500"/>
    <n v="669"/>
    <x v="3"/>
    <s v="20170901 11:28:40.666934 +0000 "/>
    <s v="20170901 13:28:40.666934"/>
  </r>
  <r>
    <n v="90"/>
    <n v="667.5"/>
    <x v="3"/>
    <s v="20170901 13:34:41.508000 +0100s"/>
    <s v="20170901 14:34:41.508000"/>
  </r>
  <r>
    <n v="102"/>
    <n v="667.5"/>
    <x v="3"/>
    <s v="20170901 13:34:41.508000 +0100s"/>
    <s v="20170901 14:34:41.508000"/>
  </r>
  <r>
    <n v="81"/>
    <n v="667.5"/>
    <x v="3"/>
    <s v="20170901 13:34:41.508000 +0100s"/>
    <s v="20170901 14:34:41.508000"/>
  </r>
  <r>
    <n v="16"/>
    <n v="667.5"/>
    <x v="3"/>
    <s v="20170901 13:34:41.508000 +0100s"/>
    <s v="20170901 14:34:41.508000"/>
  </r>
  <r>
    <n v="173"/>
    <n v="667.5"/>
    <x v="3"/>
    <s v="20170901 13:34:41.508000 +0100s"/>
    <s v="20170901 14:34:41.508000"/>
  </r>
  <r>
    <n v="38"/>
    <n v="667.5"/>
    <x v="3"/>
    <s v="20170901 13:34:41.508000 +0100s"/>
    <s v="20170901 14:34:41.508000"/>
  </r>
  <r>
    <n v="95"/>
    <n v="666.5"/>
    <x v="3"/>
    <s v="20170901 14:16:22.237000 +0100s"/>
    <s v="20170901 15:16:22.237000"/>
  </r>
  <r>
    <n v="100"/>
    <n v="666.5"/>
    <x v="3"/>
    <s v="20170901 14:16:22.237000 +0100s"/>
    <s v="20170901 15:16:22.237000"/>
  </r>
  <r>
    <n v="100"/>
    <n v="666.5"/>
    <x v="3"/>
    <s v="20170901 14:16:22.237000 +0100s"/>
    <s v="20170901 15:16:22.237000"/>
  </r>
  <r>
    <n v="26"/>
    <n v="666.5"/>
    <x v="3"/>
    <s v="20170901 14:16:22.237000 +0100s"/>
    <s v="20170901 15:16:22.237000"/>
  </r>
  <r>
    <n v="94"/>
    <n v="666.5"/>
    <x v="3"/>
    <s v="20170901 14:16:22.237000 +0100s"/>
    <s v="20170901 15:16:22.237000"/>
  </r>
  <r>
    <n v="28"/>
    <n v="666.5"/>
    <x v="3"/>
    <s v="20170901 14:16:22.237000 +0100s"/>
    <s v="20170901 15:16:22.237000"/>
  </r>
  <r>
    <n v="57"/>
    <n v="666.5"/>
    <x v="3"/>
    <s v="20170901 14:16:22.237000 +0100s"/>
    <s v="20170901 15:16:22.237000"/>
  </r>
  <r>
    <n v="30"/>
    <n v="670"/>
    <x v="3"/>
    <s v="20170901 14:48:58.963000 +0100s"/>
    <s v="20170901 15:48:58.963000"/>
  </r>
  <r>
    <n v="770"/>
    <n v="670"/>
    <x v="3"/>
    <s v="20170901 14:48:58.963000 +0100s"/>
    <s v="20170901 15:48:58.963000"/>
  </r>
  <r>
    <n v="200"/>
    <n v="670"/>
    <x v="3"/>
    <s v="20170901 15:28:27.232000 +0100s"/>
    <s v="20170901 16:28:27.232000"/>
  </r>
  <r>
    <n v="600"/>
    <n v="670"/>
    <x v="3"/>
    <s v="20170901 15:28:27.232000 +0100s"/>
    <s v="20170901 16:28:27.232000"/>
  </r>
  <r>
    <n v="485"/>
    <n v="670"/>
    <x v="3"/>
    <s v="20170901 15:37:58.928000 +0100s"/>
    <s v="20170901 16:37:58.928000"/>
  </r>
  <r>
    <n v="225"/>
    <n v="670"/>
    <x v="3"/>
    <s v="20170901 15:37:58.928000 +0100s"/>
    <s v="20170901 16:37:58.928000"/>
  </r>
  <r>
    <n v="301"/>
    <n v="670"/>
    <x v="3"/>
    <s v="20170901 15:37:58.928000 +0100s"/>
    <s v="20170901 16:37:58.928000"/>
  </r>
  <r>
    <n v="151"/>
    <n v="670"/>
    <x v="3"/>
    <s v="20170901 15:37:58.928000 +0100s"/>
    <s v="20170901 16:37:58.928000"/>
  </r>
  <r>
    <n v="238"/>
    <n v="670"/>
    <x v="3"/>
    <s v="20170901 15:37:58.928000 +0100s"/>
    <s v="20170901 16:37:58.928000"/>
  </r>
  <r>
    <m/>
    <m/>
    <x v="4"/>
    <m/>
    <m/>
  </r>
  <r>
    <m/>
    <m/>
    <x v="4"/>
    <m/>
    <m/>
  </r>
</pivotCacheRecords>
</file>

<file path=xl/pivotCache/pivotCacheRecords21.xml><?xml version="1.0" encoding="utf-8"?>
<pivotCacheRecords xmlns="http://schemas.openxmlformats.org/spreadsheetml/2006/main" xmlns:r="http://schemas.openxmlformats.org/officeDocument/2006/relationships" count="88">
  <r>
    <n v="18"/>
    <n v="662.5"/>
    <x v="0"/>
    <s v="20170904 08:00:59.222000 +0100s"/>
    <s v="20170904 9:00:59.222000"/>
  </r>
  <r>
    <n v="81"/>
    <n v="662.5"/>
    <x v="0"/>
    <s v="20170904 08:00:59.222000 +0100s"/>
    <s v="20170904 9:00:59.222000"/>
  </r>
  <r>
    <n v="101"/>
    <n v="662.5"/>
    <x v="1"/>
    <s v="20170904 08:00:59.223012 +0100s"/>
    <s v="20170904 9:00:59.223012"/>
  </r>
  <r>
    <n v="100"/>
    <n v="665.5"/>
    <x v="2"/>
    <s v="20170904 08:25:17.842000 +0100s"/>
    <s v="20170904 9:25:17.842000"/>
  </r>
  <r>
    <n v="38"/>
    <n v="665.5"/>
    <x v="2"/>
    <s v="20170904 08:25:17.842000 +0100s"/>
    <s v="20170904 9:25:17.842000"/>
  </r>
  <r>
    <n v="5"/>
    <n v="665.5"/>
    <x v="2"/>
    <s v="20170904 08:25:44.436000 +0100s"/>
    <s v="20170904 9:25:44.436000"/>
  </r>
  <r>
    <n v="25"/>
    <n v="665.5"/>
    <x v="2"/>
    <s v="20170904 08:26:33.681000 +0100s"/>
    <s v="20170904 9:26:33.681000"/>
  </r>
  <r>
    <n v="32"/>
    <n v="665.5"/>
    <x v="2"/>
    <s v="20170904 08:26:55.639000 +0100s"/>
    <s v="20170904 9:26:55.639000"/>
  </r>
  <r>
    <n v="100"/>
    <n v="664.5"/>
    <x v="2"/>
    <s v="20170904 08:38:15.110000 +0100s"/>
    <s v="20170904 9:38:15.110000"/>
  </r>
  <r>
    <n v="100"/>
    <n v="664.5"/>
    <x v="2"/>
    <s v="20170904 08:38:15.110000 +0100s"/>
    <s v="20170904 9:38:15.110000"/>
  </r>
  <r>
    <n v="90"/>
    <n v="664.5"/>
    <x v="2"/>
    <s v="20170904 08:38:15.110000 +0100s"/>
    <s v="20170904 9:38:15.110000"/>
  </r>
  <r>
    <n v="10"/>
    <n v="664.5"/>
    <x v="2"/>
    <s v="20170904 08:38:15.110000 +0100s"/>
    <s v="20170904 9:38:15.110000"/>
  </r>
  <r>
    <n v="300"/>
    <n v="663"/>
    <x v="2"/>
    <s v="20170904 08:53:43.555000 +0100s"/>
    <s v="20170904 9:53:43.555000"/>
  </r>
  <r>
    <n v="10"/>
    <n v="661.5"/>
    <x v="2"/>
    <s v="20170904 08:59:24.045000 +0100s"/>
    <s v="20170904 9:59:24.045000"/>
  </r>
  <r>
    <n v="34"/>
    <n v="661.5"/>
    <x v="3"/>
    <s v="20170904 09:00:09.079809 +0100s"/>
    <s v="20170904 10:00:09.079809"/>
  </r>
  <r>
    <n v="24"/>
    <n v="661.5"/>
    <x v="1"/>
    <s v="20170904 09:00:09.079851 +0100s"/>
    <s v="20170904 10:00:09.079851"/>
  </r>
  <r>
    <n v="232"/>
    <n v="661.5"/>
    <x v="2"/>
    <s v="20170904 09:00:09.080000 +0100s"/>
    <s v="20170904 10:00:09.080000"/>
  </r>
  <r>
    <n v="100"/>
    <n v="662"/>
    <x v="2"/>
    <s v="20170904 09:17:53.482000 +0100s"/>
    <s v="20170904 10:17:53.482000"/>
  </r>
  <r>
    <n v="90"/>
    <n v="662"/>
    <x v="2"/>
    <s v="20170904 09:17:53.482000 +0100s"/>
    <s v="20170904 10:17:53.482000"/>
  </r>
  <r>
    <n v="52"/>
    <n v="662"/>
    <x v="2"/>
    <s v="20170904 09:17:53.482000 +0100s"/>
    <s v="20170904 10:17:53.482000"/>
  </r>
  <r>
    <n v="58"/>
    <n v="662"/>
    <x v="2"/>
    <s v="20170904 09:17:53.482000 +0100s"/>
    <s v="20170904 10:17:53.482000"/>
  </r>
  <r>
    <n v="80"/>
    <n v="660.5"/>
    <x v="2"/>
    <s v="20170904 09:24:46.928000 +0100s"/>
    <s v="20170904 10:24:46.928000"/>
  </r>
  <r>
    <n v="24"/>
    <n v="660.5"/>
    <x v="1"/>
    <s v="20170904 09:25:51.030442 +0100s"/>
    <s v="20170904 10:25:51.030442"/>
  </r>
  <r>
    <n v="34"/>
    <n v="660.5"/>
    <x v="3"/>
    <s v="20170904 09:25:51.030745 +0100s"/>
    <s v="20170904 10:25:51.030745"/>
  </r>
  <r>
    <n v="10"/>
    <n v="660.5"/>
    <x v="2"/>
    <s v="20170904 09:25:51.036000 +0100s"/>
    <s v="20170904 10:25:51.036000"/>
  </r>
  <r>
    <n v="152"/>
    <n v="660.5"/>
    <x v="2"/>
    <s v="20170904 09:25:51.041000 +0100s"/>
    <s v="20170904 10:25:51.041000"/>
  </r>
  <r>
    <n v="600"/>
    <n v="658.5"/>
    <x v="2"/>
    <s v="20170904 08:57:19.068964 +0000 "/>
    <s v="20170904 10:57:19.068964"/>
  </r>
  <r>
    <n v="500"/>
    <n v="658.5"/>
    <x v="2"/>
    <s v="20170904 09:54:35.275505 +0000 "/>
    <s v="20170904 11:54:35.275505"/>
  </r>
  <r>
    <n v="500"/>
    <n v="659.5"/>
    <x v="2"/>
    <s v="20170904 10:50:05.709260 +0000 "/>
    <s v="20170904 12:50:05.709260"/>
  </r>
  <r>
    <n v="500"/>
    <n v="659"/>
    <x v="2"/>
    <s v="20170904 11:08:31.381041 +0000 "/>
    <s v="20170904 13:08:31.381041"/>
  </r>
  <r>
    <n v="1000"/>
    <n v="658.5"/>
    <x v="2"/>
    <s v="20170904 11:23:47.664529 +0000 "/>
    <s v="20170904 13:23:47.664529"/>
  </r>
  <r>
    <n v="1000"/>
    <n v="658"/>
    <x v="2"/>
    <s v="20170904 11:34:45.722167 +0000 "/>
    <s v="20170904 13:34:45.722167"/>
  </r>
  <r>
    <n v="800"/>
    <n v="657.5"/>
    <x v="2"/>
    <s v="20170904 11:44:23.402530 +0000 "/>
    <s v="20170904 13:44:23.402530"/>
  </r>
  <r>
    <n v="800"/>
    <n v="657"/>
    <x v="2"/>
    <s v="20170904 12:22:04.875912 +0000 "/>
    <s v="20170904 14:22:04.875912"/>
  </r>
  <r>
    <n v="37"/>
    <n v="655"/>
    <x v="1"/>
    <s v="20170904 13:50:12.314153 +0100s"/>
    <s v="20170904 14:50:12.314153"/>
  </r>
  <r>
    <n v="4"/>
    <n v="655"/>
    <x v="1"/>
    <s v="20170904 13:51:12.149247 +0100s"/>
    <s v="20170904 14:51:12.149247"/>
  </r>
  <r>
    <n v="41"/>
    <n v="655"/>
    <x v="1"/>
    <s v="20170904 13:52:33.156956 +0100s"/>
    <s v="20170904 14:52:33.156956"/>
  </r>
  <r>
    <n v="41"/>
    <n v="655"/>
    <x v="1"/>
    <s v="20170904 13:54:03.163729 +0100s"/>
    <s v="20170904 14:54:03.163729"/>
  </r>
  <r>
    <n v="41"/>
    <n v="655"/>
    <x v="1"/>
    <s v="20170904 13:55:25.165159 +0100s"/>
    <s v="20170904 14:55:25.165159"/>
  </r>
  <r>
    <n v="41"/>
    <n v="655"/>
    <x v="1"/>
    <s v="20170904 13:56:50.170645 +0100s"/>
    <s v="20170904 14:56:50.170645"/>
  </r>
  <r>
    <n v="173"/>
    <n v="655"/>
    <x v="2"/>
    <s v="20170904 13:56:50.181000 +0100s"/>
    <s v="20170904 14:56:50.181000"/>
  </r>
  <r>
    <n v="122"/>
    <n v="655"/>
    <x v="2"/>
    <s v="20170904 13:56:50.181000 +0100s"/>
    <s v="20170904 14:56:50.181000"/>
  </r>
  <r>
    <n v="17"/>
    <n v="654"/>
    <x v="2"/>
    <s v="20170904 14:05:59.145000 +0100s"/>
    <s v="20170904 15:05:59.145000"/>
  </r>
  <r>
    <n v="100"/>
    <n v="654"/>
    <x v="2"/>
    <s v="20170904 14:05:59.145000 +0100s"/>
    <s v="20170904 15:05:59.145000"/>
  </r>
  <r>
    <n v="18"/>
    <n v="654"/>
    <x v="2"/>
    <s v="20170904 14:05:59.145000 +0100s"/>
    <s v="20170904 15:05:59.145000"/>
  </r>
  <r>
    <n v="91"/>
    <n v="654"/>
    <x v="2"/>
    <s v="20170904 14:05:59.145000 +0100s"/>
    <s v="20170904 15:05:59.145000"/>
  </r>
  <r>
    <n v="90"/>
    <n v="654"/>
    <x v="2"/>
    <s v="20170904 14:05:59.145000 +0100s"/>
    <s v="20170904 15:05:59.145000"/>
  </r>
  <r>
    <n v="120"/>
    <n v="654"/>
    <x v="2"/>
    <s v="20170904 14:05:59.145000 +0100s"/>
    <s v="20170904 15:05:59.145000"/>
  </r>
  <r>
    <n v="64"/>
    <n v="654"/>
    <x v="2"/>
    <s v="20170904 14:05:59.145000 +0100s"/>
    <s v="20170904 15:05:59.145000"/>
  </r>
  <r>
    <n v="45"/>
    <n v="653.5"/>
    <x v="2"/>
    <s v="20170904 14:22:07.493000 +0100s"/>
    <s v="20170904 15:22:07.493000"/>
  </r>
  <r>
    <n v="467"/>
    <n v="653.5"/>
    <x v="2"/>
    <s v="20170904 14:22:07.513000 +0100s"/>
    <s v="20170904 15:22:07.513000"/>
  </r>
  <r>
    <n v="88"/>
    <n v="653.5"/>
    <x v="2"/>
    <s v="20170904 14:22:07.513000 +0100s"/>
    <s v="20170904 15:22:07.513000"/>
  </r>
  <r>
    <n v="200"/>
    <n v="653"/>
    <x v="2"/>
    <s v="20170904 14:32:10.215000 +0100s"/>
    <s v="20170904 15:32:10.215000"/>
  </r>
  <r>
    <n v="81"/>
    <n v="653"/>
    <x v="2"/>
    <s v="20170904 14:32:10.215000 +0100s"/>
    <s v="20170904 15:32:10.215000"/>
  </r>
  <r>
    <n v="52"/>
    <n v="653"/>
    <x v="2"/>
    <s v="20170904 14:32:10.215000 +0100s"/>
    <s v="20170904 15:32:10.215000"/>
  </r>
  <r>
    <n v="90"/>
    <n v="653"/>
    <x v="2"/>
    <s v="20170904 14:32:10.215000 +0100s"/>
    <s v="20170904 15:32:10.215000"/>
  </r>
  <r>
    <n v="76"/>
    <n v="653"/>
    <x v="2"/>
    <s v="20170904 14:32:10.215000 +0100s"/>
    <s v="20170904 15:32:10.215000"/>
  </r>
  <r>
    <n v="1"/>
    <n v="653"/>
    <x v="2"/>
    <s v="20170904 14:32:10.215000 +0100s"/>
    <s v="20170904 15:32:10.215000"/>
  </r>
  <r>
    <n v="83"/>
    <n v="654.5"/>
    <x v="2"/>
    <s v="20170904 14:46:09.388000 +0100s"/>
    <s v="20170904 15:46:09.388000"/>
  </r>
  <r>
    <n v="236"/>
    <n v="654.5"/>
    <x v="2"/>
    <s v="20170904 14:46:09.388000 +0100s"/>
    <s v="20170904 15:46:09.388000"/>
  </r>
  <r>
    <n v="31"/>
    <n v="654.5"/>
    <x v="2"/>
    <s v="20170904 14:46:09.388000 +0100s"/>
    <s v="20170904 15:46:09.388000"/>
  </r>
  <r>
    <n v="9"/>
    <n v="656"/>
    <x v="2"/>
    <s v="20170904 14:53:44.666000 +0100s"/>
    <s v="20170904 15:53:44.666000"/>
  </r>
  <r>
    <n v="6"/>
    <n v="656"/>
    <x v="1"/>
    <s v="20170904 14:53:44.666921 +0100s"/>
    <s v="20170904 15:53:44.666921"/>
  </r>
  <r>
    <n v="112"/>
    <n v="656"/>
    <x v="1"/>
    <s v="20170904 14:53:44.666921 +0100s"/>
    <s v="20170904 15:53:44.666921"/>
  </r>
  <r>
    <n v="50"/>
    <n v="656"/>
    <x v="1"/>
    <s v="20170904 14:53:44.666921 +0100s"/>
    <s v="20170904 15:53:44.666921"/>
  </r>
  <r>
    <n v="60"/>
    <n v="656"/>
    <x v="1"/>
    <s v="20170904 14:53:44.666921 +0100s"/>
    <s v="20170904 15:53:44.666921"/>
  </r>
  <r>
    <n v="50"/>
    <n v="656"/>
    <x v="1"/>
    <s v="20170904 14:53:44.666921 +0100s"/>
    <s v="20170904 15:53:44.666921"/>
  </r>
  <r>
    <n v="63"/>
    <n v="656"/>
    <x v="1"/>
    <s v="20170904 14:53:44.666921 +0100s"/>
    <s v="20170904 15:53:44.666921"/>
  </r>
  <r>
    <n v="311"/>
    <n v="655"/>
    <x v="2"/>
    <s v="20170904 15:17:11.112000 +0100s"/>
    <s v="20170904 16:17:11.112000"/>
  </r>
  <r>
    <n v="90"/>
    <n v="655"/>
    <x v="2"/>
    <s v="20170904 15:17:11.112000 +0100s"/>
    <s v="20170904 16:17:11.112000"/>
  </r>
  <r>
    <n v="4"/>
    <n v="655"/>
    <x v="2"/>
    <s v="20170904 15:17:11.112000 +0100s"/>
    <s v="20170904 16:17:11.112000"/>
  </r>
  <r>
    <n v="95"/>
    <n v="655"/>
    <x v="2"/>
    <s v="20170904 15:17:11.112000 +0100s"/>
    <s v="20170904 16:17:11.112000"/>
  </r>
  <r>
    <n v="24"/>
    <n v="655"/>
    <x v="2"/>
    <s v="20170904 15:36:36.645000 +0100s"/>
    <s v="20170904 16:36:36.645000"/>
  </r>
  <r>
    <n v="141"/>
    <n v="655"/>
    <x v="2"/>
    <s v="20170904 15:36:36.645000 +0100s"/>
    <s v="20170904 16:36:36.645000"/>
  </r>
  <r>
    <n v="18"/>
    <n v="655"/>
    <x v="2"/>
    <s v="20170904 15:36:36.645000 +0100s"/>
    <s v="20170904 16:36:36.645000"/>
  </r>
  <r>
    <n v="100"/>
    <n v="655"/>
    <x v="2"/>
    <s v="20170904 15:36:36.645000 +0100s"/>
    <s v="20170904 16:36:36.645000"/>
  </r>
  <r>
    <n v="80"/>
    <n v="655"/>
    <x v="2"/>
    <s v="20170904 15:36:36.645000 +0100s"/>
    <s v="20170904 16:36:36.645000"/>
  </r>
  <r>
    <n v="100"/>
    <n v="655"/>
    <x v="2"/>
    <s v="20170904 15:36:36.645000 +0100s"/>
    <s v="20170904 16:36:36.645000"/>
  </r>
  <r>
    <n v="19"/>
    <n v="655"/>
    <x v="2"/>
    <s v="20170904 15:36:36.645000 +0100s"/>
    <s v="20170904 16:36:36.645000"/>
  </r>
  <r>
    <n v="18"/>
    <n v="655"/>
    <x v="2"/>
    <s v="20170904 15:36:36.645000 +0100s"/>
    <s v="20170904 16:36:36.645000"/>
  </r>
  <r>
    <n v="90"/>
    <n v="656.5"/>
    <x v="2"/>
    <s v="20170904 15:38:32.567000 +0100s"/>
    <s v="20170904 16:38:32.567000"/>
  </r>
  <r>
    <n v="100"/>
    <n v="656.5"/>
    <x v="2"/>
    <s v="20170904 15:38:32.567000 +0100s"/>
    <s v="20170904 16:38:32.567000"/>
  </r>
  <r>
    <n v="76"/>
    <n v="656.5"/>
    <x v="2"/>
    <s v="20170904 15:38:32.567000 +0100s"/>
    <s v="20170904 16:38:32.567000"/>
  </r>
  <r>
    <n v="100"/>
    <n v="656.5"/>
    <x v="2"/>
    <s v="20170904 15:38:32.567000 +0100s"/>
    <s v="20170904 16:38:32.567000"/>
  </r>
  <r>
    <n v="223"/>
    <n v="656.5"/>
    <x v="2"/>
    <s v="20170904 15:38:32.567000 +0100s"/>
    <s v="20170904 16:38:32.567000"/>
  </r>
  <r>
    <n v="11"/>
    <n v="656.5"/>
    <x v="2"/>
    <s v="20170904 15:38:32.567000 +0100s"/>
    <s v="20170904 16:38:32.567000"/>
  </r>
  <r>
    <m/>
    <m/>
    <x v="4"/>
    <m/>
    <m/>
  </r>
  <r>
    <m/>
    <m/>
    <x v="4"/>
    <m/>
    <m/>
  </r>
</pivotCacheRecords>
</file>

<file path=xl/pivotCache/pivotCacheRecords22.xml><?xml version="1.0" encoding="utf-8"?>
<pivotCacheRecords xmlns="http://schemas.openxmlformats.org/spreadsheetml/2006/main" xmlns:r="http://schemas.openxmlformats.org/officeDocument/2006/relationships" count="148">
  <r>
    <n v="80"/>
    <n v="651"/>
    <x v="0"/>
    <s v="20170905 08:03:03.744000 +0100s"/>
    <s v="20170905 9:03:03.744000"/>
  </r>
  <r>
    <n v="162"/>
    <n v="651"/>
    <x v="0"/>
    <s v="20170905 08:03:03.744000 +0100s"/>
    <s v="20170905 9:03:03.744000"/>
  </r>
  <r>
    <n v="11"/>
    <n v="651"/>
    <x v="1"/>
    <s v="20170905 08:03:03.754306 +0100s"/>
    <s v="20170905 9:03:03.754306"/>
  </r>
  <r>
    <n v="5"/>
    <n v="651"/>
    <x v="2"/>
    <s v="20170905 08:03:03.754308 +0100s"/>
    <s v="20170905 9:03:03.754308"/>
  </r>
  <r>
    <n v="13"/>
    <n v="651"/>
    <x v="1"/>
    <s v="20170905 08:03:03.754341 +0100s"/>
    <s v="20170905 9:03:03.754341"/>
  </r>
  <r>
    <n v="29"/>
    <n v="651"/>
    <x v="2"/>
    <s v="20170905 08:03:03.754358 +0100s"/>
    <s v="20170905 9:03:03.754358"/>
  </r>
  <r>
    <n v="96"/>
    <n v="652.25"/>
    <x v="2"/>
    <s v="20170905 08:09:03.002387 +0100s"/>
    <s v="20170905 9:09:03.002387"/>
  </r>
  <r>
    <n v="81"/>
    <n v="652.5"/>
    <x v="0"/>
    <s v="20170905 08:09:03.060000 +0100s"/>
    <s v="20170905 9:09:03.060000"/>
  </r>
  <r>
    <n v="23"/>
    <n v="652.5"/>
    <x v="0"/>
    <s v="20170905 08:09:03.060000 +0100s"/>
    <s v="20170905 9:09:03.060000"/>
  </r>
  <r>
    <n v="333"/>
    <n v="652"/>
    <x v="0"/>
    <s v="20170905 08:34:17.192000 +0100s"/>
    <s v="20170905 9:34:17.192000"/>
  </r>
  <r>
    <n v="17"/>
    <n v="652"/>
    <x v="0"/>
    <s v="20170905 08:34:17.192000 +0100s"/>
    <s v="20170905 9:34:17.192000"/>
  </r>
  <r>
    <n v="100"/>
    <n v="652"/>
    <x v="0"/>
    <s v="20170905 08:34:22.249000 +0100s"/>
    <s v="20170905 9:34:22.249000"/>
  </r>
  <r>
    <n v="50"/>
    <n v="652"/>
    <x v="0"/>
    <s v="20170905 08:34:22.249000 +0100s"/>
    <s v="20170905 9:34:22.249000"/>
  </r>
  <r>
    <n v="81"/>
    <n v="655"/>
    <x v="0"/>
    <s v="20170905 08:48:12.761000 +0100s"/>
    <s v="20170905 9:48:12.761000"/>
  </r>
  <r>
    <n v="100"/>
    <n v="655"/>
    <x v="0"/>
    <s v="20170905 08:48:12.761000 +0100s"/>
    <s v="20170905 9:48:12.761000"/>
  </r>
  <r>
    <n v="100"/>
    <n v="655"/>
    <x v="0"/>
    <s v="20170905 08:48:12.761000 +0100s"/>
    <s v="20170905 9:48:12.761000"/>
  </r>
  <r>
    <n v="69"/>
    <n v="655"/>
    <x v="0"/>
    <s v="20170905 08:48:12.761000 +0100s"/>
    <s v="20170905 9:48:12.761000"/>
  </r>
  <r>
    <n v="10"/>
    <n v="655"/>
    <x v="0"/>
    <s v="20170905 08:50:26.526000 +0100s"/>
    <s v="20170905 9:50:26.526000"/>
  </r>
  <r>
    <n v="81"/>
    <n v="655"/>
    <x v="0"/>
    <s v="20170905 08:50:26.526000 +0100s"/>
    <s v="20170905 9:50:26.526000"/>
  </r>
  <r>
    <n v="85"/>
    <n v="655"/>
    <x v="0"/>
    <s v="20170905 08:50:26.526000 +0100s"/>
    <s v="20170905 9:50:26.526000"/>
  </r>
  <r>
    <n v="50"/>
    <n v="655"/>
    <x v="1"/>
    <s v="20170905 08:50:26.527723 +0100s"/>
    <s v="20170905 9:50:26.527723"/>
  </r>
  <r>
    <n v="24"/>
    <n v="655"/>
    <x v="1"/>
    <s v="20170905 08:50:26.527723 +0100s"/>
    <s v="20170905 9:50:26.527723"/>
  </r>
  <r>
    <n v="84"/>
    <n v="653.5"/>
    <x v="0"/>
    <s v="20170905 09:17:03.396000 +0100s"/>
    <s v="20170905 10:17:03.396000"/>
  </r>
  <r>
    <n v="90"/>
    <n v="653.5"/>
    <x v="0"/>
    <s v="20170905 09:17:03.396000 +0100s"/>
    <s v="20170905 10:17:03.396000"/>
  </r>
  <r>
    <n v="90"/>
    <n v="653.5"/>
    <x v="0"/>
    <s v="20170905 09:17:03.396000 +0100s"/>
    <s v="20170905 10:17:03.396000"/>
  </r>
  <r>
    <n v="86"/>
    <n v="653.5"/>
    <x v="0"/>
    <s v="20170905 09:17:03.396000 +0100s"/>
    <s v="20170905 10:17:03.396000"/>
  </r>
  <r>
    <n v="9"/>
    <n v="654"/>
    <x v="0"/>
    <s v="20170905 09:21:29.744000 +0100s"/>
    <s v="20170905 10:21:29.744000"/>
  </r>
  <r>
    <n v="41"/>
    <n v="654"/>
    <x v="0"/>
    <s v="20170905 09:21:29.744000 +0100s"/>
    <s v="20170905 10:21:29.744000"/>
  </r>
  <r>
    <n v="68"/>
    <n v="654"/>
    <x v="0"/>
    <s v="20170905 09:21:29.744000 +0100s"/>
    <s v="20170905 10:21:29.744000"/>
  </r>
  <r>
    <n v="41"/>
    <n v="654"/>
    <x v="0"/>
    <s v="20170905 09:21:29.744000 +0100s"/>
    <s v="20170905 10:21:29.744000"/>
  </r>
  <r>
    <n v="90"/>
    <n v="654"/>
    <x v="0"/>
    <s v="20170905 09:21:29.744000 +0100s"/>
    <s v="20170905 10:21:29.744000"/>
  </r>
  <r>
    <n v="1"/>
    <n v="654"/>
    <x v="0"/>
    <s v="20170905 09:23:33.545000 +0100s"/>
    <s v="20170905 10:23:33.545000"/>
  </r>
  <r>
    <n v="3"/>
    <n v="655.5"/>
    <x v="2"/>
    <s v="20170905 09:34:53.205149 +0100s"/>
    <s v="20170905 10:34:53.205149"/>
  </r>
  <r>
    <n v="22"/>
    <n v="655.5"/>
    <x v="2"/>
    <s v="20170905 09:34:53.205286 +0100s"/>
    <s v="20170905 10:34:53.205286"/>
  </r>
  <r>
    <n v="19"/>
    <n v="655.5"/>
    <x v="1"/>
    <s v="20170905 09:34:53.205321 +0100s"/>
    <s v="20170905 10:34:53.205321"/>
  </r>
  <r>
    <n v="9"/>
    <n v="655.5"/>
    <x v="2"/>
    <s v="20170905 09:34:53.205754 +0100s"/>
    <s v="20170905 10:34:53.205754"/>
  </r>
  <r>
    <n v="5"/>
    <n v="655.5"/>
    <x v="1"/>
    <s v="20170905 09:34:53.205901 +0100s"/>
    <s v="20170905 10:34:53.205901"/>
  </r>
  <r>
    <n v="242"/>
    <n v="655.5"/>
    <x v="0"/>
    <s v="20170905 09:34:53.216000 +0100s"/>
    <s v="20170905 10:34:53.216000"/>
  </r>
  <r>
    <n v="233"/>
    <n v="654"/>
    <x v="0"/>
    <s v="20170905 09:54:35.160000 +0100s"/>
    <s v="20170905 10:54:35.160000"/>
  </r>
  <r>
    <n v="267"/>
    <n v="654"/>
    <x v="0"/>
    <s v="20170905 09:54:35.160000 +0100s"/>
    <s v="20170905 10:54:35.160000"/>
  </r>
  <r>
    <n v="69"/>
    <n v="652.5"/>
    <x v="0"/>
    <s v="20170905 10:29:30.251000 +0100s"/>
    <s v="20170905 11:29:30.251000"/>
  </r>
  <r>
    <n v="90"/>
    <n v="652.5"/>
    <x v="0"/>
    <s v="20170905 10:29:30.251000 +0100s"/>
    <s v="20170905 11:29:30.251000"/>
  </r>
  <r>
    <n v="100"/>
    <n v="652.5"/>
    <x v="0"/>
    <s v="20170905 10:29:30.251000 +0100s"/>
    <s v="20170905 11:29:30.251000"/>
  </r>
  <r>
    <n v="76"/>
    <n v="652.5"/>
    <x v="0"/>
    <s v="20170905 10:29:30.251000 +0100s"/>
    <s v="20170905 11:29:30.251000"/>
  </r>
  <r>
    <n v="85"/>
    <n v="652.5"/>
    <x v="0"/>
    <s v="20170905 10:29:30.251000 +0100s"/>
    <s v="20170905 11:29:30.251000"/>
  </r>
  <r>
    <n v="40"/>
    <n v="652.5"/>
    <x v="0"/>
    <s v="20170905 10:29:30.251000 +0100s"/>
    <s v="20170905 11:29:30.251000"/>
  </r>
  <r>
    <n v="40"/>
    <n v="652.5"/>
    <x v="0"/>
    <s v="20170905 10:29:30.273000 +0100s"/>
    <s v="20170905 11:29:30.273000"/>
  </r>
  <r>
    <n v="100"/>
    <n v="652"/>
    <x v="0"/>
    <s v="20170905 10:47:25.442000 +0100s"/>
    <s v="20170905 11:47:25.442000"/>
  </r>
  <r>
    <n v="97"/>
    <n v="652"/>
    <x v="0"/>
    <s v="20170905 10:47:25.442000 +0100s"/>
    <s v="20170905 11:47:25.442000"/>
  </r>
  <r>
    <n v="41"/>
    <n v="652"/>
    <x v="0"/>
    <s v="20170905 10:47:25.442000 +0100s"/>
    <s v="20170905 11:47:25.442000"/>
  </r>
  <r>
    <n v="6"/>
    <n v="652"/>
    <x v="0"/>
    <s v="20170905 10:47:25.442000 +0100s"/>
    <s v="20170905 11:47:25.442000"/>
  </r>
  <r>
    <n v="170"/>
    <n v="652"/>
    <x v="0"/>
    <s v="20170905 10:47:25.442000 +0100s"/>
    <s v="20170905 11:47:25.442000"/>
  </r>
  <r>
    <n v="86"/>
    <n v="652"/>
    <x v="0"/>
    <s v="20170905 10:47:25.442000 +0100s"/>
    <s v="20170905 11:47:25.442000"/>
  </r>
  <r>
    <n v="9"/>
    <n v="651.5"/>
    <x v="0"/>
    <s v="20170905 11:07:09.452000 +0100s"/>
    <s v="20170905 12:07:09.452000"/>
  </r>
  <r>
    <n v="88"/>
    <n v="651.5"/>
    <x v="0"/>
    <s v="20170905 11:07:09.452000 +0100s"/>
    <s v="20170905 12:07:09.452000"/>
  </r>
  <r>
    <n v="41"/>
    <n v="651.5"/>
    <x v="0"/>
    <s v="20170905 11:07:09.452000 +0100s"/>
    <s v="20170905 12:07:09.452000"/>
  </r>
  <r>
    <n v="3"/>
    <n v="651.5"/>
    <x v="0"/>
    <s v="20170905 11:07:09.452000 +0100s"/>
    <s v="20170905 12:07:09.452000"/>
  </r>
  <r>
    <n v="8"/>
    <n v="651.5"/>
    <x v="3"/>
    <s v="20170905 11:07:09.453000 +0100s"/>
    <s v="20170905 12:07:09.453000"/>
  </r>
  <r>
    <n v="75"/>
    <n v="651.5"/>
    <x v="3"/>
    <s v="20170905 11:07:09.453000 +0100s"/>
    <s v="20170905 12:07:09.453000"/>
  </r>
  <r>
    <n v="5"/>
    <n v="651.5"/>
    <x v="1"/>
    <s v="20170905 11:07:09.453626 +0100s"/>
    <s v="20170905 12:07:09.453626"/>
  </r>
  <r>
    <n v="50"/>
    <n v="651.5"/>
    <x v="1"/>
    <s v="20170905 11:07:09.453626 +0100s"/>
    <s v="20170905 12:07:09.453626"/>
  </r>
  <r>
    <n v="1721"/>
    <n v="650"/>
    <x v="0"/>
    <s v="20170905 10:18:25.956252 +0000 "/>
    <s v="20170905 12:18:25.956252"/>
  </r>
  <r>
    <n v="1000"/>
    <n v="647"/>
    <x v="0"/>
    <s v="20170905 10:48:16.750256 +0000 "/>
    <s v="20170905 12:48:16.750256"/>
  </r>
  <r>
    <n v="1000"/>
    <n v="646"/>
    <x v="0"/>
    <s v="20170905 11:33:17.647140 +0000 "/>
    <s v="20170905 13:33:17.647140"/>
  </r>
  <r>
    <n v="100"/>
    <n v="647"/>
    <x v="0"/>
    <s v="20170905 13:20:12.847000 +0100s"/>
    <s v="20170905 14:20:12.847000"/>
  </r>
  <r>
    <n v="100"/>
    <n v="647"/>
    <x v="0"/>
    <s v="20170905 13:20:12.847000 +0100s"/>
    <s v="20170905 14:20:12.847000"/>
  </r>
  <r>
    <n v="90"/>
    <n v="647"/>
    <x v="0"/>
    <s v="20170905 13:20:12.847000 +0100s"/>
    <s v="20170905 14:20:12.847000"/>
  </r>
  <r>
    <n v="90"/>
    <n v="647"/>
    <x v="0"/>
    <s v="20170905 13:20:12.847000 +0100s"/>
    <s v="20170905 14:20:12.847000"/>
  </r>
  <r>
    <n v="41"/>
    <n v="647"/>
    <x v="0"/>
    <s v="20170905 13:20:12.847000 +0100s"/>
    <s v="20170905 14:20:12.847000"/>
  </r>
  <r>
    <n v="46"/>
    <n v="647"/>
    <x v="0"/>
    <s v="20170905 13:20:12.847000 +0100s"/>
    <s v="20170905 14:20:12.847000"/>
  </r>
  <r>
    <n v="33"/>
    <n v="647"/>
    <x v="0"/>
    <s v="20170905 13:20:12.847000 +0100s"/>
    <s v="20170905 14:20:12.847000"/>
  </r>
  <r>
    <n v="86"/>
    <n v="647"/>
    <x v="0"/>
    <s v="20170905 13:27:05.225000 +0100s"/>
    <s v="20170905 14:27:05.225000"/>
  </r>
  <r>
    <n v="101"/>
    <n v="647"/>
    <x v="0"/>
    <s v="20170905 13:27:05.225000 +0100s"/>
    <s v="20170905 14:27:05.225000"/>
  </r>
  <r>
    <n v="46"/>
    <n v="647"/>
    <x v="0"/>
    <s v="20170905 13:27:05.225000 +0100s"/>
    <s v="20170905 14:27:05.225000"/>
  </r>
  <r>
    <n v="100"/>
    <n v="647"/>
    <x v="0"/>
    <s v="20170905 13:27:05.225000 +0100s"/>
    <s v="20170905 14:27:05.225000"/>
  </r>
  <r>
    <n v="85"/>
    <n v="647"/>
    <x v="0"/>
    <s v="20170905 13:27:05.225000 +0100s"/>
    <s v="20170905 14:27:05.225000"/>
  </r>
  <r>
    <n v="64"/>
    <n v="647"/>
    <x v="0"/>
    <s v="20170905 13:27:05.225000 +0100s"/>
    <s v="20170905 14:27:05.225000"/>
  </r>
  <r>
    <n v="18"/>
    <n v="647"/>
    <x v="0"/>
    <s v="20170905 13:27:05.225000 +0100s"/>
    <s v="20170905 14:27:05.225000"/>
  </r>
  <r>
    <n v="258"/>
    <n v="646.5"/>
    <x v="0"/>
    <s v="20170905 14:06:05.279000 +0100s"/>
    <s v="20170905 15:06:05.279000"/>
  </r>
  <r>
    <n v="47"/>
    <n v="646.5"/>
    <x v="0"/>
    <s v="20170905 14:06:05.279000 +0100s"/>
    <s v="20170905 15:06:05.279000"/>
  </r>
  <r>
    <n v="100"/>
    <n v="646.5"/>
    <x v="0"/>
    <s v="20170905 14:06:05.279000 +0100s"/>
    <s v="20170905 15:06:05.279000"/>
  </r>
  <r>
    <n v="41"/>
    <n v="646.5"/>
    <x v="0"/>
    <s v="20170905 14:06:05.279000 +0100s"/>
    <s v="20170905 15:06:05.279000"/>
  </r>
  <r>
    <n v="54"/>
    <n v="646.5"/>
    <x v="0"/>
    <s v="20170905 14:06:05.279000 +0100s"/>
    <s v="20170905 15:06:05.279000"/>
  </r>
  <r>
    <n v="297"/>
    <n v="647.5"/>
    <x v="0"/>
    <s v="20170905 14:11:21.335000 +0100s"/>
    <s v="20170905 15:11:21.335000"/>
  </r>
  <r>
    <n v="100"/>
    <n v="647.5"/>
    <x v="0"/>
    <s v="20170905 14:11:21.335000 +0100s"/>
    <s v="20170905 15:11:21.335000"/>
  </r>
  <r>
    <n v="100"/>
    <n v="647.5"/>
    <x v="0"/>
    <s v="20170905 14:11:21.335000 +0100s"/>
    <s v="20170905 15:11:21.335000"/>
  </r>
  <r>
    <n v="3"/>
    <n v="647.5"/>
    <x v="0"/>
    <s v="20170905 14:11:21.335000 +0100s"/>
    <s v="20170905 15:11:21.335000"/>
  </r>
  <r>
    <n v="36"/>
    <n v="646"/>
    <x v="0"/>
    <s v="20170905 14:28:01.581000 +0100s"/>
    <s v="20170905 15:28:01.581000"/>
  </r>
  <r>
    <n v="88"/>
    <n v="646"/>
    <x v="0"/>
    <s v="20170905 14:28:01.581000 +0100s"/>
    <s v="20170905 15:28:01.581000"/>
  </r>
  <r>
    <n v="90"/>
    <n v="646"/>
    <x v="0"/>
    <s v="20170905 14:28:01.581000 +0100s"/>
    <s v="20170905 15:28:01.581000"/>
  </r>
  <r>
    <n v="80"/>
    <n v="646"/>
    <x v="0"/>
    <s v="20170905 14:28:01.581000 +0100s"/>
    <s v="20170905 15:28:01.581000"/>
  </r>
  <r>
    <n v="206"/>
    <n v="646"/>
    <x v="0"/>
    <s v="20170905 14:28:01.581000 +0100s"/>
    <s v="20170905 15:28:01.581000"/>
  </r>
  <r>
    <n v="87"/>
    <n v="649"/>
    <x v="0"/>
    <s v="20170905 14:42:33.096000 +0100s"/>
    <s v="20170905 15:42:33.096000"/>
  </r>
  <r>
    <n v="84"/>
    <n v="649"/>
    <x v="0"/>
    <s v="20170905 14:42:33.096000 +0100s"/>
    <s v="20170905 15:42:33.096000"/>
  </r>
  <r>
    <n v="157"/>
    <n v="649"/>
    <x v="0"/>
    <s v="20170905 14:42:33.096000 +0100s"/>
    <s v="20170905 15:42:33.096000"/>
  </r>
  <r>
    <n v="114"/>
    <n v="649"/>
    <x v="0"/>
    <s v="20170905 14:42:33.096000 +0100s"/>
    <s v="20170905 15:42:33.096000"/>
  </r>
  <r>
    <n v="100"/>
    <n v="649"/>
    <x v="0"/>
    <s v="20170905 14:42:33.096000 +0100s"/>
    <s v="20170905 15:42:33.096000"/>
  </r>
  <r>
    <n v="90"/>
    <n v="649"/>
    <x v="0"/>
    <s v="20170905 14:42:33.096000 +0100s"/>
    <s v="20170905 15:42:33.096000"/>
  </r>
  <r>
    <n v="868"/>
    <n v="649"/>
    <x v="0"/>
    <s v="20170905 14:42:33.096000 +0100s"/>
    <s v="20170905 15:42:33.096000"/>
  </r>
  <r>
    <n v="45"/>
    <n v="649"/>
    <x v="0"/>
    <s v="20170905 14:42:41.843000 +0100s"/>
    <s v="20170905 15:42:41.843000"/>
  </r>
  <r>
    <n v="136"/>
    <n v="649"/>
    <x v="0"/>
    <s v="20170905 14:42:41.843000 +0100s"/>
    <s v="20170905 15:42:41.843000"/>
  </r>
  <r>
    <n v="100"/>
    <n v="649"/>
    <x v="0"/>
    <s v="20170905 14:42:41.843000 +0100s"/>
    <s v="20170905 15:42:41.843000"/>
  </r>
  <r>
    <n v="90"/>
    <n v="649"/>
    <x v="0"/>
    <s v="20170905 14:42:41.843000 +0100s"/>
    <s v="20170905 15:42:41.843000"/>
  </r>
  <r>
    <n v="100"/>
    <n v="649"/>
    <x v="0"/>
    <s v="20170905 14:42:41.843000 +0100s"/>
    <s v="20170905 15:42:41.843000"/>
  </r>
  <r>
    <n v="2"/>
    <n v="649"/>
    <x v="0"/>
    <s v="20170905 14:42:41.843000 +0100s"/>
    <s v="20170905 15:42:41.843000"/>
  </r>
  <r>
    <n v="527"/>
    <n v="649"/>
    <x v="0"/>
    <s v="20170905 14:42:41.843000 +0100s"/>
    <s v="20170905 15:42:41.843000"/>
  </r>
  <r>
    <n v="28"/>
    <n v="649"/>
    <x v="0"/>
    <s v="20170905 14:51:01.227000 +0100s"/>
    <s v="20170905 15:51:01.227000"/>
  </r>
  <r>
    <n v="350"/>
    <n v="649"/>
    <x v="0"/>
    <s v="20170905 14:52:21.479000 +0100s"/>
    <s v="20170905 15:52:21.479000"/>
  </r>
  <r>
    <n v="417"/>
    <n v="649"/>
    <x v="0"/>
    <s v="20170905 14:52:21.479000 +0100s"/>
    <s v="20170905 15:52:21.479000"/>
  </r>
  <r>
    <n v="90"/>
    <n v="649"/>
    <x v="0"/>
    <s v="20170905 14:52:21.479000 +0100s"/>
    <s v="20170905 15:52:21.479000"/>
  </r>
  <r>
    <n v="265"/>
    <n v="649"/>
    <x v="0"/>
    <s v="20170905 14:52:21.479000 +0100s"/>
    <s v="20170905 15:52:21.479000"/>
  </r>
  <r>
    <n v="350"/>
    <n v="649"/>
    <x v="0"/>
    <s v="20170905 14:52:21.479000 +0100s"/>
    <s v="20170905 15:52:21.479000"/>
  </r>
  <r>
    <n v="434"/>
    <n v="648"/>
    <x v="0"/>
    <s v="20170905 15:13:23.740000 +0100s"/>
    <s v="20170905 16:13:23.740000"/>
  </r>
  <r>
    <n v="41"/>
    <n v="648"/>
    <x v="0"/>
    <s v="20170905 15:13:23.740000 +0100s"/>
    <s v="20170905 16:13:23.740000"/>
  </r>
  <r>
    <n v="59"/>
    <n v="648"/>
    <x v="0"/>
    <s v="20170905 15:13:23.740000 +0100s"/>
    <s v="20170905 16:13:23.740000"/>
  </r>
  <r>
    <n v="154"/>
    <n v="648"/>
    <x v="0"/>
    <s v="20170905 15:13:23.740000 +0100s"/>
    <s v="20170905 16:13:23.740000"/>
  </r>
  <r>
    <n v="92"/>
    <n v="648"/>
    <x v="0"/>
    <s v="20170905 15:13:23.740000 +0100s"/>
    <s v="20170905 16:13:23.740000"/>
  </r>
  <r>
    <n v="77"/>
    <n v="648"/>
    <x v="0"/>
    <s v="20170905 15:13:23.740000 +0100s"/>
    <s v="20170905 16:13:23.740000"/>
  </r>
  <r>
    <n v="43"/>
    <n v="648"/>
    <x v="0"/>
    <s v="20170905 15:13:23.740000 +0100s"/>
    <s v="20170905 16:13:23.740000"/>
  </r>
  <r>
    <n v="48"/>
    <n v="649"/>
    <x v="0"/>
    <s v="20170905 15:18:53.903000 +0100s"/>
    <s v="20170905 16:18:53.903000"/>
  </r>
  <r>
    <n v="85"/>
    <n v="649"/>
    <x v="0"/>
    <s v="20170905 15:18:53.903000 +0100s"/>
    <s v="20170905 16:18:53.903000"/>
  </r>
  <r>
    <n v="82"/>
    <n v="649"/>
    <x v="0"/>
    <s v="20170905 15:18:53.903000 +0100s"/>
    <s v="20170905 16:18:53.903000"/>
  </r>
  <r>
    <n v="170"/>
    <n v="649"/>
    <x v="0"/>
    <s v="20170905 15:18:53.903000 +0100s"/>
    <s v="20170905 16:18:53.903000"/>
  </r>
  <r>
    <n v="100"/>
    <n v="649"/>
    <x v="0"/>
    <s v="20170905 15:18:53.903000 +0100s"/>
    <s v="20170905 16:18:53.903000"/>
  </r>
  <r>
    <n v="81"/>
    <n v="649"/>
    <x v="0"/>
    <s v="20170905 15:18:53.903000 +0100s"/>
    <s v="20170905 16:18:53.903000"/>
  </r>
  <r>
    <n v="54"/>
    <n v="649"/>
    <x v="0"/>
    <s v="20170905 15:18:53.903000 +0100s"/>
    <s v="20170905 16:18:53.903000"/>
  </r>
  <r>
    <n v="81"/>
    <n v="649"/>
    <x v="0"/>
    <s v="20170905 15:18:53.903000 +0100s"/>
    <s v="20170905 16:18:53.903000"/>
  </r>
  <r>
    <n v="100"/>
    <n v="649"/>
    <x v="0"/>
    <s v="20170905 15:18:53.903000 +0100s"/>
    <s v="20170905 16:18:53.903000"/>
  </r>
  <r>
    <n v="90"/>
    <n v="649"/>
    <x v="0"/>
    <s v="20170905 15:18:53.903000 +0100s"/>
    <s v="20170905 16:18:53.903000"/>
  </r>
  <r>
    <n v="109"/>
    <n v="649"/>
    <x v="0"/>
    <s v="20170905 15:18:53.903000 +0100s"/>
    <s v="20170905 16:18:53.903000"/>
  </r>
  <r>
    <n v="232"/>
    <n v="646"/>
    <x v="0"/>
    <s v="20170905 15:32:32.410000 +0100s"/>
    <s v="20170905 16:32:32.410000"/>
  </r>
  <r>
    <n v="268"/>
    <n v="646"/>
    <x v="0"/>
    <s v="20170905 15:32:32.410000 +0100s"/>
    <s v="20170905 16:32:32.410000"/>
  </r>
  <r>
    <n v="84"/>
    <n v="645"/>
    <x v="0"/>
    <s v="20170905 15:38:02.830000 +0100s"/>
    <s v="20170905 16:38:02.830000"/>
  </r>
  <r>
    <n v="100"/>
    <n v="645"/>
    <x v="0"/>
    <s v="20170905 15:38:02.830000 +0100s"/>
    <s v="20170905 16:38:02.830000"/>
  </r>
  <r>
    <n v="64"/>
    <n v="645"/>
    <x v="0"/>
    <s v="20170905 15:38:02.830000 +0100s"/>
    <s v="20170905 16:38:02.830000"/>
  </r>
  <r>
    <n v="100"/>
    <n v="645"/>
    <x v="0"/>
    <s v="20170905 15:38:02.830000 +0100s"/>
    <s v="20170905 16:38:02.830000"/>
  </r>
  <r>
    <n v="90"/>
    <n v="645"/>
    <x v="0"/>
    <s v="20170905 15:38:02.830000 +0100s"/>
    <s v="20170905 16:38:02.830000"/>
  </r>
  <r>
    <n v="76"/>
    <n v="645"/>
    <x v="0"/>
    <s v="20170905 15:38:02.830000 +0100s"/>
    <s v="20170905 16:38:02.830000"/>
  </r>
  <r>
    <n v="71"/>
    <n v="645"/>
    <x v="0"/>
    <s v="20170905 15:38:02.830000 +0100s"/>
    <s v="20170905 16:38:02.830000"/>
  </r>
  <r>
    <n v="15"/>
    <n v="645"/>
    <x v="0"/>
    <s v="20170905 15:38:02.853000 +0100s"/>
    <s v="20170905 16:38:02.853000"/>
  </r>
  <r>
    <n v="67"/>
    <n v="645"/>
    <x v="0"/>
    <s v="20170905 15:49:28.872000 +0100s"/>
    <s v="20170905 16:49:28.872000"/>
  </r>
  <r>
    <n v="121"/>
    <n v="645"/>
    <x v="0"/>
    <s v="20170905 15:49:28.872000 +0100s"/>
    <s v="20170905 16:49:28.872000"/>
  </r>
  <r>
    <n v="141"/>
    <n v="645"/>
    <x v="0"/>
    <s v="20170905 15:49:28.872000 +0100s"/>
    <s v="20170905 16:49:28.872000"/>
  </r>
  <r>
    <n v="133"/>
    <n v="645"/>
    <x v="0"/>
    <s v="20170905 15:49:28.872000 +0100s"/>
    <s v="20170905 16:49:28.872000"/>
  </r>
  <r>
    <n v="38"/>
    <n v="645"/>
    <x v="0"/>
    <s v="20170905 15:49:28.872000 +0100s"/>
    <s v="20170905 16:49:28.872000"/>
  </r>
  <r>
    <m/>
    <m/>
    <x v="4"/>
    <m/>
    <m/>
  </r>
  <r>
    <m/>
    <m/>
    <x v="4"/>
    <m/>
    <m/>
  </r>
  <r>
    <m/>
    <m/>
    <x v="4"/>
    <m/>
    <m/>
  </r>
</pivotCacheRecords>
</file>

<file path=xl/pivotCache/pivotCacheRecords23.xml><?xml version="1.0" encoding="utf-8"?>
<pivotCacheRecords xmlns="http://schemas.openxmlformats.org/spreadsheetml/2006/main" xmlns:r="http://schemas.openxmlformats.org/officeDocument/2006/relationships" count="175">
  <r>
    <n v="62"/>
    <n v="635"/>
    <x v="0"/>
    <s v="20170906 08:03:03.281000 +0100s"/>
    <s v="20170906 9:03:03.281000"/>
  </r>
  <r>
    <n v="338"/>
    <n v="635"/>
    <x v="0"/>
    <s v="20170906 08:03:03.281000 +0100s"/>
    <s v="20170906 9:03:03.281000"/>
  </r>
  <r>
    <n v="58"/>
    <n v="635"/>
    <x v="1"/>
    <s v="20170906 08:03:03.291067 +0100s"/>
    <s v="20170906 9:03:03.291067"/>
  </r>
  <r>
    <n v="42"/>
    <n v="635"/>
    <x v="2"/>
    <s v="20170906 08:03:03.291068 +0100s"/>
    <s v="20170906 9:03:03.291068"/>
  </r>
  <r>
    <n v="340"/>
    <n v="632"/>
    <x v="0"/>
    <s v="20170906 08:03:32.110000 +0100s"/>
    <s v="20170906 9:03:32.110000"/>
  </r>
  <r>
    <n v="28"/>
    <n v="632"/>
    <x v="2"/>
    <s v="20170906 08:03:32.110916 +0100s"/>
    <s v="20170906 9:03:32.110916"/>
  </r>
  <r>
    <n v="58"/>
    <n v="632"/>
    <x v="1"/>
    <s v="20170906 08:03:32.111497 +0100s"/>
    <s v="20170906 9:03:32.111497"/>
  </r>
  <r>
    <n v="271"/>
    <n v="633.5"/>
    <x v="0"/>
    <s v="20170906 08:16:08.585000 +0100s"/>
    <s v="20170906 9:16:08.585000"/>
  </r>
  <r>
    <n v="29"/>
    <n v="633.5"/>
    <x v="2"/>
    <s v="20170906 08:16:08.585337 +0100s"/>
    <s v="20170906 9:16:08.585337"/>
  </r>
  <r>
    <n v="10"/>
    <n v="633.5"/>
    <x v="0"/>
    <s v="20170906 08:16:08.596000 +0100s"/>
    <s v="20170906 9:16:08.596000"/>
  </r>
  <r>
    <n v="40"/>
    <n v="633.5"/>
    <x v="1"/>
    <s v="20170906 08:16:08.606327 +0100s"/>
    <s v="20170906 9:16:08.606327"/>
  </r>
  <r>
    <n v="90"/>
    <n v="635"/>
    <x v="0"/>
    <s v="20170906 08:27:50.901000 +0100s"/>
    <s v="20170906 9:27:50.901000"/>
  </r>
  <r>
    <n v="97"/>
    <n v="635"/>
    <x v="0"/>
    <s v="20170906 08:27:50.901000 +0100s"/>
    <s v="20170906 9:27:50.901000"/>
  </r>
  <r>
    <n v="53"/>
    <n v="635"/>
    <x v="0"/>
    <s v="20170906 08:27:50.901000 +0100s"/>
    <s v="20170906 9:27:50.901000"/>
  </r>
  <r>
    <n v="184"/>
    <n v="635"/>
    <x v="0"/>
    <s v="20170906 08:27:50.901000 +0100s"/>
    <s v="20170906 9:27:50.901000"/>
  </r>
  <r>
    <n v="105"/>
    <n v="634"/>
    <x v="0"/>
    <s v="20170906 08:28:13.111000 +0100s"/>
    <s v="20170906 9:28:13.111000"/>
  </r>
  <r>
    <n v="295"/>
    <n v="634"/>
    <x v="0"/>
    <s v="20170906 08:28:13.111000 +0100s"/>
    <s v="20170906 9:28:13.111000"/>
  </r>
  <r>
    <n v="58"/>
    <n v="634"/>
    <x v="1"/>
    <s v="20170906 08:28:13.121127 +0100s"/>
    <s v="20170906 9:28:13.121127"/>
  </r>
  <r>
    <n v="42"/>
    <n v="634"/>
    <x v="2"/>
    <s v="20170906 08:28:13.121132 +0100s"/>
    <s v="20170906 9:28:13.121132"/>
  </r>
  <r>
    <n v="162"/>
    <n v="637"/>
    <x v="0"/>
    <s v="20170906 08:45:53.255000 +0100s"/>
    <s v="20170906 9:45:53.255000"/>
  </r>
  <r>
    <n v="338"/>
    <n v="637"/>
    <x v="0"/>
    <s v="20170906 08:45:53.255000 +0100s"/>
    <s v="20170906 9:45:53.255000"/>
  </r>
  <r>
    <n v="77"/>
    <n v="639"/>
    <x v="0"/>
    <s v="20170906 08:55:21.530000 +0100s"/>
    <s v="20170906 9:55:21.530000"/>
  </r>
  <r>
    <n v="90"/>
    <n v="639"/>
    <x v="0"/>
    <s v="20170906 08:55:21.530000 +0100s"/>
    <s v="20170906 9:55:21.530000"/>
  </r>
  <r>
    <n v="17"/>
    <n v="639"/>
    <x v="0"/>
    <s v="20170906 08:55:21.530000 +0100s"/>
    <s v="20170906 9:55:21.530000"/>
  </r>
  <r>
    <n v="49"/>
    <n v="639"/>
    <x v="0"/>
    <s v="20170906 08:55:21.530000 +0100s"/>
    <s v="20170906 9:55:21.530000"/>
  </r>
  <r>
    <n v="100"/>
    <n v="639"/>
    <x v="0"/>
    <s v="20170906 08:55:21.530000 +0100s"/>
    <s v="20170906 9:55:21.530000"/>
  </r>
  <r>
    <n v="82"/>
    <n v="639"/>
    <x v="0"/>
    <s v="20170906 08:55:21.530000 +0100s"/>
    <s v="20170906 9:55:21.530000"/>
  </r>
  <r>
    <n v="35"/>
    <n v="639"/>
    <x v="0"/>
    <s v="20170906 08:55:21.530000 +0100s"/>
    <s v="20170906 9:55:21.530000"/>
  </r>
  <r>
    <n v="174"/>
    <n v="636"/>
    <x v="0"/>
    <s v="20170906 09:15:24.031000 +0100s"/>
    <s v="20170906 10:15:24.031000"/>
  </r>
  <r>
    <n v="50"/>
    <n v="636"/>
    <x v="0"/>
    <s v="20170906 09:15:24.031000 +0100s"/>
    <s v="20170906 10:15:24.031000"/>
  </r>
  <r>
    <n v="90"/>
    <n v="636"/>
    <x v="0"/>
    <s v="20170906 09:15:24.031000 +0100s"/>
    <s v="20170906 10:15:24.031000"/>
  </r>
  <r>
    <n v="36"/>
    <n v="636"/>
    <x v="0"/>
    <s v="20170906 09:15:24.031000 +0100s"/>
    <s v="20170906 10:15:24.031000"/>
  </r>
  <r>
    <n v="15"/>
    <n v="636.5"/>
    <x v="0"/>
    <s v="20170906 09:39:11.294000 +0100s"/>
    <s v="20170906 10:39:11.294000"/>
  </r>
  <r>
    <n v="40"/>
    <n v="636.5"/>
    <x v="0"/>
    <s v="20170906 09:39:11.294000 +0100s"/>
    <s v="20170906 10:39:11.294000"/>
  </r>
  <r>
    <n v="48"/>
    <n v="636.5"/>
    <x v="0"/>
    <s v="20170906 09:39:11.294000 +0100s"/>
    <s v="20170906 10:39:11.294000"/>
  </r>
  <r>
    <n v="21"/>
    <n v="636.5"/>
    <x v="0"/>
    <s v="20170906 09:39:11.294000 +0100s"/>
    <s v="20170906 10:39:11.294000"/>
  </r>
  <r>
    <n v="52"/>
    <n v="636.5"/>
    <x v="0"/>
    <s v="20170906 09:39:11.294000 +0100s"/>
    <s v="20170906 10:39:11.294000"/>
  </r>
  <r>
    <n v="90"/>
    <n v="636.5"/>
    <x v="0"/>
    <s v="20170906 09:39:11.294000 +0100s"/>
    <s v="20170906 10:39:11.294000"/>
  </r>
  <r>
    <n v="7"/>
    <n v="636.5"/>
    <x v="0"/>
    <s v="20170906 09:39:11.320000 +0100s"/>
    <s v="20170906 10:39:11.320000"/>
  </r>
  <r>
    <n v="89"/>
    <n v="636.5"/>
    <x v="0"/>
    <s v="20170906 09:39:11.324000 +0100s"/>
    <s v="20170906 10:39:11.324000"/>
  </r>
  <r>
    <n v="138"/>
    <n v="636.5"/>
    <x v="0"/>
    <s v="20170906 09:39:11.340000 +0100s"/>
    <s v="20170906 10:39:11.340000"/>
  </r>
  <r>
    <n v="100"/>
    <n v="635"/>
    <x v="0"/>
    <s v="20170906 09:49:08.660000 +0100s"/>
    <s v="20170906 10:49:08.660000"/>
  </r>
  <r>
    <n v="90"/>
    <n v="635"/>
    <x v="0"/>
    <s v="20170906 09:49:08.660000 +0100s"/>
    <s v="20170906 10:49:08.660000"/>
  </r>
  <r>
    <n v="50"/>
    <n v="635"/>
    <x v="0"/>
    <s v="20170906 09:49:08.660000 +0100s"/>
    <s v="20170906 10:49:08.660000"/>
  </r>
  <r>
    <n v="60"/>
    <n v="635"/>
    <x v="0"/>
    <s v="20170906 09:49:08.660000 +0100s"/>
    <s v="20170906 10:49:08.660000"/>
  </r>
  <r>
    <n v="200"/>
    <n v="635"/>
    <x v="0"/>
    <s v="20170906 09:49:08.660000 +0100s"/>
    <s v="20170906 10:49:08.660000"/>
  </r>
  <r>
    <n v="33"/>
    <n v="635"/>
    <x v="0"/>
    <s v="20170906 09:49:16.528000 +0100s"/>
    <s v="20170906 10:49:16.528000"/>
  </r>
  <r>
    <n v="284"/>
    <n v="635"/>
    <x v="0"/>
    <s v="20170906 09:49:16.528000 +0100s"/>
    <s v="20170906 10:49:16.528000"/>
  </r>
  <r>
    <n v="59"/>
    <n v="635"/>
    <x v="0"/>
    <s v="20170906 09:49:16.528000 +0100s"/>
    <s v="20170906 10:49:16.528000"/>
  </r>
  <r>
    <n v="90"/>
    <n v="635"/>
    <x v="0"/>
    <s v="20170906 09:49:16.528000 +0100s"/>
    <s v="20170906 10:49:16.528000"/>
  </r>
  <r>
    <n v="34"/>
    <n v="635"/>
    <x v="0"/>
    <s v="20170906 09:49:16.528000 +0100s"/>
    <s v="20170906 10:49:16.528000"/>
  </r>
  <r>
    <n v="260"/>
    <n v="634"/>
    <x v="0"/>
    <s v="20170906 10:26:14.154000 +0100s"/>
    <s v="20170906 11:26:14.154000"/>
  </r>
  <r>
    <n v="134"/>
    <n v="634"/>
    <x v="0"/>
    <s v="20170906 10:26:14.154000 +0100s"/>
    <s v="20170906 11:26:14.154000"/>
  </r>
  <r>
    <n v="106"/>
    <n v="634"/>
    <x v="0"/>
    <s v="20170906 10:26:14.154000 +0100s"/>
    <s v="20170906 11:26:14.154000"/>
  </r>
  <r>
    <n v="90"/>
    <n v="634.5"/>
    <x v="0"/>
    <s v="20170906 10:36:42.891000 +0100s"/>
    <s v="20170906 11:36:42.891000"/>
  </r>
  <r>
    <n v="103"/>
    <n v="634.5"/>
    <x v="0"/>
    <s v="20170906 10:36:42.891000 +0100s"/>
    <s v="20170906 11:36:42.891000"/>
  </r>
  <r>
    <n v="100"/>
    <n v="634.5"/>
    <x v="0"/>
    <s v="20170906 10:36:42.891000 +0100s"/>
    <s v="20170906 11:36:42.891000"/>
  </r>
  <r>
    <n v="78"/>
    <n v="634.5"/>
    <x v="0"/>
    <s v="20170906 10:36:42.891000 +0100s"/>
    <s v="20170906 11:36:42.891000"/>
  </r>
  <r>
    <n v="59"/>
    <n v="634.5"/>
    <x v="0"/>
    <s v="20170906 10:36:42.891000 +0100s"/>
    <s v="20170906 11:36:42.891000"/>
  </r>
  <r>
    <n v="70"/>
    <n v="634.5"/>
    <x v="0"/>
    <s v="20170906 10:36:42.891000 +0100s"/>
    <s v="20170906 11:36:42.891000"/>
  </r>
  <r>
    <n v="97"/>
    <n v="636.5"/>
    <x v="0"/>
    <s v="20170906 10:48:03.607000 +0100s"/>
    <s v="20170906 11:48:03.607000"/>
  </r>
  <r>
    <n v="145"/>
    <n v="636.5"/>
    <x v="0"/>
    <s v="20170906 10:48:03.607000 +0100s"/>
    <s v="20170906 11:48:03.607000"/>
  </r>
  <r>
    <n v="90"/>
    <n v="636.5"/>
    <x v="0"/>
    <s v="20170906 10:48:03.607000 +0100s"/>
    <s v="20170906 11:48:03.607000"/>
  </r>
  <r>
    <n v="47"/>
    <n v="636.5"/>
    <x v="0"/>
    <s v="20170906 10:48:03.607000 +0100s"/>
    <s v="20170906 11:48:03.607000"/>
  </r>
  <r>
    <n v="60"/>
    <n v="636.5"/>
    <x v="0"/>
    <s v="20170906 10:48:03.607000 +0100s"/>
    <s v="20170906 11:48:03.607000"/>
  </r>
  <r>
    <n v="61"/>
    <n v="636.5"/>
    <x v="0"/>
    <s v="20170906 10:48:03.607000 +0100s"/>
    <s v="20170906 11:48:03.607000"/>
  </r>
  <r>
    <n v="262"/>
    <n v="636.5"/>
    <x v="0"/>
    <s v="20170906 10:48:14.132000 +0100s"/>
    <s v="20170906 11:48:14.132000"/>
  </r>
  <r>
    <n v="83"/>
    <n v="636.5"/>
    <x v="0"/>
    <s v="20170906 10:48:14.132000 +0100s"/>
    <s v="20170906 11:48:14.132000"/>
  </r>
  <r>
    <n v="40"/>
    <n v="636.5"/>
    <x v="0"/>
    <s v="20170906 10:48:14.132000 +0100s"/>
    <s v="20170906 11:48:14.132000"/>
  </r>
  <r>
    <n v="59"/>
    <n v="636.5"/>
    <x v="0"/>
    <s v="20170906 10:48:14.132000 +0100s"/>
    <s v="20170906 11:48:14.132000"/>
  </r>
  <r>
    <n v="56"/>
    <n v="636.5"/>
    <x v="0"/>
    <s v="20170906 10:48:14.132000 +0100s"/>
    <s v="20170906 11:48:14.132000"/>
  </r>
  <r>
    <n v="318"/>
    <n v="634.5"/>
    <x v="0"/>
    <s v="20170906 11:14:49.664000 +0100s"/>
    <s v="20170906 12:14:49.664000"/>
  </r>
  <r>
    <n v="28"/>
    <n v="634.5"/>
    <x v="0"/>
    <s v="20170906 11:14:49.697000 +0100s"/>
    <s v="20170906 12:14:49.697000"/>
  </r>
  <r>
    <n v="44"/>
    <n v="634.5"/>
    <x v="0"/>
    <s v="20170906 11:14:51.750000 +0100s"/>
    <s v="20170906 12:14:51.750000"/>
  </r>
  <r>
    <n v="13"/>
    <n v="634.5"/>
    <x v="0"/>
    <s v="20170906 11:22:32.408000 +0100s"/>
    <s v="20170906 12:22:32.408000"/>
  </r>
  <r>
    <n v="97"/>
    <n v="634.5"/>
    <x v="0"/>
    <s v="20170906 11:23:20.047000 +0100s"/>
    <s v="20170906 12:23:20.047000"/>
  </r>
  <r>
    <n v="60"/>
    <n v="635"/>
    <x v="0"/>
    <s v="20170906 11:49:29.393000 +0100s"/>
    <s v="20170906 12:49:29.393000"/>
  </r>
  <r>
    <n v="78"/>
    <n v="635"/>
    <x v="0"/>
    <s v="20170906 11:49:29.393000 +0100s"/>
    <s v="20170906 12:49:29.393000"/>
  </r>
  <r>
    <n v="246"/>
    <n v="635"/>
    <x v="0"/>
    <s v="20170906 11:49:29.393000 +0100s"/>
    <s v="20170906 12:49:29.393000"/>
  </r>
  <r>
    <n v="216"/>
    <n v="635"/>
    <x v="0"/>
    <s v="20170906 11:49:29.393000 +0100s"/>
    <s v="20170906 12:49:29.393000"/>
  </r>
  <r>
    <n v="100"/>
    <n v="634"/>
    <x v="0"/>
    <s v="20170906 11:59:24.227000 +0100s"/>
    <s v="20170906 12:59:24.227000"/>
  </r>
  <r>
    <n v="50"/>
    <n v="634"/>
    <x v="0"/>
    <s v="20170906 11:59:24.227000 +0100s"/>
    <s v="20170906 12:59:24.227000"/>
  </r>
  <r>
    <n v="66"/>
    <n v="634"/>
    <x v="0"/>
    <s v="20170906 11:59:24.227000 +0100s"/>
    <s v="20170906 12:59:24.227000"/>
  </r>
  <r>
    <n v="233"/>
    <n v="634"/>
    <x v="0"/>
    <s v="20170906 11:59:24.227000 +0100s"/>
    <s v="20170906 12:59:24.227000"/>
  </r>
  <r>
    <n v="51"/>
    <n v="634"/>
    <x v="0"/>
    <s v="20170906 11:59:24.227000 +0100s"/>
    <s v="20170906 12:59:24.227000"/>
  </r>
  <r>
    <n v="21"/>
    <n v="633.5"/>
    <x v="0"/>
    <s v="20170906 12:15:09.947000 +0100s"/>
    <s v="20170906 13:15:09.947000"/>
  </r>
  <r>
    <n v="90"/>
    <n v="633.5"/>
    <x v="0"/>
    <s v="20170906 12:15:09.947000 +0100s"/>
    <s v="20170906 13:15:09.947000"/>
  </r>
  <r>
    <n v="89"/>
    <n v="633.5"/>
    <x v="0"/>
    <s v="20170906 12:15:09.947000 +0100s"/>
    <s v="20170906 13:15:09.947000"/>
  </r>
  <r>
    <n v="76"/>
    <n v="633.5"/>
    <x v="0"/>
    <s v="20170906 12:15:09.947000 +0100s"/>
    <s v="20170906 13:15:09.947000"/>
  </r>
  <r>
    <n v="65"/>
    <n v="633.5"/>
    <x v="0"/>
    <s v="20170906 12:15:09.947000 +0100s"/>
    <s v="20170906 13:15:09.947000"/>
  </r>
  <r>
    <n v="65"/>
    <n v="633.5"/>
    <x v="0"/>
    <s v="20170906 12:15:10.628000 +0100s"/>
    <s v="20170906 13:15:10.628000"/>
  </r>
  <r>
    <n v="194"/>
    <n v="633.5"/>
    <x v="0"/>
    <s v="20170906 12:15:10.783000 +0100s"/>
    <s v="20170906 13:15:10.783000"/>
  </r>
  <r>
    <n v="82"/>
    <n v="633.5"/>
    <x v="0"/>
    <s v="20170906 12:18:40.982000 +0100s"/>
    <s v="20170906 13:18:40.982000"/>
  </r>
  <r>
    <n v="31"/>
    <n v="633.5"/>
    <x v="0"/>
    <s v="20170906 12:18:40.982000 +0100s"/>
    <s v="20170906 13:18:40.982000"/>
  </r>
  <r>
    <n v="87"/>
    <n v="633.5"/>
    <x v="0"/>
    <s v="20170906 12:18:40.982000 +0100s"/>
    <s v="20170906 13:18:40.982000"/>
  </r>
  <r>
    <n v="90"/>
    <n v="633.5"/>
    <x v="0"/>
    <s v="20170906 12:18:40.982000 +0100s"/>
    <s v="20170906 13:18:40.982000"/>
  </r>
  <r>
    <n v="68"/>
    <n v="633.5"/>
    <x v="0"/>
    <s v="20170906 12:18:41.076000 +0100s"/>
    <s v="20170906 13:18:41.076000"/>
  </r>
  <r>
    <n v="262"/>
    <n v="633.5"/>
    <x v="0"/>
    <s v="20170906 12:18:41.076000 +0100s"/>
    <s v="20170906 13:18:41.076000"/>
  </r>
  <r>
    <n v="90"/>
    <n v="633.5"/>
    <x v="0"/>
    <s v="20170906 12:18:41.076000 +0100s"/>
    <s v="20170906 13:18:41.076000"/>
  </r>
  <r>
    <n v="90"/>
    <n v="633.5"/>
    <x v="0"/>
    <s v="20170906 12:18:41.076000 +0100s"/>
    <s v="20170906 13:18:41.076000"/>
  </r>
  <r>
    <n v="27"/>
    <n v="635"/>
    <x v="0"/>
    <s v="20170906 12:38:45.868000 +0100s"/>
    <s v="20170906 13:38:45.868000"/>
  </r>
  <r>
    <n v="100"/>
    <n v="635"/>
    <x v="0"/>
    <s v="20170906 12:38:45.868000 +0100s"/>
    <s v="20170906 13:38:45.868000"/>
  </r>
  <r>
    <n v="79"/>
    <n v="635"/>
    <x v="0"/>
    <s v="20170906 12:38:45.868000 +0100s"/>
    <s v="20170906 13:38:45.868000"/>
  </r>
  <r>
    <n v="100"/>
    <n v="635"/>
    <x v="0"/>
    <s v="20170906 12:38:45.868000 +0100s"/>
    <s v="20170906 13:38:45.868000"/>
  </r>
  <r>
    <n v="90"/>
    <n v="635"/>
    <x v="0"/>
    <s v="20170906 12:38:45.868000 +0100s"/>
    <s v="20170906 13:38:45.868000"/>
  </r>
  <r>
    <n v="178"/>
    <n v="635"/>
    <x v="0"/>
    <s v="20170906 12:38:45.868000 +0100s"/>
    <s v="20170906 13:38:45.868000"/>
  </r>
  <r>
    <n v="14"/>
    <n v="635"/>
    <x v="0"/>
    <s v="20170906 12:38:45.868000 +0100s"/>
    <s v="20170906 13:38:45.868000"/>
  </r>
  <r>
    <n v="76"/>
    <n v="635"/>
    <x v="0"/>
    <s v="20170906 12:38:45.868000 +0100s"/>
    <s v="20170906 13:38:45.868000"/>
  </r>
  <r>
    <n v="69"/>
    <n v="635"/>
    <x v="0"/>
    <s v="20170906 12:38:45.868000 +0100s"/>
    <s v="20170906 13:38:45.868000"/>
  </r>
  <r>
    <n v="108"/>
    <n v="635"/>
    <x v="0"/>
    <s v="20170906 12:38:45.868000 +0100s"/>
    <s v="20170906 13:38:45.868000"/>
  </r>
  <r>
    <n v="42"/>
    <n v="635"/>
    <x v="0"/>
    <s v="20170906 12:38:45.868000 +0100s"/>
    <s v="20170906 13:38:45.868000"/>
  </r>
  <r>
    <n v="99"/>
    <n v="635"/>
    <x v="0"/>
    <s v="20170906 12:38:45.868000 +0100s"/>
    <s v="20170906 13:38:45.868000"/>
  </r>
  <r>
    <n v="18"/>
    <n v="635"/>
    <x v="0"/>
    <s v="20170906 12:38:45.868000 +0100s"/>
    <s v="20170906 13:38:45.868000"/>
  </r>
  <r>
    <n v="79"/>
    <n v="635.5"/>
    <x v="0"/>
    <s v="20170906 12:54:07.380000 +0100s"/>
    <s v="20170906 13:54:07.380000"/>
  </r>
  <r>
    <n v="132"/>
    <n v="635.5"/>
    <x v="0"/>
    <s v="20170906 12:54:07.380000 +0100s"/>
    <s v="20170906 13:54:07.380000"/>
  </r>
  <r>
    <n v="90"/>
    <n v="635.5"/>
    <x v="0"/>
    <s v="20170906 12:54:07.380000 +0100s"/>
    <s v="20170906 13:54:07.380000"/>
  </r>
  <r>
    <n v="90"/>
    <n v="635.5"/>
    <x v="0"/>
    <s v="20170906 12:54:07.380000 +0100s"/>
    <s v="20170906 13:54:07.380000"/>
  </r>
  <r>
    <n v="77"/>
    <n v="635.5"/>
    <x v="0"/>
    <s v="20170906 12:54:07.380000 +0100s"/>
    <s v="20170906 13:54:07.380000"/>
  </r>
  <r>
    <n v="100"/>
    <n v="635.5"/>
    <x v="0"/>
    <s v="20170906 12:54:07.380000 +0100s"/>
    <s v="20170906 13:54:07.380000"/>
  </r>
  <r>
    <n v="40"/>
    <n v="635.5"/>
    <x v="0"/>
    <s v="20170906 12:54:07.380000 +0100s"/>
    <s v="20170906 13:54:07.380000"/>
  </r>
  <r>
    <n v="5"/>
    <n v="635.5"/>
    <x v="0"/>
    <s v="20170906 12:54:07.380000 +0100s"/>
    <s v="20170906 13:54:07.380000"/>
  </r>
  <r>
    <n v="387"/>
    <n v="635.5"/>
    <x v="0"/>
    <s v="20170906 12:57:22.241000 +0100s"/>
    <s v="20170906 13:57:22.241000"/>
  </r>
  <r>
    <n v="98"/>
    <n v="635.5"/>
    <x v="0"/>
    <s v="20170906 13:19:32.837000 +0100s"/>
    <s v="20170906 14:19:32.837000"/>
  </r>
  <r>
    <n v="100"/>
    <n v="635.5"/>
    <x v="0"/>
    <s v="20170906 13:19:32.837000 +0100s"/>
    <s v="20170906 14:19:32.837000"/>
  </r>
  <r>
    <n v="66"/>
    <n v="635.5"/>
    <x v="0"/>
    <s v="20170906 13:19:32.837000 +0100s"/>
    <s v="20170906 14:19:32.837000"/>
  </r>
  <r>
    <n v="86"/>
    <n v="635.5"/>
    <x v="0"/>
    <s v="20170906 13:19:32.837000 +0100s"/>
    <s v="20170906 14:19:32.837000"/>
  </r>
  <r>
    <n v="650"/>
    <n v="635.5"/>
    <x v="0"/>
    <s v="20170906 13:19:32.837000 +0100s"/>
    <s v="20170906 14:19:32.837000"/>
  </r>
  <r>
    <n v="90"/>
    <n v="635.5"/>
    <x v="0"/>
    <s v="20170906 13:19:42.828000 +0100s"/>
    <s v="20170906 14:19:42.828000"/>
  </r>
  <r>
    <n v="120"/>
    <n v="635.5"/>
    <x v="0"/>
    <s v="20170906 13:19:42.828000 +0100s"/>
    <s v="20170906 14:19:42.828000"/>
  </r>
  <r>
    <n v="100"/>
    <n v="635.5"/>
    <x v="0"/>
    <s v="20170906 13:19:42.828000 +0100s"/>
    <s v="20170906 14:19:42.828000"/>
  </r>
  <r>
    <n v="75"/>
    <n v="635.5"/>
    <x v="0"/>
    <s v="20170906 13:19:42.828000 +0100s"/>
    <s v="20170906 14:19:42.828000"/>
  </r>
  <r>
    <n v="45"/>
    <n v="635.5"/>
    <x v="0"/>
    <s v="20170906 13:19:42.828000 +0100s"/>
    <s v="20170906 14:19:42.828000"/>
  </r>
  <r>
    <n v="83"/>
    <n v="635.5"/>
    <x v="0"/>
    <s v="20170906 13:19:42.828000 +0100s"/>
    <s v="20170906 14:19:42.828000"/>
  </r>
  <r>
    <n v="87"/>
    <n v="635.5"/>
    <x v="0"/>
    <s v="20170906 13:19:42.828000 +0100s"/>
    <s v="20170906 14:19:42.828000"/>
  </r>
  <r>
    <n v="94"/>
    <n v="635"/>
    <x v="0"/>
    <s v="20170906 13:44:40.208000 +0100s"/>
    <s v="20170906 14:44:40.208000"/>
  </r>
  <r>
    <n v="80"/>
    <n v="635"/>
    <x v="0"/>
    <s v="20170906 13:44:40.208000 +0100s"/>
    <s v="20170906 14:44:40.208000"/>
  </r>
  <r>
    <n v="90"/>
    <n v="635"/>
    <x v="0"/>
    <s v="20170906 13:44:40.208000 +0100s"/>
    <s v="20170906 14:44:40.208000"/>
  </r>
  <r>
    <n v="79"/>
    <n v="635"/>
    <x v="0"/>
    <s v="20170906 13:44:40.208000 +0100s"/>
    <s v="20170906 14:44:40.208000"/>
  </r>
  <r>
    <n v="90"/>
    <n v="635"/>
    <x v="0"/>
    <s v="20170906 13:44:40.208000 +0100s"/>
    <s v="20170906 14:44:40.208000"/>
  </r>
  <r>
    <n v="100"/>
    <n v="635"/>
    <x v="0"/>
    <s v="20170906 13:44:40.208000 +0100s"/>
    <s v="20170906 14:44:40.208000"/>
  </r>
  <r>
    <n v="67"/>
    <n v="635"/>
    <x v="0"/>
    <s v="20170906 13:44:40.208000 +0100s"/>
    <s v="20170906 14:44:40.208000"/>
  </r>
  <r>
    <n v="166"/>
    <n v="635"/>
    <x v="0"/>
    <s v="20170906 13:59:17.458000 +0100s"/>
    <s v="20170906 14:59:17.458000"/>
  </r>
  <r>
    <n v="15"/>
    <n v="635"/>
    <x v="0"/>
    <s v="20170906 13:59:17.458000 +0100s"/>
    <s v="20170906 14:59:17.458000"/>
  </r>
  <r>
    <n v="10"/>
    <n v="635"/>
    <x v="0"/>
    <s v="20170906 13:59:17.458000 +0100s"/>
    <s v="20170906 14:59:17.458000"/>
  </r>
  <r>
    <n v="33"/>
    <n v="635"/>
    <x v="0"/>
    <s v="20170906 13:59:17.458000 +0100s"/>
    <s v="20170906 14:59:17.458000"/>
  </r>
  <r>
    <n v="52"/>
    <n v="635"/>
    <x v="0"/>
    <s v="20170906 13:59:17.458000 +0100s"/>
    <s v="20170906 14:59:17.458000"/>
  </r>
  <r>
    <n v="77"/>
    <n v="635"/>
    <x v="0"/>
    <s v="20170906 13:59:17.458000 +0100s"/>
    <s v="20170906 14:59:17.458000"/>
  </r>
  <r>
    <n v="447"/>
    <n v="635"/>
    <x v="0"/>
    <s v="20170906 13:59:17.458000 +0100s"/>
    <s v="20170906 14:59:17.458000"/>
  </r>
  <r>
    <n v="12"/>
    <n v="635"/>
    <x v="0"/>
    <s v="20170906 14:13:42.707000 +0100s"/>
    <s v="20170906 15:13:42.707000"/>
  </r>
  <r>
    <n v="246"/>
    <n v="635"/>
    <x v="0"/>
    <s v="20170906 14:13:42.707000 +0100s"/>
    <s v="20170906 15:13:42.707000"/>
  </r>
  <r>
    <n v="10"/>
    <n v="635"/>
    <x v="0"/>
    <s v="20170906 14:13:42.707000 +0100s"/>
    <s v="20170906 15:13:42.707000"/>
  </r>
  <r>
    <n v="100"/>
    <n v="635"/>
    <x v="0"/>
    <s v="20170906 14:13:42.707000 +0100s"/>
    <s v="20170906 15:13:42.707000"/>
  </r>
  <r>
    <n v="100"/>
    <n v="635"/>
    <x v="0"/>
    <s v="20170906 14:13:42.707000 +0100s"/>
    <s v="20170906 15:13:42.707000"/>
  </r>
  <r>
    <n v="41"/>
    <n v="635"/>
    <x v="0"/>
    <s v="20170906 14:13:42.707000 +0100s"/>
    <s v="20170906 15:13:42.707000"/>
  </r>
  <r>
    <n v="81"/>
    <n v="635"/>
    <x v="0"/>
    <s v="20170906 14:13:42.707000 +0100s"/>
    <s v="20170906 15:13:42.707000"/>
  </r>
  <r>
    <n v="410"/>
    <n v="635"/>
    <x v="0"/>
    <s v="20170906 14:13:43.049000 +0100s"/>
    <s v="20170906 15:13:43.049000"/>
  </r>
  <r>
    <n v="600"/>
    <n v="636"/>
    <x v="0"/>
    <s v="20170906 14:38:38.824000 +0100s"/>
    <s v="20170906 15:38:38.824000"/>
  </r>
  <r>
    <n v="28"/>
    <n v="635"/>
    <x v="0"/>
    <s v="20170906 14:58:56.599000 +0100s"/>
    <s v="20170906 15:58:56.599000"/>
  </r>
  <r>
    <n v="187"/>
    <n v="635"/>
    <x v="0"/>
    <s v="20170906 15:01:41.868000 +0100s"/>
    <s v="20170906 16:01:41.868000"/>
  </r>
  <r>
    <n v="385"/>
    <n v="635"/>
    <x v="0"/>
    <s v="20170906 15:03:30.055000 +0100s"/>
    <s v="20170906 16:03:30.055000"/>
  </r>
  <r>
    <n v="600"/>
    <n v="634.5"/>
    <x v="0"/>
    <s v="20170906 15:09:13.944000 +0100s"/>
    <s v="20170906 16:09:13.944000"/>
  </r>
  <r>
    <n v="105"/>
    <n v="634"/>
    <x v="0"/>
    <s v="20170906 15:30:00.343000 +0100s"/>
    <s v="20170906 16:30:00.343000"/>
  </r>
  <r>
    <n v="159"/>
    <n v="634"/>
    <x v="0"/>
    <s v="20170906 15:30:00.343000 +0100s"/>
    <s v="20170906 16:30:00.343000"/>
  </r>
  <r>
    <n v="88"/>
    <n v="634"/>
    <x v="0"/>
    <s v="20170906 15:30:00.343000 +0100s"/>
    <s v="20170906 16:30:00.343000"/>
  </r>
  <r>
    <n v="88"/>
    <n v="634"/>
    <x v="0"/>
    <s v="20170906 15:30:00.343000 +0100s"/>
    <s v="20170906 16:30:00.343000"/>
  </r>
  <r>
    <n v="80"/>
    <n v="634"/>
    <x v="0"/>
    <s v="20170906 15:30:00.343000 +0100s"/>
    <s v="20170906 16:30:00.343000"/>
  </r>
  <r>
    <n v="100"/>
    <n v="634"/>
    <x v="0"/>
    <s v="20170906 15:30:00.343000 +0100s"/>
    <s v="20170906 16:30:00.343000"/>
  </r>
  <r>
    <n v="90"/>
    <n v="634"/>
    <x v="0"/>
    <s v="20170906 15:30:00.343000 +0100s"/>
    <s v="20170906 16:30:00.343000"/>
  </r>
  <r>
    <n v="90"/>
    <n v="634"/>
    <x v="0"/>
    <s v="20170906 15:30:00.343000 +0100s"/>
    <s v="20170906 16:30:00.343000"/>
  </r>
  <r>
    <n v="278"/>
    <n v="634"/>
    <x v="0"/>
    <s v="20170906 15:37:03.736000 +0100s"/>
    <s v="20170906 16:37:03.736000"/>
  </r>
  <r>
    <n v="90"/>
    <n v="634"/>
    <x v="0"/>
    <s v="20170906 15:37:03.736000 +0100s"/>
    <s v="20170906 16:37:03.736000"/>
  </r>
  <r>
    <n v="232"/>
    <n v="634"/>
    <x v="0"/>
    <s v="20170906 15:37:03.736000 +0100s"/>
    <s v="20170906 16:37:03.736000"/>
  </r>
  <r>
    <n v="800"/>
    <n v="634"/>
    <x v="0"/>
    <s v="20170906 15:41:00.029000 +0100s"/>
    <s v="20170906 16:41:00.029000"/>
  </r>
  <r>
    <m/>
    <m/>
    <x v="3"/>
    <m/>
    <m/>
  </r>
  <r>
    <m/>
    <m/>
    <x v="3"/>
    <m/>
    <m/>
  </r>
</pivotCacheRecords>
</file>

<file path=xl/pivotCache/pivotCacheRecords24.xml><?xml version="1.0" encoding="utf-8"?>
<pivotCacheRecords xmlns="http://schemas.openxmlformats.org/spreadsheetml/2006/main" xmlns:r="http://schemas.openxmlformats.org/officeDocument/2006/relationships" count="106">
  <r>
    <n v="400"/>
    <n v="643"/>
    <x v="0"/>
    <s v="20170907 08:05:03.658000 +0100s"/>
    <s v="20170907 9:05:03.658000"/>
  </r>
  <r>
    <n v="100"/>
    <n v="643"/>
    <x v="0"/>
    <s v="20170907 08:05:03.679000 +0100s"/>
    <s v="20170907 9:05:03.679000"/>
  </r>
  <r>
    <n v="37"/>
    <n v="644"/>
    <x v="0"/>
    <s v="20170907 08:09:22.280000 +0100s"/>
    <s v="20170907 9:09:22.280000"/>
  </r>
  <r>
    <n v="65"/>
    <n v="644"/>
    <x v="0"/>
    <s v="20170907 08:09:22.280000 +0100s"/>
    <s v="20170907 9:09:22.280000"/>
  </r>
  <r>
    <n v="40"/>
    <n v="644"/>
    <x v="0"/>
    <s v="20170907 08:09:22.280000 +0100s"/>
    <s v="20170907 9:09:22.280000"/>
  </r>
  <r>
    <n v="90"/>
    <n v="644"/>
    <x v="0"/>
    <s v="20170907 08:09:22.280000 +0100s"/>
    <s v="20170907 9:09:22.280000"/>
  </r>
  <r>
    <n v="268"/>
    <n v="644"/>
    <x v="0"/>
    <s v="20170907 08:09:22.280000 +0100s"/>
    <s v="20170907 9:09:22.280000"/>
  </r>
  <r>
    <n v="214"/>
    <n v="642"/>
    <x v="0"/>
    <s v="20170907 08:10:27.980000 +0100s"/>
    <s v="20170907 9:10:27.980000"/>
  </r>
  <r>
    <n v="286"/>
    <n v="642"/>
    <x v="0"/>
    <s v="20170907 08:10:27.980000 +0100s"/>
    <s v="20170907 9:10:27.980000"/>
  </r>
  <r>
    <n v="500"/>
    <n v="640"/>
    <x v="0"/>
    <s v="20170907 07:38:24.257520 +0000 "/>
    <s v="20170907 9:38:24.257520"/>
  </r>
  <r>
    <n v="500"/>
    <n v="640.5"/>
    <x v="0"/>
    <s v="20170907 07:57:34.416080 +0000 "/>
    <s v="20170907 9:57:34.416080"/>
  </r>
  <r>
    <n v="500"/>
    <n v="640.5"/>
    <x v="0"/>
    <s v="20170907 08:05:53.700827 +0000 "/>
    <s v="20170907 10:05:53.700827"/>
  </r>
  <r>
    <n v="500"/>
    <n v="640"/>
    <x v="0"/>
    <s v="20170907 08:10:02.393851 +0000 "/>
    <s v="20170907 10:10:02.393851"/>
  </r>
  <r>
    <n v="800"/>
    <n v="641.5"/>
    <x v="0"/>
    <s v="20170907 08:48:57.465217 +0000 "/>
    <s v="20170907 10:48:57.465217"/>
  </r>
  <r>
    <n v="1000"/>
    <n v="642.5"/>
    <x v="0"/>
    <s v="20170907 09:00:21.436819 +0000 "/>
    <s v="20170907 11:00:21.436819"/>
  </r>
  <r>
    <n v="800"/>
    <n v="641.5"/>
    <x v="0"/>
    <s v="20170907 09:41:36.972561 +0000 "/>
    <s v="20170907 11:41:36.972561"/>
  </r>
  <r>
    <n v="57"/>
    <n v="641.5"/>
    <x v="0"/>
    <s v="20170907 11:19:31.198000 +0100s"/>
    <s v="20170907 12:19:31.198000"/>
  </r>
  <r>
    <n v="115"/>
    <n v="641.5"/>
    <x v="0"/>
    <s v="20170907 11:19:31.198000 +0100s"/>
    <s v="20170907 12:19:31.198000"/>
  </r>
  <r>
    <n v="100"/>
    <n v="641.5"/>
    <x v="0"/>
    <s v="20170907 11:19:31.198000 +0100s"/>
    <s v="20170907 12:19:31.198000"/>
  </r>
  <r>
    <n v="80"/>
    <n v="641.5"/>
    <x v="0"/>
    <s v="20170907 11:19:31.198000 +0100s"/>
    <s v="20170907 12:19:31.198000"/>
  </r>
  <r>
    <n v="45"/>
    <n v="641.5"/>
    <x v="0"/>
    <s v="20170907 11:19:31.198000 +0100s"/>
    <s v="20170907 12:19:31.198000"/>
  </r>
  <r>
    <n v="167"/>
    <n v="641.5"/>
    <x v="0"/>
    <s v="20170907 11:19:31.233000 +0100s"/>
    <s v="20170907 12:19:31.233000"/>
  </r>
  <r>
    <n v="49"/>
    <n v="641.5"/>
    <x v="0"/>
    <s v="20170907 11:19:33.589000 +0100s"/>
    <s v="20170907 12:19:33.589000"/>
  </r>
  <r>
    <n v="138"/>
    <n v="641.5"/>
    <x v="0"/>
    <s v="20170907 11:19:37.652000 +0100s"/>
    <s v="20170907 12:19:37.652000"/>
  </r>
  <r>
    <n v="149"/>
    <n v="641.5"/>
    <x v="0"/>
    <s v="20170907 11:19:37.652000 +0100s"/>
    <s v="20170907 12:19:37.652000"/>
  </r>
  <r>
    <n v="1000"/>
    <n v="640.5"/>
    <x v="0"/>
    <s v="20170907 10:23:23.007738 +0000 "/>
    <s v="20170907 12:23:23.007738"/>
  </r>
  <r>
    <n v="1000"/>
    <n v="641.5"/>
    <x v="0"/>
    <s v="20170907 11:03:56.694177 +0000 "/>
    <s v="20170907 13:03:56.694177"/>
  </r>
  <r>
    <n v="194"/>
    <n v="642.5"/>
    <x v="0"/>
    <s v="20170907 12:47:38.236000 +0100s"/>
    <s v="20170907 13:47:38.236000"/>
  </r>
  <r>
    <n v="80"/>
    <n v="642.5"/>
    <x v="0"/>
    <s v="20170907 12:47:38.236000 +0100s"/>
    <s v="20170907 13:47:38.236000"/>
  </r>
  <r>
    <n v="100"/>
    <n v="642.5"/>
    <x v="0"/>
    <s v="20170907 12:47:38.236000 +0100s"/>
    <s v="20170907 13:47:38.236000"/>
  </r>
  <r>
    <n v="91"/>
    <n v="642.5"/>
    <x v="0"/>
    <s v="20170907 12:47:38.236000 +0100s"/>
    <s v="20170907 13:47:38.236000"/>
  </r>
  <r>
    <n v="160"/>
    <n v="642.5"/>
    <x v="0"/>
    <s v="20170907 12:47:38.236000 +0100s"/>
    <s v="20170907 13:47:38.236000"/>
  </r>
  <r>
    <n v="38"/>
    <n v="642.5"/>
    <x v="0"/>
    <s v="20170907 12:47:38.236000 +0100s"/>
    <s v="20170907 13:47:38.236000"/>
  </r>
  <r>
    <n v="91"/>
    <n v="642.5"/>
    <x v="0"/>
    <s v="20170907 12:47:38.236000 +0100s"/>
    <s v="20170907 13:47:38.236000"/>
  </r>
  <r>
    <n v="78"/>
    <n v="642.5"/>
    <x v="0"/>
    <s v="20170907 12:47:38.236000 +0100s"/>
    <s v="20170907 13:47:38.236000"/>
  </r>
  <r>
    <n v="90"/>
    <n v="642.5"/>
    <x v="0"/>
    <s v="20170907 12:47:38.236000 +0100s"/>
    <s v="20170907 13:47:38.236000"/>
  </r>
  <r>
    <n v="41"/>
    <n v="642.5"/>
    <x v="0"/>
    <s v="20170907 12:47:38.236000 +0100s"/>
    <s v="20170907 13:47:38.236000"/>
  </r>
  <r>
    <n v="37"/>
    <n v="642.5"/>
    <x v="0"/>
    <s v="20170907 12:47:38.236000 +0100s"/>
    <s v="20170907 13:47:38.236000"/>
  </r>
  <r>
    <n v="30"/>
    <n v="641.5"/>
    <x v="0"/>
    <s v="20170907 13:19:06.399000 +0100s"/>
    <s v="20170907 14:19:06.399000"/>
  </r>
  <r>
    <n v="21"/>
    <n v="641.5"/>
    <x v="0"/>
    <s v="20170907 13:19:06.399000 +0100s"/>
    <s v="20170907 14:19:06.399000"/>
  </r>
  <r>
    <n v="92"/>
    <n v="641.5"/>
    <x v="0"/>
    <s v="20170907 13:19:06.399000 +0100s"/>
    <s v="20170907 14:19:06.399000"/>
  </r>
  <r>
    <n v="84"/>
    <n v="641.5"/>
    <x v="0"/>
    <s v="20170907 13:19:06.399000 +0100s"/>
    <s v="20170907 14:19:06.399000"/>
  </r>
  <r>
    <n v="36"/>
    <n v="641.5"/>
    <x v="0"/>
    <s v="20170907 13:19:06.399000 +0100s"/>
    <s v="20170907 14:19:06.399000"/>
  </r>
  <r>
    <n v="90"/>
    <n v="641.5"/>
    <x v="0"/>
    <s v="20170907 13:19:06.399000 +0100s"/>
    <s v="20170907 14:19:06.399000"/>
  </r>
  <r>
    <n v="8"/>
    <n v="641.5"/>
    <x v="0"/>
    <s v="20170907 13:19:06.425000 +0100s"/>
    <s v="20170907 14:19:06.425000"/>
  </r>
  <r>
    <n v="56"/>
    <n v="641.5"/>
    <x v="0"/>
    <s v="20170907 13:19:06.426000 +0100s"/>
    <s v="20170907 14:19:06.426000"/>
  </r>
  <r>
    <n v="583"/>
    <n v="641.5"/>
    <x v="0"/>
    <s v="20170907 13:19:06.433000 +0100s"/>
    <s v="20170907 14:19:06.433000"/>
  </r>
  <r>
    <n v="73"/>
    <n v="641"/>
    <x v="0"/>
    <s v="20170907 13:46:14.277000 +0100s"/>
    <s v="20170907 14:46:14.277000"/>
  </r>
  <r>
    <n v="17"/>
    <n v="641"/>
    <x v="0"/>
    <s v="20170907 13:46:14.277000 +0100s"/>
    <s v="20170907 14:46:14.277000"/>
  </r>
  <r>
    <n v="101"/>
    <n v="641"/>
    <x v="0"/>
    <s v="20170907 13:46:14.277000 +0100s"/>
    <s v="20170907 14:46:14.277000"/>
  </r>
  <r>
    <n v="90"/>
    <n v="641"/>
    <x v="0"/>
    <s v="20170907 13:46:14.277000 +0100s"/>
    <s v="20170907 14:46:14.277000"/>
  </r>
  <r>
    <n v="83"/>
    <n v="641"/>
    <x v="0"/>
    <s v="20170907 13:46:14.277000 +0100s"/>
    <s v="20170907 14:46:14.277000"/>
  </r>
  <r>
    <n v="100"/>
    <n v="641"/>
    <x v="0"/>
    <s v="20170907 13:46:14.277000 +0100s"/>
    <s v="20170907 14:46:14.277000"/>
  </r>
  <r>
    <n v="490"/>
    <n v="641"/>
    <x v="0"/>
    <s v="20170907 13:46:14.297000 +0100s"/>
    <s v="20170907 14:46:14.297000"/>
  </r>
  <r>
    <n v="46"/>
    <n v="641"/>
    <x v="0"/>
    <s v="20170907 13:46:14.297000 +0100s"/>
    <s v="20170907 14:46:14.297000"/>
  </r>
  <r>
    <n v="87"/>
    <n v="642"/>
    <x v="0"/>
    <s v="20170907 13:55:13.236000 +0100s"/>
    <s v="20170907 14:55:13.236000"/>
  </r>
  <r>
    <n v="90"/>
    <n v="642"/>
    <x v="0"/>
    <s v="20170907 13:55:13.236000 +0100s"/>
    <s v="20170907 14:55:13.236000"/>
  </r>
  <r>
    <n v="46"/>
    <n v="642"/>
    <x v="0"/>
    <s v="20170907 13:55:13.236000 +0100s"/>
    <s v="20170907 14:55:13.236000"/>
  </r>
  <r>
    <n v="80"/>
    <n v="642"/>
    <x v="0"/>
    <s v="20170907 13:55:13.236000 +0100s"/>
    <s v="20170907 14:55:13.236000"/>
  </r>
  <r>
    <n v="36"/>
    <n v="642"/>
    <x v="0"/>
    <s v="20170907 13:55:13.236000 +0100s"/>
    <s v="20170907 14:55:13.236000"/>
  </r>
  <r>
    <n v="94"/>
    <n v="642"/>
    <x v="0"/>
    <s v="20170907 13:55:13.236000 +0100s"/>
    <s v="20170907 14:55:13.236000"/>
  </r>
  <r>
    <n v="35"/>
    <n v="642"/>
    <x v="0"/>
    <s v="20170907 13:55:13.236000 +0100s"/>
    <s v="20170907 14:55:13.236000"/>
  </r>
  <r>
    <n v="99"/>
    <n v="642"/>
    <x v="0"/>
    <s v="20170907 13:55:13.236000 +0100s"/>
    <s v="20170907 14:55:13.236000"/>
  </r>
  <r>
    <n v="248"/>
    <n v="642"/>
    <x v="0"/>
    <s v="20170907 13:55:13.236000 +0100s"/>
    <s v="20170907 14:55:13.236000"/>
  </r>
  <r>
    <n v="185"/>
    <n v="642"/>
    <x v="0"/>
    <s v="20170907 13:55:13.236000 +0100s"/>
    <s v="20170907 14:55:13.236000"/>
  </r>
  <r>
    <n v="80"/>
    <n v="643.5"/>
    <x v="0"/>
    <s v="20170907 14:13:05.205000 +0100s"/>
    <s v="20170907 15:13:05.205000"/>
  </r>
  <r>
    <n v="82"/>
    <n v="643.5"/>
    <x v="0"/>
    <s v="20170907 14:13:05.205000 +0100s"/>
    <s v="20170907 15:13:05.205000"/>
  </r>
  <r>
    <n v="90"/>
    <n v="643.5"/>
    <x v="0"/>
    <s v="20170907 14:13:05.205000 +0100s"/>
    <s v="20170907 15:13:05.205000"/>
  </r>
  <r>
    <n v="421"/>
    <n v="643.5"/>
    <x v="0"/>
    <s v="20170907 14:13:05.205000 +0100s"/>
    <s v="20170907 15:13:05.205000"/>
  </r>
  <r>
    <n v="90"/>
    <n v="643.5"/>
    <x v="0"/>
    <s v="20170907 14:13:05.205000 +0100s"/>
    <s v="20170907 15:13:05.205000"/>
  </r>
  <r>
    <n v="237"/>
    <n v="643.5"/>
    <x v="0"/>
    <s v="20170907 14:13:05.205000 +0100s"/>
    <s v="20170907 15:13:05.205000"/>
  </r>
  <r>
    <n v="1000"/>
    <n v="644"/>
    <x v="0"/>
    <s v="20170907 14:35:35.305000 +0100s"/>
    <s v="20170907 15:35:35.305000"/>
  </r>
  <r>
    <n v="45"/>
    <n v="645"/>
    <x v="0"/>
    <s v="20170907 14:37:32.913000 +0100s"/>
    <s v="20170907 15:37:32.913000"/>
  </r>
  <r>
    <n v="90"/>
    <n v="645"/>
    <x v="0"/>
    <s v="20170907 14:37:32.913000 +0100s"/>
    <s v="20170907 15:37:32.913000"/>
  </r>
  <r>
    <n v="190"/>
    <n v="645"/>
    <x v="0"/>
    <s v="20170907 14:37:32.913000 +0100s"/>
    <s v="20170907 15:37:32.913000"/>
  </r>
  <r>
    <n v="147"/>
    <n v="645"/>
    <x v="0"/>
    <s v="20170907 14:37:32.913000 +0100s"/>
    <s v="20170907 15:37:32.913000"/>
  </r>
  <r>
    <n v="129"/>
    <n v="645"/>
    <x v="0"/>
    <s v="20170907 14:37:32.913000 +0100s"/>
    <s v="20170907 15:37:32.913000"/>
  </r>
  <r>
    <n v="21"/>
    <n v="645"/>
    <x v="0"/>
    <s v="20170907 14:37:32.913000 +0100s"/>
    <s v="20170907 15:37:32.913000"/>
  </r>
  <r>
    <n v="78"/>
    <n v="645"/>
    <x v="0"/>
    <s v="20170907 14:37:32.913000 +0100s"/>
    <s v="20170907 15:37:32.913000"/>
  </r>
  <r>
    <n v="15"/>
    <n v="645"/>
    <x v="0"/>
    <s v="20170907 14:37:32.937000 +0100s"/>
    <s v="20170907 15:37:32.937000"/>
  </r>
  <r>
    <n v="104"/>
    <n v="645"/>
    <x v="0"/>
    <s v="20170907 14:37:36.785000 +0100s"/>
    <s v="20170907 15:37:36.785000"/>
  </r>
  <r>
    <n v="140"/>
    <n v="645"/>
    <x v="0"/>
    <s v="20170907 14:37:37.535000 +0100s"/>
    <s v="20170907 15:37:37.535000"/>
  </r>
  <r>
    <n v="41"/>
    <n v="645"/>
    <x v="0"/>
    <s v="20170907 14:37:37.535000 +0100s"/>
    <s v="20170907 15:37:37.535000"/>
  </r>
  <r>
    <n v="1000"/>
    <n v="645.5"/>
    <x v="0"/>
    <s v="20170907 13:52:34.914169 +0000 "/>
    <s v="20170907 15:52:34.914169"/>
  </r>
  <r>
    <n v="427"/>
    <n v="643"/>
    <x v="0"/>
    <s v="20170907 14:59:02.122000 +0100s"/>
    <s v="20170907 15:59:02.122000"/>
  </r>
  <r>
    <n v="173"/>
    <n v="643"/>
    <x v="0"/>
    <s v="20170907 14:59:26.153000 +0100s"/>
    <s v="20170907 15:59:26.153000"/>
  </r>
  <r>
    <n v="42"/>
    <n v="644"/>
    <x v="0"/>
    <s v="20170907 15:09:39.680000 +0100s"/>
    <s v="20170907 16:09:39.680000"/>
  </r>
  <r>
    <n v="100"/>
    <n v="644"/>
    <x v="0"/>
    <s v="20170907 15:09:39.680000 +0100s"/>
    <s v="20170907 16:09:39.680000"/>
  </r>
  <r>
    <n v="88"/>
    <n v="644"/>
    <x v="0"/>
    <s v="20170907 15:09:39.680000 +0100s"/>
    <s v="20170907 16:09:39.680000"/>
  </r>
  <r>
    <n v="139"/>
    <n v="644"/>
    <x v="0"/>
    <s v="20170907 15:09:39.680000 +0100s"/>
    <s v="20170907 16:09:39.680000"/>
  </r>
  <r>
    <n v="25"/>
    <n v="644"/>
    <x v="0"/>
    <s v="20170907 15:09:39.680000 +0100s"/>
    <s v="20170907 16:09:39.680000"/>
  </r>
  <r>
    <n v="6"/>
    <n v="644"/>
    <x v="0"/>
    <s v="20170907 15:09:39.680000 +0100s"/>
    <s v="20170907 16:09:39.680000"/>
  </r>
  <r>
    <n v="1000"/>
    <n v="643.5"/>
    <x v="0"/>
    <s v="20170907 14:25:22.192553 +0000 "/>
    <s v="20170907 16:25:22.192553"/>
  </r>
  <r>
    <n v="88"/>
    <n v="642.5"/>
    <x v="0"/>
    <s v="20170907 15:38:28.175000 +0100s"/>
    <s v="20170907 16:38:28.175000"/>
  </r>
  <r>
    <n v="90"/>
    <n v="642.5"/>
    <x v="0"/>
    <s v="20170907 15:38:28.175000 +0100s"/>
    <s v="20170907 16:38:28.175000"/>
  </r>
  <r>
    <n v="166"/>
    <n v="642.5"/>
    <x v="0"/>
    <s v="20170907 15:38:28.175000 +0100s"/>
    <s v="20170907 16:38:28.175000"/>
  </r>
  <r>
    <n v="77"/>
    <n v="642.5"/>
    <x v="0"/>
    <s v="20170907 15:38:28.175000 +0100s"/>
    <s v="20170907 16:38:28.175000"/>
  </r>
  <r>
    <n v="100"/>
    <n v="642.5"/>
    <x v="0"/>
    <s v="20170907 15:38:28.175000 +0100s"/>
    <s v="20170907 16:38:28.175000"/>
  </r>
  <r>
    <n v="90"/>
    <n v="642.5"/>
    <x v="0"/>
    <s v="20170907 15:38:28.175000 +0100s"/>
    <s v="20170907 16:38:28.175000"/>
  </r>
  <r>
    <n v="92"/>
    <n v="642.5"/>
    <x v="0"/>
    <s v="20170907 15:38:28.175000 +0100s"/>
    <s v="20170907 16:38:28.175000"/>
  </r>
  <r>
    <n v="115"/>
    <n v="642.5"/>
    <x v="0"/>
    <s v="20170907 15:38:28.175000 +0100s"/>
    <s v="20170907 16:38:28.175000"/>
  </r>
  <r>
    <n v="80"/>
    <n v="642.5"/>
    <x v="0"/>
    <s v="20170907 15:38:28.175000 +0100s"/>
    <s v="20170907 16:38:28.175000"/>
  </r>
  <r>
    <n v="83"/>
    <n v="642.5"/>
    <x v="0"/>
    <s v="20170907 15:38:28.175000 +0100s"/>
    <s v="20170907 16:38:28.175000"/>
  </r>
  <r>
    <n v="19"/>
    <n v="642.5"/>
    <x v="0"/>
    <s v="20170907 15:38:28.175000 +0100s"/>
    <s v="20170907 16:38:28.175000"/>
  </r>
  <r>
    <m/>
    <m/>
    <x v="1"/>
    <m/>
    <m/>
  </r>
  <r>
    <m/>
    <m/>
    <x v="1"/>
    <m/>
    <m/>
  </r>
</pivotCacheRecords>
</file>

<file path=xl/pivotCache/pivotCacheRecords25.xml><?xml version="1.0" encoding="utf-8"?>
<pivotCacheRecords xmlns="http://schemas.openxmlformats.org/spreadsheetml/2006/main" xmlns:r="http://schemas.openxmlformats.org/officeDocument/2006/relationships" count="90">
  <r>
    <n v="1000"/>
    <n v="641.5"/>
    <x v="0"/>
    <s v="20170908 07:05:15.632506 +0000 "/>
    <s v="20170908 9:05:15.632506"/>
  </r>
  <r>
    <n v="356"/>
    <n v="638"/>
    <x v="0"/>
    <s v="20170908 08:30:03.073000 +0100s"/>
    <s v="20170908 9:30:03.073000"/>
  </r>
  <r>
    <n v="56"/>
    <n v="638"/>
    <x v="1"/>
    <s v="20170908 08:30:03.082000 +0100s"/>
    <s v="20170908 9:30:03.082000"/>
  </r>
  <r>
    <n v="37"/>
    <n v="638"/>
    <x v="2"/>
    <s v="20170908 08:30:03.083052 +0100s"/>
    <s v="20170908 9:30:03.083052"/>
  </r>
  <r>
    <n v="51"/>
    <n v="638"/>
    <x v="3"/>
    <s v="20170908 08:30:03.083078 +0100s"/>
    <s v="20170908 9:30:03.083078"/>
  </r>
  <r>
    <n v="300"/>
    <n v="640"/>
    <x v="0"/>
    <s v="20170908 08:53:59.489000 +0100s"/>
    <s v="20170908 9:53:59.489000"/>
  </r>
  <r>
    <n v="200"/>
    <n v="640"/>
    <x v="0"/>
    <s v="20170908 08:56:53.697000 +0100s"/>
    <s v="20170908 9:56:53.697000"/>
  </r>
  <r>
    <n v="593"/>
    <n v="639.5"/>
    <x v="0"/>
    <s v="20170908 09:29:07.257000 +0100s"/>
    <s v="20170908 10:29:07.257000"/>
  </r>
  <r>
    <n v="207"/>
    <n v="639.5"/>
    <x v="0"/>
    <s v="20170908 09:29:07.257000 +0100s"/>
    <s v="20170908 10:29:07.257000"/>
  </r>
  <r>
    <n v="98"/>
    <n v="642.5"/>
    <x v="0"/>
    <s v="20170908 09:39:13.580000 +0100s"/>
    <s v="20170908 10:39:13.580000"/>
  </r>
  <r>
    <n v="100"/>
    <n v="642.5"/>
    <x v="0"/>
    <s v="20170908 09:39:13.580000 +0100s"/>
    <s v="20170908 10:39:13.580000"/>
  </r>
  <r>
    <n v="100"/>
    <n v="642.5"/>
    <x v="0"/>
    <s v="20170908 09:39:13.580000 +0100s"/>
    <s v="20170908 10:39:13.580000"/>
  </r>
  <r>
    <n v="90"/>
    <n v="642.5"/>
    <x v="0"/>
    <s v="20170908 09:39:13.580000 +0100s"/>
    <s v="20170908 10:39:13.580000"/>
  </r>
  <r>
    <n v="76"/>
    <n v="642.5"/>
    <x v="0"/>
    <s v="20170908 09:39:13.580000 +0100s"/>
    <s v="20170908 10:39:13.580000"/>
  </r>
  <r>
    <n v="336"/>
    <n v="642.5"/>
    <x v="0"/>
    <s v="20170908 09:39:13.580000 +0100s"/>
    <s v="20170908 10:39:13.580000"/>
  </r>
  <r>
    <n v="1000"/>
    <n v="642"/>
    <x v="0"/>
    <s v="20170908 08:53:33.954250 +0000 "/>
    <s v="20170908 10:53:33.954250"/>
  </r>
  <r>
    <n v="369"/>
    <n v="641.5"/>
    <x v="0"/>
    <s v="20170908 10:22:00.060000 +0100s"/>
    <s v="20170908 11:22:00.060000"/>
  </r>
  <r>
    <n v="231"/>
    <n v="641.5"/>
    <x v="0"/>
    <s v="20170908 10:22:00.060000 +0100s"/>
    <s v="20170908 11:22:00.060000"/>
  </r>
  <r>
    <n v="1000"/>
    <n v="641.5"/>
    <x v="0"/>
    <s v="20170908 09:27:45.749358 +0000 "/>
    <s v="20170908 11:27:45.749358"/>
  </r>
  <r>
    <n v="98"/>
    <n v="643"/>
    <x v="0"/>
    <s v="20170908 10:57:29.571000 +0100s"/>
    <s v="20170908 11:57:29.571000"/>
  </r>
  <r>
    <n v="78"/>
    <n v="643"/>
    <x v="0"/>
    <s v="20170908 10:57:29.571000 +0100s"/>
    <s v="20170908 11:57:29.571000"/>
  </r>
  <r>
    <n v="218"/>
    <n v="643"/>
    <x v="0"/>
    <s v="20170908 10:57:29.571000 +0100s"/>
    <s v="20170908 11:57:29.571000"/>
  </r>
  <r>
    <n v="90"/>
    <n v="643"/>
    <x v="0"/>
    <s v="20170908 10:57:29.571000 +0100s"/>
    <s v="20170908 11:57:29.571000"/>
  </r>
  <r>
    <n v="100"/>
    <n v="643"/>
    <x v="0"/>
    <s v="20170908 10:57:29.571000 +0100s"/>
    <s v="20170908 11:57:29.571000"/>
  </r>
  <r>
    <n v="98"/>
    <n v="643"/>
    <x v="0"/>
    <s v="20170908 10:57:29.571000 +0100s"/>
    <s v="20170908 11:57:29.571000"/>
  </r>
  <r>
    <n v="80"/>
    <n v="643"/>
    <x v="0"/>
    <s v="20170908 10:57:29.571000 +0100s"/>
    <s v="20170908 11:57:29.571000"/>
  </r>
  <r>
    <n v="78"/>
    <n v="643"/>
    <x v="0"/>
    <s v="20170908 10:57:29.571000 +0100s"/>
    <s v="20170908 11:57:29.571000"/>
  </r>
  <r>
    <n v="96"/>
    <n v="643"/>
    <x v="0"/>
    <s v="20170908 10:57:29.571000 +0100s"/>
    <s v="20170908 11:57:29.571000"/>
  </r>
  <r>
    <n v="64"/>
    <n v="643"/>
    <x v="0"/>
    <s v="20170908 10:57:29.572000 +0100s"/>
    <s v="20170908 11:57:29.572000"/>
  </r>
  <r>
    <n v="100"/>
    <n v="642.5"/>
    <x v="0"/>
    <s v="20170908 11:27:37.431000 +0100s"/>
    <s v="20170908 12:27:37.431000"/>
  </r>
  <r>
    <n v="192"/>
    <n v="642.5"/>
    <x v="0"/>
    <s v="20170908 11:27:37.431000 +0100s"/>
    <s v="20170908 12:27:37.431000"/>
  </r>
  <r>
    <n v="192"/>
    <n v="642.5"/>
    <x v="0"/>
    <s v="20170908 11:27:37.431000 +0100s"/>
    <s v="20170908 12:27:37.431000"/>
  </r>
  <r>
    <n v="90"/>
    <n v="642.5"/>
    <x v="0"/>
    <s v="20170908 11:27:37.431000 +0100s"/>
    <s v="20170908 12:27:37.431000"/>
  </r>
  <r>
    <n v="82"/>
    <n v="642.5"/>
    <x v="0"/>
    <s v="20170908 11:27:37.431000 +0100s"/>
    <s v="20170908 12:27:37.431000"/>
  </r>
  <r>
    <n v="3"/>
    <n v="642.5"/>
    <x v="0"/>
    <s v="20170908 11:27:37.431000 +0100s"/>
    <s v="20170908 12:27:37.431000"/>
  </r>
  <r>
    <n v="92"/>
    <n v="642.5"/>
    <x v="0"/>
    <s v="20170908 11:27:37.431000 +0100s"/>
    <s v="20170908 12:27:37.431000"/>
  </r>
  <r>
    <n v="49"/>
    <n v="642.5"/>
    <x v="0"/>
    <s v="20170908 11:34:47.442000 +0100s"/>
    <s v="20170908 12:34:47.442000"/>
  </r>
  <r>
    <n v="90"/>
    <n v="643.5"/>
    <x v="0"/>
    <s v="20170908 11:36:29.534000 +0100s"/>
    <s v="20170908 12:36:29.534000"/>
  </r>
  <r>
    <n v="169"/>
    <n v="643.5"/>
    <x v="0"/>
    <s v="20170908 11:36:29.534000 +0100s"/>
    <s v="20170908 12:36:29.534000"/>
  </r>
  <r>
    <n v="89"/>
    <n v="643.5"/>
    <x v="0"/>
    <s v="20170908 11:36:29.534000 +0100s"/>
    <s v="20170908 12:36:29.534000"/>
  </r>
  <r>
    <n v="79"/>
    <n v="643.5"/>
    <x v="0"/>
    <s v="20170908 11:36:29.534000 +0100s"/>
    <s v="20170908 12:36:29.534000"/>
  </r>
  <r>
    <n v="100"/>
    <n v="643.5"/>
    <x v="0"/>
    <s v="20170908 11:36:29.534000 +0100s"/>
    <s v="20170908 12:36:29.534000"/>
  </r>
  <r>
    <n v="246"/>
    <n v="643.5"/>
    <x v="0"/>
    <s v="20170908 11:36:29.534000 +0100s"/>
    <s v="20170908 12:36:29.534000"/>
  </r>
  <r>
    <n v="227"/>
    <n v="643.5"/>
    <x v="0"/>
    <s v="20170908 11:36:29.534000 +0100s"/>
    <s v="20170908 12:36:29.534000"/>
  </r>
  <r>
    <n v="1000"/>
    <n v="642.5"/>
    <x v="0"/>
    <s v="20170908 10:51:56.961930 +0000 "/>
    <s v="20170908 12:51:56.961930"/>
  </r>
  <r>
    <n v="89"/>
    <n v="644.5"/>
    <x v="0"/>
    <s v="20170908 11:55:42.874000 +0100s"/>
    <s v="20170908 12:55:42.874000"/>
  </r>
  <r>
    <n v="100"/>
    <n v="644.5"/>
    <x v="0"/>
    <s v="20170908 11:55:42.874000 +0100s"/>
    <s v="20170908 12:55:42.874000"/>
  </r>
  <r>
    <n v="90"/>
    <n v="644.5"/>
    <x v="0"/>
    <s v="20170908 11:55:42.874000 +0100s"/>
    <s v="20170908 12:55:42.874000"/>
  </r>
  <r>
    <n v="82"/>
    <n v="644.5"/>
    <x v="0"/>
    <s v="20170908 11:55:42.874000 +0100s"/>
    <s v="20170908 12:55:42.874000"/>
  </r>
  <r>
    <n v="95"/>
    <n v="644.5"/>
    <x v="0"/>
    <s v="20170908 11:55:42.874000 +0100s"/>
    <s v="20170908 12:55:42.874000"/>
  </r>
  <r>
    <n v="90"/>
    <n v="644.5"/>
    <x v="0"/>
    <s v="20170908 11:55:42.874000 +0100s"/>
    <s v="20170908 12:55:42.874000"/>
  </r>
  <r>
    <n v="254"/>
    <n v="644.5"/>
    <x v="0"/>
    <s v="20170908 11:55:42.874000 +0100s"/>
    <s v="20170908 12:55:42.874000"/>
  </r>
  <r>
    <n v="200"/>
    <n v="644.5"/>
    <x v="0"/>
    <s v="20170908 11:55:42.874000 +0100s"/>
    <s v="20170908 12:55:42.874000"/>
  </r>
  <r>
    <n v="172"/>
    <n v="644"/>
    <x v="0"/>
    <s v="20170908 12:10:41.544000 +0100s"/>
    <s v="20170908 13:10:41.544000"/>
  </r>
  <r>
    <n v="590"/>
    <n v="644"/>
    <x v="0"/>
    <s v="20170908 12:11:19.133000 +0100s"/>
    <s v="20170908 13:11:19.133000"/>
  </r>
  <r>
    <n v="84"/>
    <n v="644"/>
    <x v="3"/>
    <s v="20170908 12:11:19.144206 +0100s"/>
    <s v="20170908 13:11:19.144206"/>
  </r>
  <r>
    <n v="25"/>
    <n v="644"/>
    <x v="2"/>
    <s v="20170908 12:11:19.144208 +0100s"/>
    <s v="20170908 13:11:19.144208"/>
  </r>
  <r>
    <n v="36"/>
    <n v="644"/>
    <x v="2"/>
    <s v="20170908 12:11:19.144350 +0100s"/>
    <s v="20170908 13:11:19.144350"/>
  </r>
  <r>
    <n v="93"/>
    <n v="644"/>
    <x v="0"/>
    <s v="20170908 12:11:19.173000 +0100s"/>
    <s v="20170908 13:11:19.173000"/>
  </r>
  <r>
    <n v="89"/>
    <n v="643"/>
    <x v="0"/>
    <s v="20170908 12:30:39.441000 +0100s"/>
    <s v="20170908 13:30:39.441000"/>
  </r>
  <r>
    <n v="711"/>
    <n v="643"/>
    <x v="0"/>
    <s v="20170908 12:30:39.441000 +0100s"/>
    <s v="20170908 13:30:39.441000"/>
  </r>
  <r>
    <n v="90"/>
    <n v="642.5"/>
    <x v="0"/>
    <s v="20170908 12:31:43.932000 +0100s"/>
    <s v="20170908 13:31:43.932000"/>
  </r>
  <r>
    <n v="104"/>
    <n v="642.5"/>
    <x v="0"/>
    <s v="20170908 12:31:43.932000 +0100s"/>
    <s v="20170908 13:31:43.932000"/>
  </r>
  <r>
    <n v="79"/>
    <n v="642.5"/>
    <x v="0"/>
    <s v="20170908 12:31:43.932000 +0100s"/>
    <s v="20170908 13:31:43.932000"/>
  </r>
  <r>
    <n v="100"/>
    <n v="642.5"/>
    <x v="0"/>
    <s v="20170908 12:31:43.932000 +0100s"/>
    <s v="20170908 13:31:43.932000"/>
  </r>
  <r>
    <n v="92"/>
    <n v="642.5"/>
    <x v="0"/>
    <s v="20170908 12:31:43.932000 +0100s"/>
    <s v="20170908 13:31:43.932000"/>
  </r>
  <r>
    <n v="90"/>
    <n v="642.5"/>
    <x v="0"/>
    <s v="20170908 12:31:43.932000 +0100s"/>
    <s v="20170908 13:31:43.932000"/>
  </r>
  <r>
    <n v="79"/>
    <n v="642.5"/>
    <x v="0"/>
    <s v="20170908 12:31:43.932000 +0100s"/>
    <s v="20170908 13:31:43.932000"/>
  </r>
  <r>
    <n v="366"/>
    <n v="642.5"/>
    <x v="0"/>
    <s v="20170908 12:31:43.932000 +0100s"/>
    <s v="20170908 13:31:43.932000"/>
  </r>
  <r>
    <n v="1000"/>
    <n v="642"/>
    <x v="0"/>
    <s v="20170908 11:32:57.392266 +0000 "/>
    <s v="20170908 13:32:57.392266"/>
  </r>
  <r>
    <n v="1000"/>
    <n v="640.5"/>
    <x v="0"/>
    <s v="20170908 12:48:00.640318 +0000 "/>
    <s v="20170908 14:48:00.640318"/>
  </r>
  <r>
    <n v="1000"/>
    <n v="640"/>
    <x v="0"/>
    <s v="20170908 12:53:56.837970 +0000 "/>
    <s v="20170908 14:53:56.837970"/>
  </r>
  <r>
    <n v="275"/>
    <n v="639"/>
    <x v="0"/>
    <s v="20170908 14:11:51.442000 +0100s"/>
    <s v="20170908 15:11:51.442000"/>
  </r>
  <r>
    <n v="500"/>
    <n v="640"/>
    <x v="0"/>
    <s v="20170908 14:43:11.955000 +0100s"/>
    <s v="20170908 15:43:11.955000"/>
  </r>
  <r>
    <n v="100"/>
    <n v="639.5"/>
    <x v="0"/>
    <s v="20170908 15:12:25.872000 +0100s"/>
    <s v="20170908 16:12:25.872000"/>
  </r>
  <r>
    <n v="105"/>
    <n v="639.5"/>
    <x v="0"/>
    <s v="20170908 15:12:25.872000 +0100s"/>
    <s v="20170908 16:12:25.872000"/>
  </r>
  <r>
    <n v="96"/>
    <n v="639.5"/>
    <x v="0"/>
    <s v="20170908 15:12:25.872000 +0100s"/>
    <s v="20170908 16:12:25.872000"/>
  </r>
  <r>
    <n v="90"/>
    <n v="639.5"/>
    <x v="0"/>
    <s v="20170908 15:12:25.872000 +0100s"/>
    <s v="20170908 16:12:25.872000"/>
  </r>
  <r>
    <n v="81"/>
    <n v="639.5"/>
    <x v="0"/>
    <s v="20170908 15:12:25.872000 +0100s"/>
    <s v="20170908 16:12:25.872000"/>
  </r>
  <r>
    <n v="90"/>
    <n v="639.5"/>
    <x v="0"/>
    <s v="20170908 15:12:25.872000 +0100s"/>
    <s v="20170908 16:12:25.872000"/>
  </r>
  <r>
    <n v="392"/>
    <n v="639.5"/>
    <x v="0"/>
    <s v="20170908 15:12:25.872000 +0100s"/>
    <s v="20170908 16:12:25.872000"/>
  </r>
  <r>
    <n v="14"/>
    <n v="639.5"/>
    <x v="0"/>
    <s v="20170908 15:12:25.872000 +0100s"/>
    <s v="20170908 16:12:25.872000"/>
  </r>
  <r>
    <n v="32"/>
    <n v="639.5"/>
    <x v="0"/>
    <s v="20170908 15:12:25.872000 +0100s"/>
    <s v="20170908 16:12:25.872000"/>
  </r>
  <r>
    <n v="90"/>
    <n v="639.5"/>
    <x v="0"/>
    <s v="20170908 15:13:24.896000 +0100s"/>
    <s v="20170908 16:13:24.896000"/>
  </r>
  <r>
    <n v="6"/>
    <n v="639.5"/>
    <x v="0"/>
    <s v="20170908 15:13:24.896000 +0100s"/>
    <s v="20170908 16:13:24.896000"/>
  </r>
  <r>
    <n v="98"/>
    <n v="639.5"/>
    <x v="0"/>
    <s v="20170908 15:13:24.896000 +0100s"/>
    <s v="20170908 16:13:24.896000"/>
  </r>
  <r>
    <n v="231"/>
    <n v="639.5"/>
    <x v="0"/>
    <s v="20170908 15:13:56.585000 +0100s"/>
    <s v="20170908 16:13:56.585000"/>
  </r>
  <r>
    <n v="1000"/>
    <n v="639.5"/>
    <x v="0"/>
    <s v="20170908 14:15:24.222441 +0000 "/>
    <s v="20170908 16:15:24.222441"/>
  </r>
  <r>
    <m/>
    <m/>
    <x v="4"/>
    <m/>
    <m/>
  </r>
  <r>
    <m/>
    <m/>
    <x v="4"/>
    <m/>
    <m/>
  </r>
</pivotCacheRecords>
</file>

<file path=xl/pivotCache/pivotCacheRecords26.xml><?xml version="1.0" encoding="utf-8"?>
<pivotCacheRecords xmlns="http://schemas.openxmlformats.org/spreadsheetml/2006/main" xmlns:r="http://schemas.openxmlformats.org/officeDocument/2006/relationships" count="155">
  <r>
    <n v="800"/>
    <n v="644.5"/>
    <x v="0"/>
    <s v="20170911 07:10:26.850050 +0000 "/>
    <s v="20170911 9:10:26.850050"/>
  </r>
  <r>
    <n v="800"/>
    <n v="643.5"/>
    <x v="0"/>
    <s v="20170911 07:18:57.305010 +0000 "/>
    <s v="20170911 9:18:57.305010"/>
  </r>
  <r>
    <n v="56"/>
    <n v="641"/>
    <x v="1"/>
    <s v="20170911 08:31:51.271000 +0100s"/>
    <s v="20170911 9:31:51.271000"/>
  </r>
  <r>
    <n v="36"/>
    <n v="641"/>
    <x v="2"/>
    <s v="20170911 08:31:51.271406 +0100s"/>
    <s v="20170911 9:31:51.271406"/>
  </r>
  <r>
    <n v="50"/>
    <n v="641"/>
    <x v="3"/>
    <s v="20170911 08:31:51.271408 +0100s"/>
    <s v="20170911 9:31:51.271408"/>
  </r>
  <r>
    <n v="189"/>
    <n v="641"/>
    <x v="0"/>
    <s v="20170911 08:31:51.272000 +0100s"/>
    <s v="20170911 9:31:51.272000"/>
  </r>
  <r>
    <n v="169"/>
    <n v="641"/>
    <x v="0"/>
    <s v="20170911 08:31:51.281000 +0100s"/>
    <s v="20170911 9:31:51.281000"/>
  </r>
  <r>
    <n v="127"/>
    <n v="642.5"/>
    <x v="0"/>
    <s v="20170911 08:56:00.708000 +0100s"/>
    <s v="20170911 9:56:00.708000"/>
  </r>
  <r>
    <n v="373"/>
    <n v="642.5"/>
    <x v="0"/>
    <s v="20170911 08:56:00.708000 +0100s"/>
    <s v="20170911 9:56:00.708000"/>
  </r>
  <r>
    <n v="90"/>
    <n v="642.5"/>
    <x v="0"/>
    <s v="20170911 09:12:35.250000 +0100s"/>
    <s v="20170911 10:12:35.250000"/>
  </r>
  <r>
    <n v="48"/>
    <n v="642.5"/>
    <x v="0"/>
    <s v="20170911 09:12:35.250000 +0100s"/>
    <s v="20170911 10:12:35.250000"/>
  </r>
  <r>
    <n v="128"/>
    <n v="642.5"/>
    <x v="0"/>
    <s v="20170911 09:12:35.250000 +0100s"/>
    <s v="20170911 10:12:35.250000"/>
  </r>
  <r>
    <n v="134"/>
    <n v="642.5"/>
    <x v="0"/>
    <s v="20170911 09:12:35.270000 +0100s"/>
    <s v="20170911 10:12:35.270000"/>
  </r>
  <r>
    <n v="39"/>
    <n v="641"/>
    <x v="0"/>
    <s v="20170911 09:30:23.143000 +0100s"/>
    <s v="20170911 10:30:23.143000"/>
  </r>
  <r>
    <n v="257"/>
    <n v="641"/>
    <x v="0"/>
    <s v="20170911 09:32:01.043000 +0100s"/>
    <s v="20170911 10:32:01.043000"/>
  </r>
  <r>
    <n v="33"/>
    <n v="641"/>
    <x v="0"/>
    <s v="20170911 09:34:23.308000 +0100s"/>
    <s v="20170911 10:34:23.308000"/>
  </r>
  <r>
    <n v="19"/>
    <n v="641"/>
    <x v="0"/>
    <s v="20170911 09:36:45.340000 +0100s"/>
    <s v="20170911 10:36:45.340000"/>
  </r>
  <r>
    <n v="12"/>
    <n v="641"/>
    <x v="0"/>
    <s v="20170911 09:37:34.334000 +0100s"/>
    <s v="20170911 10:37:34.334000"/>
  </r>
  <r>
    <n v="140"/>
    <n v="641"/>
    <x v="0"/>
    <s v="20170911 09:37:34.334000 +0100s"/>
    <s v="20170911 10:37:34.334000"/>
  </r>
  <r>
    <n v="132"/>
    <n v="639"/>
    <x v="0"/>
    <s v="20170911 09:48:36.023000 +0100s"/>
    <s v="20170911 10:48:36.023000"/>
  </r>
  <r>
    <n v="226"/>
    <n v="639"/>
    <x v="0"/>
    <s v="20170911 09:48:36.023000 +0100s"/>
    <s v="20170911 10:48:36.023000"/>
  </r>
  <r>
    <n v="56"/>
    <n v="639"/>
    <x v="1"/>
    <s v="20170911 09:48:36.033000 +0100s"/>
    <s v="20170911 10:48:36.033000"/>
  </r>
  <r>
    <n v="50"/>
    <n v="639"/>
    <x v="3"/>
    <s v="20170911 09:48:36.033757 +0100s"/>
    <s v="20170911 10:48:36.033757"/>
  </r>
  <r>
    <n v="36"/>
    <n v="639"/>
    <x v="2"/>
    <s v="20170911 09:48:36.033759 +0100s"/>
    <s v="20170911 10:48:36.033759"/>
  </r>
  <r>
    <n v="79"/>
    <n v="638"/>
    <x v="0"/>
    <s v="20170911 09:49:47.704000 +0100s"/>
    <s v="20170911 10:49:47.704000"/>
  </r>
  <r>
    <n v="279"/>
    <n v="638"/>
    <x v="0"/>
    <s v="20170911 09:49:47.704000 +0100s"/>
    <s v="20170911 10:49:47.704000"/>
  </r>
  <r>
    <n v="56"/>
    <n v="638"/>
    <x v="1"/>
    <s v="20170911 09:49:47.714000 +0100s"/>
    <s v="20170911 10:49:47.714000"/>
  </r>
  <r>
    <n v="36"/>
    <n v="638"/>
    <x v="2"/>
    <s v="20170911 09:49:47.714533 +0100s"/>
    <s v="20170911 10:49:47.714533"/>
  </r>
  <r>
    <n v="50"/>
    <n v="638"/>
    <x v="3"/>
    <s v="20170911 09:49:47.714534 +0100s"/>
    <s v="20170911 10:49:47.714534"/>
  </r>
  <r>
    <n v="500"/>
    <n v="640"/>
    <x v="0"/>
    <s v="20170911 10:18:32.005000 +0100s"/>
    <s v="20170911 11:18:32.005000"/>
  </r>
  <r>
    <n v="409"/>
    <n v="640"/>
    <x v="0"/>
    <s v="20170911 10:29:19.174000 +0100s"/>
    <s v="20170911 11:29:19.174000"/>
  </r>
  <r>
    <n v="91"/>
    <n v="640"/>
    <x v="0"/>
    <s v="20170911 10:29:19.174000 +0100s"/>
    <s v="20170911 11:29:19.174000"/>
  </r>
  <r>
    <n v="25"/>
    <n v="639"/>
    <x v="2"/>
    <s v="20170911 10:49:09.787113 +0100s"/>
    <s v="20170911 11:49:09.787113"/>
  </r>
  <r>
    <n v="89"/>
    <n v="639.5"/>
    <x v="0"/>
    <s v="20170911 10:53:07.175000 +0100s"/>
    <s v="20170911 11:53:07.175000"/>
  </r>
  <r>
    <n v="93"/>
    <n v="639.5"/>
    <x v="0"/>
    <s v="20170911 10:53:07.175000 +0100s"/>
    <s v="20170911 11:53:07.175000"/>
  </r>
  <r>
    <n v="124"/>
    <n v="639.5"/>
    <x v="0"/>
    <s v="20170911 10:53:07.175000 +0100s"/>
    <s v="20170911 11:53:07.175000"/>
  </r>
  <r>
    <n v="88"/>
    <n v="639.5"/>
    <x v="0"/>
    <s v="20170911 10:53:07.175000 +0100s"/>
    <s v="20170911 11:53:07.175000"/>
  </r>
  <r>
    <n v="29"/>
    <n v="639.5"/>
    <x v="0"/>
    <s v="20170911 10:53:07.175000 +0100s"/>
    <s v="20170911 11:53:07.175000"/>
  </r>
  <r>
    <n v="52"/>
    <n v="639.5"/>
    <x v="0"/>
    <s v="20170911 10:53:07.175000 +0100s"/>
    <s v="20170911 11:53:07.175000"/>
  </r>
  <r>
    <n v="122"/>
    <n v="639"/>
    <x v="0"/>
    <s v="20170911 10:53:18.611000 +0100s"/>
    <s v="20170911 11:53:18.611000"/>
  </r>
  <r>
    <n v="236"/>
    <n v="639"/>
    <x v="0"/>
    <s v="20170911 10:55:06.041000 +0100s"/>
    <s v="20170911 11:55:06.041000"/>
  </r>
  <r>
    <n v="117"/>
    <n v="639"/>
    <x v="0"/>
    <s v="20170911 10:57:30.198000 +0100s"/>
    <s v="20170911 11:57:30.198000"/>
  </r>
  <r>
    <n v="238"/>
    <n v="639"/>
    <x v="0"/>
    <s v="20170911 11:22:31.173000 +0100s"/>
    <s v="20170911 12:22:31.173000"/>
  </r>
  <r>
    <n v="185"/>
    <n v="639"/>
    <x v="0"/>
    <s v="20170911 11:22:31.173000 +0100s"/>
    <s v="20170911 12:22:31.173000"/>
  </r>
  <r>
    <n v="102"/>
    <n v="639"/>
    <x v="0"/>
    <s v="20170911 11:22:31.173000 +0100s"/>
    <s v="20170911 12:22:31.173000"/>
  </r>
  <r>
    <n v="78"/>
    <n v="638"/>
    <x v="0"/>
    <s v="20170911 11:30:25.652000 +0100s"/>
    <s v="20170911 12:30:25.652000"/>
  </r>
  <r>
    <n v="280"/>
    <n v="638"/>
    <x v="0"/>
    <s v="20170911 11:30:25.652000 +0100s"/>
    <s v="20170911 12:30:25.652000"/>
  </r>
  <r>
    <n v="56"/>
    <n v="638"/>
    <x v="1"/>
    <s v="20170911 11:30:25.662000 +0100s"/>
    <s v="20170911 12:30:25.662000"/>
  </r>
  <r>
    <n v="22"/>
    <n v="638"/>
    <x v="3"/>
    <s v="20170911 11:30:25.662749 +0100s"/>
    <s v="20170911 12:30:25.662749"/>
  </r>
  <r>
    <n v="16"/>
    <n v="638"/>
    <x v="2"/>
    <s v="20170911 11:30:25.662768 +0100s"/>
    <s v="20170911 12:30:25.662768"/>
  </r>
  <r>
    <n v="28"/>
    <n v="638"/>
    <x v="3"/>
    <s v="20170911 11:30:25.662792 +0100s"/>
    <s v="20170911 12:30:25.662792"/>
  </r>
  <r>
    <n v="20"/>
    <n v="638"/>
    <x v="2"/>
    <s v="20170911 11:30:25.662811 +0100s"/>
    <s v="20170911 12:30:25.662811"/>
  </r>
  <r>
    <n v="33"/>
    <n v="637"/>
    <x v="0"/>
    <s v="20170911 12:06:58.197000 +0100s"/>
    <s v="20170911 13:06:58.197000"/>
  </r>
  <r>
    <n v="90"/>
    <n v="637"/>
    <x v="0"/>
    <s v="20170911 12:06:58.197000 +0100s"/>
    <s v="20170911 13:06:58.197000"/>
  </r>
  <r>
    <n v="206"/>
    <n v="637"/>
    <x v="0"/>
    <s v="20170911 12:06:58.197000 +0100s"/>
    <s v="20170911 13:06:58.197000"/>
  </r>
  <r>
    <n v="58"/>
    <n v="637"/>
    <x v="0"/>
    <s v="20170911 12:06:58.197000 +0100s"/>
    <s v="20170911 13:06:58.197000"/>
  </r>
  <r>
    <n v="83"/>
    <n v="637"/>
    <x v="0"/>
    <s v="20170911 12:06:58.197000 +0100s"/>
    <s v="20170911 13:06:58.197000"/>
  </r>
  <r>
    <n v="96"/>
    <n v="637"/>
    <x v="0"/>
    <s v="20170911 12:06:58.197000 +0100s"/>
    <s v="20170911 13:06:58.197000"/>
  </r>
  <r>
    <n v="101"/>
    <n v="637"/>
    <x v="0"/>
    <s v="20170911 12:06:58.197000 +0100s"/>
    <s v="20170911 13:06:58.197000"/>
  </r>
  <r>
    <n v="28"/>
    <n v="637"/>
    <x v="0"/>
    <s v="20170911 12:06:58.197000 +0100s"/>
    <s v="20170911 13:06:58.197000"/>
  </r>
  <r>
    <n v="30"/>
    <n v="637"/>
    <x v="0"/>
    <s v="20170911 12:06:58.197000 +0100s"/>
    <s v="20170911 13:06:58.197000"/>
  </r>
  <r>
    <n v="90"/>
    <n v="637"/>
    <x v="0"/>
    <s v="20170911 12:06:58.197000 +0100s"/>
    <s v="20170911 13:06:58.197000"/>
  </r>
  <r>
    <n v="39"/>
    <n v="638.5"/>
    <x v="0"/>
    <s v="20170911 12:26:40.848000 +0100s"/>
    <s v="20170911 13:26:40.848000"/>
  </r>
  <r>
    <n v="100"/>
    <n v="638.5"/>
    <x v="0"/>
    <s v="20170911 12:26:40.848000 +0100s"/>
    <s v="20170911 13:26:40.848000"/>
  </r>
  <r>
    <n v="90"/>
    <n v="638.5"/>
    <x v="0"/>
    <s v="20170911 12:26:40.848000 +0100s"/>
    <s v="20170911 13:26:40.848000"/>
  </r>
  <r>
    <n v="127"/>
    <n v="638.5"/>
    <x v="0"/>
    <s v="20170911 12:26:40.848000 +0100s"/>
    <s v="20170911 13:26:40.848000"/>
  </r>
  <r>
    <n v="81"/>
    <n v="638.5"/>
    <x v="0"/>
    <s v="20170911 12:26:40.848000 +0100s"/>
    <s v="20170911 13:26:40.848000"/>
  </r>
  <r>
    <n v="248"/>
    <n v="638.5"/>
    <x v="0"/>
    <s v="20170911 12:26:40.848000 +0100s"/>
    <s v="20170911 13:26:40.848000"/>
  </r>
  <r>
    <n v="54"/>
    <n v="638"/>
    <x v="2"/>
    <s v="20170911 12:45:55.780805 +0100s"/>
    <s v="20170911 13:45:55.780805"/>
  </r>
  <r>
    <n v="295"/>
    <n v="638"/>
    <x v="0"/>
    <s v="20170911 12:52:36.042000 +0100s"/>
    <s v="20170911 13:52:36.042000"/>
  </r>
  <r>
    <n v="4"/>
    <n v="638"/>
    <x v="2"/>
    <s v="20170911 12:53:09.444407 +0100s"/>
    <s v="20170911 13:53:09.444407"/>
  </r>
  <r>
    <n v="278"/>
    <n v="638"/>
    <x v="0"/>
    <s v="20170911 12:56:17.493000 +0100s"/>
    <s v="20170911 13:56:17.493000"/>
  </r>
  <r>
    <n v="169"/>
    <n v="638"/>
    <x v="0"/>
    <s v="20170911 13:01:58.327000 +0100s"/>
    <s v="20170911 14:01:58.327000"/>
  </r>
  <r>
    <n v="46"/>
    <n v="638.5"/>
    <x v="0"/>
    <s v="20170911 13:09:26.388000 +0100s"/>
    <s v="20170911 14:09:26.388000"/>
  </r>
  <r>
    <n v="174"/>
    <n v="638.5"/>
    <x v="0"/>
    <s v="20170911 13:09:26.388000 +0100s"/>
    <s v="20170911 14:09:26.388000"/>
  </r>
  <r>
    <n v="71"/>
    <n v="638.5"/>
    <x v="0"/>
    <s v="20170911 13:09:26.388000 +0100s"/>
    <s v="20170911 14:09:26.388000"/>
  </r>
  <r>
    <n v="8"/>
    <n v="638.5"/>
    <x v="0"/>
    <s v="20170911 13:09:26.388000 +0100s"/>
    <s v="20170911 14:09:26.388000"/>
  </r>
  <r>
    <n v="63"/>
    <n v="638.5"/>
    <x v="0"/>
    <s v="20170911 13:09:26.388000 +0100s"/>
    <s v="20170911 14:09:26.388000"/>
  </r>
  <r>
    <n v="51"/>
    <n v="638.5"/>
    <x v="0"/>
    <s v="20170911 13:09:26.388000 +0100s"/>
    <s v="20170911 14:09:26.388000"/>
  </r>
  <r>
    <n v="128"/>
    <n v="638.5"/>
    <x v="0"/>
    <s v="20170911 13:09:26.388000 +0100s"/>
    <s v="20170911 14:09:26.388000"/>
  </r>
  <r>
    <n v="57"/>
    <n v="638.5"/>
    <x v="0"/>
    <s v="20170911 13:09:26.388000 +0100s"/>
    <s v="20170911 14:09:26.388000"/>
  </r>
  <r>
    <n v="44"/>
    <n v="638.5"/>
    <x v="0"/>
    <s v="20170911 13:09:26.388000 +0100s"/>
    <s v="20170911 14:09:26.388000"/>
  </r>
  <r>
    <n v="83"/>
    <n v="638.5"/>
    <x v="0"/>
    <s v="20170911 13:09:26.388000 +0100s"/>
    <s v="20170911 14:09:26.388000"/>
  </r>
  <r>
    <n v="47"/>
    <n v="638.5"/>
    <x v="0"/>
    <s v="20170911 13:09:26.388000 +0100s"/>
    <s v="20170911 14:09:26.388000"/>
  </r>
  <r>
    <n v="228"/>
    <n v="638.5"/>
    <x v="0"/>
    <s v="20170911 13:09:26.388000 +0100s"/>
    <s v="20170911 14:09:26.388000"/>
  </r>
  <r>
    <n v="41"/>
    <n v="640"/>
    <x v="0"/>
    <s v="20170911 13:43:45.545000 +0100s"/>
    <s v="20170911 14:43:45.545000"/>
  </r>
  <r>
    <n v="82"/>
    <n v="640"/>
    <x v="0"/>
    <s v="20170911 13:43:45.545000 +0100s"/>
    <s v="20170911 14:43:45.545000"/>
  </r>
  <r>
    <n v="95"/>
    <n v="640"/>
    <x v="0"/>
    <s v="20170911 13:43:45.545000 +0100s"/>
    <s v="20170911 14:43:45.545000"/>
  </r>
  <r>
    <n v="93"/>
    <n v="640"/>
    <x v="0"/>
    <s v="20170911 13:43:45.545000 +0100s"/>
    <s v="20170911 14:43:45.545000"/>
  </r>
  <r>
    <n v="500"/>
    <n v="640"/>
    <x v="0"/>
    <s v="20170911 13:43:45.545000 +0100s"/>
    <s v="20170911 14:43:45.545000"/>
  </r>
  <r>
    <n v="28"/>
    <n v="640"/>
    <x v="0"/>
    <s v="20170911 13:43:45.545000 +0100s"/>
    <s v="20170911 14:43:45.545000"/>
  </r>
  <r>
    <n v="281"/>
    <n v="640"/>
    <x v="0"/>
    <s v="20170911 13:43:45.545000 +0100s"/>
    <s v="20170911 14:43:45.545000"/>
  </r>
  <r>
    <n v="80"/>
    <n v="640"/>
    <x v="0"/>
    <s v="20170911 13:43:45.545000 +0100s"/>
    <s v="20170911 14:43:45.545000"/>
  </r>
  <r>
    <n v="568"/>
    <n v="639"/>
    <x v="0"/>
    <s v="20170911 13:54:44.508000 +0100s"/>
    <s v="20170911 14:54:44.508000"/>
  </r>
  <r>
    <n v="122"/>
    <n v="639"/>
    <x v="0"/>
    <s v="20170911 13:54:44.508000 +0100s"/>
    <s v="20170911 14:54:44.508000"/>
  </r>
  <r>
    <n v="90"/>
    <n v="639"/>
    <x v="0"/>
    <s v="20170911 13:54:44.508000 +0100s"/>
    <s v="20170911 14:54:44.508000"/>
  </r>
  <r>
    <n v="55"/>
    <n v="639"/>
    <x v="0"/>
    <s v="20170911 13:54:44.508000 +0100s"/>
    <s v="20170911 14:54:44.508000"/>
  </r>
  <r>
    <n v="25"/>
    <n v="639"/>
    <x v="2"/>
    <s v="20170911 13:54:44.509380 +0100s"/>
    <s v="20170911 14:54:44.509380"/>
  </r>
  <r>
    <n v="50"/>
    <n v="639"/>
    <x v="2"/>
    <s v="20170911 13:54:44.509380 +0100s"/>
    <s v="20170911 14:54:44.509380"/>
  </r>
  <r>
    <n v="60"/>
    <n v="639"/>
    <x v="2"/>
    <s v="20170911 13:54:44.509380 +0100s"/>
    <s v="20170911 14:54:44.509380"/>
  </r>
  <r>
    <n v="30"/>
    <n v="639"/>
    <x v="2"/>
    <s v="20170911 13:54:44.509380 +0100s"/>
    <s v="20170911 14:54:44.509380"/>
  </r>
  <r>
    <n v="55"/>
    <n v="638.5"/>
    <x v="2"/>
    <s v="20170911 13:56:35.821851 +0100s"/>
    <s v="20170911 14:56:35.821851"/>
  </r>
  <r>
    <n v="285"/>
    <n v="638.5"/>
    <x v="0"/>
    <s v="20170911 13:57:26.634000 +0100s"/>
    <s v="20170911 14:57:26.634000"/>
  </r>
  <r>
    <n v="73"/>
    <n v="638.5"/>
    <x v="0"/>
    <s v="20170911 13:57:29.043000 +0100s"/>
    <s v="20170911 14:57:29.043000"/>
  </r>
  <r>
    <n v="142"/>
    <n v="638.5"/>
    <x v="0"/>
    <s v="20170911 13:58:27.405000 +0100s"/>
    <s v="20170911 14:58:27.405000"/>
  </r>
  <r>
    <n v="102"/>
    <n v="639.5"/>
    <x v="0"/>
    <s v="20170911 14:10:32.243000 +0100s"/>
    <s v="20170911 15:10:32.243000"/>
  </r>
  <r>
    <n v="94"/>
    <n v="639.5"/>
    <x v="0"/>
    <s v="20170911 14:10:32.243000 +0100s"/>
    <s v="20170911 15:10:32.243000"/>
  </r>
  <r>
    <n v="79"/>
    <n v="639.5"/>
    <x v="0"/>
    <s v="20170911 14:10:32.243000 +0100s"/>
    <s v="20170911 15:10:32.243000"/>
  </r>
  <r>
    <n v="65"/>
    <n v="639.5"/>
    <x v="0"/>
    <s v="20170911 14:10:32.243000 +0100s"/>
    <s v="20170911 15:10:32.243000"/>
  </r>
  <r>
    <n v="90"/>
    <n v="639.5"/>
    <x v="0"/>
    <s v="20170911 14:10:32.243000 +0100s"/>
    <s v="20170911 15:10:32.243000"/>
  </r>
  <r>
    <n v="90"/>
    <n v="639.5"/>
    <x v="0"/>
    <s v="20170911 14:10:32.243000 +0100s"/>
    <s v="20170911 15:10:32.243000"/>
  </r>
  <r>
    <n v="480"/>
    <n v="639.5"/>
    <x v="0"/>
    <s v="20170911 14:10:32.338000 +0100s"/>
    <s v="20170911 15:10:32.338000"/>
  </r>
  <r>
    <n v="85"/>
    <n v="641"/>
    <x v="0"/>
    <s v="20170911 14:42:30.680000 +0100s"/>
    <s v="20170911 15:42:30.680000"/>
  </r>
  <r>
    <n v="46"/>
    <n v="641"/>
    <x v="0"/>
    <s v="20170911 14:42:30.680000 +0100s"/>
    <s v="20170911 15:42:30.680000"/>
  </r>
  <r>
    <n v="90"/>
    <n v="641"/>
    <x v="0"/>
    <s v="20170911 14:42:30.680000 +0100s"/>
    <s v="20170911 15:42:30.680000"/>
  </r>
  <r>
    <n v="220"/>
    <n v="641"/>
    <x v="0"/>
    <s v="20170911 14:42:30.680000 +0100s"/>
    <s v="20170911 15:42:30.680000"/>
  </r>
  <r>
    <n v="212"/>
    <n v="641"/>
    <x v="0"/>
    <s v="20170911 14:42:30.680000 +0100s"/>
    <s v="20170911 15:42:30.680000"/>
  </r>
  <r>
    <n v="71"/>
    <n v="641"/>
    <x v="0"/>
    <s v="20170911 14:42:30.680000 +0100s"/>
    <s v="20170911 15:42:30.680000"/>
  </r>
  <r>
    <n v="90"/>
    <n v="641"/>
    <x v="0"/>
    <s v="20170911 14:42:30.680000 +0100s"/>
    <s v="20170911 15:42:30.680000"/>
  </r>
  <r>
    <n v="89"/>
    <n v="641"/>
    <x v="0"/>
    <s v="20170911 14:42:30.680000 +0100s"/>
    <s v="20170911 15:42:30.680000"/>
  </r>
  <r>
    <n v="79"/>
    <n v="641"/>
    <x v="0"/>
    <s v="20170911 14:42:30.680000 +0100s"/>
    <s v="20170911 15:42:30.680000"/>
  </r>
  <r>
    <n v="385"/>
    <n v="641"/>
    <x v="0"/>
    <s v="20170911 14:42:30.680000 +0100s"/>
    <s v="20170911 15:42:30.680000"/>
  </r>
  <r>
    <n v="78"/>
    <n v="641"/>
    <x v="0"/>
    <s v="20170911 14:42:30.680000 +0100s"/>
    <s v="20170911 15:42:30.680000"/>
  </r>
  <r>
    <n v="220"/>
    <n v="641"/>
    <x v="0"/>
    <s v="20170911 14:42:41.221000 +0100s"/>
    <s v="20170911 15:42:41.221000"/>
  </r>
  <r>
    <n v="85"/>
    <n v="641"/>
    <x v="0"/>
    <s v="20170911 14:42:41.221000 +0100s"/>
    <s v="20170911 15:42:41.221000"/>
  </r>
  <r>
    <n v="125"/>
    <n v="641"/>
    <x v="0"/>
    <s v="20170911 14:42:41.221000 +0100s"/>
    <s v="20170911 15:42:41.221000"/>
  </r>
  <r>
    <n v="15"/>
    <n v="641"/>
    <x v="0"/>
    <s v="20170911 14:42:41.221000 +0100s"/>
    <s v="20170911 15:42:41.221000"/>
  </r>
  <r>
    <n v="55"/>
    <n v="641"/>
    <x v="0"/>
    <s v="20170911 14:42:41.221000 +0100s"/>
    <s v="20170911 15:42:41.221000"/>
  </r>
  <r>
    <n v="500"/>
    <n v="640"/>
    <x v="0"/>
    <s v="20170911 14:52:54.023000 +0100s"/>
    <s v="20170911 15:52:54.023000"/>
  </r>
  <r>
    <n v="84"/>
    <n v="641.5"/>
    <x v="0"/>
    <s v="20170911 15:07:21.102000 +0100s"/>
    <s v="20170911 16:07:21.102000"/>
  </r>
  <r>
    <n v="90"/>
    <n v="641.5"/>
    <x v="0"/>
    <s v="20170911 15:07:21.102000 +0100s"/>
    <s v="20170911 16:07:21.102000"/>
  </r>
  <r>
    <n v="231"/>
    <n v="641.5"/>
    <x v="0"/>
    <s v="20170911 15:07:21.102000 +0100s"/>
    <s v="20170911 16:07:21.102000"/>
  </r>
  <r>
    <n v="52"/>
    <n v="641.5"/>
    <x v="0"/>
    <s v="20170911 15:07:21.102000 +0100s"/>
    <s v="20170911 16:07:21.102000"/>
  </r>
  <r>
    <n v="42"/>
    <n v="641.5"/>
    <x v="0"/>
    <s v="20170911 15:07:21.102000 +0100s"/>
    <s v="20170911 16:07:21.102000"/>
  </r>
  <r>
    <n v="1"/>
    <n v="641.5"/>
    <x v="0"/>
    <s v="20170911 15:07:21.102000 +0100s"/>
    <s v="20170911 16:07:21.102000"/>
  </r>
  <r>
    <n v="21"/>
    <n v="641.5"/>
    <x v="0"/>
    <s v="20170911 15:07:27.296000 +0100s"/>
    <s v="20170911 16:07:27.296000"/>
  </r>
  <r>
    <n v="31"/>
    <n v="641.5"/>
    <x v="0"/>
    <s v="20170911 15:07:27.296000 +0100s"/>
    <s v="20170911 16:07:27.296000"/>
  </r>
  <r>
    <n v="114"/>
    <n v="641.5"/>
    <x v="0"/>
    <s v="20170911 15:07:27.296000 +0100s"/>
    <s v="20170911 16:07:27.296000"/>
  </r>
  <r>
    <n v="79"/>
    <n v="641.5"/>
    <x v="0"/>
    <s v="20170911 15:07:27.296000 +0100s"/>
    <s v="20170911 16:07:27.296000"/>
  </r>
  <r>
    <n v="100"/>
    <n v="641.5"/>
    <x v="0"/>
    <s v="20170911 15:07:27.296000 +0100s"/>
    <s v="20170911 16:07:27.296000"/>
  </r>
  <r>
    <n v="110"/>
    <n v="641.5"/>
    <x v="0"/>
    <s v="20170911 15:07:27.296000 +0100s"/>
    <s v="20170911 16:07:27.296000"/>
  </r>
  <r>
    <n v="45"/>
    <n v="641.5"/>
    <x v="0"/>
    <s v="20170911 15:07:27.296000 +0100s"/>
    <s v="20170911 16:07:27.296000"/>
  </r>
  <r>
    <n v="61"/>
    <n v="642"/>
    <x v="0"/>
    <s v="20170911 15:20:14.216000 +0100s"/>
    <s v="20170911 16:20:14.216000"/>
  </r>
  <r>
    <n v="111"/>
    <n v="642"/>
    <x v="0"/>
    <s v="20170911 15:20:14.216000 +0100s"/>
    <s v="20170911 16:20:14.216000"/>
  </r>
  <r>
    <n v="131"/>
    <n v="642"/>
    <x v="0"/>
    <s v="20170911 15:20:14.216000 +0100s"/>
    <s v="20170911 16:20:14.216000"/>
  </r>
  <r>
    <n v="82"/>
    <n v="642"/>
    <x v="0"/>
    <s v="20170911 15:20:14.216000 +0100s"/>
    <s v="20170911 16:20:14.216000"/>
  </r>
  <r>
    <n v="21"/>
    <n v="642"/>
    <x v="0"/>
    <s v="20170911 15:20:14.216000 +0100s"/>
    <s v="20170911 16:20:14.216000"/>
  </r>
  <r>
    <n v="44"/>
    <n v="642"/>
    <x v="2"/>
    <s v="20170911 15:20:14.217335 +0100s"/>
    <s v="20170911 16:20:14.217335"/>
  </r>
  <r>
    <n v="50"/>
    <n v="642"/>
    <x v="2"/>
    <s v="20170911 15:20:14.217335 +0100s"/>
    <s v="20170911 16:20:14.217335"/>
  </r>
  <r>
    <n v="71"/>
    <n v="639"/>
    <x v="0"/>
    <s v="20170911 15:36:48.013000 +0100s"/>
    <s v="20170911 16:36:48.013000"/>
  </r>
  <r>
    <n v="42"/>
    <n v="639"/>
    <x v="0"/>
    <s v="20170911 15:36:52.523000 +0100s"/>
    <s v="20170911 16:36:52.523000"/>
  </r>
  <r>
    <n v="245"/>
    <n v="639"/>
    <x v="0"/>
    <s v="20170911 15:36:52.537000 +0100s"/>
    <s v="20170911 16:36:52.537000"/>
  </r>
  <r>
    <n v="1142"/>
    <n v="641.5"/>
    <x v="0"/>
    <s v="20170911 14:38:08.567865 +0000 "/>
    <s v="20170911 16:38:08.567865"/>
  </r>
  <r>
    <m/>
    <m/>
    <x v="4"/>
    <m/>
    <m/>
  </r>
  <r>
    <m/>
    <m/>
    <x v="4"/>
    <m/>
    <m/>
  </r>
</pivotCacheRecords>
</file>

<file path=xl/pivotCache/pivotCacheRecords27.xml><?xml version="1.0" encoding="utf-8"?>
<pivotCacheRecords xmlns="http://schemas.openxmlformats.org/spreadsheetml/2006/main" xmlns:r="http://schemas.openxmlformats.org/officeDocument/2006/relationships" count="122">
  <r>
    <n v="1000"/>
    <n v="641.5"/>
    <x v="0"/>
    <s v="20170912 07:17:02.025425 +0000 "/>
    <s v="20170912 9:17:02.025425"/>
  </r>
  <r>
    <n v="1000"/>
    <n v="644"/>
    <x v="0"/>
    <s v="20170912 07:33:02.503586 +0000 "/>
    <s v="20170912 9:33:02.503586"/>
  </r>
  <r>
    <n v="1000"/>
    <n v="643"/>
    <x v="0"/>
    <s v="20170912 08:02:13.803962 +0000 "/>
    <s v="20170912 10:02:13.803962"/>
  </r>
  <r>
    <n v="1000"/>
    <n v="642"/>
    <x v="0"/>
    <s v="20170912 08:34:30.961900 +0000 "/>
    <s v="20170912 10:34:30.961900"/>
  </r>
  <r>
    <n v="80"/>
    <n v="642"/>
    <x v="0"/>
    <s v="20170912 10:29:12.575000 +0100s"/>
    <s v="20170912 11:29:12.575000"/>
  </r>
  <r>
    <n v="200"/>
    <n v="642"/>
    <x v="0"/>
    <s v="20170912 10:29:12.575000 +0100s"/>
    <s v="20170912 11:29:12.575000"/>
  </r>
  <r>
    <n v="200"/>
    <n v="642"/>
    <x v="0"/>
    <s v="20170912 10:29:12.579000 +0100s"/>
    <s v="20170912 11:29:12.579000"/>
  </r>
  <r>
    <n v="99"/>
    <n v="642"/>
    <x v="0"/>
    <s v="20170912 10:29:12.580000 +0100s"/>
    <s v="20170912 11:29:12.580000"/>
  </r>
  <r>
    <n v="90"/>
    <n v="642"/>
    <x v="0"/>
    <s v="20170912 10:29:12.580000 +0100s"/>
    <s v="20170912 11:29:12.580000"/>
  </r>
  <r>
    <n v="11"/>
    <n v="642"/>
    <x v="0"/>
    <s v="20170912 10:29:12.580000 +0100s"/>
    <s v="20170912 11:29:12.580000"/>
  </r>
  <r>
    <n v="200"/>
    <n v="642"/>
    <x v="0"/>
    <s v="20170912 10:29:12.580000 +0100s"/>
    <s v="20170912 11:29:12.580000"/>
  </r>
  <r>
    <n v="11"/>
    <n v="642"/>
    <x v="0"/>
    <s v="20170912 10:29:12.580000 +0100s"/>
    <s v="20170912 11:29:12.580000"/>
  </r>
  <r>
    <n v="109"/>
    <n v="642"/>
    <x v="0"/>
    <s v="20170912 10:29:12.624000 +0100s"/>
    <s v="20170912 11:29:12.624000"/>
  </r>
  <r>
    <n v="500"/>
    <n v="642"/>
    <x v="0"/>
    <s v="20170912 10:34:22.851000 +0100s"/>
    <s v="20170912 11:34:22.851000"/>
  </r>
  <r>
    <n v="500"/>
    <n v="642"/>
    <x v="0"/>
    <s v="20170912 10:34:22.851000 +0100s"/>
    <s v="20170912 11:34:22.851000"/>
  </r>
  <r>
    <n v="67"/>
    <n v="642"/>
    <x v="0"/>
    <s v="20170912 10:34:45.501000 +0100s"/>
    <s v="20170912 11:34:45.501000"/>
  </r>
  <r>
    <n v="94"/>
    <n v="642"/>
    <x v="0"/>
    <s v="20170912 10:34:45.501000 +0100s"/>
    <s v="20170912 11:34:45.501000"/>
  </r>
  <r>
    <n v="46"/>
    <n v="641.5"/>
    <x v="0"/>
    <s v="20170912 11:01:52.402000 +0100s"/>
    <s v="20170912 12:01:52.402000"/>
  </r>
  <r>
    <n v="293"/>
    <n v="641.5"/>
    <x v="0"/>
    <s v="20170912 11:01:52.402000 +0100s"/>
    <s v="20170912 12:01:52.402000"/>
  </r>
  <r>
    <n v="17"/>
    <n v="641.5"/>
    <x v="0"/>
    <s v="20170912 11:11:42.144000 +0100s"/>
    <s v="20170912 12:11:42.144000"/>
  </r>
  <r>
    <n v="85"/>
    <n v="641.5"/>
    <x v="0"/>
    <s v="20170912 11:11:42.144000 +0100s"/>
    <s v="20170912 12:11:42.144000"/>
  </r>
  <r>
    <n v="40"/>
    <n v="641.5"/>
    <x v="0"/>
    <s v="20170912 11:11:42.144000 +0100s"/>
    <s v="20170912 12:11:42.144000"/>
  </r>
  <r>
    <n v="85"/>
    <n v="641.5"/>
    <x v="0"/>
    <s v="20170912 11:11:42.167000 +0100s"/>
    <s v="20170912 12:11:42.167000"/>
  </r>
  <r>
    <n v="30"/>
    <n v="641.5"/>
    <x v="0"/>
    <s v="20170912 11:14:19.907000 +0100s"/>
    <s v="20170912 12:14:19.907000"/>
  </r>
  <r>
    <n v="368"/>
    <n v="641.5"/>
    <x v="0"/>
    <s v="20170912 11:16:22.046000 +0100s"/>
    <s v="20170912 12:16:22.046000"/>
  </r>
  <r>
    <n v="375"/>
    <n v="641.5"/>
    <x v="0"/>
    <s v="20170912 11:16:22.046000 +0100s"/>
    <s v="20170912 12:16:22.046000"/>
  </r>
  <r>
    <n v="1000"/>
    <n v="640.5"/>
    <x v="0"/>
    <s v="20170912 10:45:57.483145 +0000 "/>
    <s v="20170912 12:45:57.483145"/>
  </r>
  <r>
    <n v="98"/>
    <n v="640"/>
    <x v="1"/>
    <s v="20170912 11:49:39.713165 +0100s"/>
    <s v="20170912 12:49:39.713165"/>
  </r>
  <r>
    <n v="94"/>
    <n v="639.5"/>
    <x v="0"/>
    <s v="20170912 11:56:32.508000 +0100s"/>
    <s v="20170912 12:56:32.508000"/>
  </r>
  <r>
    <n v="556"/>
    <n v="639.5"/>
    <x v="0"/>
    <s v="20170912 11:56:32.508000 +0100s"/>
    <s v="20170912 12:56:32.508000"/>
  </r>
  <r>
    <n v="99"/>
    <n v="639.5"/>
    <x v="2"/>
    <s v="20170912 11:56:32.518000 +0100s"/>
    <s v="20170912 12:56:32.518000"/>
  </r>
  <r>
    <n v="35"/>
    <n v="639.5"/>
    <x v="1"/>
    <s v="20170912 11:56:32.518437 +0100s"/>
    <s v="20170912 12:56:32.518437"/>
  </r>
  <r>
    <n v="65"/>
    <n v="639.5"/>
    <x v="3"/>
    <s v="20170912 11:56:32.518444 +0100s"/>
    <s v="20170912 12:56:32.518444"/>
  </r>
  <r>
    <n v="53"/>
    <n v="639.5"/>
    <x v="1"/>
    <s v="20170912 11:56:32.518475 +0100s"/>
    <s v="20170912 12:56:32.518475"/>
  </r>
  <r>
    <n v="46"/>
    <n v="639"/>
    <x v="0"/>
    <s v="20170912 11:57:35.232000 +0100s"/>
    <s v="20170912 12:57:35.232000"/>
  </r>
  <r>
    <n v="90"/>
    <n v="639"/>
    <x v="0"/>
    <s v="20170912 11:57:35.232000 +0100s"/>
    <s v="20170912 12:57:35.232000"/>
  </r>
  <r>
    <n v="92"/>
    <n v="639"/>
    <x v="0"/>
    <s v="20170912 11:57:35.232000 +0100s"/>
    <s v="20170912 12:57:35.232000"/>
  </r>
  <r>
    <n v="294"/>
    <n v="639"/>
    <x v="0"/>
    <s v="20170912 11:57:35.232000 +0100s"/>
    <s v="20170912 12:57:35.232000"/>
  </r>
  <r>
    <n v="294"/>
    <n v="639"/>
    <x v="0"/>
    <s v="20170912 11:57:35.232000 +0100s"/>
    <s v="20170912 12:57:35.232000"/>
  </r>
  <r>
    <n v="76"/>
    <n v="639"/>
    <x v="0"/>
    <s v="20170912 11:57:35.232000 +0100s"/>
    <s v="20170912 12:57:35.232000"/>
  </r>
  <r>
    <n v="108"/>
    <n v="639"/>
    <x v="0"/>
    <s v="20170912 11:57:35.232000 +0100s"/>
    <s v="20170912 12:57:35.232000"/>
  </r>
  <r>
    <n v="38"/>
    <n v="639.5"/>
    <x v="0"/>
    <s v="20170912 12:05:32.423000 +0100s"/>
    <s v="20170912 13:05:32.423000"/>
  </r>
  <r>
    <n v="85"/>
    <n v="639.5"/>
    <x v="0"/>
    <s v="20170912 12:05:32.423000 +0100s"/>
    <s v="20170912 13:05:32.423000"/>
  </r>
  <r>
    <n v="91"/>
    <n v="639.5"/>
    <x v="0"/>
    <s v="20170912 12:05:32.423000 +0100s"/>
    <s v="20170912 13:05:32.423000"/>
  </r>
  <r>
    <n v="90"/>
    <n v="639.5"/>
    <x v="0"/>
    <s v="20170912 12:05:32.423000 +0100s"/>
    <s v="20170912 13:05:32.423000"/>
  </r>
  <r>
    <n v="196"/>
    <n v="639.5"/>
    <x v="0"/>
    <s v="20170912 12:05:32.423000 +0100s"/>
    <s v="20170912 13:05:32.423000"/>
  </r>
  <r>
    <n v="2000"/>
    <n v="641.25"/>
    <x v="0"/>
    <s v="20170912 11:37:13.492904 +0000 "/>
    <s v="20170912 13:37:13.492904"/>
  </r>
  <r>
    <n v="147"/>
    <n v="638.25"/>
    <x v="1"/>
    <s v="20170912 13:20:06.148471 +0100s"/>
    <s v="20170912 14:20:06.148471"/>
  </r>
  <r>
    <n v="69"/>
    <n v="638.5"/>
    <x v="0"/>
    <s v="20170912 13:20:06.224000 +0100s"/>
    <s v="20170912 14:20:06.224000"/>
  </r>
  <r>
    <n v="97"/>
    <n v="638.5"/>
    <x v="0"/>
    <s v="20170912 13:20:06.224000 +0100s"/>
    <s v="20170912 14:20:06.224000"/>
  </r>
  <r>
    <n v="84"/>
    <n v="638.5"/>
    <x v="0"/>
    <s v="20170912 13:20:06.224000 +0100s"/>
    <s v="20170912 14:20:06.224000"/>
  </r>
  <r>
    <n v="76"/>
    <n v="638.5"/>
    <x v="0"/>
    <s v="20170912 13:20:06.224000 +0100s"/>
    <s v="20170912 14:20:06.224000"/>
  </r>
  <r>
    <n v="52"/>
    <n v="638.5"/>
    <x v="3"/>
    <s v="20170912 13:20:06.225769 +0100s"/>
    <s v="20170912 14:20:06.225769"/>
  </r>
  <r>
    <n v="57"/>
    <n v="638.5"/>
    <x v="3"/>
    <s v="20170912 13:20:06.225769 +0100s"/>
    <s v="20170912 14:20:06.225769"/>
  </r>
  <r>
    <n v="56"/>
    <n v="638.5"/>
    <x v="3"/>
    <s v="20170912 13:20:06.225769 +0100s"/>
    <s v="20170912 14:20:06.225769"/>
  </r>
  <r>
    <n v="97"/>
    <n v="638.5"/>
    <x v="3"/>
    <s v="20170912 13:20:06.225769 +0100s"/>
    <s v="20170912 14:20:06.225769"/>
  </r>
  <r>
    <n v="50"/>
    <n v="638.5"/>
    <x v="3"/>
    <s v="20170912 13:20:06.225769 +0100s"/>
    <s v="20170912 14:20:06.225769"/>
  </r>
  <r>
    <n v="80"/>
    <n v="638.5"/>
    <x v="3"/>
    <s v="20170912 13:20:06.225769 +0100s"/>
    <s v="20170912 14:20:06.225769"/>
  </r>
  <r>
    <n v="60"/>
    <n v="638.5"/>
    <x v="3"/>
    <s v="20170912 13:20:06.225769 +0100s"/>
    <s v="20170912 14:20:06.225769"/>
  </r>
  <r>
    <n v="50"/>
    <n v="638.5"/>
    <x v="3"/>
    <s v="20170912 13:20:06.225769 +0100s"/>
    <s v="20170912 14:20:06.225769"/>
  </r>
  <r>
    <n v="25"/>
    <n v="638.5"/>
    <x v="3"/>
    <s v="20170912 13:20:06.225769 +0100s"/>
    <s v="20170912 14:20:06.225769"/>
  </r>
  <r>
    <n v="286"/>
    <n v="637"/>
    <x v="0"/>
    <s v="20170912 13:21:36.899000 +0100s"/>
    <s v="20170912 14:21:36.899000"/>
  </r>
  <r>
    <n v="27"/>
    <n v="637"/>
    <x v="1"/>
    <s v="20170912 13:21:36.914411 +0100s"/>
    <s v="20170912 14:21:36.914411"/>
  </r>
  <r>
    <n v="74"/>
    <n v="637"/>
    <x v="0"/>
    <s v="20170912 13:21:37.085000 +0100s"/>
    <s v="20170912 14:21:37.085000"/>
  </r>
  <r>
    <n v="55"/>
    <n v="637"/>
    <x v="2"/>
    <s v="20170912 13:21:37.095000 +0100s"/>
    <s v="20170912 14:21:37.095000"/>
  </r>
  <r>
    <n v="36"/>
    <n v="637"/>
    <x v="3"/>
    <s v="20170912 13:21:37.095028 +0100s"/>
    <s v="20170912 14:21:37.095028"/>
  </r>
  <r>
    <n v="22"/>
    <n v="637"/>
    <x v="1"/>
    <s v="20170912 13:21:37.100242 +0100s"/>
    <s v="20170912 14:21:37.100242"/>
  </r>
  <r>
    <n v="500"/>
    <n v="636"/>
    <x v="0"/>
    <s v="20170912 13:30:05.995000 +0100s"/>
    <s v="20170912 14:30:05.995000"/>
  </r>
  <r>
    <n v="49"/>
    <n v="634"/>
    <x v="1"/>
    <s v="20170912 13:34:38.078046 +0100s"/>
    <s v="20170912 14:34:38.078046"/>
  </r>
  <r>
    <n v="42"/>
    <n v="634"/>
    <x v="2"/>
    <s v="20170912 13:34:38.127000 +0100s"/>
    <s v="20170912 14:34:38.127000"/>
  </r>
  <r>
    <n v="360"/>
    <n v="634"/>
    <x v="0"/>
    <s v="20170912 13:34:38.140000 +0100s"/>
    <s v="20170912 14:34:38.140000"/>
  </r>
  <r>
    <n v="49"/>
    <n v="634"/>
    <x v="1"/>
    <s v="20170912 13:34:38.150417 +0100s"/>
    <s v="20170912 14:34:38.150417"/>
  </r>
  <r>
    <n v="98"/>
    <n v="634"/>
    <x v="0"/>
    <s v="20170912 14:01:01.888000 +0100s"/>
    <s v="20170912 15:01:01.888000"/>
  </r>
  <r>
    <n v="99"/>
    <n v="634"/>
    <x v="0"/>
    <s v="20170912 14:01:01.888000 +0100s"/>
    <s v="20170912 15:01:01.888000"/>
  </r>
  <r>
    <n v="90"/>
    <n v="634"/>
    <x v="0"/>
    <s v="20170912 14:01:01.888000 +0100s"/>
    <s v="20170912 15:01:01.888000"/>
  </r>
  <r>
    <n v="95"/>
    <n v="636"/>
    <x v="0"/>
    <s v="20170912 14:07:14.688000 +0100s"/>
    <s v="20170912 15:07:14.688000"/>
  </r>
  <r>
    <n v="90"/>
    <n v="636"/>
    <x v="0"/>
    <s v="20170912 14:07:14.688000 +0100s"/>
    <s v="20170912 15:07:14.688000"/>
  </r>
  <r>
    <n v="28"/>
    <n v="636"/>
    <x v="0"/>
    <s v="20170912 14:07:14.688000 +0100s"/>
    <s v="20170912 15:07:14.688000"/>
  </r>
  <r>
    <n v="500"/>
    <n v="636"/>
    <x v="0"/>
    <s v="20170912 14:17:03.627000 +0100s"/>
    <s v="20170912 15:17:03.627000"/>
  </r>
  <r>
    <n v="106"/>
    <n v="636"/>
    <x v="0"/>
    <s v="20170912 14:19:50.453000 +0100s"/>
    <s v="20170912 15:19:50.453000"/>
  </r>
  <r>
    <n v="90"/>
    <n v="636"/>
    <x v="0"/>
    <s v="20170912 14:19:50.453000 +0100s"/>
    <s v="20170912 15:19:50.453000"/>
  </r>
  <r>
    <n v="190"/>
    <n v="636"/>
    <x v="0"/>
    <s v="20170912 14:19:50.453000 +0100s"/>
    <s v="20170912 15:19:50.453000"/>
  </r>
  <r>
    <n v="114"/>
    <n v="636"/>
    <x v="0"/>
    <s v="20170912 14:19:50.453000 +0100s"/>
    <s v="20170912 15:19:50.453000"/>
  </r>
  <r>
    <n v="213"/>
    <n v="634"/>
    <x v="0"/>
    <s v="20170912 14:26:28.351000 +0100s"/>
    <s v="20170912 15:26:28.351000"/>
  </r>
  <r>
    <n v="100"/>
    <n v="633.5"/>
    <x v="0"/>
    <s v="20170912 14:26:41.547000 +0100s"/>
    <s v="20170912 15:26:41.547000"/>
  </r>
  <r>
    <n v="88"/>
    <n v="633.5"/>
    <x v="0"/>
    <s v="20170912 14:26:41.547000 +0100s"/>
    <s v="20170912 15:26:41.547000"/>
  </r>
  <r>
    <n v="90"/>
    <n v="633.5"/>
    <x v="0"/>
    <s v="20170912 14:26:41.547000 +0100s"/>
    <s v="20170912 15:26:41.547000"/>
  </r>
  <r>
    <n v="31"/>
    <n v="633.5"/>
    <x v="0"/>
    <s v="20170912 14:26:41.547000 +0100s"/>
    <s v="20170912 15:26:41.547000"/>
  </r>
  <r>
    <n v="119"/>
    <n v="633.5"/>
    <x v="0"/>
    <s v="20170912 14:26:41.556000 +0100s"/>
    <s v="20170912 15:26:41.556000"/>
  </r>
  <r>
    <n v="359"/>
    <n v="633.5"/>
    <x v="0"/>
    <s v="20170912 14:26:41.556000 +0100s"/>
    <s v="20170912 15:26:41.556000"/>
  </r>
  <r>
    <n v="236"/>
    <n v="635"/>
    <x v="0"/>
    <s v="20170912 14:42:52.887000 +0100s"/>
    <s v="20170912 15:42:52.887000"/>
  </r>
  <r>
    <n v="96"/>
    <n v="635"/>
    <x v="0"/>
    <s v="20170912 14:42:52.887000 +0100s"/>
    <s v="20170912 15:42:52.887000"/>
  </r>
  <r>
    <n v="90"/>
    <n v="635"/>
    <x v="0"/>
    <s v="20170912 14:42:52.887000 +0100s"/>
    <s v="20170912 15:42:52.887000"/>
  </r>
  <r>
    <n v="78"/>
    <n v="635"/>
    <x v="0"/>
    <s v="20170912 14:42:52.887000 +0100s"/>
    <s v="20170912 15:42:52.887000"/>
  </r>
  <r>
    <n v="90"/>
    <n v="637"/>
    <x v="0"/>
    <s v="20170912 14:50:01.687000 +0100s"/>
    <s v="20170912 15:50:01.687000"/>
  </r>
  <r>
    <n v="94"/>
    <n v="637"/>
    <x v="0"/>
    <s v="20170912 14:50:01.687000 +0100s"/>
    <s v="20170912 15:50:01.687000"/>
  </r>
  <r>
    <n v="316"/>
    <n v="637"/>
    <x v="0"/>
    <s v="20170912 14:50:01.687000 +0100s"/>
    <s v="20170912 15:50:01.687000"/>
  </r>
  <r>
    <n v="90"/>
    <n v="637"/>
    <x v="0"/>
    <s v="20170912 15:01:24.474000 +0100s"/>
    <s v="20170912 16:01:24.474000"/>
  </r>
  <r>
    <n v="80"/>
    <n v="637"/>
    <x v="0"/>
    <s v="20170912 15:01:24.474000 +0100s"/>
    <s v="20170912 16:01:24.474000"/>
  </r>
  <r>
    <n v="80"/>
    <n v="637"/>
    <x v="0"/>
    <s v="20170912 15:01:24.474000 +0100s"/>
    <s v="20170912 16:01:24.474000"/>
  </r>
  <r>
    <n v="80"/>
    <n v="637"/>
    <x v="0"/>
    <s v="20170912 15:01:24.474000 +0100s"/>
    <s v="20170912 16:01:24.474000"/>
  </r>
  <r>
    <n v="170"/>
    <n v="637"/>
    <x v="0"/>
    <s v="20170912 15:01:24.474000 +0100s"/>
    <s v="20170912 16:01:24.474000"/>
  </r>
  <r>
    <n v="102"/>
    <n v="638"/>
    <x v="0"/>
    <s v="20170912 15:26:38.666000 +0100s"/>
    <s v="20170912 16:26:38.666000"/>
  </r>
  <r>
    <n v="104"/>
    <n v="638"/>
    <x v="0"/>
    <s v="20170912 15:26:38.666000 +0100s"/>
    <s v="20170912 16:26:38.666000"/>
  </r>
  <r>
    <n v="23"/>
    <n v="638"/>
    <x v="0"/>
    <s v="20170912 15:26:38.666000 +0100s"/>
    <s v="20170912 16:26:38.666000"/>
  </r>
  <r>
    <n v="71"/>
    <n v="638"/>
    <x v="0"/>
    <s v="20170912 15:26:38.666000 +0100s"/>
    <s v="20170912 16:26:38.666000"/>
  </r>
  <r>
    <n v="90"/>
    <n v="638"/>
    <x v="0"/>
    <s v="20170912 15:26:38.666000 +0100s"/>
    <s v="20170912 16:26:38.666000"/>
  </r>
  <r>
    <n v="110"/>
    <n v="638"/>
    <x v="0"/>
    <s v="20170912 15:26:38.666000 +0100s"/>
    <s v="20170912 16:26:38.666000"/>
  </r>
  <r>
    <n v="478"/>
    <n v="637.5"/>
    <x v="0"/>
    <s v="20170912 15:38:38.915000 +0100s"/>
    <s v="20170912 16:38:38.915000"/>
  </r>
  <r>
    <n v="22"/>
    <n v="637.5"/>
    <x v="0"/>
    <s v="20170912 15:38:38.915000 +0100s"/>
    <s v="20170912 16:38:38.915000"/>
  </r>
  <r>
    <n v="136"/>
    <n v="638.5"/>
    <x v="0"/>
    <s v="20170912 15:42:15.518000 +0100s"/>
    <s v="20170912 16:42:15.518000"/>
  </r>
  <r>
    <n v="90"/>
    <n v="638.5"/>
    <x v="0"/>
    <s v="20170912 15:42:15.518000 +0100s"/>
    <s v="20170912 16:42:15.518000"/>
  </r>
  <r>
    <n v="88"/>
    <n v="638.5"/>
    <x v="0"/>
    <s v="20170912 15:42:15.518000 +0100s"/>
    <s v="20170912 16:42:15.518000"/>
  </r>
  <r>
    <n v="85"/>
    <n v="638.5"/>
    <x v="0"/>
    <s v="20170912 15:42:15.518000 +0100s"/>
    <s v="20170912 16:42:15.518000"/>
  </r>
  <r>
    <n v="40"/>
    <n v="638.5"/>
    <x v="0"/>
    <s v="20170912 15:42:15.518000 +0100s"/>
    <s v="20170912 16:42:15.518000"/>
  </r>
  <r>
    <n v="61"/>
    <n v="638.5"/>
    <x v="0"/>
    <s v="20170912 15:42:15.518000 +0100s"/>
    <s v="20170912 16:42:15.518000"/>
  </r>
  <r>
    <n v="500"/>
    <n v="639.5"/>
    <x v="0"/>
    <s v="20170912 14:43:45.974351 +0000 "/>
    <s v="20170912 16:43:45.974351"/>
  </r>
  <r>
    <n v="500"/>
    <n v="639.5"/>
    <x v="0"/>
    <s v="20170912 16:46:20.000000 +0200s"/>
    <s v="20170912 16:46:20.000000"/>
  </r>
  <r>
    <m/>
    <m/>
    <x v="4"/>
    <m/>
    <m/>
  </r>
  <r>
    <m/>
    <m/>
    <x v="4"/>
    <m/>
    <m/>
  </r>
  <r>
    <m/>
    <m/>
    <x v="4"/>
    <m/>
    <m/>
  </r>
  <r>
    <m/>
    <m/>
    <x v="4"/>
    <m/>
    <m/>
  </r>
</pivotCacheRecords>
</file>

<file path=xl/pivotCache/pivotCacheRecords28.xml><?xml version="1.0" encoding="utf-8"?>
<pivotCacheRecords xmlns="http://schemas.openxmlformats.org/spreadsheetml/2006/main" xmlns:r="http://schemas.openxmlformats.org/officeDocument/2006/relationships" count="186">
  <r>
    <n v="105"/>
    <n v="633.5"/>
    <x v="0"/>
    <s v="20170913 08:03:30.138000 +0100s"/>
    <s v="20170913 9:03:30.138000"/>
  </r>
  <r>
    <n v="90"/>
    <n v="633.5"/>
    <x v="0"/>
    <s v="20170913 08:03:30.138000 +0100s"/>
    <s v="20170913 9:03:30.138000"/>
  </r>
  <r>
    <n v="194"/>
    <n v="633.5"/>
    <x v="0"/>
    <s v="20170913 08:03:30.173000 +0100s"/>
    <s v="20170913 9:03:30.173000"/>
  </r>
  <r>
    <n v="6"/>
    <n v="633.5"/>
    <x v="0"/>
    <s v="20170913 08:03:30.173000 +0100s"/>
    <s v="20170913 9:03:30.173000"/>
  </r>
  <r>
    <n v="105"/>
    <n v="633.5"/>
    <x v="0"/>
    <s v="20170913 08:03:30.174000 +0100s"/>
    <s v="20170913 9:03:30.174000"/>
  </r>
  <r>
    <n v="90"/>
    <n v="639.5"/>
    <x v="0"/>
    <s v="20170913 08:26:18.975000 +0100s"/>
    <s v="20170913 9:26:18.975000"/>
  </r>
  <r>
    <n v="410"/>
    <n v="639.5"/>
    <x v="0"/>
    <s v="20170913 08:26:21.564000 +0100s"/>
    <s v="20170913 9:26:21.564000"/>
  </r>
  <r>
    <n v="358"/>
    <n v="637.5"/>
    <x v="0"/>
    <s v="20170913 08:36:30.227000 +0100s"/>
    <s v="20170913 9:36:30.227000"/>
  </r>
  <r>
    <n v="56"/>
    <n v="637.5"/>
    <x v="1"/>
    <s v="20170913 08:36:30.237000 +0100s"/>
    <s v="20170913 9:36:30.237000"/>
  </r>
  <r>
    <n v="50"/>
    <n v="637.5"/>
    <x v="2"/>
    <s v="20170913 08:36:30.237476 +0100s"/>
    <s v="20170913 9:36:30.237476"/>
  </r>
  <r>
    <n v="36"/>
    <n v="637.5"/>
    <x v="3"/>
    <s v="20170913 08:36:30.237477 +0100s"/>
    <s v="20170913 9:36:30.237477"/>
  </r>
  <r>
    <n v="28"/>
    <n v="636"/>
    <x v="0"/>
    <s v="20170913 08:40:23.413000 +0100s"/>
    <s v="20170913 9:40:23.413000"/>
  </r>
  <r>
    <n v="330"/>
    <n v="636"/>
    <x v="0"/>
    <s v="20170913 08:40:23.413000 +0100s"/>
    <s v="20170913 9:40:23.413000"/>
  </r>
  <r>
    <n v="56"/>
    <n v="636"/>
    <x v="1"/>
    <s v="20170913 08:40:23.423000 +0100s"/>
    <s v="20170913 9:40:23.423000"/>
  </r>
  <r>
    <n v="50"/>
    <n v="636"/>
    <x v="2"/>
    <s v="20170913 08:40:23.423445 +0100s"/>
    <s v="20170913 9:40:23.423445"/>
  </r>
  <r>
    <n v="36"/>
    <n v="636"/>
    <x v="3"/>
    <s v="20170913 08:40:23.423448 +0100s"/>
    <s v="20170913 9:40:23.423448"/>
  </r>
  <r>
    <n v="88"/>
    <n v="633.5"/>
    <x v="0"/>
    <s v="20170913 08:57:41.037000 +0100s"/>
    <s v="20170913 9:57:41.037000"/>
  </r>
  <r>
    <n v="148"/>
    <n v="633.5"/>
    <x v="0"/>
    <s v="20170913 08:57:41.037000 +0100s"/>
    <s v="20170913 9:57:41.037000"/>
  </r>
  <r>
    <n v="90"/>
    <n v="633.5"/>
    <x v="0"/>
    <s v="20170913 08:57:41.037000 +0100s"/>
    <s v="20170913 9:57:41.037000"/>
  </r>
  <r>
    <n v="77"/>
    <n v="633.5"/>
    <x v="0"/>
    <s v="20170913 08:57:41.037000 +0100s"/>
    <s v="20170913 9:57:41.037000"/>
  </r>
  <r>
    <n v="80"/>
    <n v="633.5"/>
    <x v="0"/>
    <s v="20170913 08:57:41.037000 +0100s"/>
    <s v="20170913 9:57:41.037000"/>
  </r>
  <r>
    <n v="17"/>
    <n v="633.5"/>
    <x v="0"/>
    <s v="20170913 08:57:41.037000 +0100s"/>
    <s v="20170913 9:57:41.037000"/>
  </r>
  <r>
    <n v="67"/>
    <n v="632"/>
    <x v="0"/>
    <s v="20170913 09:11:25.733000 +0100s"/>
    <s v="20170913 10:11:25.733000"/>
  </r>
  <r>
    <n v="433"/>
    <n v="632"/>
    <x v="0"/>
    <s v="20170913 09:11:25.733000 +0100s"/>
    <s v="20170913 10:11:25.733000"/>
  </r>
  <r>
    <n v="90"/>
    <n v="633.5"/>
    <x v="0"/>
    <s v="20170913 09:23:19.457000 +0100s"/>
    <s v="20170913 10:23:19.457000"/>
  </r>
  <r>
    <n v="152"/>
    <n v="633.5"/>
    <x v="0"/>
    <s v="20170913 09:23:19.457000 +0100s"/>
    <s v="20170913 10:23:19.457000"/>
  </r>
  <r>
    <n v="54"/>
    <n v="633.5"/>
    <x v="0"/>
    <s v="20170913 09:23:19.457000 +0100s"/>
    <s v="20170913 10:23:19.457000"/>
  </r>
  <r>
    <n v="204"/>
    <n v="633.5"/>
    <x v="0"/>
    <s v="20170913 09:23:19.457000 +0100s"/>
    <s v="20170913 10:23:19.457000"/>
  </r>
  <r>
    <n v="70"/>
    <n v="634"/>
    <x v="0"/>
    <s v="20170913 09:48:13.829000 +0100s"/>
    <s v="20170913 10:48:13.829000"/>
  </r>
  <r>
    <n v="90"/>
    <n v="634"/>
    <x v="0"/>
    <s v="20170913 09:48:13.829000 +0100s"/>
    <s v="20170913 10:48:13.829000"/>
  </r>
  <r>
    <n v="90"/>
    <n v="634"/>
    <x v="0"/>
    <s v="20170913 09:48:13.829000 +0100s"/>
    <s v="20170913 10:48:13.829000"/>
  </r>
  <r>
    <n v="79"/>
    <n v="634"/>
    <x v="0"/>
    <s v="20170913 09:48:13.829000 +0100s"/>
    <s v="20170913 10:48:13.829000"/>
  </r>
  <r>
    <n v="59"/>
    <n v="634"/>
    <x v="0"/>
    <s v="20170913 09:48:13.829000 +0100s"/>
    <s v="20170913 10:48:13.829000"/>
  </r>
  <r>
    <n v="112"/>
    <n v="634"/>
    <x v="0"/>
    <s v="20170913 09:48:13.829000 +0100s"/>
    <s v="20170913 10:48:13.829000"/>
  </r>
  <r>
    <n v="90"/>
    <n v="635"/>
    <x v="0"/>
    <s v="20170913 09:56:25.141000 +0100s"/>
    <s v="20170913 10:56:25.141000"/>
  </r>
  <r>
    <n v="410"/>
    <n v="635"/>
    <x v="0"/>
    <s v="20170913 09:56:25.141000 +0100s"/>
    <s v="20170913 10:56:25.141000"/>
  </r>
  <r>
    <n v="45"/>
    <n v="636"/>
    <x v="0"/>
    <s v="20170913 10:11:48.445000 +0100s"/>
    <s v="20170913 11:11:48.445000"/>
  </r>
  <r>
    <n v="91"/>
    <n v="636"/>
    <x v="0"/>
    <s v="20170913 10:11:48.445000 +0100s"/>
    <s v="20170913 11:11:48.445000"/>
  </r>
  <r>
    <n v="150"/>
    <n v="636"/>
    <x v="0"/>
    <s v="20170913 10:11:48.445000 +0100s"/>
    <s v="20170913 11:11:48.445000"/>
  </r>
  <r>
    <n v="214"/>
    <n v="636"/>
    <x v="0"/>
    <s v="20170913 10:11:48.445000 +0100s"/>
    <s v="20170913 11:11:48.445000"/>
  </r>
  <r>
    <n v="10"/>
    <n v="638"/>
    <x v="0"/>
    <s v="20170913 10:24:11.777000 +0100s"/>
    <s v="20170913 11:24:11.777000"/>
  </r>
  <r>
    <n v="61"/>
    <n v="638"/>
    <x v="0"/>
    <s v="20170913 10:24:11.777000 +0100s"/>
    <s v="20170913 11:24:11.777000"/>
  </r>
  <r>
    <n v="75"/>
    <n v="638"/>
    <x v="0"/>
    <s v="20170913 10:24:11.777000 +0100s"/>
    <s v="20170913 11:24:11.777000"/>
  </r>
  <r>
    <n v="69"/>
    <n v="638"/>
    <x v="0"/>
    <s v="20170913 10:24:11.777000 +0100s"/>
    <s v="20170913 11:24:11.777000"/>
  </r>
  <r>
    <n v="76"/>
    <n v="638"/>
    <x v="0"/>
    <s v="20170913 10:24:11.777000 +0100s"/>
    <s v="20170913 11:24:11.777000"/>
  </r>
  <r>
    <n v="94"/>
    <n v="638"/>
    <x v="0"/>
    <s v="20170913 10:24:11.777000 +0100s"/>
    <s v="20170913 11:24:11.777000"/>
  </r>
  <r>
    <n v="90"/>
    <n v="638"/>
    <x v="0"/>
    <s v="20170913 10:24:11.777000 +0100s"/>
    <s v="20170913 11:24:11.777000"/>
  </r>
  <r>
    <n v="25"/>
    <n v="638"/>
    <x v="0"/>
    <s v="20170913 10:24:11.777000 +0100s"/>
    <s v="20170913 11:24:11.777000"/>
  </r>
  <r>
    <n v="9"/>
    <n v="638"/>
    <x v="0"/>
    <s v="20170913 10:53:52.719000 +0100s"/>
    <s v="20170913 11:53:52.719000"/>
  </r>
  <r>
    <n v="92"/>
    <n v="638"/>
    <x v="0"/>
    <s v="20170913 10:53:52.719000 +0100s"/>
    <s v="20170913 11:53:52.719000"/>
  </r>
  <r>
    <n v="90"/>
    <n v="638"/>
    <x v="0"/>
    <s v="20170913 10:53:52.719000 +0100s"/>
    <s v="20170913 11:53:52.719000"/>
  </r>
  <r>
    <n v="122"/>
    <n v="638"/>
    <x v="0"/>
    <s v="20170913 10:53:52.719000 +0100s"/>
    <s v="20170913 11:53:52.719000"/>
  </r>
  <r>
    <n v="187"/>
    <n v="638"/>
    <x v="0"/>
    <s v="20170913 10:53:52.719000 +0100s"/>
    <s v="20170913 11:53:52.719000"/>
  </r>
  <r>
    <n v="90"/>
    <n v="636"/>
    <x v="0"/>
    <s v="20170913 11:08:46.863000 +0100s"/>
    <s v="20170913 12:08:46.863000"/>
  </r>
  <r>
    <n v="70"/>
    <n v="636"/>
    <x v="0"/>
    <s v="20170913 11:08:46.863000 +0100s"/>
    <s v="20170913 12:08:46.863000"/>
  </r>
  <r>
    <n v="95"/>
    <n v="636"/>
    <x v="0"/>
    <s v="20170913 11:08:46.863000 +0100s"/>
    <s v="20170913 12:08:46.863000"/>
  </r>
  <r>
    <n v="245"/>
    <n v="636"/>
    <x v="0"/>
    <s v="20170913 11:08:46.884000 +0100s"/>
    <s v="20170913 12:08:46.884000"/>
  </r>
  <r>
    <n v="50"/>
    <n v="634"/>
    <x v="2"/>
    <s v="20170913 11:49:31.049993 +0100s"/>
    <s v="20170913 12:49:31.049993"/>
  </r>
  <r>
    <n v="56"/>
    <n v="634"/>
    <x v="1"/>
    <s v="20170913 11:49:31.050000 +0100s"/>
    <s v="20170913 12:49:31.050000"/>
  </r>
  <r>
    <n v="36"/>
    <n v="634"/>
    <x v="3"/>
    <s v="20170913 11:49:31.050138 +0100s"/>
    <s v="20170913 12:49:31.050138"/>
  </r>
  <r>
    <n v="36"/>
    <n v="634"/>
    <x v="3"/>
    <s v="20170913 11:50:46.242181 +0100s"/>
    <s v="20170913 12:50:46.242181"/>
  </r>
  <r>
    <n v="160"/>
    <n v="634"/>
    <x v="0"/>
    <s v="20170913 11:51:18.340000 +0100s"/>
    <s v="20170913 12:51:18.340000"/>
  </r>
  <r>
    <n v="160"/>
    <n v="634"/>
    <x v="0"/>
    <s v="20170913 11:52:06.355000 +0100s"/>
    <s v="20170913 12:52:06.355000"/>
  </r>
  <r>
    <n v="2"/>
    <n v="634"/>
    <x v="3"/>
    <s v="20170913 11:52:06.374118 +0100s"/>
    <s v="20170913 12:52:06.374118"/>
  </r>
  <r>
    <n v="88"/>
    <n v="635"/>
    <x v="0"/>
    <s v="20170913 11:57:01.089000 +0100s"/>
    <s v="20170913 12:57:01.089000"/>
  </r>
  <r>
    <n v="80"/>
    <n v="635"/>
    <x v="0"/>
    <s v="20170913 11:57:01.089000 +0100s"/>
    <s v="20170913 12:57:01.089000"/>
  </r>
  <r>
    <n v="90"/>
    <n v="635"/>
    <x v="0"/>
    <s v="20170913 11:57:01.089000 +0100s"/>
    <s v="20170913 12:57:01.089000"/>
  </r>
  <r>
    <n v="31"/>
    <n v="635"/>
    <x v="0"/>
    <s v="20170913 11:57:01.089000 +0100s"/>
    <s v="20170913 12:57:01.089000"/>
  </r>
  <r>
    <n v="247"/>
    <n v="635"/>
    <x v="0"/>
    <s v="20170913 11:57:22.800000 +0100s"/>
    <s v="20170913 12:57:22.800000"/>
  </r>
  <r>
    <n v="264"/>
    <n v="635"/>
    <x v="0"/>
    <s v="20170913 11:57:27.120000 +0100s"/>
    <s v="20170913 12:57:27.120000"/>
  </r>
  <r>
    <n v="300"/>
    <n v="637"/>
    <x v="0"/>
    <s v="20170913 12:18:53.298000 +0100s"/>
    <s v="20170913 13:18:53.298000"/>
  </r>
  <r>
    <n v="200"/>
    <n v="637"/>
    <x v="0"/>
    <s v="20170913 12:18:53.319000 +0100s"/>
    <s v="20170913 13:18:53.319000"/>
  </r>
  <r>
    <n v="8"/>
    <n v="636"/>
    <x v="0"/>
    <s v="20170913 12:31:24.259000 +0100s"/>
    <s v="20170913 13:31:24.259000"/>
  </r>
  <r>
    <n v="89"/>
    <n v="636"/>
    <x v="0"/>
    <s v="20170913 12:31:24.259000 +0100s"/>
    <s v="20170913 13:31:24.259000"/>
  </r>
  <r>
    <n v="90"/>
    <n v="636"/>
    <x v="0"/>
    <s v="20170913 12:31:24.259000 +0100s"/>
    <s v="20170913 13:31:24.259000"/>
  </r>
  <r>
    <n v="76"/>
    <n v="636"/>
    <x v="0"/>
    <s v="20170913 12:31:24.259000 +0100s"/>
    <s v="20170913 13:31:24.259000"/>
  </r>
  <r>
    <n v="237"/>
    <n v="636"/>
    <x v="0"/>
    <s v="20170913 12:31:24.279000 +0100s"/>
    <s v="20170913 13:31:24.279000"/>
  </r>
  <r>
    <n v="129"/>
    <n v="634.5"/>
    <x v="0"/>
    <s v="20170913 13:02:36.658000 +0100s"/>
    <s v="20170913 14:02:36.658000"/>
  </r>
  <r>
    <n v="52"/>
    <n v="634.5"/>
    <x v="0"/>
    <s v="20170913 13:02:36.658000 +0100s"/>
    <s v="20170913 14:02:36.658000"/>
  </r>
  <r>
    <n v="90"/>
    <n v="634.5"/>
    <x v="0"/>
    <s v="20170913 13:02:36.658000 +0100s"/>
    <s v="20170913 14:02:36.658000"/>
  </r>
  <r>
    <n v="125"/>
    <n v="634.5"/>
    <x v="0"/>
    <s v="20170913 13:02:36.658000 +0100s"/>
    <s v="20170913 14:02:36.658000"/>
  </r>
  <r>
    <n v="90"/>
    <n v="634.5"/>
    <x v="0"/>
    <s v="20170913 13:02:36.658000 +0100s"/>
    <s v="20170913 14:02:36.658000"/>
  </r>
  <r>
    <n v="77"/>
    <n v="634.5"/>
    <x v="0"/>
    <s v="20170913 13:02:36.658000 +0100s"/>
    <s v="20170913 14:02:36.658000"/>
  </r>
  <r>
    <n v="1"/>
    <n v="634.5"/>
    <x v="0"/>
    <s v="20170913 13:02:36.658000 +0100s"/>
    <s v="20170913 14:02:36.658000"/>
  </r>
  <r>
    <n v="4"/>
    <n v="634.5"/>
    <x v="0"/>
    <s v="20170913 13:02:36.658000 +0100s"/>
    <s v="20170913 14:02:36.658000"/>
  </r>
  <r>
    <n v="80"/>
    <n v="634.5"/>
    <x v="0"/>
    <s v="20170913 13:02:36.658000 +0100s"/>
    <s v="20170913 14:02:36.658000"/>
  </r>
  <r>
    <n v="86"/>
    <n v="634.5"/>
    <x v="0"/>
    <s v="20170913 13:02:36.658000 +0100s"/>
    <s v="20170913 14:02:36.658000"/>
  </r>
  <r>
    <n v="66"/>
    <n v="634.5"/>
    <x v="0"/>
    <s v="20170913 13:02:36.658000 +0100s"/>
    <s v="20170913 14:02:36.658000"/>
  </r>
  <r>
    <n v="106"/>
    <n v="634.5"/>
    <x v="0"/>
    <s v="20170913 13:02:47.001000 +0100s"/>
    <s v="20170913 14:02:47.001000"/>
  </r>
  <r>
    <n v="102"/>
    <n v="634.5"/>
    <x v="0"/>
    <s v="20170913 13:02:47.001000 +0100s"/>
    <s v="20170913 14:02:47.001000"/>
  </r>
  <r>
    <n v="192"/>
    <n v="634.5"/>
    <x v="0"/>
    <s v="20170913 13:02:47.002000 +0100s"/>
    <s v="20170913 14:02:47.002000"/>
  </r>
  <r>
    <n v="109"/>
    <n v="635"/>
    <x v="0"/>
    <s v="20170913 13:07:16.594000 +0100s"/>
    <s v="20170913 14:07:16.594000"/>
  </r>
  <r>
    <n v="90"/>
    <n v="635"/>
    <x v="0"/>
    <s v="20170913 13:07:16.594000 +0100s"/>
    <s v="20170913 14:07:16.594000"/>
  </r>
  <r>
    <n v="90"/>
    <n v="635"/>
    <x v="0"/>
    <s v="20170913 13:07:16.594000 +0100s"/>
    <s v="20170913 14:07:16.594000"/>
  </r>
  <r>
    <n v="81"/>
    <n v="635"/>
    <x v="0"/>
    <s v="20170913 13:07:16.594000 +0100s"/>
    <s v="20170913 14:07:16.594000"/>
  </r>
  <r>
    <n v="130"/>
    <n v="635"/>
    <x v="0"/>
    <s v="20170913 13:07:16.625000 +0100s"/>
    <s v="20170913 14:07:16.625000"/>
  </r>
  <r>
    <n v="67"/>
    <n v="634"/>
    <x v="0"/>
    <s v="20170913 13:13:50.453000 +0100s"/>
    <s v="20170913 14:13:50.453000"/>
  </r>
  <r>
    <n v="90"/>
    <n v="634"/>
    <x v="0"/>
    <s v="20170913 13:13:50.453000 +0100s"/>
    <s v="20170913 14:13:50.453000"/>
  </r>
  <r>
    <n v="58"/>
    <n v="634"/>
    <x v="0"/>
    <s v="20170913 13:13:50.453000 +0100s"/>
    <s v="20170913 14:13:50.453000"/>
  </r>
  <r>
    <n v="82"/>
    <n v="634"/>
    <x v="0"/>
    <s v="20170913 13:13:50.453000 +0100s"/>
    <s v="20170913 14:13:50.453000"/>
  </r>
  <r>
    <n v="41"/>
    <n v="634"/>
    <x v="0"/>
    <s v="20170913 13:13:50.453000 +0100s"/>
    <s v="20170913 14:13:50.453000"/>
  </r>
  <r>
    <n v="162"/>
    <n v="634"/>
    <x v="0"/>
    <s v="20170913 13:13:50.453000 +0100s"/>
    <s v="20170913 14:13:50.453000"/>
  </r>
  <r>
    <n v="3"/>
    <n v="634"/>
    <x v="0"/>
    <s v="20170913 13:26:37.245000 +0100s"/>
    <s v="20170913 14:26:37.245000"/>
  </r>
  <r>
    <n v="397"/>
    <n v="634"/>
    <x v="0"/>
    <s v="20170913 13:26:37.245000 +0100s"/>
    <s v="20170913 14:26:37.245000"/>
  </r>
  <r>
    <n v="163"/>
    <n v="633.5"/>
    <x v="0"/>
    <s v="20170913 13:40:57.171000 +0100s"/>
    <s v="20170913 14:40:57.171000"/>
  </r>
  <r>
    <n v="16"/>
    <n v="633.5"/>
    <x v="0"/>
    <s v="20170913 13:40:57.171000 +0100s"/>
    <s v="20170913 14:40:57.171000"/>
  </r>
  <r>
    <n v="321"/>
    <n v="633.5"/>
    <x v="0"/>
    <s v="20170913 13:40:57.171000 +0100s"/>
    <s v="20170913 14:40:57.171000"/>
  </r>
  <r>
    <n v="99"/>
    <n v="633"/>
    <x v="0"/>
    <s v="20170913 13:55:38.180000 +0100s"/>
    <s v="20170913 14:55:38.180000"/>
  </r>
  <r>
    <n v="501"/>
    <n v="633"/>
    <x v="0"/>
    <s v="20170913 13:55:38.181000 +0100s"/>
    <s v="20170913 14:55:38.181000"/>
  </r>
  <r>
    <n v="500"/>
    <n v="632.5"/>
    <x v="0"/>
    <s v="20170913 13:58:01.542000 +0100s"/>
    <s v="20170913 14:58:01.542000"/>
  </r>
  <r>
    <n v="300"/>
    <n v="632.5"/>
    <x v="0"/>
    <s v="20170913 14:06:19.181000 +0100s"/>
    <s v="20170913 15:06:19.181000"/>
  </r>
  <r>
    <n v="83"/>
    <n v="632"/>
    <x v="0"/>
    <s v="20170913 14:14:02.078000 +0100s"/>
    <s v="20170913 15:14:02.078000"/>
  </r>
  <r>
    <n v="67"/>
    <n v="632"/>
    <x v="0"/>
    <s v="20170913 14:14:02.078000 +0100s"/>
    <s v="20170913 15:14:02.078000"/>
  </r>
  <r>
    <n v="66"/>
    <n v="634"/>
    <x v="0"/>
    <s v="20170913 14:50:09.909000 +0100s"/>
    <s v="20170913 15:50:09.909000"/>
  </r>
  <r>
    <n v="82"/>
    <n v="634"/>
    <x v="0"/>
    <s v="20170913 14:50:09.909000 +0100s"/>
    <s v="20170913 15:50:09.909000"/>
  </r>
  <r>
    <n v="52"/>
    <n v="634"/>
    <x v="0"/>
    <s v="20170913 14:50:09.909000 +0100s"/>
    <s v="20170913 15:50:09.909000"/>
  </r>
  <r>
    <n v="63"/>
    <n v="634"/>
    <x v="0"/>
    <s v="20170913 14:50:09.909000 +0100s"/>
    <s v="20170913 15:50:09.909000"/>
  </r>
  <r>
    <n v="75"/>
    <n v="634"/>
    <x v="0"/>
    <s v="20170913 14:50:09.909000 +0100s"/>
    <s v="20170913 15:50:09.909000"/>
  </r>
  <r>
    <n v="90"/>
    <n v="634"/>
    <x v="0"/>
    <s v="20170913 14:50:09.909000 +0100s"/>
    <s v="20170913 15:50:09.909000"/>
  </r>
  <r>
    <n v="90"/>
    <n v="634"/>
    <x v="0"/>
    <s v="20170913 14:50:09.909000 +0100s"/>
    <s v="20170913 15:50:09.909000"/>
  </r>
  <r>
    <n v="27"/>
    <n v="634"/>
    <x v="0"/>
    <s v="20170913 14:50:09.909000 +0100s"/>
    <s v="20170913 15:50:09.909000"/>
  </r>
  <r>
    <n v="90"/>
    <n v="634"/>
    <x v="0"/>
    <s v="20170913 14:50:09.909000 +0100s"/>
    <s v="20170913 15:50:09.909000"/>
  </r>
  <r>
    <n v="110"/>
    <n v="634"/>
    <x v="0"/>
    <s v="20170913 14:50:10.392000 +0100s"/>
    <s v="20170913 15:50:10.392000"/>
  </r>
  <r>
    <n v="160"/>
    <n v="634"/>
    <x v="0"/>
    <s v="20170913 14:50:14.798000 +0100s"/>
    <s v="20170913 15:50:14.798000"/>
  </r>
  <r>
    <n v="200"/>
    <n v="634"/>
    <x v="0"/>
    <s v="20170913 14:50:14.798000 +0100s"/>
    <s v="20170913 15:50:14.798000"/>
  </r>
  <r>
    <n v="45"/>
    <n v="634"/>
    <x v="0"/>
    <s v="20170913 14:50:19.797000 +0100s"/>
    <s v="20170913 15:50:19.797000"/>
  </r>
  <r>
    <n v="200"/>
    <n v="634"/>
    <x v="0"/>
    <s v="20170913 14:50:19.797000 +0100s"/>
    <s v="20170913 15:50:19.797000"/>
  </r>
  <r>
    <n v="90"/>
    <n v="634"/>
    <x v="0"/>
    <s v="20170913 14:51:16.868000 +0100s"/>
    <s v="20170913 15:51:16.868000"/>
  </r>
  <r>
    <n v="97"/>
    <n v="634"/>
    <x v="0"/>
    <s v="20170913 14:51:16.868000 +0100s"/>
    <s v="20170913 15:51:16.868000"/>
  </r>
  <r>
    <n v="80"/>
    <n v="634"/>
    <x v="0"/>
    <s v="20170913 14:51:16.868000 +0100s"/>
    <s v="20170913 15:51:16.868000"/>
  </r>
  <r>
    <n v="100"/>
    <n v="635.5"/>
    <x v="0"/>
    <s v="20170913 14:56:39.321000 +0100s"/>
    <s v="20170913 15:56:39.321000"/>
  </r>
  <r>
    <n v="100"/>
    <n v="635.5"/>
    <x v="0"/>
    <s v="20170913 14:58:54.658000 +0100s"/>
    <s v="20170913 15:58:54.658000"/>
  </r>
  <r>
    <n v="100"/>
    <n v="635.5"/>
    <x v="0"/>
    <s v="20170913 14:58:54.659000 +0100s"/>
    <s v="20170913 15:58:54.659000"/>
  </r>
  <r>
    <n v="67"/>
    <n v="635.5"/>
    <x v="0"/>
    <s v="20170913 14:58:54.659000 +0100s"/>
    <s v="20170913 15:58:54.659000"/>
  </r>
  <r>
    <n v="33"/>
    <n v="635.5"/>
    <x v="0"/>
    <s v="20170913 14:58:54.659000 +0100s"/>
    <s v="20170913 15:58:54.659000"/>
  </r>
  <r>
    <n v="57"/>
    <n v="635.5"/>
    <x v="0"/>
    <s v="20170913 14:58:54.659000 +0100s"/>
    <s v="20170913 15:58:54.659000"/>
  </r>
  <r>
    <n v="90"/>
    <n v="635.5"/>
    <x v="0"/>
    <s v="20170913 14:58:54.659000 +0100s"/>
    <s v="20170913 15:58:54.659000"/>
  </r>
  <r>
    <n v="100"/>
    <n v="635.5"/>
    <x v="0"/>
    <s v="20170913 14:58:54.697000 +0100s"/>
    <s v="20170913 15:58:54.697000"/>
  </r>
  <r>
    <n v="84"/>
    <n v="635.5"/>
    <x v="0"/>
    <s v="20170913 14:58:54.697000 +0100s"/>
    <s v="20170913 15:58:54.697000"/>
  </r>
  <r>
    <n v="100"/>
    <n v="635.5"/>
    <x v="0"/>
    <s v="20170913 14:59:08.831000 +0100s"/>
    <s v="20170913 15:59:08.831000"/>
  </r>
  <r>
    <n v="68"/>
    <n v="635.5"/>
    <x v="0"/>
    <s v="20170913 14:59:08.843000 +0100s"/>
    <s v="20170913 15:59:08.843000"/>
  </r>
  <r>
    <n v="32"/>
    <n v="635.5"/>
    <x v="0"/>
    <s v="20170913 14:59:08.859000 +0100s"/>
    <s v="20170913 15:59:08.859000"/>
  </r>
  <r>
    <n v="2"/>
    <n v="635.5"/>
    <x v="0"/>
    <s v="20170913 14:59:08.859000 +0100s"/>
    <s v="20170913 15:59:08.859000"/>
  </r>
  <r>
    <n v="45"/>
    <n v="637"/>
    <x v="0"/>
    <s v="20170913 15:06:43.502000 +0100s"/>
    <s v="20170913 16:06:43.502000"/>
  </r>
  <r>
    <n v="102"/>
    <n v="637"/>
    <x v="0"/>
    <s v="20170913 15:06:43.502000 +0100s"/>
    <s v="20170913 16:06:43.502000"/>
  </r>
  <r>
    <n v="90"/>
    <n v="637"/>
    <x v="0"/>
    <s v="20170913 15:06:43.502000 +0100s"/>
    <s v="20170913 16:06:43.502000"/>
  </r>
  <r>
    <n v="78"/>
    <n v="637"/>
    <x v="0"/>
    <s v="20170913 15:06:43.502000 +0100s"/>
    <s v="20170913 16:06:43.502000"/>
  </r>
  <r>
    <n v="200"/>
    <n v="637"/>
    <x v="0"/>
    <s v="20170913 15:06:43.522000 +0100s"/>
    <s v="20170913 16:06:43.522000"/>
  </r>
  <r>
    <n v="90"/>
    <n v="637"/>
    <x v="0"/>
    <s v="20170913 15:06:43.522000 +0100s"/>
    <s v="20170913 16:06:43.522000"/>
  </r>
  <r>
    <n v="101"/>
    <n v="637"/>
    <x v="0"/>
    <s v="20170913 15:06:43.522000 +0100s"/>
    <s v="20170913 16:06:43.522000"/>
  </r>
  <r>
    <n v="70"/>
    <n v="637"/>
    <x v="0"/>
    <s v="20170913 15:06:43.522000 +0100s"/>
    <s v="20170913 16:06:43.522000"/>
  </r>
  <r>
    <n v="89"/>
    <n v="637"/>
    <x v="0"/>
    <s v="20170913 15:06:43.522000 +0100s"/>
    <s v="20170913 16:06:43.522000"/>
  </r>
  <r>
    <n v="200"/>
    <n v="637"/>
    <x v="0"/>
    <s v="20170913 15:06:43.538000 +0100s"/>
    <s v="20170913 16:06:43.538000"/>
  </r>
  <r>
    <n v="2"/>
    <n v="637"/>
    <x v="0"/>
    <s v="20170913 15:06:43.539000 +0100s"/>
    <s v="20170913 16:06:43.539000"/>
  </r>
  <r>
    <n v="200"/>
    <n v="637"/>
    <x v="0"/>
    <s v="20170913 15:23:45.679000 +0100s"/>
    <s v="20170913 16:23:45.679000"/>
  </r>
  <r>
    <n v="90"/>
    <n v="637"/>
    <x v="0"/>
    <s v="20170913 15:23:45.679000 +0100s"/>
    <s v="20170913 16:23:45.679000"/>
  </r>
  <r>
    <n v="101"/>
    <n v="637"/>
    <x v="0"/>
    <s v="20170913 15:23:45.679000 +0100s"/>
    <s v="20170913 16:23:45.679000"/>
  </r>
  <r>
    <n v="21"/>
    <n v="637.5"/>
    <x v="0"/>
    <s v="20170913 15:24:01.999000 +0100s"/>
    <s v="20170913 16:24:01.999000"/>
  </r>
  <r>
    <n v="79"/>
    <n v="637.5"/>
    <x v="0"/>
    <s v="20170913 15:24:01.999000 +0100s"/>
    <s v="20170913 16:24:01.999000"/>
  </r>
  <r>
    <n v="50"/>
    <n v="637.5"/>
    <x v="0"/>
    <s v="20170913 15:24:01.999000 +0100s"/>
    <s v="20170913 16:24:01.999000"/>
  </r>
  <r>
    <n v="11"/>
    <n v="637.5"/>
    <x v="0"/>
    <s v="20170913 15:24:01.999000 +0100s"/>
    <s v="20170913 16:24:01.999000"/>
  </r>
  <r>
    <n v="96"/>
    <n v="637.5"/>
    <x v="0"/>
    <s v="20170913 15:24:01.999000 +0100s"/>
    <s v="20170913 16:24:01.999000"/>
  </r>
  <r>
    <n v="50"/>
    <n v="637.5"/>
    <x v="3"/>
    <s v="20170913 15:24:01.999532 +0100s"/>
    <s v="20170913 16:24:01.999532"/>
  </r>
  <r>
    <n v="50"/>
    <n v="637.5"/>
    <x v="3"/>
    <s v="20170913 15:24:01.999532 +0100s"/>
    <s v="20170913 16:24:01.999532"/>
  </r>
  <r>
    <n v="7"/>
    <n v="637.5"/>
    <x v="3"/>
    <s v="20170913 15:24:01.999532 +0100s"/>
    <s v="20170913 16:24:01.999532"/>
  </r>
  <r>
    <n v="109"/>
    <n v="637.5"/>
    <x v="3"/>
    <s v="20170913 15:24:01.999532 +0100s"/>
    <s v="20170913 16:24:01.999532"/>
  </r>
  <r>
    <n v="7"/>
    <n v="637.5"/>
    <x v="3"/>
    <s v="20170913 15:24:01.999532 +0100s"/>
    <s v="20170913 16:24:01.999532"/>
  </r>
  <r>
    <n v="69"/>
    <n v="637.5"/>
    <x v="3"/>
    <s v="20170913 15:24:01.999532 +0100s"/>
    <s v="20170913 16:24:01.999532"/>
  </r>
  <r>
    <n v="60"/>
    <n v="637.5"/>
    <x v="3"/>
    <s v="20170913 15:24:01.999532 +0100s"/>
    <s v="20170913 16:24:01.999532"/>
  </r>
  <r>
    <n v="97"/>
    <n v="636"/>
    <x v="0"/>
    <s v="20170913 15:43:01.697000 +0100s"/>
    <s v="20170913 16:43:01.697000"/>
  </r>
  <r>
    <n v="94"/>
    <n v="636"/>
    <x v="0"/>
    <s v="20170913 15:43:01.697000 +0100s"/>
    <s v="20170913 16:43:01.697000"/>
  </r>
  <r>
    <n v="76"/>
    <n v="636"/>
    <x v="0"/>
    <s v="20170913 15:43:01.697000 +0100s"/>
    <s v="20170913 16:43:01.697000"/>
  </r>
  <r>
    <n v="6"/>
    <n v="636"/>
    <x v="0"/>
    <s v="20170913 15:43:01.697000 +0100s"/>
    <s v="20170913 16:43:01.697000"/>
  </r>
  <r>
    <n v="50"/>
    <n v="636"/>
    <x v="0"/>
    <s v="20170913 15:43:01.697000 +0100s"/>
    <s v="20170913 16:43:01.697000"/>
  </r>
  <r>
    <n v="1"/>
    <n v="636"/>
    <x v="0"/>
    <s v="20170913 15:43:01.697000 +0100s"/>
    <s v="20170913 16:43:01.697000"/>
  </r>
  <r>
    <n v="90"/>
    <n v="636"/>
    <x v="0"/>
    <s v="20170913 15:43:01.697000 +0100s"/>
    <s v="20170913 16:43:01.697000"/>
  </r>
  <r>
    <n v="90"/>
    <n v="636"/>
    <x v="0"/>
    <s v="20170913 15:43:01.697000 +0100s"/>
    <s v="20170913 16:43:01.697000"/>
  </r>
  <r>
    <n v="200"/>
    <n v="636"/>
    <x v="0"/>
    <s v="20170913 15:43:01.717000 +0100s"/>
    <s v="20170913 16:43:01.717000"/>
  </r>
  <r>
    <n v="429"/>
    <n v="636"/>
    <x v="0"/>
    <s v="20170913 15:43:01.717000 +0100s"/>
    <s v="20170913 16:43:01.717000"/>
  </r>
  <r>
    <n v="57"/>
    <n v="635.5"/>
    <x v="0"/>
    <s v="20170913 15:46:10.862000 +0100s"/>
    <s v="20170913 16:46:10.862000"/>
  </r>
  <r>
    <n v="54"/>
    <n v="635.5"/>
    <x v="0"/>
    <s v="20170913 15:46:10.862000 +0100s"/>
    <s v="20170913 16:46:10.862000"/>
  </r>
  <r>
    <n v="104"/>
    <n v="635.5"/>
    <x v="0"/>
    <s v="20170913 15:46:10.862000 +0100s"/>
    <s v="20170913 16:46:10.862000"/>
  </r>
  <r>
    <n v="89"/>
    <n v="635.5"/>
    <x v="0"/>
    <s v="20170913 15:46:10.862000 +0100s"/>
    <s v="20170913 16:46:10.862000"/>
  </r>
  <r>
    <n v="496"/>
    <n v="635.5"/>
    <x v="0"/>
    <s v="20170913 15:46:10.862000 +0100s"/>
    <s v="20170913 16:46:10.862000"/>
  </r>
  <r>
    <m/>
    <m/>
    <x v="4"/>
    <m/>
    <m/>
  </r>
  <r>
    <m/>
    <m/>
    <x v="4"/>
    <m/>
    <m/>
  </r>
</pivotCacheRecords>
</file>

<file path=xl/pivotCache/pivotCacheRecords29.xml><?xml version="1.0" encoding="utf-8"?>
<pivotCacheRecords xmlns="http://schemas.openxmlformats.org/spreadsheetml/2006/main" xmlns:r="http://schemas.openxmlformats.org/officeDocument/2006/relationships" count="200">
  <r>
    <n v="63"/>
    <n v="633.25"/>
    <x v="0"/>
    <s v="20170914 08:08:56.163679 +0100s"/>
    <s v="20170914 9:08:56.163679"/>
  </r>
  <r>
    <n v="26"/>
    <n v="633.5"/>
    <x v="1"/>
    <s v="20170914 08:08:56.237000 +0100s"/>
    <s v="20170914 9:08:56.237000"/>
  </r>
  <r>
    <n v="101"/>
    <n v="633.5"/>
    <x v="1"/>
    <s v="20170914 08:08:56.237000 +0100s"/>
    <s v="20170914 9:08:56.237000"/>
  </r>
  <r>
    <n v="100"/>
    <n v="633.5"/>
    <x v="1"/>
    <s v="20170914 08:08:56.237000 +0100s"/>
    <s v="20170914 9:08:56.237000"/>
  </r>
  <r>
    <n v="160"/>
    <n v="633.5"/>
    <x v="1"/>
    <s v="20170914 08:08:56.237000 +0100s"/>
    <s v="20170914 9:08:56.237000"/>
  </r>
  <r>
    <n v="50"/>
    <n v="633.5"/>
    <x v="2"/>
    <s v="20170914 08:08:56.238937 +0100s"/>
    <s v="20170914 9:08:56.238937"/>
  </r>
  <r>
    <n v="100"/>
    <n v="634.5"/>
    <x v="1"/>
    <s v="20170914 08:24:32.797000 +0100s"/>
    <s v="20170914 9:24:32.797000"/>
  </r>
  <r>
    <n v="174"/>
    <n v="634.5"/>
    <x v="1"/>
    <s v="20170914 08:24:32.797000 +0100s"/>
    <s v="20170914 9:24:32.797000"/>
  </r>
  <r>
    <n v="101"/>
    <n v="634.5"/>
    <x v="1"/>
    <s v="20170914 08:24:32.797000 +0100s"/>
    <s v="20170914 9:24:32.797000"/>
  </r>
  <r>
    <n v="125"/>
    <n v="634.5"/>
    <x v="1"/>
    <s v="20170914 08:24:32.797000 +0100s"/>
    <s v="20170914 9:24:32.797000"/>
  </r>
  <r>
    <n v="107"/>
    <n v="635.5"/>
    <x v="1"/>
    <s v="20170914 08:39:21.237000 +0100s"/>
    <s v="20170914 9:39:21.237000"/>
  </r>
  <r>
    <n v="100"/>
    <n v="635.5"/>
    <x v="1"/>
    <s v="20170914 08:39:21.237000 +0100s"/>
    <s v="20170914 9:39:21.237000"/>
  </r>
  <r>
    <n v="47"/>
    <n v="635.5"/>
    <x v="1"/>
    <s v="20170914 08:39:21.237000 +0100s"/>
    <s v="20170914 9:39:21.237000"/>
  </r>
  <r>
    <n v="100"/>
    <n v="635.5"/>
    <x v="1"/>
    <s v="20170914 08:39:21.237000 +0100s"/>
    <s v="20170914 9:39:21.237000"/>
  </r>
  <r>
    <n v="90"/>
    <n v="635.5"/>
    <x v="1"/>
    <s v="20170914 08:39:21.237000 +0100s"/>
    <s v="20170914 9:39:21.237000"/>
  </r>
  <r>
    <n v="56"/>
    <n v="635.5"/>
    <x v="1"/>
    <s v="20170914 08:39:21.257000 +0100s"/>
    <s v="20170914 9:39:21.257000"/>
  </r>
  <r>
    <n v="10"/>
    <n v="634"/>
    <x v="1"/>
    <s v="20170914 08:46:34.415000 +0100s"/>
    <s v="20170914 9:46:34.415000"/>
  </r>
  <r>
    <n v="176"/>
    <n v="634"/>
    <x v="1"/>
    <s v="20170914 08:48:02.530000 +0100s"/>
    <s v="20170914 9:48:02.530000"/>
  </r>
  <r>
    <n v="314"/>
    <n v="634"/>
    <x v="1"/>
    <s v="20170914 08:49:42.327000 +0100s"/>
    <s v="20170914 9:49:42.327000"/>
  </r>
  <r>
    <n v="50"/>
    <n v="634"/>
    <x v="1"/>
    <s v="20170914 08:58:54.040000 +0100s"/>
    <s v="20170914 9:58:54.040000"/>
  </r>
  <r>
    <n v="101"/>
    <n v="634"/>
    <x v="1"/>
    <s v="20170914 08:58:54.040000 +0100s"/>
    <s v="20170914 9:58:54.040000"/>
  </r>
  <r>
    <n v="100"/>
    <n v="634"/>
    <x v="1"/>
    <s v="20170914 08:58:54.040000 +0100s"/>
    <s v="20170914 9:58:54.040000"/>
  </r>
  <r>
    <n v="62"/>
    <n v="634"/>
    <x v="1"/>
    <s v="20170914 08:58:54.040000 +0100s"/>
    <s v="20170914 9:58:54.040000"/>
  </r>
  <r>
    <n v="62"/>
    <n v="634"/>
    <x v="1"/>
    <s v="20170914 08:58:54.063000 +0100s"/>
    <s v="20170914 9:58:54.063000"/>
  </r>
  <r>
    <n v="14"/>
    <n v="634"/>
    <x v="1"/>
    <s v="20170914 08:58:54.065000 +0100s"/>
    <s v="20170914 9:58:54.065000"/>
  </r>
  <r>
    <n v="70"/>
    <n v="634"/>
    <x v="1"/>
    <s v="20170914 08:58:54.066000 +0100s"/>
    <s v="20170914 9:58:54.066000"/>
  </r>
  <r>
    <n v="41"/>
    <n v="634"/>
    <x v="1"/>
    <s v="20170914 08:58:54.083000 +0100s"/>
    <s v="20170914 9:58:54.083000"/>
  </r>
  <r>
    <n v="100"/>
    <n v="634.5"/>
    <x v="1"/>
    <s v="20170914 09:09:29.196000 +0100s"/>
    <s v="20170914 10:09:29.196000"/>
  </r>
  <r>
    <n v="69"/>
    <n v="634.5"/>
    <x v="1"/>
    <s v="20170914 09:09:29.196000 +0100s"/>
    <s v="20170914 10:09:29.196000"/>
  </r>
  <r>
    <n v="88"/>
    <n v="634.5"/>
    <x v="1"/>
    <s v="20170914 09:09:29.196000 +0100s"/>
    <s v="20170914 10:09:29.196000"/>
  </r>
  <r>
    <n v="27"/>
    <n v="635.5"/>
    <x v="1"/>
    <s v="20170914 09:16:56.526000 +0100s"/>
    <s v="20170914 10:16:56.526000"/>
  </r>
  <r>
    <n v="163"/>
    <n v="635.5"/>
    <x v="1"/>
    <s v="20170914 09:16:56.526000 +0100s"/>
    <s v="20170914 10:16:56.526000"/>
  </r>
  <r>
    <n v="100"/>
    <n v="635.5"/>
    <x v="1"/>
    <s v="20170914 09:16:56.526000 +0100s"/>
    <s v="20170914 10:16:56.526000"/>
  </r>
  <r>
    <n v="65"/>
    <n v="635.5"/>
    <x v="1"/>
    <s v="20170914 09:16:56.526000 +0100s"/>
    <s v="20170914 10:16:56.526000"/>
  </r>
  <r>
    <n v="158"/>
    <n v="635.5"/>
    <x v="1"/>
    <s v="20170914 09:16:56.526000 +0100s"/>
    <s v="20170914 10:16:56.526000"/>
  </r>
  <r>
    <n v="30"/>
    <n v="635.5"/>
    <x v="1"/>
    <s v="20170914 09:16:57.151000 +0100s"/>
    <s v="20170914 10:16:57.151000"/>
  </r>
  <r>
    <n v="59"/>
    <n v="636"/>
    <x v="1"/>
    <s v="20170914 09:21:43.237000 +0100s"/>
    <s v="20170914 10:21:43.237000"/>
  </r>
  <r>
    <n v="148"/>
    <n v="636"/>
    <x v="1"/>
    <s v="20170914 09:21:43.237000 +0100s"/>
    <s v="20170914 10:21:43.237000"/>
  </r>
  <r>
    <n v="90"/>
    <n v="636"/>
    <x v="1"/>
    <s v="20170914 09:21:43.237000 +0100s"/>
    <s v="20170914 10:21:43.237000"/>
  </r>
  <r>
    <n v="100"/>
    <n v="636"/>
    <x v="1"/>
    <s v="20170914 09:21:43.237000 +0100s"/>
    <s v="20170914 10:21:43.237000"/>
  </r>
  <r>
    <n v="86"/>
    <n v="636"/>
    <x v="1"/>
    <s v="20170914 09:21:43.237000 +0100s"/>
    <s v="20170914 10:21:43.237000"/>
  </r>
  <r>
    <n v="17"/>
    <n v="636"/>
    <x v="1"/>
    <s v="20170914 09:21:43.237000 +0100s"/>
    <s v="20170914 10:21:43.237000"/>
  </r>
  <r>
    <n v="3"/>
    <n v="634.5"/>
    <x v="1"/>
    <s v="20170914 09:32:22.509000 +0100s"/>
    <s v="20170914 10:32:22.509000"/>
  </r>
  <r>
    <n v="100"/>
    <n v="634.5"/>
    <x v="1"/>
    <s v="20170914 09:33:59.180000 +0100s"/>
    <s v="20170914 10:33:59.180000"/>
  </r>
  <r>
    <n v="139"/>
    <n v="634.5"/>
    <x v="1"/>
    <s v="20170914 09:47:33.416000 +0100s"/>
    <s v="20170914 10:47:33.416000"/>
  </r>
  <r>
    <n v="1"/>
    <n v="634.5"/>
    <x v="1"/>
    <s v="20170914 09:47:33.416000 +0100s"/>
    <s v="20170914 10:47:33.416000"/>
  </r>
  <r>
    <n v="957"/>
    <n v="634.5"/>
    <x v="1"/>
    <s v="20170914 08:48:24.475746 +0000 "/>
    <s v="20170914 10:48:24.475746"/>
  </r>
  <r>
    <n v="45"/>
    <n v="635"/>
    <x v="1"/>
    <s v="20170914 09:56:05.801000 +0100s"/>
    <s v="20170914 10:56:05.801000"/>
  </r>
  <r>
    <n v="90"/>
    <n v="635"/>
    <x v="1"/>
    <s v="20170914 09:56:05.801000 +0100s"/>
    <s v="20170914 10:56:05.801000"/>
  </r>
  <r>
    <n v="100"/>
    <n v="635"/>
    <x v="1"/>
    <s v="20170914 09:56:05.801000 +0100s"/>
    <s v="20170914 10:56:05.801000"/>
  </r>
  <r>
    <n v="40"/>
    <n v="635"/>
    <x v="1"/>
    <s v="20170914 09:56:05.801000 +0100s"/>
    <s v="20170914 10:56:05.801000"/>
  </r>
  <r>
    <n v="49"/>
    <n v="635"/>
    <x v="1"/>
    <s v="20170914 09:56:05.801000 +0100s"/>
    <s v="20170914 10:56:05.801000"/>
  </r>
  <r>
    <n v="54"/>
    <n v="635"/>
    <x v="1"/>
    <s v="20170914 09:56:05.801000 +0100s"/>
    <s v="20170914 10:56:05.801000"/>
  </r>
  <r>
    <n v="245"/>
    <n v="635"/>
    <x v="1"/>
    <s v="20170914 09:56:05.801000 +0100s"/>
    <s v="20170914 10:56:05.801000"/>
  </r>
  <r>
    <n v="52"/>
    <n v="635"/>
    <x v="1"/>
    <s v="20170914 10:09:31.148000 +0100s"/>
    <s v="20170914 11:09:31.148000"/>
  </r>
  <r>
    <n v="311"/>
    <n v="635"/>
    <x v="1"/>
    <s v="20170914 10:09:31.148000 +0100s"/>
    <s v="20170914 11:09:31.148000"/>
  </r>
  <r>
    <n v="14"/>
    <n v="635"/>
    <x v="1"/>
    <s v="20170914 10:09:31.148000 +0100s"/>
    <s v="20170914 11:09:31.148000"/>
  </r>
  <r>
    <n v="61"/>
    <n v="636"/>
    <x v="1"/>
    <s v="20170914 10:19:26.637000 +0100s"/>
    <s v="20170914 11:19:26.637000"/>
  </r>
  <r>
    <n v="100"/>
    <n v="636"/>
    <x v="1"/>
    <s v="20170914 10:19:26.637000 +0100s"/>
    <s v="20170914 11:19:26.637000"/>
  </r>
  <r>
    <n v="40"/>
    <n v="636"/>
    <x v="1"/>
    <s v="20170914 10:19:26.637000 +0100s"/>
    <s v="20170914 11:19:26.637000"/>
  </r>
  <r>
    <n v="59"/>
    <n v="636"/>
    <x v="1"/>
    <s v="20170914 10:19:26.637000 +0100s"/>
    <s v="20170914 11:19:26.637000"/>
  </r>
  <r>
    <n v="110"/>
    <n v="636"/>
    <x v="1"/>
    <s v="20170914 10:19:26.637000 +0100s"/>
    <s v="20170914 11:19:26.637000"/>
  </r>
  <r>
    <n v="90"/>
    <n v="636"/>
    <x v="1"/>
    <s v="20170914 10:19:26.637000 +0100s"/>
    <s v="20170914 11:19:26.637000"/>
  </r>
  <r>
    <n v="71"/>
    <n v="636"/>
    <x v="1"/>
    <s v="20170914 10:19:26.637000 +0100s"/>
    <s v="20170914 11:19:26.637000"/>
  </r>
  <r>
    <n v="469"/>
    <n v="636"/>
    <x v="1"/>
    <s v="20170914 10:19:26.637000 +0100s"/>
    <s v="20170914 11:19:26.637000"/>
  </r>
  <r>
    <n v="38"/>
    <n v="633.5"/>
    <x v="3"/>
    <s v="20170914 10:31:13.280000 +0100s"/>
    <s v="20170914 11:31:13.280000"/>
  </r>
  <r>
    <n v="14"/>
    <n v="633.5"/>
    <x v="3"/>
    <s v="20170914 10:32:42.286000 +0100s"/>
    <s v="20170914 11:32:42.286000"/>
  </r>
  <r>
    <n v="358"/>
    <n v="633.5"/>
    <x v="1"/>
    <s v="20170914 10:43:44.753000 +0100s"/>
    <s v="20170914 11:43:44.753000"/>
  </r>
  <r>
    <n v="3"/>
    <n v="633.5"/>
    <x v="3"/>
    <s v="20170914 10:43:44.763000 +0100s"/>
    <s v="20170914 11:43:44.763000"/>
  </r>
  <r>
    <n v="46"/>
    <n v="633.5"/>
    <x v="0"/>
    <s v="20170914 10:43:44.763352 +0100s"/>
    <s v="20170914 11:43:44.763352"/>
  </r>
  <r>
    <n v="36"/>
    <n v="633.5"/>
    <x v="2"/>
    <s v="20170914 10:43:44.763367 +0100s"/>
    <s v="20170914 11:43:44.763367"/>
  </r>
  <r>
    <n v="5"/>
    <n v="633.5"/>
    <x v="0"/>
    <s v="20170914 10:43:44.763384 +0100s"/>
    <s v="20170914 11:43:44.763384"/>
  </r>
  <r>
    <n v="98"/>
    <n v="636.5"/>
    <x v="1"/>
    <s v="20170914 11:04:43.794000 +0100s"/>
    <s v="20170914 12:04:43.794000"/>
  </r>
  <r>
    <n v="10"/>
    <n v="636.5"/>
    <x v="1"/>
    <s v="20170914 11:04:43.794000 +0100s"/>
    <s v="20170914 12:04:43.794000"/>
  </r>
  <r>
    <n v="89"/>
    <n v="636.5"/>
    <x v="1"/>
    <s v="20170914 11:04:43.794000 +0100s"/>
    <s v="20170914 12:04:43.794000"/>
  </r>
  <r>
    <n v="100"/>
    <n v="636.5"/>
    <x v="1"/>
    <s v="20170914 11:04:43.794000 +0100s"/>
    <s v="20170914 12:04:43.794000"/>
  </r>
  <r>
    <n v="82"/>
    <n v="636.5"/>
    <x v="1"/>
    <s v="20170914 11:04:43.794000 +0100s"/>
    <s v="20170914 12:04:43.794000"/>
  </r>
  <r>
    <n v="80"/>
    <n v="636.5"/>
    <x v="1"/>
    <s v="20170914 11:04:43.794000 +0100s"/>
    <s v="20170914 12:04:43.794000"/>
  </r>
  <r>
    <n v="90"/>
    <n v="636.5"/>
    <x v="1"/>
    <s v="20170914 11:04:43.794000 +0100s"/>
    <s v="20170914 12:04:43.794000"/>
  </r>
  <r>
    <n v="151"/>
    <n v="636.5"/>
    <x v="1"/>
    <s v="20170914 11:04:43.794000 +0100s"/>
    <s v="20170914 12:04:43.794000"/>
  </r>
  <r>
    <n v="701"/>
    <n v="637"/>
    <x v="1"/>
    <s v="20170914 11:17:59.209000 +0100s"/>
    <s v="20170914 12:17:59.209000"/>
  </r>
  <r>
    <n v="99"/>
    <n v="637"/>
    <x v="1"/>
    <s v="20170914 11:17:59.209000 +0100s"/>
    <s v="20170914 12:17:59.209000"/>
  </r>
  <r>
    <n v="90"/>
    <n v="637"/>
    <x v="1"/>
    <s v="20170914 11:39:27.155000 +0100s"/>
    <s v="20170914 12:39:27.155000"/>
  </r>
  <r>
    <n v="45"/>
    <n v="637"/>
    <x v="1"/>
    <s v="20170914 11:39:27.155000 +0100s"/>
    <s v="20170914 12:39:27.155000"/>
  </r>
  <r>
    <n v="83"/>
    <n v="637"/>
    <x v="1"/>
    <s v="20170914 11:39:27.155000 +0100s"/>
    <s v="20170914 12:39:27.155000"/>
  </r>
  <r>
    <n v="247"/>
    <n v="637"/>
    <x v="1"/>
    <s v="20170914 11:39:27.155000 +0100s"/>
    <s v="20170914 12:39:27.155000"/>
  </r>
  <r>
    <n v="35"/>
    <n v="637"/>
    <x v="1"/>
    <s v="20170914 11:39:27.155000 +0100s"/>
    <s v="20170914 12:39:27.155000"/>
  </r>
  <r>
    <n v="145"/>
    <n v="638.5"/>
    <x v="1"/>
    <s v="20170914 12:12:41.563000 +0100s"/>
    <s v="20170914 13:12:41.563000"/>
  </r>
  <r>
    <n v="90"/>
    <n v="638.5"/>
    <x v="1"/>
    <s v="20170914 12:12:41.563000 +0100s"/>
    <s v="20170914 13:12:41.563000"/>
  </r>
  <r>
    <n v="70"/>
    <n v="638.5"/>
    <x v="1"/>
    <s v="20170914 12:12:41.563000 +0100s"/>
    <s v="20170914 13:12:41.563000"/>
  </r>
  <r>
    <n v="93"/>
    <n v="638.5"/>
    <x v="1"/>
    <s v="20170914 12:12:41.563000 +0100s"/>
    <s v="20170914 13:12:41.563000"/>
  </r>
  <r>
    <n v="70"/>
    <n v="638.5"/>
    <x v="1"/>
    <s v="20170914 12:12:41.563000 +0100s"/>
    <s v="20170914 13:12:41.563000"/>
  </r>
  <r>
    <n v="32"/>
    <n v="638.5"/>
    <x v="1"/>
    <s v="20170914 12:12:41.563000 +0100s"/>
    <s v="20170914 13:12:41.563000"/>
  </r>
  <r>
    <n v="56"/>
    <n v="638.5"/>
    <x v="1"/>
    <s v="20170914 12:12:47.249000 +0100s"/>
    <s v="20170914 13:12:47.249000"/>
  </r>
  <r>
    <n v="43"/>
    <n v="638.5"/>
    <x v="1"/>
    <s v="20170914 12:12:47.249000 +0100s"/>
    <s v="20170914 13:12:47.249000"/>
  </r>
  <r>
    <n v="144"/>
    <n v="638.5"/>
    <x v="1"/>
    <s v="20170914 12:12:47.249000 +0100s"/>
    <s v="20170914 13:12:47.249000"/>
  </r>
  <r>
    <n v="100"/>
    <n v="638.5"/>
    <x v="1"/>
    <s v="20170914 12:12:47.249000 +0100s"/>
    <s v="20170914 13:12:47.249000"/>
  </r>
  <r>
    <n v="87"/>
    <n v="638.5"/>
    <x v="1"/>
    <s v="20170914 12:12:47.249000 +0100s"/>
    <s v="20170914 13:12:47.249000"/>
  </r>
  <r>
    <n v="100"/>
    <n v="638.5"/>
    <x v="1"/>
    <s v="20170914 12:19:46.757000 +0100s"/>
    <s v="20170914 13:19:46.757000"/>
  </r>
  <r>
    <n v="34"/>
    <n v="638.5"/>
    <x v="1"/>
    <s v="20170914 12:19:46.757000 +0100s"/>
    <s v="20170914 13:19:46.757000"/>
  </r>
  <r>
    <n v="131"/>
    <n v="638.5"/>
    <x v="1"/>
    <s v="20170914 12:19:46.757000 +0100s"/>
    <s v="20170914 13:19:46.757000"/>
  </r>
  <r>
    <n v="100"/>
    <n v="638.5"/>
    <x v="1"/>
    <s v="20170914 12:19:46.757000 +0100s"/>
    <s v="20170914 13:19:46.757000"/>
  </r>
  <r>
    <n v="22"/>
    <n v="638.5"/>
    <x v="1"/>
    <s v="20170914 12:19:46.809000 +0100s"/>
    <s v="20170914 13:19:46.809000"/>
  </r>
  <r>
    <n v="100"/>
    <n v="639"/>
    <x v="1"/>
    <s v="20170914 12:20:39.807000 +0100s"/>
    <s v="20170914 13:20:39.807000"/>
  </r>
  <r>
    <n v="83"/>
    <n v="639"/>
    <x v="1"/>
    <s v="20170914 12:20:39.807000 +0100s"/>
    <s v="20170914 13:20:39.807000"/>
  </r>
  <r>
    <n v="8"/>
    <n v="639"/>
    <x v="1"/>
    <s v="20170914 12:35:34.991000 +0100s"/>
    <s v="20170914 13:35:34.991000"/>
  </r>
  <r>
    <n v="96"/>
    <n v="639"/>
    <x v="1"/>
    <s v="20170914 12:35:34.991000 +0100s"/>
    <s v="20170914 13:35:34.991000"/>
  </r>
  <r>
    <n v="100"/>
    <n v="639"/>
    <x v="1"/>
    <s v="20170914 12:35:34.991000 +0100s"/>
    <s v="20170914 13:35:34.991000"/>
  </r>
  <r>
    <n v="396"/>
    <n v="639"/>
    <x v="1"/>
    <s v="20170914 12:35:34.991000 +0100s"/>
    <s v="20170914 13:35:34.991000"/>
  </r>
  <r>
    <n v="100"/>
    <n v="638.5"/>
    <x v="1"/>
    <s v="20170914 12:47:24.411000 +0100s"/>
    <s v="20170914 13:47:24.411000"/>
  </r>
  <r>
    <n v="87"/>
    <n v="638.5"/>
    <x v="1"/>
    <s v="20170914 12:47:24.411000 +0100s"/>
    <s v="20170914 13:47:24.411000"/>
  </r>
  <r>
    <n v="114"/>
    <n v="638.5"/>
    <x v="1"/>
    <s v="20170914 12:47:24.411000 +0100s"/>
    <s v="20170914 13:47:24.411000"/>
  </r>
  <r>
    <n v="86"/>
    <n v="638.5"/>
    <x v="1"/>
    <s v="20170914 12:47:24.411000 +0100s"/>
    <s v="20170914 13:47:24.411000"/>
  </r>
  <r>
    <n v="239"/>
    <n v="638.5"/>
    <x v="1"/>
    <s v="20170914 12:52:37.516000 +0100s"/>
    <s v="20170914 13:52:37.516000"/>
  </r>
  <r>
    <n v="174"/>
    <n v="638.5"/>
    <x v="1"/>
    <s v="20170914 12:52:37.516000 +0100s"/>
    <s v="20170914 13:52:37.516000"/>
  </r>
  <r>
    <n v="18"/>
    <n v="636.5"/>
    <x v="1"/>
    <s v="20170914 12:57:53.127000 +0100s"/>
    <s v="20170914 13:57:53.127000"/>
  </r>
  <r>
    <n v="121"/>
    <n v="636.5"/>
    <x v="1"/>
    <s v="20170914 12:57:53.127000 +0100s"/>
    <s v="20170914 13:57:53.127000"/>
  </r>
  <r>
    <n v="90"/>
    <n v="636.5"/>
    <x v="1"/>
    <s v="20170914 12:57:53.127000 +0100s"/>
    <s v="20170914 13:57:53.127000"/>
  </r>
  <r>
    <n v="89"/>
    <n v="636.5"/>
    <x v="1"/>
    <s v="20170914 12:57:53.127000 +0100s"/>
    <s v="20170914 13:57:53.127000"/>
  </r>
  <r>
    <n v="76"/>
    <n v="636.5"/>
    <x v="1"/>
    <s v="20170914 12:57:53.127000 +0100s"/>
    <s v="20170914 13:57:53.127000"/>
  </r>
  <r>
    <n v="6"/>
    <n v="636.5"/>
    <x v="1"/>
    <s v="20170914 12:57:53.127000 +0100s"/>
    <s v="20170914 13:57:53.127000"/>
  </r>
  <r>
    <n v="92"/>
    <n v="637"/>
    <x v="1"/>
    <s v="20170914 13:09:06.360000 +0100s"/>
    <s v="20170914 14:09:06.360000"/>
  </r>
  <r>
    <n v="80"/>
    <n v="637"/>
    <x v="1"/>
    <s v="20170914 13:09:06.360000 +0100s"/>
    <s v="20170914 14:09:06.360000"/>
  </r>
  <r>
    <n v="162"/>
    <n v="637"/>
    <x v="1"/>
    <s v="20170914 13:09:06.360000 +0100s"/>
    <s v="20170914 14:09:06.360000"/>
  </r>
  <r>
    <n v="76"/>
    <n v="637"/>
    <x v="1"/>
    <s v="20170914 13:09:06.360000 +0100s"/>
    <s v="20170914 14:09:06.360000"/>
  </r>
  <r>
    <n v="118"/>
    <n v="637"/>
    <x v="1"/>
    <s v="20170914 13:09:06.360000 +0100s"/>
    <s v="20170914 14:09:06.360000"/>
  </r>
  <r>
    <n v="72"/>
    <n v="637"/>
    <x v="1"/>
    <s v="20170914 13:09:06.360000 +0100s"/>
    <s v="20170914 14:09:06.360000"/>
  </r>
  <r>
    <n v="100"/>
    <n v="635.5"/>
    <x v="1"/>
    <s v="20170914 13:16:03.294000 +0100s"/>
    <s v="20170914 14:16:03.294000"/>
  </r>
  <r>
    <n v="93"/>
    <n v="635.5"/>
    <x v="1"/>
    <s v="20170914 13:16:03.294000 +0100s"/>
    <s v="20170914 14:16:03.294000"/>
  </r>
  <r>
    <n v="90"/>
    <n v="635.5"/>
    <x v="1"/>
    <s v="20170914 13:16:03.294000 +0100s"/>
    <s v="20170914 14:16:03.294000"/>
  </r>
  <r>
    <n v="100"/>
    <n v="635.5"/>
    <x v="1"/>
    <s v="20170914 13:16:03.294000 +0100s"/>
    <s v="20170914 14:16:03.294000"/>
  </r>
  <r>
    <n v="217"/>
    <n v="635.5"/>
    <x v="1"/>
    <s v="20170914 13:16:03.295000 +0100s"/>
    <s v="20170914 14:16:03.295000"/>
  </r>
  <r>
    <n v="106"/>
    <n v="635"/>
    <x v="1"/>
    <s v="20170914 13:17:17.481000 +0100s"/>
    <s v="20170914 14:17:17.481000"/>
  </r>
  <r>
    <n v="319"/>
    <n v="635"/>
    <x v="1"/>
    <s v="20170914 13:17:17.481000 +0100s"/>
    <s v="20170914 14:17:17.481000"/>
  </r>
  <r>
    <n v="175"/>
    <n v="635"/>
    <x v="1"/>
    <s v="20170914 13:17:17.481000 +0100s"/>
    <s v="20170914 14:17:17.481000"/>
  </r>
  <r>
    <n v="800"/>
    <n v="637"/>
    <x v="1"/>
    <s v="20170914 12:29:04.982989 +0000 "/>
    <s v="20170914 14:29:04.982989"/>
  </r>
  <r>
    <n v="97"/>
    <n v="637"/>
    <x v="1"/>
    <s v="20170914 13:42:20.373000 +0100s"/>
    <s v="20170914 14:42:20.373000"/>
  </r>
  <r>
    <n v="89"/>
    <n v="637"/>
    <x v="1"/>
    <s v="20170914 13:42:20.373000 +0100s"/>
    <s v="20170914 14:42:20.373000"/>
  </r>
  <r>
    <n v="75"/>
    <n v="637"/>
    <x v="1"/>
    <s v="20170914 13:42:20.373000 +0100s"/>
    <s v="20170914 14:42:20.373000"/>
  </r>
  <r>
    <n v="37"/>
    <n v="637"/>
    <x v="1"/>
    <s v="20170914 13:42:20.373000 +0100s"/>
    <s v="20170914 14:42:20.373000"/>
  </r>
  <r>
    <n v="140"/>
    <n v="637"/>
    <x v="1"/>
    <s v="20170914 13:42:20.373000 +0100s"/>
    <s v="20170914 14:42:20.373000"/>
  </r>
  <r>
    <n v="62"/>
    <n v="637"/>
    <x v="1"/>
    <s v="20170914 13:42:20.373000 +0100s"/>
    <s v="20170914 14:42:20.373000"/>
  </r>
  <r>
    <n v="100"/>
    <n v="636.5"/>
    <x v="1"/>
    <s v="20170914 14:01:19.971000 +0100s"/>
    <s v="20170914 15:01:19.971000"/>
  </r>
  <r>
    <n v="67"/>
    <n v="636.5"/>
    <x v="1"/>
    <s v="20170914 14:01:19.971000 +0100s"/>
    <s v="20170914 15:01:19.971000"/>
  </r>
  <r>
    <n v="116"/>
    <n v="636.5"/>
    <x v="1"/>
    <s v="20170914 14:01:19.971000 +0100s"/>
    <s v="20170914 15:01:19.971000"/>
  </r>
  <r>
    <n v="88"/>
    <n v="636.5"/>
    <x v="1"/>
    <s v="20170914 14:01:19.971000 +0100s"/>
    <s v="20170914 15:01:19.971000"/>
  </r>
  <r>
    <n v="78"/>
    <n v="636.5"/>
    <x v="1"/>
    <s v="20170914 14:01:19.971000 +0100s"/>
    <s v="20170914 15:01:19.971000"/>
  </r>
  <r>
    <n v="90"/>
    <n v="636.5"/>
    <x v="1"/>
    <s v="20170914 14:01:19.971000 +0100s"/>
    <s v="20170914 15:01:19.971000"/>
  </r>
  <r>
    <n v="48"/>
    <n v="636.5"/>
    <x v="1"/>
    <s v="20170914 14:01:19.971000 +0100s"/>
    <s v="20170914 15:01:19.971000"/>
  </r>
  <r>
    <n v="13"/>
    <n v="636.5"/>
    <x v="1"/>
    <s v="20170914 14:01:19.992000 +0100s"/>
    <s v="20170914 15:01:19.992000"/>
  </r>
  <r>
    <n v="76"/>
    <n v="638.5"/>
    <x v="1"/>
    <s v="20170914 14:21:06.335000 +0100s"/>
    <s v="20170914 15:21:06.335000"/>
  </r>
  <r>
    <n v="100"/>
    <n v="638.5"/>
    <x v="1"/>
    <s v="20170914 14:21:06.335000 +0100s"/>
    <s v="20170914 15:21:06.335000"/>
  </r>
  <r>
    <n v="100"/>
    <n v="638.5"/>
    <x v="1"/>
    <s v="20170914 14:21:06.335000 +0100s"/>
    <s v="20170914 15:21:06.335000"/>
  </r>
  <r>
    <n v="8"/>
    <n v="638.5"/>
    <x v="1"/>
    <s v="20170914 14:21:06.335000 +0100s"/>
    <s v="20170914 15:21:06.335000"/>
  </r>
  <r>
    <n v="89"/>
    <n v="638.5"/>
    <x v="1"/>
    <s v="20170914 14:21:06.335000 +0100s"/>
    <s v="20170914 15:21:06.335000"/>
  </r>
  <r>
    <n v="75"/>
    <n v="638.5"/>
    <x v="1"/>
    <s v="20170914 14:21:06.335000 +0100s"/>
    <s v="20170914 15:21:06.335000"/>
  </r>
  <r>
    <n v="52"/>
    <n v="638.5"/>
    <x v="1"/>
    <s v="20170914 14:21:06.335000 +0100s"/>
    <s v="20170914 15:21:06.335000"/>
  </r>
  <r>
    <n v="42"/>
    <n v="637.5"/>
    <x v="1"/>
    <s v="20170914 14:23:07.282000 +0100s"/>
    <s v="20170914 15:23:07.282000"/>
  </r>
  <r>
    <n v="100"/>
    <n v="637.5"/>
    <x v="1"/>
    <s v="20170914 14:23:07.282000 +0100s"/>
    <s v="20170914 15:23:07.282000"/>
  </r>
  <r>
    <n v="90"/>
    <n v="637.5"/>
    <x v="1"/>
    <s v="20170914 14:23:07.282000 +0100s"/>
    <s v="20170914 15:23:07.282000"/>
  </r>
  <r>
    <n v="246"/>
    <n v="637.5"/>
    <x v="1"/>
    <s v="20170914 14:23:07.282000 +0100s"/>
    <s v="20170914 15:23:07.282000"/>
  </r>
  <r>
    <n v="22"/>
    <n v="637.5"/>
    <x v="1"/>
    <s v="20170914 14:23:07.282000 +0100s"/>
    <s v="20170914 15:23:07.282000"/>
  </r>
  <r>
    <n v="25"/>
    <n v="636"/>
    <x v="1"/>
    <s v="20170914 14:30:30.145000 +0100s"/>
    <s v="20170914 15:30:30.145000"/>
  </r>
  <r>
    <n v="55"/>
    <n v="636"/>
    <x v="1"/>
    <s v="20170914 14:30:30.145000 +0100s"/>
    <s v="20170914 15:30:30.145000"/>
  </r>
  <r>
    <n v="420"/>
    <n v="636"/>
    <x v="1"/>
    <s v="20170914 14:30:30.145000 +0100s"/>
    <s v="20170914 15:30:30.145000"/>
  </r>
  <r>
    <n v="11"/>
    <n v="636"/>
    <x v="1"/>
    <s v="20170914 14:37:19.805000 +0100s"/>
    <s v="20170914 15:37:19.805000"/>
  </r>
  <r>
    <n v="41"/>
    <n v="636"/>
    <x v="1"/>
    <s v="20170914 14:37:19.805000 +0100s"/>
    <s v="20170914 15:37:19.805000"/>
  </r>
  <r>
    <n v="87"/>
    <n v="636"/>
    <x v="1"/>
    <s v="20170914 14:37:19.805000 +0100s"/>
    <s v="20170914 15:37:19.805000"/>
  </r>
  <r>
    <n v="35"/>
    <n v="636"/>
    <x v="1"/>
    <s v="20170914 14:37:19.805000 +0100s"/>
    <s v="20170914 15:37:19.805000"/>
  </r>
  <r>
    <n v="41"/>
    <n v="636"/>
    <x v="1"/>
    <s v="20170914 14:37:19.805000 +0100s"/>
    <s v="20170914 15:37:19.805000"/>
  </r>
  <r>
    <n v="42"/>
    <n v="636"/>
    <x v="1"/>
    <s v="20170914 14:37:19.805000 +0100s"/>
    <s v="20170914 15:37:19.805000"/>
  </r>
  <r>
    <n v="87"/>
    <n v="636"/>
    <x v="1"/>
    <s v="20170914 14:37:19.805000 +0100s"/>
    <s v="20170914 15:37:19.805000"/>
  </r>
  <r>
    <n v="90"/>
    <n v="636"/>
    <x v="1"/>
    <s v="20170914 14:37:19.805000 +0100s"/>
    <s v="20170914 15:37:19.805000"/>
  </r>
  <r>
    <n v="77"/>
    <n v="636"/>
    <x v="1"/>
    <s v="20170914 14:37:19.805000 +0100s"/>
    <s v="20170914 15:37:19.805000"/>
  </r>
  <r>
    <n v="41"/>
    <n v="636"/>
    <x v="1"/>
    <s v="20170914 14:37:19.805000 +0100s"/>
    <s v="20170914 15:37:19.805000"/>
  </r>
  <r>
    <n v="10"/>
    <n v="636"/>
    <x v="1"/>
    <s v="20170914 14:37:19.831000 +0100s"/>
    <s v="20170914 15:37:19.831000"/>
  </r>
  <r>
    <n v="38"/>
    <n v="636"/>
    <x v="1"/>
    <s v="20170914 14:37:19.834000 +0100s"/>
    <s v="20170914 15:37:19.834000"/>
  </r>
  <r>
    <n v="62"/>
    <n v="638.5"/>
    <x v="1"/>
    <s v="20170914 14:58:25.713000 +0100s"/>
    <s v="20170914 15:58:25.713000"/>
  </r>
  <r>
    <n v="100"/>
    <n v="638.5"/>
    <x v="1"/>
    <s v="20170914 14:58:25.713000 +0100s"/>
    <s v="20170914 15:58:25.713000"/>
  </r>
  <r>
    <n v="143"/>
    <n v="638.5"/>
    <x v="1"/>
    <s v="20170914 14:58:25.713000 +0100s"/>
    <s v="20170914 15:58:25.713000"/>
  </r>
  <r>
    <n v="76"/>
    <n v="638.5"/>
    <x v="1"/>
    <s v="20170914 14:58:25.713000 +0100s"/>
    <s v="20170914 15:58:25.713000"/>
  </r>
  <r>
    <n v="500"/>
    <n v="638.5"/>
    <x v="1"/>
    <s v="20170914 14:58:25.713000 +0100s"/>
    <s v="20170914 15:58:25.713000"/>
  </r>
  <r>
    <n v="19"/>
    <n v="638.5"/>
    <x v="1"/>
    <s v="20170914 14:58:25.713000 +0100s"/>
    <s v="20170914 15:58:25.713000"/>
  </r>
  <r>
    <n v="89"/>
    <n v="639.5"/>
    <x v="1"/>
    <s v="20170914 15:11:49.096000 +0100s"/>
    <s v="20170914 16:11:49.096000"/>
  </r>
  <r>
    <n v="90"/>
    <n v="639.5"/>
    <x v="1"/>
    <s v="20170914 15:11:49.096000 +0100s"/>
    <s v="20170914 16:11:49.096000"/>
  </r>
  <r>
    <n v="131"/>
    <n v="639.5"/>
    <x v="1"/>
    <s v="20170914 15:11:49.096000 +0100s"/>
    <s v="20170914 16:11:49.096000"/>
  </r>
  <r>
    <n v="100"/>
    <n v="639.5"/>
    <x v="1"/>
    <s v="20170914 15:11:49.096000 +0100s"/>
    <s v="20170914 16:11:49.096000"/>
  </r>
  <r>
    <n v="85"/>
    <n v="639.5"/>
    <x v="1"/>
    <s v="20170914 15:11:49.096000 +0100s"/>
    <s v="20170914 16:11:49.096000"/>
  </r>
  <r>
    <n v="98"/>
    <n v="639.5"/>
    <x v="1"/>
    <s v="20170914 15:11:49.096000 +0100s"/>
    <s v="20170914 16:11:49.096000"/>
  </r>
  <r>
    <n v="132"/>
    <n v="639.5"/>
    <x v="1"/>
    <s v="20170914 15:11:49.096000 +0100s"/>
    <s v="20170914 16:11:49.096000"/>
  </r>
  <r>
    <n v="49"/>
    <n v="639.5"/>
    <x v="1"/>
    <s v="20170914 15:11:49.096000 +0100s"/>
    <s v="20170914 16:11:49.096000"/>
  </r>
  <r>
    <n v="226"/>
    <n v="639.5"/>
    <x v="1"/>
    <s v="20170914 15:11:49.116000 +0100s"/>
    <s v="20170914 16:11:49.116000"/>
  </r>
  <r>
    <n v="12"/>
    <n v="639.5"/>
    <x v="1"/>
    <s v="20170914 15:12:18.806000 +0100s"/>
    <s v="20170914 16:12:18.806000"/>
  </r>
  <r>
    <n v="288"/>
    <n v="639.5"/>
    <x v="1"/>
    <s v="20170914 15:12:18.806000 +0100s"/>
    <s v="20170914 16:12:18.806000"/>
  </r>
  <r>
    <n v="64"/>
    <n v="639.5"/>
    <x v="1"/>
    <s v="20170914 15:12:18.806000 +0100s"/>
    <s v="20170914 16:12:18.806000"/>
  </r>
  <r>
    <n v="4"/>
    <n v="639.5"/>
    <x v="1"/>
    <s v="20170914 15:12:18.806000 +0100s"/>
    <s v="20170914 16:12:18.806000"/>
  </r>
  <r>
    <n v="132"/>
    <n v="639.5"/>
    <x v="1"/>
    <s v="20170914 15:12:18.834000 +0100s"/>
    <s v="20170914 16:12:18.834000"/>
  </r>
  <r>
    <n v="1000"/>
    <n v="637"/>
    <x v="1"/>
    <s v="20170914 14:38:53.626478 +0000 "/>
    <s v="20170914 16:38:53.626478"/>
  </r>
  <r>
    <m/>
    <m/>
    <x v="4"/>
    <m/>
    <m/>
  </r>
  <r>
    <m/>
    <m/>
    <x v="4"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28">
  <r>
    <n v="300"/>
    <n v="650"/>
    <x v="0"/>
    <s v="20170809 08:02:33.330000 +0100s"/>
    <s v="20170809 9:02:33.330000"/>
  </r>
  <r>
    <n v="27"/>
    <n v="660"/>
    <x v="0"/>
    <s v="20170809 08:23:52.165000 +0100s"/>
    <s v="20170809 9:23:52.165000"/>
  </r>
  <r>
    <n v="473"/>
    <n v="660"/>
    <x v="0"/>
    <s v="20170809 08:23:52.165000 +0100s"/>
    <s v="20170809 9:23:52.165000"/>
  </r>
  <r>
    <n v="60"/>
    <n v="664"/>
    <x v="0"/>
    <s v="20170809 08:32:35.194000 +0100s"/>
    <s v="20170809 9:32:35.194000"/>
  </r>
  <r>
    <n v="55"/>
    <n v="664"/>
    <x v="0"/>
    <s v="20170809 08:32:35.194000 +0100s"/>
    <s v="20170809 9:32:35.194000"/>
  </r>
  <r>
    <n v="60"/>
    <n v="664"/>
    <x v="0"/>
    <s v="20170809 08:32:35.194000 +0100s"/>
    <s v="20170809 9:32:35.194000"/>
  </r>
  <r>
    <n v="25"/>
    <n v="664"/>
    <x v="0"/>
    <s v="20170809 08:32:35.218000 +0100s"/>
    <s v="20170809 9:32:35.218000"/>
  </r>
  <r>
    <n v="212"/>
    <n v="668"/>
    <x v="0"/>
    <s v="20170809 08:38:24.198000 +0100s"/>
    <s v="20170809 9:38:24.198000"/>
  </r>
  <r>
    <n v="4"/>
    <n v="668"/>
    <x v="1"/>
    <s v="20170809 08:38:24.211000 +0100s"/>
    <s v="20170809 9:38:24.211000"/>
  </r>
  <r>
    <n v="20"/>
    <n v="668"/>
    <x v="2"/>
    <s v="20170809 08:38:24.211261 +0100s"/>
    <s v="20170809 9:38:24.211261"/>
  </r>
  <r>
    <n v="31"/>
    <n v="668"/>
    <x v="3"/>
    <s v="20170809 08:38:24.211476 +0100s"/>
    <s v="20170809 9:38:24.211476"/>
  </r>
  <r>
    <n v="33"/>
    <n v="668"/>
    <x v="0"/>
    <s v="20170809 08:38:24.242000 +0100s"/>
    <s v="20170809 9:38:24.242000"/>
  </r>
  <r>
    <n v="500"/>
    <n v="665.25"/>
    <x v="2"/>
    <s v="20170809 08:45:45.201760 +0100s"/>
    <s v="20170809 9:45:45.201760"/>
  </r>
  <r>
    <n v="1"/>
    <n v="661"/>
    <x v="1"/>
    <s v="20170809 08:48:46.493000 +0100s"/>
    <s v="20170809 9:48:46.493000"/>
  </r>
  <r>
    <n v="352"/>
    <n v="661"/>
    <x v="0"/>
    <s v="20170809 08:48:46.545000 +0100s"/>
    <s v="20170809 9:48:46.545000"/>
  </r>
  <r>
    <n v="61"/>
    <n v="661"/>
    <x v="1"/>
    <s v="20170809 08:48:46.555000 +0100s"/>
    <s v="20170809 9:48:46.555000"/>
  </r>
  <r>
    <n v="34"/>
    <n v="661"/>
    <x v="2"/>
    <s v="20170809 08:48:46.555826 +0100s"/>
    <s v="20170809 9:48:46.555826"/>
  </r>
  <r>
    <n v="52"/>
    <n v="661"/>
    <x v="3"/>
    <s v="20170809 08:48:46.555826 +0100s"/>
    <s v="20170809 9:48:46.555826"/>
  </r>
  <r>
    <n v="247"/>
    <n v="668.5"/>
    <x v="0"/>
    <s v="20170809 09:00:53.808000 +0100s"/>
    <s v="20170809 10:00:53.808000"/>
  </r>
  <r>
    <n v="100"/>
    <n v="671"/>
    <x v="0"/>
    <s v="20170809 09:04:35.361000 +0100s"/>
    <s v="20170809 10:04:35.361000"/>
  </r>
  <r>
    <n v="75"/>
    <n v="671"/>
    <x v="0"/>
    <s v="20170809 09:09:28.431000 +0100s"/>
    <s v="20170809 10:09:28.431000"/>
  </r>
  <r>
    <n v="62"/>
    <n v="671"/>
    <x v="1"/>
    <s v="20170809 09:09:28.454000 +0100s"/>
    <s v="20170809 10:09:28.454000"/>
  </r>
  <r>
    <n v="46"/>
    <n v="671"/>
    <x v="0"/>
    <s v="20170809 09:09:41.041000 +0100s"/>
    <s v="20170809 10:09:41.041000"/>
  </r>
  <r>
    <n v="131"/>
    <n v="671"/>
    <x v="0"/>
    <s v="20170809 09:09:48.072000 +0100s"/>
    <s v="20170809 10:09:48.072000"/>
  </r>
  <r>
    <n v="86"/>
    <n v="671"/>
    <x v="0"/>
    <s v="20170809 09:10:21.854000 +0100s"/>
    <s v="20170809 10:10:21.854000"/>
  </r>
  <r>
    <n v="5"/>
    <n v="672"/>
    <x v="0"/>
    <s v="20170809 09:19:26.382000 +0100s"/>
    <s v="20170809 10:19:26.382000"/>
  </r>
  <r>
    <n v="93"/>
    <n v="672"/>
    <x v="0"/>
    <s v="20170809 09:19:26.382000 +0100s"/>
    <s v="20170809 10:19:26.382000"/>
  </r>
  <r>
    <n v="90"/>
    <n v="672"/>
    <x v="0"/>
    <s v="20170809 09:19:26.382000 +0100s"/>
    <s v="20170809 10:19:26.382000"/>
  </r>
  <r>
    <n v="48"/>
    <n v="672"/>
    <x v="0"/>
    <s v="20170809 09:19:26.382000 +0100s"/>
    <s v="20170809 10:19:26.382000"/>
  </r>
  <r>
    <n v="50"/>
    <n v="672"/>
    <x v="2"/>
    <s v="20170809 09:19:26.383624 +0100s"/>
    <s v="20170809 10:19:26.383624"/>
  </r>
  <r>
    <n v="60"/>
    <n v="672"/>
    <x v="2"/>
    <s v="20170809 09:19:26.383624 +0100s"/>
    <s v="20170809 10:19:26.383624"/>
  </r>
  <r>
    <n v="50"/>
    <n v="672"/>
    <x v="2"/>
    <s v="20170809 09:19:26.383624 +0100s"/>
    <s v="20170809 10:19:26.383624"/>
  </r>
  <r>
    <n v="54"/>
    <n v="672"/>
    <x v="2"/>
    <s v="20170809 09:19:26.383624 +0100s"/>
    <s v="20170809 10:19:26.383624"/>
  </r>
  <r>
    <n v="23"/>
    <n v="674.5"/>
    <x v="0"/>
    <s v="20170809 09:27:15.770000 +0100s"/>
    <s v="20170809 10:27:15.770000"/>
  </r>
  <r>
    <n v="80"/>
    <n v="674.5"/>
    <x v="0"/>
    <s v="20170809 09:27:15.842000 +0100s"/>
    <s v="20170809 10:27:15.842000"/>
  </r>
  <r>
    <n v="300"/>
    <n v="674.5"/>
    <x v="0"/>
    <s v="20170809 09:27:15.863000 +0100s"/>
    <s v="20170809 10:27:15.863000"/>
  </r>
  <r>
    <n v="71"/>
    <n v="677"/>
    <x v="0"/>
    <s v="20170809 09:41:16.799000 +0100s"/>
    <s v="20170809 10:41:16.799000"/>
  </r>
  <r>
    <n v="90"/>
    <n v="677"/>
    <x v="0"/>
    <s v="20170809 09:41:16.799000 +0100s"/>
    <s v="20170809 10:41:16.799000"/>
  </r>
  <r>
    <n v="110"/>
    <n v="677"/>
    <x v="0"/>
    <s v="20170809 09:41:16.799000 +0100s"/>
    <s v="20170809 10:41:16.799000"/>
  </r>
  <r>
    <n v="50"/>
    <n v="678"/>
    <x v="0"/>
    <s v="20170809 09:46:20.729000 +0100s"/>
    <s v="20170809 10:46:20.729000"/>
  </r>
  <r>
    <n v="75"/>
    <n v="678"/>
    <x v="0"/>
    <s v="20170809 09:46:20.729000 +0100s"/>
    <s v="20170809 10:46:20.729000"/>
  </r>
  <r>
    <n v="90"/>
    <n v="678"/>
    <x v="0"/>
    <s v="20170809 09:46:20.729000 +0100s"/>
    <s v="20170809 10:46:20.729000"/>
  </r>
  <r>
    <n v="146"/>
    <n v="678"/>
    <x v="0"/>
    <s v="20170809 09:46:38.718000 +0100s"/>
    <s v="20170809 10:46:38.718000"/>
  </r>
  <r>
    <n v="68"/>
    <n v="678"/>
    <x v="0"/>
    <s v="20170809 09:46:44.170000 +0100s"/>
    <s v="20170809 10:46:44.170000"/>
  </r>
  <r>
    <n v="350"/>
    <n v="680"/>
    <x v="0"/>
    <s v="20170809 09:50:48.491000 +0100s"/>
    <s v="20170809 10:50:48.491000"/>
  </r>
  <r>
    <n v="100"/>
    <n v="674"/>
    <x v="0"/>
    <s v="20170809 09:57:17.752000 +0100s"/>
    <s v="20170809 10:57:17.752000"/>
  </r>
  <r>
    <n v="56"/>
    <n v="674"/>
    <x v="0"/>
    <s v="20170809 09:57:17.752000 +0100s"/>
    <s v="20170809 10:57:17.752000"/>
  </r>
  <r>
    <n v="33"/>
    <n v="674"/>
    <x v="0"/>
    <s v="20170809 09:57:17.752000 +0100s"/>
    <s v="20170809 10:57:17.752000"/>
  </r>
  <r>
    <n v="90"/>
    <n v="674"/>
    <x v="0"/>
    <s v="20170809 09:57:17.752000 +0100s"/>
    <s v="20170809 10:57:17.752000"/>
  </r>
  <r>
    <n v="171"/>
    <n v="674"/>
    <x v="0"/>
    <s v="20170809 09:57:17.752000 +0100s"/>
    <s v="20170809 10:57:17.752000"/>
  </r>
  <r>
    <n v="88"/>
    <n v="674.5"/>
    <x v="0"/>
    <s v="20170809 10:18:06.573000 +0100s"/>
    <s v="20170809 11:18:06.573000"/>
  </r>
  <r>
    <n v="33"/>
    <n v="674.5"/>
    <x v="0"/>
    <s v="20170809 10:18:06.573000 +0100s"/>
    <s v="20170809 11:18:06.573000"/>
  </r>
  <r>
    <n v="90"/>
    <n v="674.5"/>
    <x v="0"/>
    <s v="20170809 10:18:06.573000 +0100s"/>
    <s v="20170809 11:18:06.573000"/>
  </r>
  <r>
    <n v="2"/>
    <n v="674.5"/>
    <x v="0"/>
    <s v="20170809 10:21:27.979000 +0100s"/>
    <s v="20170809 11:21:27.979000"/>
  </r>
  <r>
    <n v="20"/>
    <n v="674.5"/>
    <x v="2"/>
    <s v="20170809 10:21:32.019558 +0100s"/>
    <s v="20170809 11:21:32.019558"/>
  </r>
  <r>
    <n v="30"/>
    <n v="674.5"/>
    <x v="3"/>
    <s v="20170809 10:21:32.019761 +0100s"/>
    <s v="20170809 11:21:32.019761"/>
  </r>
  <r>
    <n v="35"/>
    <n v="674.5"/>
    <x v="1"/>
    <s v="20170809 10:21:32.020000 +0100s"/>
    <s v="20170809 11:21:32.020000"/>
  </r>
  <r>
    <n v="202"/>
    <n v="674.5"/>
    <x v="0"/>
    <s v="20170809 10:21:32.030000 +0100s"/>
    <s v="20170809 11:21:32.030000"/>
  </r>
  <r>
    <n v="78"/>
    <n v="674"/>
    <x v="0"/>
    <s v="20170809 10:30:08.590000 +0100s"/>
    <s v="20170809 11:30:08.590000"/>
  </r>
  <r>
    <n v="43"/>
    <n v="678"/>
    <x v="0"/>
    <s v="20170809 10:35:34.249000 +0100s"/>
    <s v="20170809 11:35:34.249000"/>
  </r>
  <r>
    <n v="32"/>
    <n v="678"/>
    <x v="0"/>
    <s v="20170809 10:35:34.249000 +0100s"/>
    <s v="20170809 11:35:34.249000"/>
  </r>
  <r>
    <n v="150"/>
    <n v="678"/>
    <x v="0"/>
    <s v="20170809 10:35:34.249000 +0100s"/>
    <s v="20170809 11:35:34.249000"/>
  </r>
  <r>
    <n v="47"/>
    <n v="678"/>
    <x v="3"/>
    <s v="20170809 10:35:34.249762 +0100s"/>
    <s v="20170809 11:35:34.249762"/>
  </r>
  <r>
    <n v="150"/>
    <n v="678"/>
    <x v="0"/>
    <s v="20170809 10:35:34.320000 +0100s"/>
    <s v="20170809 11:35:34.320000"/>
  </r>
  <r>
    <n v="45"/>
    <n v="674"/>
    <x v="0"/>
    <s v="20170809 10:49:42.732000 +0100s"/>
    <s v="20170809 11:49:42.732000"/>
  </r>
  <r>
    <n v="45"/>
    <n v="674"/>
    <x v="0"/>
    <s v="20170809 10:49:42.732000 +0100s"/>
    <s v="20170809 11:49:42.732000"/>
  </r>
  <r>
    <n v="45"/>
    <n v="674"/>
    <x v="0"/>
    <s v="20170809 10:49:42.734000 +0100s"/>
    <s v="20170809 11:49:42.734000"/>
  </r>
  <r>
    <n v="45"/>
    <n v="674"/>
    <x v="0"/>
    <s v="20170809 10:49:42.734000 +0100s"/>
    <s v="20170809 11:49:42.734000"/>
  </r>
  <r>
    <n v="45"/>
    <n v="674"/>
    <x v="0"/>
    <s v="20170809 10:49:42.736000 +0100s"/>
    <s v="20170809 11:49:42.736000"/>
  </r>
  <r>
    <n v="45"/>
    <n v="674"/>
    <x v="0"/>
    <s v="20170809 10:49:42.737000 +0100s"/>
    <s v="20170809 11:49:42.737000"/>
  </r>
  <r>
    <n v="4"/>
    <n v="674"/>
    <x v="0"/>
    <s v="20170809 10:49:42.738000 +0100s"/>
    <s v="20170809 11:49:42.738000"/>
  </r>
  <r>
    <n v="87"/>
    <n v="677.5"/>
    <x v="0"/>
    <s v="20170809 10:58:00.737000 +0100s"/>
    <s v="20170809 11:58:00.737000"/>
  </r>
  <r>
    <n v="59"/>
    <n v="677.5"/>
    <x v="0"/>
    <s v="20170809 10:58:00.737000 +0100s"/>
    <s v="20170809 11:58:00.737000"/>
  </r>
  <r>
    <n v="49"/>
    <n v="677.5"/>
    <x v="0"/>
    <s v="20170809 10:58:00.737000 +0100s"/>
    <s v="20170809 11:58:00.737000"/>
  </r>
  <r>
    <n v="54"/>
    <n v="677.5"/>
    <x v="0"/>
    <s v="20170809 10:58:00.737000 +0100s"/>
    <s v="20170809 11:58:00.737000"/>
  </r>
  <r>
    <n v="77"/>
    <n v="677.5"/>
    <x v="0"/>
    <s v="20170809 10:58:00.759000 +0100s"/>
    <s v="20170809 11:58:00.759000"/>
  </r>
  <r>
    <n v="40"/>
    <n v="676"/>
    <x v="1"/>
    <s v="20170809 11:18:18.213000 +0100s"/>
    <s v="20170809 12:18:18.213000"/>
  </r>
  <r>
    <n v="100"/>
    <n v="678"/>
    <x v="0"/>
    <s v="20170809 11:22:47.461000 +0100s"/>
    <s v="20170809 12:22:47.461000"/>
  </r>
  <r>
    <n v="16"/>
    <n v="678"/>
    <x v="0"/>
    <s v="20170809 11:23:03.067000 +0100s"/>
    <s v="20170809 12:23:03.067000"/>
  </r>
  <r>
    <n v="19"/>
    <n v="678"/>
    <x v="0"/>
    <s v="20170809 11:23:03.069000 +0100s"/>
    <s v="20170809 12:23:03.069000"/>
  </r>
  <r>
    <n v="325"/>
    <n v="678"/>
    <x v="0"/>
    <s v="20170809 11:23:04.894000 +0100s"/>
    <s v="20170809 12:23:04.894000"/>
  </r>
  <r>
    <n v="20"/>
    <n v="678.5"/>
    <x v="0"/>
    <s v="20170809 11:38:55.197000 +0100s"/>
    <s v="20170809 12:38:55.197000"/>
  </r>
  <r>
    <n v="90"/>
    <n v="678.5"/>
    <x v="0"/>
    <s v="20170809 11:38:55.197000 +0100s"/>
    <s v="20170809 12:38:55.197000"/>
  </r>
  <r>
    <n v="180"/>
    <n v="678.5"/>
    <x v="0"/>
    <s v="20170809 11:38:55.197000 +0100s"/>
    <s v="20170809 12:38:55.197000"/>
  </r>
  <r>
    <n v="90"/>
    <n v="678.5"/>
    <x v="0"/>
    <s v="20170809 11:38:55.197000 +0100s"/>
    <s v="20170809 12:38:55.197000"/>
  </r>
  <r>
    <n v="120"/>
    <n v="678.5"/>
    <x v="0"/>
    <s v="20170809 11:38:55.197000 +0100s"/>
    <s v="20170809 12:38:55.197000"/>
  </r>
  <r>
    <n v="247"/>
    <n v="676"/>
    <x v="0"/>
    <s v="20170809 11:54:02.248000 +0100s"/>
    <s v="20170809 12:54:02.248000"/>
  </r>
  <r>
    <n v="24"/>
    <n v="676"/>
    <x v="2"/>
    <s v="20170809 11:54:02.248638 +0100s"/>
    <s v="20170809 12:54:02.248638"/>
  </r>
  <r>
    <n v="14"/>
    <n v="676"/>
    <x v="0"/>
    <s v="20170809 11:54:05.445000 +0100s"/>
    <s v="20170809 12:54:05.445000"/>
  </r>
  <r>
    <n v="25"/>
    <n v="676"/>
    <x v="0"/>
    <s v="20170809 11:54:05.445000 +0100s"/>
    <s v="20170809 12:54:05.445000"/>
  </r>
  <r>
    <n v="176"/>
    <n v="674"/>
    <x v="0"/>
    <s v="20170809 11:57:28.987000 +0100s"/>
    <s v="20170809 12:57:28.987000"/>
  </r>
  <r>
    <n v="2"/>
    <n v="674"/>
    <x v="0"/>
    <s v="20170809 11:57:32.326000 +0100s"/>
    <s v="20170809 12:57:32.326000"/>
  </r>
  <r>
    <n v="174"/>
    <n v="674"/>
    <x v="0"/>
    <s v="20170809 11:57:49.804000 +0100s"/>
    <s v="20170809 12:57:49.804000"/>
  </r>
  <r>
    <n v="62"/>
    <n v="674"/>
    <x v="1"/>
    <s v="20170809 11:57:49.814000 +0100s"/>
    <s v="20170809 12:57:49.814000"/>
  </r>
  <r>
    <n v="34"/>
    <n v="674"/>
    <x v="2"/>
    <s v="20170809 11:57:49.815081 +0100s"/>
    <s v="20170809 12:57:49.815081"/>
  </r>
  <r>
    <n v="52"/>
    <n v="674"/>
    <x v="3"/>
    <s v="20170809 11:57:49.815092 +0100s"/>
    <s v="20170809 12:57:49.815092"/>
  </r>
  <r>
    <n v="34"/>
    <n v="673"/>
    <x v="0"/>
    <s v="20170809 12:00:12.785000 +0100s"/>
    <s v="20170809 13:00:12.785000"/>
  </r>
  <r>
    <n v="156"/>
    <n v="673"/>
    <x v="0"/>
    <s v="20170809 12:00:12.785000 +0100s"/>
    <s v="20170809 13:00:12.785000"/>
  </r>
  <r>
    <n v="57"/>
    <n v="670"/>
    <x v="0"/>
    <s v="20170809 12:09:18.294000 +0100s"/>
    <s v="20170809 13:09:18.294000"/>
  </r>
  <r>
    <n v="19"/>
    <n v="670"/>
    <x v="0"/>
    <s v="20170809 12:09:18.353000 +0100s"/>
    <s v="20170809 13:09:18.353000"/>
  </r>
  <r>
    <n v="28"/>
    <n v="670"/>
    <x v="1"/>
    <s v="20170809 12:09:18.534000 +0100s"/>
    <s v="20170809 13:09:18.534000"/>
  </r>
  <r>
    <n v="97"/>
    <n v="672.75"/>
    <x v="4"/>
    <s v="20170809 12:18:55.209000 +0100s"/>
    <s v="20170809 13:18:55.209000"/>
  </r>
  <r>
    <n v="12"/>
    <n v="673"/>
    <x v="1"/>
    <s v="20170809 12:18:55.227000 +0100s"/>
    <s v="20170809 13:18:55.227000"/>
  </r>
  <r>
    <n v="75"/>
    <n v="673"/>
    <x v="1"/>
    <s v="20170809 12:18:55.227000 +0100s"/>
    <s v="20170809 13:18:55.227000"/>
  </r>
  <r>
    <n v="33"/>
    <n v="673"/>
    <x v="0"/>
    <s v="20170809 12:18:55.228000 +0100s"/>
    <s v="20170809 13:18:55.228000"/>
  </r>
  <r>
    <n v="9"/>
    <n v="673"/>
    <x v="0"/>
    <s v="20170809 12:18:55.228000 +0100s"/>
    <s v="20170809 13:18:55.228000"/>
  </r>
  <r>
    <n v="2"/>
    <n v="673"/>
    <x v="0"/>
    <s v="20170809 12:19:24.288000 +0100s"/>
    <s v="20170809 13:19:24.288000"/>
  </r>
  <r>
    <n v="114"/>
    <n v="673"/>
    <x v="0"/>
    <s v="20170809 12:19:44.582000 +0100s"/>
    <s v="20170809 13:19:44.582000"/>
  </r>
  <r>
    <n v="33"/>
    <n v="673"/>
    <x v="1"/>
    <s v="20170809 12:19:45.772000 +0100s"/>
    <s v="20170809 13:19:45.772000"/>
  </r>
  <r>
    <n v="18"/>
    <n v="673"/>
    <x v="2"/>
    <s v="20170809 12:19:45.772422 +0100s"/>
    <s v="20170809 13:19:45.772422"/>
  </r>
  <r>
    <n v="28"/>
    <n v="673"/>
    <x v="3"/>
    <s v="20170809 12:19:45.772439 +0100s"/>
    <s v="20170809 13:19:45.772439"/>
  </r>
  <r>
    <n v="75"/>
    <n v="673"/>
    <x v="0"/>
    <s v="20170809 12:19:45.783000 +0100s"/>
    <s v="20170809 13:19:45.783000"/>
  </r>
  <r>
    <n v="182"/>
    <n v="673.5"/>
    <x v="0"/>
    <s v="20170809 12:22:42.424000 +0100s"/>
    <s v="20170809 13:22:42.424000"/>
  </r>
  <r>
    <n v="10"/>
    <n v="673.5"/>
    <x v="0"/>
    <s v="20170809 12:22:42.424000 +0100s"/>
    <s v="20170809 13:22:42.424000"/>
  </r>
  <r>
    <n v="58"/>
    <n v="673.5"/>
    <x v="0"/>
    <s v="20170809 12:22:42.424000 +0100s"/>
    <s v="20170809 13:22:42.424000"/>
  </r>
  <r>
    <n v="150"/>
    <n v="673.5"/>
    <x v="0"/>
    <s v="20170809 12:22:42.424000 +0100s"/>
    <s v="20170809 13:22:42.424000"/>
  </r>
  <r>
    <n v="165"/>
    <n v="670"/>
    <x v="0"/>
    <s v="20170809 12:52:47.525000 +0100s"/>
    <s v="20170809 13:52:47.525000"/>
  </r>
  <r>
    <n v="90"/>
    <n v="670"/>
    <x v="0"/>
    <s v="20170809 12:52:47.525000 +0100s"/>
    <s v="20170809 13:52:47.525000"/>
  </r>
  <r>
    <n v="54"/>
    <n v="670"/>
    <x v="0"/>
    <s v="20170809 12:52:47.525000 +0100s"/>
    <s v="20170809 13:52:47.525000"/>
  </r>
  <r>
    <n v="10"/>
    <n v="670"/>
    <x v="0"/>
    <s v="20170809 12:52:47.525000 +0100s"/>
    <s v="20170809 13:52:47.525000"/>
  </r>
  <r>
    <n v="481"/>
    <n v="670"/>
    <x v="0"/>
    <s v="20170809 12:52:47.525000 +0100s"/>
    <s v="20170809 13:52:47.525000"/>
  </r>
  <r>
    <n v="58"/>
    <n v="672"/>
    <x v="0"/>
    <s v="20170809 13:05:07.934000 +0100s"/>
    <s v="20170809 14:05:07.934000"/>
  </r>
  <r>
    <n v="47"/>
    <n v="672"/>
    <x v="0"/>
    <s v="20170809 13:05:07.934000 +0100s"/>
    <s v="20170809 14:05:07.934000"/>
  </r>
  <r>
    <n v="60"/>
    <n v="672"/>
    <x v="0"/>
    <s v="20170809 13:05:07.934000 +0100s"/>
    <s v="20170809 14:05:07.934000"/>
  </r>
  <r>
    <n v="46"/>
    <n v="673"/>
    <x v="0"/>
    <s v="20170809 13:11:12.614000 +0100s"/>
    <s v="20170809 14:11:12.614000"/>
  </r>
  <r>
    <n v="90"/>
    <n v="673"/>
    <x v="0"/>
    <s v="20170809 13:11:12.614000 +0100s"/>
    <s v="20170809 14:11:12.614000"/>
  </r>
  <r>
    <n v="33"/>
    <n v="673"/>
    <x v="0"/>
    <s v="20170809 13:11:12.614000 +0100s"/>
    <s v="20170809 14:11:12.614000"/>
  </r>
  <r>
    <n v="30"/>
    <n v="673"/>
    <x v="0"/>
    <s v="20170809 13:11:12.614000 +0100s"/>
    <s v="20170809 14:11:12.614000"/>
  </r>
  <r>
    <n v="145"/>
    <n v="673"/>
    <x v="0"/>
    <s v="20170809 13:12:15.958000 +0100s"/>
    <s v="20170809 14:12:15.958000"/>
  </r>
  <r>
    <n v="61"/>
    <n v="673"/>
    <x v="0"/>
    <s v="20170809 13:12:33.582000 +0100s"/>
    <s v="20170809 14:12:33.582000"/>
  </r>
  <r>
    <n v="30"/>
    <n v="673"/>
    <x v="0"/>
    <s v="20170809 13:12:33.607000 +0100s"/>
    <s v="20170809 14:12:33.607000"/>
  </r>
  <r>
    <n v="51"/>
    <n v="672"/>
    <x v="0"/>
    <s v="20170809 13:21:35.958000 +0100s"/>
    <s v="20170809 14:21:35.958000"/>
  </r>
  <r>
    <n v="33"/>
    <n v="672"/>
    <x v="0"/>
    <s v="20170809 13:21:35.958000 +0100s"/>
    <s v="20170809 14:21:35.958000"/>
  </r>
  <r>
    <n v="84"/>
    <n v="672"/>
    <x v="0"/>
    <s v="20170809 13:21:35.958000 +0100s"/>
    <s v="20170809 14:21:35.958000"/>
  </r>
  <r>
    <n v="20"/>
    <n v="672"/>
    <x v="0"/>
    <s v="20170809 13:21:35.958000 +0100s"/>
    <s v="20170809 14:21:35.958000"/>
  </r>
  <r>
    <n v="100"/>
    <n v="672"/>
    <x v="0"/>
    <s v="20170809 13:21:35.958000 +0100s"/>
    <s v="20170809 14:21:35.958000"/>
  </r>
  <r>
    <n v="62"/>
    <n v="672"/>
    <x v="0"/>
    <s v="20170809 13:21:35.981000 +0100s"/>
    <s v="20170809 14:21:35.981000"/>
  </r>
  <r>
    <n v="69"/>
    <n v="671"/>
    <x v="0"/>
    <s v="20170809 13:49:12.231000 +0100s"/>
    <s v="20170809 14:49:12.231000"/>
  </r>
  <r>
    <n v="90"/>
    <n v="671"/>
    <x v="0"/>
    <s v="20170809 13:49:12.231000 +0100s"/>
    <s v="20170809 14:49:12.231000"/>
  </r>
  <r>
    <n v="22"/>
    <n v="671"/>
    <x v="0"/>
    <s v="20170809 13:49:12.260000 +0100s"/>
    <s v="20170809 14:49:12.260000"/>
  </r>
  <r>
    <n v="1"/>
    <n v="671"/>
    <x v="0"/>
    <s v="20170809 13:49:51.491000 +0100s"/>
    <s v="20170809 14:49:51.491000"/>
  </r>
  <r>
    <n v="1"/>
    <n v="671"/>
    <x v="0"/>
    <s v="20170809 13:50:30.733000 +0100s"/>
    <s v="20170809 14:50:30.733000"/>
  </r>
  <r>
    <n v="209"/>
    <n v="671"/>
    <x v="0"/>
    <s v="20170809 13:50:41.183000 +0100s"/>
    <s v="20170809 14:50:41.183000"/>
  </r>
  <r>
    <n v="90"/>
    <n v="671"/>
    <x v="0"/>
    <s v="20170809 13:50:59.060000 +0100s"/>
    <s v="20170809 14:50:59.060000"/>
  </r>
  <r>
    <n v="118"/>
    <n v="671"/>
    <x v="0"/>
    <s v="20170809 13:50:59.060000 +0100s"/>
    <s v="20170809 14:50:59.060000"/>
  </r>
  <r>
    <n v="90"/>
    <n v="672"/>
    <x v="0"/>
    <s v="20170809 13:51:22.785000 +0100s"/>
    <s v="20170809 14:51:22.785000"/>
  </r>
  <r>
    <n v="60"/>
    <n v="672"/>
    <x v="0"/>
    <s v="20170809 13:51:22.785000 +0100s"/>
    <s v="20170809 14:51:22.785000"/>
  </r>
  <r>
    <n v="33"/>
    <n v="672"/>
    <x v="0"/>
    <s v="20170809 13:51:22.785000 +0100s"/>
    <s v="20170809 14:51:22.785000"/>
  </r>
  <r>
    <n v="317"/>
    <n v="672"/>
    <x v="0"/>
    <s v="20170809 13:51:22.785000 +0100s"/>
    <s v="20170809 14:51:22.785000"/>
  </r>
  <r>
    <n v="90"/>
    <n v="672"/>
    <x v="0"/>
    <s v="20170809 13:51:29.159000 +0100s"/>
    <s v="20170809 14:51:29.159000"/>
  </r>
  <r>
    <n v="46"/>
    <n v="673"/>
    <x v="0"/>
    <s v="20170809 14:01:49.998000 +0100s"/>
    <s v="20170809 15:01:49.998000"/>
  </r>
  <r>
    <n v="32"/>
    <n v="673"/>
    <x v="0"/>
    <s v="20170809 14:01:49.998000 +0100s"/>
    <s v="20170809 15:01:49.998000"/>
  </r>
  <r>
    <n v="31"/>
    <n v="673"/>
    <x v="0"/>
    <s v="20170809 14:01:49.998000 +0100s"/>
    <s v="20170809 15:01:49.998000"/>
  </r>
  <r>
    <n v="42"/>
    <n v="673"/>
    <x v="0"/>
    <s v="20170809 14:01:49.998000 +0100s"/>
    <s v="20170809 15:01:49.998000"/>
  </r>
  <r>
    <n v="33"/>
    <n v="673"/>
    <x v="0"/>
    <s v="20170809 14:01:49.998000 +0100s"/>
    <s v="20170809 15:01:49.998000"/>
  </r>
  <r>
    <n v="57"/>
    <n v="673"/>
    <x v="0"/>
    <s v="20170809 14:01:49.998000 +0100s"/>
    <s v="20170809 15:01:49.998000"/>
  </r>
  <r>
    <n v="50"/>
    <n v="673"/>
    <x v="0"/>
    <s v="20170809 14:01:49.998000 +0100s"/>
    <s v="20170809 15:01:49.998000"/>
  </r>
  <r>
    <n v="60"/>
    <n v="673"/>
    <x v="0"/>
    <s v="20170809 14:01:49.998000 +0100s"/>
    <s v="20170809 15:01:49.998000"/>
  </r>
  <r>
    <n v="90"/>
    <n v="673"/>
    <x v="0"/>
    <s v="20170809 14:01:49.998000 +0100s"/>
    <s v="20170809 15:01:49.998000"/>
  </r>
  <r>
    <n v="59"/>
    <n v="673"/>
    <x v="0"/>
    <s v="20170809 14:01:50.020000 +0100s"/>
    <s v="20170809 15:01:50.020000"/>
  </r>
  <r>
    <n v="5"/>
    <n v="668"/>
    <x v="1"/>
    <s v="20170809 14:39:22.238000 +0100s"/>
    <s v="20170809 15:39:22.238000"/>
  </r>
  <r>
    <n v="57"/>
    <n v="668"/>
    <x v="1"/>
    <s v="20170809 14:39:22.512000 +0100s"/>
    <s v="20170809 15:39:22.512000"/>
  </r>
  <r>
    <n v="352"/>
    <n v="668"/>
    <x v="0"/>
    <s v="20170809 14:39:24.623000 +0100s"/>
    <s v="20170809 15:39:24.623000"/>
  </r>
  <r>
    <n v="24"/>
    <n v="668"/>
    <x v="3"/>
    <s v="20170809 14:39:24.638911 +0100s"/>
    <s v="20170809 15:39:24.638911"/>
  </r>
  <r>
    <n v="62"/>
    <n v="668"/>
    <x v="0"/>
    <s v="20170809 14:39:24.670000 +0100s"/>
    <s v="20170809 15:39:24.670000"/>
  </r>
  <r>
    <n v="62"/>
    <n v="667"/>
    <x v="1"/>
    <s v="20170809 14:39:51.565000 +0100s"/>
    <s v="20170809 15:39:51.565000"/>
  </r>
  <r>
    <n v="51"/>
    <n v="667"/>
    <x v="1"/>
    <s v="20170809 14:40:00.821000 +0100s"/>
    <s v="20170809 15:40:00.821000"/>
  </r>
  <r>
    <n v="11"/>
    <n v="667"/>
    <x v="1"/>
    <s v="20170809 14:40:00.851000 +0100s"/>
    <s v="20170809 15:40:00.851000"/>
  </r>
  <r>
    <n v="24"/>
    <n v="667"/>
    <x v="3"/>
    <s v="20170809 14:40:00.851618 +0100s"/>
    <s v="20170809 15:40:00.851618"/>
  </r>
  <r>
    <n v="290"/>
    <n v="667"/>
    <x v="0"/>
    <s v="20170809 14:40:04.410000 +0100s"/>
    <s v="20170809 15:40:04.410000"/>
  </r>
  <r>
    <n v="53"/>
    <n v="667"/>
    <x v="1"/>
    <s v="20170809 14:40:04.420000 +0100s"/>
    <s v="20170809 15:40:04.420000"/>
  </r>
  <r>
    <n v="9"/>
    <n v="667"/>
    <x v="1"/>
    <s v="20170809 14:40:04.421000 +0100s"/>
    <s v="20170809 15:40:04.421000"/>
  </r>
  <r>
    <n v="401"/>
    <n v="667"/>
    <x v="0"/>
    <s v="20170809 14:41:14.190000 +0100s"/>
    <s v="20170809 15:41:14.190000"/>
  </r>
  <r>
    <n v="98"/>
    <n v="667"/>
    <x v="0"/>
    <s v="20170809 14:41:14.190000 +0100s"/>
    <s v="20170809 15:41:14.190000"/>
  </r>
  <r>
    <n v="33"/>
    <n v="667"/>
    <x v="0"/>
    <s v="20170809 14:41:14.190000 +0100s"/>
    <s v="20170809 15:41:14.190000"/>
  </r>
  <r>
    <n v="28"/>
    <n v="667"/>
    <x v="0"/>
    <s v="20170809 14:41:14.190000 +0100s"/>
    <s v="20170809 15:41:14.190000"/>
  </r>
  <r>
    <n v="14"/>
    <n v="664"/>
    <x v="3"/>
    <s v="20170809 14:48:22.057174 +0100s"/>
    <s v="20170809 15:48:22.057174"/>
  </r>
  <r>
    <n v="151"/>
    <n v="664"/>
    <x v="0"/>
    <s v="20170809 14:48:27.085000 +0100s"/>
    <s v="20170809 15:48:27.085000"/>
  </r>
  <r>
    <n v="12"/>
    <n v="664"/>
    <x v="0"/>
    <s v="20170809 14:48:27.115000 +0100s"/>
    <s v="20170809 15:48:27.115000"/>
  </r>
  <r>
    <n v="62"/>
    <n v="664"/>
    <x v="1"/>
    <s v="20170809 14:48:27.207000 +0100s"/>
    <s v="20170809 15:48:27.207000"/>
  </r>
  <r>
    <n v="19"/>
    <n v="664"/>
    <x v="2"/>
    <s v="20170809 14:48:27.207674 +0100s"/>
    <s v="20170809 15:48:27.207674"/>
  </r>
  <r>
    <n v="15"/>
    <n v="664"/>
    <x v="2"/>
    <s v="20170809 14:48:27.207825 +0100s"/>
    <s v="20170809 15:48:27.207825"/>
  </r>
  <r>
    <n v="189"/>
    <n v="664"/>
    <x v="0"/>
    <s v="20170809 14:48:27.218000 +0100s"/>
    <s v="20170809 15:48:27.218000"/>
  </r>
  <r>
    <n v="38"/>
    <n v="664"/>
    <x v="3"/>
    <s v="20170809 14:48:27.229111 +0100s"/>
    <s v="20170809 15:48:27.229111"/>
  </r>
  <r>
    <n v="57"/>
    <n v="663.5"/>
    <x v="0"/>
    <s v="20170809 14:51:51.282000 +0100s"/>
    <s v="20170809 15:51:51.282000"/>
  </r>
  <r>
    <n v="23"/>
    <n v="663.5"/>
    <x v="0"/>
    <s v="20170809 14:51:51.282000 +0100s"/>
    <s v="20170809 15:51:51.282000"/>
  </r>
  <r>
    <n v="90"/>
    <n v="663.5"/>
    <x v="0"/>
    <s v="20170809 14:51:51.282000 +0100s"/>
    <s v="20170809 15:51:51.282000"/>
  </r>
  <r>
    <n v="72"/>
    <n v="663.5"/>
    <x v="0"/>
    <s v="20170809 14:51:51.282000 +0100s"/>
    <s v="20170809 15:51:51.282000"/>
  </r>
  <r>
    <n v="90"/>
    <n v="663.5"/>
    <x v="0"/>
    <s v="20170809 14:51:51.282000 +0100s"/>
    <s v="20170809 15:51:51.282000"/>
  </r>
  <r>
    <n v="60"/>
    <n v="663.5"/>
    <x v="0"/>
    <s v="20170809 14:51:51.282000 +0100s"/>
    <s v="20170809 15:51:51.282000"/>
  </r>
  <r>
    <n v="108"/>
    <n v="664"/>
    <x v="0"/>
    <s v="20170809 14:51:51.282000 +0100s"/>
    <s v="20170809 15:51:51.282000"/>
  </r>
  <r>
    <n v="352"/>
    <n v="666"/>
    <x v="0"/>
    <s v="20170809 15:16:41.510000 +0100s"/>
    <s v="20170809 16:16:41.510000"/>
  </r>
  <r>
    <n v="20"/>
    <n v="666"/>
    <x v="0"/>
    <s v="20170809 15:16:49.549000 +0100s"/>
    <s v="20170809 16:16:49.549000"/>
  </r>
  <r>
    <n v="128"/>
    <n v="666"/>
    <x v="0"/>
    <s v="20170809 15:16:50.038000 +0100s"/>
    <s v="20170809 16:16:50.038000"/>
  </r>
  <r>
    <n v="7"/>
    <n v="666"/>
    <x v="1"/>
    <s v="20170809 15:21:30.157000 +0100s"/>
    <s v="20170809 16:21:30.157000"/>
  </r>
  <r>
    <n v="55"/>
    <n v="666"/>
    <x v="1"/>
    <s v="20170809 15:21:35.158000 +0100s"/>
    <s v="20170809 16:21:35.158000"/>
  </r>
  <r>
    <n v="50"/>
    <n v="666"/>
    <x v="1"/>
    <s v="20170809 15:21:42.158000 +0100s"/>
    <s v="20170809 16:21:42.158000"/>
  </r>
  <r>
    <n v="12"/>
    <n v="666"/>
    <x v="1"/>
    <s v="20170809 15:22:13.242000 +0100s"/>
    <s v="20170809 16:22:13.242000"/>
  </r>
  <r>
    <n v="22"/>
    <n v="666"/>
    <x v="1"/>
    <s v="20170809 15:22:20.160000 +0100s"/>
    <s v="20170809 16:22:20.160000"/>
  </r>
  <r>
    <n v="40"/>
    <n v="666"/>
    <x v="1"/>
    <s v="20170809 15:22:34.805000 +0100s"/>
    <s v="20170809 16:22:34.805000"/>
  </r>
  <r>
    <n v="62"/>
    <n v="666"/>
    <x v="1"/>
    <s v="20170809 15:22:52.162000 +0100s"/>
    <s v="20170809 16:22:52.162000"/>
  </r>
  <r>
    <n v="62"/>
    <n v="666"/>
    <x v="1"/>
    <s v="20170809 15:22:59.162000 +0100s"/>
    <s v="20170809 16:22:59.162000"/>
  </r>
  <r>
    <n v="62"/>
    <n v="666"/>
    <x v="1"/>
    <s v="20170809 15:23:06.162000 +0100s"/>
    <s v="20170809 16:23:06.162000"/>
  </r>
  <r>
    <n v="19"/>
    <n v="666"/>
    <x v="1"/>
    <s v="20170809 15:23:28.167000 +0100s"/>
    <s v="20170809 16:23:28.167000"/>
  </r>
  <r>
    <n v="66"/>
    <n v="666"/>
    <x v="0"/>
    <s v="20170809 15:24:11.958000 +0100s"/>
    <s v="20170809 16:24:11.958000"/>
  </r>
  <r>
    <n v="43"/>
    <n v="666"/>
    <x v="1"/>
    <s v="20170809 15:24:11.969000 +0100s"/>
    <s v="20170809 16:24:11.969000"/>
  </r>
  <r>
    <n v="29"/>
    <n v="668"/>
    <x v="0"/>
    <s v="20170809 15:39:51.361000 +0100s"/>
    <s v="20170809 16:39:51.361000"/>
  </r>
  <r>
    <n v="36"/>
    <n v="668"/>
    <x v="0"/>
    <s v="20170809 15:39:51.361000 +0100s"/>
    <s v="20170809 16:39:51.361000"/>
  </r>
  <r>
    <n v="153"/>
    <n v="668"/>
    <x v="0"/>
    <s v="20170809 15:39:51.361000 +0100s"/>
    <s v="20170809 16:39:51.361000"/>
  </r>
  <r>
    <n v="279"/>
    <n v="668"/>
    <x v="0"/>
    <s v="20170809 15:39:51.361000 +0100s"/>
    <s v="20170809 16:39:51.361000"/>
  </r>
  <r>
    <n v="3"/>
    <n v="668"/>
    <x v="0"/>
    <s v="20170809 15:39:51.361000 +0100s"/>
    <s v="20170809 16:39:51.361000"/>
  </r>
  <r>
    <n v="58"/>
    <n v="667.5"/>
    <x v="0"/>
    <s v="20170809 15:49:01.262000 +0100s"/>
    <s v="20170809 16:49:01.262000"/>
  </r>
  <r>
    <n v="200"/>
    <n v="667.5"/>
    <x v="0"/>
    <s v="20170809 15:49:01.262000 +0100s"/>
    <s v="20170809 16:49:01.262000"/>
  </r>
  <r>
    <n v="90"/>
    <n v="667.5"/>
    <x v="0"/>
    <s v="20170809 15:49:01.262000 +0100s"/>
    <s v="20170809 16:49:01.262000"/>
  </r>
  <r>
    <n v="90"/>
    <n v="667.5"/>
    <x v="0"/>
    <s v="20170809 15:49:01.262000 +0100s"/>
    <s v="20170809 16:49:01.262000"/>
  </r>
  <r>
    <n v="64"/>
    <n v="669"/>
    <x v="0"/>
    <s v="20170809 15:50:18.461000 +0100s"/>
    <s v="20170809 16:50:18.461000"/>
  </r>
  <r>
    <n v="200"/>
    <n v="669"/>
    <x v="0"/>
    <s v="20170809 15:50:18.482000 +0100s"/>
    <s v="20170809 16:50:18.482000"/>
  </r>
  <r>
    <n v="83"/>
    <n v="669"/>
    <x v="0"/>
    <s v="20170809 15:50:18.482000 +0100s"/>
    <s v="20170809 16:50:18.482000"/>
  </r>
  <r>
    <n v="176"/>
    <n v="669"/>
    <x v="0"/>
    <s v="20170809 15:50:18.487000 +0100s"/>
    <s v="20170809 16:50:18.487000"/>
  </r>
  <r>
    <n v="15"/>
    <n v="669"/>
    <x v="0"/>
    <s v="20170809 15:50:18.487000 +0100s"/>
    <s v="20170809 16:50:18.487000"/>
  </r>
  <r>
    <n v="24"/>
    <n v="669"/>
    <x v="0"/>
    <s v="20170809 15:50:18.487000 +0100s"/>
    <s v="20170809 16:50:18.487000"/>
  </r>
  <r>
    <n v="62"/>
    <n v="669"/>
    <x v="1"/>
    <s v="20170809 15:52:07.255000 +0100s"/>
    <s v="20170809 16:52:07.255000"/>
  </r>
  <r>
    <n v="23"/>
    <n v="669"/>
    <x v="3"/>
    <s v="20170809 15:52:07.256712 +0100s"/>
    <s v="20170809 16:52:07.256712"/>
  </r>
  <r>
    <n v="352"/>
    <n v="669"/>
    <x v="0"/>
    <s v="20170809 15:52:07.291000 +0100s"/>
    <s v="20170809 16:52:07.291000"/>
  </r>
  <r>
    <n v="62"/>
    <n v="669"/>
    <x v="1"/>
    <s v="20170809 15:52:08.084000 +0100s"/>
    <s v="20170809 16:52:08.084000"/>
  </r>
  <r>
    <n v="1"/>
    <n v="669"/>
    <x v="1"/>
    <s v="20170809 15:52:30.238000 +0100s"/>
    <s v="20170809 16:52:30.238000"/>
  </r>
  <r>
    <m/>
    <m/>
    <x v="5"/>
    <m/>
    <m/>
  </r>
  <r>
    <m/>
    <m/>
    <x v="5"/>
    <m/>
    <m/>
  </r>
</pivotCacheRecords>
</file>

<file path=xl/pivotCache/pivotCacheRecords30.xml><?xml version="1.0" encoding="utf-8"?>
<pivotCacheRecords xmlns="http://schemas.openxmlformats.org/spreadsheetml/2006/main" xmlns:r="http://schemas.openxmlformats.org/officeDocument/2006/relationships" count="173">
  <r>
    <n v="100"/>
    <n v="632.5"/>
    <x v="0"/>
    <s v="20170915 08:04:27.501000 +0100s"/>
    <s v="20170915 9:04:27.501000"/>
  </r>
  <r>
    <n v="40"/>
    <n v="632.5"/>
    <x v="0"/>
    <s v="20170915 08:04:27.501000 +0100s"/>
    <s v="20170915 9:04:27.501000"/>
  </r>
  <r>
    <n v="70"/>
    <n v="632.5"/>
    <x v="0"/>
    <s v="20170915 08:04:56.548000 +0100s"/>
    <s v="20170915 9:04:56.548000"/>
  </r>
  <r>
    <n v="290"/>
    <n v="632.5"/>
    <x v="0"/>
    <s v="20170915 08:05:21.932000 +0100s"/>
    <s v="20170915 9:05:21.932000"/>
  </r>
  <r>
    <n v="94"/>
    <n v="633"/>
    <x v="0"/>
    <s v="20170915 08:34:17.970000 +0100s"/>
    <s v="20170915 9:34:17.970000"/>
  </r>
  <r>
    <n v="100"/>
    <n v="633"/>
    <x v="0"/>
    <s v="20170915 08:34:17.970000 +0100s"/>
    <s v="20170915 9:34:17.970000"/>
  </r>
  <r>
    <n v="90"/>
    <n v="633"/>
    <x v="0"/>
    <s v="20170915 08:34:17.970000 +0100s"/>
    <s v="20170915 9:34:17.970000"/>
  </r>
  <r>
    <n v="100"/>
    <n v="633"/>
    <x v="0"/>
    <s v="20170915 08:34:17.970000 +0100s"/>
    <s v="20170915 9:34:17.970000"/>
  </r>
  <r>
    <n v="116"/>
    <n v="633"/>
    <x v="0"/>
    <s v="20170915 08:34:17.970000 +0100s"/>
    <s v="20170915 9:34:17.970000"/>
  </r>
  <r>
    <n v="1000"/>
    <n v="635"/>
    <x v="0"/>
    <s v="20170915 07:44:43.110752 +0000 "/>
    <s v="20170915 9:44:43.110752"/>
  </r>
  <r>
    <n v="100"/>
    <n v="635.5"/>
    <x v="0"/>
    <s v="20170915 08:58:00.058000 +0100s"/>
    <s v="20170915 9:58:00.058000"/>
  </r>
  <r>
    <n v="96"/>
    <n v="635.5"/>
    <x v="0"/>
    <s v="20170915 08:58:00.058000 +0100s"/>
    <s v="20170915 9:58:00.058000"/>
  </r>
  <r>
    <n v="90"/>
    <n v="635.5"/>
    <x v="0"/>
    <s v="20170915 08:58:00.058000 +0100s"/>
    <s v="20170915 9:58:00.058000"/>
  </r>
  <r>
    <n v="80"/>
    <n v="635.5"/>
    <x v="0"/>
    <s v="20170915 08:58:00.058000 +0100s"/>
    <s v="20170915 9:58:00.058000"/>
  </r>
  <r>
    <n v="90"/>
    <n v="635.5"/>
    <x v="0"/>
    <s v="20170915 08:58:00.058000 +0100s"/>
    <s v="20170915 9:58:00.058000"/>
  </r>
  <r>
    <n v="44"/>
    <n v="635.5"/>
    <x v="0"/>
    <s v="20170915 08:58:00.058000 +0100s"/>
    <s v="20170915 9:58:00.058000"/>
  </r>
  <r>
    <n v="100"/>
    <n v="635"/>
    <x v="0"/>
    <s v="20170915 09:01:39.727000 +0100s"/>
    <s v="20170915 10:01:39.727000"/>
  </r>
  <r>
    <n v="48"/>
    <n v="635"/>
    <x v="0"/>
    <s v="20170915 09:01:39.727000 +0100s"/>
    <s v="20170915 10:01:39.727000"/>
  </r>
  <r>
    <n v="90"/>
    <n v="635"/>
    <x v="0"/>
    <s v="20170915 09:01:39.727000 +0100s"/>
    <s v="20170915 10:01:39.727000"/>
  </r>
  <r>
    <n v="40"/>
    <n v="635"/>
    <x v="0"/>
    <s v="20170915 09:01:39.727000 +0100s"/>
    <s v="20170915 10:01:39.727000"/>
  </r>
  <r>
    <n v="222"/>
    <n v="635"/>
    <x v="0"/>
    <s v="20170915 09:01:39.727000 +0100s"/>
    <s v="20170915 10:01:39.727000"/>
  </r>
  <r>
    <n v="121"/>
    <n v="636"/>
    <x v="0"/>
    <s v="20170915 09:07:44.281000 +0100s"/>
    <s v="20170915 10:07:44.281000"/>
  </r>
  <r>
    <n v="15"/>
    <n v="636"/>
    <x v="0"/>
    <s v="20170915 09:07:44.281000 +0100s"/>
    <s v="20170915 10:07:44.281000"/>
  </r>
  <r>
    <n v="129"/>
    <n v="636"/>
    <x v="0"/>
    <s v="20170915 09:07:44.281000 +0100s"/>
    <s v="20170915 10:07:44.281000"/>
  </r>
  <r>
    <n v="235"/>
    <n v="636"/>
    <x v="0"/>
    <s v="20170915 09:08:27.628000 +0100s"/>
    <s v="20170915 10:08:27.628000"/>
  </r>
  <r>
    <n v="500"/>
    <n v="637"/>
    <x v="0"/>
    <s v="20170915 09:11:48.737000 +0100s"/>
    <s v="20170915 10:11:48.737000"/>
  </r>
  <r>
    <n v="110"/>
    <n v="639.5"/>
    <x v="0"/>
    <s v="20170915 09:35:15.691000 +0100s"/>
    <s v="20170915 10:35:15.691000"/>
  </r>
  <r>
    <n v="90"/>
    <n v="639.5"/>
    <x v="0"/>
    <s v="20170915 09:35:15.691000 +0100s"/>
    <s v="20170915 10:35:15.691000"/>
  </r>
  <r>
    <n v="90"/>
    <n v="639.5"/>
    <x v="0"/>
    <s v="20170915 09:35:15.691000 +0100s"/>
    <s v="20170915 10:35:15.691000"/>
  </r>
  <r>
    <n v="40"/>
    <n v="639.5"/>
    <x v="0"/>
    <s v="20170915 09:35:15.691000 +0100s"/>
    <s v="20170915 10:35:15.691000"/>
  </r>
  <r>
    <n v="100"/>
    <n v="639.5"/>
    <x v="0"/>
    <s v="20170915 09:35:35.483000 +0100s"/>
    <s v="20170915 10:35:35.483000"/>
  </r>
  <r>
    <n v="370"/>
    <n v="639.5"/>
    <x v="0"/>
    <s v="20170915 09:35:38.827000 +0100s"/>
    <s v="20170915 10:35:38.827000"/>
  </r>
  <r>
    <n v="54"/>
    <n v="636.5"/>
    <x v="1"/>
    <s v="20170915 09:39:11.627000 +0100s"/>
    <s v="20170915 10:39:11.627000"/>
  </r>
  <r>
    <n v="37"/>
    <n v="636.5"/>
    <x v="2"/>
    <s v="20170915 09:39:11.627552 +0100s"/>
    <s v="20170915 10:39:11.627552"/>
  </r>
  <r>
    <n v="100"/>
    <n v="636"/>
    <x v="0"/>
    <s v="20170915 09:41:03.468000 +0100s"/>
    <s v="20170915 10:41:03.468000"/>
  </r>
  <r>
    <n v="90"/>
    <n v="636"/>
    <x v="0"/>
    <s v="20170915 09:41:03.468000 +0100s"/>
    <s v="20170915 10:41:03.468000"/>
  </r>
  <r>
    <n v="93"/>
    <n v="636"/>
    <x v="0"/>
    <s v="20170915 09:41:03.468000 +0100s"/>
    <s v="20170915 10:41:03.468000"/>
  </r>
  <r>
    <n v="138"/>
    <n v="636"/>
    <x v="0"/>
    <s v="20170915 09:41:03.468000 +0100s"/>
    <s v="20170915 10:41:03.468000"/>
  </r>
  <r>
    <n v="63"/>
    <n v="636"/>
    <x v="0"/>
    <s v="20170915 09:41:03.468000 +0100s"/>
    <s v="20170915 10:41:03.468000"/>
  </r>
  <r>
    <n v="25"/>
    <n v="636"/>
    <x v="0"/>
    <s v="20170915 09:41:03.468000 +0100s"/>
    <s v="20170915 10:41:03.468000"/>
  </r>
  <r>
    <n v="88"/>
    <n v="636.5"/>
    <x v="0"/>
    <s v="20170915 09:50:02.557000 +0100s"/>
    <s v="20170915 10:50:02.557000"/>
  </r>
  <r>
    <n v="60"/>
    <n v="636.5"/>
    <x v="0"/>
    <s v="20170915 09:50:02.557000 +0100s"/>
    <s v="20170915 10:50:02.557000"/>
  </r>
  <r>
    <n v="88"/>
    <n v="636.5"/>
    <x v="0"/>
    <s v="20170915 09:50:02.557000 +0100s"/>
    <s v="20170915 10:50:02.557000"/>
  </r>
  <r>
    <n v="40"/>
    <n v="636.5"/>
    <x v="0"/>
    <s v="20170915 09:50:02.557000 +0100s"/>
    <s v="20170915 10:50:02.557000"/>
  </r>
  <r>
    <n v="96"/>
    <n v="636.5"/>
    <x v="0"/>
    <s v="20170915 09:50:02.557000 +0100s"/>
    <s v="20170915 10:50:02.557000"/>
  </r>
  <r>
    <n v="90"/>
    <n v="636.5"/>
    <x v="0"/>
    <s v="20170915 09:50:02.557000 +0100s"/>
    <s v="20170915 10:50:02.557000"/>
  </r>
  <r>
    <n v="38"/>
    <n v="636.5"/>
    <x v="0"/>
    <s v="20170915 09:50:02.557000 +0100s"/>
    <s v="20170915 10:50:02.557000"/>
  </r>
  <r>
    <n v="100"/>
    <n v="635.5"/>
    <x v="0"/>
    <s v="20170915 09:54:59.318000 +0100s"/>
    <s v="20170915 10:54:59.318000"/>
  </r>
  <r>
    <n v="169"/>
    <n v="635.5"/>
    <x v="0"/>
    <s v="20170915 09:54:59.318000 +0100s"/>
    <s v="20170915 10:54:59.318000"/>
  </r>
  <r>
    <n v="90"/>
    <n v="635.5"/>
    <x v="0"/>
    <s v="20170915 09:54:59.318000 +0100s"/>
    <s v="20170915 10:54:59.318000"/>
  </r>
  <r>
    <n v="40"/>
    <n v="635.5"/>
    <x v="0"/>
    <s v="20170915 09:54:59.318000 +0100s"/>
    <s v="20170915 10:54:59.318000"/>
  </r>
  <r>
    <n v="101"/>
    <n v="635.5"/>
    <x v="0"/>
    <s v="20170915 09:54:59.318000 +0100s"/>
    <s v="20170915 10:54:59.318000"/>
  </r>
  <r>
    <n v="165"/>
    <n v="633.5"/>
    <x v="0"/>
    <s v="20170915 10:00:36.004000 +0100s"/>
    <s v="20170915 11:00:36.004000"/>
  </r>
  <r>
    <n v="29"/>
    <n v="633.5"/>
    <x v="0"/>
    <s v="20170915 10:00:36.004000 +0100s"/>
    <s v="20170915 11:00:36.004000"/>
  </r>
  <r>
    <n v="80"/>
    <n v="633.5"/>
    <x v="0"/>
    <s v="20170915 10:01:21.746000 +0100s"/>
    <s v="20170915 11:01:21.746000"/>
  </r>
  <r>
    <n v="44"/>
    <n v="633.5"/>
    <x v="0"/>
    <s v="20170915 10:04:52.746000 +0100s"/>
    <s v="20170915 11:04:52.746000"/>
  </r>
  <r>
    <n v="40"/>
    <n v="633.5"/>
    <x v="0"/>
    <s v="20170915 10:04:57.859000 +0100s"/>
    <s v="20170915 11:04:57.859000"/>
  </r>
  <r>
    <n v="54"/>
    <n v="633.5"/>
    <x v="1"/>
    <s v="20170915 10:04:57.859000 +0100s"/>
    <s v="20170915 11:04:57.859000"/>
  </r>
  <r>
    <n v="37"/>
    <n v="633.5"/>
    <x v="2"/>
    <s v="20170915 10:04:57.860045 +0100s"/>
    <s v="20170915 11:04:57.860045"/>
  </r>
  <r>
    <n v="51"/>
    <n v="633.5"/>
    <x v="3"/>
    <s v="20170915 10:04:57.860152 +0100s"/>
    <s v="20170915 11:04:57.860152"/>
  </r>
  <r>
    <n v="100"/>
    <n v="633"/>
    <x v="0"/>
    <s v="20170915 10:07:08.274000 +0100s"/>
    <s v="20170915 11:07:08.274000"/>
  </r>
  <r>
    <n v="400"/>
    <n v="633"/>
    <x v="0"/>
    <s v="20170915 10:07:08.274000 +0100s"/>
    <s v="20170915 11:07:08.274000"/>
  </r>
  <r>
    <n v="500"/>
    <n v="632"/>
    <x v="0"/>
    <s v="20170915 10:21:49.073000 +0100s"/>
    <s v="20170915 11:21:49.073000"/>
  </r>
  <r>
    <n v="100"/>
    <n v="633"/>
    <x v="0"/>
    <s v="20170915 10:26:06.162000 +0100s"/>
    <s v="20170915 11:26:06.162000"/>
  </r>
  <r>
    <n v="117"/>
    <n v="633"/>
    <x v="0"/>
    <s v="20170915 10:26:06.162000 +0100s"/>
    <s v="20170915 11:26:06.162000"/>
  </r>
  <r>
    <n v="90"/>
    <n v="633"/>
    <x v="0"/>
    <s v="20170915 10:26:06.162000 +0100s"/>
    <s v="20170915 11:26:06.162000"/>
  </r>
  <r>
    <n v="293"/>
    <n v="633"/>
    <x v="0"/>
    <s v="20170915 10:26:06.210000 +0100s"/>
    <s v="20170915 11:26:06.210000"/>
  </r>
  <r>
    <n v="80"/>
    <n v="636.5"/>
    <x v="0"/>
    <s v="20170915 10:44:54.106000 +0100s"/>
    <s v="20170915 11:44:54.106000"/>
  </r>
  <r>
    <n v="100"/>
    <n v="636.5"/>
    <x v="0"/>
    <s v="20170915 10:44:54.106000 +0100s"/>
    <s v="20170915 11:44:54.106000"/>
  </r>
  <r>
    <n v="146"/>
    <n v="636.5"/>
    <x v="0"/>
    <s v="20170915 10:44:54.106000 +0100s"/>
    <s v="20170915 11:44:54.106000"/>
  </r>
  <r>
    <n v="174"/>
    <n v="636.5"/>
    <x v="0"/>
    <s v="20170915 10:44:54.133000 +0100s"/>
    <s v="20170915 11:44:54.133000"/>
  </r>
  <r>
    <n v="113"/>
    <n v="635"/>
    <x v="0"/>
    <s v="20170915 11:01:38.790000 +0100s"/>
    <s v="20170915 12:01:38.790000"/>
  </r>
  <r>
    <n v="387"/>
    <n v="635"/>
    <x v="0"/>
    <s v="20170915 11:01:38.790000 +0100s"/>
    <s v="20170915 12:01:38.790000"/>
  </r>
  <r>
    <n v="115"/>
    <n v="636"/>
    <x v="0"/>
    <s v="20170915 11:17:23.670000 +0100s"/>
    <s v="20170915 12:17:23.670000"/>
  </r>
  <r>
    <n v="249"/>
    <n v="636"/>
    <x v="0"/>
    <s v="20170915 11:17:23.670000 +0100s"/>
    <s v="20170915 12:17:23.670000"/>
  </r>
  <r>
    <n v="90"/>
    <n v="636"/>
    <x v="0"/>
    <s v="20170915 11:17:23.670000 +0100s"/>
    <s v="20170915 12:17:23.670000"/>
  </r>
  <r>
    <n v="46"/>
    <n v="636"/>
    <x v="0"/>
    <s v="20170915 11:17:23.670000 +0100s"/>
    <s v="20170915 12:17:23.670000"/>
  </r>
  <r>
    <n v="100"/>
    <n v="635"/>
    <x v="0"/>
    <s v="20170915 11:40:48.694000 +0100s"/>
    <s v="20170915 12:40:48.694000"/>
  </r>
  <r>
    <n v="99"/>
    <n v="635"/>
    <x v="0"/>
    <s v="20170915 11:40:48.694000 +0100s"/>
    <s v="20170915 12:40:48.694000"/>
  </r>
  <r>
    <n v="69"/>
    <n v="635"/>
    <x v="0"/>
    <s v="20170915 11:40:48.694000 +0100s"/>
    <s v="20170915 12:40:48.694000"/>
  </r>
  <r>
    <n v="154"/>
    <n v="635"/>
    <x v="0"/>
    <s v="20170915 11:40:48.694000 +0100s"/>
    <s v="20170915 12:40:48.694000"/>
  </r>
  <r>
    <n v="20"/>
    <n v="635"/>
    <x v="0"/>
    <s v="20170915 11:40:48.694000 +0100s"/>
    <s v="20170915 12:40:48.694000"/>
  </r>
  <r>
    <n v="40"/>
    <n v="635"/>
    <x v="0"/>
    <s v="20170915 11:40:48.694000 +0100s"/>
    <s v="20170915 12:40:48.694000"/>
  </r>
  <r>
    <n v="12"/>
    <n v="635"/>
    <x v="0"/>
    <s v="20170915 11:40:48.715000 +0100s"/>
    <s v="20170915 12:40:48.715000"/>
  </r>
  <r>
    <n v="6"/>
    <n v="635"/>
    <x v="0"/>
    <s v="20170915 11:40:48.715000 +0100s"/>
    <s v="20170915 12:40:48.715000"/>
  </r>
  <r>
    <n v="250"/>
    <n v="637"/>
    <x v="0"/>
    <s v="20170915 12:04:56.955000 +0100s"/>
    <s v="20170915 13:04:56.955000"/>
  </r>
  <r>
    <n v="142"/>
    <n v="636.5"/>
    <x v="0"/>
    <s v="20170915 12:05:55.091000 +0100s"/>
    <s v="20170915 13:05:55.091000"/>
  </r>
  <r>
    <n v="108"/>
    <n v="636.5"/>
    <x v="0"/>
    <s v="20170915 12:05:55.091000 +0100s"/>
    <s v="20170915 13:05:55.091000"/>
  </r>
  <r>
    <n v="153"/>
    <n v="636.5"/>
    <x v="0"/>
    <s v="20170915 12:25:44.844000 +0100s"/>
    <s v="20170915 13:25:44.844000"/>
  </r>
  <r>
    <n v="171"/>
    <n v="638"/>
    <x v="0"/>
    <s v="20170915 12:34:43.978000 +0100s"/>
    <s v="20170915 13:34:43.978000"/>
  </r>
  <r>
    <n v="70"/>
    <n v="638"/>
    <x v="0"/>
    <s v="20170915 12:34:43.978000 +0100s"/>
    <s v="20170915 13:34:43.978000"/>
  </r>
  <r>
    <n v="40"/>
    <n v="638"/>
    <x v="0"/>
    <s v="20170915 12:34:43.978000 +0100s"/>
    <s v="20170915 13:34:43.978000"/>
  </r>
  <r>
    <n v="166"/>
    <n v="638"/>
    <x v="0"/>
    <s v="20170915 12:34:44.000000 +0100s"/>
    <s v="20170915 13:34:44.000000"/>
  </r>
  <r>
    <n v="358"/>
    <n v="637.5"/>
    <x v="0"/>
    <s v="20170915 12:50:32.158000 +0100s"/>
    <s v="20170915 13:50:32.158000"/>
  </r>
  <r>
    <n v="42"/>
    <n v="637.5"/>
    <x v="0"/>
    <s v="20170915 12:50:32.158000 +0100s"/>
    <s v="20170915 13:50:32.158000"/>
  </r>
  <r>
    <n v="500"/>
    <n v="637.5"/>
    <x v="0"/>
    <s v="20170915 12:54:40.920000 +0100s"/>
    <s v="20170915 13:54:40.920000"/>
  </r>
  <r>
    <n v="91"/>
    <n v="637.5"/>
    <x v="0"/>
    <s v="20170915 13:10:09.287000 +0100s"/>
    <s v="20170915 14:10:09.287000"/>
  </r>
  <r>
    <n v="97"/>
    <n v="637.5"/>
    <x v="0"/>
    <s v="20170915 13:10:09.287000 +0100s"/>
    <s v="20170915 14:10:09.287000"/>
  </r>
  <r>
    <n v="90"/>
    <n v="637.5"/>
    <x v="0"/>
    <s v="20170915 13:10:09.287000 +0100s"/>
    <s v="20170915 14:10:09.287000"/>
  </r>
  <r>
    <n v="148"/>
    <n v="637.5"/>
    <x v="0"/>
    <s v="20170915 13:10:09.287000 +0100s"/>
    <s v="20170915 14:10:09.287000"/>
  </r>
  <r>
    <n v="77"/>
    <n v="637.5"/>
    <x v="0"/>
    <s v="20170915 13:10:09.287000 +0100s"/>
    <s v="20170915 14:10:09.287000"/>
  </r>
  <r>
    <n v="40"/>
    <n v="637.5"/>
    <x v="0"/>
    <s v="20170915 13:10:09.287000 +0100s"/>
    <s v="20170915 14:10:09.287000"/>
  </r>
  <r>
    <n v="100"/>
    <n v="637.5"/>
    <x v="0"/>
    <s v="20170915 13:10:09.287000 +0100s"/>
    <s v="20170915 14:10:09.287000"/>
  </r>
  <r>
    <n v="96"/>
    <n v="637.5"/>
    <x v="0"/>
    <s v="20170915 13:10:09.287000 +0100s"/>
    <s v="20170915 14:10:09.287000"/>
  </r>
  <r>
    <n v="90"/>
    <n v="637.5"/>
    <x v="0"/>
    <s v="20170915 13:10:09.287000 +0100s"/>
    <s v="20170915 14:10:09.287000"/>
  </r>
  <r>
    <n v="171"/>
    <n v="637.5"/>
    <x v="0"/>
    <s v="20170915 13:10:09.287000 +0100s"/>
    <s v="20170915 14:10:09.287000"/>
  </r>
  <r>
    <n v="95"/>
    <n v="636"/>
    <x v="0"/>
    <s v="20170915 13:19:43.206000 +0100s"/>
    <s v="20170915 14:19:43.206000"/>
  </r>
  <r>
    <n v="100"/>
    <n v="636"/>
    <x v="0"/>
    <s v="20170915 13:19:43.206000 +0100s"/>
    <s v="20170915 14:19:43.206000"/>
  </r>
  <r>
    <n v="26"/>
    <n v="636"/>
    <x v="0"/>
    <s v="20170915 13:19:43.206000 +0100s"/>
    <s v="20170915 14:19:43.206000"/>
  </r>
  <r>
    <n v="91"/>
    <n v="636"/>
    <x v="0"/>
    <s v="20170915 13:19:43.206000 +0100s"/>
    <s v="20170915 14:19:43.206000"/>
  </r>
  <r>
    <n v="76"/>
    <n v="636"/>
    <x v="0"/>
    <s v="20170915 13:19:43.206000 +0100s"/>
    <s v="20170915 14:19:43.206000"/>
  </r>
  <r>
    <n v="90"/>
    <n v="636"/>
    <x v="0"/>
    <s v="20170915 13:19:43.206000 +0100s"/>
    <s v="20170915 14:19:43.206000"/>
  </r>
  <r>
    <n v="22"/>
    <n v="636"/>
    <x v="0"/>
    <s v="20170915 13:19:43.206000 +0100s"/>
    <s v="20170915 14:19:43.206000"/>
  </r>
  <r>
    <n v="71"/>
    <n v="634.5"/>
    <x v="0"/>
    <s v="20170915 13:26:54.391000 +0100s"/>
    <s v="20170915 14:26:54.391000"/>
  </r>
  <r>
    <n v="100"/>
    <n v="634.5"/>
    <x v="0"/>
    <s v="20170915 13:26:54.391000 +0100s"/>
    <s v="20170915 14:26:54.391000"/>
  </r>
  <r>
    <n v="118"/>
    <n v="634.5"/>
    <x v="0"/>
    <s v="20170915 13:26:54.391000 +0100s"/>
    <s v="20170915 14:26:54.391000"/>
  </r>
  <r>
    <n v="193"/>
    <n v="634.5"/>
    <x v="0"/>
    <s v="20170915 13:26:54.391000 +0100s"/>
    <s v="20170915 14:26:54.391000"/>
  </r>
  <r>
    <n v="40"/>
    <n v="634.5"/>
    <x v="0"/>
    <s v="20170915 13:26:54.391000 +0100s"/>
    <s v="20170915 14:26:54.391000"/>
  </r>
  <r>
    <n v="147"/>
    <n v="634.5"/>
    <x v="0"/>
    <s v="20170915 13:26:54.391000 +0100s"/>
    <s v="20170915 14:26:54.391000"/>
  </r>
  <r>
    <n v="80"/>
    <n v="634.5"/>
    <x v="0"/>
    <s v="20170915 13:26:54.391000 +0100s"/>
    <s v="20170915 14:26:54.391000"/>
  </r>
  <r>
    <n v="89"/>
    <n v="634.5"/>
    <x v="0"/>
    <s v="20170915 13:26:54.391000 +0100s"/>
    <s v="20170915 14:26:54.391000"/>
  </r>
  <r>
    <n v="103"/>
    <n v="634.5"/>
    <x v="0"/>
    <s v="20170915 13:26:54.391000 +0100s"/>
    <s v="20170915 14:26:54.391000"/>
  </r>
  <r>
    <n v="59"/>
    <n v="634.5"/>
    <x v="0"/>
    <s v="20170915 13:26:54.391000 +0100s"/>
    <s v="20170915 14:26:54.391000"/>
  </r>
  <r>
    <n v="89"/>
    <n v="635"/>
    <x v="0"/>
    <s v="20170915 14:13:22.694000 +0100s"/>
    <s v="20170915 15:13:22.694000"/>
  </r>
  <r>
    <n v="51"/>
    <n v="635"/>
    <x v="0"/>
    <s v="20170915 14:13:22.694000 +0100s"/>
    <s v="20170915 15:13:22.694000"/>
  </r>
  <r>
    <n v="40"/>
    <n v="635"/>
    <x v="0"/>
    <s v="20170915 14:13:22.694000 +0100s"/>
    <s v="20170915 15:13:22.694000"/>
  </r>
  <r>
    <n v="90"/>
    <n v="635"/>
    <x v="0"/>
    <s v="20170915 14:13:22.694000 +0100s"/>
    <s v="20170915 15:13:22.694000"/>
  </r>
  <r>
    <n v="218"/>
    <n v="635"/>
    <x v="0"/>
    <s v="20170915 14:13:22.694000 +0100s"/>
    <s v="20170915 15:13:22.694000"/>
  </r>
  <r>
    <n v="56"/>
    <n v="635"/>
    <x v="0"/>
    <s v="20170915 14:13:22.694000 +0100s"/>
    <s v="20170915 15:13:22.694000"/>
  </r>
  <r>
    <n v="81"/>
    <n v="635"/>
    <x v="0"/>
    <s v="20170915 14:13:22.694000 +0100s"/>
    <s v="20170915 15:13:22.694000"/>
  </r>
  <r>
    <n v="90"/>
    <n v="635"/>
    <x v="0"/>
    <s v="20170915 14:13:22.694000 +0100s"/>
    <s v="20170915 15:13:22.694000"/>
  </r>
  <r>
    <n v="80"/>
    <n v="635"/>
    <x v="0"/>
    <s v="20170915 14:14:32.725000 +0100s"/>
    <s v="20170915 15:14:32.725000"/>
  </r>
  <r>
    <n v="40"/>
    <n v="635"/>
    <x v="0"/>
    <s v="20170915 14:14:32.725000 +0100s"/>
    <s v="20170915 15:14:32.725000"/>
  </r>
  <r>
    <n v="76"/>
    <n v="635"/>
    <x v="0"/>
    <s v="20170915 14:14:32.725000 +0100s"/>
    <s v="20170915 15:14:32.725000"/>
  </r>
  <r>
    <n v="70"/>
    <n v="635"/>
    <x v="0"/>
    <s v="20170915 14:14:32.725000 +0100s"/>
    <s v="20170915 15:14:32.725000"/>
  </r>
  <r>
    <n v="90"/>
    <n v="635"/>
    <x v="0"/>
    <s v="20170915 14:14:32.725000 +0100s"/>
    <s v="20170915 15:14:32.725000"/>
  </r>
  <r>
    <n v="644"/>
    <n v="635"/>
    <x v="0"/>
    <s v="20170915 14:14:32.725000 +0100s"/>
    <s v="20170915 15:14:32.725000"/>
  </r>
  <r>
    <n v="40"/>
    <n v="637"/>
    <x v="0"/>
    <s v="20170915 14:40:52.528000 +0100s"/>
    <s v="20170915 15:40:52.528000"/>
  </r>
  <r>
    <n v="159"/>
    <n v="637"/>
    <x v="0"/>
    <s v="20170915 14:40:52.528000 +0100s"/>
    <s v="20170915 15:40:52.528000"/>
  </r>
  <r>
    <n v="80"/>
    <n v="637"/>
    <x v="0"/>
    <s v="20170915 14:40:52.528000 +0100s"/>
    <s v="20170915 15:40:52.528000"/>
  </r>
  <r>
    <n v="24"/>
    <n v="637"/>
    <x v="0"/>
    <s v="20170915 14:40:52.528000 +0100s"/>
    <s v="20170915 15:40:52.528000"/>
  </r>
  <r>
    <n v="17"/>
    <n v="637"/>
    <x v="0"/>
    <s v="20170915 14:40:52.528000 +0100s"/>
    <s v="20170915 15:40:52.528000"/>
  </r>
  <r>
    <n v="9"/>
    <n v="637"/>
    <x v="0"/>
    <s v="20170915 14:40:52.528000 +0100s"/>
    <s v="20170915 15:40:52.528000"/>
  </r>
  <r>
    <n v="56"/>
    <n v="637"/>
    <x v="0"/>
    <s v="20170915 14:40:52.528000 +0100s"/>
    <s v="20170915 15:40:52.528000"/>
  </r>
  <r>
    <n v="26"/>
    <n v="637"/>
    <x v="0"/>
    <s v="20170915 14:40:52.528000 +0100s"/>
    <s v="20170915 15:40:52.528000"/>
  </r>
  <r>
    <n v="90"/>
    <n v="637"/>
    <x v="0"/>
    <s v="20170915 14:40:52.528000 +0100s"/>
    <s v="20170915 15:40:52.528000"/>
  </r>
  <r>
    <n v="699"/>
    <n v="637"/>
    <x v="0"/>
    <s v="20170915 14:40:52.529000 +0100s"/>
    <s v="20170915 15:40:52.529000"/>
  </r>
  <r>
    <n v="85"/>
    <n v="636"/>
    <x v="0"/>
    <s v="20170915 14:45:31.415000 +0100s"/>
    <s v="20170915 15:45:31.415000"/>
  </r>
  <r>
    <n v="158"/>
    <n v="636"/>
    <x v="0"/>
    <s v="20170915 14:45:31.415000 +0100s"/>
    <s v="20170915 15:45:31.415000"/>
  </r>
  <r>
    <n v="40"/>
    <n v="636"/>
    <x v="0"/>
    <s v="20170915 14:45:31.415000 +0100s"/>
    <s v="20170915 15:45:31.415000"/>
  </r>
  <r>
    <n v="90"/>
    <n v="636"/>
    <x v="0"/>
    <s v="20170915 14:45:31.415000 +0100s"/>
    <s v="20170915 15:45:31.415000"/>
  </r>
  <r>
    <n v="94"/>
    <n v="636"/>
    <x v="0"/>
    <s v="20170915 14:45:31.415000 +0100s"/>
    <s v="20170915 15:45:31.415000"/>
  </r>
  <r>
    <n v="418"/>
    <n v="636"/>
    <x v="0"/>
    <s v="20170915 14:46:38.224000 +0100s"/>
    <s v="20170915 15:46:38.224000"/>
  </r>
  <r>
    <n v="88"/>
    <n v="637.5"/>
    <x v="0"/>
    <s v="20170915 14:50:41.926000 +0100s"/>
    <s v="20170915 15:50:41.926000"/>
  </r>
  <r>
    <n v="90"/>
    <n v="637.5"/>
    <x v="0"/>
    <s v="20170915 14:50:41.926000 +0100s"/>
    <s v="20170915 15:50:41.926000"/>
  </r>
  <r>
    <n v="150"/>
    <n v="637.5"/>
    <x v="0"/>
    <s v="20170915 14:50:41.926000 +0100s"/>
    <s v="20170915 15:50:41.926000"/>
  </r>
  <r>
    <n v="100"/>
    <n v="637.5"/>
    <x v="0"/>
    <s v="20170915 14:50:41.926000 +0100s"/>
    <s v="20170915 15:50:41.926000"/>
  </r>
  <r>
    <n v="82"/>
    <n v="637.5"/>
    <x v="0"/>
    <s v="20170915 14:50:41.926000 +0100s"/>
    <s v="20170915 15:50:41.926000"/>
  </r>
  <r>
    <n v="100"/>
    <n v="637.5"/>
    <x v="0"/>
    <s v="20170915 14:50:41.926000 +0100s"/>
    <s v="20170915 15:50:41.926000"/>
  </r>
  <r>
    <n v="90"/>
    <n v="637.5"/>
    <x v="0"/>
    <s v="20170915 14:50:41.926000 +0100s"/>
    <s v="20170915 15:50:41.926000"/>
  </r>
  <r>
    <n v="124"/>
    <n v="637.5"/>
    <x v="0"/>
    <s v="20170915 14:50:41.926000 +0100s"/>
    <s v="20170915 15:50:41.926000"/>
  </r>
  <r>
    <n v="90"/>
    <n v="637.5"/>
    <x v="0"/>
    <s v="20170915 14:50:41.926000 +0100s"/>
    <s v="20170915 15:50:41.926000"/>
  </r>
  <r>
    <n v="86"/>
    <n v="637.5"/>
    <x v="0"/>
    <s v="20170915 14:50:41.926000 +0100s"/>
    <s v="20170915 15:50:41.926000"/>
  </r>
  <r>
    <n v="250"/>
    <n v="635"/>
    <x v="0"/>
    <s v="20170915 15:14:06.183000 +0100s"/>
    <s v="20170915 16:14:06.183000"/>
  </r>
  <r>
    <n v="75"/>
    <n v="635"/>
    <x v="2"/>
    <s v="20170915 15:15:00.052035 +0100s"/>
    <s v="20170915 16:15:00.052035"/>
  </r>
  <r>
    <n v="34"/>
    <n v="635"/>
    <x v="1"/>
    <s v="20170915 15:21:31.038000 +0100s"/>
    <s v="20170915 16:21:31.038000"/>
  </r>
  <r>
    <n v="103"/>
    <n v="635"/>
    <x v="3"/>
    <s v="20170915 15:21:31.038404 +0100s"/>
    <s v="20170915 16:21:31.038404"/>
  </r>
  <r>
    <n v="75"/>
    <n v="635"/>
    <x v="2"/>
    <s v="20170915 15:21:31.038447 +0100s"/>
    <s v="20170915 16:21:31.038447"/>
  </r>
  <r>
    <n v="109"/>
    <n v="635"/>
    <x v="0"/>
    <s v="20170915 15:21:31.057000 +0100s"/>
    <s v="20170915 16:21:31.057000"/>
  </r>
  <r>
    <n v="354"/>
    <n v="635"/>
    <x v="0"/>
    <s v="20170915 15:21:31.057000 +0100s"/>
    <s v="20170915 16:21:31.057000"/>
  </r>
  <r>
    <n v="2200"/>
    <n v="634.5"/>
    <x v="0"/>
    <s v="20170915 14:21:37.830061 +0000 "/>
    <s v="20170915 16:21:37.830061"/>
  </r>
  <r>
    <m/>
    <m/>
    <x v="4"/>
    <m/>
    <m/>
  </r>
  <r>
    <m/>
    <m/>
    <x v="4"/>
    <m/>
    <m/>
  </r>
</pivotCacheRecords>
</file>

<file path=xl/pivotCache/pivotCacheRecords31.xml><?xml version="1.0" encoding="utf-8"?>
<pivotCacheRecords xmlns="http://schemas.openxmlformats.org/spreadsheetml/2006/main" xmlns:r="http://schemas.openxmlformats.org/officeDocument/2006/relationships" count="241">
  <r>
    <n v="3"/>
    <n v="636.5"/>
    <x v="0"/>
    <s v="20170918 08:10:59.569000 +0100s"/>
    <s v="20170918 9:10:59.569000"/>
  </r>
  <r>
    <n v="40"/>
    <n v="636.5"/>
    <x v="0"/>
    <s v="20170918 08:10:59.592000 +0100s"/>
    <s v="20170918 9:10:59.592000"/>
  </r>
  <r>
    <n v="14"/>
    <n v="636.5"/>
    <x v="0"/>
    <s v="20170918 08:10:59.617000 +0100s"/>
    <s v="20170918 9:10:59.617000"/>
  </r>
  <r>
    <n v="193"/>
    <n v="636.5"/>
    <x v="0"/>
    <s v="20170918 08:10:59.617000 +0100s"/>
    <s v="20170918 9:10:59.617000"/>
  </r>
  <r>
    <n v="100"/>
    <n v="638"/>
    <x v="0"/>
    <s v="20170918 08:18:48.207000 +0100s"/>
    <s v="20170918 9:18:48.207000"/>
  </r>
  <r>
    <n v="40"/>
    <n v="638"/>
    <x v="0"/>
    <s v="20170918 08:18:48.207000 +0100s"/>
    <s v="20170918 9:18:48.207000"/>
  </r>
  <r>
    <n v="38"/>
    <n v="638"/>
    <x v="0"/>
    <s v="20170918 08:18:48.207000 +0100s"/>
    <s v="20170918 9:18:48.207000"/>
  </r>
  <r>
    <n v="172"/>
    <n v="638"/>
    <x v="0"/>
    <s v="20170918 08:18:59.432000 +0100s"/>
    <s v="20170918 9:18:59.432000"/>
  </r>
  <r>
    <n v="600"/>
    <n v="639"/>
    <x v="0"/>
    <s v="20170918 07:27:49.999799 +0000 "/>
    <s v="20170918 9:27:49.999799"/>
  </r>
  <r>
    <n v="372"/>
    <n v="636.5"/>
    <x v="0"/>
    <s v="20170918 08:54:16.685000 +0100s"/>
    <s v="20170918 9:54:16.685000"/>
  </r>
  <r>
    <n v="100"/>
    <n v="636.5"/>
    <x v="0"/>
    <s v="20170918 08:54:16.685000 +0100s"/>
    <s v="20170918 9:54:16.685000"/>
  </r>
  <r>
    <n v="77"/>
    <n v="636.5"/>
    <x v="0"/>
    <s v="20170918 08:54:16.757000 +0100s"/>
    <s v="20170918 9:54:16.757000"/>
  </r>
  <r>
    <n v="100"/>
    <n v="636.5"/>
    <x v="0"/>
    <s v="20170918 08:54:16.757000 +0100s"/>
    <s v="20170918 9:54:16.757000"/>
  </r>
  <r>
    <n v="90"/>
    <n v="636.5"/>
    <x v="0"/>
    <s v="20170918 08:54:16.757000 +0100s"/>
    <s v="20170918 9:54:16.757000"/>
  </r>
  <r>
    <n v="53"/>
    <n v="636.5"/>
    <x v="0"/>
    <s v="20170918 08:54:16.757000 +0100s"/>
    <s v="20170918 9:54:16.757000"/>
  </r>
  <r>
    <n v="8"/>
    <n v="636.5"/>
    <x v="0"/>
    <s v="20170918 08:54:16.758000 +0100s"/>
    <s v="20170918 9:54:16.758000"/>
  </r>
  <r>
    <n v="100"/>
    <n v="638.5"/>
    <x v="0"/>
    <s v="20170918 09:16:11.930000 +0100s"/>
    <s v="20170918 10:16:11.930000"/>
  </r>
  <r>
    <n v="83"/>
    <n v="638.5"/>
    <x v="0"/>
    <s v="20170918 09:16:11.930000 +0100s"/>
    <s v="20170918 10:16:11.930000"/>
  </r>
  <r>
    <n v="90"/>
    <n v="638.5"/>
    <x v="0"/>
    <s v="20170918 09:16:11.930000 +0100s"/>
    <s v="20170918 10:16:11.930000"/>
  </r>
  <r>
    <n v="40"/>
    <n v="638.5"/>
    <x v="0"/>
    <s v="20170918 09:16:11.930000 +0100s"/>
    <s v="20170918 10:16:11.930000"/>
  </r>
  <r>
    <n v="8"/>
    <n v="638.5"/>
    <x v="0"/>
    <s v="20170918 09:16:11.955000 +0100s"/>
    <s v="20170918 10:16:11.955000"/>
  </r>
  <r>
    <n v="54"/>
    <n v="638.5"/>
    <x v="0"/>
    <s v="20170918 09:16:12.020000 +0100s"/>
    <s v="20170918 10:16:12.020000"/>
  </r>
  <r>
    <n v="12"/>
    <n v="638.5"/>
    <x v="0"/>
    <s v="20170918 09:16:12.041000 +0100s"/>
    <s v="20170918 10:16:12.041000"/>
  </r>
  <r>
    <n v="76"/>
    <n v="638.5"/>
    <x v="0"/>
    <s v="20170918 09:16:12.902000 +0100s"/>
    <s v="20170918 10:16:12.902000"/>
  </r>
  <r>
    <n v="37"/>
    <n v="638.5"/>
    <x v="0"/>
    <s v="20170918 09:16:14.843000 +0100s"/>
    <s v="20170918 10:16:14.843000"/>
  </r>
  <r>
    <n v="63"/>
    <n v="638.5"/>
    <x v="0"/>
    <s v="20170918 09:19:41.188000 +0100s"/>
    <s v="20170918 10:19:41.188000"/>
  </r>
  <r>
    <n v="40"/>
    <n v="638.5"/>
    <x v="0"/>
    <s v="20170918 09:19:41.188000 +0100s"/>
    <s v="20170918 10:19:41.188000"/>
  </r>
  <r>
    <n v="90"/>
    <n v="638.5"/>
    <x v="0"/>
    <s v="20170918 09:19:41.188000 +0100s"/>
    <s v="20170918 10:19:41.188000"/>
  </r>
  <r>
    <n v="91"/>
    <n v="638.5"/>
    <x v="0"/>
    <s v="20170918 09:19:41.188000 +0100s"/>
    <s v="20170918 10:19:41.188000"/>
  </r>
  <r>
    <n v="20"/>
    <n v="638.5"/>
    <x v="0"/>
    <s v="20170918 09:19:41.188000 +0100s"/>
    <s v="20170918 10:19:41.188000"/>
  </r>
  <r>
    <n v="8"/>
    <n v="638.5"/>
    <x v="0"/>
    <s v="20170918 09:19:41.214000 +0100s"/>
    <s v="20170918 10:19:41.214000"/>
  </r>
  <r>
    <n v="150"/>
    <n v="638.5"/>
    <x v="0"/>
    <s v="20170918 09:19:41.345000 +0100s"/>
    <s v="20170918 10:19:41.345000"/>
  </r>
  <r>
    <n v="30"/>
    <n v="638.5"/>
    <x v="0"/>
    <s v="20170918 09:19:41.345000 +0100s"/>
    <s v="20170918 10:19:41.345000"/>
  </r>
  <r>
    <n v="8"/>
    <n v="638.5"/>
    <x v="0"/>
    <s v="20170918 09:19:41.345000 +0100s"/>
    <s v="20170918 10:19:41.345000"/>
  </r>
  <r>
    <n v="40"/>
    <n v="639"/>
    <x v="0"/>
    <s v="20170918 09:41:19.763000 +0100s"/>
    <s v="20170918 10:41:19.763000"/>
  </r>
  <r>
    <n v="95"/>
    <n v="639"/>
    <x v="0"/>
    <s v="20170918 09:41:19.763000 +0100s"/>
    <s v="20170918 10:41:19.763000"/>
  </r>
  <r>
    <n v="80"/>
    <n v="639"/>
    <x v="0"/>
    <s v="20170918 09:42:25.570000 +0100s"/>
    <s v="20170918 10:42:25.570000"/>
  </r>
  <r>
    <n v="100"/>
    <n v="639"/>
    <x v="0"/>
    <s v="20170918 09:42:58.054000 +0100s"/>
    <s v="20170918 10:42:58.054000"/>
  </r>
  <r>
    <n v="185"/>
    <n v="639"/>
    <x v="0"/>
    <s v="20170918 09:45:40.233000 +0100s"/>
    <s v="20170918 10:45:40.233000"/>
  </r>
  <r>
    <n v="68"/>
    <n v="639"/>
    <x v="0"/>
    <s v="20170918 09:47:48.747000 +0100s"/>
    <s v="20170918 10:47:48.747000"/>
  </r>
  <r>
    <n v="87"/>
    <n v="639"/>
    <x v="0"/>
    <s v="20170918 09:47:48.747000 +0100s"/>
    <s v="20170918 10:47:48.747000"/>
  </r>
  <r>
    <n v="40"/>
    <n v="639"/>
    <x v="0"/>
    <s v="20170918 09:47:48.747000 +0100s"/>
    <s v="20170918 10:47:48.747000"/>
  </r>
  <r>
    <n v="305"/>
    <n v="639"/>
    <x v="0"/>
    <s v="20170918 09:47:48.747000 +0100s"/>
    <s v="20170918 10:47:48.747000"/>
  </r>
  <r>
    <n v="55"/>
    <n v="637.5"/>
    <x v="1"/>
    <s v="20170918 09:49:11.190000 +0100s"/>
    <s v="20170918 10:49:11.190000"/>
  </r>
  <r>
    <n v="37"/>
    <n v="637.5"/>
    <x v="2"/>
    <s v="20170918 09:49:11.190850 +0100s"/>
    <s v="20170918 10:49:11.190850"/>
  </r>
  <r>
    <n v="55"/>
    <n v="636.5"/>
    <x v="1"/>
    <s v="20170918 10:16:30.586000 +0100s"/>
    <s v="20170918 11:16:30.586000"/>
  </r>
  <r>
    <n v="37"/>
    <n v="636.5"/>
    <x v="2"/>
    <s v="20170918 10:16:30.586831 +0100s"/>
    <s v="20170918 11:16:30.586831"/>
  </r>
  <r>
    <n v="52"/>
    <n v="636.5"/>
    <x v="3"/>
    <s v="20170918 10:16:30.586851 +0100s"/>
    <s v="20170918 11:16:30.586851"/>
  </r>
  <r>
    <n v="61"/>
    <n v="636.5"/>
    <x v="0"/>
    <s v="20170918 10:16:30.597000 +0100s"/>
    <s v="20170918 11:16:30.597000"/>
  </r>
  <r>
    <n v="120"/>
    <n v="636.5"/>
    <x v="0"/>
    <s v="20170918 10:16:30.597000 +0100s"/>
    <s v="20170918 11:16:30.597000"/>
  </r>
  <r>
    <n v="14"/>
    <n v="636.5"/>
    <x v="0"/>
    <s v="20170918 10:16:30.597000 +0100s"/>
    <s v="20170918 11:16:30.597000"/>
  </r>
  <r>
    <n v="90"/>
    <n v="636.5"/>
    <x v="0"/>
    <s v="20170918 10:16:30.597000 +0100s"/>
    <s v="20170918 11:16:30.597000"/>
  </r>
  <r>
    <n v="71"/>
    <n v="636.5"/>
    <x v="0"/>
    <s v="20170918 10:16:30.597000 +0100s"/>
    <s v="20170918 11:16:30.597000"/>
  </r>
  <r>
    <n v="83"/>
    <n v="636"/>
    <x v="0"/>
    <s v="20170918 10:18:13.012000 +0100s"/>
    <s v="20170918 11:18:13.012000"/>
  </r>
  <r>
    <n v="325"/>
    <n v="636"/>
    <x v="0"/>
    <s v="20170918 10:18:13.012000 +0100s"/>
    <s v="20170918 11:18:13.012000"/>
  </r>
  <r>
    <n v="199"/>
    <n v="636"/>
    <x v="0"/>
    <s v="20170918 10:19:34.075000 +0100s"/>
    <s v="20170918 11:19:34.075000"/>
  </r>
  <r>
    <n v="40"/>
    <n v="636"/>
    <x v="0"/>
    <s v="20170918 10:19:34.075000 +0100s"/>
    <s v="20170918 11:19:34.075000"/>
  </r>
  <r>
    <n v="82"/>
    <n v="636"/>
    <x v="0"/>
    <s v="20170918 10:19:34.075000 +0100s"/>
    <s v="20170918 11:19:34.075000"/>
  </r>
  <r>
    <n v="90"/>
    <n v="636"/>
    <x v="0"/>
    <s v="20170918 10:19:34.075000 +0100s"/>
    <s v="20170918 11:19:34.075000"/>
  </r>
  <r>
    <n v="89"/>
    <n v="636"/>
    <x v="0"/>
    <s v="20170918 10:19:34.075000 +0100s"/>
    <s v="20170918 11:19:34.075000"/>
  </r>
  <r>
    <n v="500"/>
    <n v="636.5"/>
    <x v="0"/>
    <s v="20170918 10:41:37.457000 +0100s"/>
    <s v="20170918 11:41:37.457000"/>
  </r>
  <r>
    <n v="96"/>
    <n v="636.5"/>
    <x v="0"/>
    <s v="20170918 10:44:19.801000 +0100s"/>
    <s v="20170918 11:44:19.801000"/>
  </r>
  <r>
    <n v="40"/>
    <n v="636.5"/>
    <x v="0"/>
    <s v="20170918 10:44:19.801000 +0100s"/>
    <s v="20170918 11:44:19.801000"/>
  </r>
  <r>
    <n v="90"/>
    <n v="636.5"/>
    <x v="0"/>
    <s v="20170918 10:44:19.801000 +0100s"/>
    <s v="20170918 11:44:19.801000"/>
  </r>
  <r>
    <n v="1"/>
    <n v="636.5"/>
    <x v="0"/>
    <s v="20170918 10:44:19.801000 +0100s"/>
    <s v="20170918 11:44:19.801000"/>
  </r>
  <r>
    <n v="70"/>
    <n v="636.5"/>
    <x v="0"/>
    <s v="20170918 10:44:19.801000 +0100s"/>
    <s v="20170918 11:44:19.801000"/>
  </r>
  <r>
    <n v="90"/>
    <n v="636.5"/>
    <x v="0"/>
    <s v="20170918 10:44:19.801000 +0100s"/>
    <s v="20170918 11:44:19.801000"/>
  </r>
  <r>
    <n v="78"/>
    <n v="636.5"/>
    <x v="0"/>
    <s v="20170918 10:44:19.801000 +0100s"/>
    <s v="20170918 11:44:19.801000"/>
  </r>
  <r>
    <n v="35"/>
    <n v="636.5"/>
    <x v="0"/>
    <s v="20170918 10:45:01.070000 +0100s"/>
    <s v="20170918 11:45:01.070000"/>
  </r>
  <r>
    <n v="55"/>
    <n v="634"/>
    <x v="1"/>
    <s v="20170918 11:13:33.117000 +0100s"/>
    <s v="20170918 12:13:33.117000"/>
  </r>
  <r>
    <n v="52"/>
    <n v="634"/>
    <x v="3"/>
    <s v="20170918 11:13:33.117683 +0100s"/>
    <s v="20170918 12:13:33.117683"/>
  </r>
  <r>
    <n v="37"/>
    <n v="634"/>
    <x v="2"/>
    <s v="20170918 11:13:33.117808 +0100s"/>
    <s v="20170918 12:13:33.117808"/>
  </r>
  <r>
    <n v="199"/>
    <n v="634"/>
    <x v="0"/>
    <s v="20170918 11:13:33.127000 +0100s"/>
    <s v="20170918 12:13:33.127000"/>
  </r>
  <r>
    <n v="157"/>
    <n v="634"/>
    <x v="0"/>
    <s v="20170918 11:13:33.127000 +0100s"/>
    <s v="20170918 12:13:33.127000"/>
  </r>
  <r>
    <n v="166"/>
    <n v="635"/>
    <x v="0"/>
    <s v="20170918 11:36:27.159000 +0100s"/>
    <s v="20170918 12:36:27.159000"/>
  </r>
  <r>
    <n v="101"/>
    <n v="635"/>
    <x v="0"/>
    <s v="20170918 11:36:27.159000 +0100s"/>
    <s v="20170918 12:36:27.159000"/>
  </r>
  <r>
    <n v="40"/>
    <n v="635"/>
    <x v="0"/>
    <s v="20170918 11:36:27.159000 +0100s"/>
    <s v="20170918 12:36:27.159000"/>
  </r>
  <r>
    <n v="90"/>
    <n v="635"/>
    <x v="0"/>
    <s v="20170918 11:36:27.159000 +0100s"/>
    <s v="20170918 12:36:27.159000"/>
  </r>
  <r>
    <n v="90"/>
    <n v="635"/>
    <x v="0"/>
    <s v="20170918 11:36:27.159000 +0100s"/>
    <s v="20170918 12:36:27.159000"/>
  </r>
  <r>
    <n v="100"/>
    <n v="635"/>
    <x v="0"/>
    <s v="20170918 11:36:27.159000 +0100s"/>
    <s v="20170918 12:36:27.159000"/>
  </r>
  <r>
    <n v="413"/>
    <n v="635"/>
    <x v="0"/>
    <s v="20170918 11:36:27.159000 +0100s"/>
    <s v="20170918 12:36:27.159000"/>
  </r>
  <r>
    <n v="100"/>
    <n v="636"/>
    <x v="0"/>
    <s v="20170918 11:48:15.295000 +0100s"/>
    <s v="20170918 12:48:15.295000"/>
  </r>
  <r>
    <n v="90"/>
    <n v="636"/>
    <x v="0"/>
    <s v="20170918 11:48:15.295000 +0100s"/>
    <s v="20170918 12:48:15.295000"/>
  </r>
  <r>
    <n v="85"/>
    <n v="636"/>
    <x v="0"/>
    <s v="20170918 11:48:16.555000 +0100s"/>
    <s v="20170918 12:48:16.555000"/>
  </r>
  <r>
    <n v="75"/>
    <n v="636"/>
    <x v="0"/>
    <s v="20170918 11:49:45.817000 +0100s"/>
    <s v="20170918 12:49:45.817000"/>
  </r>
  <r>
    <n v="317"/>
    <n v="636"/>
    <x v="0"/>
    <s v="20170918 11:50:04.404000 +0100s"/>
    <s v="20170918 12:50:04.404000"/>
  </r>
  <r>
    <n v="133"/>
    <n v="636"/>
    <x v="0"/>
    <s v="20170918 11:50:04.404000 +0100s"/>
    <s v="20170918 12:50:04.404000"/>
  </r>
  <r>
    <n v="91"/>
    <n v="636"/>
    <x v="0"/>
    <s v="20170918 12:52:08.003000 +0100s"/>
    <s v="20170918 13:52:08.003000"/>
  </r>
  <r>
    <n v="100"/>
    <n v="636"/>
    <x v="0"/>
    <s v="20170918 12:52:08.003000 +0100s"/>
    <s v="20170918 13:52:08.003000"/>
  </r>
  <r>
    <n v="100"/>
    <n v="636"/>
    <x v="0"/>
    <s v="20170918 12:52:08.003000 +0100s"/>
    <s v="20170918 13:52:08.003000"/>
  </r>
  <r>
    <n v="82"/>
    <n v="636"/>
    <x v="0"/>
    <s v="20170918 12:52:08.003000 +0100s"/>
    <s v="20170918 13:52:08.003000"/>
  </r>
  <r>
    <n v="40"/>
    <n v="636"/>
    <x v="0"/>
    <s v="20170918 12:52:08.003000 +0100s"/>
    <s v="20170918 13:52:08.003000"/>
  </r>
  <r>
    <n v="388"/>
    <n v="636"/>
    <x v="0"/>
    <s v="20170918 12:52:08.031000 +0100s"/>
    <s v="20170918 13:52:08.031000"/>
  </r>
  <r>
    <n v="40"/>
    <n v="636"/>
    <x v="0"/>
    <s v="20170918 12:54:56.771000 +0100s"/>
    <s v="20170918 13:54:56.771000"/>
  </r>
  <r>
    <n v="159"/>
    <n v="636"/>
    <x v="0"/>
    <s v="20170918 12:57:20.901000 +0100s"/>
    <s v="20170918 13:57:20.901000"/>
  </r>
  <r>
    <n v="159"/>
    <n v="636.5"/>
    <x v="0"/>
    <s v="20170918 13:21:33.706000 +0100s"/>
    <s v="20170918 14:21:33.706000"/>
  </r>
  <r>
    <n v="170"/>
    <n v="636.5"/>
    <x v="0"/>
    <s v="20170918 13:21:33.706000 +0100s"/>
    <s v="20170918 14:21:33.706000"/>
  </r>
  <r>
    <n v="100"/>
    <n v="636.5"/>
    <x v="0"/>
    <s v="20170918 13:21:33.706000 +0100s"/>
    <s v="20170918 14:21:33.706000"/>
  </r>
  <r>
    <n v="55"/>
    <n v="636.5"/>
    <x v="0"/>
    <s v="20170918 13:21:33.706000 +0100s"/>
    <s v="20170918 14:21:33.706000"/>
  </r>
  <r>
    <n v="215"/>
    <n v="636.5"/>
    <x v="0"/>
    <s v="20170918 13:21:33.706000 +0100s"/>
    <s v="20170918 14:21:33.706000"/>
  </r>
  <r>
    <n v="79"/>
    <n v="636.5"/>
    <x v="0"/>
    <s v="20170918 13:21:33.706000 +0100s"/>
    <s v="20170918 14:21:33.706000"/>
  </r>
  <r>
    <n v="82"/>
    <n v="636.5"/>
    <x v="0"/>
    <s v="20170918 13:21:33.706000 +0100s"/>
    <s v="20170918 14:21:33.706000"/>
  </r>
  <r>
    <n v="90"/>
    <n v="636.5"/>
    <x v="0"/>
    <s v="20170918 13:21:33.706000 +0100s"/>
    <s v="20170918 14:21:33.706000"/>
  </r>
  <r>
    <n v="187"/>
    <n v="636.5"/>
    <x v="0"/>
    <s v="20170918 13:21:33.706000 +0100s"/>
    <s v="20170918 14:21:33.706000"/>
  </r>
  <r>
    <n v="63"/>
    <n v="636.5"/>
    <x v="0"/>
    <s v="20170918 13:21:33.706000 +0100s"/>
    <s v="20170918 14:21:33.706000"/>
  </r>
  <r>
    <n v="56"/>
    <n v="637"/>
    <x v="0"/>
    <s v="20170918 13:25:21.639000 +0100s"/>
    <s v="20170918 14:25:21.639000"/>
  </r>
  <r>
    <n v="99"/>
    <n v="637"/>
    <x v="0"/>
    <s v="20170918 13:25:21.639000 +0100s"/>
    <s v="20170918 14:25:21.639000"/>
  </r>
  <r>
    <n v="100"/>
    <n v="637"/>
    <x v="0"/>
    <s v="20170918 13:25:21.639000 +0100s"/>
    <s v="20170918 14:25:21.639000"/>
  </r>
  <r>
    <n v="90"/>
    <n v="637"/>
    <x v="0"/>
    <s v="20170918 13:25:21.639000 +0100s"/>
    <s v="20170918 14:25:21.639000"/>
  </r>
  <r>
    <n v="40"/>
    <n v="637"/>
    <x v="0"/>
    <s v="20170918 13:25:21.639000 +0100s"/>
    <s v="20170918 14:25:21.639000"/>
  </r>
  <r>
    <n v="83"/>
    <n v="637"/>
    <x v="0"/>
    <s v="20170918 13:25:21.639000 +0100s"/>
    <s v="20170918 14:25:21.639000"/>
  </r>
  <r>
    <n v="90"/>
    <n v="637"/>
    <x v="0"/>
    <s v="20170918 13:25:21.639000 +0100s"/>
    <s v="20170918 14:25:21.639000"/>
  </r>
  <r>
    <n v="93"/>
    <n v="637"/>
    <x v="0"/>
    <s v="20170918 13:25:21.639000 +0100s"/>
    <s v="20170918 14:25:21.639000"/>
  </r>
  <r>
    <n v="70"/>
    <n v="637"/>
    <x v="0"/>
    <s v="20170918 13:25:21.639000 +0100s"/>
    <s v="20170918 14:25:21.639000"/>
  </r>
  <r>
    <n v="54"/>
    <n v="637"/>
    <x v="0"/>
    <s v="20170918 13:25:21.639000 +0100s"/>
    <s v="20170918 14:25:21.639000"/>
  </r>
  <r>
    <n v="225"/>
    <n v="637"/>
    <x v="0"/>
    <s v="20170918 13:25:21.639000 +0100s"/>
    <s v="20170918 14:25:21.639000"/>
  </r>
  <r>
    <n v="8"/>
    <n v="637"/>
    <x v="0"/>
    <s v="20170918 13:27:24.727000 +0100s"/>
    <s v="20170918 14:27:24.727000"/>
  </r>
  <r>
    <n v="43"/>
    <n v="637"/>
    <x v="0"/>
    <s v="20170918 13:27:53.164000 +0100s"/>
    <s v="20170918 14:27:53.164000"/>
  </r>
  <r>
    <n v="130"/>
    <n v="637"/>
    <x v="0"/>
    <s v="20170918 13:27:53.176000 +0100s"/>
    <s v="20170918 14:27:53.176000"/>
  </r>
  <r>
    <n v="619"/>
    <n v="637"/>
    <x v="0"/>
    <s v="20170918 13:27:53.176000 +0100s"/>
    <s v="20170918 14:27:53.176000"/>
  </r>
  <r>
    <n v="100"/>
    <n v="637"/>
    <x v="0"/>
    <s v="20170918 13:33:17.152000 +0100s"/>
    <s v="20170918 14:33:17.152000"/>
  </r>
  <r>
    <n v="79"/>
    <n v="637"/>
    <x v="0"/>
    <s v="20170918 13:33:17.152000 +0100s"/>
    <s v="20170918 14:33:17.152000"/>
  </r>
  <r>
    <n v="100"/>
    <n v="637"/>
    <x v="0"/>
    <s v="20170918 13:33:17.152000 +0100s"/>
    <s v="20170918 14:33:17.152000"/>
  </r>
  <r>
    <n v="42"/>
    <n v="637"/>
    <x v="0"/>
    <s v="20170918 13:33:17.152000 +0100s"/>
    <s v="20170918 14:33:17.152000"/>
  </r>
  <r>
    <n v="87"/>
    <n v="637"/>
    <x v="0"/>
    <s v="20170918 13:33:17.152000 +0100s"/>
    <s v="20170918 14:33:17.152000"/>
  </r>
  <r>
    <n v="4"/>
    <n v="637"/>
    <x v="0"/>
    <s v="20170918 13:33:17.152000 +0100s"/>
    <s v="20170918 14:33:17.152000"/>
  </r>
  <r>
    <n v="121"/>
    <n v="637"/>
    <x v="0"/>
    <s v="20170918 13:33:17.152000 +0100s"/>
    <s v="20170918 14:33:17.152000"/>
  </r>
  <r>
    <n v="40"/>
    <n v="637"/>
    <x v="0"/>
    <s v="20170918 13:33:17.152000 +0100s"/>
    <s v="20170918 14:33:17.152000"/>
  </r>
  <r>
    <n v="127"/>
    <n v="637"/>
    <x v="0"/>
    <s v="20170918 13:33:17.172000 +0100s"/>
    <s v="20170918 14:33:17.172000"/>
  </r>
  <r>
    <n v="55"/>
    <n v="635.5"/>
    <x v="1"/>
    <s v="20170918 13:48:40.525000 +0100s"/>
    <s v="20170918 14:48:40.525000"/>
  </r>
  <r>
    <n v="24"/>
    <n v="635.5"/>
    <x v="3"/>
    <s v="20170918 13:48:40.526020 +0100s"/>
    <s v="20170918 14:48:40.526020"/>
  </r>
  <r>
    <n v="24"/>
    <n v="635.5"/>
    <x v="2"/>
    <s v="20170918 13:48:40.526050 +0100s"/>
    <s v="20170918 14:48:40.526050"/>
  </r>
  <r>
    <n v="55"/>
    <n v="635.5"/>
    <x v="1"/>
    <s v="20170918 13:57:18.440000 +0100s"/>
    <s v="20170918 14:57:18.440000"/>
  </r>
  <r>
    <n v="342"/>
    <n v="635.5"/>
    <x v="0"/>
    <s v="20170918 13:57:18.445000 +0100s"/>
    <s v="20170918 14:57:18.445000"/>
  </r>
  <r>
    <n v="90"/>
    <n v="636.5"/>
    <x v="0"/>
    <s v="20170918 14:16:44.701000 +0100s"/>
    <s v="20170918 15:16:44.701000"/>
  </r>
  <r>
    <n v="294"/>
    <n v="636.5"/>
    <x v="0"/>
    <s v="20170918 14:16:44.701000 +0100s"/>
    <s v="20170918 15:16:44.701000"/>
  </r>
  <r>
    <n v="22"/>
    <n v="636.5"/>
    <x v="0"/>
    <s v="20170918 14:16:44.701000 +0100s"/>
    <s v="20170918 15:16:44.701000"/>
  </r>
  <r>
    <n v="104"/>
    <n v="636.5"/>
    <x v="0"/>
    <s v="20170918 14:16:44.701000 +0100s"/>
    <s v="20170918 15:16:44.701000"/>
  </r>
  <r>
    <n v="70"/>
    <n v="636.5"/>
    <x v="0"/>
    <s v="20170918 14:16:44.701000 +0100s"/>
    <s v="20170918 15:16:44.701000"/>
  </r>
  <r>
    <n v="101"/>
    <n v="636.5"/>
    <x v="0"/>
    <s v="20170918 14:16:44.701000 +0100s"/>
    <s v="20170918 15:16:44.701000"/>
  </r>
  <r>
    <n v="100"/>
    <n v="636.5"/>
    <x v="0"/>
    <s v="20170918 14:16:44.701000 +0100s"/>
    <s v="20170918 15:16:44.701000"/>
  </r>
  <r>
    <n v="90"/>
    <n v="636.5"/>
    <x v="0"/>
    <s v="20170918 14:16:44.701000 +0100s"/>
    <s v="20170918 15:16:44.701000"/>
  </r>
  <r>
    <n v="84"/>
    <n v="636.5"/>
    <x v="0"/>
    <s v="20170918 14:16:44.701000 +0100s"/>
    <s v="20170918 15:16:44.701000"/>
  </r>
  <r>
    <n v="45"/>
    <n v="636.5"/>
    <x v="0"/>
    <s v="20170918 14:16:44.701000 +0100s"/>
    <s v="20170918 15:16:44.701000"/>
  </r>
  <r>
    <n v="90"/>
    <n v="636.5"/>
    <x v="0"/>
    <s v="20170918 14:18:17.149000 +0100s"/>
    <s v="20170918 15:18:17.149000"/>
  </r>
  <r>
    <n v="101"/>
    <n v="636.5"/>
    <x v="0"/>
    <s v="20170918 14:18:17.149000 +0100s"/>
    <s v="20170918 15:18:17.149000"/>
  </r>
  <r>
    <n v="80"/>
    <n v="636.5"/>
    <x v="0"/>
    <s v="20170918 14:18:17.149000 +0100s"/>
    <s v="20170918 15:18:17.149000"/>
  </r>
  <r>
    <n v="100"/>
    <n v="636.5"/>
    <x v="0"/>
    <s v="20170918 14:18:17.149000 +0100s"/>
    <s v="20170918 15:18:17.149000"/>
  </r>
  <r>
    <n v="90"/>
    <n v="636.5"/>
    <x v="0"/>
    <s v="20170918 14:18:17.149000 +0100s"/>
    <s v="20170918 15:18:17.149000"/>
  </r>
  <r>
    <n v="80"/>
    <n v="636.5"/>
    <x v="0"/>
    <s v="20170918 14:18:17.149000 +0100s"/>
    <s v="20170918 15:18:17.149000"/>
  </r>
  <r>
    <n v="259"/>
    <n v="636.5"/>
    <x v="0"/>
    <s v="20170918 14:18:17.149000 +0100s"/>
    <s v="20170918 15:18:17.149000"/>
  </r>
  <r>
    <n v="90"/>
    <n v="637"/>
    <x v="0"/>
    <s v="20170918 14:24:49.423000 +0100s"/>
    <s v="20170918 15:24:49.423000"/>
  </r>
  <r>
    <n v="76"/>
    <n v="637"/>
    <x v="0"/>
    <s v="20170918 14:24:49.423000 +0100s"/>
    <s v="20170918 15:24:49.423000"/>
  </r>
  <r>
    <n v="99"/>
    <n v="637"/>
    <x v="0"/>
    <s v="20170918 14:24:49.423000 +0100s"/>
    <s v="20170918 15:24:49.423000"/>
  </r>
  <r>
    <n v="81"/>
    <n v="637"/>
    <x v="0"/>
    <s v="20170918 14:24:49.423000 +0100s"/>
    <s v="20170918 15:24:49.423000"/>
  </r>
  <r>
    <n v="12"/>
    <n v="637"/>
    <x v="0"/>
    <s v="20170918 14:24:49.423000 +0100s"/>
    <s v="20170918 15:24:49.423000"/>
  </r>
  <r>
    <n v="40"/>
    <n v="637"/>
    <x v="0"/>
    <s v="20170918 14:24:49.423000 +0100s"/>
    <s v="20170918 15:24:49.423000"/>
  </r>
  <r>
    <n v="53"/>
    <n v="637"/>
    <x v="0"/>
    <s v="20170918 14:24:49.423000 +0100s"/>
    <s v="20170918 15:24:49.423000"/>
  </r>
  <r>
    <n v="60"/>
    <n v="637"/>
    <x v="0"/>
    <s v="20170918 14:24:49.443000 +0100s"/>
    <s v="20170918 15:24:49.443000"/>
  </r>
  <r>
    <n v="14"/>
    <n v="637"/>
    <x v="0"/>
    <s v="20170918 14:24:49.449000 +0100s"/>
    <s v="20170918 15:24:49.449000"/>
  </r>
  <r>
    <n v="75"/>
    <n v="637"/>
    <x v="0"/>
    <s v="20170918 14:24:49.451000 +0100s"/>
    <s v="20170918 15:24:49.451000"/>
  </r>
  <r>
    <n v="200"/>
    <n v="637"/>
    <x v="0"/>
    <s v="20170918 14:24:49.451000 +0100s"/>
    <s v="20170918 15:24:49.451000"/>
  </r>
  <r>
    <n v="50"/>
    <n v="637"/>
    <x v="0"/>
    <s v="20170918 14:45:53.704000 +0100s"/>
    <s v="20170918 15:45:53.704000"/>
  </r>
  <r>
    <n v="85"/>
    <n v="637"/>
    <x v="0"/>
    <s v="20170918 14:45:53.704000 +0100s"/>
    <s v="20170918 15:45:53.704000"/>
  </r>
  <r>
    <n v="271"/>
    <n v="637"/>
    <x v="0"/>
    <s v="20170918 14:45:53.704000 +0100s"/>
    <s v="20170918 15:45:53.704000"/>
  </r>
  <r>
    <n v="100"/>
    <n v="637"/>
    <x v="0"/>
    <s v="20170918 14:45:53.704000 +0100s"/>
    <s v="20170918 15:45:53.704000"/>
  </r>
  <r>
    <n v="114"/>
    <n v="637"/>
    <x v="0"/>
    <s v="20170918 14:45:53.704000 +0100s"/>
    <s v="20170918 15:45:53.704000"/>
  </r>
  <r>
    <n v="42"/>
    <n v="637"/>
    <x v="0"/>
    <s v="20170918 14:45:53.704000 +0100s"/>
    <s v="20170918 15:45:53.704000"/>
  </r>
  <r>
    <n v="38"/>
    <n v="637"/>
    <x v="0"/>
    <s v="20170918 14:45:53.704000 +0100s"/>
    <s v="20170918 15:45:53.704000"/>
  </r>
  <r>
    <n v="81"/>
    <n v="637.5"/>
    <x v="0"/>
    <s v="20170918 15:07:14.169000 +0100s"/>
    <s v="20170918 16:07:14.169000"/>
  </r>
  <r>
    <n v="78"/>
    <n v="637.5"/>
    <x v="0"/>
    <s v="20170918 15:07:14.169000 +0100s"/>
    <s v="20170918 16:07:14.169000"/>
  </r>
  <r>
    <n v="71"/>
    <n v="637.5"/>
    <x v="0"/>
    <s v="20170918 15:07:14.169000 +0100s"/>
    <s v="20170918 16:07:14.169000"/>
  </r>
  <r>
    <n v="100"/>
    <n v="637.5"/>
    <x v="0"/>
    <s v="20170918 15:07:14.169000 +0100s"/>
    <s v="20170918 16:07:14.169000"/>
  </r>
  <r>
    <n v="50"/>
    <n v="637.5"/>
    <x v="0"/>
    <s v="20170918 15:07:14.169000 +0100s"/>
    <s v="20170918 16:07:14.169000"/>
  </r>
  <r>
    <n v="12"/>
    <n v="637.5"/>
    <x v="0"/>
    <s v="20170918 15:07:14.169000 +0100s"/>
    <s v="20170918 16:07:14.169000"/>
  </r>
  <r>
    <n v="40"/>
    <n v="637.5"/>
    <x v="0"/>
    <s v="20170918 15:07:14.169000 +0100s"/>
    <s v="20170918 16:07:14.169000"/>
  </r>
  <r>
    <n v="59"/>
    <n v="637.5"/>
    <x v="0"/>
    <s v="20170918 15:07:14.194000 +0100s"/>
    <s v="20170918 16:07:14.194000"/>
  </r>
  <r>
    <n v="67"/>
    <n v="637.5"/>
    <x v="0"/>
    <s v="20170918 15:07:14.195000 +0100s"/>
    <s v="20170918 16:07:14.195000"/>
  </r>
  <r>
    <n v="14"/>
    <n v="637.5"/>
    <x v="0"/>
    <s v="20170918 15:07:14.195000 +0100s"/>
    <s v="20170918 16:07:14.195000"/>
  </r>
  <r>
    <n v="128"/>
    <n v="637.5"/>
    <x v="0"/>
    <s v="20170918 15:07:14.218000 +0100s"/>
    <s v="20170918 16:07:14.218000"/>
  </r>
  <r>
    <n v="89"/>
    <n v="636"/>
    <x v="0"/>
    <s v="20170918 15:22:28.979000 +0100s"/>
    <s v="20170918 16:22:28.979000"/>
  </r>
  <r>
    <n v="77"/>
    <n v="636"/>
    <x v="0"/>
    <s v="20170918 15:22:28.979000 +0100s"/>
    <s v="20170918 16:22:28.979000"/>
  </r>
  <r>
    <n v="40"/>
    <n v="636"/>
    <x v="0"/>
    <s v="20170918 15:22:28.979000 +0100s"/>
    <s v="20170918 16:22:28.979000"/>
  </r>
  <r>
    <n v="60"/>
    <n v="636"/>
    <x v="0"/>
    <s v="20170918 15:22:28.979000 +0100s"/>
    <s v="20170918 16:22:28.979000"/>
  </r>
  <r>
    <n v="51"/>
    <n v="636"/>
    <x v="0"/>
    <s v="20170918 15:22:28.979000 +0100s"/>
    <s v="20170918 16:22:28.979000"/>
  </r>
  <r>
    <n v="483"/>
    <n v="636"/>
    <x v="0"/>
    <s v="20170918 15:22:28.979000 +0100s"/>
    <s v="20170918 16:22:28.979000"/>
  </r>
  <r>
    <n v="200"/>
    <n v="635"/>
    <x v="0"/>
    <s v="20170918 15:35:53.867000 +0100s"/>
    <s v="20170918 16:35:53.867000"/>
  </r>
  <r>
    <n v="40"/>
    <n v="635"/>
    <x v="0"/>
    <s v="20170918 15:35:53.867000 +0100s"/>
    <s v="20170918 16:35:53.867000"/>
  </r>
  <r>
    <n v="90"/>
    <n v="635"/>
    <x v="0"/>
    <s v="20170918 15:35:53.867000 +0100s"/>
    <s v="20170918 16:35:53.867000"/>
  </r>
  <r>
    <n v="70"/>
    <n v="635"/>
    <x v="0"/>
    <s v="20170918 15:35:53.867000 +0100s"/>
    <s v="20170918 16:35:53.867000"/>
  </r>
  <r>
    <n v="800"/>
    <n v="635"/>
    <x v="0"/>
    <s v="20170918 14:36:03.846046 +0000 "/>
    <s v="20170918 16:36:03.846046"/>
  </r>
  <r>
    <n v="2"/>
    <n v="633.5"/>
    <x v="0"/>
    <s v="20170918 15:54:32.862000 +0100s"/>
    <s v="20170918 16:54:32.862000"/>
  </r>
  <r>
    <n v="12"/>
    <n v="633.5"/>
    <x v="0"/>
    <s v="20170918 15:54:32.862000 +0100s"/>
    <s v="20170918 16:54:32.862000"/>
  </r>
  <r>
    <n v="4"/>
    <n v="633.5"/>
    <x v="0"/>
    <s v="20170918 15:54:32.862000 +0100s"/>
    <s v="20170918 16:54:32.862000"/>
  </r>
  <r>
    <n v="2"/>
    <n v="633.5"/>
    <x v="0"/>
    <s v="20170918 15:54:32.862000 +0100s"/>
    <s v="20170918 16:54:32.862000"/>
  </r>
  <r>
    <n v="32"/>
    <n v="633.5"/>
    <x v="0"/>
    <s v="20170918 15:54:32.862000 +0100s"/>
    <s v="20170918 16:54:32.862000"/>
  </r>
  <r>
    <n v="82"/>
    <n v="633.5"/>
    <x v="0"/>
    <s v="20170918 15:54:32.862000 +0100s"/>
    <s v="20170918 16:54:32.862000"/>
  </r>
  <r>
    <n v="99"/>
    <n v="633.5"/>
    <x v="0"/>
    <s v="20170918 15:54:32.862000 +0100s"/>
    <s v="20170918 16:54:32.862000"/>
  </r>
  <r>
    <n v="284"/>
    <n v="633.5"/>
    <x v="0"/>
    <s v="20170918 15:54:32.862000 +0100s"/>
    <s v="20170918 16:54:32.862000"/>
  </r>
  <r>
    <n v="99"/>
    <n v="633.5"/>
    <x v="0"/>
    <s v="20170918 15:54:32.862000 +0100s"/>
    <s v="20170918 16:54:32.862000"/>
  </r>
  <r>
    <n v="90"/>
    <n v="633.5"/>
    <x v="0"/>
    <s v="20170918 15:54:32.862000 +0100s"/>
    <s v="20170918 16:54:32.862000"/>
  </r>
  <r>
    <n v="102"/>
    <n v="633.5"/>
    <x v="0"/>
    <s v="20170918 15:54:32.891000 +0100s"/>
    <s v="20170918 16:54:32.891000"/>
  </r>
  <r>
    <n v="98"/>
    <n v="633.5"/>
    <x v="0"/>
    <s v="20170918 15:54:32.892000 +0100s"/>
    <s v="20170918 16:54:32.892000"/>
  </r>
  <r>
    <n v="200"/>
    <n v="633.5"/>
    <x v="0"/>
    <s v="20170918 15:54:32.919000 +0100s"/>
    <s v="20170918 16:54:32.919000"/>
  </r>
  <r>
    <n v="10"/>
    <n v="633.5"/>
    <x v="0"/>
    <s v="20170918 15:54:32.919000 +0100s"/>
    <s v="20170918 16:54:32.919000"/>
  </r>
  <r>
    <n v="85"/>
    <n v="633.5"/>
    <x v="0"/>
    <s v="20170918 15:54:32.919000 +0100s"/>
    <s v="20170918 16:54:32.919000"/>
  </r>
  <r>
    <n v="17"/>
    <n v="633.5"/>
    <x v="0"/>
    <s v="20170918 15:54:33.772000 +0100s"/>
    <s v="20170918 16:54:33.772000"/>
  </r>
  <r>
    <n v="31"/>
    <n v="633.5"/>
    <x v="0"/>
    <s v="20170918 15:54:44.408000 +0100s"/>
    <s v="20170918 16:54:44.408000"/>
  </r>
  <r>
    <n v="672"/>
    <n v="633.5"/>
    <x v="0"/>
    <s v="20170918 15:54:46.935000 +0100s"/>
    <s v="20170918 16:54:46.935000"/>
  </r>
  <r>
    <n v="152"/>
    <n v="633.5"/>
    <x v="0"/>
    <s v="20170918 15:54:46.935000 +0100s"/>
    <s v="20170918 16:54:46.935000"/>
  </r>
  <r>
    <n v="101"/>
    <n v="633.5"/>
    <x v="0"/>
    <s v="20170918 15:54:46.935000 +0100s"/>
    <s v="20170918 16:54:46.935000"/>
  </r>
  <r>
    <n v="200"/>
    <n v="633.5"/>
    <x v="0"/>
    <s v="20170918 15:54:46.962000 +0100s"/>
    <s v="20170918 16:54:46.962000"/>
  </r>
  <r>
    <n v="65"/>
    <n v="633.5"/>
    <x v="0"/>
    <s v="20170918 15:54:46.962000 +0100s"/>
    <s v="20170918 16:54:46.962000"/>
  </r>
  <r>
    <n v="69"/>
    <n v="633.5"/>
    <x v="1"/>
    <s v="20170918 15:54:48.432000 +0100s"/>
    <s v="20170918 16:54:48.432000"/>
  </r>
  <r>
    <n v="85"/>
    <n v="633.5"/>
    <x v="1"/>
    <s v="20170918 15:54:48.432000 +0100s"/>
    <s v="20170918 16:54:48.432000"/>
  </r>
  <r>
    <n v="50"/>
    <n v="633.5"/>
    <x v="2"/>
    <s v="20170918 15:54:48.433160 +0100s"/>
    <s v="20170918 16:54:48.433160"/>
  </r>
  <r>
    <n v="74"/>
    <n v="633.5"/>
    <x v="3"/>
    <s v="20170918 15:54:48.433225 +0100s"/>
    <s v="20170918 16:54:48.433225"/>
  </r>
  <r>
    <n v="55"/>
    <n v="633.5"/>
    <x v="1"/>
    <s v="20170918 15:54:48.521000 +0100s"/>
    <s v="20170918 16:54:48.521000"/>
  </r>
  <r>
    <n v="54"/>
    <n v="633.5"/>
    <x v="1"/>
    <s v="20170918 15:54:48.521000 +0100s"/>
    <s v="20170918 16:54:48.521000"/>
  </r>
  <r>
    <n v="43"/>
    <n v="633.5"/>
    <x v="2"/>
    <s v="20170918 15:54:48.521337 +0100s"/>
    <s v="20170918 16:54:48.521337"/>
  </r>
  <r>
    <n v="43"/>
    <n v="633.5"/>
    <x v="2"/>
    <s v="20170918 15:54:48.521337 +0100s"/>
    <s v="20170918 16:54:48.521337"/>
  </r>
  <r>
    <n v="17"/>
    <n v="633.5"/>
    <x v="1"/>
    <s v="20170918 15:54:52.848000 +0100s"/>
    <s v="20170918 16:54:52.848000"/>
  </r>
  <r>
    <n v="335"/>
    <n v="634"/>
    <x v="0"/>
    <s v="20170918 15:54:59.018000 +0100s"/>
    <s v="20170918 16:54:59.018000"/>
  </r>
  <r>
    <n v="235"/>
    <n v="634"/>
    <x v="0"/>
    <s v="20170918 15:54:59.018000 +0100s"/>
    <s v="20170918 16:54:59.018000"/>
  </r>
  <r>
    <n v="209"/>
    <n v="634"/>
    <x v="0"/>
    <s v="20170918 15:54:59.018000 +0100s"/>
    <s v="20170918 16:54:59.018000"/>
  </r>
  <r>
    <n v="84"/>
    <n v="634"/>
    <x v="0"/>
    <s v="20170918 15:54:59.018000 +0100s"/>
    <s v="20170918 16:54:59.018000"/>
  </r>
  <r>
    <n v="90"/>
    <n v="634"/>
    <x v="0"/>
    <s v="20170918 15:54:59.018000 +0100s"/>
    <s v="20170918 16:54:59.018000"/>
  </r>
  <r>
    <n v="3"/>
    <n v="634"/>
    <x v="1"/>
    <s v="20170918 15:54:59.018000 +0100s"/>
    <s v="20170918 16:54:59.018000"/>
  </r>
  <r>
    <n v="3"/>
    <n v="634"/>
    <x v="1"/>
    <s v="20170918 15:54:59.018000 +0100s"/>
    <s v="20170918 16:54:59.018000"/>
  </r>
  <r>
    <n v="75"/>
    <n v="634"/>
    <x v="1"/>
    <s v="20170918 15:54:59.018000 +0100s"/>
    <s v="20170918 16:54:59.018000"/>
  </r>
  <r>
    <n v="50"/>
    <n v="634"/>
    <x v="2"/>
    <s v="20170918 15:54:59.019005 +0100s"/>
    <s v="20170918 16:54:59.019005"/>
  </r>
  <r>
    <n v="50"/>
    <n v="634"/>
    <x v="2"/>
    <s v="20170918 15:54:59.019005 +0100s"/>
    <s v="20170918 16:54:59.019005"/>
  </r>
  <r>
    <n v="50"/>
    <n v="634"/>
    <x v="2"/>
    <s v="20170918 15:54:59.019005 +0100s"/>
    <s v="20170918 16:54:59.019005"/>
  </r>
  <r>
    <n v="60"/>
    <n v="634"/>
    <x v="3"/>
    <s v="20170918 15:54:59.019051 +0100s"/>
    <s v="20170918 16:54:59.019051"/>
  </r>
  <r>
    <n v="70"/>
    <n v="634"/>
    <x v="3"/>
    <s v="20170918 15:54:59.019051 +0100s"/>
    <s v="20170918 16:54:59.019051"/>
  </r>
  <r>
    <n v="68"/>
    <n v="634"/>
    <x v="1"/>
    <s v="20170918 15:54:59.108000 +0100s"/>
    <s v="20170918 16:54:59.108000"/>
  </r>
  <r>
    <n v="55"/>
    <n v="634"/>
    <x v="2"/>
    <s v="20170918 15:54:59.108650 +0100s"/>
    <s v="20170918 16:54:59.108650"/>
  </r>
  <r>
    <n v="23"/>
    <n v="634"/>
    <x v="3"/>
    <s v="20170918 15:54:59.108689 +0100s"/>
    <s v="20170918 16:54:59.108689"/>
  </r>
  <r>
    <n v="611"/>
    <n v="634"/>
    <x v="0"/>
    <s v="20170918 14:55:17.159707 +0000 "/>
    <s v="20170918 16:55:17.159707"/>
  </r>
  <r>
    <m/>
    <m/>
    <x v="4"/>
    <m/>
    <m/>
  </r>
  <r>
    <m/>
    <m/>
    <x v="4"/>
    <m/>
    <m/>
  </r>
</pivotCacheRecords>
</file>

<file path=xl/pivotCache/pivotCacheRecords32.xml><?xml version="1.0" encoding="utf-8"?>
<pivotCacheRecords xmlns="http://schemas.openxmlformats.org/spreadsheetml/2006/main" xmlns:r="http://schemas.openxmlformats.org/officeDocument/2006/relationships" count="208">
  <r>
    <n v="54"/>
    <n v="629.5"/>
    <x v="0"/>
    <s v="20170919 08:10:29.502000 +0100s"/>
    <s v="20170919 9:10:29.502000"/>
  </r>
  <r>
    <n v="100"/>
    <n v="629.5"/>
    <x v="0"/>
    <s v="20170919 08:10:29.502000 +0100s"/>
    <s v="20170919 9:10:29.502000"/>
  </r>
  <r>
    <n v="70"/>
    <n v="629.5"/>
    <x v="0"/>
    <s v="20170919 08:10:29.502000 +0100s"/>
    <s v="20170919 9:10:29.502000"/>
  </r>
  <r>
    <n v="40"/>
    <n v="629.5"/>
    <x v="0"/>
    <s v="20170919 08:10:29.502000 +0100s"/>
    <s v="20170919 9:10:29.502000"/>
  </r>
  <r>
    <n v="4"/>
    <n v="629.5"/>
    <x v="0"/>
    <s v="20170919 08:10:29.502000 +0100s"/>
    <s v="20170919 9:10:29.502000"/>
  </r>
  <r>
    <n v="90"/>
    <n v="629.5"/>
    <x v="0"/>
    <s v="20170919 08:10:29.502000 +0100s"/>
    <s v="20170919 9:10:29.502000"/>
  </r>
  <r>
    <n v="52"/>
    <n v="629.5"/>
    <x v="0"/>
    <s v="20170919 08:10:29.502000 +0100s"/>
    <s v="20170919 9:10:29.502000"/>
  </r>
  <r>
    <n v="34"/>
    <n v="629.5"/>
    <x v="1"/>
    <s v="20170919 08:10:29.503603 +0100s"/>
    <s v="20170919 9:10:29.503603"/>
  </r>
  <r>
    <n v="6"/>
    <n v="629.5"/>
    <x v="2"/>
    <s v="20170919 08:10:29.503621 +0100s"/>
    <s v="20170919 9:10:29.503621"/>
  </r>
  <r>
    <n v="50"/>
    <n v="629.5"/>
    <x v="2"/>
    <s v="20170919 08:10:29.503621 +0100s"/>
    <s v="20170919 9:10:29.503621"/>
  </r>
  <r>
    <n v="55"/>
    <n v="628"/>
    <x v="3"/>
    <s v="20170919 08:14:07.572000 +0100s"/>
    <s v="20170919 9:14:07.572000"/>
  </r>
  <r>
    <n v="52"/>
    <n v="628"/>
    <x v="1"/>
    <s v="20170919 08:14:07.572997 +0100s"/>
    <s v="20170919 9:14:07.572997"/>
  </r>
  <r>
    <n v="37"/>
    <n v="628"/>
    <x v="2"/>
    <s v="20170919 08:14:07.573008 +0100s"/>
    <s v="20170919 9:14:07.573008"/>
  </r>
  <r>
    <n v="356"/>
    <n v="628"/>
    <x v="0"/>
    <s v="20170919 08:14:07.582000 +0100s"/>
    <s v="20170919 9:14:07.582000"/>
  </r>
  <r>
    <n v="40"/>
    <n v="627"/>
    <x v="0"/>
    <s v="20170919 08:29:52.064000 +0100s"/>
    <s v="20170919 9:29:52.064000"/>
  </r>
  <r>
    <n v="37"/>
    <n v="627"/>
    <x v="0"/>
    <s v="20170919 08:30:43.598000 +0100s"/>
    <s v="20170919 9:30:43.598000"/>
  </r>
  <r>
    <n v="107"/>
    <n v="627"/>
    <x v="0"/>
    <s v="20170919 08:31:03.084000 +0100s"/>
    <s v="20170919 9:31:03.084000"/>
  </r>
  <r>
    <n v="316"/>
    <n v="627"/>
    <x v="0"/>
    <s v="20170919 08:31:03.084000 +0100s"/>
    <s v="20170919 9:31:03.084000"/>
  </r>
  <r>
    <n v="356"/>
    <n v="625.5"/>
    <x v="0"/>
    <s v="20170919 08:35:14.061000 +0100s"/>
    <s v="20170919 9:35:14.061000"/>
  </r>
  <r>
    <n v="52"/>
    <n v="625.5"/>
    <x v="1"/>
    <s v="20170919 08:35:14.062011 +0100s"/>
    <s v="20170919 9:35:14.062011"/>
  </r>
  <r>
    <n v="25"/>
    <n v="625.5"/>
    <x v="3"/>
    <s v="20170919 08:35:14.071000 +0100s"/>
    <s v="20170919 9:35:14.071000"/>
  </r>
  <r>
    <n v="30"/>
    <n v="625.5"/>
    <x v="3"/>
    <s v="20170919 08:35:14.071000 +0100s"/>
    <s v="20170919 9:35:14.071000"/>
  </r>
  <r>
    <n v="37"/>
    <n v="625.5"/>
    <x v="2"/>
    <s v="20170919 08:35:14.071578 +0100s"/>
    <s v="20170919 9:35:14.071578"/>
  </r>
  <r>
    <n v="52"/>
    <n v="624"/>
    <x v="1"/>
    <s v="20170919 08:40:05.493527 +0100s"/>
    <s v="20170919 9:40:05.493527"/>
  </r>
  <r>
    <n v="55"/>
    <n v="624"/>
    <x v="3"/>
    <s v="20170919 08:40:05.494000 +0100s"/>
    <s v="20170919 9:40:05.494000"/>
  </r>
  <r>
    <n v="37"/>
    <n v="624"/>
    <x v="2"/>
    <s v="20170919 08:40:05.494974 +0100s"/>
    <s v="20170919 9:40:05.494974"/>
  </r>
  <r>
    <n v="356"/>
    <n v="624"/>
    <x v="0"/>
    <s v="20170919 08:40:05.504000 +0100s"/>
    <s v="20170919 9:40:05.504000"/>
  </r>
  <r>
    <n v="500"/>
    <n v="623"/>
    <x v="0"/>
    <s v="20170919 08:46:12.028000 +0100s"/>
    <s v="20170919 9:46:12.028000"/>
  </r>
  <r>
    <n v="55"/>
    <n v="622"/>
    <x v="3"/>
    <s v="20170919 08:47:21.766000 +0100s"/>
    <s v="20170919 9:47:21.766000"/>
  </r>
  <r>
    <n v="13"/>
    <n v="622"/>
    <x v="2"/>
    <s v="20170919 08:47:21.767134 +0100s"/>
    <s v="20170919 9:47:21.767134"/>
  </r>
  <r>
    <n v="24"/>
    <n v="622"/>
    <x v="2"/>
    <s v="20170919 08:47:21.767344 +0100s"/>
    <s v="20170919 9:47:21.767344"/>
  </r>
  <r>
    <n v="116"/>
    <n v="622"/>
    <x v="0"/>
    <s v="20170919 08:47:21.777000 +0100s"/>
    <s v="20170919 9:47:21.777000"/>
  </r>
  <r>
    <n v="240"/>
    <n v="622"/>
    <x v="0"/>
    <s v="20170919 08:47:21.777000 +0100s"/>
    <s v="20170919 9:47:21.777000"/>
  </r>
  <r>
    <n v="52"/>
    <n v="622"/>
    <x v="1"/>
    <s v="20170919 08:47:21.787297 +0100s"/>
    <s v="20170919 9:47:21.787297"/>
  </r>
  <r>
    <n v="218"/>
    <n v="623.5"/>
    <x v="0"/>
    <s v="20170919 09:01:00.036000 +0100s"/>
    <s v="20170919 10:01:00.036000"/>
  </r>
  <r>
    <n v="96"/>
    <n v="623.5"/>
    <x v="0"/>
    <s v="20170919 09:01:00.036000 +0100s"/>
    <s v="20170919 10:01:00.036000"/>
  </r>
  <r>
    <n v="90"/>
    <n v="623.5"/>
    <x v="0"/>
    <s v="20170919 09:01:00.036000 +0100s"/>
    <s v="20170919 10:01:00.036000"/>
  </r>
  <r>
    <n v="96"/>
    <n v="623.5"/>
    <x v="0"/>
    <s v="20170919 09:01:00.061000 +0100s"/>
    <s v="20170919 10:01:00.061000"/>
  </r>
  <r>
    <n v="12"/>
    <n v="622.5"/>
    <x v="0"/>
    <s v="20170919 09:36:30.876000 +0100s"/>
    <s v="20170919 10:36:30.876000"/>
  </r>
  <r>
    <n v="173"/>
    <n v="622.5"/>
    <x v="0"/>
    <s v="20170919 09:36:30.876000 +0100s"/>
    <s v="20170919 10:36:30.876000"/>
  </r>
  <r>
    <n v="90"/>
    <n v="622.5"/>
    <x v="0"/>
    <s v="20170919 09:36:30.876000 +0100s"/>
    <s v="20170919 10:36:30.876000"/>
  </r>
  <r>
    <n v="83"/>
    <n v="622.5"/>
    <x v="0"/>
    <s v="20170919 09:36:30.876000 +0100s"/>
    <s v="20170919 10:36:30.876000"/>
  </r>
  <r>
    <n v="39"/>
    <n v="622.5"/>
    <x v="0"/>
    <s v="20170919 09:36:30.876000 +0100s"/>
    <s v="20170919 10:36:30.876000"/>
  </r>
  <r>
    <n v="90"/>
    <n v="622.5"/>
    <x v="0"/>
    <s v="20170919 09:36:30.876000 +0100s"/>
    <s v="20170919 10:36:30.876000"/>
  </r>
  <r>
    <n v="13"/>
    <n v="622.5"/>
    <x v="0"/>
    <s v="20170919 09:36:30.876000 +0100s"/>
    <s v="20170919 10:36:30.876000"/>
  </r>
  <r>
    <n v="90"/>
    <n v="621"/>
    <x v="0"/>
    <s v="20170919 09:44:46.425000 +0100s"/>
    <s v="20170919 10:44:46.425000"/>
  </r>
  <r>
    <n v="100"/>
    <n v="621"/>
    <x v="0"/>
    <s v="20170919 09:44:46.425000 +0100s"/>
    <s v="20170919 10:44:46.425000"/>
  </r>
  <r>
    <n v="90"/>
    <n v="621"/>
    <x v="0"/>
    <s v="20170919 09:44:46.425000 +0100s"/>
    <s v="20170919 10:44:46.425000"/>
  </r>
  <r>
    <n v="99"/>
    <n v="621"/>
    <x v="0"/>
    <s v="20170919 09:44:46.425000 +0100s"/>
    <s v="20170919 10:44:46.425000"/>
  </r>
  <r>
    <n v="40"/>
    <n v="621"/>
    <x v="0"/>
    <s v="20170919 09:44:46.425000 +0100s"/>
    <s v="20170919 10:44:46.425000"/>
  </r>
  <r>
    <n v="81"/>
    <n v="621"/>
    <x v="0"/>
    <s v="20170919 09:44:46.425000 +0100s"/>
    <s v="20170919 10:44:46.425000"/>
  </r>
  <r>
    <n v="59"/>
    <n v="620"/>
    <x v="1"/>
    <s v="20170919 09:48:01.048587 +0100s"/>
    <s v="20170919 10:48:01.048587"/>
  </r>
  <r>
    <n v="42"/>
    <n v="620"/>
    <x v="2"/>
    <s v="20170919 09:48:01.048726 +0100s"/>
    <s v="20170919 10:48:01.048726"/>
  </r>
  <r>
    <n v="283"/>
    <n v="620"/>
    <x v="0"/>
    <s v="20170919 09:48:01.059000 +0100s"/>
    <s v="20170919 10:48:01.059000"/>
  </r>
  <r>
    <n v="116"/>
    <n v="620"/>
    <x v="0"/>
    <s v="20170919 09:48:01.059000 +0100s"/>
    <s v="20170919 10:48:01.059000"/>
  </r>
  <r>
    <n v="76"/>
    <n v="619.5"/>
    <x v="0"/>
    <s v="20170919 10:12:02.177000 +0100s"/>
    <s v="20170919 11:12:02.177000"/>
  </r>
  <r>
    <n v="94"/>
    <n v="619.5"/>
    <x v="0"/>
    <s v="20170919 10:12:02.177000 +0100s"/>
    <s v="20170919 11:12:02.177000"/>
  </r>
  <r>
    <n v="40"/>
    <n v="619.5"/>
    <x v="0"/>
    <s v="20170919 10:12:02.177000 +0100s"/>
    <s v="20170919 11:12:02.177000"/>
  </r>
  <r>
    <n v="100"/>
    <n v="619.5"/>
    <x v="0"/>
    <s v="20170919 10:12:02.177000 +0100s"/>
    <s v="20170919 11:12:02.177000"/>
  </r>
  <r>
    <n v="92"/>
    <n v="619.5"/>
    <x v="0"/>
    <s v="20170919 10:12:02.177000 +0100s"/>
    <s v="20170919 11:12:02.177000"/>
  </r>
  <r>
    <n v="14"/>
    <n v="619.5"/>
    <x v="0"/>
    <s v="20170919 10:12:02.202000 +0100s"/>
    <s v="20170919 11:12:02.202000"/>
  </r>
  <r>
    <n v="84"/>
    <n v="619.5"/>
    <x v="0"/>
    <s v="20170919 10:12:02.205000 +0100s"/>
    <s v="20170919 11:12:02.205000"/>
  </r>
  <r>
    <n v="100"/>
    <n v="619"/>
    <x v="0"/>
    <s v="20170919 10:14:04.470000 +0100s"/>
    <s v="20170919 11:14:04.470000"/>
  </r>
  <r>
    <n v="40"/>
    <n v="619"/>
    <x v="0"/>
    <s v="20170919 10:14:04.470000 +0100s"/>
    <s v="20170919 11:14:04.470000"/>
  </r>
  <r>
    <n v="83"/>
    <n v="619"/>
    <x v="0"/>
    <s v="20170919 10:14:04.470000 +0100s"/>
    <s v="20170919 11:14:04.470000"/>
  </r>
  <r>
    <n v="100"/>
    <n v="619"/>
    <x v="0"/>
    <s v="20170919 10:14:04.470000 +0100s"/>
    <s v="20170919 11:14:04.470000"/>
  </r>
  <r>
    <n v="40"/>
    <n v="619"/>
    <x v="0"/>
    <s v="20170919 10:14:04.470000 +0100s"/>
    <s v="20170919 11:14:04.470000"/>
  </r>
  <r>
    <n v="217"/>
    <n v="619"/>
    <x v="0"/>
    <s v="20170919 10:14:04.470000 +0100s"/>
    <s v="20170919 11:14:04.470000"/>
  </r>
  <r>
    <n v="193"/>
    <n v="619"/>
    <x v="0"/>
    <s v="20170919 10:14:04.470000 +0100s"/>
    <s v="20170919 11:14:04.470000"/>
  </r>
  <r>
    <n v="50"/>
    <n v="620"/>
    <x v="0"/>
    <s v="20170919 10:35:01.408000 +0100s"/>
    <s v="20170919 11:35:01.408000"/>
  </r>
  <r>
    <n v="100"/>
    <n v="620"/>
    <x v="0"/>
    <s v="20170919 10:35:01.408000 +0100s"/>
    <s v="20170919 11:35:01.408000"/>
  </r>
  <r>
    <n v="149"/>
    <n v="620"/>
    <x v="0"/>
    <s v="20170919 10:35:01.408000 +0100s"/>
    <s v="20170919 11:35:01.408000"/>
  </r>
  <r>
    <n v="54"/>
    <n v="620"/>
    <x v="0"/>
    <s v="20170919 10:35:01.408000 +0100s"/>
    <s v="20170919 11:35:01.408000"/>
  </r>
  <r>
    <n v="40"/>
    <n v="620"/>
    <x v="0"/>
    <s v="20170919 10:35:01.408000 +0100s"/>
    <s v="20170919 11:35:01.408000"/>
  </r>
  <r>
    <n v="146"/>
    <n v="620"/>
    <x v="0"/>
    <s v="20170919 10:35:01.408000 +0100s"/>
    <s v="20170919 11:35:01.408000"/>
  </r>
  <r>
    <n v="99"/>
    <n v="620"/>
    <x v="0"/>
    <s v="20170919 10:35:01.408000 +0100s"/>
    <s v="20170919 11:35:01.408000"/>
  </r>
  <r>
    <n v="78"/>
    <n v="620"/>
    <x v="0"/>
    <s v="20170919 10:35:01.408000 +0100s"/>
    <s v="20170919 11:35:01.408000"/>
  </r>
  <r>
    <n v="11"/>
    <n v="620"/>
    <x v="0"/>
    <s v="20170919 10:35:01.408000 +0100s"/>
    <s v="20170919 11:35:01.408000"/>
  </r>
  <r>
    <n v="227"/>
    <n v="619"/>
    <x v="0"/>
    <s v="20170919 10:35:36.683000 +0100s"/>
    <s v="20170919 11:35:36.683000"/>
  </r>
  <r>
    <n v="90"/>
    <n v="620"/>
    <x v="0"/>
    <s v="20170919 10:41:20.863000 +0100s"/>
    <s v="20170919 11:41:20.863000"/>
  </r>
  <r>
    <n v="40"/>
    <n v="620"/>
    <x v="0"/>
    <s v="20170919 10:41:20.863000 +0100s"/>
    <s v="20170919 11:41:20.863000"/>
  </r>
  <r>
    <n v="90"/>
    <n v="620"/>
    <x v="0"/>
    <s v="20170919 10:41:20.863000 +0100s"/>
    <s v="20170919 11:41:20.863000"/>
  </r>
  <r>
    <n v="53"/>
    <n v="620"/>
    <x v="0"/>
    <s v="20170919 10:41:20.863000 +0100s"/>
    <s v="20170919 11:41:20.863000"/>
  </r>
  <r>
    <n v="206"/>
    <n v="617"/>
    <x v="0"/>
    <s v="20170919 10:56:41.399000 +0100s"/>
    <s v="20170919 11:56:41.399000"/>
  </r>
  <r>
    <n v="794"/>
    <n v="617"/>
    <x v="0"/>
    <s v="20170919 10:56:41.399000 +0100s"/>
    <s v="20170919 11:56:41.399000"/>
  </r>
  <r>
    <n v="42"/>
    <n v="615"/>
    <x v="2"/>
    <s v="20170919 11:27:11.534520 +0100s"/>
    <s v="20170919 12:27:11.534520"/>
  </r>
  <r>
    <n v="399"/>
    <n v="615"/>
    <x v="0"/>
    <s v="20170919 11:27:11.541000 +0100s"/>
    <s v="20170919 12:27:11.541000"/>
  </r>
  <r>
    <n v="59"/>
    <n v="615"/>
    <x v="1"/>
    <s v="20170919 11:27:11.558577 +0100s"/>
    <s v="20170919 12:27:11.558577"/>
  </r>
  <r>
    <n v="100"/>
    <n v="617"/>
    <x v="0"/>
    <s v="20170919 11:41:30.633000 +0100s"/>
    <s v="20170919 12:41:30.633000"/>
  </r>
  <r>
    <n v="50"/>
    <n v="617"/>
    <x v="0"/>
    <s v="20170919 11:41:30.633000 +0100s"/>
    <s v="20170919 12:41:30.633000"/>
  </r>
  <r>
    <n v="98"/>
    <n v="617"/>
    <x v="0"/>
    <s v="20170919 11:41:30.633000 +0100s"/>
    <s v="20170919 12:41:30.633000"/>
  </r>
  <r>
    <n v="157"/>
    <n v="617"/>
    <x v="0"/>
    <s v="20170919 11:41:30.633000 +0100s"/>
    <s v="20170919 12:41:30.633000"/>
  </r>
  <r>
    <n v="55"/>
    <n v="617"/>
    <x v="0"/>
    <s v="20170919 11:41:30.633000 +0100s"/>
    <s v="20170919 12:41:30.633000"/>
  </r>
  <r>
    <n v="388"/>
    <n v="617"/>
    <x v="0"/>
    <s v="20170919 11:41:45.468000 +0100s"/>
    <s v="20170919 12:41:45.468000"/>
  </r>
  <r>
    <n v="152"/>
    <n v="617"/>
    <x v="0"/>
    <s v="20170919 11:42:08.596000 +0100s"/>
    <s v="20170919 12:42:08.596000"/>
  </r>
  <r>
    <n v="90"/>
    <n v="617"/>
    <x v="0"/>
    <s v="20170919 11:42:16.538000 +0100s"/>
    <s v="20170919 12:42:16.538000"/>
  </r>
  <r>
    <n v="70"/>
    <n v="617"/>
    <x v="0"/>
    <s v="20170919 11:42:16.538000 +0100s"/>
    <s v="20170919 12:42:16.538000"/>
  </r>
  <r>
    <n v="91"/>
    <n v="617"/>
    <x v="0"/>
    <s v="20170919 11:42:16.538000 +0100s"/>
    <s v="20170919 12:42:16.538000"/>
  </r>
  <r>
    <n v="1"/>
    <n v="617"/>
    <x v="0"/>
    <s v="20170919 11:42:16.538000 +0100s"/>
    <s v="20170919 12:42:16.538000"/>
  </r>
  <r>
    <n v="248"/>
    <n v="617"/>
    <x v="0"/>
    <s v="20170919 11:42:18.111000 +0100s"/>
    <s v="20170919 12:42:18.111000"/>
  </r>
  <r>
    <n v="148"/>
    <n v="617"/>
    <x v="0"/>
    <s v="20170919 11:59:23.686000 +0100s"/>
    <s v="20170919 12:59:23.686000"/>
  </r>
  <r>
    <n v="38"/>
    <n v="617"/>
    <x v="0"/>
    <s v="20170919 11:59:23.686000 +0100s"/>
    <s v="20170919 12:59:23.686000"/>
  </r>
  <r>
    <n v="62"/>
    <n v="617"/>
    <x v="0"/>
    <s v="20170919 11:59:23.686000 +0100s"/>
    <s v="20170919 12:59:23.686000"/>
  </r>
  <r>
    <n v="25"/>
    <n v="617"/>
    <x v="0"/>
    <s v="20170919 11:59:41.985000 +0100s"/>
    <s v="20170919 12:59:41.985000"/>
  </r>
  <r>
    <n v="73"/>
    <n v="617"/>
    <x v="0"/>
    <s v="20170919 11:59:41.986000 +0100s"/>
    <s v="20170919 12:59:41.986000"/>
  </r>
  <r>
    <n v="454"/>
    <n v="617"/>
    <x v="0"/>
    <s v="20170919 11:59:41.986000 +0100s"/>
    <s v="20170919 12:59:41.986000"/>
  </r>
  <r>
    <n v="132"/>
    <n v="617.5"/>
    <x v="0"/>
    <s v="20170919 12:14:31.894000 +0100s"/>
    <s v="20170919 13:14:31.894000"/>
  </r>
  <r>
    <n v="90"/>
    <n v="617.5"/>
    <x v="0"/>
    <s v="20170919 12:14:31.894000 +0100s"/>
    <s v="20170919 13:14:31.894000"/>
  </r>
  <r>
    <n v="99"/>
    <n v="617.5"/>
    <x v="0"/>
    <s v="20170919 12:14:31.894000 +0100s"/>
    <s v="20170919 13:14:31.894000"/>
  </r>
  <r>
    <n v="40"/>
    <n v="617.5"/>
    <x v="0"/>
    <s v="20170919 12:14:31.894000 +0100s"/>
    <s v="20170919 13:14:31.894000"/>
  </r>
  <r>
    <n v="78"/>
    <n v="617.5"/>
    <x v="0"/>
    <s v="20170919 12:14:31.894000 +0100s"/>
    <s v="20170919 13:14:31.894000"/>
  </r>
  <r>
    <n v="125"/>
    <n v="617.5"/>
    <x v="0"/>
    <s v="20170919 12:14:31.894000 +0100s"/>
    <s v="20170919 13:14:31.894000"/>
  </r>
  <r>
    <n v="52"/>
    <n v="617.5"/>
    <x v="0"/>
    <s v="20170919 12:14:31.894000 +0100s"/>
    <s v="20170919 13:14:31.894000"/>
  </r>
  <r>
    <n v="73"/>
    <n v="617.5"/>
    <x v="0"/>
    <s v="20170919 12:14:31.894000 +0100s"/>
    <s v="20170919 13:14:31.894000"/>
  </r>
  <r>
    <n v="100"/>
    <n v="617.5"/>
    <x v="0"/>
    <s v="20170919 12:14:31.894000 +0100s"/>
    <s v="20170919 13:14:31.894000"/>
  </r>
  <r>
    <n v="75"/>
    <n v="617.5"/>
    <x v="0"/>
    <s v="20170919 12:14:31.894000 +0100s"/>
    <s v="20170919 13:14:31.894000"/>
  </r>
  <r>
    <n v="1000"/>
    <n v="618"/>
    <x v="0"/>
    <s v="20170919 12:16:20.945000 +0100s"/>
    <s v="20170919 13:16:20.945000"/>
  </r>
  <r>
    <n v="1336"/>
    <n v="618"/>
    <x v="0"/>
    <s v="20170919 12:16:20.945000 +0100s"/>
    <s v="20170919 13:16:20.945000"/>
  </r>
  <r>
    <n v="32"/>
    <n v="618.5"/>
    <x v="0"/>
    <s v="20170919 12:26:35.063000 +0100s"/>
    <s v="20170919 13:26:35.063000"/>
  </r>
  <r>
    <n v="111"/>
    <n v="618.5"/>
    <x v="0"/>
    <s v="20170919 12:26:35.063000 +0100s"/>
    <s v="20170919 13:26:35.063000"/>
  </r>
  <r>
    <n v="90"/>
    <n v="618.5"/>
    <x v="0"/>
    <s v="20170919 12:26:35.063000 +0100s"/>
    <s v="20170919 13:26:35.063000"/>
  </r>
  <r>
    <n v="95"/>
    <n v="618.5"/>
    <x v="0"/>
    <s v="20170919 12:26:35.063000 +0100s"/>
    <s v="20170919 13:26:35.063000"/>
  </r>
  <r>
    <n v="672"/>
    <n v="618.5"/>
    <x v="0"/>
    <s v="20170919 12:26:35.063000 +0100s"/>
    <s v="20170919 13:26:35.063000"/>
  </r>
  <r>
    <n v="100"/>
    <n v="618.5"/>
    <x v="0"/>
    <s v="20170919 12:36:49.716000 +0100s"/>
    <s v="20170919 13:36:49.716000"/>
  </r>
  <r>
    <n v="83"/>
    <n v="618.5"/>
    <x v="0"/>
    <s v="20170919 12:36:49.716000 +0100s"/>
    <s v="20170919 13:36:49.716000"/>
  </r>
  <r>
    <n v="78"/>
    <n v="618.5"/>
    <x v="0"/>
    <s v="20170919 12:36:49.716000 +0100s"/>
    <s v="20170919 13:36:49.716000"/>
  </r>
  <r>
    <n v="90"/>
    <n v="618.5"/>
    <x v="0"/>
    <s v="20170919 12:36:49.716000 +0100s"/>
    <s v="20170919 13:36:49.716000"/>
  </r>
  <r>
    <n v="50"/>
    <n v="618.5"/>
    <x v="0"/>
    <s v="20170919 12:36:49.716000 +0100s"/>
    <s v="20170919 13:36:49.716000"/>
  </r>
  <r>
    <n v="78"/>
    <n v="618.5"/>
    <x v="0"/>
    <s v="20170919 12:36:49.716000 +0100s"/>
    <s v="20170919 13:36:49.716000"/>
  </r>
  <r>
    <n v="90"/>
    <n v="618.5"/>
    <x v="0"/>
    <s v="20170919 12:36:49.716000 +0100s"/>
    <s v="20170919 13:36:49.716000"/>
  </r>
  <r>
    <n v="231"/>
    <n v="618.5"/>
    <x v="0"/>
    <s v="20170919 12:36:49.716000 +0100s"/>
    <s v="20170919 13:36:49.716000"/>
  </r>
  <r>
    <n v="100"/>
    <n v="618"/>
    <x v="0"/>
    <s v="20170919 12:56:10.366000 +0100s"/>
    <s v="20170919 13:56:10.366000"/>
  </r>
  <r>
    <n v="38"/>
    <n v="618"/>
    <x v="0"/>
    <s v="20170919 12:56:10.366000 +0100s"/>
    <s v="20170919 13:56:10.366000"/>
  </r>
  <r>
    <n v="662"/>
    <n v="618"/>
    <x v="0"/>
    <s v="20170919 12:56:23.013000 +0100s"/>
    <s v="20170919 13:56:23.013000"/>
  </r>
  <r>
    <n v="100"/>
    <n v="619.5"/>
    <x v="0"/>
    <s v="20170919 13:12:42.561000 +0100s"/>
    <s v="20170919 14:12:42.561000"/>
  </r>
  <r>
    <n v="218"/>
    <n v="619.5"/>
    <x v="0"/>
    <s v="20170919 13:12:42.654000 +0100s"/>
    <s v="20170919 14:12:42.654000"/>
  </r>
  <r>
    <n v="82"/>
    <n v="619.5"/>
    <x v="0"/>
    <s v="20170919 13:12:42.662000 +0100s"/>
    <s v="20170919 14:12:42.662000"/>
  </r>
  <r>
    <n v="100"/>
    <n v="620"/>
    <x v="0"/>
    <s v="20170919 14:01:00.163000 +0100s"/>
    <s v="20170919 15:01:00.163000"/>
  </r>
  <r>
    <n v="90"/>
    <n v="620"/>
    <x v="0"/>
    <s v="20170919 14:01:00.163000 +0100s"/>
    <s v="20170919 15:01:00.163000"/>
  </r>
  <r>
    <n v="90"/>
    <n v="620"/>
    <x v="0"/>
    <s v="20170919 14:01:00.163000 +0100s"/>
    <s v="20170919 15:01:00.163000"/>
  </r>
  <r>
    <n v="40"/>
    <n v="620"/>
    <x v="0"/>
    <s v="20170919 14:01:00.163000 +0100s"/>
    <s v="20170919 15:01:00.163000"/>
  </r>
  <r>
    <n v="680"/>
    <n v="620"/>
    <x v="0"/>
    <s v="20170919 14:01:00.163000 +0100s"/>
    <s v="20170919 15:01:00.163000"/>
  </r>
  <r>
    <n v="83"/>
    <n v="623.5"/>
    <x v="0"/>
    <s v="20170919 14:07:31.643000 +0100s"/>
    <s v="20170919 15:07:31.643000"/>
  </r>
  <r>
    <n v="59"/>
    <n v="623.5"/>
    <x v="0"/>
    <s v="20170919 14:07:31.643000 +0100s"/>
    <s v="20170919 15:07:31.643000"/>
  </r>
  <r>
    <n v="99"/>
    <n v="623.5"/>
    <x v="0"/>
    <s v="20170919 14:07:31.643000 +0100s"/>
    <s v="20170919 15:07:31.643000"/>
  </r>
  <r>
    <n v="90"/>
    <n v="623.5"/>
    <x v="0"/>
    <s v="20170919 14:07:31.643000 +0100s"/>
    <s v="20170919 15:07:31.643000"/>
  </r>
  <r>
    <n v="70"/>
    <n v="623.5"/>
    <x v="0"/>
    <s v="20170919 14:07:32.248000 +0100s"/>
    <s v="20170919 15:07:32.248000"/>
  </r>
  <r>
    <n v="90"/>
    <n v="624"/>
    <x v="0"/>
    <s v="20170919 14:08:21.238000 +0100s"/>
    <s v="20170919 15:08:21.238000"/>
  </r>
  <r>
    <n v="90"/>
    <n v="624"/>
    <x v="0"/>
    <s v="20170919 14:08:21.238000 +0100s"/>
    <s v="20170919 15:08:21.238000"/>
  </r>
  <r>
    <n v="419"/>
    <n v="624"/>
    <x v="0"/>
    <s v="20170919 14:08:21.238000 +0100s"/>
    <s v="20170919 15:08:21.238000"/>
  </r>
  <r>
    <n v="73"/>
    <n v="624"/>
    <x v="0"/>
    <s v="20170919 14:08:30.394000 +0100s"/>
    <s v="20170919 15:08:30.394000"/>
  </r>
  <r>
    <n v="100"/>
    <n v="624"/>
    <x v="0"/>
    <s v="20170919 14:08:30.394000 +0100s"/>
    <s v="20170919 15:08:30.394000"/>
  </r>
  <r>
    <n v="42"/>
    <n v="624"/>
    <x v="0"/>
    <s v="20170919 14:08:30.394000 +0100s"/>
    <s v="20170919 15:08:30.394000"/>
  </r>
  <r>
    <n v="100"/>
    <n v="624"/>
    <x v="0"/>
    <s v="20170919 14:08:30.394000 +0100s"/>
    <s v="20170919 15:08:30.394000"/>
  </r>
  <r>
    <n v="55"/>
    <n v="624"/>
    <x v="0"/>
    <s v="20170919 14:08:30.463000 +0100s"/>
    <s v="20170919 15:08:30.463000"/>
  </r>
  <r>
    <n v="142"/>
    <n v="624"/>
    <x v="0"/>
    <s v="20170919 14:08:34.448000 +0100s"/>
    <s v="20170919 15:08:34.448000"/>
  </r>
  <r>
    <n v="11"/>
    <n v="625.5"/>
    <x v="0"/>
    <s v="20170919 14:18:16.590000 +0100s"/>
    <s v="20170919 15:18:16.590000"/>
  </r>
  <r>
    <n v="46"/>
    <n v="625.5"/>
    <x v="0"/>
    <s v="20170919 14:18:16.590000 +0100s"/>
    <s v="20170919 15:18:16.590000"/>
  </r>
  <r>
    <n v="102"/>
    <n v="625.5"/>
    <x v="0"/>
    <s v="20170919 14:18:16.590000 +0100s"/>
    <s v="20170919 15:18:16.590000"/>
  </r>
  <r>
    <n v="90"/>
    <n v="626"/>
    <x v="0"/>
    <s v="20170919 14:18:50.830000 +0100s"/>
    <s v="20170919 15:18:50.830000"/>
  </r>
  <r>
    <n v="96"/>
    <n v="626"/>
    <x v="0"/>
    <s v="20170919 14:18:50.830000 +0100s"/>
    <s v="20170919 15:18:50.830000"/>
  </r>
  <r>
    <n v="100"/>
    <n v="626"/>
    <x v="0"/>
    <s v="20170919 14:18:50.830000 +0100s"/>
    <s v="20170919 15:18:50.830000"/>
  </r>
  <r>
    <n v="400"/>
    <n v="626"/>
    <x v="0"/>
    <s v="20170919 14:18:50.830000 +0100s"/>
    <s v="20170919 15:18:50.830000"/>
  </r>
  <r>
    <n v="90"/>
    <n v="626"/>
    <x v="0"/>
    <s v="20170919 14:18:50.830000 +0100s"/>
    <s v="20170919 15:18:50.830000"/>
  </r>
  <r>
    <n v="65"/>
    <n v="626"/>
    <x v="0"/>
    <s v="20170919 14:18:50.830000 +0100s"/>
    <s v="20170919 15:18:50.830000"/>
  </r>
  <r>
    <n v="488"/>
    <n v="623"/>
    <x v="0"/>
    <s v="20170919 14:23:20.394000 +0100s"/>
    <s v="20170919 15:23:20.394000"/>
  </r>
  <r>
    <n v="355"/>
    <n v="623"/>
    <x v="0"/>
    <s v="20170919 14:27:40.005000 +0100s"/>
    <s v="20170919 15:27:40.005000"/>
  </r>
  <r>
    <n v="100"/>
    <n v="623"/>
    <x v="0"/>
    <s v="20170919 14:27:40.005000 +0100s"/>
    <s v="20170919 15:27:40.005000"/>
  </r>
  <r>
    <n v="161"/>
    <n v="623"/>
    <x v="0"/>
    <s v="20170919 14:27:40.005000 +0100s"/>
    <s v="20170919 15:27:40.005000"/>
  </r>
  <r>
    <n v="48"/>
    <n v="623"/>
    <x v="0"/>
    <s v="20170919 14:27:40.005000 +0100s"/>
    <s v="20170919 15:27:40.005000"/>
  </r>
  <r>
    <n v="40"/>
    <n v="623"/>
    <x v="0"/>
    <s v="20170919 14:27:40.005000 +0100s"/>
    <s v="20170919 15:27:40.005000"/>
  </r>
  <r>
    <n v="33"/>
    <n v="623"/>
    <x v="0"/>
    <s v="20170919 14:27:40.005000 +0100s"/>
    <s v="20170919 15:27:40.005000"/>
  </r>
  <r>
    <n v="162"/>
    <n v="623"/>
    <x v="0"/>
    <s v="20170919 14:27:40.005000 +0100s"/>
    <s v="20170919 15:27:40.005000"/>
  </r>
  <r>
    <n v="68"/>
    <n v="623"/>
    <x v="0"/>
    <s v="20170919 14:27:40.005000 +0100s"/>
    <s v="20170919 15:27:40.005000"/>
  </r>
  <r>
    <n v="33"/>
    <n v="623"/>
    <x v="0"/>
    <s v="20170919 14:27:40.005000 +0100s"/>
    <s v="20170919 15:27:40.005000"/>
  </r>
  <r>
    <n v="100"/>
    <n v="621.5"/>
    <x v="0"/>
    <s v="20170919 14:30:17.420000 +0100s"/>
    <s v="20170919 15:30:17.420000"/>
  </r>
  <r>
    <n v="97"/>
    <n v="621.5"/>
    <x v="0"/>
    <s v="20170919 14:30:17.420000 +0100s"/>
    <s v="20170919 15:30:17.420000"/>
  </r>
  <r>
    <n v="98"/>
    <n v="621.5"/>
    <x v="0"/>
    <s v="20170919 14:30:17.420000 +0100s"/>
    <s v="20170919 15:30:17.420000"/>
  </r>
  <r>
    <n v="38"/>
    <n v="621.5"/>
    <x v="0"/>
    <s v="20170919 14:30:17.420000 +0100s"/>
    <s v="20170919 15:30:17.420000"/>
  </r>
  <r>
    <n v="179"/>
    <n v="621.5"/>
    <x v="0"/>
    <s v="20170919 14:30:17.420000 +0100s"/>
    <s v="20170919 15:30:17.420000"/>
  </r>
  <r>
    <n v="100"/>
    <n v="621.5"/>
    <x v="0"/>
    <s v="20170919 14:30:17.420000 +0100s"/>
    <s v="20170919 15:30:17.420000"/>
  </r>
  <r>
    <n v="76"/>
    <n v="621.5"/>
    <x v="0"/>
    <s v="20170919 14:30:17.420000 +0100s"/>
    <s v="20170919 15:30:17.420000"/>
  </r>
  <r>
    <n v="76"/>
    <n v="621.5"/>
    <x v="0"/>
    <s v="20170919 14:30:17.420000 +0100s"/>
    <s v="20170919 15:30:17.420000"/>
  </r>
  <r>
    <n v="90"/>
    <n v="621.5"/>
    <x v="0"/>
    <s v="20170919 14:30:17.420000 +0100s"/>
    <s v="20170919 15:30:17.420000"/>
  </r>
  <r>
    <n v="104"/>
    <n v="621.5"/>
    <x v="0"/>
    <s v="20170919 14:30:17.420000 +0100s"/>
    <s v="20170919 15:30:17.420000"/>
  </r>
  <r>
    <n v="42"/>
    <n v="621.5"/>
    <x v="0"/>
    <s v="20170919 14:30:17.420000 +0100s"/>
    <s v="20170919 15:30:17.420000"/>
  </r>
  <r>
    <n v="798"/>
    <n v="618.5"/>
    <x v="0"/>
    <s v="20170919 14:36:41.928000 +0100s"/>
    <s v="20170919 15:36:41.928000"/>
  </r>
  <r>
    <n v="52"/>
    <n v="618.5"/>
    <x v="1"/>
    <s v="20170919 14:36:41.938056 +0100s"/>
    <s v="20170919 15:36:41.938056"/>
  </r>
  <r>
    <n v="84"/>
    <n v="618.5"/>
    <x v="2"/>
    <s v="20170919 14:36:41.938060 +0100s"/>
    <s v="20170919 15:36:41.938060"/>
  </r>
  <r>
    <n v="66"/>
    <n v="618.5"/>
    <x v="1"/>
    <s v="20170919 14:36:41.938110 +0100s"/>
    <s v="20170919 15:36:41.938110"/>
  </r>
  <r>
    <n v="67"/>
    <n v="615.5"/>
    <x v="0"/>
    <s v="20170919 14:45:10.817000 +0100s"/>
    <s v="20170919 15:45:10.817000"/>
  </r>
  <r>
    <n v="99"/>
    <n v="615.5"/>
    <x v="0"/>
    <s v="20170919 14:45:10.817000 +0100s"/>
    <s v="20170919 15:45:10.817000"/>
  </r>
  <r>
    <n v="154"/>
    <n v="615.5"/>
    <x v="0"/>
    <s v="20170919 14:45:10.817000 +0100s"/>
    <s v="20170919 15:45:10.817000"/>
  </r>
  <r>
    <n v="100"/>
    <n v="615.5"/>
    <x v="0"/>
    <s v="20170919 14:45:10.817000 +0100s"/>
    <s v="20170919 15:45:10.817000"/>
  </r>
  <r>
    <n v="90"/>
    <n v="615.5"/>
    <x v="0"/>
    <s v="20170919 14:45:10.817000 +0100s"/>
    <s v="20170919 15:45:10.817000"/>
  </r>
  <r>
    <n v="490"/>
    <n v="615.5"/>
    <x v="0"/>
    <s v="20170919 14:45:10.817000 +0100s"/>
    <s v="20170919 15:45:10.817000"/>
  </r>
  <r>
    <n v="900"/>
    <n v="620"/>
    <x v="0"/>
    <s v="20170919 14:03:47.806288 +0000 "/>
    <s v="20170919 16:03:47.806288"/>
  </r>
  <r>
    <n v="600"/>
    <n v="620"/>
    <x v="0"/>
    <s v="20170919 16:11:17.000000 +0200s"/>
    <s v="20170919 16:11:17.000000"/>
  </r>
  <r>
    <n v="45"/>
    <n v="622"/>
    <x v="0"/>
    <s v="20170919 15:16:00.984000 +0100s"/>
    <s v="20170919 16:16:00.984000"/>
  </r>
  <r>
    <n v="89"/>
    <n v="622"/>
    <x v="0"/>
    <s v="20170919 15:16:00.984000 +0100s"/>
    <s v="20170919 16:16:00.984000"/>
  </r>
  <r>
    <n v="253"/>
    <n v="622"/>
    <x v="0"/>
    <s v="20170919 15:16:00.984000 +0100s"/>
    <s v="20170919 16:16:00.984000"/>
  </r>
  <r>
    <n v="34"/>
    <n v="622"/>
    <x v="0"/>
    <s v="20170919 15:16:00.984000 +0100s"/>
    <s v="20170919 16:16:00.984000"/>
  </r>
  <r>
    <n v="77"/>
    <n v="622"/>
    <x v="0"/>
    <s v="20170919 15:16:00.984000 +0100s"/>
    <s v="20170919 16:16:00.984000"/>
  </r>
  <r>
    <n v="61"/>
    <n v="622"/>
    <x v="0"/>
    <s v="20170919 15:16:00.984000 +0100s"/>
    <s v="20170919 16:16:00.984000"/>
  </r>
  <r>
    <n v="441"/>
    <n v="622"/>
    <x v="0"/>
    <s v="20170919 15:16:00.984000 +0100s"/>
    <s v="20170919 16:16:00.984000"/>
  </r>
  <r>
    <n v="500"/>
    <n v="621.5"/>
    <x v="0"/>
    <s v="20170919 15:31:57.353000 +0100s"/>
    <s v="20170919 16:31:57.353000"/>
  </r>
  <r>
    <m/>
    <m/>
    <x v="4"/>
    <m/>
    <m/>
  </r>
  <r>
    <m/>
    <m/>
    <x v="4"/>
    <m/>
    <m/>
  </r>
</pivotCacheRecords>
</file>

<file path=xl/pivotCache/pivotCacheRecords33.xml><?xml version="1.0" encoding="utf-8"?>
<pivotCacheRecords xmlns="http://schemas.openxmlformats.org/spreadsheetml/2006/main" xmlns:r="http://schemas.openxmlformats.org/officeDocument/2006/relationships" count="184">
  <r>
    <n v="1000"/>
    <n v="624"/>
    <x v="0"/>
    <s v="20170920 07:02:38.045417 +0000 "/>
    <s v="20170920 9:02:38.045417"/>
  </r>
  <r>
    <n v="800"/>
    <n v="627"/>
    <x v="0"/>
    <s v="20170920 07:15:10.618555 +0000 "/>
    <s v="20170920 9:15:10.618555"/>
  </r>
  <r>
    <n v="800"/>
    <n v="630"/>
    <x v="0"/>
    <s v="20170920 07:20:04.802494 +0000 "/>
    <s v="20170920 9:20:04.802494"/>
  </r>
  <r>
    <n v="84"/>
    <n v="631"/>
    <x v="0"/>
    <s v="20170920 08:34:17.669000 +0100s"/>
    <s v="20170920 9:34:17.669000"/>
  </r>
  <r>
    <n v="90"/>
    <n v="631"/>
    <x v="0"/>
    <s v="20170920 08:34:17.669000 +0100s"/>
    <s v="20170920 9:34:17.669000"/>
  </r>
  <r>
    <n v="100"/>
    <n v="631"/>
    <x v="0"/>
    <s v="20170920 08:34:17.669000 +0100s"/>
    <s v="20170920 9:34:17.669000"/>
  </r>
  <r>
    <n v="126"/>
    <n v="631"/>
    <x v="0"/>
    <s v="20170920 08:34:17.669000 +0100s"/>
    <s v="20170920 9:34:17.669000"/>
  </r>
  <r>
    <n v="800"/>
    <n v="633"/>
    <x v="0"/>
    <s v="20170920 07:36:59.591244 +0000 "/>
    <s v="20170920 9:36:59.591244"/>
  </r>
  <r>
    <n v="100"/>
    <n v="630"/>
    <x v="0"/>
    <s v="20170920 08:59:08.074000 +0100s"/>
    <s v="20170920 9:59:08.074000"/>
  </r>
  <r>
    <n v="59"/>
    <n v="630"/>
    <x v="0"/>
    <s v="20170920 08:59:08.074000 +0100s"/>
    <s v="20170920 9:59:08.074000"/>
  </r>
  <r>
    <n v="41"/>
    <n v="630"/>
    <x v="0"/>
    <s v="20170920 08:59:08.074000 +0100s"/>
    <s v="20170920 9:59:08.074000"/>
  </r>
  <r>
    <n v="89"/>
    <n v="630"/>
    <x v="0"/>
    <s v="20170920 09:17:14.783000 +0100s"/>
    <s v="20170920 10:17:14.783000"/>
  </r>
  <r>
    <n v="68"/>
    <n v="630"/>
    <x v="0"/>
    <s v="20170920 09:17:14.783000 +0100s"/>
    <s v="20170920 10:17:14.783000"/>
  </r>
  <r>
    <n v="90"/>
    <n v="630"/>
    <x v="0"/>
    <s v="20170920 09:17:14.783000 +0100s"/>
    <s v="20170920 10:17:14.783000"/>
  </r>
  <r>
    <n v="100"/>
    <n v="630"/>
    <x v="0"/>
    <s v="20170920 09:17:14.783000 +0100s"/>
    <s v="20170920 10:17:14.783000"/>
  </r>
  <r>
    <n v="62"/>
    <n v="630"/>
    <x v="0"/>
    <s v="20170920 09:17:14.783000 +0100s"/>
    <s v="20170920 10:17:14.783000"/>
  </r>
  <r>
    <n v="79"/>
    <n v="630"/>
    <x v="0"/>
    <s v="20170920 09:17:14.783000 +0100s"/>
    <s v="20170920 10:17:14.783000"/>
  </r>
  <r>
    <n v="12"/>
    <n v="630"/>
    <x v="0"/>
    <s v="20170920 09:17:14.783000 +0100s"/>
    <s v="20170920 10:17:14.783000"/>
  </r>
  <r>
    <n v="90"/>
    <n v="631"/>
    <x v="0"/>
    <s v="20170920 09:30:02.546000 +0100s"/>
    <s v="20170920 10:30:02.546000"/>
  </r>
  <r>
    <n v="90"/>
    <n v="631"/>
    <x v="0"/>
    <s v="20170920 09:30:02.546000 +0100s"/>
    <s v="20170920 10:30:02.546000"/>
  </r>
  <r>
    <n v="82"/>
    <n v="631"/>
    <x v="0"/>
    <s v="20170920 09:30:02.546000 +0100s"/>
    <s v="20170920 10:30:02.546000"/>
  </r>
  <r>
    <n v="90"/>
    <n v="631"/>
    <x v="0"/>
    <s v="20170920 09:30:02.546000 +0100s"/>
    <s v="20170920 10:30:02.546000"/>
  </r>
  <r>
    <n v="70"/>
    <n v="631"/>
    <x v="0"/>
    <s v="20170920 09:30:02.546000 +0100s"/>
    <s v="20170920 10:30:02.546000"/>
  </r>
  <r>
    <n v="78"/>
    <n v="631.5"/>
    <x v="0"/>
    <s v="20170920 09:30:02.546000 +0100s"/>
    <s v="20170920 10:30:02.546000"/>
  </r>
  <r>
    <n v="41"/>
    <n v="633"/>
    <x v="0"/>
    <s v="20170920 09:35:24.617000 +0100s"/>
    <s v="20170920 10:35:24.617000"/>
  </r>
  <r>
    <n v="36"/>
    <n v="633"/>
    <x v="0"/>
    <s v="20170920 09:35:24.617000 +0100s"/>
    <s v="20170920 10:35:24.617000"/>
  </r>
  <r>
    <n v="64"/>
    <n v="633"/>
    <x v="0"/>
    <s v="20170920 09:35:24.617000 +0100s"/>
    <s v="20170920 10:35:24.617000"/>
  </r>
  <r>
    <n v="96"/>
    <n v="633"/>
    <x v="0"/>
    <s v="20170920 09:35:24.617000 +0100s"/>
    <s v="20170920 10:35:24.617000"/>
  </r>
  <r>
    <n v="82"/>
    <n v="633"/>
    <x v="0"/>
    <s v="20170920 09:35:24.617000 +0100s"/>
    <s v="20170920 10:35:24.617000"/>
  </r>
  <r>
    <n v="90"/>
    <n v="633"/>
    <x v="0"/>
    <s v="20170920 09:35:24.617000 +0100s"/>
    <s v="20170920 10:35:24.617000"/>
  </r>
  <r>
    <n v="91"/>
    <n v="633"/>
    <x v="0"/>
    <s v="20170920 09:35:24.617000 +0100s"/>
    <s v="20170920 10:35:24.617000"/>
  </r>
  <r>
    <n v="90"/>
    <n v="632"/>
    <x v="0"/>
    <s v="20170920 09:42:09.546000 +0100s"/>
    <s v="20170920 10:42:09.546000"/>
  </r>
  <r>
    <n v="89"/>
    <n v="632"/>
    <x v="0"/>
    <s v="20170920 09:42:09.546000 +0100s"/>
    <s v="20170920 10:42:09.546000"/>
  </r>
  <r>
    <n v="55"/>
    <n v="632"/>
    <x v="0"/>
    <s v="20170920 09:42:09.546000 +0100s"/>
    <s v="20170920 10:42:09.546000"/>
  </r>
  <r>
    <n v="100"/>
    <n v="632"/>
    <x v="0"/>
    <s v="20170920 09:42:09.546000 +0100s"/>
    <s v="20170920 10:42:09.546000"/>
  </r>
  <r>
    <n v="83"/>
    <n v="632"/>
    <x v="0"/>
    <s v="20170920 09:42:09.546000 +0100s"/>
    <s v="20170920 10:42:09.546000"/>
  </r>
  <r>
    <n v="83"/>
    <n v="632"/>
    <x v="0"/>
    <s v="20170920 09:42:09.546000 +0100s"/>
    <s v="20170920 10:42:09.546000"/>
  </r>
  <r>
    <n v="23"/>
    <n v="632.5"/>
    <x v="0"/>
    <s v="20170920 09:47:14.451000 +0100s"/>
    <s v="20170920 10:47:14.451000"/>
  </r>
  <r>
    <n v="65"/>
    <n v="632.5"/>
    <x v="0"/>
    <s v="20170920 09:47:14.451000 +0100s"/>
    <s v="20170920 10:47:14.451000"/>
  </r>
  <r>
    <n v="56"/>
    <n v="632.5"/>
    <x v="0"/>
    <s v="20170920 09:47:14.451000 +0100s"/>
    <s v="20170920 10:47:14.451000"/>
  </r>
  <r>
    <n v="100"/>
    <n v="632.5"/>
    <x v="0"/>
    <s v="20170920 09:47:14.451000 +0100s"/>
    <s v="20170920 10:47:14.451000"/>
  </r>
  <r>
    <n v="79"/>
    <n v="632.5"/>
    <x v="0"/>
    <s v="20170920 09:47:14.451000 +0100s"/>
    <s v="20170920 10:47:14.451000"/>
  </r>
  <r>
    <n v="90"/>
    <n v="632.5"/>
    <x v="0"/>
    <s v="20170920 09:47:14.451000 +0100s"/>
    <s v="20170920 10:47:14.451000"/>
  </r>
  <r>
    <n v="52"/>
    <n v="632.5"/>
    <x v="0"/>
    <s v="20170920 09:47:14.451000 +0100s"/>
    <s v="20170920 10:47:14.451000"/>
  </r>
  <r>
    <n v="35"/>
    <n v="632.5"/>
    <x v="0"/>
    <s v="20170920 09:47:14.451000 +0100s"/>
    <s v="20170920 10:47:14.451000"/>
  </r>
  <r>
    <n v="800"/>
    <n v="638"/>
    <x v="0"/>
    <s v="20170920 09:16:39.291569 +0000 "/>
    <s v="20170920 11:16:39.291569"/>
  </r>
  <r>
    <n v="100"/>
    <n v="638.5"/>
    <x v="0"/>
    <s v="20170920 10:25:10.100000 +0100s"/>
    <s v="20170920 11:25:10.100000"/>
  </r>
  <r>
    <n v="269"/>
    <n v="638.5"/>
    <x v="0"/>
    <s v="20170920 10:25:10.100000 +0100s"/>
    <s v="20170920 11:25:10.100000"/>
  </r>
  <r>
    <n v="102"/>
    <n v="638.5"/>
    <x v="0"/>
    <s v="20170920 10:25:10.100000 +0100s"/>
    <s v="20170920 11:25:10.100000"/>
  </r>
  <r>
    <n v="29"/>
    <n v="638.5"/>
    <x v="0"/>
    <s v="20170920 10:25:10.100000 +0100s"/>
    <s v="20170920 11:25:10.100000"/>
  </r>
  <r>
    <n v="100"/>
    <n v="639.5"/>
    <x v="0"/>
    <s v="20170920 10:39:33.815000 +0100s"/>
    <s v="20170920 11:39:33.815000"/>
  </r>
  <r>
    <n v="128"/>
    <n v="639.5"/>
    <x v="0"/>
    <s v="20170920 10:39:33.815000 +0100s"/>
    <s v="20170920 11:39:33.815000"/>
  </r>
  <r>
    <n v="104"/>
    <n v="639.5"/>
    <x v="0"/>
    <s v="20170920 10:39:33.815000 +0100s"/>
    <s v="20170920 11:39:33.815000"/>
  </r>
  <r>
    <n v="168"/>
    <n v="639.5"/>
    <x v="0"/>
    <s v="20170920 10:39:33.815000 +0100s"/>
    <s v="20170920 11:39:33.815000"/>
  </r>
  <r>
    <n v="89"/>
    <n v="638.5"/>
    <x v="0"/>
    <s v="20170920 10:53:51.249000 +0100s"/>
    <s v="20170920 11:53:51.249000"/>
  </r>
  <r>
    <n v="103"/>
    <n v="638.5"/>
    <x v="0"/>
    <s v="20170920 10:53:51.249000 +0100s"/>
    <s v="20170920 11:53:51.249000"/>
  </r>
  <r>
    <n v="82"/>
    <n v="638.5"/>
    <x v="0"/>
    <s v="20170920 10:53:51.249000 +0100s"/>
    <s v="20170920 11:53:51.249000"/>
  </r>
  <r>
    <n v="100"/>
    <n v="638.5"/>
    <x v="0"/>
    <s v="20170920 10:53:51.249000 +0100s"/>
    <s v="20170920 11:53:51.249000"/>
  </r>
  <r>
    <n v="90"/>
    <n v="638.5"/>
    <x v="0"/>
    <s v="20170920 10:53:51.249000 +0100s"/>
    <s v="20170920 11:53:51.249000"/>
  </r>
  <r>
    <n v="90"/>
    <n v="638.5"/>
    <x v="0"/>
    <s v="20170920 10:53:51.249000 +0100s"/>
    <s v="20170920 11:53:51.249000"/>
  </r>
  <r>
    <n v="68"/>
    <n v="638.5"/>
    <x v="0"/>
    <s v="20170920 10:53:51.249000 +0100s"/>
    <s v="20170920 11:53:51.249000"/>
  </r>
  <r>
    <n v="46"/>
    <n v="638.5"/>
    <x v="0"/>
    <s v="20170920 10:53:51.249000 +0100s"/>
    <s v="20170920 11:53:51.249000"/>
  </r>
  <r>
    <n v="32"/>
    <n v="638.5"/>
    <x v="0"/>
    <s v="20170920 10:53:51.249000 +0100s"/>
    <s v="20170920 11:53:51.249000"/>
  </r>
  <r>
    <n v="79"/>
    <n v="637.5"/>
    <x v="0"/>
    <s v="20170920 11:18:10.425000 +0100s"/>
    <s v="20170920 12:18:10.425000"/>
  </r>
  <r>
    <n v="43"/>
    <n v="637.5"/>
    <x v="0"/>
    <s v="20170920 11:18:10.425000 +0100s"/>
    <s v="20170920 12:18:10.425000"/>
  </r>
  <r>
    <n v="77"/>
    <n v="637.5"/>
    <x v="0"/>
    <s v="20170920 11:18:10.425000 +0100s"/>
    <s v="20170920 12:18:10.425000"/>
  </r>
  <r>
    <n v="25"/>
    <n v="637.5"/>
    <x v="0"/>
    <s v="20170920 11:18:10.425000 +0100s"/>
    <s v="20170920 12:18:10.425000"/>
  </r>
  <r>
    <n v="87"/>
    <n v="637.5"/>
    <x v="0"/>
    <s v="20170920 11:18:10.425000 +0100s"/>
    <s v="20170920 12:18:10.425000"/>
  </r>
  <r>
    <n v="63"/>
    <n v="637.5"/>
    <x v="0"/>
    <s v="20170920 11:18:10.425000 +0100s"/>
    <s v="20170920 12:18:10.425000"/>
  </r>
  <r>
    <n v="61"/>
    <n v="637.5"/>
    <x v="0"/>
    <s v="20170920 11:18:10.425000 +0100s"/>
    <s v="20170920 12:18:10.425000"/>
  </r>
  <r>
    <n v="65"/>
    <n v="637.5"/>
    <x v="0"/>
    <s v="20170920 11:18:10.425000 +0100s"/>
    <s v="20170920 12:18:10.425000"/>
  </r>
  <r>
    <n v="100"/>
    <n v="637"/>
    <x v="0"/>
    <s v="20170920 11:28:51.487000 +0100s"/>
    <s v="20170920 12:28:51.487000"/>
  </r>
  <r>
    <n v="89"/>
    <n v="637"/>
    <x v="0"/>
    <s v="20170920 11:28:51.487000 +0100s"/>
    <s v="20170920 12:28:51.487000"/>
  </r>
  <r>
    <n v="90"/>
    <n v="637"/>
    <x v="0"/>
    <s v="20170920 11:28:51.487000 +0100s"/>
    <s v="20170920 12:28:51.487000"/>
  </r>
  <r>
    <n v="221"/>
    <n v="637"/>
    <x v="0"/>
    <s v="20170920 11:28:51.487000 +0100s"/>
    <s v="20170920 12:28:51.487000"/>
  </r>
  <r>
    <n v="90"/>
    <n v="636.5"/>
    <x v="0"/>
    <s v="20170920 11:38:54.950000 +0100s"/>
    <s v="20170920 12:38:54.950000"/>
  </r>
  <r>
    <n v="103"/>
    <n v="636.5"/>
    <x v="0"/>
    <s v="20170920 11:38:54.950000 +0100s"/>
    <s v="20170920 12:38:54.950000"/>
  </r>
  <r>
    <n v="89"/>
    <n v="636.5"/>
    <x v="0"/>
    <s v="20170920 11:38:54.950000 +0100s"/>
    <s v="20170920 12:38:54.950000"/>
  </r>
  <r>
    <n v="77"/>
    <n v="636.5"/>
    <x v="0"/>
    <s v="20170920 11:38:54.950000 +0100s"/>
    <s v="20170920 12:38:54.950000"/>
  </r>
  <r>
    <n v="90"/>
    <n v="636.5"/>
    <x v="0"/>
    <s v="20170920 11:38:54.950000 +0100s"/>
    <s v="20170920 12:38:54.950000"/>
  </r>
  <r>
    <n v="51"/>
    <n v="636.5"/>
    <x v="0"/>
    <s v="20170920 11:38:54.950000 +0100s"/>
    <s v="20170920 12:38:54.950000"/>
  </r>
  <r>
    <n v="29"/>
    <n v="636"/>
    <x v="0"/>
    <s v="20170920 12:21:59.105000 +0100s"/>
    <s v="20170920 13:21:59.105000"/>
  </r>
  <r>
    <n v="46"/>
    <n v="636"/>
    <x v="0"/>
    <s v="20170920 12:21:59.105000 +0100s"/>
    <s v="20170920 13:21:59.105000"/>
  </r>
  <r>
    <n v="88"/>
    <n v="636"/>
    <x v="0"/>
    <s v="20170920 12:21:59.105000 +0100s"/>
    <s v="20170920 13:21:59.105000"/>
  </r>
  <r>
    <n v="337"/>
    <n v="636"/>
    <x v="0"/>
    <s v="20170920 12:21:59.126000 +0100s"/>
    <s v="20170920 13:21:59.126000"/>
  </r>
  <r>
    <n v="90"/>
    <n v="636.5"/>
    <x v="0"/>
    <s v="20170920 12:23:19.769000 +0100s"/>
    <s v="20170920 13:23:19.769000"/>
  </r>
  <r>
    <n v="28"/>
    <n v="636.5"/>
    <x v="0"/>
    <s v="20170920 12:23:19.769000 +0100s"/>
    <s v="20170920 13:23:19.769000"/>
  </r>
  <r>
    <n v="48"/>
    <n v="636.5"/>
    <x v="0"/>
    <s v="20170920 12:23:19.769000 +0100s"/>
    <s v="20170920 13:23:19.769000"/>
  </r>
  <r>
    <n v="96"/>
    <n v="636.5"/>
    <x v="0"/>
    <s v="20170920 12:23:19.769000 +0100s"/>
    <s v="20170920 13:23:19.769000"/>
  </r>
  <r>
    <n v="238"/>
    <n v="636.5"/>
    <x v="0"/>
    <s v="20170920 12:23:19.789000 +0100s"/>
    <s v="20170920 13:23:19.789000"/>
  </r>
  <r>
    <n v="41"/>
    <n v="635"/>
    <x v="0"/>
    <s v="20170920 12:30:35.170000 +0100s"/>
    <s v="20170920 13:30:35.170000"/>
  </r>
  <r>
    <n v="357"/>
    <n v="635"/>
    <x v="0"/>
    <s v="20170920 12:30:35.170000 +0100s"/>
    <s v="20170920 13:30:35.170000"/>
  </r>
  <r>
    <n v="59"/>
    <n v="635"/>
    <x v="1"/>
    <s v="20170920 12:30:35.180196 +0100s"/>
    <s v="20170920 13:30:35.180196"/>
  </r>
  <r>
    <n v="43"/>
    <n v="635"/>
    <x v="2"/>
    <s v="20170920 12:30:35.180267 +0100s"/>
    <s v="20170920 13:30:35.180267"/>
  </r>
  <r>
    <n v="200"/>
    <n v="634"/>
    <x v="0"/>
    <s v="20170920 12:34:26.414000 +0100s"/>
    <s v="20170920 13:34:26.414000"/>
  </r>
  <r>
    <n v="242"/>
    <n v="634"/>
    <x v="0"/>
    <s v="20170920 12:34:26.414000 +0100s"/>
    <s v="20170920 13:34:26.414000"/>
  </r>
  <r>
    <n v="358"/>
    <n v="634"/>
    <x v="0"/>
    <s v="20170920 12:34:26.414000 +0100s"/>
    <s v="20170920 13:34:26.414000"/>
  </r>
  <r>
    <n v="81"/>
    <n v="634"/>
    <x v="0"/>
    <s v="20170920 12:53:26.864000 +0100s"/>
    <s v="20170920 13:53:26.864000"/>
  </r>
  <r>
    <n v="24"/>
    <n v="634"/>
    <x v="0"/>
    <s v="20170920 12:53:26.864000 +0100s"/>
    <s v="20170920 13:53:26.864000"/>
  </r>
  <r>
    <n v="93"/>
    <n v="634"/>
    <x v="0"/>
    <s v="20170920 12:53:26.864000 +0100s"/>
    <s v="20170920 13:53:26.864000"/>
  </r>
  <r>
    <n v="100"/>
    <n v="634"/>
    <x v="0"/>
    <s v="20170920 12:53:26.864000 +0100s"/>
    <s v="20170920 13:53:26.864000"/>
  </r>
  <r>
    <n v="97"/>
    <n v="634"/>
    <x v="0"/>
    <s v="20170920 12:53:26.864000 +0100s"/>
    <s v="20170920 13:53:26.864000"/>
  </r>
  <r>
    <n v="77"/>
    <n v="634"/>
    <x v="0"/>
    <s v="20170920 12:53:26.864000 +0100s"/>
    <s v="20170920 13:53:26.864000"/>
  </r>
  <r>
    <n v="28"/>
    <n v="634"/>
    <x v="0"/>
    <s v="20170920 12:53:26.884000 +0100s"/>
    <s v="20170920 13:53:26.884000"/>
  </r>
  <r>
    <n v="90"/>
    <n v="634.5"/>
    <x v="0"/>
    <s v="20170920 13:09:38.667000 +0100s"/>
    <s v="20170920 14:09:38.667000"/>
  </r>
  <r>
    <n v="100"/>
    <n v="634.5"/>
    <x v="0"/>
    <s v="20170920 13:09:38.667000 +0100s"/>
    <s v="20170920 14:09:38.667000"/>
  </r>
  <r>
    <n v="82"/>
    <n v="634.5"/>
    <x v="0"/>
    <s v="20170920 13:09:38.667000 +0100s"/>
    <s v="20170920 14:09:38.667000"/>
  </r>
  <r>
    <n v="140"/>
    <n v="634.5"/>
    <x v="0"/>
    <s v="20170920 13:09:38.667000 +0100s"/>
    <s v="20170920 14:09:38.667000"/>
  </r>
  <r>
    <n v="88"/>
    <n v="634.5"/>
    <x v="0"/>
    <s v="20170920 13:09:38.667000 +0100s"/>
    <s v="20170920 14:09:38.667000"/>
  </r>
  <r>
    <n v="107"/>
    <n v="633"/>
    <x v="0"/>
    <s v="20170920 13:32:42.399000 +0100s"/>
    <s v="20170920 14:32:42.399000"/>
  </r>
  <r>
    <n v="75"/>
    <n v="633"/>
    <x v="0"/>
    <s v="20170920 13:32:42.399000 +0100s"/>
    <s v="20170920 14:32:42.399000"/>
  </r>
  <r>
    <n v="86"/>
    <n v="633"/>
    <x v="0"/>
    <s v="20170920 13:32:42.399000 +0100s"/>
    <s v="20170920 14:32:42.399000"/>
  </r>
  <r>
    <n v="146"/>
    <n v="633"/>
    <x v="0"/>
    <s v="20170920 13:32:42.399000 +0100s"/>
    <s v="20170920 14:32:42.399000"/>
  </r>
  <r>
    <n v="32"/>
    <n v="633"/>
    <x v="0"/>
    <s v="20170920 13:32:42.399000 +0100s"/>
    <s v="20170920 14:32:42.399000"/>
  </r>
  <r>
    <n v="54"/>
    <n v="633"/>
    <x v="0"/>
    <s v="20170920 13:32:42.399000 +0100s"/>
    <s v="20170920 14:32:42.399000"/>
  </r>
  <r>
    <n v="41"/>
    <n v="632.5"/>
    <x v="0"/>
    <s v="20170920 13:44:27.825000 +0100s"/>
    <s v="20170920 14:44:27.825000"/>
  </r>
  <r>
    <n v="20"/>
    <n v="632.5"/>
    <x v="0"/>
    <s v="20170920 13:44:27.825000 +0100s"/>
    <s v="20170920 14:44:27.825000"/>
  </r>
  <r>
    <n v="93"/>
    <n v="632.5"/>
    <x v="0"/>
    <s v="20170920 13:44:27.825000 +0100s"/>
    <s v="20170920 14:44:27.825000"/>
  </r>
  <r>
    <n v="90"/>
    <n v="632.5"/>
    <x v="0"/>
    <s v="20170920 13:44:27.825000 +0100s"/>
    <s v="20170920 14:44:27.825000"/>
  </r>
  <r>
    <n v="196"/>
    <n v="632.5"/>
    <x v="0"/>
    <s v="20170920 13:44:27.825000 +0100s"/>
    <s v="20170920 14:44:27.825000"/>
  </r>
  <r>
    <n v="60"/>
    <n v="632.5"/>
    <x v="0"/>
    <s v="20170920 13:44:27.825000 +0100s"/>
    <s v="20170920 14:44:27.825000"/>
  </r>
  <r>
    <n v="58"/>
    <n v="632.5"/>
    <x v="0"/>
    <s v="20170920 13:49:08.981000 +0100s"/>
    <s v="20170920 14:49:08.981000"/>
  </r>
  <r>
    <n v="184"/>
    <n v="632.5"/>
    <x v="0"/>
    <s v="20170920 13:49:08.981000 +0100s"/>
    <s v="20170920 14:49:08.981000"/>
  </r>
  <r>
    <n v="51"/>
    <n v="632.5"/>
    <x v="0"/>
    <s v="20170920 13:49:08.981000 +0100s"/>
    <s v="20170920 14:49:08.981000"/>
  </r>
  <r>
    <n v="57"/>
    <n v="632.5"/>
    <x v="0"/>
    <s v="20170920 13:49:08.981000 +0100s"/>
    <s v="20170920 14:49:08.981000"/>
  </r>
  <r>
    <n v="500"/>
    <n v="633.5"/>
    <x v="0"/>
    <s v="20170920 13:57:57.534000 +0100s"/>
    <s v="20170920 14:57:57.534000"/>
  </r>
  <r>
    <n v="1000"/>
    <n v="633"/>
    <x v="0"/>
    <s v="20170920 13:16:41.383587 +0000 "/>
    <s v="20170920 15:16:41.383587"/>
  </r>
  <r>
    <n v="15"/>
    <n v="630"/>
    <x v="0"/>
    <s v="20170920 14:38:18.134000 +0100s"/>
    <s v="20170920 15:38:18.134000"/>
  </r>
  <r>
    <n v="79"/>
    <n v="630"/>
    <x v="0"/>
    <s v="20170920 14:38:18.134000 +0100s"/>
    <s v="20170920 15:38:18.134000"/>
  </r>
  <r>
    <n v="91"/>
    <n v="630"/>
    <x v="0"/>
    <s v="20170920 14:38:18.134000 +0100s"/>
    <s v="20170920 15:38:18.134000"/>
  </r>
  <r>
    <n v="47"/>
    <n v="630"/>
    <x v="0"/>
    <s v="20170920 14:38:18.144000 +0100s"/>
    <s v="20170920 15:38:18.144000"/>
  </r>
  <r>
    <n v="73"/>
    <n v="630"/>
    <x v="0"/>
    <s v="20170920 14:38:18.155000 +0100s"/>
    <s v="20170920 15:38:18.155000"/>
  </r>
  <r>
    <n v="45"/>
    <n v="630"/>
    <x v="0"/>
    <s v="20170920 14:39:10.743000 +0100s"/>
    <s v="20170920 15:39:10.743000"/>
  </r>
  <r>
    <n v="289"/>
    <n v="628"/>
    <x v="0"/>
    <s v="20170920 14:46:58.232000 +0100s"/>
    <s v="20170920 15:46:58.232000"/>
  </r>
  <r>
    <n v="90"/>
    <n v="629"/>
    <x v="0"/>
    <s v="20170920 15:02:30.026000 +0100s"/>
    <s v="20170920 16:02:30.026000"/>
  </r>
  <r>
    <n v="147"/>
    <n v="629"/>
    <x v="0"/>
    <s v="20170920 15:02:30.026000 +0100s"/>
    <s v="20170920 16:02:30.026000"/>
  </r>
  <r>
    <n v="174"/>
    <n v="629"/>
    <x v="0"/>
    <s v="20170920 15:02:30.026000 +0100s"/>
    <s v="20170920 16:02:30.026000"/>
  </r>
  <r>
    <n v="18"/>
    <n v="628.5"/>
    <x v="0"/>
    <s v="20170920 15:05:59.385000 +0100s"/>
    <s v="20170920 16:05:59.385000"/>
  </r>
  <r>
    <n v="69"/>
    <n v="628.5"/>
    <x v="0"/>
    <s v="20170920 15:05:59.385000 +0100s"/>
    <s v="20170920 16:05:59.385000"/>
  </r>
  <r>
    <n v="133"/>
    <n v="628.5"/>
    <x v="0"/>
    <s v="20170920 15:05:59.385000 +0100s"/>
    <s v="20170920 16:05:59.385000"/>
  </r>
  <r>
    <n v="61"/>
    <n v="628.5"/>
    <x v="0"/>
    <s v="20170920 15:05:59.385000 +0100s"/>
    <s v="20170920 16:05:59.385000"/>
  </r>
  <r>
    <n v="81"/>
    <n v="628.5"/>
    <x v="0"/>
    <s v="20170920 15:05:59.385000 +0100s"/>
    <s v="20170920 16:05:59.385000"/>
  </r>
  <r>
    <n v="100"/>
    <n v="628.5"/>
    <x v="0"/>
    <s v="20170920 15:05:59.385000 +0100s"/>
    <s v="20170920 16:05:59.385000"/>
  </r>
  <r>
    <n v="225"/>
    <n v="628.5"/>
    <x v="0"/>
    <s v="20170920 15:05:59.385000 +0100s"/>
    <s v="20170920 16:05:59.385000"/>
  </r>
  <r>
    <n v="13"/>
    <n v="628.5"/>
    <x v="0"/>
    <s v="20170920 15:05:59.385000 +0100s"/>
    <s v="20170920 16:05:59.385000"/>
  </r>
  <r>
    <n v="83"/>
    <n v="628.5"/>
    <x v="0"/>
    <s v="20170920 15:05:59.385000 +0100s"/>
    <s v="20170920 16:05:59.385000"/>
  </r>
  <r>
    <n v="51"/>
    <n v="628.5"/>
    <x v="0"/>
    <s v="20170920 15:05:59.385000 +0100s"/>
    <s v="20170920 16:05:59.385000"/>
  </r>
  <r>
    <n v="20"/>
    <n v="628.5"/>
    <x v="0"/>
    <s v="20170920 15:05:59.385000 +0100s"/>
    <s v="20170920 16:05:59.385000"/>
  </r>
  <r>
    <n v="225"/>
    <n v="628.5"/>
    <x v="0"/>
    <s v="20170920 15:05:59.385000 +0100s"/>
    <s v="20170920 16:05:59.385000"/>
  </r>
  <r>
    <n v="95"/>
    <n v="629.5"/>
    <x v="0"/>
    <s v="20170920 15:10:38.936000 +0100s"/>
    <s v="20170920 16:10:38.936000"/>
  </r>
  <r>
    <n v="228"/>
    <n v="629.5"/>
    <x v="0"/>
    <s v="20170920 15:10:38.936000 +0100s"/>
    <s v="20170920 16:10:38.936000"/>
  </r>
  <r>
    <n v="5"/>
    <n v="629.5"/>
    <x v="0"/>
    <s v="20170920 15:10:38.936000 +0100s"/>
    <s v="20170920 16:10:38.936000"/>
  </r>
  <r>
    <n v="70"/>
    <n v="629.5"/>
    <x v="0"/>
    <s v="20170920 15:10:38.936000 +0100s"/>
    <s v="20170920 16:10:38.936000"/>
  </r>
  <r>
    <n v="83"/>
    <n v="629.5"/>
    <x v="0"/>
    <s v="20170920 15:10:38.936000 +0100s"/>
    <s v="20170920 16:10:38.936000"/>
  </r>
  <r>
    <n v="100"/>
    <n v="629.5"/>
    <x v="0"/>
    <s v="20170920 15:10:38.936000 +0100s"/>
    <s v="20170920 16:10:38.936000"/>
  </r>
  <r>
    <n v="82"/>
    <n v="629.5"/>
    <x v="0"/>
    <s v="20170920 15:10:38.936000 +0100s"/>
    <s v="20170920 16:10:38.936000"/>
  </r>
  <r>
    <n v="225"/>
    <n v="629.5"/>
    <x v="0"/>
    <s v="20170920 15:10:38.936000 +0100s"/>
    <s v="20170920 16:10:38.936000"/>
  </r>
  <r>
    <n v="59"/>
    <n v="629.5"/>
    <x v="0"/>
    <s v="20170920 15:10:38.961000 +0100s"/>
    <s v="20170920 16:10:38.961000"/>
  </r>
  <r>
    <n v="13"/>
    <n v="629.5"/>
    <x v="0"/>
    <s v="20170920 15:10:38.978000 +0100s"/>
    <s v="20170920 16:10:38.978000"/>
  </r>
  <r>
    <n v="40"/>
    <n v="629.5"/>
    <x v="0"/>
    <s v="20170920 15:10:39.013000 +0100s"/>
    <s v="20170920 16:10:39.013000"/>
  </r>
  <r>
    <n v="126"/>
    <n v="631"/>
    <x v="0"/>
    <s v="20170920 15:13:28.184000 +0100s"/>
    <s v="20170920 16:13:28.184000"/>
  </r>
  <r>
    <n v="92"/>
    <n v="631"/>
    <x v="0"/>
    <s v="20170920 15:13:28.184000 +0100s"/>
    <s v="20170920 16:13:28.184000"/>
  </r>
  <r>
    <n v="90"/>
    <n v="631"/>
    <x v="0"/>
    <s v="20170920 15:13:28.184000 +0100s"/>
    <s v="20170920 16:13:28.184000"/>
  </r>
  <r>
    <n v="100"/>
    <n v="631"/>
    <x v="0"/>
    <s v="20170920 15:13:28.184000 +0100s"/>
    <s v="20170920 16:13:28.184000"/>
  </r>
  <r>
    <n v="229"/>
    <n v="631"/>
    <x v="0"/>
    <s v="20170920 15:13:28.204000 +0100s"/>
    <s v="20170920 16:13:28.204000"/>
  </r>
  <r>
    <n v="163"/>
    <n v="631"/>
    <x v="0"/>
    <s v="20170920 15:13:28.204000 +0100s"/>
    <s v="20170920 16:13:28.204000"/>
  </r>
  <r>
    <n v="93"/>
    <n v="630.5"/>
    <x v="0"/>
    <s v="20170920 15:32:33.310000 +0100s"/>
    <s v="20170920 16:32:33.310000"/>
  </r>
  <r>
    <n v="90"/>
    <n v="630.5"/>
    <x v="0"/>
    <s v="20170920 15:32:33.310000 +0100s"/>
    <s v="20170920 16:32:33.310000"/>
  </r>
  <r>
    <n v="100"/>
    <n v="630.5"/>
    <x v="0"/>
    <s v="20170920 15:32:33.310000 +0100s"/>
    <s v="20170920 16:32:33.310000"/>
  </r>
  <r>
    <n v="125"/>
    <n v="630.5"/>
    <x v="0"/>
    <s v="20170920 15:32:33.310000 +0100s"/>
    <s v="20170920 16:32:33.310000"/>
  </r>
  <r>
    <n v="45"/>
    <n v="630.5"/>
    <x v="0"/>
    <s v="20170920 15:32:33.310000 +0100s"/>
    <s v="20170920 16:32:33.310000"/>
  </r>
  <r>
    <n v="82"/>
    <n v="630.5"/>
    <x v="0"/>
    <s v="20170920 15:32:33.310000 +0100s"/>
    <s v="20170920 16:32:33.310000"/>
  </r>
  <r>
    <n v="50"/>
    <n v="630.5"/>
    <x v="0"/>
    <s v="20170920 15:32:33.330000 +0100s"/>
    <s v="20170920 16:32:33.330000"/>
  </r>
  <r>
    <n v="102"/>
    <n v="630.5"/>
    <x v="0"/>
    <s v="20170920 15:32:33.331000 +0100s"/>
    <s v="20170920 16:32:33.331000"/>
  </r>
  <r>
    <n v="302"/>
    <n v="630.5"/>
    <x v="0"/>
    <s v="20170920 15:32:33.331000 +0100s"/>
    <s v="20170920 16:32:33.331000"/>
  </r>
  <r>
    <n v="269"/>
    <n v="630"/>
    <x v="0"/>
    <s v="20170920 15:36:08.112000 +0100s"/>
    <s v="20170920 16:36:08.112000"/>
  </r>
  <r>
    <n v="202"/>
    <n v="630"/>
    <x v="0"/>
    <s v="20170920 15:36:08.112000 +0100s"/>
    <s v="20170920 16:36:08.112000"/>
  </r>
  <r>
    <n v="100"/>
    <n v="630"/>
    <x v="0"/>
    <s v="20170920 15:36:08.112000 +0100s"/>
    <s v="20170920 16:36:08.112000"/>
  </r>
  <r>
    <n v="94"/>
    <n v="630"/>
    <x v="0"/>
    <s v="20170920 15:36:08.112000 +0100s"/>
    <s v="20170920 16:36:08.112000"/>
  </r>
  <r>
    <n v="100"/>
    <n v="630"/>
    <x v="0"/>
    <s v="20170920 15:36:08.112000 +0100s"/>
    <s v="20170920 16:36:08.112000"/>
  </r>
  <r>
    <n v="35"/>
    <n v="630"/>
    <x v="0"/>
    <s v="20170920 15:36:08.112000 +0100s"/>
    <s v="20170920 16:36:08.112000"/>
  </r>
  <r>
    <n v="632"/>
    <n v="630"/>
    <x v="0"/>
    <s v="20170920 15:40:11.023000 +0100s"/>
    <s v="20170920 16:40:11.023000"/>
  </r>
  <r>
    <m/>
    <m/>
    <x v="3"/>
    <m/>
    <m/>
  </r>
  <r>
    <m/>
    <m/>
    <x v="3"/>
    <m/>
    <m/>
  </r>
</pivotCacheRecords>
</file>

<file path=xl/pivotCache/pivotCacheRecords34.xml><?xml version="1.0" encoding="utf-8"?>
<pivotCacheRecords xmlns="http://schemas.openxmlformats.org/spreadsheetml/2006/main" xmlns:r="http://schemas.openxmlformats.org/officeDocument/2006/relationships" count="85">
  <r>
    <n v="163"/>
    <n v="634"/>
    <x v="0"/>
    <s v="20170921 08:03:27.886000 +0100s"/>
    <s v="20170921 9:03:27.886000"/>
  </r>
  <r>
    <n v="117"/>
    <n v="634"/>
    <x v="0"/>
    <s v="20170921 08:03:28.068000 +0100s"/>
    <s v="20170921 9:03:28.068000"/>
  </r>
  <r>
    <n v="73"/>
    <n v="634"/>
    <x v="0"/>
    <s v="20170921 08:03:28.068000 +0100s"/>
    <s v="20170921 9:03:28.068000"/>
  </r>
  <r>
    <n v="54"/>
    <n v="634"/>
    <x v="1"/>
    <s v="20170921 08:03:28.078502 +0100s"/>
    <s v="20170921 9:03:28.078502"/>
  </r>
  <r>
    <n v="38"/>
    <n v="634"/>
    <x v="2"/>
    <s v="20170921 08:03:28.078504 +0100s"/>
    <s v="20170921 9:03:28.078504"/>
  </r>
  <r>
    <n v="55"/>
    <n v="634"/>
    <x v="0"/>
    <s v="20170921 08:03:28.108000 +0100s"/>
    <s v="20170921 9:03:28.108000"/>
  </r>
  <r>
    <n v="250"/>
    <n v="634.5"/>
    <x v="0"/>
    <s v="20170921 08:16:41.036000 +0100s"/>
    <s v="20170921 9:16:41.036000"/>
  </r>
  <r>
    <n v="248"/>
    <n v="632"/>
    <x v="0"/>
    <s v="20170921 08:20:34.067000 +0100s"/>
    <s v="20170921 9:20:34.067000"/>
  </r>
  <r>
    <n v="26"/>
    <n v="632"/>
    <x v="2"/>
    <s v="20170921 08:20:34.067461 +0100s"/>
    <s v="20170921 9:20:34.067461"/>
  </r>
  <r>
    <n v="38"/>
    <n v="632"/>
    <x v="1"/>
    <s v="20170921 08:20:34.067676 +0100s"/>
    <s v="20170921 9:20:34.067676"/>
  </r>
  <r>
    <n v="43"/>
    <n v="633"/>
    <x v="0"/>
    <s v="20170921 08:25:29.677000 +0100s"/>
    <s v="20170921 9:25:29.677000"/>
  </r>
  <r>
    <n v="119"/>
    <n v="633"/>
    <x v="0"/>
    <s v="20170921 08:25:29.677000 +0100s"/>
    <s v="20170921 9:25:29.677000"/>
  </r>
  <r>
    <n v="38"/>
    <n v="633"/>
    <x v="0"/>
    <s v="20170921 08:25:29.677000 +0100s"/>
    <s v="20170921 9:25:29.677000"/>
  </r>
  <r>
    <n v="248"/>
    <n v="632.5"/>
    <x v="0"/>
    <s v="20170921 08:27:19.633000 +0100s"/>
    <s v="20170921 9:27:19.633000"/>
  </r>
  <r>
    <n v="26"/>
    <n v="632.5"/>
    <x v="2"/>
    <s v="20170921 08:27:19.642858 +0100s"/>
    <s v="20170921 9:27:19.642858"/>
  </r>
  <r>
    <n v="38"/>
    <n v="632.5"/>
    <x v="1"/>
    <s v="20170921 08:27:19.642869 +0100s"/>
    <s v="20170921 9:27:19.642869"/>
  </r>
  <r>
    <n v="38"/>
    <n v="632.5"/>
    <x v="0"/>
    <s v="20170921 08:27:19.673000 +0100s"/>
    <s v="20170921 9:27:19.673000"/>
  </r>
  <r>
    <n v="38"/>
    <n v="632"/>
    <x v="0"/>
    <s v="20170921 08:27:19.674000 +0100s"/>
    <s v="20170921 9:27:19.674000"/>
  </r>
  <r>
    <n v="32"/>
    <n v="632.5"/>
    <x v="1"/>
    <s v="20170921 08:39:26.568912 +0100s"/>
    <s v="20170921 9:39:26.568912"/>
  </r>
  <r>
    <n v="22"/>
    <n v="632.5"/>
    <x v="2"/>
    <s v="20170921 08:39:26.568916 +0100s"/>
    <s v="20170921 9:39:26.568916"/>
  </r>
  <r>
    <n v="213"/>
    <n v="632.5"/>
    <x v="0"/>
    <s v="20170921 08:39:26.575000 +0100s"/>
    <s v="20170921 9:39:26.575000"/>
  </r>
  <r>
    <n v="33"/>
    <n v="632.5"/>
    <x v="0"/>
    <s v="20170921 08:39:26.615000 +0100s"/>
    <s v="20170921 9:39:26.615000"/>
  </r>
  <r>
    <n v="32"/>
    <n v="632"/>
    <x v="0"/>
    <s v="20170921 08:39:35.510000 +0100s"/>
    <s v="20170921 9:39:35.510000"/>
  </r>
  <r>
    <n v="15"/>
    <n v="632"/>
    <x v="2"/>
    <s v="20170921 08:39:35.510829 +0100s"/>
    <s v="20170921 9:39:35.510829"/>
  </r>
  <r>
    <n v="28"/>
    <n v="632"/>
    <x v="0"/>
    <s v="20170921 08:39:47.669000 +0100s"/>
    <s v="20170921 9:39:47.669000"/>
  </r>
  <r>
    <n v="15"/>
    <n v="632"/>
    <x v="2"/>
    <s v="20170921 08:39:47.669801 +0100s"/>
    <s v="20170921 9:39:47.669801"/>
  </r>
  <r>
    <n v="82"/>
    <n v="632"/>
    <x v="0"/>
    <s v="20170921 08:42:44.273000 +0100s"/>
    <s v="20170921 9:42:44.273000"/>
  </r>
  <r>
    <n v="15"/>
    <n v="632"/>
    <x v="2"/>
    <s v="20170921 08:42:44.283717 +0100s"/>
    <s v="20170921 9:42:44.283717"/>
  </r>
  <r>
    <n v="13"/>
    <n v="632"/>
    <x v="1"/>
    <s v="20170921 08:42:44.283719 +0100s"/>
    <s v="20170921 9:42:44.283719"/>
  </r>
  <r>
    <n v="850"/>
    <n v="626"/>
    <x v="0"/>
    <s v="20170921 08:02:43.598475 +0000 "/>
    <s v="20170921 10:02:43.598475"/>
  </r>
  <r>
    <n v="11"/>
    <n v="626.5"/>
    <x v="0"/>
    <s v="20170921 09:08:41.584000 +0100s"/>
    <s v="20170921 10:08:41.584000"/>
  </r>
  <r>
    <n v="101"/>
    <n v="626.5"/>
    <x v="0"/>
    <s v="20170921 09:08:41.584000 +0100s"/>
    <s v="20170921 10:08:41.584000"/>
  </r>
  <r>
    <n v="66"/>
    <n v="627"/>
    <x v="0"/>
    <s v="20170921 09:09:30.151000 +0100s"/>
    <s v="20170921 10:09:30.151000"/>
  </r>
  <r>
    <n v="93"/>
    <n v="627"/>
    <x v="0"/>
    <s v="20170921 09:09:30.151000 +0100s"/>
    <s v="20170921 10:09:30.151000"/>
  </r>
  <r>
    <n v="16"/>
    <n v="627"/>
    <x v="0"/>
    <s v="20170921 09:09:30.151000 +0100s"/>
    <s v="20170921 10:09:30.151000"/>
  </r>
  <r>
    <n v="90"/>
    <n v="627"/>
    <x v="0"/>
    <s v="20170921 09:09:30.151000 +0100s"/>
    <s v="20170921 10:09:30.151000"/>
  </r>
  <r>
    <n v="90"/>
    <n v="627"/>
    <x v="0"/>
    <s v="20170921 09:09:30.151000 +0100s"/>
    <s v="20170921 10:09:30.151000"/>
  </r>
  <r>
    <n v="33"/>
    <n v="627"/>
    <x v="0"/>
    <s v="20170921 09:09:30.151000 +0100s"/>
    <s v="20170921 10:09:30.151000"/>
  </r>
  <r>
    <n v="100"/>
    <n v="626.5"/>
    <x v="0"/>
    <s v="20170921 09:18:27.277000 +0100s"/>
    <s v="20170921 10:18:27.277000"/>
  </r>
  <r>
    <n v="21"/>
    <n v="626.5"/>
    <x v="0"/>
    <s v="20170921 09:18:27.277000 +0100s"/>
    <s v="20170921 10:18:27.277000"/>
  </r>
  <r>
    <n v="90"/>
    <n v="626.5"/>
    <x v="0"/>
    <s v="20170921 09:18:27.277000 +0100s"/>
    <s v="20170921 10:18:27.277000"/>
  </r>
  <r>
    <n v="90"/>
    <n v="626.5"/>
    <x v="0"/>
    <s v="20170921 09:18:27.277000 +0100s"/>
    <s v="20170921 10:18:27.277000"/>
  </r>
  <r>
    <n v="99"/>
    <n v="626.5"/>
    <x v="0"/>
    <s v="20170921 09:18:27.277000 +0100s"/>
    <s v="20170921 10:18:27.277000"/>
  </r>
  <r>
    <n v="100"/>
    <n v="626.5"/>
    <x v="0"/>
    <s v="20170921 09:18:27.277000 +0100s"/>
    <s v="20170921 10:18:27.277000"/>
  </r>
  <r>
    <n v="100"/>
    <n v="626"/>
    <x v="0"/>
    <s v="20170921 09:25:00.468000 +0100s"/>
    <s v="20170921 10:25:00.468000"/>
  </r>
  <r>
    <n v="400"/>
    <n v="626"/>
    <x v="0"/>
    <s v="20170921 09:25:16.250000 +0100s"/>
    <s v="20170921 10:25:16.250000"/>
  </r>
  <r>
    <n v="500"/>
    <n v="624.5"/>
    <x v="0"/>
    <s v="20170921 08:45:27.022449 +0000 "/>
    <s v="20170921 10:45:27.022449"/>
  </r>
  <r>
    <n v="500"/>
    <n v="626"/>
    <x v="0"/>
    <s v="20170921 08:56:04.509717 +0000 "/>
    <s v="20170921 10:56:04.509717"/>
  </r>
  <r>
    <n v="600"/>
    <n v="626"/>
    <x v="0"/>
    <s v="20170921 09:19:26.142479 +0000 "/>
    <s v="20170921 11:19:26.142479"/>
  </r>
  <r>
    <n v="600"/>
    <n v="625.5"/>
    <x v="0"/>
    <s v="20170921 09:44:46.387363 +0000 "/>
    <s v="20170921 11:44:46.387363"/>
  </r>
  <r>
    <n v="800"/>
    <n v="624.5"/>
    <x v="0"/>
    <s v="20170921 10:07:35.426108 +0000 "/>
    <s v="20170921 12:07:35.426108"/>
  </r>
  <r>
    <n v="1000"/>
    <n v="624"/>
    <x v="0"/>
    <s v="20170921 10:34:40.275686 +0000 "/>
    <s v="20170921 12:34:40.275686"/>
  </r>
  <r>
    <n v="8"/>
    <n v="623"/>
    <x v="0"/>
    <s v="20170921 11:38:10.955000 +0100s"/>
    <s v="20170921 12:38:10.955000"/>
  </r>
  <r>
    <n v="38"/>
    <n v="623"/>
    <x v="2"/>
    <s v="20170921 11:38:10.956388 +0100s"/>
    <s v="20170921 12:38:10.956388"/>
  </r>
  <r>
    <n v="26"/>
    <n v="623"/>
    <x v="0"/>
    <s v="20170921 11:38:40.778000 +0100s"/>
    <s v="20170921 12:38:40.778000"/>
  </r>
  <r>
    <n v="100"/>
    <n v="623"/>
    <x v="0"/>
    <s v="20170921 11:38:57.090000 +0100s"/>
    <s v="20170921 12:38:57.090000"/>
  </r>
  <r>
    <n v="20"/>
    <n v="623"/>
    <x v="0"/>
    <s v="20170921 11:39:24.958000 +0100s"/>
    <s v="20170921 12:39:24.958000"/>
  </r>
  <r>
    <n v="199"/>
    <n v="623"/>
    <x v="0"/>
    <s v="20170921 11:39:24.958000 +0100s"/>
    <s v="20170921 12:39:24.958000"/>
  </r>
  <r>
    <n v="54"/>
    <n v="623"/>
    <x v="1"/>
    <s v="20170921 11:39:24.967911 +0100s"/>
    <s v="20170921 12:39:24.967911"/>
  </r>
  <r>
    <n v="38"/>
    <n v="623"/>
    <x v="2"/>
    <s v="20170921 11:39:24.967929 +0100s"/>
    <s v="20170921 12:39:24.967929"/>
  </r>
  <r>
    <n v="90"/>
    <n v="623.5"/>
    <x v="0"/>
    <s v="20170921 11:53:20.642000 +0100s"/>
    <s v="20170921 12:53:20.642000"/>
  </r>
  <r>
    <n v="96"/>
    <n v="623.5"/>
    <x v="0"/>
    <s v="20170921 11:53:20.642000 +0100s"/>
    <s v="20170921 12:53:20.642000"/>
  </r>
  <r>
    <n v="31"/>
    <n v="623.5"/>
    <x v="0"/>
    <s v="20170921 11:53:20.642000 +0100s"/>
    <s v="20170921 12:53:20.642000"/>
  </r>
  <r>
    <n v="800"/>
    <n v="624"/>
    <x v="0"/>
    <s v="20170921 11:07:20.807390 +0000 "/>
    <s v="20170921 13:07:20.807390"/>
  </r>
  <r>
    <n v="1000"/>
    <n v="624"/>
    <x v="0"/>
    <s v="20170921 11:12:35.091813 +0000 "/>
    <s v="20170921 13:12:35.091813"/>
  </r>
  <r>
    <n v="1000"/>
    <n v="624"/>
    <x v="0"/>
    <s v="20170921 11:31:13.049700 +0000 "/>
    <s v="20170921 13:31:13.049700"/>
  </r>
  <r>
    <n v="3515"/>
    <n v="623"/>
    <x v="0"/>
    <s v="20170921 11:45:47.103813 +0000 "/>
    <s v="20170921 13:45:47.103813"/>
  </r>
  <r>
    <n v="500"/>
    <n v="622"/>
    <x v="0"/>
    <s v="20170921 12:53:12.209000 +0100s"/>
    <s v="20170921 13:53:12.209000"/>
  </r>
  <r>
    <n v="597"/>
    <n v="624.5"/>
    <x v="0"/>
    <s v="20170921 12:22:38.509604 +0000 "/>
    <s v="20170921 14:22:38.509604"/>
  </r>
  <r>
    <n v="100"/>
    <n v="625"/>
    <x v="0"/>
    <s v="20170921 13:26:20.745000 +0100s"/>
    <s v="20170921 14:26:20.745000"/>
  </r>
  <r>
    <n v="87"/>
    <n v="625"/>
    <x v="0"/>
    <s v="20170921 13:26:20.745000 +0100s"/>
    <s v="20170921 14:26:20.745000"/>
  </r>
  <r>
    <n v="92"/>
    <n v="625"/>
    <x v="0"/>
    <s v="20170921 13:26:20.745000 +0100s"/>
    <s v="20170921 14:26:20.745000"/>
  </r>
  <r>
    <n v="90"/>
    <n v="625"/>
    <x v="0"/>
    <s v="20170921 13:26:20.745000 +0100s"/>
    <s v="20170921 14:26:20.745000"/>
  </r>
  <r>
    <n v="19"/>
    <n v="625"/>
    <x v="0"/>
    <s v="20170921 13:26:20.745000 +0100s"/>
    <s v="20170921 14:26:20.745000"/>
  </r>
  <r>
    <n v="1000"/>
    <n v="624.5"/>
    <x v="0"/>
    <s v="20170921 12:34:25.961087 +0000 "/>
    <s v="20170921 14:34:25.961087"/>
  </r>
  <r>
    <n v="1000"/>
    <n v="625"/>
    <x v="0"/>
    <s v="20170921 12:47:14.562198 +0000 "/>
    <s v="20170921 14:47:14.562198"/>
  </r>
  <r>
    <n v="1000"/>
    <n v="624.75"/>
    <x v="0"/>
    <s v="20170921 13:23:08.538516 +0000 "/>
    <s v="20170921 15:23:08.538516"/>
  </r>
  <r>
    <n v="1000"/>
    <n v="625"/>
    <x v="0"/>
    <s v="20170921 13:31:13.252161 +0000 "/>
    <s v="20170921 15:31:13.252161"/>
  </r>
  <r>
    <n v="1000"/>
    <n v="624.5"/>
    <x v="0"/>
    <s v="20170921 13:57:30.987252 +0000 "/>
    <s v="20170921 15:57:30.987252"/>
  </r>
  <r>
    <n v="1000"/>
    <n v="626.5"/>
    <x v="0"/>
    <s v="20170921 14:02:23.519628 +0000 "/>
    <s v="20170921 16:02:23.519628"/>
  </r>
  <r>
    <n v="1000"/>
    <n v="626.5"/>
    <x v="0"/>
    <s v="20170921 14:13:28.283067 +0000 "/>
    <s v="20170921 16:13:28.283067"/>
  </r>
  <r>
    <n v="1000"/>
    <n v="625.5"/>
    <x v="0"/>
    <s v="20170921 14:31:56.676377 +0000 "/>
    <s v="20170921 16:31:56.676377"/>
  </r>
  <r>
    <n v="1000"/>
    <n v="625.75"/>
    <x v="0"/>
    <s v="20170921 14:37:54.445936 +0000 "/>
    <s v="20170921 16:37:54.445936"/>
  </r>
  <r>
    <m/>
    <m/>
    <x v="3"/>
    <m/>
    <m/>
  </r>
  <r>
    <m/>
    <m/>
    <x v="3"/>
    <m/>
    <m/>
  </r>
</pivotCacheRecords>
</file>

<file path=xl/pivotCache/pivotCacheRecords35.xml><?xml version="1.0" encoding="utf-8"?>
<pivotCacheRecords xmlns="http://schemas.openxmlformats.org/spreadsheetml/2006/main" xmlns:r="http://schemas.openxmlformats.org/officeDocument/2006/relationships" count="196">
  <r>
    <n v="200"/>
    <n v="626"/>
    <x v="0"/>
    <s v="20170922 08:03:49.370000 +0100s"/>
    <s v="20170922 9:03:49.370000"/>
  </r>
  <r>
    <n v="25"/>
    <n v="627.5"/>
    <x v="0"/>
    <s v="20170922 08:09:36.394000 +0100s"/>
    <s v="20170922 9:09:36.394000"/>
  </r>
  <r>
    <n v="13"/>
    <n v="627.5"/>
    <x v="0"/>
    <s v="20170922 08:09:44.778000 +0100s"/>
    <s v="20170922 9:09:44.778000"/>
  </r>
  <r>
    <n v="62"/>
    <n v="627.5"/>
    <x v="0"/>
    <s v="20170922 08:09:44.778000 +0100s"/>
    <s v="20170922 9:09:44.778000"/>
  </r>
  <r>
    <n v="37"/>
    <n v="627.5"/>
    <x v="0"/>
    <s v="20170922 08:09:44.778000 +0100s"/>
    <s v="20170922 9:09:44.778000"/>
  </r>
  <r>
    <n v="62"/>
    <n v="627.5"/>
    <x v="0"/>
    <s v="20170922 08:09:44.778000 +0100s"/>
    <s v="20170922 9:09:44.778000"/>
  </r>
  <r>
    <n v="401"/>
    <n v="627.5"/>
    <x v="0"/>
    <s v="20170922 08:09:44.778000 +0100s"/>
    <s v="20170922 9:09:44.778000"/>
  </r>
  <r>
    <n v="61"/>
    <n v="627.5"/>
    <x v="0"/>
    <s v="20170922 08:09:44.778000 +0100s"/>
    <s v="20170922 9:09:44.778000"/>
  </r>
  <r>
    <n v="39"/>
    <n v="627.5"/>
    <x v="0"/>
    <s v="20170922 08:09:44.779000 +0100s"/>
    <s v="20170922 9:09:44.779000"/>
  </r>
  <r>
    <n v="142"/>
    <n v="626.5"/>
    <x v="0"/>
    <s v="20170922 08:10:00.402000 +0100s"/>
    <s v="20170922 9:10:00.402000"/>
  </r>
  <r>
    <n v="67"/>
    <n v="626.5"/>
    <x v="0"/>
    <s v="20170922 08:10:11.253000 +0100s"/>
    <s v="20170922 9:10:11.253000"/>
  </r>
  <r>
    <n v="149"/>
    <n v="626.5"/>
    <x v="0"/>
    <s v="20170922 08:11:56.012000 +0100s"/>
    <s v="20170922 9:11:56.012000"/>
  </r>
  <r>
    <n v="92"/>
    <n v="626.5"/>
    <x v="0"/>
    <s v="20170922 08:11:56.012000 +0100s"/>
    <s v="20170922 9:11:56.012000"/>
  </r>
  <r>
    <n v="250"/>
    <n v="626.5"/>
    <x v="0"/>
    <s v="20170922 08:12:32.877000 +0100s"/>
    <s v="20170922 9:12:32.877000"/>
  </r>
  <r>
    <n v="100"/>
    <n v="626.5"/>
    <x v="0"/>
    <s v="20170922 08:12:37.114000 +0100s"/>
    <s v="20170922 9:12:37.114000"/>
  </r>
  <r>
    <n v="272"/>
    <n v="625.5"/>
    <x v="0"/>
    <s v="20170922 08:20:13.455000 +0100s"/>
    <s v="20170922 9:20:13.455000"/>
  </r>
  <r>
    <n v="128"/>
    <n v="625.5"/>
    <x v="0"/>
    <s v="20170922 08:20:13.455000 +0100s"/>
    <s v="20170922 9:20:13.455000"/>
  </r>
  <r>
    <n v="100"/>
    <n v="624.5"/>
    <x v="0"/>
    <s v="20170922 08:20:47.976000 +0100s"/>
    <s v="20170922 9:20:47.976000"/>
  </r>
  <r>
    <n v="300"/>
    <n v="624.5"/>
    <x v="0"/>
    <s v="20170922 08:20:47.976000 +0100s"/>
    <s v="20170922 9:20:47.976000"/>
  </r>
  <r>
    <n v="28"/>
    <n v="623.5"/>
    <x v="0"/>
    <s v="20170922 08:23:42.431000 +0100s"/>
    <s v="20170922 9:23:42.431000"/>
  </r>
  <r>
    <n v="22"/>
    <n v="623.5"/>
    <x v="1"/>
    <s v="20170922 08:23:42.431631 +0100s"/>
    <s v="20170922 9:23:42.431631"/>
  </r>
  <r>
    <n v="33"/>
    <n v="623.5"/>
    <x v="2"/>
    <s v="20170922 08:23:42.438000 +0100s"/>
    <s v="20170922 9:23:42.438000"/>
  </r>
  <r>
    <n v="32"/>
    <n v="623.5"/>
    <x v="3"/>
    <s v="20170922 08:23:42.438955 +0100s"/>
    <s v="20170922 9:23:42.438955"/>
  </r>
  <r>
    <n v="185"/>
    <n v="623.5"/>
    <x v="0"/>
    <s v="20170922 08:23:42.442000 +0100s"/>
    <s v="20170922 9:23:42.442000"/>
  </r>
  <r>
    <n v="100"/>
    <n v="628.5"/>
    <x v="0"/>
    <s v="20170922 08:35:19.421000 +0100s"/>
    <s v="20170922 9:35:19.421000"/>
  </r>
  <r>
    <n v="44"/>
    <n v="628.5"/>
    <x v="0"/>
    <s v="20170922 08:35:19.421000 +0100s"/>
    <s v="20170922 9:35:19.421000"/>
  </r>
  <r>
    <n v="100"/>
    <n v="628.5"/>
    <x v="0"/>
    <s v="20170922 08:35:32.977000 +0100s"/>
    <s v="20170922 9:35:32.977000"/>
  </r>
  <r>
    <n v="50"/>
    <n v="628.5"/>
    <x v="0"/>
    <s v="20170922 08:35:32.977000 +0100s"/>
    <s v="20170922 9:35:32.977000"/>
  </r>
  <r>
    <n v="100"/>
    <n v="628.5"/>
    <x v="0"/>
    <s v="20170922 08:35:50.774000 +0100s"/>
    <s v="20170922 9:35:50.774000"/>
  </r>
  <r>
    <n v="145"/>
    <n v="631"/>
    <x v="0"/>
    <s v="20170922 08:38:58.045000 +0100s"/>
    <s v="20170922 9:38:58.045000"/>
  </r>
  <r>
    <n v="103"/>
    <n v="631"/>
    <x v="0"/>
    <s v="20170922 08:39:36.441000 +0100s"/>
    <s v="20170922 9:39:36.441000"/>
  </r>
  <r>
    <n v="102"/>
    <n v="631"/>
    <x v="0"/>
    <s v="20170922 08:39:36.628000 +0100s"/>
    <s v="20170922 9:39:36.628000"/>
  </r>
  <r>
    <n v="100"/>
    <n v="631.5"/>
    <x v="0"/>
    <s v="20170922 08:43:51.609000 +0100s"/>
    <s v="20170922 9:43:51.609000"/>
  </r>
  <r>
    <n v="550"/>
    <n v="631.5"/>
    <x v="0"/>
    <s v="20170922 08:43:51.609000 +0100s"/>
    <s v="20170922 9:43:51.609000"/>
  </r>
  <r>
    <n v="400"/>
    <n v="632"/>
    <x v="0"/>
    <s v="20170922 08:46:49.277000 +0100s"/>
    <s v="20170922 9:46:49.277000"/>
  </r>
  <r>
    <n v="3150"/>
    <n v="631.5"/>
    <x v="0"/>
    <s v="20170922 08:50:37.268979 +0100s"/>
    <s v="20170922 9:50:37.268979"/>
  </r>
  <r>
    <n v="90"/>
    <n v="638"/>
    <x v="0"/>
    <s v="20170922 11:47:35.496000 +0100s"/>
    <s v="20170922 12:47:35.496000"/>
  </r>
  <r>
    <n v="104"/>
    <n v="638"/>
    <x v="0"/>
    <s v="20170922 11:47:35.496000 +0100s"/>
    <s v="20170922 12:47:35.496000"/>
  </r>
  <r>
    <n v="100"/>
    <n v="638"/>
    <x v="0"/>
    <s v="20170922 11:47:35.496000 +0100s"/>
    <s v="20170922 12:47:35.496000"/>
  </r>
  <r>
    <n v="95"/>
    <n v="638"/>
    <x v="0"/>
    <s v="20170922 11:47:35.496000 +0100s"/>
    <s v="20170922 12:47:35.496000"/>
  </r>
  <r>
    <n v="90"/>
    <n v="638"/>
    <x v="0"/>
    <s v="20170922 11:47:35.496000 +0100s"/>
    <s v="20170922 12:47:35.496000"/>
  </r>
  <r>
    <n v="75"/>
    <n v="638"/>
    <x v="0"/>
    <s v="20170922 11:47:35.496000 +0100s"/>
    <s v="20170922 12:47:35.496000"/>
  </r>
  <r>
    <n v="40"/>
    <n v="638"/>
    <x v="0"/>
    <s v="20170922 11:47:35.496000 +0100s"/>
    <s v="20170922 12:47:35.496000"/>
  </r>
  <r>
    <n v="72"/>
    <n v="638"/>
    <x v="0"/>
    <s v="20170922 11:47:35.496000 +0100s"/>
    <s v="20170922 12:47:35.496000"/>
  </r>
  <r>
    <n v="34"/>
    <n v="638"/>
    <x v="0"/>
    <s v="20170922 11:47:35.496000 +0100s"/>
    <s v="20170922 12:47:35.496000"/>
  </r>
  <r>
    <n v="30"/>
    <n v="638"/>
    <x v="0"/>
    <s v="20170922 11:47:35.496000 +0100s"/>
    <s v="20170922 12:47:35.496000"/>
  </r>
  <r>
    <n v="111"/>
    <n v="638"/>
    <x v="0"/>
    <s v="20170922 11:47:35.496000 +0100s"/>
    <s v="20170922 12:47:35.496000"/>
  </r>
  <r>
    <n v="32"/>
    <n v="638"/>
    <x v="0"/>
    <s v="20170922 11:47:35.496000 +0100s"/>
    <s v="20170922 12:47:35.496000"/>
  </r>
  <r>
    <n v="75"/>
    <n v="638"/>
    <x v="2"/>
    <s v="20170922 11:47:35.498000 +0100s"/>
    <s v="20170922 12:47:35.498000"/>
  </r>
  <r>
    <n v="82"/>
    <n v="638"/>
    <x v="2"/>
    <s v="20170922 11:47:35.498000 +0100s"/>
    <s v="20170922 12:47:35.498000"/>
  </r>
  <r>
    <n v="50"/>
    <n v="638"/>
    <x v="1"/>
    <s v="20170922 11:47:35.498955 +0100s"/>
    <s v="20170922 12:47:35.498955"/>
  </r>
  <r>
    <n v="50"/>
    <n v="638"/>
    <x v="1"/>
    <s v="20170922 11:47:35.498955 +0100s"/>
    <s v="20170922 12:47:35.498955"/>
  </r>
  <r>
    <n v="25"/>
    <n v="638"/>
    <x v="1"/>
    <s v="20170922 11:47:35.498955 +0100s"/>
    <s v="20170922 12:47:35.498955"/>
  </r>
  <r>
    <n v="45"/>
    <n v="638"/>
    <x v="3"/>
    <s v="20170922 11:47:35.499030 +0100s"/>
    <s v="20170922 12:47:35.499030"/>
  </r>
  <r>
    <n v="40"/>
    <n v="638"/>
    <x v="3"/>
    <s v="20170922 11:47:35.499030 +0100s"/>
    <s v="20170922 12:47:35.499030"/>
  </r>
  <r>
    <n v="25"/>
    <n v="638"/>
    <x v="3"/>
    <s v="20170922 11:47:35.499030 +0100s"/>
    <s v="20170922 12:47:35.499030"/>
  </r>
  <r>
    <n v="69"/>
    <n v="638"/>
    <x v="3"/>
    <s v="20170922 11:47:35.499030 +0100s"/>
    <s v="20170922 12:47:35.499030"/>
  </r>
  <r>
    <n v="60"/>
    <n v="638"/>
    <x v="3"/>
    <s v="20170922 11:47:35.499030 +0100s"/>
    <s v="20170922 12:47:35.499030"/>
  </r>
  <r>
    <n v="100"/>
    <n v="638"/>
    <x v="0"/>
    <s v="20170922 11:47:35.587000 +0100s"/>
    <s v="20170922 12:47:35.587000"/>
  </r>
  <r>
    <n v="100"/>
    <n v="638"/>
    <x v="0"/>
    <s v="20170922 11:47:35.587000 +0100s"/>
    <s v="20170922 12:47:35.587000"/>
  </r>
  <r>
    <n v="40"/>
    <n v="638"/>
    <x v="0"/>
    <s v="20170922 11:47:35.587000 +0100s"/>
    <s v="20170922 12:47:35.587000"/>
  </r>
  <r>
    <n v="39"/>
    <n v="638"/>
    <x v="3"/>
    <s v="20170922 11:47:35.587929 +0100s"/>
    <s v="20170922 12:47:35.587929"/>
  </r>
  <r>
    <n v="100"/>
    <n v="638"/>
    <x v="0"/>
    <s v="20170922 11:47:35.658000 +0100s"/>
    <s v="20170922 12:47:35.658000"/>
  </r>
  <r>
    <n v="96"/>
    <n v="638"/>
    <x v="0"/>
    <s v="20170922 11:47:35.658000 +0100s"/>
    <s v="20170922 12:47:35.658000"/>
  </r>
  <r>
    <n v="100"/>
    <n v="638"/>
    <x v="0"/>
    <s v="20170922 11:47:35.664000 +0100s"/>
    <s v="20170922 12:47:35.664000"/>
  </r>
  <r>
    <n v="33"/>
    <n v="638"/>
    <x v="0"/>
    <s v="20170922 11:47:35.697000 +0100s"/>
    <s v="20170922 12:47:35.697000"/>
  </r>
  <r>
    <n v="54"/>
    <n v="638"/>
    <x v="0"/>
    <s v="20170922 11:47:35.736000 +0100s"/>
    <s v="20170922 12:47:35.736000"/>
  </r>
  <r>
    <n v="16"/>
    <n v="638.5"/>
    <x v="0"/>
    <s v="20170922 11:57:48.527000 +0100s"/>
    <s v="20170922 12:57:48.527000"/>
  </r>
  <r>
    <n v="200"/>
    <n v="638.5"/>
    <x v="0"/>
    <s v="20170922 11:57:48.527000 +0100s"/>
    <s v="20170922 12:57:48.527000"/>
  </r>
  <r>
    <n v="200"/>
    <n v="638.5"/>
    <x v="0"/>
    <s v="20170922 11:57:48.782000 +0100s"/>
    <s v="20170922 12:57:48.782000"/>
  </r>
  <r>
    <n v="85"/>
    <n v="638.5"/>
    <x v="0"/>
    <s v="20170922 11:57:48.782000 +0100s"/>
    <s v="20170922 12:57:48.782000"/>
  </r>
  <r>
    <n v="166"/>
    <n v="638.5"/>
    <x v="0"/>
    <s v="20170922 12:01:20.304000 +0100s"/>
    <s v="20170922 13:01:20.304000"/>
  </r>
  <r>
    <n v="34"/>
    <n v="638.5"/>
    <x v="0"/>
    <s v="20170922 12:01:20.304000 +0100s"/>
    <s v="20170922 13:01:20.304000"/>
  </r>
  <r>
    <n v="99"/>
    <n v="638.5"/>
    <x v="0"/>
    <s v="20170922 12:01:20.304000 +0100s"/>
    <s v="20170922 13:01:20.304000"/>
  </r>
  <r>
    <n v="2"/>
    <n v="638.5"/>
    <x v="0"/>
    <s v="20170922 12:01:20.361000 +0100s"/>
    <s v="20170922 13:01:20.361000"/>
  </r>
  <r>
    <n v="198"/>
    <n v="638.5"/>
    <x v="0"/>
    <s v="20170922 12:01:26.960000 +0100s"/>
    <s v="20170922 13:01:26.960000"/>
  </r>
  <r>
    <n v="110"/>
    <n v="637"/>
    <x v="0"/>
    <s v="20170922 12:21:06.588000 +0100s"/>
    <s v="20170922 13:21:06.588000"/>
  </r>
  <r>
    <n v="20"/>
    <n v="637"/>
    <x v="0"/>
    <s v="20170922 12:26:19.817000 +0100s"/>
    <s v="20170922 13:26:19.817000"/>
  </r>
  <r>
    <n v="370"/>
    <n v="637"/>
    <x v="0"/>
    <s v="20170922 12:28:35.377000 +0100s"/>
    <s v="20170922 13:28:35.377000"/>
  </r>
  <r>
    <n v="9"/>
    <n v="637"/>
    <x v="1"/>
    <s v="20170922 12:53:49.994030 +0100s"/>
    <s v="20170922 13:53:49.994030"/>
  </r>
  <r>
    <n v="10"/>
    <n v="637"/>
    <x v="1"/>
    <s v="20170922 12:53:50.000780 +0100s"/>
    <s v="20170922 13:53:50.000780"/>
  </r>
  <r>
    <n v="15"/>
    <n v="637"/>
    <x v="1"/>
    <s v="20170922 12:59:10.350763 +0100s"/>
    <s v="20170922 13:59:10.350763"/>
  </r>
  <r>
    <n v="16"/>
    <n v="637"/>
    <x v="2"/>
    <s v="20170922 13:05:19.958000 +0100s"/>
    <s v="20170922 14:05:19.958000"/>
  </r>
  <r>
    <n v="49"/>
    <n v="637"/>
    <x v="3"/>
    <s v="20170922 13:05:19.959204 +0100s"/>
    <s v="20170922 14:05:19.959204"/>
  </r>
  <r>
    <n v="34"/>
    <n v="637"/>
    <x v="1"/>
    <s v="20170922 13:05:19.959235 +0100s"/>
    <s v="20170922 14:05:19.959235"/>
  </r>
  <r>
    <n v="99"/>
    <n v="637"/>
    <x v="0"/>
    <s v="20170922 13:05:19.969000 +0100s"/>
    <s v="20170922 14:05:19.969000"/>
  </r>
  <r>
    <n v="218"/>
    <n v="637"/>
    <x v="0"/>
    <s v="20170922 13:05:19.969000 +0100s"/>
    <s v="20170922 14:05:19.969000"/>
  </r>
  <r>
    <n v="18"/>
    <n v="636.5"/>
    <x v="1"/>
    <s v="20170922 13:05:20.119695 +0100s"/>
    <s v="20170922 14:05:20.119695"/>
  </r>
  <r>
    <n v="177"/>
    <n v="636.5"/>
    <x v="0"/>
    <s v="20170922 13:05:20.517000 +0100s"/>
    <s v="20170922 14:05:20.517000"/>
  </r>
  <r>
    <n v="1"/>
    <n v="636.5"/>
    <x v="1"/>
    <s v="20170922 13:05:20.527689 +0100s"/>
    <s v="20170922 14:05:20.527689"/>
  </r>
  <r>
    <n v="54"/>
    <n v="636.5"/>
    <x v="0"/>
    <s v="20170922 13:05:21.026000 +0100s"/>
    <s v="20170922 14:05:21.026000"/>
  </r>
  <r>
    <n v="283"/>
    <n v="636.5"/>
    <x v="0"/>
    <s v="20170922 13:15:40.838000 +0100s"/>
    <s v="20170922 14:15:40.838000"/>
  </r>
  <r>
    <n v="44"/>
    <n v="636.5"/>
    <x v="2"/>
    <s v="20170922 13:15:40.855000 +0100s"/>
    <s v="20170922 14:15:40.855000"/>
  </r>
  <r>
    <n v="30"/>
    <n v="636.5"/>
    <x v="1"/>
    <s v="20170922 13:15:40.856964 +0100s"/>
    <s v="20170922 14:15:40.856964"/>
  </r>
  <r>
    <n v="43"/>
    <n v="636.5"/>
    <x v="3"/>
    <s v="20170922 13:15:40.857185 +0100s"/>
    <s v="20170922 14:15:40.857185"/>
  </r>
  <r>
    <n v="213"/>
    <n v="636"/>
    <x v="0"/>
    <s v="20170922 13:17:19.167000 +0100s"/>
    <s v="20170922 14:17:19.167000"/>
  </r>
  <r>
    <n v="22"/>
    <n v="636"/>
    <x v="1"/>
    <s v="20170922 13:17:19.177161 +0100s"/>
    <s v="20170922 14:17:19.177161"/>
  </r>
  <r>
    <n v="65"/>
    <n v="636"/>
    <x v="0"/>
    <s v="20170922 13:17:22.417000 +0100s"/>
    <s v="20170922 14:17:22.417000"/>
  </r>
  <r>
    <n v="56"/>
    <n v="636.5"/>
    <x v="2"/>
    <s v="20170922 13:24:58.634000 +0100s"/>
    <s v="20170922 14:24:58.634000"/>
  </r>
  <r>
    <n v="54"/>
    <n v="636.5"/>
    <x v="3"/>
    <s v="20170922 13:24:58.634198 +0100s"/>
    <s v="20170922 14:24:58.634198"/>
  </r>
  <r>
    <n v="37"/>
    <n v="636.5"/>
    <x v="1"/>
    <s v="20170922 13:24:58.634219 +0100s"/>
    <s v="20170922 14:24:58.634219"/>
  </r>
  <r>
    <n v="353"/>
    <n v="636.5"/>
    <x v="0"/>
    <s v="20170922 13:24:58.644000 +0100s"/>
    <s v="20170922 14:24:58.644000"/>
  </r>
  <r>
    <n v="60"/>
    <n v="636"/>
    <x v="2"/>
    <s v="20170922 13:24:58.958000 +0100s"/>
    <s v="20170922 14:24:58.958000"/>
  </r>
  <r>
    <n v="65"/>
    <n v="636"/>
    <x v="3"/>
    <s v="20170922 13:24:58.958135 +0100s"/>
    <s v="20170922 14:24:58.958135"/>
  </r>
  <r>
    <n v="20"/>
    <n v="636"/>
    <x v="1"/>
    <s v="20170922 13:24:58.958328 +0100s"/>
    <s v="20170922 14:24:58.958328"/>
  </r>
  <r>
    <n v="5"/>
    <n v="636"/>
    <x v="1"/>
    <s v="20170922 13:24:58.958453 +0100s"/>
    <s v="20170922 14:24:58.958453"/>
  </r>
  <r>
    <n v="20"/>
    <n v="636"/>
    <x v="1"/>
    <s v="20170922 13:24:58.959296 +0100s"/>
    <s v="20170922 14:24:58.959296"/>
  </r>
  <r>
    <n v="7"/>
    <n v="636"/>
    <x v="0"/>
    <s v="20170922 13:24:58.969000 +0100s"/>
    <s v="20170922 14:24:58.969000"/>
  </r>
  <r>
    <n v="231"/>
    <n v="636"/>
    <x v="0"/>
    <s v="20170922 13:24:58.969000 +0100s"/>
    <s v="20170922 14:24:58.969000"/>
  </r>
  <r>
    <n v="81"/>
    <n v="636"/>
    <x v="0"/>
    <s v="20170922 13:25:05.426000 +0100s"/>
    <s v="20170922 14:25:05.426000"/>
  </r>
  <r>
    <n v="45"/>
    <n v="636"/>
    <x v="3"/>
    <s v="20170922 13:25:18.389865 +0100s"/>
    <s v="20170922 14:25:18.389865"/>
  </r>
  <r>
    <n v="66"/>
    <n v="636"/>
    <x v="0"/>
    <s v="20170922 13:25:18.396000 +0100s"/>
    <s v="20170922 14:25:18.396000"/>
  </r>
  <r>
    <n v="156"/>
    <n v="636"/>
    <x v="0"/>
    <s v="20170922 13:41:18.859000 +0100s"/>
    <s v="20170922 14:41:18.859000"/>
  </r>
  <r>
    <n v="39"/>
    <n v="636"/>
    <x v="0"/>
    <s v="20170922 13:41:18.859000 +0100s"/>
    <s v="20170922 14:41:18.859000"/>
  </r>
  <r>
    <n v="17"/>
    <n v="636"/>
    <x v="0"/>
    <s v="20170922 13:41:18.859000 +0100s"/>
    <s v="20170922 14:41:18.859000"/>
  </r>
  <r>
    <n v="76"/>
    <n v="636"/>
    <x v="1"/>
    <s v="20170922 13:41:18.860893 +0100s"/>
    <s v="20170922 14:41:18.860893"/>
  </r>
  <r>
    <n v="25"/>
    <n v="636"/>
    <x v="1"/>
    <s v="20170922 13:41:18.860893 +0100s"/>
    <s v="20170922 14:41:18.860893"/>
  </r>
  <r>
    <n v="16"/>
    <n v="636"/>
    <x v="1"/>
    <s v="20170922 13:41:18.860893 +0100s"/>
    <s v="20170922 14:41:18.860893"/>
  </r>
  <r>
    <n v="48"/>
    <n v="636"/>
    <x v="1"/>
    <s v="20170922 13:41:18.860893 +0100s"/>
    <s v="20170922 14:41:18.860893"/>
  </r>
  <r>
    <n v="50"/>
    <n v="636"/>
    <x v="1"/>
    <s v="20170922 13:41:18.860893 +0100s"/>
    <s v="20170922 14:41:18.860893"/>
  </r>
  <r>
    <n v="50"/>
    <n v="636"/>
    <x v="1"/>
    <s v="20170922 13:41:18.860893 +0100s"/>
    <s v="20170922 14:41:18.860893"/>
  </r>
  <r>
    <n v="23"/>
    <n v="636"/>
    <x v="1"/>
    <s v="20170922 13:41:18.860893 +0100s"/>
    <s v="20170922 14:41:18.860893"/>
  </r>
  <r>
    <n v="47"/>
    <n v="636"/>
    <x v="0"/>
    <s v="20170922 13:41:26.742000 +0100s"/>
    <s v="20170922 14:41:26.742000"/>
  </r>
  <r>
    <n v="81"/>
    <n v="636"/>
    <x v="0"/>
    <s v="20170922 13:41:26.742000 +0100s"/>
    <s v="20170922 14:41:26.742000"/>
  </r>
  <r>
    <n v="172"/>
    <n v="636"/>
    <x v="0"/>
    <s v="20170922 13:41:26.742000 +0100s"/>
    <s v="20170922 14:41:26.742000"/>
  </r>
  <r>
    <n v="75"/>
    <n v="637.5"/>
    <x v="0"/>
    <s v="20170922 13:59:56.950000 +0100s"/>
    <s v="20170922 14:59:56.950000"/>
  </r>
  <r>
    <n v="39"/>
    <n v="637.5"/>
    <x v="0"/>
    <s v="20170922 13:59:56.950000 +0100s"/>
    <s v="20170922 14:59:56.950000"/>
  </r>
  <r>
    <n v="27"/>
    <n v="637.5"/>
    <x v="0"/>
    <s v="20170922 13:59:56.950000 +0100s"/>
    <s v="20170922 14:59:56.950000"/>
  </r>
  <r>
    <n v="56"/>
    <n v="637.5"/>
    <x v="1"/>
    <s v="20170922 13:59:56.953235 +0100s"/>
    <s v="20170922 14:59:56.953235"/>
  </r>
  <r>
    <n v="10"/>
    <n v="637.5"/>
    <x v="3"/>
    <s v="20170922 13:59:56.953268 +0100s"/>
    <s v="20170922 14:59:56.953268"/>
  </r>
  <r>
    <n v="100"/>
    <n v="637.5"/>
    <x v="3"/>
    <s v="20170922 13:59:56.953268 +0100s"/>
    <s v="20170922 14:59:56.953268"/>
  </r>
  <r>
    <n v="39"/>
    <n v="637.5"/>
    <x v="3"/>
    <s v="20170922 13:59:56.953268 +0100s"/>
    <s v="20170922 14:59:56.953268"/>
  </r>
  <r>
    <n v="27"/>
    <n v="637.5"/>
    <x v="0"/>
    <s v="20170922 13:59:57.026000 +0100s"/>
    <s v="20170922 14:59:57.026000"/>
  </r>
  <r>
    <n v="153"/>
    <n v="637.5"/>
    <x v="0"/>
    <s v="20170922 14:00:02.170000 +0100s"/>
    <s v="20170922 15:00:02.170000"/>
  </r>
  <r>
    <n v="20"/>
    <n v="637.5"/>
    <x v="0"/>
    <s v="20170922 14:01:00.123000 +0100s"/>
    <s v="20170922 15:01:00.123000"/>
  </r>
  <r>
    <n v="13"/>
    <n v="637.5"/>
    <x v="0"/>
    <s v="20170922 14:01:00.146000 +0100s"/>
    <s v="20170922 15:01:00.146000"/>
  </r>
  <r>
    <n v="41"/>
    <n v="637.5"/>
    <x v="0"/>
    <s v="20170922 14:01:00.166000 +0100s"/>
    <s v="20170922 15:01:00.166000"/>
  </r>
  <r>
    <n v="31"/>
    <n v="637.5"/>
    <x v="0"/>
    <s v="20170922 14:11:11.325000 +0100s"/>
    <s v="20170922 15:11:11.325000"/>
  </r>
  <r>
    <n v="252"/>
    <n v="637.5"/>
    <x v="0"/>
    <s v="20170922 14:11:11.325000 +0100s"/>
    <s v="20170922 15:11:11.325000"/>
  </r>
  <r>
    <n v="44"/>
    <n v="637.5"/>
    <x v="2"/>
    <s v="20170922 14:11:11.334000 +0100s"/>
    <s v="20170922 15:11:11.334000"/>
  </r>
  <r>
    <n v="43"/>
    <n v="637.5"/>
    <x v="3"/>
    <s v="20170922 14:11:11.335218 +0100s"/>
    <s v="20170922 15:11:11.335218"/>
  </r>
  <r>
    <n v="30"/>
    <n v="637.5"/>
    <x v="1"/>
    <s v="20170922 14:11:11.335260 +0100s"/>
    <s v="20170922 15:11:11.335260"/>
  </r>
  <r>
    <n v="11"/>
    <n v="637"/>
    <x v="1"/>
    <s v="20170922 14:12:37.840786 +0100s"/>
    <s v="20170922 15:12:37.840786"/>
  </r>
  <r>
    <n v="41"/>
    <n v="637"/>
    <x v="0"/>
    <s v="20170922 14:22:05.006000 +0100s"/>
    <s v="20170922 15:22:05.006000"/>
  </r>
  <r>
    <n v="55"/>
    <n v="637"/>
    <x v="0"/>
    <s v="20170922 14:23:49.471000 +0100s"/>
    <s v="20170922 15:23:49.471000"/>
  </r>
  <r>
    <n v="50"/>
    <n v="637"/>
    <x v="0"/>
    <s v="20170922 14:28:22.018000 +0100s"/>
    <s v="20170922 15:28:22.018000"/>
  </r>
  <r>
    <n v="67"/>
    <n v="637"/>
    <x v="0"/>
    <s v="20170922 14:31:57.791000 +0100s"/>
    <s v="20170922 15:31:57.791000"/>
  </r>
  <r>
    <n v="67"/>
    <n v="637.5"/>
    <x v="0"/>
    <s v="20170922 14:34:18.605000 +0100s"/>
    <s v="20170922 15:34:18.605000"/>
  </r>
  <r>
    <n v="45"/>
    <n v="637.5"/>
    <x v="0"/>
    <s v="20170922 14:34:18.605000 +0100s"/>
    <s v="20170922 15:34:18.605000"/>
  </r>
  <r>
    <n v="69"/>
    <n v="637.5"/>
    <x v="0"/>
    <s v="20170922 14:34:18.605000 +0100s"/>
    <s v="20170922 15:34:18.605000"/>
  </r>
  <r>
    <n v="100"/>
    <n v="637.5"/>
    <x v="0"/>
    <s v="20170922 14:34:18.605000 +0100s"/>
    <s v="20170922 15:34:18.605000"/>
  </r>
  <r>
    <n v="81"/>
    <n v="637.5"/>
    <x v="0"/>
    <s v="20170922 14:34:18.605000 +0100s"/>
    <s v="20170922 15:34:18.605000"/>
  </r>
  <r>
    <n v="50"/>
    <n v="637.5"/>
    <x v="1"/>
    <s v="20170922 14:34:18.606592 +0100s"/>
    <s v="20170922 15:34:18.606592"/>
  </r>
  <r>
    <n v="160"/>
    <n v="637.5"/>
    <x v="1"/>
    <s v="20170922 14:34:18.606592 +0100s"/>
    <s v="20170922 15:34:18.606592"/>
  </r>
  <r>
    <n v="70"/>
    <n v="637.5"/>
    <x v="1"/>
    <s v="20170922 14:34:18.606592 +0100s"/>
    <s v="20170922 15:34:18.606592"/>
  </r>
  <r>
    <n v="8"/>
    <n v="637.5"/>
    <x v="1"/>
    <s v="20170922 14:34:18.606592 +0100s"/>
    <s v="20170922 15:34:18.606592"/>
  </r>
  <r>
    <n v="50"/>
    <n v="637.5"/>
    <x v="1"/>
    <s v="20170922 14:34:18.606592 +0100s"/>
    <s v="20170922 15:34:18.606592"/>
  </r>
  <r>
    <n v="76"/>
    <n v="637"/>
    <x v="0"/>
    <s v="20170922 14:36:16.519000 +0100s"/>
    <s v="20170922 15:36:16.519000"/>
  </r>
  <r>
    <n v="400"/>
    <n v="636.5"/>
    <x v="0"/>
    <s v="20170922 14:36:17.248000 +0100s"/>
    <s v="20170922 15:36:17.248000"/>
  </r>
  <r>
    <n v="51"/>
    <n v="637"/>
    <x v="0"/>
    <s v="20170922 14:40:28.408000 +0100s"/>
    <s v="20170922 15:40:28.408000"/>
  </r>
  <r>
    <n v="82"/>
    <n v="637"/>
    <x v="0"/>
    <s v="20170922 14:40:28.408000 +0100s"/>
    <s v="20170922 15:40:28.408000"/>
  </r>
  <r>
    <n v="100"/>
    <n v="637"/>
    <x v="0"/>
    <s v="20170922 14:40:28.408000 +0100s"/>
    <s v="20170922 15:40:28.408000"/>
  </r>
  <r>
    <n v="91"/>
    <n v="637"/>
    <x v="0"/>
    <s v="20170922 14:40:28.408000 +0100s"/>
    <s v="20170922 15:40:28.408000"/>
  </r>
  <r>
    <n v="11"/>
    <n v="637"/>
    <x v="0"/>
    <s v="20170922 14:40:28.408000 +0100s"/>
    <s v="20170922 15:40:28.408000"/>
  </r>
  <r>
    <n v="65"/>
    <n v="637"/>
    <x v="0"/>
    <s v="20170922 14:40:28.408000 +0100s"/>
    <s v="20170922 15:40:28.408000"/>
  </r>
  <r>
    <n v="66"/>
    <n v="637"/>
    <x v="0"/>
    <s v="20170922 14:40:28.408000 +0100s"/>
    <s v="20170922 15:40:28.408000"/>
  </r>
  <r>
    <n v="49"/>
    <n v="637"/>
    <x v="1"/>
    <s v="20170922 14:40:28.410139 +0100s"/>
    <s v="20170922 15:40:28.410139"/>
  </r>
  <r>
    <n v="150"/>
    <n v="637"/>
    <x v="1"/>
    <s v="20170922 14:40:28.410139 +0100s"/>
    <s v="20170922 15:40:28.410139"/>
  </r>
  <r>
    <n v="50"/>
    <n v="637"/>
    <x v="1"/>
    <s v="20170922 14:40:28.410139 +0100s"/>
    <s v="20170922 15:40:28.410139"/>
  </r>
  <r>
    <n v="50"/>
    <n v="637"/>
    <x v="1"/>
    <s v="20170922 14:40:28.410139 +0100s"/>
    <s v="20170922 15:40:28.410139"/>
  </r>
  <r>
    <n v="39"/>
    <n v="637"/>
    <x v="1"/>
    <s v="20170922 14:40:28.410139 +0100s"/>
    <s v="20170922 15:40:28.410139"/>
  </r>
  <r>
    <n v="196"/>
    <n v="637"/>
    <x v="1"/>
    <s v="20170922 14:40:28.410139 +0100s"/>
    <s v="20170922 15:40:28.410139"/>
  </r>
  <r>
    <n v="144"/>
    <n v="637"/>
    <x v="0"/>
    <s v="20170922 14:41:35.975000 +0100s"/>
    <s v="20170922 15:41:35.975000"/>
  </r>
  <r>
    <n v="25"/>
    <n v="637"/>
    <x v="0"/>
    <s v="20170922 14:41:35.975000 +0100s"/>
    <s v="20170922 15:41:35.975000"/>
  </r>
  <r>
    <n v="31"/>
    <n v="637"/>
    <x v="1"/>
    <s v="20170922 14:41:35.976813 +0100s"/>
    <s v="20170922 15:41:35.976813"/>
  </r>
  <r>
    <n v="50"/>
    <n v="637"/>
    <x v="1"/>
    <s v="20170922 14:41:35.976813 +0100s"/>
    <s v="20170922 15:41:35.976813"/>
  </r>
  <r>
    <n v="50"/>
    <n v="637"/>
    <x v="1"/>
    <s v="20170922 14:41:35.976813 +0100s"/>
    <s v="20170922 15:41:35.976813"/>
  </r>
  <r>
    <n v="78"/>
    <n v="636.5"/>
    <x v="2"/>
    <s v="20170922 14:44:15.381000 +0100s"/>
    <s v="20170922 15:44:15.381000"/>
  </r>
  <r>
    <n v="76"/>
    <n v="636.5"/>
    <x v="3"/>
    <s v="20170922 14:44:15.382412 +0100s"/>
    <s v="20170922 15:44:15.382412"/>
  </r>
  <r>
    <n v="53"/>
    <n v="636.5"/>
    <x v="1"/>
    <s v="20170922 14:44:15.382416 +0100s"/>
    <s v="20170922 15:44:15.382416"/>
  </r>
  <r>
    <n v="493"/>
    <n v="636.5"/>
    <x v="0"/>
    <s v="20170922 14:44:15.392000 +0100s"/>
    <s v="20170922 15:44:15.392000"/>
  </r>
  <r>
    <n v="17"/>
    <n v="637"/>
    <x v="0"/>
    <s v="20170922 14:50:02.859000 +0100s"/>
    <s v="20170922 15:50:02.859000"/>
  </r>
  <r>
    <n v="92"/>
    <n v="637"/>
    <x v="0"/>
    <s v="20170922 14:50:02.859000 +0100s"/>
    <s v="20170922 15:50:02.859000"/>
  </r>
  <r>
    <n v="24"/>
    <n v="637"/>
    <x v="0"/>
    <s v="20170922 14:50:02.859000 +0100s"/>
    <s v="20170922 15:50:02.859000"/>
  </r>
  <r>
    <n v="92"/>
    <n v="637"/>
    <x v="0"/>
    <s v="20170922 14:50:02.859000 +0100s"/>
    <s v="20170922 15:50:02.859000"/>
  </r>
  <r>
    <n v="97"/>
    <n v="637"/>
    <x v="0"/>
    <s v="20170922 14:50:02.859000 +0100s"/>
    <s v="20170922 15:50:02.859000"/>
  </r>
  <r>
    <n v="88"/>
    <n v="637"/>
    <x v="0"/>
    <s v="20170922 14:50:02.859000 +0100s"/>
    <s v="20170922 15:50:02.859000"/>
  </r>
  <r>
    <n v="212"/>
    <n v="637"/>
    <x v="0"/>
    <s v="20170922 14:50:02.859000 +0100s"/>
    <s v="20170922 15:50:02.859000"/>
  </r>
  <r>
    <n v="43"/>
    <n v="637"/>
    <x v="0"/>
    <s v="20170922 14:50:02.859000 +0100s"/>
    <s v="20170922 15:50:02.859000"/>
  </r>
  <r>
    <n v="42"/>
    <n v="637"/>
    <x v="0"/>
    <s v="20170922 14:50:02.859000 +0100s"/>
    <s v="20170922 15:50:02.859000"/>
  </r>
  <r>
    <n v="50"/>
    <n v="637"/>
    <x v="1"/>
    <s v="20170922 14:50:02.861560 +0100s"/>
    <s v="20170922 15:50:02.861560"/>
  </r>
  <r>
    <n v="143"/>
    <n v="637"/>
    <x v="1"/>
    <s v="20170922 14:50:02.861560 +0100s"/>
    <s v="20170922 15:50:02.861560"/>
  </r>
  <r>
    <n v="50"/>
    <n v="637"/>
    <x v="1"/>
    <s v="20170922 14:50:02.861560 +0100s"/>
    <s v="20170922 15:50:02.861560"/>
  </r>
  <r>
    <n v="50"/>
    <n v="637"/>
    <x v="1"/>
    <s v="20170922 14:50:02.861560 +0100s"/>
    <s v="20170922 15:50:02.861560"/>
  </r>
  <r>
    <m/>
    <m/>
    <x v="4"/>
    <m/>
    <m/>
  </r>
  <r>
    <m/>
    <m/>
    <x v="4"/>
    <m/>
    <m/>
  </r>
</pivotCacheRecords>
</file>

<file path=xl/pivotCache/pivotCacheRecords36.xml><?xml version="1.0" encoding="utf-8"?>
<pivotCacheRecords xmlns="http://schemas.openxmlformats.org/spreadsheetml/2006/main" xmlns:r="http://schemas.openxmlformats.org/officeDocument/2006/relationships" count="151">
  <r>
    <n v="100"/>
    <n v="635.5"/>
    <x v="0"/>
    <s v="20170925 08:03:17.891000 +0100s"/>
    <s v="20170925 9:03:17.891000"/>
  </r>
  <r>
    <n v="100"/>
    <n v="635.5"/>
    <x v="0"/>
    <s v="20170925 08:03:17.891000 +0100s"/>
    <s v="20170925 9:03:17.891000"/>
  </r>
  <r>
    <n v="7"/>
    <n v="633"/>
    <x v="1"/>
    <s v="20170925 08:06:43.577167 +0100s"/>
    <s v="20170925 9:06:43.577167"/>
  </r>
  <r>
    <n v="18"/>
    <n v="633"/>
    <x v="1"/>
    <s v="20170925 08:07:13.391484 +0100s"/>
    <s v="20170925 9:07:13.391484"/>
  </r>
  <r>
    <n v="36"/>
    <n v="633"/>
    <x v="2"/>
    <s v="20170925 08:07:13.391538 +0100s"/>
    <s v="20170925 9:07:13.391538"/>
  </r>
  <r>
    <n v="239"/>
    <n v="633"/>
    <x v="0"/>
    <s v="20170925 08:07:13.401000 +0100s"/>
    <s v="20170925 9:07:13.401000"/>
  </r>
  <r>
    <n v="69"/>
    <n v="635.5"/>
    <x v="0"/>
    <s v="20170925 08:14:55.245000 +0100s"/>
    <s v="20170925 9:14:55.245000"/>
  </r>
  <r>
    <n v="131"/>
    <n v="635.5"/>
    <x v="0"/>
    <s v="20170925 08:14:55.245000 +0100s"/>
    <s v="20170925 9:14:55.245000"/>
  </r>
  <r>
    <n v="100"/>
    <n v="634.5"/>
    <x v="0"/>
    <s v="20170925 08:22:38.089000 +0100s"/>
    <s v="20170925 9:22:38.089000"/>
  </r>
  <r>
    <n v="87"/>
    <n v="634.5"/>
    <x v="0"/>
    <s v="20170925 08:22:38.089000 +0100s"/>
    <s v="20170925 9:22:38.089000"/>
  </r>
  <r>
    <n v="103"/>
    <n v="634.5"/>
    <x v="0"/>
    <s v="20170925 08:22:38.089000 +0100s"/>
    <s v="20170925 9:22:38.089000"/>
  </r>
  <r>
    <n v="10"/>
    <n v="634.5"/>
    <x v="0"/>
    <s v="20170925 08:22:38.106000 +0100s"/>
    <s v="20170925 9:22:38.106000"/>
  </r>
  <r>
    <n v="100"/>
    <n v="634.5"/>
    <x v="0"/>
    <s v="20170925 08:23:26.981000 +0100s"/>
    <s v="20170925 9:23:26.981000"/>
  </r>
  <r>
    <n v="96"/>
    <n v="634.5"/>
    <x v="0"/>
    <s v="20170925 08:23:26.981000 +0100s"/>
    <s v="20170925 9:23:26.981000"/>
  </r>
  <r>
    <n v="4"/>
    <n v="634.5"/>
    <x v="0"/>
    <s v="20170925 08:23:26.981000 +0100s"/>
    <s v="20170925 9:23:26.981000"/>
  </r>
  <r>
    <n v="155"/>
    <n v="634.5"/>
    <x v="0"/>
    <s v="20170925 08:40:59.049000 +0100s"/>
    <s v="20170925 9:40:59.049000"/>
  </r>
  <r>
    <n v="145"/>
    <n v="634.5"/>
    <x v="0"/>
    <s v="20170925 08:40:59.049000 +0100s"/>
    <s v="20170925 9:40:59.049000"/>
  </r>
  <r>
    <n v="100"/>
    <n v="633"/>
    <x v="0"/>
    <s v="20170925 08:49:27.610000 +0100s"/>
    <s v="20170925 9:49:27.610000"/>
  </r>
  <r>
    <n v="105"/>
    <n v="633"/>
    <x v="0"/>
    <s v="20170925 08:49:27.610000 +0100s"/>
    <s v="20170925 9:49:27.610000"/>
  </r>
  <r>
    <n v="95"/>
    <n v="633"/>
    <x v="0"/>
    <s v="20170925 08:49:27.610000 +0100s"/>
    <s v="20170925 9:49:27.610000"/>
  </r>
  <r>
    <n v="47"/>
    <n v="633.5"/>
    <x v="0"/>
    <s v="20170925 08:59:23.927000 +0100s"/>
    <s v="20170925 9:59:23.927000"/>
  </r>
  <r>
    <n v="88"/>
    <n v="633.5"/>
    <x v="0"/>
    <s v="20170925 08:59:23.927000 +0100s"/>
    <s v="20170925 9:59:23.927000"/>
  </r>
  <r>
    <n v="16"/>
    <n v="633.5"/>
    <x v="0"/>
    <s v="20170925 08:59:23.927000 +0100s"/>
    <s v="20170925 9:59:23.927000"/>
  </r>
  <r>
    <n v="149"/>
    <n v="633.5"/>
    <x v="0"/>
    <s v="20170925 08:59:23.937000 +0100s"/>
    <s v="20170925 9:59:23.937000"/>
  </r>
  <r>
    <n v="250"/>
    <n v="637"/>
    <x v="0"/>
    <s v="20170925 09:05:43.826000 +0100s"/>
    <s v="20170925 10:05:43.826000"/>
  </r>
  <r>
    <n v="50"/>
    <n v="637"/>
    <x v="0"/>
    <s v="20170925 09:05:43.826000 +0100s"/>
    <s v="20170925 10:05:43.826000"/>
  </r>
  <r>
    <n v="116"/>
    <n v="637"/>
    <x v="0"/>
    <s v="20170925 09:13:15.444000 +0100s"/>
    <s v="20170925 10:13:15.444000"/>
  </r>
  <r>
    <n v="153"/>
    <n v="637"/>
    <x v="0"/>
    <s v="20170925 09:13:15.444000 +0100s"/>
    <s v="20170925 10:13:15.444000"/>
  </r>
  <r>
    <n v="131"/>
    <n v="637"/>
    <x v="0"/>
    <s v="20170925 09:13:15.444000 +0100s"/>
    <s v="20170925 10:13:15.444000"/>
  </r>
  <r>
    <n v="100"/>
    <n v="636"/>
    <x v="0"/>
    <s v="20170925 09:14:53.773000 +0100s"/>
    <s v="20170925 10:14:53.773000"/>
  </r>
  <r>
    <n v="134"/>
    <n v="636"/>
    <x v="0"/>
    <s v="20170925 09:14:53.773000 +0100s"/>
    <s v="20170925 10:14:53.773000"/>
  </r>
  <r>
    <n v="66"/>
    <n v="636"/>
    <x v="0"/>
    <s v="20170925 09:14:53.773000 +0100s"/>
    <s v="20170925 10:14:53.773000"/>
  </r>
  <r>
    <n v="100"/>
    <n v="635.5"/>
    <x v="0"/>
    <s v="20170925 09:35:49.559000 +0100s"/>
    <s v="20170925 10:35:49.559000"/>
  </r>
  <r>
    <n v="300"/>
    <n v="635.5"/>
    <x v="0"/>
    <s v="20170925 09:35:49.764000 +0100s"/>
    <s v="20170925 10:35:49.764000"/>
  </r>
  <r>
    <n v="68"/>
    <n v="635"/>
    <x v="0"/>
    <s v="20170925 09:49:01.993000 +0100s"/>
    <s v="20170925 10:49:01.993000"/>
  </r>
  <r>
    <n v="98"/>
    <n v="635"/>
    <x v="0"/>
    <s v="20170925 09:49:01.993000 +0100s"/>
    <s v="20170925 10:49:01.993000"/>
  </r>
  <r>
    <n v="183"/>
    <n v="635"/>
    <x v="0"/>
    <s v="20170925 09:49:01.993000 +0100s"/>
    <s v="20170925 10:49:01.993000"/>
  </r>
  <r>
    <n v="137"/>
    <n v="635"/>
    <x v="0"/>
    <s v="20170925 09:49:01.993000 +0100s"/>
    <s v="20170925 10:49:01.993000"/>
  </r>
  <r>
    <n v="14"/>
    <n v="635.5"/>
    <x v="0"/>
    <s v="20170925 09:49:01.993000 +0100s"/>
    <s v="20170925 10:49:01.993000"/>
  </r>
  <r>
    <n v="23"/>
    <n v="634.5"/>
    <x v="1"/>
    <s v="20170925 10:07:00.425730 +0100s"/>
    <s v="20170925 11:07:00.425730"/>
  </r>
  <r>
    <n v="19"/>
    <n v="634.5"/>
    <x v="1"/>
    <s v="20170925 10:12:03.576509 +0100s"/>
    <s v="20170925 11:12:03.576509"/>
  </r>
  <r>
    <n v="61"/>
    <n v="634.5"/>
    <x v="2"/>
    <s v="20170925 10:12:03.577182 +0100s"/>
    <s v="20170925 11:12:03.577182"/>
  </r>
  <r>
    <n v="40"/>
    <n v="634.5"/>
    <x v="0"/>
    <s v="20170925 10:12:03.587000 +0100s"/>
    <s v="20170925 11:12:03.587000"/>
  </r>
  <r>
    <n v="315"/>
    <n v="634.5"/>
    <x v="0"/>
    <s v="20170925 10:12:03.620000 +0100s"/>
    <s v="20170925 11:12:03.620000"/>
  </r>
  <r>
    <n v="42"/>
    <n v="634.5"/>
    <x v="1"/>
    <s v="20170925 10:12:03.630496 +0100s"/>
    <s v="20170925 11:12:03.630496"/>
  </r>
  <r>
    <n v="35"/>
    <n v="634.5"/>
    <x v="0"/>
    <s v="20170925 10:15:14.025000 +0100s"/>
    <s v="20170925 11:15:14.025000"/>
  </r>
  <r>
    <n v="110"/>
    <n v="634.5"/>
    <x v="0"/>
    <s v="20170925 10:15:14.025000 +0100s"/>
    <s v="20170925 11:15:14.025000"/>
  </r>
  <r>
    <n v="109"/>
    <n v="634.5"/>
    <x v="0"/>
    <s v="20170925 10:15:14.025000 +0100s"/>
    <s v="20170925 11:15:14.025000"/>
  </r>
  <r>
    <n v="100"/>
    <n v="634.5"/>
    <x v="0"/>
    <s v="20170925 10:15:14.025000 +0100s"/>
    <s v="20170925 11:15:14.025000"/>
  </r>
  <r>
    <n v="41"/>
    <n v="634.5"/>
    <x v="0"/>
    <s v="20170925 10:15:14.025000 +0100s"/>
    <s v="20170925 11:15:14.025000"/>
  </r>
  <r>
    <n v="80"/>
    <n v="634.5"/>
    <x v="0"/>
    <s v="20170925 10:15:14.025000 +0100s"/>
    <s v="20170925 11:15:14.025000"/>
  </r>
  <r>
    <n v="25"/>
    <n v="634.5"/>
    <x v="0"/>
    <s v="20170925 10:15:14.025000 +0100s"/>
    <s v="20170925 11:15:14.025000"/>
  </r>
  <r>
    <n v="300"/>
    <n v="634"/>
    <x v="0"/>
    <s v="20170925 10:44:03.679000 +0100s"/>
    <s v="20170925 11:44:03.679000"/>
  </r>
  <r>
    <n v="300"/>
    <n v="634"/>
    <x v="0"/>
    <s v="20170925 11:05:51.715000 +0100s"/>
    <s v="20170925 12:05:51.715000"/>
  </r>
  <r>
    <n v="300"/>
    <n v="633.5"/>
    <x v="0"/>
    <s v="20170925 11:19:41.995000 +0100s"/>
    <s v="20170925 12:19:41.995000"/>
  </r>
  <r>
    <n v="9"/>
    <n v="633.5"/>
    <x v="0"/>
    <s v="20170925 11:36:39.945000 +0100s"/>
    <s v="20170925 12:36:39.945000"/>
  </r>
  <r>
    <n v="48"/>
    <n v="633.5"/>
    <x v="0"/>
    <s v="20170925 11:37:09.498000 +0100s"/>
    <s v="20170925 12:37:09.498000"/>
  </r>
  <r>
    <n v="243"/>
    <n v="633.5"/>
    <x v="0"/>
    <s v="20170925 11:38:08.902000 +0100s"/>
    <s v="20170925 12:38:08.902000"/>
  </r>
  <r>
    <n v="12"/>
    <n v="635"/>
    <x v="0"/>
    <s v="20170925 12:13:35.254000 +0100s"/>
    <s v="20170925 13:13:35.254000"/>
  </r>
  <r>
    <n v="71"/>
    <n v="635"/>
    <x v="0"/>
    <s v="20170925 12:13:35.254000 +0100s"/>
    <s v="20170925 13:13:35.254000"/>
  </r>
  <r>
    <n v="129"/>
    <n v="635"/>
    <x v="0"/>
    <s v="20170925 12:13:35.319000 +0100s"/>
    <s v="20170925 13:13:35.319000"/>
  </r>
  <r>
    <n v="588"/>
    <n v="635"/>
    <x v="0"/>
    <s v="20170925 12:14:00.125000 +0100s"/>
    <s v="20170925 13:14:00.125000"/>
  </r>
  <r>
    <n v="80"/>
    <n v="635"/>
    <x v="0"/>
    <s v="20170925 12:16:16.023000 +0100s"/>
    <s v="20170925 13:16:16.023000"/>
  </r>
  <r>
    <n v="88"/>
    <n v="635"/>
    <x v="0"/>
    <s v="20170925 12:16:16.023000 +0100s"/>
    <s v="20170925 13:16:16.023000"/>
  </r>
  <r>
    <n v="95"/>
    <n v="635"/>
    <x v="0"/>
    <s v="20170925 12:16:16.023000 +0100s"/>
    <s v="20170925 13:16:16.023000"/>
  </r>
  <r>
    <n v="73"/>
    <n v="635"/>
    <x v="0"/>
    <s v="20170925 12:16:16.023000 +0100s"/>
    <s v="20170925 13:16:16.023000"/>
  </r>
  <r>
    <n v="88"/>
    <n v="635"/>
    <x v="0"/>
    <s v="20170925 12:16:16.088000 +0100s"/>
    <s v="20170925 13:16:16.088000"/>
  </r>
  <r>
    <n v="376"/>
    <n v="635"/>
    <x v="0"/>
    <s v="20170925 12:16:36.641000 +0100s"/>
    <s v="20170925 13:16:36.641000"/>
  </r>
  <r>
    <n v="86"/>
    <n v="634.5"/>
    <x v="0"/>
    <s v="20170925 12:36:56.423000 +0100s"/>
    <s v="20170925 13:36:56.423000"/>
  </r>
  <r>
    <n v="114"/>
    <n v="634.5"/>
    <x v="0"/>
    <s v="20170925 12:36:56.423000 +0100s"/>
    <s v="20170925 13:36:56.423000"/>
  </r>
  <r>
    <n v="100"/>
    <n v="635"/>
    <x v="0"/>
    <s v="20170925 12:51:58.964000 +0100s"/>
    <s v="20170925 13:51:58.964000"/>
  </r>
  <r>
    <n v="91"/>
    <n v="635"/>
    <x v="0"/>
    <s v="20170925 12:51:58.964000 +0100s"/>
    <s v="20170925 13:51:58.964000"/>
  </r>
  <r>
    <n v="100"/>
    <n v="635"/>
    <x v="0"/>
    <s v="20170925 12:51:58.964000 +0100s"/>
    <s v="20170925 13:51:58.964000"/>
  </r>
  <r>
    <n v="104"/>
    <n v="635"/>
    <x v="0"/>
    <s v="20170925 12:51:58.964000 +0100s"/>
    <s v="20170925 13:51:58.964000"/>
  </r>
  <r>
    <n v="80"/>
    <n v="635"/>
    <x v="0"/>
    <s v="20170925 12:51:58.964000 +0100s"/>
    <s v="20170925 13:51:58.964000"/>
  </r>
  <r>
    <n v="25"/>
    <n v="635"/>
    <x v="0"/>
    <s v="20170925 12:51:58.964000 +0100s"/>
    <s v="20170925 13:51:58.964000"/>
  </r>
  <r>
    <n v="26"/>
    <n v="635"/>
    <x v="0"/>
    <s v="20170925 13:07:47.970000 +0100s"/>
    <s v="20170925 14:07:47.970000"/>
  </r>
  <r>
    <n v="99"/>
    <n v="635"/>
    <x v="0"/>
    <s v="20170925 13:07:47.970000 +0100s"/>
    <s v="20170925 14:07:47.970000"/>
  </r>
  <r>
    <n v="90"/>
    <n v="635"/>
    <x v="0"/>
    <s v="20170925 13:07:47.970000 +0100s"/>
    <s v="20170925 14:07:47.970000"/>
  </r>
  <r>
    <n v="97"/>
    <n v="635"/>
    <x v="0"/>
    <s v="20170925 13:07:47.970000 +0100s"/>
    <s v="20170925 14:07:47.970000"/>
  </r>
  <r>
    <n v="80"/>
    <n v="635"/>
    <x v="0"/>
    <s v="20170925 13:07:47.970000 +0100s"/>
    <s v="20170925 14:07:47.970000"/>
  </r>
  <r>
    <n v="77"/>
    <n v="635"/>
    <x v="0"/>
    <s v="20170925 13:07:47.970000 +0100s"/>
    <s v="20170925 14:07:47.970000"/>
  </r>
  <r>
    <n v="149"/>
    <n v="635"/>
    <x v="0"/>
    <s v="20170925 13:07:47.970000 +0100s"/>
    <s v="20170925 14:07:47.970000"/>
  </r>
  <r>
    <n v="116"/>
    <n v="635"/>
    <x v="0"/>
    <s v="20170925 13:07:47.970000 +0100s"/>
    <s v="20170925 14:07:47.970000"/>
  </r>
  <r>
    <n v="70"/>
    <n v="635"/>
    <x v="0"/>
    <s v="20170925 13:07:47.970000 +0100s"/>
    <s v="20170925 14:07:47.970000"/>
  </r>
  <r>
    <n v="90"/>
    <n v="635"/>
    <x v="0"/>
    <s v="20170925 13:07:47.970000 +0100s"/>
    <s v="20170925 14:07:47.970000"/>
  </r>
  <r>
    <n v="106"/>
    <n v="635"/>
    <x v="0"/>
    <s v="20170925 13:07:47.970000 +0100s"/>
    <s v="20170925 14:07:47.970000"/>
  </r>
  <r>
    <n v="99"/>
    <n v="635.5"/>
    <x v="0"/>
    <s v="20170925 13:12:17.382000 +0100s"/>
    <s v="20170925 14:12:17.382000"/>
  </r>
  <r>
    <n v="194"/>
    <n v="635.5"/>
    <x v="0"/>
    <s v="20170925 13:12:17.382000 +0100s"/>
    <s v="20170925 14:12:17.382000"/>
  </r>
  <r>
    <n v="100"/>
    <n v="635.5"/>
    <x v="0"/>
    <s v="20170925 13:12:17.382000 +0100s"/>
    <s v="20170925 14:12:17.382000"/>
  </r>
  <r>
    <n v="87"/>
    <n v="635.5"/>
    <x v="0"/>
    <s v="20170925 13:12:17.382000 +0100s"/>
    <s v="20170925 14:12:17.382000"/>
  </r>
  <r>
    <n v="120"/>
    <n v="635.5"/>
    <x v="0"/>
    <s v="20170925 13:12:17.382000 +0100s"/>
    <s v="20170925 14:12:17.382000"/>
  </r>
  <r>
    <n v="154"/>
    <n v="636"/>
    <x v="0"/>
    <s v="20170925 13:24:14.386000 +0100s"/>
    <s v="20170925 14:24:14.386000"/>
  </r>
  <r>
    <n v="100"/>
    <n v="636"/>
    <x v="0"/>
    <s v="20170925 13:24:14.386000 +0100s"/>
    <s v="20170925 14:24:14.386000"/>
  </r>
  <r>
    <n v="142"/>
    <n v="636"/>
    <x v="0"/>
    <s v="20170925 13:24:14.386000 +0100s"/>
    <s v="20170925 14:24:14.386000"/>
  </r>
  <r>
    <n v="100"/>
    <n v="636"/>
    <x v="0"/>
    <s v="20170925 13:24:14.386000 +0100s"/>
    <s v="20170925 14:24:14.386000"/>
  </r>
  <r>
    <n v="4"/>
    <n v="636"/>
    <x v="0"/>
    <s v="20170925 13:24:14.386000 +0100s"/>
    <s v="20170925 14:24:14.386000"/>
  </r>
  <r>
    <n v="99"/>
    <n v="637"/>
    <x v="0"/>
    <s v="20170925 13:43:19.692000 +0100s"/>
    <s v="20170925 14:43:19.692000"/>
  </r>
  <r>
    <n v="71"/>
    <n v="637"/>
    <x v="0"/>
    <s v="20170925 13:43:19.692000 +0100s"/>
    <s v="20170925 14:43:19.692000"/>
  </r>
  <r>
    <n v="20"/>
    <n v="637"/>
    <x v="0"/>
    <s v="20170925 13:43:19.692000 +0100s"/>
    <s v="20170925 14:43:19.692000"/>
  </r>
  <r>
    <n v="20"/>
    <n v="637"/>
    <x v="0"/>
    <s v="20170925 13:43:19.692000 +0100s"/>
    <s v="20170925 14:43:19.692000"/>
  </r>
  <r>
    <n v="174"/>
    <n v="637"/>
    <x v="0"/>
    <s v="20170925 13:43:19.692000 +0100s"/>
    <s v="20170925 14:43:19.692000"/>
  </r>
  <r>
    <n v="142"/>
    <n v="637"/>
    <x v="0"/>
    <s v="20170925 13:43:19.692000 +0100s"/>
    <s v="20170925 14:43:19.692000"/>
  </r>
  <r>
    <n v="274"/>
    <n v="637"/>
    <x v="0"/>
    <s v="20170925 13:43:19.692000 +0100s"/>
    <s v="20170925 14:43:19.692000"/>
  </r>
  <r>
    <n v="100"/>
    <n v="636.5"/>
    <x v="0"/>
    <s v="20170925 14:01:43.476000 +0100s"/>
    <s v="20170925 15:01:43.476000"/>
  </r>
  <r>
    <n v="8"/>
    <n v="636.5"/>
    <x v="0"/>
    <s v="20170925 14:01:43.476000 +0100s"/>
    <s v="20170925 15:01:43.476000"/>
  </r>
  <r>
    <n v="4"/>
    <n v="636.5"/>
    <x v="0"/>
    <s v="20170925 14:01:43.476000 +0100s"/>
    <s v="20170925 15:01:43.476000"/>
  </r>
  <r>
    <n v="180"/>
    <n v="636.5"/>
    <x v="0"/>
    <s v="20170925 14:01:43.496000 +0100s"/>
    <s v="20170925 15:01:43.496000"/>
  </r>
  <r>
    <n v="180"/>
    <n v="636.5"/>
    <x v="0"/>
    <s v="20170925 14:01:43.496000 +0100s"/>
    <s v="20170925 15:01:43.496000"/>
  </r>
  <r>
    <n v="28"/>
    <n v="636.5"/>
    <x v="0"/>
    <s v="20170925 14:01:43.496000 +0100s"/>
    <s v="20170925 15:01:43.496000"/>
  </r>
  <r>
    <n v="142"/>
    <n v="637"/>
    <x v="0"/>
    <s v="20170925 14:12:11.576000 +0100s"/>
    <s v="20170925 15:12:11.576000"/>
  </r>
  <r>
    <n v="72"/>
    <n v="637"/>
    <x v="0"/>
    <s v="20170925 14:12:11.576000 +0100s"/>
    <s v="20170925 15:12:11.576000"/>
  </r>
  <r>
    <n v="94"/>
    <n v="637"/>
    <x v="0"/>
    <s v="20170925 14:12:11.576000 +0100s"/>
    <s v="20170925 15:12:11.576000"/>
  </r>
  <r>
    <n v="392"/>
    <n v="637"/>
    <x v="0"/>
    <s v="20170925 14:12:11.576000 +0100s"/>
    <s v="20170925 15:12:11.576000"/>
  </r>
  <r>
    <n v="100"/>
    <n v="638.5"/>
    <x v="0"/>
    <s v="20170925 14:14:46.978000 +0100s"/>
    <s v="20170925 15:14:46.978000"/>
  </r>
  <r>
    <n v="80"/>
    <n v="638.5"/>
    <x v="0"/>
    <s v="20170925 14:14:46.978000 +0100s"/>
    <s v="20170925 15:14:46.978000"/>
  </r>
  <r>
    <n v="114"/>
    <n v="638.5"/>
    <x v="0"/>
    <s v="20170925 14:14:46.978000 +0100s"/>
    <s v="20170925 15:14:46.978000"/>
  </r>
  <r>
    <n v="147"/>
    <n v="638.5"/>
    <x v="0"/>
    <s v="20170925 14:14:46.978000 +0100s"/>
    <s v="20170925 15:14:46.978000"/>
  </r>
  <r>
    <n v="91"/>
    <n v="638.5"/>
    <x v="0"/>
    <s v="20170925 14:14:46.978000 +0100s"/>
    <s v="20170925 15:14:46.978000"/>
  </r>
  <r>
    <n v="72"/>
    <n v="638.5"/>
    <x v="0"/>
    <s v="20170925 14:14:47.002000 +0100s"/>
    <s v="20170925 15:14:47.002000"/>
  </r>
  <r>
    <n v="96"/>
    <n v="638.5"/>
    <x v="0"/>
    <s v="20170925 14:14:47.003000 +0100s"/>
    <s v="20170925 15:14:47.003000"/>
  </r>
  <r>
    <n v="100"/>
    <n v="639.5"/>
    <x v="0"/>
    <s v="20170925 14:26:45.571000 +0100s"/>
    <s v="20170925 15:26:45.571000"/>
  </r>
  <r>
    <n v="90"/>
    <n v="639.5"/>
    <x v="0"/>
    <s v="20170925 14:26:45.571000 +0100s"/>
    <s v="20170925 15:26:45.571000"/>
  </r>
  <r>
    <n v="97"/>
    <n v="639.5"/>
    <x v="0"/>
    <s v="20170925 14:26:45.571000 +0100s"/>
    <s v="20170925 15:26:45.571000"/>
  </r>
  <r>
    <n v="93"/>
    <n v="639.5"/>
    <x v="0"/>
    <s v="20170925 14:26:45.571000 +0100s"/>
    <s v="20170925 15:26:45.571000"/>
  </r>
  <r>
    <n v="90"/>
    <n v="639.5"/>
    <x v="0"/>
    <s v="20170925 14:26:45.571000 +0100s"/>
    <s v="20170925 15:26:45.571000"/>
  </r>
  <r>
    <n v="96"/>
    <n v="639.5"/>
    <x v="0"/>
    <s v="20170925 14:26:45.571000 +0100s"/>
    <s v="20170925 15:26:45.571000"/>
  </r>
  <r>
    <n v="134"/>
    <n v="639.5"/>
    <x v="0"/>
    <s v="20170925 14:26:45.571000 +0100s"/>
    <s v="20170925 15:26:45.571000"/>
  </r>
  <r>
    <n v="424"/>
    <n v="638.5"/>
    <x v="0"/>
    <s v="20170925 14:35:36.279000 +0100s"/>
    <s v="20170925 15:35:36.279000"/>
  </r>
  <r>
    <n v="76"/>
    <n v="638.5"/>
    <x v="0"/>
    <s v="20170925 14:35:36.279000 +0100s"/>
    <s v="20170925 15:35:36.279000"/>
  </r>
  <r>
    <n v="100"/>
    <n v="640"/>
    <x v="0"/>
    <s v="20170925 14:37:22.350000 +0100s"/>
    <s v="20170925 15:37:22.350000"/>
  </r>
  <r>
    <n v="134"/>
    <n v="640"/>
    <x v="0"/>
    <s v="20170925 14:37:22.350000 +0100s"/>
    <s v="20170925 15:37:22.350000"/>
  </r>
  <r>
    <n v="100"/>
    <n v="640"/>
    <x v="0"/>
    <s v="20170925 14:37:22.350000 +0100s"/>
    <s v="20170925 15:37:22.350000"/>
  </r>
  <r>
    <n v="166"/>
    <n v="640"/>
    <x v="0"/>
    <s v="20170925 14:37:22.350000 +0100s"/>
    <s v="20170925 15:37:22.350000"/>
  </r>
  <r>
    <n v="500"/>
    <n v="641"/>
    <x v="0"/>
    <s v="20170925 14:45:14.141000 +0100s"/>
    <s v="20170925 15:45:14.141000"/>
  </r>
  <r>
    <n v="39"/>
    <n v="640.5"/>
    <x v="0"/>
    <s v="20170925 14:58:56.392000 +0100s"/>
    <s v="20170925 15:58:56.392000"/>
  </r>
  <r>
    <n v="97"/>
    <n v="640.5"/>
    <x v="0"/>
    <s v="20170925 14:58:56.392000 +0100s"/>
    <s v="20170925 15:58:56.392000"/>
  </r>
  <r>
    <n v="101"/>
    <n v="640.5"/>
    <x v="0"/>
    <s v="20170925 14:58:56.392000 +0100s"/>
    <s v="20170925 15:58:56.392000"/>
  </r>
  <r>
    <n v="100"/>
    <n v="640.5"/>
    <x v="0"/>
    <s v="20170925 14:58:56.392000 +0100s"/>
    <s v="20170925 15:58:56.392000"/>
  </r>
  <r>
    <n v="100"/>
    <n v="640.5"/>
    <x v="0"/>
    <s v="20170925 14:58:56.392000 +0100s"/>
    <s v="20170925 15:58:56.392000"/>
  </r>
  <r>
    <n v="363"/>
    <n v="640.5"/>
    <x v="0"/>
    <s v="20170925 14:58:56.392000 +0100s"/>
    <s v="20170925 15:58:56.392000"/>
  </r>
  <r>
    <n v="100"/>
    <n v="641"/>
    <x v="0"/>
    <s v="20170925 15:07:19.413000 +0100s"/>
    <s v="20170925 16:07:19.413000"/>
  </r>
  <r>
    <n v="91"/>
    <n v="641"/>
    <x v="0"/>
    <s v="20170925 15:07:19.413000 +0100s"/>
    <s v="20170925 16:07:19.413000"/>
  </r>
  <r>
    <n v="53"/>
    <n v="641"/>
    <x v="0"/>
    <s v="20170925 15:07:19.413000 +0100s"/>
    <s v="20170925 16:07:19.413000"/>
  </r>
  <r>
    <n v="6"/>
    <n v="641"/>
    <x v="0"/>
    <s v="20170925 15:07:19.413000 +0100s"/>
    <s v="20170925 16:07:19.413000"/>
  </r>
  <r>
    <n v="100"/>
    <n v="640"/>
    <x v="0"/>
    <s v="20170925 15:20:39.647000 +0100s"/>
    <s v="20170925 16:20:39.647000"/>
  </r>
  <r>
    <n v="100"/>
    <n v="640"/>
    <x v="0"/>
    <s v="20170925 15:20:39.647000 +0100s"/>
    <s v="20170925 16:20:39.647000"/>
  </r>
  <r>
    <n v="85"/>
    <n v="640"/>
    <x v="0"/>
    <s v="20170925 15:20:39.647000 +0100s"/>
    <s v="20170925 16:20:39.647000"/>
  </r>
  <r>
    <n v="165"/>
    <n v="640"/>
    <x v="0"/>
    <s v="20170925 15:20:39.648000 +0100s"/>
    <s v="20170925 16:20:39.648000"/>
  </r>
  <r>
    <m/>
    <m/>
    <x v="3"/>
    <m/>
    <m/>
  </r>
  <r>
    <m/>
    <m/>
    <x v="3"/>
    <m/>
    <m/>
  </r>
</pivotCacheRecords>
</file>

<file path=xl/pivotCache/pivotCacheRecords37.xml><?xml version="1.0" encoding="utf-8"?>
<pivotCacheRecords xmlns="http://schemas.openxmlformats.org/spreadsheetml/2006/main" xmlns:r="http://schemas.openxmlformats.org/officeDocument/2006/relationships" count="357">
  <r>
    <n v="200"/>
    <n v="635"/>
    <x v="0"/>
    <s v="20170926 08:00:46.500000 +0100s"/>
    <s v="20170926 9:00:46.500000"/>
  </r>
  <r>
    <n v="159"/>
    <n v="632"/>
    <x v="0"/>
    <s v="20170926 08:01:40.894000 +0100s"/>
    <s v="20170926 9:01:40.894000"/>
  </r>
  <r>
    <n v="24"/>
    <n v="632"/>
    <x v="1"/>
    <s v="20170926 08:01:40.904512 +0100s"/>
    <s v="20170926 9:01:40.904512"/>
  </r>
  <r>
    <n v="17"/>
    <n v="632"/>
    <x v="2"/>
    <s v="20170926 08:01:40.904563 +0100s"/>
    <s v="20170926 9:01:40.904563"/>
  </r>
  <r>
    <n v="24"/>
    <n v="630"/>
    <x v="1"/>
    <s v="20170926 08:01:45.400311 +0100s"/>
    <s v="20170926 9:01:45.400311"/>
  </r>
  <r>
    <n v="17"/>
    <n v="630"/>
    <x v="2"/>
    <s v="20170926 08:01:45.400517 +0100s"/>
    <s v="20170926 9:01:45.400517"/>
  </r>
  <r>
    <n v="159"/>
    <n v="630"/>
    <x v="0"/>
    <s v="20170926 08:01:45.405000 +0100s"/>
    <s v="20170926 9:01:45.405000"/>
  </r>
  <r>
    <n v="37"/>
    <n v="626"/>
    <x v="1"/>
    <s v="20170926 08:04:31.247540 +0100s"/>
    <s v="20170926 9:04:31.247540"/>
  </r>
  <r>
    <n v="26"/>
    <n v="626"/>
    <x v="2"/>
    <s v="20170926 08:04:31.247627 +0100s"/>
    <s v="20170926 9:04:31.247627"/>
  </r>
  <r>
    <n v="237"/>
    <n v="626"/>
    <x v="0"/>
    <s v="20170926 08:04:31.252000 +0100s"/>
    <s v="20170926 9:04:31.252000"/>
  </r>
  <r>
    <n v="26"/>
    <n v="622"/>
    <x v="2"/>
    <s v="20170926 08:05:38.165052 +0100s"/>
    <s v="20170926 9:05:38.165052"/>
  </r>
  <r>
    <n v="237"/>
    <n v="622"/>
    <x v="0"/>
    <s v="20170926 08:05:38.175000 +0100s"/>
    <s v="20170926 9:05:38.175000"/>
  </r>
  <r>
    <n v="37"/>
    <n v="622"/>
    <x v="1"/>
    <s v="20170926 08:05:38.185809 +0100s"/>
    <s v="20170926 9:05:38.185809"/>
  </r>
  <r>
    <n v="5"/>
    <n v="622.5"/>
    <x v="0"/>
    <s v="20170926 08:13:29.502000 +0100s"/>
    <s v="20170926 9:13:29.502000"/>
  </r>
  <r>
    <n v="100"/>
    <n v="622.5"/>
    <x v="0"/>
    <s v="20170926 08:13:29.502000 +0100s"/>
    <s v="20170926 9:13:29.502000"/>
  </r>
  <r>
    <n v="104"/>
    <n v="622.5"/>
    <x v="0"/>
    <s v="20170926 08:13:29.502000 +0100s"/>
    <s v="20170926 9:13:29.502000"/>
  </r>
  <r>
    <n v="30"/>
    <n v="622.5"/>
    <x v="0"/>
    <s v="20170926 08:13:29.502000 +0100s"/>
    <s v="20170926 9:13:29.502000"/>
  </r>
  <r>
    <n v="61"/>
    <n v="622.5"/>
    <x v="0"/>
    <s v="20170926 08:13:29.502000 +0100s"/>
    <s v="20170926 9:13:29.502000"/>
  </r>
  <r>
    <n v="26"/>
    <n v="618"/>
    <x v="2"/>
    <s v="20170926 08:18:17.069122 +0100s"/>
    <s v="20170926 9:18:17.069122"/>
  </r>
  <r>
    <n v="27"/>
    <n v="618"/>
    <x v="1"/>
    <s v="20170926 08:18:17.069132 +0100s"/>
    <s v="20170926 9:18:17.069132"/>
  </r>
  <r>
    <n v="221"/>
    <n v="618"/>
    <x v="0"/>
    <s v="20170926 08:18:17.198000 +0100s"/>
    <s v="20170926 9:18:17.198000"/>
  </r>
  <r>
    <n v="26"/>
    <n v="618"/>
    <x v="2"/>
    <s v="20170926 08:18:17.208555 +0100s"/>
    <s v="20170926 9:18:17.208555"/>
  </r>
  <r>
    <n v="237"/>
    <n v="614"/>
    <x v="0"/>
    <s v="20170926 08:30:45.474000 +0100s"/>
    <s v="20170926 9:30:45.474000"/>
  </r>
  <r>
    <n v="37"/>
    <n v="614"/>
    <x v="1"/>
    <s v="20170926 08:30:45.484523 +0100s"/>
    <s v="20170926 9:30:45.484523"/>
  </r>
  <r>
    <n v="26"/>
    <n v="614"/>
    <x v="2"/>
    <s v="20170926 08:30:45.484528 +0100s"/>
    <s v="20170926 9:30:45.484528"/>
  </r>
  <r>
    <n v="100"/>
    <n v="614.5"/>
    <x v="0"/>
    <s v="20170926 08:30:45.871000 +0100s"/>
    <s v="20170926 9:30:45.871000"/>
  </r>
  <r>
    <n v="111"/>
    <n v="614.5"/>
    <x v="0"/>
    <s v="20170926 08:30:45.871000 +0100s"/>
    <s v="20170926 9:30:45.871000"/>
  </r>
  <r>
    <n v="8"/>
    <n v="615"/>
    <x v="0"/>
    <s v="20170926 08:30:45.871000 +0100s"/>
    <s v="20170926 9:30:45.871000"/>
  </r>
  <r>
    <n v="195"/>
    <n v="615"/>
    <x v="0"/>
    <s v="20170926 08:30:45.871000 +0100s"/>
    <s v="20170926 9:30:45.871000"/>
  </r>
  <r>
    <n v="53"/>
    <n v="615"/>
    <x v="0"/>
    <s v="20170926 08:30:45.871000 +0100s"/>
    <s v="20170926 9:30:45.871000"/>
  </r>
  <r>
    <n v="87"/>
    <n v="615"/>
    <x v="0"/>
    <s v="20170926 08:30:45.871000 +0100s"/>
    <s v="20170926 9:30:45.871000"/>
  </r>
  <r>
    <n v="79"/>
    <n v="615"/>
    <x v="0"/>
    <s v="20170926 08:30:45.871000 +0100s"/>
    <s v="20170926 9:30:45.871000"/>
  </r>
  <r>
    <n v="81"/>
    <n v="615"/>
    <x v="0"/>
    <s v="20170926 08:30:45.871000 +0100s"/>
    <s v="20170926 9:30:45.871000"/>
  </r>
  <r>
    <n v="110"/>
    <n v="615"/>
    <x v="0"/>
    <s v="20170926 08:30:45.871000 +0100s"/>
    <s v="20170926 9:30:45.871000"/>
  </r>
  <r>
    <n v="170"/>
    <n v="615"/>
    <x v="0"/>
    <s v="20170926 08:30:45.871000 +0100s"/>
    <s v="20170926 9:30:45.871000"/>
  </r>
  <r>
    <n v="27"/>
    <n v="615"/>
    <x v="0"/>
    <s v="20170926 08:30:45.871000 +0100s"/>
    <s v="20170926 9:30:45.871000"/>
  </r>
  <r>
    <n v="79"/>
    <n v="615"/>
    <x v="3"/>
    <s v="20170926 08:30:45.872000 +0100s"/>
    <s v="20170926 9:30:45.872000"/>
  </r>
  <r>
    <n v="77"/>
    <n v="615"/>
    <x v="3"/>
    <s v="20170926 08:30:45.872000 +0100s"/>
    <s v="20170926 9:30:45.872000"/>
  </r>
  <r>
    <n v="59"/>
    <n v="615"/>
    <x v="3"/>
    <s v="20170926 08:30:45.872000 +0100s"/>
    <s v="20170926 9:30:45.872000"/>
  </r>
  <r>
    <n v="75"/>
    <n v="615"/>
    <x v="3"/>
    <s v="20170926 08:30:45.872000 +0100s"/>
    <s v="20170926 9:30:45.872000"/>
  </r>
  <r>
    <n v="50"/>
    <n v="615"/>
    <x v="3"/>
    <s v="20170926 08:30:45.872000 +0100s"/>
    <s v="20170926 9:30:45.872000"/>
  </r>
  <r>
    <n v="44"/>
    <n v="615"/>
    <x v="3"/>
    <s v="20170926 08:30:45.872000 +0100s"/>
    <s v="20170926 9:30:45.872000"/>
  </r>
  <r>
    <n v="58"/>
    <n v="614.5"/>
    <x v="2"/>
    <s v="20170926 08:30:45.872405 +0100s"/>
    <s v="20170926 9:30:45.872405"/>
  </r>
  <r>
    <n v="7"/>
    <n v="615"/>
    <x v="2"/>
    <s v="20170926 08:30:45.872405 +0100s"/>
    <s v="20170926 9:30:45.872405"/>
  </r>
  <r>
    <n v="66"/>
    <n v="615"/>
    <x v="2"/>
    <s v="20170926 08:30:45.872405 +0100s"/>
    <s v="20170926 9:30:45.872405"/>
  </r>
  <r>
    <n v="28"/>
    <n v="615"/>
    <x v="2"/>
    <s v="20170926 08:30:45.872405 +0100s"/>
    <s v="20170926 9:30:45.872405"/>
  </r>
  <r>
    <n v="48"/>
    <n v="615"/>
    <x v="2"/>
    <s v="20170926 08:30:45.872405 +0100s"/>
    <s v="20170926 9:30:45.872405"/>
  </r>
  <r>
    <n v="16"/>
    <n v="615"/>
    <x v="2"/>
    <s v="20170926 08:30:45.872405 +0100s"/>
    <s v="20170926 9:30:45.872405"/>
  </r>
  <r>
    <n v="43"/>
    <n v="615"/>
    <x v="2"/>
    <s v="20170926 08:30:45.872405 +0100s"/>
    <s v="20170926 9:30:45.872405"/>
  </r>
  <r>
    <n v="50"/>
    <n v="615"/>
    <x v="2"/>
    <s v="20170926 08:30:45.872405 +0100s"/>
    <s v="20170926 9:30:45.872405"/>
  </r>
  <r>
    <n v="50"/>
    <n v="614.5"/>
    <x v="1"/>
    <s v="20170926 08:30:45.872490 +0100s"/>
    <s v="20170926 9:30:45.872490"/>
  </r>
  <r>
    <n v="7"/>
    <n v="615"/>
    <x v="1"/>
    <s v="20170926 08:30:45.872490 +0100s"/>
    <s v="20170926 9:30:45.872490"/>
  </r>
  <r>
    <n v="21"/>
    <n v="615"/>
    <x v="1"/>
    <s v="20170926 08:30:45.872490 +0100s"/>
    <s v="20170926 9:30:45.872490"/>
  </r>
  <r>
    <n v="22"/>
    <n v="615"/>
    <x v="1"/>
    <s v="20170926 08:30:45.872490 +0100s"/>
    <s v="20170926 9:30:45.872490"/>
  </r>
  <r>
    <n v="69"/>
    <n v="615"/>
    <x v="1"/>
    <s v="20170926 08:30:45.872490 +0100s"/>
    <s v="20170926 9:30:45.872490"/>
  </r>
  <r>
    <n v="60"/>
    <n v="615"/>
    <x v="1"/>
    <s v="20170926 08:30:45.872490 +0100s"/>
    <s v="20170926 9:30:45.872490"/>
  </r>
  <r>
    <n v="50"/>
    <n v="615"/>
    <x v="1"/>
    <s v="20170926 08:30:45.872490 +0100s"/>
    <s v="20170926 9:30:45.872490"/>
  </r>
  <r>
    <n v="108"/>
    <n v="614.5"/>
    <x v="0"/>
    <s v="20170926 08:30:53.359000 +0100s"/>
    <s v="20170926 9:30:53.359000"/>
  </r>
  <r>
    <n v="172"/>
    <n v="614.5"/>
    <x v="0"/>
    <s v="20170926 08:30:53.359000 +0100s"/>
    <s v="20170926 9:30:53.359000"/>
  </r>
  <r>
    <n v="386"/>
    <n v="614.5"/>
    <x v="0"/>
    <s v="20170926 08:30:53.359000 +0100s"/>
    <s v="20170926 9:30:53.359000"/>
  </r>
  <r>
    <n v="139"/>
    <n v="614.5"/>
    <x v="0"/>
    <s v="20170926 08:30:53.359000 +0100s"/>
    <s v="20170926 9:30:53.359000"/>
  </r>
  <r>
    <n v="64"/>
    <n v="614.5"/>
    <x v="0"/>
    <s v="20170926 08:30:53.359000 +0100s"/>
    <s v="20170926 9:30:53.359000"/>
  </r>
  <r>
    <n v="107"/>
    <n v="614.5"/>
    <x v="3"/>
    <s v="20170926 08:30:53.360000 +0100s"/>
    <s v="20170926 9:30:53.360000"/>
  </r>
  <r>
    <n v="191"/>
    <n v="614.5"/>
    <x v="3"/>
    <s v="20170926 08:30:53.360000 +0100s"/>
    <s v="20170926 9:30:53.360000"/>
  </r>
  <r>
    <n v="75"/>
    <n v="614.5"/>
    <x v="3"/>
    <s v="20170926 08:30:53.360000 +0100s"/>
    <s v="20170926 9:30:53.360000"/>
  </r>
  <r>
    <n v="107"/>
    <n v="614.5"/>
    <x v="2"/>
    <s v="20170926 08:30:53.360459 +0100s"/>
    <s v="20170926 9:30:53.360459"/>
  </r>
  <r>
    <n v="81"/>
    <n v="614.5"/>
    <x v="2"/>
    <s v="20170926 08:30:53.360459 +0100s"/>
    <s v="20170926 9:30:53.360459"/>
  </r>
  <r>
    <n v="56"/>
    <n v="614.5"/>
    <x v="2"/>
    <s v="20170926 08:30:53.360459 +0100s"/>
    <s v="20170926 9:30:53.360459"/>
  </r>
  <r>
    <n v="50"/>
    <n v="614.5"/>
    <x v="2"/>
    <s v="20170926 08:30:53.360459 +0100s"/>
    <s v="20170926 9:30:53.360459"/>
  </r>
  <r>
    <n v="144"/>
    <n v="614.5"/>
    <x v="1"/>
    <s v="20170926 08:30:53.360582 +0100s"/>
    <s v="20170926 9:30:53.360582"/>
  </r>
  <r>
    <n v="21"/>
    <n v="614.5"/>
    <x v="1"/>
    <s v="20170926 08:30:53.360582 +0100s"/>
    <s v="20170926 9:30:53.360582"/>
  </r>
  <r>
    <n v="106"/>
    <n v="614.5"/>
    <x v="1"/>
    <s v="20170926 08:30:53.360582 +0100s"/>
    <s v="20170926 9:30:53.360582"/>
  </r>
  <r>
    <n v="120"/>
    <n v="614.5"/>
    <x v="1"/>
    <s v="20170926 08:30:53.360582 +0100s"/>
    <s v="20170926 9:30:53.360582"/>
  </r>
  <r>
    <n v="60"/>
    <n v="614.5"/>
    <x v="1"/>
    <s v="20170926 08:30:53.360582 +0100s"/>
    <s v="20170926 9:30:53.360582"/>
  </r>
  <r>
    <n v="13"/>
    <n v="614.5"/>
    <x v="0"/>
    <s v="20170926 08:31:01.217000 +0100s"/>
    <s v="20170926 9:31:01.217000"/>
  </r>
  <r>
    <n v="14"/>
    <n v="614.5"/>
    <x v="0"/>
    <s v="20170926 08:33:07.402000 +0100s"/>
    <s v="20170926 9:33:07.402000"/>
  </r>
  <r>
    <n v="70"/>
    <n v="614.5"/>
    <x v="0"/>
    <s v="20170926 08:33:11.466000 +0100s"/>
    <s v="20170926 9:33:11.466000"/>
  </r>
  <r>
    <n v="156"/>
    <n v="614.5"/>
    <x v="0"/>
    <s v="20170926 08:33:17.254000 +0100s"/>
    <s v="20170926 9:33:17.254000"/>
  </r>
  <r>
    <n v="390"/>
    <n v="614.5"/>
    <x v="0"/>
    <s v="20170926 08:33:17.283000 +0100s"/>
    <s v="20170926 9:33:17.283000"/>
  </r>
  <r>
    <n v="200"/>
    <n v="614.5"/>
    <x v="0"/>
    <s v="20170926 08:33:17.284000 +0100s"/>
    <s v="20170926 9:33:17.284000"/>
  </r>
  <r>
    <n v="41"/>
    <n v="614.5"/>
    <x v="0"/>
    <s v="20170926 08:33:23.089000 +0100s"/>
    <s v="20170926 9:33:23.089000"/>
  </r>
  <r>
    <n v="13"/>
    <n v="614.5"/>
    <x v="0"/>
    <s v="20170926 08:33:23.089000 +0100s"/>
    <s v="20170926 9:33:23.089000"/>
  </r>
  <r>
    <n v="16"/>
    <n v="614.5"/>
    <x v="0"/>
    <s v="20170926 08:33:23.089000 +0100s"/>
    <s v="20170926 9:33:23.089000"/>
  </r>
  <r>
    <n v="44"/>
    <n v="614.5"/>
    <x v="2"/>
    <s v="20170926 08:35:51.830093 +0100s"/>
    <s v="20170926 9:35:51.830093"/>
  </r>
  <r>
    <n v="395"/>
    <n v="614.5"/>
    <x v="0"/>
    <s v="20170926 08:35:51.841000 +0100s"/>
    <s v="20170926 9:35:51.841000"/>
  </r>
  <r>
    <n v="61"/>
    <n v="614.5"/>
    <x v="1"/>
    <s v="20170926 08:35:51.851335 +0100s"/>
    <s v="20170926 9:35:51.851335"/>
  </r>
  <r>
    <n v="237"/>
    <n v="610"/>
    <x v="0"/>
    <s v="20170926 09:10:59.888000 +0100s"/>
    <s v="20170926 10:10:59.888000"/>
  </r>
  <r>
    <n v="26"/>
    <n v="610"/>
    <x v="2"/>
    <s v="20170926 09:10:59.898641 +0100s"/>
    <s v="20170926 10:10:59.898641"/>
  </r>
  <r>
    <n v="37"/>
    <n v="610"/>
    <x v="1"/>
    <s v="20170926 09:10:59.898643 +0100s"/>
    <s v="20170926 10:10:59.898643"/>
  </r>
  <r>
    <n v="3000"/>
    <n v="609"/>
    <x v="0"/>
    <s v="20170926 08:13:47.722336 +0000 "/>
    <s v="20170926 10:13:47.722336"/>
  </r>
  <r>
    <n v="100"/>
    <n v="609.5"/>
    <x v="0"/>
    <s v="20170926 09:17:53.170000 +0100s"/>
    <s v="20170926 10:17:53.170000"/>
  </r>
  <r>
    <n v="42"/>
    <n v="609.5"/>
    <x v="0"/>
    <s v="20170926 09:17:53.170000 +0100s"/>
    <s v="20170926 10:17:53.170000"/>
  </r>
  <r>
    <n v="458"/>
    <n v="609.5"/>
    <x v="0"/>
    <s v="20170926 09:17:53.190000 +0100s"/>
    <s v="20170926 10:17:53.190000"/>
  </r>
  <r>
    <n v="600"/>
    <n v="606.5"/>
    <x v="0"/>
    <s v="20170926 09:51:30.208000 +0100s"/>
    <s v="20170926 10:51:30.208000"/>
  </r>
  <r>
    <n v="74"/>
    <n v="602.5"/>
    <x v="1"/>
    <s v="20170926 11:01:54.356840 +0100s"/>
    <s v="20170926 12:01:54.356840"/>
  </r>
  <r>
    <n v="79"/>
    <n v="602.5"/>
    <x v="0"/>
    <s v="20170926 11:01:59.324000 +0100s"/>
    <s v="20170926 12:01:59.324000"/>
  </r>
  <r>
    <n v="255"/>
    <n v="602.5"/>
    <x v="0"/>
    <s v="20170926 11:02:01.042000 +0100s"/>
    <s v="20170926 12:02:01.042000"/>
  </r>
  <r>
    <n v="118"/>
    <n v="602.5"/>
    <x v="0"/>
    <s v="20170926 11:02:09.670000 +0100s"/>
    <s v="20170926 12:02:09.670000"/>
  </r>
  <r>
    <n v="74"/>
    <n v="602.5"/>
    <x v="0"/>
    <s v="20170926 11:02:14.089000 +0100s"/>
    <s v="20170926 12:02:14.089000"/>
  </r>
  <r>
    <n v="97"/>
    <n v="601"/>
    <x v="0"/>
    <s v="20170926 11:03:47.959000 +0100s"/>
    <s v="20170926 12:03:47.959000"/>
  </r>
  <r>
    <n v="65"/>
    <n v="601"/>
    <x v="0"/>
    <s v="20170926 11:03:47.959000 +0100s"/>
    <s v="20170926 12:03:47.959000"/>
  </r>
  <r>
    <n v="102"/>
    <n v="601"/>
    <x v="0"/>
    <s v="20170926 11:03:47.959000 +0100s"/>
    <s v="20170926 12:03:47.959000"/>
  </r>
  <r>
    <n v="52"/>
    <n v="601"/>
    <x v="0"/>
    <s v="20170926 11:03:47.959000 +0100s"/>
    <s v="20170926 12:03:47.959000"/>
  </r>
  <r>
    <n v="84"/>
    <n v="601"/>
    <x v="0"/>
    <s v="20170926 11:03:47.959000 +0100s"/>
    <s v="20170926 12:03:47.959000"/>
  </r>
  <r>
    <n v="88"/>
    <n v="600"/>
    <x v="2"/>
    <s v="20170926 11:13:15.207432 +0100s"/>
    <s v="20170926 12:13:15.207432"/>
  </r>
  <r>
    <n v="14"/>
    <n v="600"/>
    <x v="0"/>
    <s v="20170926 11:13:27.450000 +0100s"/>
    <s v="20170926 12:13:27.450000"/>
  </r>
  <r>
    <n v="100"/>
    <n v="600"/>
    <x v="0"/>
    <s v="20170926 11:13:27.459000 +0100s"/>
    <s v="20170926 12:13:27.459000"/>
  </r>
  <r>
    <n v="675"/>
    <n v="600"/>
    <x v="0"/>
    <s v="20170926 11:13:27.471000 +0100s"/>
    <s v="20170926 12:13:27.471000"/>
  </r>
  <r>
    <n v="1"/>
    <n v="600"/>
    <x v="2"/>
    <s v="20170926 11:13:27.481871 +0100s"/>
    <s v="20170926 12:13:27.481871"/>
  </r>
  <r>
    <n v="24"/>
    <n v="600"/>
    <x v="2"/>
    <s v="20170926 11:13:27.481911 +0100s"/>
    <s v="20170926 12:13:27.481911"/>
  </r>
  <r>
    <n v="10"/>
    <n v="600"/>
    <x v="2"/>
    <s v="20170926 11:13:27.481927 +0100s"/>
    <s v="20170926 12:13:27.481927"/>
  </r>
  <r>
    <n v="88"/>
    <n v="600"/>
    <x v="0"/>
    <s v="20170926 11:13:27.534000 +0100s"/>
    <s v="20170926 12:13:27.534000"/>
  </r>
  <r>
    <n v="920"/>
    <n v="600"/>
    <x v="0"/>
    <s v="20170926 11:19:10.901000 +0100s"/>
    <s v="20170926 12:19:10.901000"/>
  </r>
  <r>
    <n v="80"/>
    <n v="600"/>
    <x v="0"/>
    <s v="20170926 11:19:10.901000 +0100s"/>
    <s v="20170926 12:19:10.901000"/>
  </r>
  <r>
    <n v="38"/>
    <n v="600"/>
    <x v="1"/>
    <s v="20170926 11:43:36.181335 +0100s"/>
    <s v="20170926 12:43:36.181335"/>
  </r>
  <r>
    <n v="79"/>
    <n v="600"/>
    <x v="0"/>
    <s v="20170926 11:43:45.767000 +0100s"/>
    <s v="20170926 12:43:45.767000"/>
  </r>
  <r>
    <n v="710"/>
    <n v="600"/>
    <x v="0"/>
    <s v="20170926 11:43:45.767000 +0100s"/>
    <s v="20170926 12:43:45.767000"/>
  </r>
  <r>
    <n v="88"/>
    <n v="600"/>
    <x v="2"/>
    <s v="20170926 11:43:45.776946 +0100s"/>
    <s v="20170926 12:43:45.776946"/>
  </r>
  <r>
    <n v="85"/>
    <n v="600"/>
    <x v="1"/>
    <s v="20170926 11:43:45.776957 +0100s"/>
    <s v="20170926 12:43:45.776957"/>
  </r>
  <r>
    <n v="86"/>
    <n v="602"/>
    <x v="0"/>
    <s v="20170926 11:46:29.434000 +0100s"/>
    <s v="20170926 12:46:29.434000"/>
  </r>
  <r>
    <n v="198"/>
    <n v="602"/>
    <x v="0"/>
    <s v="20170926 11:46:45.904000 +0100s"/>
    <s v="20170926 12:46:45.904000"/>
  </r>
  <r>
    <n v="116"/>
    <n v="602"/>
    <x v="0"/>
    <s v="20170926 11:46:45.904000 +0100s"/>
    <s v="20170926 12:46:45.904000"/>
  </r>
  <r>
    <n v="100"/>
    <n v="602"/>
    <x v="0"/>
    <s v="20170926 11:46:45.904000 +0100s"/>
    <s v="20170926 12:46:45.904000"/>
  </r>
  <r>
    <n v="109"/>
    <n v="607.5"/>
    <x v="0"/>
    <s v="20170926 11:56:16.469000 +0100s"/>
    <s v="20170926 12:56:16.469000"/>
  </r>
  <r>
    <n v="99"/>
    <n v="607.5"/>
    <x v="0"/>
    <s v="20170926 11:56:16.469000 +0100s"/>
    <s v="20170926 12:56:16.469000"/>
  </r>
  <r>
    <n v="100"/>
    <n v="607.5"/>
    <x v="0"/>
    <s v="20170926 11:56:16.469000 +0100s"/>
    <s v="20170926 12:56:16.469000"/>
  </r>
  <r>
    <n v="33"/>
    <n v="607.5"/>
    <x v="0"/>
    <s v="20170926 11:56:16.469000 +0100s"/>
    <s v="20170926 12:56:16.469000"/>
  </r>
  <r>
    <n v="159"/>
    <n v="607.5"/>
    <x v="0"/>
    <s v="20170926 11:56:16.469000 +0100s"/>
    <s v="20170926 12:56:16.469000"/>
  </r>
  <r>
    <n v="800"/>
    <n v="608"/>
    <x v="0"/>
    <s v="20170926 11:05:24.848395 +0000 "/>
    <s v="20170926 13:05:24.848395"/>
  </r>
  <r>
    <n v="8"/>
    <n v="608"/>
    <x v="0"/>
    <s v="20170926 12:07:24.821000 +0100s"/>
    <s v="20170926 13:07:24.821000"/>
  </r>
  <r>
    <n v="100"/>
    <n v="608"/>
    <x v="0"/>
    <s v="20170926 12:07:24.821000 +0100s"/>
    <s v="20170926 13:07:24.821000"/>
  </r>
  <r>
    <n v="102"/>
    <n v="608"/>
    <x v="0"/>
    <s v="20170926 12:07:24.821000 +0100s"/>
    <s v="20170926 13:07:24.821000"/>
  </r>
  <r>
    <n v="290"/>
    <n v="608"/>
    <x v="0"/>
    <s v="20170926 12:07:31.178000 +0100s"/>
    <s v="20170926 13:07:31.178000"/>
  </r>
  <r>
    <n v="11"/>
    <n v="605.5"/>
    <x v="0"/>
    <s v="20170926 12:33:21.473000 +0100s"/>
    <s v="20170926 13:33:21.473000"/>
  </r>
  <r>
    <n v="75"/>
    <n v="605.5"/>
    <x v="0"/>
    <s v="20170926 12:33:21.473000 +0100s"/>
    <s v="20170926 13:33:21.473000"/>
  </r>
  <r>
    <n v="100"/>
    <n v="605.5"/>
    <x v="0"/>
    <s v="20170926 12:33:21.473000 +0100s"/>
    <s v="20170926 13:33:21.473000"/>
  </r>
  <r>
    <n v="90"/>
    <n v="605.5"/>
    <x v="0"/>
    <s v="20170926 12:33:21.473000 +0100s"/>
    <s v="20170926 13:33:21.473000"/>
  </r>
  <r>
    <n v="41"/>
    <n v="605.5"/>
    <x v="0"/>
    <s v="20170926 12:33:21.473000 +0100s"/>
    <s v="20170926 13:33:21.473000"/>
  </r>
  <r>
    <n v="29"/>
    <n v="605.5"/>
    <x v="0"/>
    <s v="20170926 12:33:21.473000 +0100s"/>
    <s v="20170926 13:33:21.473000"/>
  </r>
  <r>
    <n v="59"/>
    <n v="605.5"/>
    <x v="0"/>
    <s v="20170926 12:33:21.483000 +0100s"/>
    <s v="20170926 13:33:21.483000"/>
  </r>
  <r>
    <n v="42"/>
    <n v="605.5"/>
    <x v="0"/>
    <s v="20170926 12:33:21.492000 +0100s"/>
    <s v="20170926 13:33:21.492000"/>
  </r>
  <r>
    <n v="53"/>
    <n v="605.5"/>
    <x v="0"/>
    <s v="20170926 12:33:21.497000 +0100s"/>
    <s v="20170926 13:33:21.497000"/>
  </r>
  <r>
    <n v="89"/>
    <n v="605"/>
    <x v="0"/>
    <s v="20170926 12:42:23.979000 +0100s"/>
    <s v="20170926 13:42:23.979000"/>
  </r>
  <r>
    <n v="80"/>
    <n v="605"/>
    <x v="0"/>
    <s v="20170926 12:42:23.979000 +0100s"/>
    <s v="20170926 13:42:23.979000"/>
  </r>
  <r>
    <n v="56"/>
    <n v="605"/>
    <x v="0"/>
    <s v="20170926 12:42:23.988000 +0100s"/>
    <s v="20170926 13:42:23.988000"/>
  </r>
  <r>
    <n v="86"/>
    <n v="605"/>
    <x v="0"/>
    <s v="20170926 12:42:23.996000 +0100s"/>
    <s v="20170926 13:42:23.996000"/>
  </r>
  <r>
    <n v="167"/>
    <n v="605"/>
    <x v="0"/>
    <s v="20170926 12:42:24.005000 +0100s"/>
    <s v="20170926 13:42:24.005000"/>
  </r>
  <r>
    <n v="122"/>
    <n v="605"/>
    <x v="0"/>
    <s v="20170926 12:42:24.005000 +0100s"/>
    <s v="20170926 13:42:24.005000"/>
  </r>
  <r>
    <n v="57"/>
    <n v="604.5"/>
    <x v="0"/>
    <s v="20170926 12:59:21.659000 +0100s"/>
    <s v="20170926 13:59:21.659000"/>
  </r>
  <r>
    <n v="81"/>
    <n v="604.5"/>
    <x v="0"/>
    <s v="20170926 12:59:21.659000 +0100s"/>
    <s v="20170926 13:59:21.659000"/>
  </r>
  <r>
    <n v="127"/>
    <n v="604.5"/>
    <x v="0"/>
    <s v="20170926 12:59:21.659000 +0100s"/>
    <s v="20170926 13:59:21.659000"/>
  </r>
  <r>
    <n v="100"/>
    <n v="604.5"/>
    <x v="0"/>
    <s v="20170926 12:59:21.659000 +0100s"/>
    <s v="20170926 13:59:21.659000"/>
  </r>
  <r>
    <n v="94"/>
    <n v="604.5"/>
    <x v="0"/>
    <s v="20170926 12:59:21.659000 +0100s"/>
    <s v="20170926 13:59:21.659000"/>
  </r>
  <r>
    <n v="44"/>
    <n v="604.5"/>
    <x v="0"/>
    <s v="20170926 12:59:21.659000 +0100s"/>
    <s v="20170926 13:59:21.659000"/>
  </r>
  <r>
    <n v="97"/>
    <n v="604.5"/>
    <x v="0"/>
    <s v="20170926 12:59:21.659000 +0100s"/>
    <s v="20170926 13:59:21.659000"/>
  </r>
  <r>
    <n v="180"/>
    <n v="603"/>
    <x v="0"/>
    <s v="20170926 13:25:13.947000 +0100s"/>
    <s v="20170926 14:25:13.947000"/>
  </r>
  <r>
    <n v="100"/>
    <n v="603"/>
    <x v="0"/>
    <s v="20170926 13:25:13.947000 +0100s"/>
    <s v="20170926 14:25:13.947000"/>
  </r>
  <r>
    <n v="92"/>
    <n v="603"/>
    <x v="0"/>
    <s v="20170926 13:25:13.947000 +0100s"/>
    <s v="20170926 14:25:13.947000"/>
  </r>
  <r>
    <n v="39"/>
    <n v="603"/>
    <x v="0"/>
    <s v="20170926 13:25:13.947000 +0100s"/>
    <s v="20170926 14:25:13.947000"/>
  </r>
  <r>
    <n v="93"/>
    <n v="603"/>
    <x v="0"/>
    <s v="20170926 13:25:13.958000 +0100s"/>
    <s v="20170926 14:25:13.958000"/>
  </r>
  <r>
    <n v="107"/>
    <n v="603"/>
    <x v="0"/>
    <s v="20170926 13:25:13.966000 +0100s"/>
    <s v="20170926 14:25:13.966000"/>
  </r>
  <r>
    <n v="125"/>
    <n v="603"/>
    <x v="0"/>
    <s v="20170926 13:25:13.976000 +0100s"/>
    <s v="20170926 14:25:13.976000"/>
  </r>
  <r>
    <n v="35"/>
    <n v="603"/>
    <x v="0"/>
    <s v="20170926 13:25:13.985000 +0100s"/>
    <s v="20170926 14:25:13.985000"/>
  </r>
  <r>
    <n v="36"/>
    <n v="603"/>
    <x v="0"/>
    <s v="20170926 13:25:13.993000 +0100s"/>
    <s v="20170926 14:25:13.993000"/>
  </r>
  <r>
    <n v="50"/>
    <n v="603"/>
    <x v="0"/>
    <s v="20170926 13:25:14.002000 +0100s"/>
    <s v="20170926 14:25:14.002000"/>
  </r>
  <r>
    <n v="91"/>
    <n v="603"/>
    <x v="0"/>
    <s v="20170926 13:25:14.010000 +0100s"/>
    <s v="20170926 14:25:14.010000"/>
  </r>
  <r>
    <n v="52"/>
    <n v="603"/>
    <x v="0"/>
    <s v="20170926 13:25:14.018000 +0100s"/>
    <s v="20170926 14:25:14.018000"/>
  </r>
  <r>
    <n v="58"/>
    <n v="605.5"/>
    <x v="0"/>
    <s v="20170926 13:37:13.222000 +0100s"/>
    <s v="20170926 14:37:13.222000"/>
  </r>
  <r>
    <n v="104"/>
    <n v="605.5"/>
    <x v="0"/>
    <s v="20170926 13:37:13.222000 +0100s"/>
    <s v="20170926 14:37:13.222000"/>
  </r>
  <r>
    <n v="136"/>
    <n v="605.5"/>
    <x v="0"/>
    <s v="20170926 13:37:13.222000 +0100s"/>
    <s v="20170926 14:37:13.222000"/>
  </r>
  <r>
    <n v="97"/>
    <n v="605.5"/>
    <x v="0"/>
    <s v="20170926 13:37:13.222000 +0100s"/>
    <s v="20170926 14:37:13.222000"/>
  </r>
  <r>
    <n v="90"/>
    <n v="605.5"/>
    <x v="0"/>
    <s v="20170926 13:37:13.222000 +0100s"/>
    <s v="20170926 14:37:13.222000"/>
  </r>
  <r>
    <n v="256"/>
    <n v="605.5"/>
    <x v="0"/>
    <s v="20170926 13:37:13.222000 +0100s"/>
    <s v="20170926 14:37:13.222000"/>
  </r>
  <r>
    <n v="99"/>
    <n v="605.5"/>
    <x v="0"/>
    <s v="20170926 13:37:13.222000 +0100s"/>
    <s v="20170926 14:37:13.222000"/>
  </r>
  <r>
    <n v="39"/>
    <n v="605.5"/>
    <x v="0"/>
    <s v="20170926 13:37:13.222000 +0100s"/>
    <s v="20170926 14:37:13.222000"/>
  </r>
  <r>
    <n v="78"/>
    <n v="605.5"/>
    <x v="0"/>
    <s v="20170926 13:37:13.222000 +0100s"/>
    <s v="20170926 14:37:13.222000"/>
  </r>
  <r>
    <n v="43"/>
    <n v="605.5"/>
    <x v="0"/>
    <s v="20170926 13:37:13.222000 +0100s"/>
    <s v="20170926 14:37:13.222000"/>
  </r>
  <r>
    <n v="15"/>
    <n v="602.5"/>
    <x v="2"/>
    <s v="20170926 14:10:19.685516 +0100s"/>
    <s v="20170926 15:10:19.685516"/>
  </r>
  <r>
    <n v="29"/>
    <n v="602.5"/>
    <x v="2"/>
    <s v="20170926 14:10:19.685639 +0100s"/>
    <s v="20170926 15:10:19.685639"/>
  </r>
  <r>
    <n v="66"/>
    <n v="602.5"/>
    <x v="0"/>
    <s v="20170926 14:11:26.888000 +0100s"/>
    <s v="20170926 15:11:26.888000"/>
  </r>
  <r>
    <n v="5"/>
    <n v="602.5"/>
    <x v="1"/>
    <s v="20170926 14:11:26.898439 +0100s"/>
    <s v="20170926 15:11:26.898439"/>
  </r>
  <r>
    <n v="24"/>
    <n v="602.5"/>
    <x v="2"/>
    <s v="20170926 14:11:26.898450 +0100s"/>
    <s v="20170926 15:11:26.898450"/>
  </r>
  <r>
    <n v="4"/>
    <n v="602.5"/>
    <x v="1"/>
    <s v="20170926 14:11:26.898489 +0100s"/>
    <s v="20170926 15:11:26.898489"/>
  </r>
  <r>
    <n v="20"/>
    <n v="602.5"/>
    <x v="2"/>
    <s v="20170926 14:11:26.898516 +0100s"/>
    <s v="20170926 15:11:26.898516"/>
  </r>
  <r>
    <n v="81"/>
    <n v="602.5"/>
    <x v="0"/>
    <s v="20170926 14:11:27.102000 +0100s"/>
    <s v="20170926 15:11:27.102000"/>
  </r>
  <r>
    <n v="158"/>
    <n v="602.5"/>
    <x v="0"/>
    <s v="20170926 14:11:29.472000 +0100s"/>
    <s v="20170926 15:11:29.472000"/>
  </r>
  <r>
    <n v="54"/>
    <n v="602.5"/>
    <x v="0"/>
    <s v="20170926 14:11:34.579000 +0100s"/>
    <s v="20170926 15:11:34.579000"/>
  </r>
  <r>
    <n v="44"/>
    <n v="602.5"/>
    <x v="0"/>
    <s v="20170926 14:11:36.300000 +0100s"/>
    <s v="20170926 15:11:36.300000"/>
  </r>
  <r>
    <n v="106"/>
    <n v="602"/>
    <x v="0"/>
    <s v="20170926 14:11:39.775000 +0100s"/>
    <s v="20170926 15:11:39.775000"/>
  </r>
  <r>
    <n v="93"/>
    <n v="602"/>
    <x v="0"/>
    <s v="20170926 14:11:39.775000 +0100s"/>
    <s v="20170926 15:11:39.775000"/>
  </r>
  <r>
    <n v="108"/>
    <n v="602"/>
    <x v="0"/>
    <s v="20170926 14:11:41.113000 +0100s"/>
    <s v="20170926 15:11:41.113000"/>
  </r>
  <r>
    <n v="27"/>
    <n v="602"/>
    <x v="0"/>
    <s v="20170926 14:11:43.771000 +0100s"/>
    <s v="20170926 15:11:43.771000"/>
  </r>
  <r>
    <n v="3"/>
    <n v="602"/>
    <x v="2"/>
    <s v="20170926 14:11:52.361515 +0100s"/>
    <s v="20170926 15:11:52.361515"/>
  </r>
  <r>
    <n v="38"/>
    <n v="602"/>
    <x v="0"/>
    <s v="20170926 14:11:52.562000 +0100s"/>
    <s v="20170926 15:11:52.562000"/>
  </r>
  <r>
    <n v="23"/>
    <n v="602"/>
    <x v="0"/>
    <s v="20170926 14:11:55.105000 +0100s"/>
    <s v="20170926 15:11:55.105000"/>
  </r>
  <r>
    <n v="44"/>
    <n v="602"/>
    <x v="0"/>
    <s v="20170926 14:14:34.755000 +0100s"/>
    <s v="20170926 15:14:34.755000"/>
  </r>
  <r>
    <n v="58"/>
    <n v="602"/>
    <x v="0"/>
    <s v="20170926 14:14:34.755000 +0100s"/>
    <s v="20170926 15:14:34.755000"/>
  </r>
  <r>
    <n v="33"/>
    <n v="601.5"/>
    <x v="0"/>
    <s v="20170926 14:14:51.038000 +0100s"/>
    <s v="20170926 15:14:51.038000"/>
  </r>
  <r>
    <n v="362"/>
    <n v="601.5"/>
    <x v="0"/>
    <s v="20170926 14:14:53.707000 +0100s"/>
    <s v="20170926 15:14:53.707000"/>
  </r>
  <r>
    <n v="32"/>
    <n v="601.5"/>
    <x v="0"/>
    <s v="20170926 14:14:54.037000 +0100s"/>
    <s v="20170926 15:14:54.037000"/>
  </r>
  <r>
    <n v="73"/>
    <n v="601.5"/>
    <x v="0"/>
    <s v="20170926 14:14:56.468000 +0100s"/>
    <s v="20170926 15:14:56.468000"/>
  </r>
  <r>
    <n v="33"/>
    <n v="602"/>
    <x v="0"/>
    <s v="20170926 14:18:11.041000 +0100s"/>
    <s v="20170926 15:18:11.041000"/>
  </r>
  <r>
    <n v="220"/>
    <n v="602"/>
    <x v="0"/>
    <s v="20170926 14:18:11.041000 +0100s"/>
    <s v="20170926 15:18:11.041000"/>
  </r>
  <r>
    <n v="224"/>
    <n v="602"/>
    <x v="0"/>
    <s v="20170926 14:18:11.041000 +0100s"/>
    <s v="20170926 15:18:11.041000"/>
  </r>
  <r>
    <n v="100"/>
    <n v="602"/>
    <x v="0"/>
    <s v="20170926 14:18:11.041000 +0100s"/>
    <s v="20170926 15:18:11.041000"/>
  </r>
  <r>
    <n v="82"/>
    <n v="602"/>
    <x v="0"/>
    <s v="20170926 14:18:11.041000 +0100s"/>
    <s v="20170926 15:18:11.041000"/>
  </r>
  <r>
    <n v="101"/>
    <n v="602"/>
    <x v="0"/>
    <s v="20170926 14:18:11.041000 +0100s"/>
    <s v="20170926 15:18:11.041000"/>
  </r>
  <r>
    <n v="75"/>
    <n v="602"/>
    <x v="0"/>
    <s v="20170926 14:18:11.041000 +0100s"/>
    <s v="20170926 15:18:11.041000"/>
  </r>
  <r>
    <n v="84"/>
    <n v="602"/>
    <x v="0"/>
    <s v="20170926 14:18:11.041000 +0100s"/>
    <s v="20170926 15:18:11.041000"/>
  </r>
  <r>
    <n v="35"/>
    <n v="602"/>
    <x v="0"/>
    <s v="20170926 14:18:11.041000 +0100s"/>
    <s v="20170926 15:18:11.041000"/>
  </r>
  <r>
    <n v="46"/>
    <n v="602"/>
    <x v="0"/>
    <s v="20170926 14:18:11.041000 +0100s"/>
    <s v="20170926 15:18:11.041000"/>
  </r>
  <r>
    <n v="326"/>
    <n v="603"/>
    <x v="0"/>
    <s v="20170926 14:27:37.112000 +0100s"/>
    <s v="20170926 15:27:37.112000"/>
  </r>
  <r>
    <n v="81"/>
    <n v="603"/>
    <x v="0"/>
    <s v="20170926 14:27:37.112000 +0100s"/>
    <s v="20170926 15:27:37.112000"/>
  </r>
  <r>
    <n v="100"/>
    <n v="603"/>
    <x v="0"/>
    <s v="20170926 14:27:37.112000 +0100s"/>
    <s v="20170926 15:27:37.112000"/>
  </r>
  <r>
    <n v="100"/>
    <n v="603"/>
    <x v="0"/>
    <s v="20170926 14:27:37.112000 +0100s"/>
    <s v="20170926 15:27:37.112000"/>
  </r>
  <r>
    <n v="63"/>
    <n v="603"/>
    <x v="0"/>
    <s v="20170926 14:27:37.112000 +0100s"/>
    <s v="20170926 15:27:37.112000"/>
  </r>
  <r>
    <n v="64"/>
    <n v="603"/>
    <x v="0"/>
    <s v="20170926 14:27:37.112000 +0100s"/>
    <s v="20170926 15:27:37.112000"/>
  </r>
  <r>
    <n v="114"/>
    <n v="603"/>
    <x v="0"/>
    <s v="20170926 14:27:37.124000 +0100s"/>
    <s v="20170926 15:27:37.124000"/>
  </r>
  <r>
    <n v="122"/>
    <n v="603"/>
    <x v="0"/>
    <s v="20170926 14:27:37.133000 +0100s"/>
    <s v="20170926 15:27:37.133000"/>
  </r>
  <r>
    <n v="71"/>
    <n v="603"/>
    <x v="0"/>
    <s v="20170926 14:27:37.138000 +0100s"/>
    <s v="20170926 15:27:37.138000"/>
  </r>
  <r>
    <n v="125"/>
    <n v="603"/>
    <x v="0"/>
    <s v="20170926 14:27:37.141000 +0100s"/>
    <s v="20170926 15:27:37.141000"/>
  </r>
  <r>
    <n v="51"/>
    <n v="603"/>
    <x v="0"/>
    <s v="20170926 14:27:37.149000 +0100s"/>
    <s v="20170926 15:27:37.149000"/>
  </r>
  <r>
    <n v="38"/>
    <n v="603"/>
    <x v="0"/>
    <s v="20170926 14:27:37.157000 +0100s"/>
    <s v="20170926 15:27:37.157000"/>
  </r>
  <r>
    <n v="87"/>
    <n v="603"/>
    <x v="0"/>
    <s v="20170926 14:27:37.165000 +0100s"/>
    <s v="20170926 15:27:37.165000"/>
  </r>
  <r>
    <n v="112"/>
    <n v="603"/>
    <x v="0"/>
    <s v="20170926 14:27:37.173000 +0100s"/>
    <s v="20170926 15:27:37.173000"/>
  </r>
  <r>
    <n v="49"/>
    <n v="603"/>
    <x v="0"/>
    <s v="20170926 14:27:37.182000 +0100s"/>
    <s v="20170926 15:27:37.182000"/>
  </r>
  <r>
    <n v="176"/>
    <n v="603"/>
    <x v="0"/>
    <s v="20170926 14:27:37.190000 +0100s"/>
    <s v="20170926 15:27:37.190000"/>
  </r>
  <r>
    <n v="200"/>
    <n v="603"/>
    <x v="0"/>
    <s v="20170926 14:27:37.190000 +0100s"/>
    <s v="20170926 15:27:37.190000"/>
  </r>
  <r>
    <n v="121"/>
    <n v="603"/>
    <x v="0"/>
    <s v="20170926 14:27:37.190000 +0100s"/>
    <s v="20170926 15:27:37.190000"/>
  </r>
  <r>
    <n v="62"/>
    <n v="602.5"/>
    <x v="0"/>
    <s v="20170926 14:28:54.134000 +0100s"/>
    <s v="20170926 15:28:54.134000"/>
  </r>
  <r>
    <n v="76"/>
    <n v="602.5"/>
    <x v="0"/>
    <s v="20170926 14:28:56.580000 +0100s"/>
    <s v="20170926 15:28:56.580000"/>
  </r>
  <r>
    <n v="25"/>
    <n v="602.5"/>
    <x v="0"/>
    <s v="20170926 14:29:14.107000 +0100s"/>
    <s v="20170926 15:29:14.107000"/>
  </r>
  <r>
    <n v="96"/>
    <n v="602.5"/>
    <x v="0"/>
    <s v="20170926 14:29:16.348000 +0100s"/>
    <s v="20170926 15:29:16.348000"/>
  </r>
  <r>
    <n v="58"/>
    <n v="602.5"/>
    <x v="0"/>
    <s v="20170926 14:29:19.174000 +0100s"/>
    <s v="20170926 15:29:19.174000"/>
  </r>
  <r>
    <n v="53"/>
    <n v="602.5"/>
    <x v="0"/>
    <s v="20170926 14:29:31.266000 +0100s"/>
    <s v="20170926 15:29:31.266000"/>
  </r>
  <r>
    <n v="86"/>
    <n v="602.5"/>
    <x v="0"/>
    <s v="20170926 14:29:33.509000 +0100s"/>
    <s v="20170926 15:29:33.509000"/>
  </r>
  <r>
    <n v="20"/>
    <n v="602.5"/>
    <x v="0"/>
    <s v="20170926 14:29:46.254000 +0100s"/>
    <s v="20170926 15:29:46.254000"/>
  </r>
  <r>
    <n v="34"/>
    <n v="602.5"/>
    <x v="0"/>
    <s v="20170926 14:30:04.153000 +0100s"/>
    <s v="20170926 15:30:04.153000"/>
  </r>
  <r>
    <n v="44"/>
    <n v="602.5"/>
    <x v="0"/>
    <s v="20170926 14:30:11.579000 +0100s"/>
    <s v="20170926 15:30:11.579000"/>
  </r>
  <r>
    <n v="27"/>
    <n v="602.5"/>
    <x v="0"/>
    <s v="20170926 14:30:22.197000 +0100s"/>
    <s v="20170926 15:30:22.197000"/>
  </r>
  <r>
    <n v="29"/>
    <n v="602.5"/>
    <x v="0"/>
    <s v="20170926 14:30:26.441000 +0100s"/>
    <s v="20170926 15:30:26.441000"/>
  </r>
  <r>
    <n v="47"/>
    <n v="602.5"/>
    <x v="0"/>
    <s v="20170926 14:30:44.463000 +0100s"/>
    <s v="20170926 15:30:44.463000"/>
  </r>
  <r>
    <n v="49"/>
    <n v="602.5"/>
    <x v="0"/>
    <s v="20170926 14:30:50.828000 +0100s"/>
    <s v="20170926 15:30:50.828000"/>
  </r>
  <r>
    <n v="22"/>
    <n v="602.5"/>
    <x v="0"/>
    <s v="20170926 14:30:53.348000 +0100s"/>
    <s v="20170926 15:30:53.348000"/>
  </r>
  <r>
    <n v="26"/>
    <n v="602.5"/>
    <x v="0"/>
    <s v="20170926 14:30:56.130000 +0100s"/>
    <s v="20170926 15:30:56.130000"/>
  </r>
  <r>
    <n v="36"/>
    <n v="602.5"/>
    <x v="0"/>
    <s v="20170926 14:31:04.621000 +0100s"/>
    <s v="20170926 15:31:04.621000"/>
  </r>
  <r>
    <n v="87"/>
    <n v="602.5"/>
    <x v="0"/>
    <s v="20170926 14:31:11.745000 +0100s"/>
    <s v="20170926 15:31:11.745000"/>
  </r>
  <r>
    <n v="32"/>
    <n v="602.5"/>
    <x v="0"/>
    <s v="20170926 14:31:13.117000 +0100s"/>
    <s v="20170926 15:31:13.117000"/>
  </r>
  <r>
    <n v="23"/>
    <n v="602.5"/>
    <x v="0"/>
    <s v="20170926 14:31:36.445000 +0100s"/>
    <s v="20170926 15:31:36.445000"/>
  </r>
  <r>
    <n v="52"/>
    <n v="602.5"/>
    <x v="0"/>
    <s v="20170926 14:31:51.295000 +0100s"/>
    <s v="20170926 15:31:51.295000"/>
  </r>
  <r>
    <n v="200"/>
    <n v="602.5"/>
    <x v="0"/>
    <s v="20170926 14:32:06.675000 +0100s"/>
    <s v="20170926 15:32:06.675000"/>
  </r>
  <r>
    <n v="57"/>
    <n v="602.5"/>
    <x v="0"/>
    <s v="20170926 14:32:08.269000 +0100s"/>
    <s v="20170926 15:32:08.269000"/>
  </r>
  <r>
    <n v="87"/>
    <n v="602.5"/>
    <x v="0"/>
    <s v="20170926 14:32:14.749000 +0100s"/>
    <s v="20170926 15:32:14.749000"/>
  </r>
  <r>
    <n v="33"/>
    <n v="602.5"/>
    <x v="0"/>
    <s v="20170926 14:32:15.691000 +0100s"/>
    <s v="20170926 15:32:15.691000"/>
  </r>
  <r>
    <n v="25"/>
    <n v="602.5"/>
    <x v="0"/>
    <s v="20170926 14:32:26.299000 +0100s"/>
    <s v="20170926 15:32:26.299000"/>
  </r>
  <r>
    <n v="34"/>
    <n v="602.5"/>
    <x v="0"/>
    <s v="20170926 14:32:45.394000 +0100s"/>
    <s v="20170926 15:32:45.394000"/>
  </r>
  <r>
    <n v="62"/>
    <n v="602.5"/>
    <x v="0"/>
    <s v="20170926 14:32:56.000000 +0100s"/>
    <s v="20170926 15:32:56.000000"/>
  </r>
  <r>
    <n v="18"/>
    <n v="602.5"/>
    <x v="0"/>
    <s v="20170926 14:32:57.127000 +0100s"/>
    <s v="20170926 15:32:57.127000"/>
  </r>
  <r>
    <n v="116"/>
    <n v="604.5"/>
    <x v="0"/>
    <s v="20170926 14:37:58.055000 +0100s"/>
    <s v="20170926 15:37:58.055000"/>
  </r>
  <r>
    <n v="101"/>
    <n v="604.5"/>
    <x v="0"/>
    <s v="20170926 14:37:58.055000 +0100s"/>
    <s v="20170926 15:37:58.055000"/>
  </r>
  <r>
    <n v="87"/>
    <n v="604.5"/>
    <x v="0"/>
    <s v="20170926 14:37:58.055000 +0100s"/>
    <s v="20170926 15:37:58.055000"/>
  </r>
  <r>
    <n v="46"/>
    <n v="604.5"/>
    <x v="0"/>
    <s v="20170926 14:37:58.055000 +0100s"/>
    <s v="20170926 15:37:58.055000"/>
  </r>
  <r>
    <n v="84"/>
    <n v="604.5"/>
    <x v="0"/>
    <s v="20170926 14:37:58.055000 +0100s"/>
    <s v="20170926 15:37:58.055000"/>
  </r>
  <r>
    <n v="88"/>
    <n v="604.5"/>
    <x v="0"/>
    <s v="20170926 14:37:58.065000 +0100s"/>
    <s v="20170926 15:37:58.065000"/>
  </r>
  <r>
    <n v="83"/>
    <n v="604.5"/>
    <x v="0"/>
    <s v="20170926 14:37:58.073000 +0100s"/>
    <s v="20170926 15:37:58.073000"/>
  </r>
  <r>
    <n v="32"/>
    <n v="604.5"/>
    <x v="0"/>
    <s v="20170926 14:37:58.081000 +0100s"/>
    <s v="20170926 15:37:58.081000"/>
  </r>
  <r>
    <n v="116"/>
    <n v="604.5"/>
    <x v="0"/>
    <s v="20170926 14:37:58.090000 +0100s"/>
    <s v="20170926 15:37:58.090000"/>
  </r>
  <r>
    <n v="41"/>
    <n v="604.5"/>
    <x v="0"/>
    <s v="20170926 14:37:58.097000 +0100s"/>
    <s v="20170926 15:37:58.097000"/>
  </r>
  <r>
    <n v="69"/>
    <n v="604.5"/>
    <x v="0"/>
    <s v="20170926 14:37:58.106000 +0100s"/>
    <s v="20170926 15:37:58.106000"/>
  </r>
  <r>
    <n v="65"/>
    <n v="604.5"/>
    <x v="0"/>
    <s v="20170926 14:37:58.114000 +0100s"/>
    <s v="20170926 15:37:58.114000"/>
  </r>
  <r>
    <n v="59"/>
    <n v="604.5"/>
    <x v="0"/>
    <s v="20170926 14:37:58.122000 +0100s"/>
    <s v="20170926 15:37:58.122000"/>
  </r>
  <r>
    <n v="13"/>
    <n v="604.5"/>
    <x v="0"/>
    <s v="20170926 14:37:58.130000 +0100s"/>
    <s v="20170926 15:37:58.130000"/>
  </r>
  <r>
    <n v="50"/>
    <n v="603"/>
    <x v="0"/>
    <s v="20170926 14:46:57.220000 +0100s"/>
    <s v="20170926 15:46:57.220000"/>
  </r>
  <r>
    <n v="950"/>
    <n v="603"/>
    <x v="0"/>
    <s v="20170926 14:46:57.220000 +0100s"/>
    <s v="20170926 15:46:57.220000"/>
  </r>
  <r>
    <n v="82"/>
    <n v="602.5"/>
    <x v="0"/>
    <s v="20170926 14:47:53.535000 +0100s"/>
    <s v="20170926 15:47:53.535000"/>
  </r>
  <r>
    <n v="332"/>
    <n v="602.5"/>
    <x v="0"/>
    <s v="20170926 14:47:53.547000 +0100s"/>
    <s v="20170926 15:47:53.547000"/>
  </r>
  <r>
    <n v="80"/>
    <n v="602.5"/>
    <x v="0"/>
    <s v="20170926 14:47:53.556000 +0100s"/>
    <s v="20170926 15:47:53.556000"/>
  </r>
  <r>
    <n v="43"/>
    <n v="602.5"/>
    <x v="0"/>
    <s v="20170926 14:47:56.273000 +0100s"/>
    <s v="20170926 15:47:56.273000"/>
  </r>
  <r>
    <n v="42"/>
    <n v="602.5"/>
    <x v="0"/>
    <s v="20170926 14:48:05.779000 +0100s"/>
    <s v="20170926 15:48:05.779000"/>
  </r>
  <r>
    <n v="90"/>
    <n v="603.5"/>
    <x v="0"/>
    <s v="20170926 14:49:47.899000 +0100s"/>
    <s v="20170926 15:49:47.899000"/>
  </r>
  <r>
    <n v="81"/>
    <n v="603.5"/>
    <x v="0"/>
    <s v="20170926 14:49:47.899000 +0100s"/>
    <s v="20170926 15:49:47.899000"/>
  </r>
  <r>
    <n v="100"/>
    <n v="603.5"/>
    <x v="0"/>
    <s v="20170926 14:49:47.899000 +0100s"/>
    <s v="20170926 15:49:47.899000"/>
  </r>
  <r>
    <n v="96"/>
    <n v="603.5"/>
    <x v="0"/>
    <s v="20170926 14:49:47.899000 +0100s"/>
    <s v="20170926 15:49:47.899000"/>
  </r>
  <r>
    <n v="54"/>
    <n v="603.5"/>
    <x v="0"/>
    <s v="20170926 14:49:47.899000 +0100s"/>
    <s v="20170926 15:49:47.899000"/>
  </r>
  <r>
    <n v="65"/>
    <n v="604.5"/>
    <x v="0"/>
    <s v="20170926 14:54:27.843000 +0100s"/>
    <s v="20170926 15:54:27.843000"/>
  </r>
  <r>
    <n v="100"/>
    <n v="604.5"/>
    <x v="0"/>
    <s v="20170926 14:54:27.843000 +0100s"/>
    <s v="20170926 15:54:27.843000"/>
  </r>
  <r>
    <n v="78"/>
    <n v="604.5"/>
    <x v="0"/>
    <s v="20170926 14:54:27.843000 +0100s"/>
    <s v="20170926 15:54:27.843000"/>
  </r>
  <r>
    <n v="55"/>
    <n v="604.5"/>
    <x v="0"/>
    <s v="20170926 14:54:27.843000 +0100s"/>
    <s v="20170926 15:54:27.843000"/>
  </r>
  <r>
    <n v="210"/>
    <n v="604.5"/>
    <x v="0"/>
    <s v="20170926 14:54:27.843000 +0100s"/>
    <s v="20170926 15:54:27.843000"/>
  </r>
  <r>
    <n v="35"/>
    <n v="604.5"/>
    <x v="0"/>
    <s v="20170926 14:54:27.843000 +0100s"/>
    <s v="20170926 15:54:27.843000"/>
  </r>
  <r>
    <n v="79"/>
    <n v="604.5"/>
    <x v="0"/>
    <s v="20170926 14:54:27.848000 +0100s"/>
    <s v="20170926 15:54:27.848000"/>
  </r>
  <r>
    <n v="292"/>
    <n v="604.5"/>
    <x v="0"/>
    <s v="20170926 14:54:27.870000 +0100s"/>
    <s v="20170926 15:54:27.870000"/>
  </r>
  <r>
    <n v="86"/>
    <n v="604.5"/>
    <x v="0"/>
    <s v="20170926 14:54:27.871000 +0100s"/>
    <s v="20170926 15:54:27.871000"/>
  </r>
  <r>
    <n v="289"/>
    <n v="602.5"/>
    <x v="0"/>
    <s v="20170926 14:58:13.305000 +0100s"/>
    <s v="20170926 15:58:13.305000"/>
  </r>
  <r>
    <n v="68"/>
    <n v="602.5"/>
    <x v="0"/>
    <s v="20170926 14:58:15.983000 +0100s"/>
    <s v="20170926 15:58:15.983000"/>
  </r>
  <r>
    <n v="23"/>
    <n v="602.5"/>
    <x v="0"/>
    <s v="20170926 14:58:18.990000 +0100s"/>
    <s v="20170926 15:58:18.990000"/>
  </r>
  <r>
    <n v="41"/>
    <n v="602.5"/>
    <x v="0"/>
    <s v="20170926 14:58:24.973000 +0100s"/>
    <s v="20170926 15:58:24.973000"/>
  </r>
  <r>
    <n v="489"/>
    <n v="602"/>
    <x v="0"/>
    <s v="20170926 15:01:25.935000 +0100s"/>
    <s v="20170926 16:01:25.935000"/>
  </r>
  <r>
    <n v="134"/>
    <n v="602"/>
    <x v="0"/>
    <s v="20170926 15:01:28.629000 +0100s"/>
    <s v="20170926 16:01:28.629000"/>
  </r>
  <r>
    <n v="377"/>
    <n v="602"/>
    <x v="0"/>
    <s v="20170926 15:01:29.539000 +0100s"/>
    <s v="20170926 16:01:29.539000"/>
  </r>
  <r>
    <n v="64"/>
    <n v="601"/>
    <x v="1"/>
    <s v="20170926 15:02:48.445374 +0100s"/>
    <s v="20170926 16:02:48.445374"/>
  </r>
  <r>
    <n v="789"/>
    <n v="601"/>
    <x v="0"/>
    <s v="20170926 15:10:58.393000 +0100s"/>
    <s v="20170926 16:10:58.393000"/>
  </r>
  <r>
    <n v="88"/>
    <n v="601"/>
    <x v="2"/>
    <s v="20170926 15:10:58.403000 +0100s"/>
    <s v="20170926 16:10:58.403000"/>
  </r>
  <r>
    <n v="59"/>
    <n v="601"/>
    <x v="1"/>
    <s v="20170926 15:10:58.406929 +0100s"/>
    <s v="20170926 16:10:58.406929"/>
  </r>
  <r>
    <n v="23"/>
    <n v="600.5"/>
    <x v="0"/>
    <s v="20170926 15:14:47.846000 +0100s"/>
    <s v="20170926 16:14:47.846000"/>
  </r>
  <r>
    <n v="122"/>
    <n v="600.5"/>
    <x v="0"/>
    <s v="20170926 15:14:51.903000 +0100s"/>
    <s v="20170926 16:14:51.903000"/>
  </r>
  <r>
    <n v="32"/>
    <n v="600.5"/>
    <x v="0"/>
    <s v="20170926 15:14:52.549000 +0100s"/>
    <s v="20170926 16:14:52.549000"/>
  </r>
  <r>
    <n v="402"/>
    <n v="600.5"/>
    <x v="0"/>
    <s v="20170926 15:14:54.976000 +0100s"/>
    <s v="20170926 16:14:54.976000"/>
  </r>
  <r>
    <n v="419"/>
    <n v="599.5"/>
    <x v="0"/>
    <s v="20170926 15:15:04.659000 +0100s"/>
    <s v="20170926 16:15:04.659000"/>
  </r>
  <r>
    <n v="258"/>
    <n v="599.5"/>
    <x v="0"/>
    <s v="20170926 15:15:04.659000 +0100s"/>
    <s v="20170926 16:15:04.659000"/>
  </r>
  <r>
    <n v="112"/>
    <n v="599.5"/>
    <x v="0"/>
    <s v="20170926 15:15:04.659000 +0100s"/>
    <s v="20170926 16:15:04.659000"/>
  </r>
  <r>
    <n v="88"/>
    <n v="599.5"/>
    <x v="2"/>
    <s v="20170926 15:15:04.669657 +0100s"/>
    <s v="20170926 16:15:04.669657"/>
  </r>
  <r>
    <n v="23"/>
    <n v="599.5"/>
    <x v="0"/>
    <s v="20170926 15:15:04.735000 +0100s"/>
    <s v="20170926 16:15:04.735000"/>
  </r>
  <r>
    <n v="100"/>
    <n v="599.5"/>
    <x v="0"/>
    <s v="20170926 15:15:04.735000 +0100s"/>
    <s v="20170926 16:15:04.735000"/>
  </r>
  <r>
    <n v="356"/>
    <n v="600.5"/>
    <x v="0"/>
    <s v="20170926 15:29:36.812000 +0100s"/>
    <s v="20170926 16:29:36.812000"/>
  </r>
  <r>
    <n v="107"/>
    <n v="600.5"/>
    <x v="0"/>
    <s v="20170926 15:29:36.812000 +0100s"/>
    <s v="20170926 16:29:36.812000"/>
  </r>
  <r>
    <n v="101"/>
    <n v="600.5"/>
    <x v="0"/>
    <s v="20170926 15:29:36.812000 +0100s"/>
    <s v="20170926 16:29:36.812000"/>
  </r>
  <r>
    <n v="48"/>
    <n v="600.5"/>
    <x v="0"/>
    <s v="20170926 15:29:36.821000 +0100s"/>
    <s v="20170926 16:29:36.821000"/>
  </r>
  <r>
    <n v="59"/>
    <n v="600.5"/>
    <x v="0"/>
    <s v="20170926 15:29:36.829000 +0100s"/>
    <s v="20170926 16:29:36.829000"/>
  </r>
  <r>
    <n v="36"/>
    <n v="600.5"/>
    <x v="0"/>
    <s v="20170926 15:29:36.837000 +0100s"/>
    <s v="20170926 16:29:36.837000"/>
  </r>
  <r>
    <n v="82"/>
    <n v="600.5"/>
    <x v="0"/>
    <s v="20170926 15:29:36.846000 +0100s"/>
    <s v="20170926 16:29:36.846000"/>
  </r>
  <r>
    <n v="72"/>
    <n v="600.5"/>
    <x v="0"/>
    <s v="20170926 15:29:36.854000 +0100s"/>
    <s v="20170926 16:29:36.854000"/>
  </r>
  <r>
    <n v="102"/>
    <n v="600.5"/>
    <x v="0"/>
    <s v="20170926 15:29:36.862000 +0100s"/>
    <s v="20170926 16:29:36.862000"/>
  </r>
  <r>
    <n v="37"/>
    <n v="600.5"/>
    <x v="0"/>
    <s v="20170926 15:29:36.870000 +0100s"/>
    <s v="20170926 16:29:36.870000"/>
  </r>
  <r>
    <n v="30"/>
    <n v="605"/>
    <x v="0"/>
    <s v="20170926 15:39:22.091000 +0100s"/>
    <s v="20170926 16:39:22.091000"/>
  </r>
  <r>
    <n v="19"/>
    <n v="605"/>
    <x v="0"/>
    <s v="20170926 15:39:22.091000 +0100s"/>
    <s v="20170926 16:39:22.091000"/>
  </r>
  <r>
    <n v="564"/>
    <n v="605.5"/>
    <x v="0"/>
    <s v="20170926 15:40:41.519000 +0100s"/>
    <s v="20170926 16:40:41.519000"/>
  </r>
  <r>
    <n v="94"/>
    <n v="605.5"/>
    <x v="0"/>
    <s v="20170926 15:40:41.519000 +0100s"/>
    <s v="20170926 16:40:41.519000"/>
  </r>
  <r>
    <n v="67"/>
    <n v="605.5"/>
    <x v="0"/>
    <s v="20170926 15:40:41.519000 +0100s"/>
    <s v="20170926 16:40:41.519000"/>
  </r>
  <r>
    <n v="100"/>
    <n v="605.5"/>
    <x v="0"/>
    <s v="20170926 15:40:41.519000 +0100s"/>
    <s v="20170926 16:40:41.519000"/>
  </r>
  <r>
    <n v="126"/>
    <n v="605.5"/>
    <x v="0"/>
    <s v="20170926 15:40:41.519000 +0100s"/>
    <s v="20170926 16:40:41.519000"/>
  </r>
  <r>
    <n v="100"/>
    <n v="606"/>
    <x v="0"/>
    <s v="20170926 15:41:55.921000 +0100s"/>
    <s v="20170926 16:41:55.921000"/>
  </r>
  <r>
    <n v="39"/>
    <n v="606"/>
    <x v="0"/>
    <s v="20170926 15:41:55.921000 +0100s"/>
    <s v="20170926 16:41:55.921000"/>
  </r>
  <r>
    <n v="6"/>
    <n v="606"/>
    <x v="0"/>
    <s v="20170926 15:41:55.921000 +0100s"/>
    <s v="20170926 16:41:55.921000"/>
  </r>
  <r>
    <n v="103"/>
    <n v="606"/>
    <x v="0"/>
    <s v="20170926 15:41:55.932000 +0100s"/>
    <s v="20170926 16:41:55.932000"/>
  </r>
  <r>
    <n v="45"/>
    <n v="606"/>
    <x v="0"/>
    <s v="20170926 15:41:55.945000 +0100s"/>
    <s v="20170926 16:41:55.945000"/>
  </r>
  <r>
    <n v="40"/>
    <n v="606"/>
    <x v="0"/>
    <s v="20170926 15:41:55.953000 +0100s"/>
    <s v="20170926 16:41:55.953000"/>
  </r>
  <r>
    <n v="114"/>
    <n v="606"/>
    <x v="0"/>
    <s v="20170926 15:41:55.961000 +0100s"/>
    <s v="20170926 16:41:55.961000"/>
  </r>
  <r>
    <n v="50"/>
    <n v="606"/>
    <x v="0"/>
    <s v="20170926 15:41:55.969000 +0100s"/>
    <s v="20170926 16:41:55.969000"/>
  </r>
  <r>
    <n v="85"/>
    <n v="606"/>
    <x v="0"/>
    <s v="20170926 15:41:55.977000 +0100s"/>
    <s v="20170926 16:41:55.977000"/>
  </r>
  <r>
    <n v="124"/>
    <n v="606"/>
    <x v="0"/>
    <s v="20170926 15:41:55.985000 +0100s"/>
    <s v="20170926 16:41:55.985000"/>
  </r>
  <r>
    <n v="93"/>
    <n v="606"/>
    <x v="0"/>
    <s v="20170926 15:41:55.992000 +0100s"/>
    <s v="20170926 16:41:55.992000"/>
  </r>
  <r>
    <n v="34"/>
    <n v="606"/>
    <x v="0"/>
    <s v="20170926 15:41:56.001000 +0100s"/>
    <s v="20170926 16:41:56.001000"/>
  </r>
  <r>
    <n v="97"/>
    <n v="606"/>
    <x v="0"/>
    <s v="20170926 15:41:56.009000 +0100s"/>
    <s v="20170926 16:41:56.009000"/>
  </r>
  <r>
    <n v="44"/>
    <n v="606"/>
    <x v="0"/>
    <s v="20170926 15:41:56.017000 +0100s"/>
    <s v="20170926 16:41:56.017000"/>
  </r>
  <r>
    <n v="26"/>
    <n v="606"/>
    <x v="0"/>
    <s v="20170926 15:41:56.025000 +0100s"/>
    <s v="20170926 16:41:56.025000"/>
  </r>
  <r>
    <n v="215"/>
    <n v="607.5"/>
    <x v="0"/>
    <s v="20170926 15:45:42.389000 +0100s"/>
    <s v="20170926 16:45:42.389000"/>
  </r>
  <r>
    <n v="96"/>
    <n v="607.5"/>
    <x v="0"/>
    <s v="20170926 15:45:42.389000 +0100s"/>
    <s v="20170926 16:45:42.389000"/>
  </r>
  <r>
    <n v="91"/>
    <n v="607.5"/>
    <x v="0"/>
    <s v="20170926 15:45:42.389000 +0100s"/>
    <s v="20170926 16:45:42.389000"/>
  </r>
  <r>
    <n v="84"/>
    <n v="607.5"/>
    <x v="0"/>
    <s v="20170926 15:45:42.389000 +0100s"/>
    <s v="20170926 16:45:42.389000"/>
  </r>
  <r>
    <n v="66"/>
    <n v="607.5"/>
    <x v="0"/>
    <s v="20170926 15:45:42.389000 +0100s"/>
    <s v="20170926 16:45:42.389000"/>
  </r>
  <r>
    <n v="96"/>
    <n v="607.5"/>
    <x v="0"/>
    <s v="20170926 15:45:42.389000 +0100s"/>
    <s v="20170926 16:45:42.389000"/>
  </r>
  <r>
    <n v="76"/>
    <n v="607.5"/>
    <x v="0"/>
    <s v="20170926 15:45:42.389000 +0100s"/>
    <s v="20170926 16:45:42.389000"/>
  </r>
  <r>
    <n v="122"/>
    <n v="607.5"/>
    <x v="0"/>
    <s v="20170926 15:45:42.398000 +0100s"/>
    <s v="20170926 16:45:42.398000"/>
  </r>
  <r>
    <n v="39"/>
    <n v="607.5"/>
    <x v="0"/>
    <s v="20170926 15:45:42.407000 +0100s"/>
    <s v="20170926 16:45:42.407000"/>
  </r>
  <r>
    <n v="115"/>
    <n v="607.5"/>
    <x v="0"/>
    <s v="20170926 15:45:42.413000 +0100s"/>
    <s v="20170926 16:45:42.413000"/>
  </r>
  <r>
    <m/>
    <m/>
    <x v="4"/>
    <m/>
    <m/>
  </r>
</pivotCacheRecords>
</file>

<file path=xl/pivotCache/pivotCacheRecords38.xml><?xml version="1.0" encoding="utf-8"?>
<pivotCacheRecords xmlns="http://schemas.openxmlformats.org/spreadsheetml/2006/main" xmlns:r="http://schemas.openxmlformats.org/officeDocument/2006/relationships" count="230">
  <r>
    <n v="1000"/>
    <n v="604"/>
    <x v="0"/>
    <s v="20170927 08:04:26.074000 +0100s"/>
    <s v="20170927 9:04:26.074000"/>
  </r>
  <r>
    <n v="50"/>
    <n v="604"/>
    <x v="0"/>
    <s v="20170927 08:04:38.934000 +0100s"/>
    <s v="20170927 9:04:38.934000"/>
  </r>
  <r>
    <n v="100"/>
    <n v="604"/>
    <x v="0"/>
    <s v="20170927 08:04:38.934000 +0100s"/>
    <s v="20170927 9:04:38.934000"/>
  </r>
  <r>
    <n v="38"/>
    <n v="604"/>
    <x v="0"/>
    <s v="20170927 08:04:38.934000 +0100s"/>
    <s v="20170927 9:04:38.934000"/>
  </r>
  <r>
    <n v="65"/>
    <n v="604"/>
    <x v="0"/>
    <s v="20170927 08:04:38.934000 +0100s"/>
    <s v="20170927 9:04:38.934000"/>
  </r>
  <r>
    <n v="352"/>
    <n v="604"/>
    <x v="0"/>
    <s v="20170927 08:04:38.934000 +0100s"/>
    <s v="20170927 9:04:38.934000"/>
  </r>
  <r>
    <n v="100"/>
    <n v="604"/>
    <x v="0"/>
    <s v="20170927 08:04:38.934000 +0100s"/>
    <s v="20170927 9:04:38.934000"/>
  </r>
  <r>
    <n v="295"/>
    <n v="604"/>
    <x v="0"/>
    <s v="20170927 08:04:38.934000 +0100s"/>
    <s v="20170927 9:04:38.934000"/>
  </r>
  <r>
    <n v="276"/>
    <n v="604"/>
    <x v="0"/>
    <s v="20170927 08:06:06.230000 +0100s"/>
    <s v="20170927 9:06:06.230000"/>
  </r>
  <r>
    <n v="115"/>
    <n v="604"/>
    <x v="0"/>
    <s v="20170927 08:06:06.230000 +0100s"/>
    <s v="20170927 9:06:06.230000"/>
  </r>
  <r>
    <n v="219"/>
    <n v="604"/>
    <x v="0"/>
    <s v="20170927 08:06:06.283000 +0100s"/>
    <s v="20170927 9:06:06.283000"/>
  </r>
  <r>
    <n v="237"/>
    <n v="604"/>
    <x v="0"/>
    <s v="20170927 08:06:06.288000 +0100s"/>
    <s v="20170927 9:06:06.288000"/>
  </r>
  <r>
    <n v="103"/>
    <n v="604"/>
    <x v="0"/>
    <s v="20170927 08:06:06.288000 +0100s"/>
    <s v="20170927 9:06:06.288000"/>
  </r>
  <r>
    <n v="50"/>
    <n v="604"/>
    <x v="0"/>
    <s v="20170927 08:06:06.288000 +0100s"/>
    <s v="20170927 9:06:06.288000"/>
  </r>
  <r>
    <n v="339"/>
    <n v="607.5"/>
    <x v="0"/>
    <s v="20170927 08:12:51.797000 +0100s"/>
    <s v="20170927 9:12:51.797000"/>
  </r>
  <r>
    <n v="118"/>
    <n v="607.5"/>
    <x v="0"/>
    <s v="20170927 08:12:51.797000 +0100s"/>
    <s v="20170927 9:12:51.797000"/>
  </r>
  <r>
    <n v="100"/>
    <n v="607.5"/>
    <x v="0"/>
    <s v="20170927 08:12:51.797000 +0100s"/>
    <s v="20170927 9:12:51.797000"/>
  </r>
  <r>
    <n v="242"/>
    <n v="607.5"/>
    <x v="0"/>
    <s v="20170927 08:12:51.797000 +0100s"/>
    <s v="20170927 9:12:51.797000"/>
  </r>
  <r>
    <n v="40"/>
    <n v="607.5"/>
    <x v="0"/>
    <s v="20170927 08:12:51.797000 +0100s"/>
    <s v="20170927 9:12:51.797000"/>
  </r>
  <r>
    <n v="58"/>
    <n v="607.5"/>
    <x v="1"/>
    <s v="20170927 08:12:51.799527 +0100s"/>
    <s v="20170927 9:12:51.799527"/>
  </r>
  <r>
    <n v="46"/>
    <n v="607.5"/>
    <x v="1"/>
    <s v="20170927 08:12:51.799527 +0100s"/>
    <s v="20170927 9:12:51.799527"/>
  </r>
  <r>
    <n v="57"/>
    <n v="607.5"/>
    <x v="2"/>
    <s v="20170927 08:12:51.799585 +0100s"/>
    <s v="20170927 9:12:51.799585"/>
  </r>
  <r>
    <n v="58"/>
    <n v="607"/>
    <x v="0"/>
    <s v="20170927 08:16:32.215000 +0100s"/>
    <s v="20170927 9:16:32.215000"/>
  </r>
  <r>
    <n v="67"/>
    <n v="607"/>
    <x v="0"/>
    <s v="20170927 08:17:22.483000 +0100s"/>
    <s v="20170927 9:17:22.483000"/>
  </r>
  <r>
    <n v="119"/>
    <n v="607"/>
    <x v="0"/>
    <s v="20170927 08:17:24.389000 +0100s"/>
    <s v="20170927 9:17:24.389000"/>
  </r>
  <r>
    <n v="256"/>
    <n v="607"/>
    <x v="0"/>
    <s v="20170927 08:17:24.389000 +0100s"/>
    <s v="20170927 9:17:24.389000"/>
  </r>
  <r>
    <n v="97"/>
    <n v="607.5"/>
    <x v="0"/>
    <s v="20170927 08:18:28.042000 +0100s"/>
    <s v="20170927 9:18:28.042000"/>
  </r>
  <r>
    <n v="49"/>
    <n v="607.5"/>
    <x v="0"/>
    <s v="20170927 08:18:28.042000 +0100s"/>
    <s v="20170927 9:18:28.042000"/>
  </r>
  <r>
    <n v="100"/>
    <n v="607.5"/>
    <x v="0"/>
    <s v="20170927 08:18:28.042000 +0100s"/>
    <s v="20170927 9:18:28.042000"/>
  </r>
  <r>
    <n v="100"/>
    <n v="607.5"/>
    <x v="0"/>
    <s v="20170927 08:18:28.042000 +0100s"/>
    <s v="20170927 9:18:28.042000"/>
  </r>
  <r>
    <n v="654"/>
    <n v="607.5"/>
    <x v="0"/>
    <s v="20170927 08:18:28.042000 +0100s"/>
    <s v="20170927 9:18:28.042000"/>
  </r>
  <r>
    <n v="100"/>
    <n v="610"/>
    <x v="0"/>
    <s v="20170927 08:22:54.091000 +0100s"/>
    <s v="20170927 9:22:54.091000"/>
  </r>
  <r>
    <n v="62"/>
    <n v="610"/>
    <x v="0"/>
    <s v="20170927 08:22:54.091000 +0100s"/>
    <s v="20170927 9:22:54.091000"/>
  </r>
  <r>
    <n v="135"/>
    <n v="610"/>
    <x v="0"/>
    <s v="20170927 08:22:54.091000 +0100s"/>
    <s v="20170927 9:22:54.091000"/>
  </r>
  <r>
    <n v="199"/>
    <n v="610"/>
    <x v="0"/>
    <s v="20170927 08:22:54.091000 +0100s"/>
    <s v="20170927 9:22:54.091000"/>
  </r>
  <r>
    <n v="4"/>
    <n v="610"/>
    <x v="0"/>
    <s v="20170927 08:22:54.091000 +0100s"/>
    <s v="20170927 9:22:54.091000"/>
  </r>
  <r>
    <n v="99"/>
    <n v="608.5"/>
    <x v="0"/>
    <s v="20170927 08:23:43.617000 +0100s"/>
    <s v="20170927 9:23:43.617000"/>
  </r>
  <r>
    <n v="100"/>
    <n v="608.5"/>
    <x v="0"/>
    <s v="20170927 08:23:43.617000 +0100s"/>
    <s v="20170927 9:23:43.617000"/>
  </r>
  <r>
    <n v="78"/>
    <n v="608.5"/>
    <x v="0"/>
    <s v="20170927 08:23:43.617000 +0100s"/>
    <s v="20170927 9:23:43.617000"/>
  </r>
  <r>
    <n v="100"/>
    <n v="608.5"/>
    <x v="0"/>
    <s v="20170927 08:23:43.617000 +0100s"/>
    <s v="20170927 9:23:43.617000"/>
  </r>
  <r>
    <n v="123"/>
    <n v="608.5"/>
    <x v="0"/>
    <s v="20170927 08:23:43.617000 +0100s"/>
    <s v="20170927 9:23:43.617000"/>
  </r>
  <r>
    <n v="100"/>
    <n v="608"/>
    <x v="0"/>
    <s v="20170927 08:26:41.340000 +0100s"/>
    <s v="20170927 9:26:41.340000"/>
  </r>
  <r>
    <n v="57"/>
    <n v="608"/>
    <x v="0"/>
    <s v="20170927 08:26:41.340000 +0100s"/>
    <s v="20170927 9:26:41.340000"/>
  </r>
  <r>
    <n v="96"/>
    <n v="608"/>
    <x v="0"/>
    <s v="20170927 08:26:41.340000 +0100s"/>
    <s v="20170927 9:26:41.340000"/>
  </r>
  <r>
    <n v="100"/>
    <n v="608"/>
    <x v="0"/>
    <s v="20170927 08:26:41.340000 +0100s"/>
    <s v="20170927 9:26:41.340000"/>
  </r>
  <r>
    <n v="51"/>
    <n v="608"/>
    <x v="0"/>
    <s v="20170927 08:26:41.340000 +0100s"/>
    <s v="20170927 9:26:41.340000"/>
  </r>
  <r>
    <n v="79"/>
    <n v="608"/>
    <x v="0"/>
    <s v="20170927 08:26:41.340000 +0100s"/>
    <s v="20170927 9:26:41.340000"/>
  </r>
  <r>
    <n v="17"/>
    <n v="608"/>
    <x v="0"/>
    <s v="20170927 08:26:41.360000 +0100s"/>
    <s v="20170927 9:26:41.360000"/>
  </r>
  <r>
    <n v="319"/>
    <n v="606"/>
    <x v="0"/>
    <s v="20170927 08:52:02.067000 +0100s"/>
    <s v="20170927 9:52:02.067000"/>
  </r>
  <r>
    <n v="45"/>
    <n v="606"/>
    <x v="2"/>
    <s v="20170927 08:52:17.425493 +0100s"/>
    <s v="20170927 9:52:17.425493"/>
  </r>
  <r>
    <n v="45"/>
    <n v="606"/>
    <x v="1"/>
    <s v="20170927 08:52:17.425518 +0100s"/>
    <s v="20170927 9:52:17.425518"/>
  </r>
  <r>
    <n v="79"/>
    <n v="606"/>
    <x v="2"/>
    <s v="20170927 08:52:17.425638 +0100s"/>
    <s v="20170927 9:52:17.425638"/>
  </r>
  <r>
    <n v="41"/>
    <n v="606"/>
    <x v="1"/>
    <s v="20170927 08:52:17.425645 +0100s"/>
    <s v="20170927 9:52:17.425645"/>
  </r>
  <r>
    <n v="100"/>
    <n v="606"/>
    <x v="0"/>
    <s v="20170927 08:52:17.435000 +0100s"/>
    <s v="20170927 9:52:17.435000"/>
  </r>
  <r>
    <n v="371"/>
    <n v="606"/>
    <x v="0"/>
    <s v="20170927 08:52:17.436000 +0100s"/>
    <s v="20170927 9:52:17.436000"/>
  </r>
  <r>
    <n v="10"/>
    <n v="609"/>
    <x v="0"/>
    <s v="20170927 09:06:55.757000 +0100s"/>
    <s v="20170927 10:06:55.757000"/>
  </r>
  <r>
    <n v="77"/>
    <n v="609"/>
    <x v="0"/>
    <s v="20170927 09:06:55.757000 +0100s"/>
    <s v="20170927 10:06:55.757000"/>
  </r>
  <r>
    <n v="96"/>
    <n v="609"/>
    <x v="0"/>
    <s v="20170927 09:06:55.757000 +0100s"/>
    <s v="20170927 10:06:55.757000"/>
  </r>
  <r>
    <n v="100"/>
    <n v="609"/>
    <x v="0"/>
    <s v="20170927 09:06:55.757000 +0100s"/>
    <s v="20170927 10:06:55.757000"/>
  </r>
  <r>
    <n v="79"/>
    <n v="609"/>
    <x v="0"/>
    <s v="20170927 09:06:55.757000 +0100s"/>
    <s v="20170927 10:06:55.757000"/>
  </r>
  <r>
    <n v="84"/>
    <n v="609"/>
    <x v="0"/>
    <s v="20170927 09:06:55.785000 +0100s"/>
    <s v="20170927 10:06:55.785000"/>
  </r>
  <r>
    <n v="354"/>
    <n v="609"/>
    <x v="0"/>
    <s v="20170927 09:07:04.178000 +0100s"/>
    <s v="20170927 10:07:04.178000"/>
  </r>
  <r>
    <n v="161"/>
    <n v="609"/>
    <x v="0"/>
    <s v="20170927 09:10:31.333000 +0100s"/>
    <s v="20170927 10:10:31.333000"/>
  </r>
  <r>
    <n v="39"/>
    <n v="609"/>
    <x v="0"/>
    <s v="20170927 09:10:31.333000 +0100s"/>
    <s v="20170927 10:10:31.333000"/>
  </r>
  <r>
    <n v="100"/>
    <n v="610"/>
    <x v="0"/>
    <s v="20170927 09:34:10.165000 +0100s"/>
    <s v="20170927 10:34:10.165000"/>
  </r>
  <r>
    <n v="70"/>
    <n v="610"/>
    <x v="0"/>
    <s v="20170927 09:34:10.165000 +0100s"/>
    <s v="20170927 10:34:10.165000"/>
  </r>
  <r>
    <n v="100"/>
    <n v="610"/>
    <x v="0"/>
    <s v="20170927 09:34:10.165000 +0100s"/>
    <s v="20170927 10:34:10.165000"/>
  </r>
  <r>
    <n v="43"/>
    <n v="610"/>
    <x v="0"/>
    <s v="20170927 09:34:10.165000 +0100s"/>
    <s v="20170927 10:34:10.165000"/>
  </r>
  <r>
    <n v="279"/>
    <n v="610"/>
    <x v="0"/>
    <s v="20170927 09:34:10.165000 +0100s"/>
    <s v="20170927 10:34:10.165000"/>
  </r>
  <r>
    <n v="70"/>
    <n v="610"/>
    <x v="0"/>
    <s v="20170927 09:34:10.773000 +0100s"/>
    <s v="20170927 10:34:10.773000"/>
  </r>
  <r>
    <n v="215"/>
    <n v="610"/>
    <x v="0"/>
    <s v="20170927 09:34:10.773000 +0100s"/>
    <s v="20170927 10:34:10.773000"/>
  </r>
  <r>
    <n v="123"/>
    <n v="610"/>
    <x v="0"/>
    <s v="20170927 09:34:10.773000 +0100s"/>
    <s v="20170927 10:34:10.773000"/>
  </r>
  <r>
    <n v="38"/>
    <n v="611"/>
    <x v="0"/>
    <s v="20170927 09:54:37.775000 +0100s"/>
    <s v="20170927 10:54:37.775000"/>
  </r>
  <r>
    <n v="100"/>
    <n v="611"/>
    <x v="0"/>
    <s v="20170927 09:54:37.775000 +0100s"/>
    <s v="20170927 10:54:37.775000"/>
  </r>
  <r>
    <n v="214"/>
    <n v="611"/>
    <x v="0"/>
    <s v="20170927 09:54:37.775000 +0100s"/>
    <s v="20170927 10:54:37.775000"/>
  </r>
  <r>
    <n v="92"/>
    <n v="611"/>
    <x v="0"/>
    <s v="20170927 09:54:37.805000 +0100s"/>
    <s v="20170927 10:54:37.805000"/>
  </r>
  <r>
    <n v="56"/>
    <n v="611"/>
    <x v="0"/>
    <s v="20170927 09:54:37.807000 +0100s"/>
    <s v="20170927 10:54:37.807000"/>
  </r>
  <r>
    <n v="95"/>
    <n v="611"/>
    <x v="0"/>
    <s v="20170927 10:04:41.277000 +0100s"/>
    <s v="20170927 11:04:41.277000"/>
  </r>
  <r>
    <n v="102"/>
    <n v="611"/>
    <x v="0"/>
    <s v="20170927 10:04:41.277000 +0100s"/>
    <s v="20170927 11:04:41.277000"/>
  </r>
  <r>
    <n v="100"/>
    <n v="611"/>
    <x v="0"/>
    <s v="20170927 10:04:41.277000 +0100s"/>
    <s v="20170927 11:04:41.277000"/>
  </r>
  <r>
    <n v="68"/>
    <n v="611"/>
    <x v="0"/>
    <s v="20170927 10:04:41.277000 +0100s"/>
    <s v="20170927 11:04:41.277000"/>
  </r>
  <r>
    <n v="100"/>
    <n v="611"/>
    <x v="0"/>
    <s v="20170927 10:04:41.277000 +0100s"/>
    <s v="20170927 11:04:41.277000"/>
  </r>
  <r>
    <n v="86"/>
    <n v="611"/>
    <x v="0"/>
    <s v="20170927 10:04:41.277000 +0100s"/>
    <s v="20170927 11:04:41.277000"/>
  </r>
  <r>
    <n v="40"/>
    <n v="611"/>
    <x v="0"/>
    <s v="20170927 10:04:41.277000 +0100s"/>
    <s v="20170927 11:04:41.277000"/>
  </r>
  <r>
    <n v="75"/>
    <n v="611"/>
    <x v="0"/>
    <s v="20170927 10:04:41.277000 +0100s"/>
    <s v="20170927 11:04:41.277000"/>
  </r>
  <r>
    <n v="2"/>
    <n v="611"/>
    <x v="0"/>
    <s v="20170927 10:04:41.277000 +0100s"/>
    <s v="20170927 11:04:41.277000"/>
  </r>
  <r>
    <n v="90"/>
    <n v="611"/>
    <x v="0"/>
    <s v="20170927 10:04:41.277000 +0100s"/>
    <s v="20170927 11:04:41.277000"/>
  </r>
  <r>
    <n v="7"/>
    <n v="611"/>
    <x v="0"/>
    <s v="20170927 10:04:41.277000 +0100s"/>
    <s v="20170927 11:04:41.277000"/>
  </r>
  <r>
    <n v="35"/>
    <n v="611"/>
    <x v="0"/>
    <s v="20170927 10:04:41.277000 +0100s"/>
    <s v="20170927 11:04:41.277000"/>
  </r>
  <r>
    <n v="100"/>
    <n v="611.5"/>
    <x v="0"/>
    <s v="20170927 10:06:59.659000 +0100s"/>
    <s v="20170927 11:06:59.659000"/>
  </r>
  <r>
    <n v="190"/>
    <n v="612"/>
    <x v="0"/>
    <s v="20170927 10:08:29.617000 +0100s"/>
    <s v="20170927 11:08:29.617000"/>
  </r>
  <r>
    <n v="81"/>
    <n v="612"/>
    <x v="0"/>
    <s v="20170927 10:08:29.617000 +0100s"/>
    <s v="20170927 11:08:29.617000"/>
  </r>
  <r>
    <n v="100"/>
    <n v="612"/>
    <x v="0"/>
    <s v="20170927 10:08:29.617000 +0100s"/>
    <s v="20170927 11:08:29.617000"/>
  </r>
  <r>
    <n v="180"/>
    <n v="612"/>
    <x v="0"/>
    <s v="20170927 10:08:29.617000 +0100s"/>
    <s v="20170927 11:08:29.617000"/>
  </r>
  <r>
    <n v="49"/>
    <n v="612"/>
    <x v="0"/>
    <s v="20170927 10:08:29.617000 +0100s"/>
    <s v="20170927 11:08:29.617000"/>
  </r>
  <r>
    <n v="1000"/>
    <n v="615"/>
    <x v="0"/>
    <s v="20170927 10:12:26.863000 +0100s"/>
    <s v="20170927 11:12:26.863000"/>
  </r>
  <r>
    <n v="40"/>
    <n v="616.5"/>
    <x v="0"/>
    <s v="20170927 10:27:46.362000 +0100s"/>
    <s v="20170927 11:27:46.362000"/>
  </r>
  <r>
    <n v="85"/>
    <n v="616.5"/>
    <x v="0"/>
    <s v="20170927 10:27:46.362000 +0100s"/>
    <s v="20170927 11:27:46.362000"/>
  </r>
  <r>
    <n v="144"/>
    <n v="616.5"/>
    <x v="0"/>
    <s v="20170927 10:27:46.362000 +0100s"/>
    <s v="20170927 11:27:46.362000"/>
  </r>
  <r>
    <n v="51"/>
    <n v="616.5"/>
    <x v="0"/>
    <s v="20170927 10:27:46.362000 +0100s"/>
    <s v="20170927 11:27:46.362000"/>
  </r>
  <r>
    <n v="165"/>
    <n v="616.5"/>
    <x v="0"/>
    <s v="20170927 10:27:46.362000 +0100s"/>
    <s v="20170927 11:27:46.362000"/>
  </r>
  <r>
    <n v="15"/>
    <n v="616.5"/>
    <x v="0"/>
    <s v="20170927 10:27:46.362000 +0100s"/>
    <s v="20170927 11:27:46.362000"/>
  </r>
  <r>
    <n v="31"/>
    <n v="616"/>
    <x v="0"/>
    <s v="20170927 10:43:07.187000 +0100s"/>
    <s v="20170927 11:43:07.187000"/>
  </r>
  <r>
    <n v="111"/>
    <n v="616"/>
    <x v="0"/>
    <s v="20170927 10:43:07.187000 +0100s"/>
    <s v="20170927 11:43:07.187000"/>
  </r>
  <r>
    <n v="358"/>
    <n v="616"/>
    <x v="0"/>
    <s v="20170927 10:43:07.187000 +0100s"/>
    <s v="20170927 11:43:07.187000"/>
  </r>
  <r>
    <n v="104"/>
    <n v="617"/>
    <x v="0"/>
    <s v="20170927 10:52:48.491000 +0100s"/>
    <s v="20170927 11:52:48.491000"/>
  </r>
  <r>
    <n v="70"/>
    <n v="617"/>
    <x v="0"/>
    <s v="20170927 10:52:48.491000 +0100s"/>
    <s v="20170927 11:52:48.491000"/>
  </r>
  <r>
    <n v="63"/>
    <n v="617"/>
    <x v="0"/>
    <s v="20170927 10:52:48.491000 +0100s"/>
    <s v="20170927 11:52:48.491000"/>
  </r>
  <r>
    <n v="81"/>
    <n v="617"/>
    <x v="0"/>
    <s v="20170927 10:52:48.491000 +0100s"/>
    <s v="20170927 11:52:48.491000"/>
  </r>
  <r>
    <n v="10"/>
    <n v="617"/>
    <x v="0"/>
    <s v="20170927 10:52:48.594000 +0100s"/>
    <s v="20170927 11:52:48.594000"/>
  </r>
  <r>
    <n v="172"/>
    <n v="617"/>
    <x v="0"/>
    <s v="20170927 10:52:48.617000 +0100s"/>
    <s v="20170927 11:52:48.617000"/>
  </r>
  <r>
    <n v="73"/>
    <n v="614"/>
    <x v="0"/>
    <s v="20170927 11:12:07.695000 +0100s"/>
    <s v="20170927 12:12:07.695000"/>
  </r>
  <r>
    <n v="102"/>
    <n v="614"/>
    <x v="0"/>
    <s v="20170927 11:12:07.695000 +0100s"/>
    <s v="20170927 12:12:07.695000"/>
  </r>
  <r>
    <n v="325"/>
    <n v="614"/>
    <x v="0"/>
    <s v="20170927 11:12:07.782000 +0100s"/>
    <s v="20170927 12:12:07.782000"/>
  </r>
  <r>
    <n v="135"/>
    <n v="614.5"/>
    <x v="0"/>
    <s v="20170927 11:30:56.659000 +0100s"/>
    <s v="20170927 12:30:56.659000"/>
  </r>
  <r>
    <n v="135"/>
    <n v="614.5"/>
    <x v="0"/>
    <s v="20170927 11:30:56.659000 +0100s"/>
    <s v="20170927 12:30:56.659000"/>
  </r>
  <r>
    <n v="87"/>
    <n v="614.5"/>
    <x v="0"/>
    <s v="20170927 11:30:56.659000 +0100s"/>
    <s v="20170927 12:30:56.659000"/>
  </r>
  <r>
    <n v="85"/>
    <n v="614.5"/>
    <x v="0"/>
    <s v="20170927 11:30:56.659000 +0100s"/>
    <s v="20170927 12:30:56.659000"/>
  </r>
  <r>
    <n v="58"/>
    <n v="614.5"/>
    <x v="0"/>
    <s v="20170927 11:30:56.659000 +0100s"/>
    <s v="20170927 12:30:56.659000"/>
  </r>
  <r>
    <n v="100"/>
    <n v="615"/>
    <x v="0"/>
    <s v="20170927 11:38:40.213000 +0100s"/>
    <s v="20170927 12:38:40.213000"/>
  </r>
  <r>
    <n v="149"/>
    <n v="615"/>
    <x v="0"/>
    <s v="20170927 11:38:40.213000 +0100s"/>
    <s v="20170927 12:38:40.213000"/>
  </r>
  <r>
    <n v="77"/>
    <n v="615"/>
    <x v="0"/>
    <s v="20170927 11:38:40.213000 +0100s"/>
    <s v="20170927 12:38:40.213000"/>
  </r>
  <r>
    <n v="84"/>
    <n v="615"/>
    <x v="0"/>
    <s v="20170927 11:38:40.213000 +0100s"/>
    <s v="20170927 12:38:40.213000"/>
  </r>
  <r>
    <n v="76"/>
    <n v="615"/>
    <x v="0"/>
    <s v="20170927 11:38:40.213000 +0100s"/>
    <s v="20170927 12:38:40.213000"/>
  </r>
  <r>
    <n v="14"/>
    <n v="615"/>
    <x v="0"/>
    <s v="20170927 11:38:40.213000 +0100s"/>
    <s v="20170927 12:38:40.213000"/>
  </r>
  <r>
    <n v="113"/>
    <n v="616"/>
    <x v="0"/>
    <s v="20170927 11:52:18.213000 +0100s"/>
    <s v="20170927 12:52:18.213000"/>
  </r>
  <r>
    <n v="100"/>
    <n v="616"/>
    <x v="0"/>
    <s v="20170927 11:52:18.213000 +0100s"/>
    <s v="20170927 12:52:18.213000"/>
  </r>
  <r>
    <n v="78"/>
    <n v="616"/>
    <x v="0"/>
    <s v="20170927 11:52:18.213000 +0100s"/>
    <s v="20170927 12:52:18.213000"/>
  </r>
  <r>
    <n v="509"/>
    <n v="616"/>
    <x v="0"/>
    <s v="20170927 11:52:18.213000 +0100s"/>
    <s v="20170927 12:52:18.213000"/>
  </r>
  <r>
    <n v="43"/>
    <n v="614.5"/>
    <x v="1"/>
    <s v="20170927 11:54:32.527603 +0100s"/>
    <s v="20170927 12:54:32.527603"/>
  </r>
  <r>
    <n v="395"/>
    <n v="614.5"/>
    <x v="0"/>
    <s v="20170927 11:54:32.528000 +0100s"/>
    <s v="20170927 12:54:32.528000"/>
  </r>
  <r>
    <n v="19"/>
    <n v="614.5"/>
    <x v="2"/>
    <s v="20170927 11:54:32.543088 +0100s"/>
    <s v="20170927 12:54:32.543088"/>
  </r>
  <r>
    <n v="43"/>
    <n v="614.5"/>
    <x v="2"/>
    <s v="20170927 11:54:32.543241 +0100s"/>
    <s v="20170927 12:54:32.543241"/>
  </r>
  <r>
    <n v="53"/>
    <n v="615.5"/>
    <x v="0"/>
    <s v="20170927 11:59:09.098000 +0100s"/>
    <s v="20170927 12:59:09.098000"/>
  </r>
  <r>
    <n v="80"/>
    <n v="615.5"/>
    <x v="0"/>
    <s v="20170927 11:59:09.098000 +0100s"/>
    <s v="20170927 12:59:09.098000"/>
  </r>
  <r>
    <n v="100"/>
    <n v="615.5"/>
    <x v="0"/>
    <s v="20170927 11:59:09.098000 +0100s"/>
    <s v="20170927 12:59:09.098000"/>
  </r>
  <r>
    <n v="82"/>
    <n v="615.5"/>
    <x v="0"/>
    <s v="20170927 11:59:09.098000 +0100s"/>
    <s v="20170927 12:59:09.098000"/>
  </r>
  <r>
    <n v="78"/>
    <n v="615.5"/>
    <x v="0"/>
    <s v="20170927 11:59:09.098000 +0100s"/>
    <s v="20170927 12:59:09.098000"/>
  </r>
  <r>
    <n v="307"/>
    <n v="615.5"/>
    <x v="0"/>
    <s v="20170927 11:59:09.098000 +0100s"/>
    <s v="20170927 12:59:09.098000"/>
  </r>
  <r>
    <n v="100"/>
    <n v="615.5"/>
    <x v="0"/>
    <s v="20170927 12:02:40.835000 +0100s"/>
    <s v="20170927 13:02:40.835000"/>
  </r>
  <r>
    <n v="222"/>
    <n v="615.5"/>
    <x v="0"/>
    <s v="20170927 12:02:40.835000 +0100s"/>
    <s v="20170927 13:02:40.835000"/>
  </r>
  <r>
    <n v="80"/>
    <n v="615.5"/>
    <x v="0"/>
    <s v="20170927 12:02:40.835000 +0100s"/>
    <s v="20170927 13:02:40.835000"/>
  </r>
  <r>
    <n v="51"/>
    <n v="615.5"/>
    <x v="0"/>
    <s v="20170927 12:02:40.835000 +0100s"/>
    <s v="20170927 13:02:40.835000"/>
  </r>
  <r>
    <n v="47"/>
    <n v="615.5"/>
    <x v="0"/>
    <s v="20170927 12:02:40.835000 +0100s"/>
    <s v="20170927 13:02:40.835000"/>
  </r>
  <r>
    <n v="100"/>
    <n v="616.5"/>
    <x v="0"/>
    <s v="20170927 12:56:44.500000 +0100s"/>
    <s v="20170927 13:56:44.500000"/>
  </r>
  <r>
    <n v="95"/>
    <n v="616.5"/>
    <x v="0"/>
    <s v="20170927 12:56:44.500000 +0100s"/>
    <s v="20170927 13:56:44.500000"/>
  </r>
  <r>
    <n v="88"/>
    <n v="616.5"/>
    <x v="0"/>
    <s v="20170927 12:56:44.500000 +0100s"/>
    <s v="20170927 13:56:44.500000"/>
  </r>
  <r>
    <n v="106"/>
    <n v="616.5"/>
    <x v="0"/>
    <s v="20170927 12:56:44.500000 +0100s"/>
    <s v="20170927 13:56:44.500000"/>
  </r>
  <r>
    <n v="170"/>
    <n v="616.5"/>
    <x v="0"/>
    <s v="20170927 12:56:44.500000 +0100s"/>
    <s v="20170927 13:56:44.500000"/>
  </r>
  <r>
    <n v="100"/>
    <n v="616.5"/>
    <x v="0"/>
    <s v="20170927 12:56:44.500000 +0100s"/>
    <s v="20170927 13:56:44.500000"/>
  </r>
  <r>
    <n v="341"/>
    <n v="616.5"/>
    <x v="0"/>
    <s v="20170927 12:56:44.500000 +0100s"/>
    <s v="20170927 13:56:44.500000"/>
  </r>
  <r>
    <n v="67"/>
    <n v="616.5"/>
    <x v="0"/>
    <s v="20170927 13:00:17.212000 +0100s"/>
    <s v="20170927 14:00:17.212000"/>
  </r>
  <r>
    <n v="40"/>
    <n v="616.5"/>
    <x v="0"/>
    <s v="20170927 13:00:17.212000 +0100s"/>
    <s v="20170927 14:00:17.212000"/>
  </r>
  <r>
    <n v="50"/>
    <n v="616.5"/>
    <x v="0"/>
    <s v="20170927 13:00:17.212000 +0100s"/>
    <s v="20170927 14:00:17.212000"/>
  </r>
  <r>
    <n v="212"/>
    <n v="616.5"/>
    <x v="0"/>
    <s v="20170927 13:00:17.212000 +0100s"/>
    <s v="20170927 14:00:17.212000"/>
  </r>
  <r>
    <n v="100"/>
    <n v="616.5"/>
    <x v="0"/>
    <s v="20170927 13:00:17.212000 +0100s"/>
    <s v="20170927 14:00:17.212000"/>
  </r>
  <r>
    <n v="31"/>
    <n v="616.5"/>
    <x v="0"/>
    <s v="20170927 13:00:17.212000 +0100s"/>
    <s v="20170927 14:00:17.212000"/>
  </r>
  <r>
    <n v="70"/>
    <n v="616.5"/>
    <x v="0"/>
    <s v="20170927 13:13:10.924000 +0100s"/>
    <s v="20170927 14:13:10.924000"/>
  </r>
  <r>
    <n v="87"/>
    <n v="616.5"/>
    <x v="0"/>
    <s v="20170927 13:13:10.924000 +0100s"/>
    <s v="20170927 14:13:10.924000"/>
  </r>
  <r>
    <n v="38"/>
    <n v="616.5"/>
    <x v="0"/>
    <s v="20170927 13:13:32.679000 +0100s"/>
    <s v="20170927 14:13:32.679000"/>
  </r>
  <r>
    <n v="305"/>
    <n v="616.5"/>
    <x v="0"/>
    <s v="20170927 13:13:32.679000 +0100s"/>
    <s v="20170927 14:13:32.679000"/>
  </r>
  <r>
    <n v="693"/>
    <n v="614"/>
    <x v="0"/>
    <s v="20170927 13:22:52.064000 +0100s"/>
    <s v="20170927 14:22:52.064000"/>
  </r>
  <r>
    <n v="2"/>
    <n v="614"/>
    <x v="0"/>
    <s v="20170927 13:22:52.064000 +0100s"/>
    <s v="20170927 14:22:52.064000"/>
  </r>
  <r>
    <n v="5"/>
    <n v="614"/>
    <x v="0"/>
    <s v="20170927 13:22:52.064000 +0100s"/>
    <s v="20170927 14:22:52.064000"/>
  </r>
  <r>
    <n v="100"/>
    <n v="614"/>
    <x v="0"/>
    <s v="20170927 13:36:10.214000 +0100s"/>
    <s v="20170927 14:36:10.214000"/>
  </r>
  <r>
    <n v="121"/>
    <n v="614"/>
    <x v="0"/>
    <s v="20170927 13:36:10.214000 +0100s"/>
    <s v="20170927 14:36:10.214000"/>
  </r>
  <r>
    <n v="432"/>
    <n v="614"/>
    <x v="0"/>
    <s v="20170927 13:36:10.236000 +0100s"/>
    <s v="20170927 14:36:10.236000"/>
  </r>
  <r>
    <n v="29"/>
    <n v="614"/>
    <x v="0"/>
    <s v="20170927 13:36:10.236000 +0100s"/>
    <s v="20170927 14:36:10.236000"/>
  </r>
  <r>
    <n v="101"/>
    <n v="614"/>
    <x v="0"/>
    <s v="20170927 13:36:10.236000 +0100s"/>
    <s v="20170927 14:36:10.236000"/>
  </r>
  <r>
    <n v="17"/>
    <n v="614"/>
    <x v="0"/>
    <s v="20170927 13:36:10.236000 +0100s"/>
    <s v="20170927 14:36:10.236000"/>
  </r>
  <r>
    <n v="160"/>
    <n v="615"/>
    <x v="0"/>
    <s v="20170927 13:59:08.193000 +0100s"/>
    <s v="20170927 14:59:08.193000"/>
  </r>
  <r>
    <n v="89"/>
    <n v="615"/>
    <x v="0"/>
    <s v="20170927 13:59:08.193000 +0100s"/>
    <s v="20170927 14:59:08.193000"/>
  </r>
  <r>
    <n v="85"/>
    <n v="615"/>
    <x v="0"/>
    <s v="20170927 13:59:08.193000 +0100s"/>
    <s v="20170927 14:59:08.193000"/>
  </r>
  <r>
    <n v="81"/>
    <n v="615"/>
    <x v="0"/>
    <s v="20170927 13:59:08.193000 +0100s"/>
    <s v="20170927 14:59:08.193000"/>
  </r>
  <r>
    <n v="84"/>
    <n v="615"/>
    <x v="0"/>
    <s v="20170927 13:59:08.193000 +0100s"/>
    <s v="20170927 14:59:08.193000"/>
  </r>
  <r>
    <n v="25"/>
    <n v="615"/>
    <x v="0"/>
    <s v="20170927 13:59:08.193000 +0100s"/>
    <s v="20170927 14:59:08.193000"/>
  </r>
  <r>
    <n v="80"/>
    <n v="615"/>
    <x v="0"/>
    <s v="20170927 13:59:08.193000 +0100s"/>
    <s v="20170927 14:59:08.193000"/>
  </r>
  <r>
    <n v="100"/>
    <n v="615"/>
    <x v="0"/>
    <s v="20170927 13:59:08.193000 +0100s"/>
    <s v="20170927 14:59:08.193000"/>
  </r>
  <r>
    <n v="40"/>
    <n v="615"/>
    <x v="0"/>
    <s v="20170927 13:59:08.193000 +0100s"/>
    <s v="20170927 14:59:08.193000"/>
  </r>
  <r>
    <n v="56"/>
    <n v="615"/>
    <x v="0"/>
    <s v="20170927 13:59:08.193000 +0100s"/>
    <s v="20170927 14:59:08.193000"/>
  </r>
  <r>
    <n v="96"/>
    <n v="615"/>
    <x v="0"/>
    <s v="20170927 14:18:31.100000 +0100s"/>
    <s v="20170927 15:18:31.100000"/>
  </r>
  <r>
    <n v="104"/>
    <n v="615"/>
    <x v="0"/>
    <s v="20170927 14:18:31.100000 +0100s"/>
    <s v="20170927 15:18:31.100000"/>
  </r>
  <r>
    <n v="500"/>
    <n v="615"/>
    <x v="0"/>
    <s v="20170927 14:18:31.100000 +0100s"/>
    <s v="20170927 15:18:31.100000"/>
  </r>
  <r>
    <n v="11"/>
    <n v="615.5"/>
    <x v="0"/>
    <s v="20170927 14:23:49.252000 +0100s"/>
    <s v="20170927 15:23:49.252000"/>
  </r>
  <r>
    <n v="30"/>
    <n v="615.5"/>
    <x v="0"/>
    <s v="20170927 14:23:49.252000 +0100s"/>
    <s v="20170927 15:23:49.252000"/>
  </r>
  <r>
    <n v="89"/>
    <n v="615.5"/>
    <x v="0"/>
    <s v="20170927 14:23:49.252000 +0100s"/>
    <s v="20170927 15:23:49.252000"/>
  </r>
  <r>
    <n v="100"/>
    <n v="615.5"/>
    <x v="0"/>
    <s v="20170927 14:23:49.252000 +0100s"/>
    <s v="20170927 15:23:49.252000"/>
  </r>
  <r>
    <n v="56"/>
    <n v="615.5"/>
    <x v="0"/>
    <s v="20170927 14:23:49.252000 +0100s"/>
    <s v="20170927 15:23:49.252000"/>
  </r>
  <r>
    <n v="86"/>
    <n v="615.5"/>
    <x v="0"/>
    <s v="20170927 14:23:49.252000 +0100s"/>
    <s v="20170927 15:23:49.252000"/>
  </r>
  <r>
    <n v="88"/>
    <n v="615.5"/>
    <x v="0"/>
    <s v="20170927 14:23:49.252000 +0100s"/>
    <s v="20170927 15:23:49.252000"/>
  </r>
  <r>
    <n v="40"/>
    <n v="615.5"/>
    <x v="0"/>
    <s v="20170927 14:23:49.252000 +0100s"/>
    <s v="20170927 15:23:49.252000"/>
  </r>
  <r>
    <n v="24"/>
    <n v="615.5"/>
    <x v="0"/>
    <s v="20170927 14:24:56.942000 +0100s"/>
    <s v="20170927 15:24:56.942000"/>
  </r>
  <r>
    <n v="55"/>
    <n v="615.5"/>
    <x v="0"/>
    <s v="20170927 14:24:56.942000 +0100s"/>
    <s v="20170927 15:24:56.942000"/>
  </r>
  <r>
    <n v="37"/>
    <n v="615.5"/>
    <x v="0"/>
    <s v="20170927 14:24:56.942000 +0100s"/>
    <s v="20170927 15:24:56.942000"/>
  </r>
  <r>
    <n v="37"/>
    <n v="615.5"/>
    <x v="0"/>
    <s v="20170927 14:24:56.942000 +0100s"/>
    <s v="20170927 15:24:56.942000"/>
  </r>
  <r>
    <n v="86"/>
    <n v="615.5"/>
    <x v="0"/>
    <s v="20170927 14:24:56.942000 +0100s"/>
    <s v="20170927 15:24:56.942000"/>
  </r>
  <r>
    <n v="261"/>
    <n v="615.5"/>
    <x v="0"/>
    <s v="20170927 14:24:56.963000 +0100s"/>
    <s v="20170927 15:24:56.963000"/>
  </r>
  <r>
    <n v="92"/>
    <n v="616"/>
    <x v="0"/>
    <s v="20170927 14:35:03.001000 +0100s"/>
    <s v="20170927 15:35:03.001000"/>
  </r>
  <r>
    <n v="239"/>
    <n v="617.5"/>
    <x v="0"/>
    <s v="20170927 14:42:12.550000 +0100s"/>
    <s v="20170927 15:42:12.550000"/>
  </r>
  <r>
    <n v="50"/>
    <n v="617.5"/>
    <x v="0"/>
    <s v="20170927 14:42:12.550000 +0100s"/>
    <s v="20170927 15:42:12.550000"/>
  </r>
  <r>
    <n v="240"/>
    <n v="617.5"/>
    <x v="0"/>
    <s v="20170927 14:42:12.550000 +0100s"/>
    <s v="20170927 15:42:12.550000"/>
  </r>
  <r>
    <n v="83"/>
    <n v="617.5"/>
    <x v="0"/>
    <s v="20170927 14:42:12.550000 +0100s"/>
    <s v="20170927 15:42:12.550000"/>
  </r>
  <r>
    <n v="85"/>
    <n v="617.5"/>
    <x v="0"/>
    <s v="20170927 14:42:12.550000 +0100s"/>
    <s v="20170927 15:42:12.550000"/>
  </r>
  <r>
    <n v="84"/>
    <n v="617.5"/>
    <x v="0"/>
    <s v="20170927 14:42:12.550000 +0100s"/>
    <s v="20170927 15:42:12.550000"/>
  </r>
  <r>
    <n v="85"/>
    <n v="617.5"/>
    <x v="0"/>
    <s v="20170927 14:42:12.550000 +0100s"/>
    <s v="20170927 15:42:12.550000"/>
  </r>
  <r>
    <n v="134"/>
    <n v="617.5"/>
    <x v="0"/>
    <s v="20170927 14:42:12.550000 +0100s"/>
    <s v="20170927 15:42:12.550000"/>
  </r>
  <r>
    <n v="86"/>
    <n v="619.5"/>
    <x v="0"/>
    <s v="20170927 14:51:16.007000 +0100s"/>
    <s v="20170927 15:51:16.007000"/>
  </r>
  <r>
    <n v="100"/>
    <n v="619.5"/>
    <x v="0"/>
    <s v="20170927 14:51:16.007000 +0100s"/>
    <s v="20170927 15:51:16.007000"/>
  </r>
  <r>
    <n v="50"/>
    <n v="619.5"/>
    <x v="0"/>
    <s v="20170927 14:51:16.007000 +0100s"/>
    <s v="20170927 15:51:16.007000"/>
  </r>
  <r>
    <n v="172"/>
    <n v="619.5"/>
    <x v="0"/>
    <s v="20170927 14:51:16.007000 +0100s"/>
    <s v="20170927 15:51:16.007000"/>
  </r>
  <r>
    <n v="27"/>
    <n v="620.5"/>
    <x v="0"/>
    <s v="20170927 14:56:12.017000 +0100s"/>
    <s v="20170927 15:56:12.017000"/>
  </r>
  <r>
    <n v="573"/>
    <n v="620.5"/>
    <x v="0"/>
    <s v="20170927 14:56:12.017000 +0100s"/>
    <s v="20170927 15:56:12.017000"/>
  </r>
  <r>
    <n v="100"/>
    <n v="619.5"/>
    <x v="0"/>
    <s v="20170927 15:05:39.920000 +0100s"/>
    <s v="20170927 16:05:39.920000"/>
  </r>
  <r>
    <n v="24"/>
    <n v="619.5"/>
    <x v="0"/>
    <s v="20170927 15:05:39.920000 +0100s"/>
    <s v="20170927 16:05:39.920000"/>
  </r>
  <r>
    <n v="100"/>
    <n v="619.5"/>
    <x v="0"/>
    <s v="20170927 15:05:39.920000 +0100s"/>
    <s v="20170927 16:05:39.920000"/>
  </r>
  <r>
    <n v="105"/>
    <n v="619.5"/>
    <x v="0"/>
    <s v="20170927 15:05:39.920000 +0100s"/>
    <s v="20170927 16:05:39.920000"/>
  </r>
  <r>
    <n v="71"/>
    <n v="619.5"/>
    <x v="0"/>
    <s v="20170927 15:05:39.920000 +0100s"/>
    <s v="20170927 16:05:39.920000"/>
  </r>
  <r>
    <n v="276"/>
    <n v="616.5"/>
    <x v="0"/>
    <s v="20170927 15:27:58.020000 +0100s"/>
    <s v="20170927 16:27:58.020000"/>
  </r>
  <r>
    <n v="84"/>
    <n v="616.5"/>
    <x v="0"/>
    <s v="20170927 15:27:58.020000 +0100s"/>
    <s v="20170927 16:27:58.020000"/>
  </r>
  <r>
    <n v="87"/>
    <n v="616.5"/>
    <x v="0"/>
    <s v="20170927 15:27:58.020000 +0100s"/>
    <s v="20170927 16:27:58.020000"/>
  </r>
  <r>
    <n v="23"/>
    <n v="616.5"/>
    <x v="0"/>
    <s v="20170927 15:27:58.020000 +0100s"/>
    <s v="20170927 16:27:58.020000"/>
  </r>
  <r>
    <n v="30"/>
    <n v="616.5"/>
    <x v="0"/>
    <s v="20170927 15:27:58.020000 +0100s"/>
    <s v="20170927 16:27:58.020000"/>
  </r>
  <r>
    <n v="100"/>
    <n v="616.5"/>
    <x v="0"/>
    <s v="20170927 15:36:29.777000 +0100s"/>
    <s v="20170927 16:36:29.777000"/>
  </r>
  <r>
    <n v="101"/>
    <n v="616.5"/>
    <x v="0"/>
    <s v="20170927 15:36:29.777000 +0100s"/>
    <s v="20170927 16:36:29.777000"/>
  </r>
  <r>
    <n v="86"/>
    <n v="616.5"/>
    <x v="0"/>
    <s v="20170927 15:36:29.777000 +0100s"/>
    <s v="20170927 16:36:29.777000"/>
  </r>
  <r>
    <n v="77"/>
    <n v="616.5"/>
    <x v="0"/>
    <s v="20170927 15:36:29.777000 +0100s"/>
    <s v="20170927 16:36:29.777000"/>
  </r>
  <r>
    <n v="73"/>
    <n v="616.5"/>
    <x v="0"/>
    <s v="20170927 15:36:29.777000 +0100s"/>
    <s v="20170927 16:36:29.777000"/>
  </r>
  <r>
    <n v="63"/>
    <n v="616.5"/>
    <x v="0"/>
    <s v="20170927 15:37:29.844000 +0100s"/>
    <s v="20170927 16:37:29.844000"/>
  </r>
  <r>
    <m/>
    <m/>
    <x v="3"/>
    <m/>
    <m/>
  </r>
  <r>
    <m/>
    <m/>
    <x v="3"/>
    <m/>
    <m/>
  </r>
</pivotCacheRecords>
</file>

<file path=xl/pivotCache/pivotCacheRecords39.xml><?xml version="1.0" encoding="utf-8"?>
<pivotCacheRecords xmlns="http://schemas.openxmlformats.org/spreadsheetml/2006/main" xmlns:r="http://schemas.openxmlformats.org/officeDocument/2006/relationships" count="91">
  <r>
    <n v="100"/>
    <n v="617.5"/>
    <x v="0"/>
    <s v="20170928 08:05:01.062000 +0100s"/>
    <s v="20170928 9:05:01.062000"/>
  </r>
  <r>
    <n v="100"/>
    <n v="617.5"/>
    <x v="0"/>
    <s v="20170928 08:05:01.062000 +0100s"/>
    <s v="20170928 9:05:01.062000"/>
  </r>
  <r>
    <n v="300"/>
    <n v="617.5"/>
    <x v="0"/>
    <s v="20170928 08:05:01.062000 +0100s"/>
    <s v="20170928 9:05:01.062000"/>
  </r>
  <r>
    <n v="159"/>
    <n v="623"/>
    <x v="0"/>
    <s v="20170928 08:11:48.466000 +0100s"/>
    <s v="20170928 9:11:48.466000"/>
  </r>
  <r>
    <n v="100"/>
    <n v="623"/>
    <x v="0"/>
    <s v="20170928 08:11:48.466000 +0100s"/>
    <s v="20170928 9:11:48.466000"/>
  </r>
  <r>
    <n v="20"/>
    <n v="623"/>
    <x v="0"/>
    <s v="20170928 08:11:48.466000 +0100s"/>
    <s v="20170928 9:11:48.466000"/>
  </r>
  <r>
    <n v="21"/>
    <n v="623"/>
    <x v="0"/>
    <s v="20170928 08:11:48.466000 +0100s"/>
    <s v="20170928 9:11:48.466000"/>
  </r>
  <r>
    <n v="56"/>
    <n v="623.5"/>
    <x v="0"/>
    <s v="20170928 08:18:11.927000 +0100s"/>
    <s v="20170928 9:18:11.927000"/>
  </r>
  <r>
    <n v="101"/>
    <n v="623.5"/>
    <x v="0"/>
    <s v="20170928 08:18:11.927000 +0100s"/>
    <s v="20170928 9:18:11.927000"/>
  </r>
  <r>
    <n v="143"/>
    <n v="623.5"/>
    <x v="0"/>
    <s v="20170928 08:18:19.728000 +0100s"/>
    <s v="20170928 9:18:19.728000"/>
  </r>
  <r>
    <n v="89"/>
    <n v="624"/>
    <x v="0"/>
    <s v="20170928 08:31:10.530000 +0100s"/>
    <s v="20170928 9:31:10.530000"/>
  </r>
  <r>
    <n v="100"/>
    <n v="624"/>
    <x v="0"/>
    <s v="20170928 08:31:10.530000 +0100s"/>
    <s v="20170928 9:31:10.530000"/>
  </r>
  <r>
    <n v="100"/>
    <n v="624"/>
    <x v="0"/>
    <s v="20170928 08:31:10.530000 +0100s"/>
    <s v="20170928 9:31:10.530000"/>
  </r>
  <r>
    <n v="80"/>
    <n v="624"/>
    <x v="0"/>
    <s v="20170928 08:31:10.530000 +0100s"/>
    <s v="20170928 9:31:10.530000"/>
  </r>
  <r>
    <n v="131"/>
    <n v="624"/>
    <x v="0"/>
    <s v="20170928 08:31:10.530000 +0100s"/>
    <s v="20170928 9:31:10.530000"/>
  </r>
  <r>
    <n v="99"/>
    <n v="624"/>
    <x v="0"/>
    <s v="20170928 08:31:23.533000 +0100s"/>
    <s v="20170928 9:31:23.533000"/>
  </r>
  <r>
    <n v="22"/>
    <n v="624"/>
    <x v="0"/>
    <s v="20170928 08:31:23.533000 +0100s"/>
    <s v="20170928 9:31:23.533000"/>
  </r>
  <r>
    <n v="72"/>
    <n v="624"/>
    <x v="0"/>
    <s v="20170928 08:31:23.533000 +0100s"/>
    <s v="20170928 9:31:23.533000"/>
  </r>
  <r>
    <n v="239"/>
    <n v="624"/>
    <x v="0"/>
    <s v="20170928 08:31:23.534000 +0100s"/>
    <s v="20170928 9:31:23.534000"/>
  </r>
  <r>
    <n v="68"/>
    <n v="624"/>
    <x v="0"/>
    <s v="20170928 08:31:23.534000 +0100s"/>
    <s v="20170928 9:31:23.534000"/>
  </r>
  <r>
    <n v="40"/>
    <n v="624"/>
    <x v="0"/>
    <s v="20170928 08:46:05.708000 +0100s"/>
    <s v="20170928 9:46:05.708000"/>
  </r>
  <r>
    <n v="53"/>
    <n v="624"/>
    <x v="0"/>
    <s v="20170928 08:46:05.708000 +0100s"/>
    <s v="20170928 9:46:05.708000"/>
  </r>
  <r>
    <n v="33"/>
    <n v="624"/>
    <x v="0"/>
    <s v="20170928 08:46:05.708000 +0100s"/>
    <s v="20170928 9:46:05.708000"/>
  </r>
  <r>
    <n v="41"/>
    <n v="624"/>
    <x v="0"/>
    <s v="20170928 08:46:13.395000 +0100s"/>
    <s v="20170928 9:46:13.395000"/>
  </r>
  <r>
    <n v="333"/>
    <n v="624"/>
    <x v="0"/>
    <s v="20170928 08:46:30.433000 +0100s"/>
    <s v="20170928 9:46:30.433000"/>
  </r>
  <r>
    <n v="500"/>
    <n v="624.5"/>
    <x v="0"/>
    <s v="20170928 08:49:39.514000 +0100s"/>
    <s v="20170928 9:49:39.514000"/>
  </r>
  <r>
    <n v="39"/>
    <n v="622"/>
    <x v="1"/>
    <s v="20170928 08:59:43.189120 +0100s"/>
    <s v="20170928 9:59:43.189120"/>
  </r>
  <r>
    <n v="55"/>
    <n v="622"/>
    <x v="2"/>
    <s v="20170928 08:59:43.189126 +0100s"/>
    <s v="20170928 9:59:43.189126"/>
  </r>
  <r>
    <n v="351"/>
    <n v="622"/>
    <x v="0"/>
    <s v="20170928 08:59:43.199000 +0100s"/>
    <s v="20170928 9:59:43.199000"/>
  </r>
  <r>
    <n v="55"/>
    <n v="622"/>
    <x v="0"/>
    <s v="20170928 08:59:43.238000 +0100s"/>
    <s v="20170928 9:59:43.238000"/>
  </r>
  <r>
    <n v="90"/>
    <n v="622"/>
    <x v="0"/>
    <s v="20170928 09:05:31.458000 +0100s"/>
    <s v="20170928 10:05:31.458000"/>
  </r>
  <r>
    <n v="100"/>
    <n v="622"/>
    <x v="0"/>
    <s v="20170928 09:05:31.458000 +0100s"/>
    <s v="20170928 10:05:31.458000"/>
  </r>
  <r>
    <n v="80"/>
    <n v="622"/>
    <x v="0"/>
    <s v="20170928 09:05:31.458000 +0100s"/>
    <s v="20170928 10:05:31.458000"/>
  </r>
  <r>
    <n v="100"/>
    <n v="622"/>
    <x v="0"/>
    <s v="20170928 09:05:31.458000 +0100s"/>
    <s v="20170928 10:05:31.458000"/>
  </r>
  <r>
    <n v="30"/>
    <n v="622"/>
    <x v="0"/>
    <s v="20170928 09:05:31.458000 +0100s"/>
    <s v="20170928 10:05:31.458000"/>
  </r>
  <r>
    <n v="81"/>
    <n v="622"/>
    <x v="0"/>
    <s v="20170928 09:10:07.461000 +0100s"/>
    <s v="20170928 10:10:07.461000"/>
  </r>
  <r>
    <n v="87"/>
    <n v="622"/>
    <x v="0"/>
    <s v="20170928 09:10:07.461000 +0100s"/>
    <s v="20170928 10:10:07.461000"/>
  </r>
  <r>
    <n v="15"/>
    <n v="622"/>
    <x v="0"/>
    <s v="20170928 09:10:07.461000 +0100s"/>
    <s v="20170928 10:10:07.461000"/>
  </r>
  <r>
    <n v="41"/>
    <n v="622"/>
    <x v="0"/>
    <s v="20170928 09:10:07.461000 +0100s"/>
    <s v="20170928 10:10:07.461000"/>
  </r>
  <r>
    <n v="73"/>
    <n v="622"/>
    <x v="0"/>
    <s v="20170928 09:10:07.461000 +0100s"/>
    <s v="20170928 10:10:07.461000"/>
  </r>
  <r>
    <n v="33"/>
    <n v="622"/>
    <x v="0"/>
    <s v="20170928 09:10:07.489000 +0100s"/>
    <s v="20170928 10:10:07.489000"/>
  </r>
  <r>
    <n v="170"/>
    <n v="622"/>
    <x v="0"/>
    <s v="20170928 09:10:07.538000 +0100s"/>
    <s v="20170928 10:10:07.538000"/>
  </r>
  <r>
    <n v="1000"/>
    <n v="621.5"/>
    <x v="0"/>
    <s v="20170928 08:12:36.688441 +0000 "/>
    <s v="20170928 10:12:36.688441"/>
  </r>
  <r>
    <n v="211"/>
    <n v="620"/>
    <x v="0"/>
    <s v="20170928 09:18:46.629000 +0100s"/>
    <s v="20170928 10:18:46.629000"/>
  </r>
  <r>
    <n v="23"/>
    <n v="620"/>
    <x v="1"/>
    <s v="20170928 09:18:46.639227 +0100s"/>
    <s v="20170928 10:18:46.639227"/>
  </r>
  <r>
    <n v="33"/>
    <n v="620"/>
    <x v="2"/>
    <s v="20170928 09:18:46.647608 +0100s"/>
    <s v="20170928 10:18:46.647608"/>
  </r>
  <r>
    <n v="33"/>
    <n v="620"/>
    <x v="0"/>
    <s v="20170928 09:18:46.693000 +0100s"/>
    <s v="20170928 10:18:46.693000"/>
  </r>
  <r>
    <n v="1000"/>
    <n v="621.5"/>
    <x v="0"/>
    <s v="20170928 08:28:08.676038 +0000 "/>
    <s v="20170928 10:28:08.676038"/>
  </r>
  <r>
    <n v="1000"/>
    <n v="618"/>
    <x v="0"/>
    <s v="20170928 09:14:52.231314 +0000 "/>
    <s v="20170928 11:14:52.231314"/>
  </r>
  <r>
    <n v="500"/>
    <n v="617"/>
    <x v="0"/>
    <s v="20170928 09:16:53.009634 +0000 "/>
    <s v="20170928 11:16:53.009634"/>
  </r>
  <r>
    <n v="100"/>
    <n v="617"/>
    <x v="0"/>
    <s v="20170928 10:25:39.190000 +0100s"/>
    <s v="20170928 11:25:39.190000"/>
  </r>
  <r>
    <n v="80"/>
    <n v="617"/>
    <x v="0"/>
    <s v="20170928 10:25:39.190000 +0100s"/>
    <s v="20170928 11:25:39.190000"/>
  </r>
  <r>
    <n v="90"/>
    <n v="617"/>
    <x v="0"/>
    <s v="20170928 10:25:39.190000 +0100s"/>
    <s v="20170928 11:25:39.190000"/>
  </r>
  <r>
    <n v="90"/>
    <n v="617"/>
    <x v="0"/>
    <s v="20170928 10:25:39.190000 +0100s"/>
    <s v="20170928 11:25:39.190000"/>
  </r>
  <r>
    <n v="77"/>
    <n v="617"/>
    <x v="0"/>
    <s v="20170928 10:25:39.190000 +0100s"/>
    <s v="20170928 11:25:39.190000"/>
  </r>
  <r>
    <n v="100"/>
    <n v="617"/>
    <x v="0"/>
    <s v="20170928 10:25:39.190000 +0100s"/>
    <s v="20170928 11:25:39.190000"/>
  </r>
  <r>
    <n v="60"/>
    <n v="617"/>
    <x v="0"/>
    <s v="20170928 10:25:39.190000 +0100s"/>
    <s v="20170928 11:25:39.190000"/>
  </r>
  <r>
    <n v="48"/>
    <n v="617"/>
    <x v="0"/>
    <s v="20170928 10:25:39.211000 +0100s"/>
    <s v="20170928 11:25:39.211000"/>
  </r>
  <r>
    <n v="55"/>
    <n v="617"/>
    <x v="0"/>
    <s v="20170928 10:25:39.256000 +0100s"/>
    <s v="20170928 11:25:39.256000"/>
  </r>
  <r>
    <n v="1000"/>
    <n v="616"/>
    <x v="0"/>
    <s v="20170928 10:13:49.622542 +0000 "/>
    <s v="20170928 12:13:49.622542"/>
  </r>
  <r>
    <n v="1000"/>
    <n v="615.5"/>
    <x v="0"/>
    <s v="20170928 10:14:42.619636 +0000 "/>
    <s v="20170928 12:14:42.619636"/>
  </r>
  <r>
    <n v="1000"/>
    <n v="614"/>
    <x v="0"/>
    <s v="20170928 10:27:51.288252 +0000 "/>
    <s v="20170928 12:27:51.288252"/>
  </r>
  <r>
    <n v="1000"/>
    <n v="613"/>
    <x v="0"/>
    <s v="20170928 11:39:10.102338 +0000 "/>
    <s v="20170928 13:39:10.102338"/>
  </r>
  <r>
    <n v="1000"/>
    <n v="614.5"/>
    <x v="0"/>
    <s v="20170928 11:46:19.734025 +0000 "/>
    <s v="20170928 13:46:19.734025"/>
  </r>
  <r>
    <n v="100"/>
    <n v="615"/>
    <x v="0"/>
    <s v="20170928 12:55:57.708000 +0100s"/>
    <s v="20170928 13:55:57.708000"/>
  </r>
  <r>
    <n v="100"/>
    <n v="615"/>
    <x v="0"/>
    <s v="20170928 12:55:57.708000 +0100s"/>
    <s v="20170928 13:55:57.708000"/>
  </r>
  <r>
    <n v="23"/>
    <n v="615.5"/>
    <x v="0"/>
    <s v="20170928 12:57:29.283000 +0100s"/>
    <s v="20170928 13:57:29.283000"/>
  </r>
  <r>
    <n v="100"/>
    <n v="615.5"/>
    <x v="0"/>
    <s v="20170928 12:57:29.283000 +0100s"/>
    <s v="20170928 13:57:29.283000"/>
  </r>
  <r>
    <n v="6"/>
    <n v="615.5"/>
    <x v="0"/>
    <s v="20170928 12:57:29.283000 +0100s"/>
    <s v="20170928 13:57:29.283000"/>
  </r>
  <r>
    <n v="246"/>
    <n v="615.5"/>
    <x v="0"/>
    <s v="20170928 12:57:29.283000 +0100s"/>
    <s v="20170928 13:57:29.283000"/>
  </r>
  <r>
    <n v="66"/>
    <n v="615.5"/>
    <x v="0"/>
    <s v="20170928 12:57:29.283000 +0100s"/>
    <s v="20170928 13:57:29.283000"/>
  </r>
  <r>
    <n v="61"/>
    <n v="615.5"/>
    <x v="0"/>
    <s v="20170928 12:57:29.283000 +0100s"/>
    <s v="20170928 13:57:29.283000"/>
  </r>
  <r>
    <n v="83"/>
    <n v="615.5"/>
    <x v="0"/>
    <s v="20170928 12:57:29.283000 +0100s"/>
    <s v="20170928 13:57:29.283000"/>
  </r>
  <r>
    <n v="215"/>
    <n v="615.5"/>
    <x v="0"/>
    <s v="20170928 12:57:29.304000 +0100s"/>
    <s v="20170928 13:57:29.304000"/>
  </r>
  <r>
    <n v="1000"/>
    <n v="616.5"/>
    <x v="0"/>
    <s v="20170928 12:08:04.727307 +0000 "/>
    <s v="20170928 14:08:04.727307"/>
  </r>
  <r>
    <n v="1000"/>
    <n v="617.5"/>
    <x v="0"/>
    <s v="20170928 12:11:14.277060 +0000 "/>
    <s v="20170928 14:11:14.277060"/>
  </r>
  <r>
    <n v="1000"/>
    <n v="618"/>
    <x v="0"/>
    <s v="20170928 12:21:17.007779 +0000 "/>
    <s v="20170928 14:21:17.007779"/>
  </r>
  <r>
    <n v="1000"/>
    <n v="617"/>
    <x v="0"/>
    <s v="20170928 12:33:40.568548 +0000 "/>
    <s v="20170928 14:33:40.568548"/>
  </r>
  <r>
    <n v="1000"/>
    <n v="616"/>
    <x v="0"/>
    <s v="20170928 12:49:33.649737 +0000 "/>
    <s v="20170928 14:49:33.649737"/>
  </r>
  <r>
    <n v="1000"/>
    <n v="616.5"/>
    <x v="0"/>
    <s v="20170928 13:12:55.307762 +0000 "/>
    <s v="20170928 15:12:55.307762"/>
  </r>
  <r>
    <n v="1000"/>
    <n v="617.5"/>
    <x v="0"/>
    <s v="20170928 13:24:10.684719 +0000 "/>
    <s v="20170928 15:24:10.684719"/>
  </r>
  <r>
    <n v="1500"/>
    <n v="618"/>
    <x v="0"/>
    <s v="20170928 13:35:11.597047 +0000 "/>
    <s v="20170928 15:35:11.597047"/>
  </r>
  <r>
    <n v="53"/>
    <n v="614"/>
    <x v="0"/>
    <s v="20170928 14:50:37.566000 +0100s"/>
    <s v="20170928 15:50:37.566000"/>
  </r>
  <r>
    <n v="100"/>
    <n v="614"/>
    <x v="0"/>
    <s v="20170928 14:50:37.566000 +0100s"/>
    <s v="20170928 15:50:37.566000"/>
  </r>
  <r>
    <n v="54"/>
    <n v="614"/>
    <x v="0"/>
    <s v="20170928 14:50:37.566000 +0100s"/>
    <s v="20170928 15:50:37.566000"/>
  </r>
  <r>
    <n v="293"/>
    <n v="614"/>
    <x v="0"/>
    <s v="20170928 14:50:37.566000 +0100s"/>
    <s v="20170928 15:50:37.566000"/>
  </r>
  <r>
    <n v="1000"/>
    <n v="615"/>
    <x v="0"/>
    <s v="20170928 13:57:01.005032 +0000 "/>
    <s v="20170928 15:57:01.005032"/>
  </r>
  <r>
    <n v="1000"/>
    <n v="613.5"/>
    <x v="0"/>
    <s v="20170928 14:23:50.333127 +0000 "/>
    <s v="20170928 16:23:50.333127"/>
  </r>
  <r>
    <n v="1000"/>
    <n v="615"/>
    <x v="0"/>
    <s v="20170928 14:38:37.911579 +0000 "/>
    <s v="20170928 16:38:37.911579"/>
  </r>
  <r>
    <m/>
    <m/>
    <x v="3"/>
    <m/>
    <m/>
  </r>
  <r>
    <m/>
    <m/>
    <x v="3"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85">
  <r>
    <n v="36"/>
    <n v="671.5"/>
    <x v="0"/>
    <s v="20170810 08:06:24.162000 +0100s"/>
    <s v="20170810 9:06:24.162000"/>
  </r>
  <r>
    <n v="90"/>
    <n v="671.5"/>
    <x v="0"/>
    <s v="20170810 08:06:24.162000 +0100s"/>
    <s v="20170810 9:06:24.162000"/>
  </r>
  <r>
    <n v="100"/>
    <n v="671.5"/>
    <x v="0"/>
    <s v="20170810 08:06:24.162000 +0100s"/>
    <s v="20170810 9:06:24.162000"/>
  </r>
  <r>
    <n v="90"/>
    <n v="671.5"/>
    <x v="0"/>
    <s v="20170810 08:06:24.162000 +0100s"/>
    <s v="20170810 9:06:24.162000"/>
  </r>
  <r>
    <n v="184"/>
    <n v="671.5"/>
    <x v="0"/>
    <s v="20170810 08:06:24.162000 +0100s"/>
    <s v="20170810 9:06:24.162000"/>
  </r>
  <r>
    <n v="90"/>
    <n v="670.5"/>
    <x v="0"/>
    <s v="20170810 08:17:46.082000 +0100s"/>
    <s v="20170810 9:17:46.082000"/>
  </r>
  <r>
    <n v="27"/>
    <n v="670.5"/>
    <x v="0"/>
    <s v="20170810 08:17:46.082000 +0100s"/>
    <s v="20170810 9:17:46.082000"/>
  </r>
  <r>
    <n v="187"/>
    <n v="670.5"/>
    <x v="0"/>
    <s v="20170810 08:17:46.082000 +0100s"/>
    <s v="20170810 9:17:46.082000"/>
  </r>
  <r>
    <n v="100"/>
    <n v="670.5"/>
    <x v="0"/>
    <s v="20170810 08:17:46.082000 +0100s"/>
    <s v="20170810 9:17:46.082000"/>
  </r>
  <r>
    <n v="96"/>
    <n v="670.5"/>
    <x v="0"/>
    <s v="20170810 08:17:46.082000 +0100s"/>
    <s v="20170810 9:17:46.082000"/>
  </r>
  <r>
    <n v="153"/>
    <n v="668"/>
    <x v="0"/>
    <s v="20170810 08:26:01.336000 +0100s"/>
    <s v="20170810 9:26:01.336000"/>
  </r>
  <r>
    <n v="11"/>
    <n v="670.5"/>
    <x v="0"/>
    <s v="20170810 08:29:15.830000 +0100s"/>
    <s v="20170810 9:29:15.830000"/>
  </r>
  <r>
    <n v="48"/>
    <n v="670.5"/>
    <x v="0"/>
    <s v="20170810 08:29:15.830000 +0100s"/>
    <s v="20170810 9:29:15.830000"/>
  </r>
  <r>
    <n v="35"/>
    <n v="670.5"/>
    <x v="0"/>
    <s v="20170810 08:29:15.830000 +0100s"/>
    <s v="20170810 9:29:15.830000"/>
  </r>
  <r>
    <n v="90"/>
    <n v="670.5"/>
    <x v="0"/>
    <s v="20170810 08:29:15.830000 +0100s"/>
    <s v="20170810 9:29:15.830000"/>
  </r>
  <r>
    <n v="58"/>
    <n v="670.5"/>
    <x v="0"/>
    <s v="20170810 08:29:15.830000 +0100s"/>
    <s v="20170810 9:29:15.830000"/>
  </r>
  <r>
    <n v="105"/>
    <n v="670.5"/>
    <x v="0"/>
    <s v="20170810 08:29:15.830000 +0100s"/>
    <s v="20170810 9:29:15.830000"/>
  </r>
  <r>
    <n v="100"/>
    <n v="671.5"/>
    <x v="0"/>
    <s v="20170810 08:37:08.027000 +0100s"/>
    <s v="20170810 9:37:08.027000"/>
  </r>
  <r>
    <n v="100"/>
    <n v="671.5"/>
    <x v="0"/>
    <s v="20170810 08:37:08.027000 +0100s"/>
    <s v="20170810 9:37:08.027000"/>
  </r>
  <r>
    <n v="63"/>
    <n v="671.5"/>
    <x v="0"/>
    <s v="20170810 08:37:08.053000 +0100s"/>
    <s v="20170810 9:37:08.053000"/>
  </r>
  <r>
    <n v="37"/>
    <n v="671.5"/>
    <x v="0"/>
    <s v="20170810 08:37:29.880000 +0100s"/>
    <s v="20170810 9:37:29.880000"/>
  </r>
  <r>
    <n v="65"/>
    <n v="673.5"/>
    <x v="0"/>
    <s v="20170810 08:40:27.258000 +0100s"/>
    <s v="20170810 9:40:27.258000"/>
  </r>
  <r>
    <n v="90"/>
    <n v="673.5"/>
    <x v="0"/>
    <s v="20170810 08:40:27.258000 +0100s"/>
    <s v="20170810 9:40:27.258000"/>
  </r>
  <r>
    <n v="100"/>
    <n v="673.5"/>
    <x v="0"/>
    <s v="20170810 08:40:27.258000 +0100s"/>
    <s v="20170810 9:40:27.258000"/>
  </r>
  <r>
    <n v="66"/>
    <n v="673.5"/>
    <x v="0"/>
    <s v="20170810 08:40:27.258000 +0100s"/>
    <s v="20170810 9:40:27.258000"/>
  </r>
  <r>
    <n v="29"/>
    <n v="673.5"/>
    <x v="1"/>
    <s v="20170810 08:40:27.259128 +0100s"/>
    <s v="20170810 9:40:27.259128"/>
  </r>
  <r>
    <n v="500"/>
    <n v="674.5"/>
    <x v="0"/>
    <s v="20170810 07:49:11.048153 +0000 "/>
    <s v="20170810 9:49:11.048153"/>
  </r>
  <r>
    <n v="100"/>
    <n v="673"/>
    <x v="0"/>
    <s v="20170810 09:04:43.148000 +0100s"/>
    <s v="20170810 10:04:43.148000"/>
  </r>
  <r>
    <n v="60"/>
    <n v="673"/>
    <x v="0"/>
    <s v="20170810 09:04:43.148000 +0100s"/>
    <s v="20170810 10:04:43.148000"/>
  </r>
  <r>
    <n v="100"/>
    <n v="673"/>
    <x v="0"/>
    <s v="20170810 09:04:43.148000 +0100s"/>
    <s v="20170810 10:04:43.148000"/>
  </r>
  <r>
    <n v="56"/>
    <n v="673"/>
    <x v="0"/>
    <s v="20170810 09:04:43.148000 +0100s"/>
    <s v="20170810 10:04:43.148000"/>
  </r>
  <r>
    <n v="34"/>
    <n v="673"/>
    <x v="0"/>
    <s v="20170810 09:04:43.148000 +0100s"/>
    <s v="20170810 10:04:43.148000"/>
  </r>
  <r>
    <n v="100"/>
    <n v="674.5"/>
    <x v="0"/>
    <s v="20170810 09:15:41.017000 +0100s"/>
    <s v="20170810 10:15:41.017000"/>
  </r>
  <r>
    <n v="63"/>
    <n v="674.5"/>
    <x v="0"/>
    <s v="20170810 09:15:41.017000 +0100s"/>
    <s v="20170810 10:15:41.017000"/>
  </r>
  <r>
    <n v="90"/>
    <n v="674.5"/>
    <x v="0"/>
    <s v="20170810 09:15:41.017000 +0100s"/>
    <s v="20170810 10:15:41.017000"/>
  </r>
  <r>
    <n v="32"/>
    <n v="674.5"/>
    <x v="0"/>
    <s v="20170810 09:15:41.017000 +0100s"/>
    <s v="20170810 10:15:41.017000"/>
  </r>
  <r>
    <n v="100"/>
    <n v="674.5"/>
    <x v="0"/>
    <s v="20170810 09:17:18.039000 +0100s"/>
    <s v="20170810 10:17:18.039000"/>
  </r>
  <r>
    <n v="68"/>
    <n v="675.5"/>
    <x v="0"/>
    <s v="20170810 09:45:13.146000 +0100s"/>
    <s v="20170810 10:45:13.146000"/>
  </r>
  <r>
    <n v="100"/>
    <n v="675.5"/>
    <x v="0"/>
    <s v="20170810 09:45:13.146000 +0100s"/>
    <s v="20170810 10:45:13.146000"/>
  </r>
  <r>
    <n v="132"/>
    <n v="675.5"/>
    <x v="0"/>
    <s v="20170810 09:45:13.146000 +0100s"/>
    <s v="20170810 10:45:13.146000"/>
  </r>
  <r>
    <n v="90"/>
    <n v="675.5"/>
    <x v="0"/>
    <s v="20170810 09:45:13.146000 +0100s"/>
    <s v="20170810 10:45:13.146000"/>
  </r>
  <r>
    <n v="25"/>
    <n v="675.5"/>
    <x v="0"/>
    <s v="20170810 09:45:13.146000 +0100s"/>
    <s v="20170810 10:45:13.146000"/>
  </r>
  <r>
    <n v="66"/>
    <n v="675"/>
    <x v="0"/>
    <s v="20170810 09:51:58.596000 +0100s"/>
    <s v="20170810 10:51:58.596000"/>
  </r>
  <r>
    <n v="90"/>
    <n v="675"/>
    <x v="0"/>
    <s v="20170810 09:51:58.596000 +0100s"/>
    <s v="20170810 10:51:58.596000"/>
  </r>
  <r>
    <n v="160"/>
    <n v="675"/>
    <x v="0"/>
    <s v="20170810 09:51:58.596000 +0100s"/>
    <s v="20170810 10:51:58.596000"/>
  </r>
  <r>
    <n v="34"/>
    <n v="675"/>
    <x v="0"/>
    <s v="20170810 09:51:58.596000 +0100s"/>
    <s v="20170810 10:51:58.596000"/>
  </r>
  <r>
    <n v="30"/>
    <n v="673.5"/>
    <x v="0"/>
    <s v="20170810 10:21:49.256000 +0100s"/>
    <s v="20170810 11:21:49.256000"/>
  </r>
  <r>
    <n v="320"/>
    <n v="673.5"/>
    <x v="0"/>
    <s v="20170810 10:21:49.256000 +0100s"/>
    <s v="20170810 11:21:49.256000"/>
  </r>
  <r>
    <n v="90"/>
    <n v="675"/>
    <x v="0"/>
    <s v="20170810 10:26:02.491000 +0100s"/>
    <s v="20170810 11:26:02.491000"/>
  </r>
  <r>
    <n v="100"/>
    <n v="675"/>
    <x v="0"/>
    <s v="20170810 10:26:02.491000 +0100s"/>
    <s v="20170810 11:26:02.491000"/>
  </r>
  <r>
    <n v="82"/>
    <n v="675"/>
    <x v="0"/>
    <s v="20170810 10:26:02.491000 +0100s"/>
    <s v="20170810 11:26:02.491000"/>
  </r>
  <r>
    <n v="96"/>
    <n v="675"/>
    <x v="0"/>
    <s v="20170810 10:26:02.491000 +0100s"/>
    <s v="20170810 11:26:02.491000"/>
  </r>
  <r>
    <n v="100"/>
    <n v="675"/>
    <x v="0"/>
    <s v="20170810 10:26:02.491000 +0100s"/>
    <s v="20170810 11:26:02.491000"/>
  </r>
  <r>
    <n v="32"/>
    <n v="675"/>
    <x v="0"/>
    <s v="20170810 10:26:02.491000 +0100s"/>
    <s v="20170810 11:26:02.491000"/>
  </r>
  <r>
    <n v="95"/>
    <n v="675"/>
    <x v="0"/>
    <s v="20170810 10:37:02.888000 +0100s"/>
    <s v="20170810 11:37:02.888000"/>
  </r>
  <r>
    <n v="50"/>
    <n v="675"/>
    <x v="0"/>
    <s v="20170810 10:37:02.888000 +0100s"/>
    <s v="20170810 11:37:02.888000"/>
  </r>
  <r>
    <n v="149"/>
    <n v="675"/>
    <x v="0"/>
    <s v="20170810 10:37:02.888000 +0100s"/>
    <s v="20170810 11:37:02.888000"/>
  </r>
  <r>
    <n v="56"/>
    <n v="675"/>
    <x v="0"/>
    <s v="20170810 10:37:02.888000 +0100s"/>
    <s v="20170810 11:37:02.888000"/>
  </r>
  <r>
    <n v="90"/>
    <n v="674"/>
    <x v="0"/>
    <s v="20170810 11:02:33.534000 +0100s"/>
    <s v="20170810 12:02:33.534000"/>
  </r>
  <r>
    <n v="88"/>
    <n v="674"/>
    <x v="0"/>
    <s v="20170810 11:02:33.534000 +0100s"/>
    <s v="20170810 12:02:33.534000"/>
  </r>
  <r>
    <n v="72"/>
    <n v="674"/>
    <x v="2"/>
    <s v="20170810 11:02:33.535124 +0100s"/>
    <s v="20170810 12:02:33.535124"/>
  </r>
  <r>
    <n v="80"/>
    <n v="677.5"/>
    <x v="0"/>
    <s v="20170810 11:26:36.031000 +0100s"/>
    <s v="20170810 12:26:36.031000"/>
  </r>
  <r>
    <n v="32"/>
    <n v="677.5"/>
    <x v="0"/>
    <s v="20170810 11:26:36.031000 +0100s"/>
    <s v="20170810 12:26:36.031000"/>
  </r>
  <r>
    <n v="51"/>
    <n v="677.5"/>
    <x v="0"/>
    <s v="20170810 11:26:36.031000 +0100s"/>
    <s v="20170810 12:26:36.031000"/>
  </r>
  <r>
    <n v="37"/>
    <n v="677.5"/>
    <x v="0"/>
    <s v="20170810 11:26:36.031000 +0100s"/>
    <s v="20170810 12:26:36.031000"/>
  </r>
  <r>
    <n v="90"/>
    <n v="677.5"/>
    <x v="0"/>
    <s v="20170810 11:26:36.031000 +0100s"/>
    <s v="20170810 12:26:36.031000"/>
  </r>
  <r>
    <n v="110"/>
    <n v="677.5"/>
    <x v="0"/>
    <s v="20170810 11:26:36.031000 +0100s"/>
    <s v="20170810 12:26:36.031000"/>
  </r>
  <r>
    <n v="50"/>
    <n v="677.5"/>
    <x v="0"/>
    <s v="20170810 11:26:46.838000 +0100s"/>
    <s v="20170810 12:26:46.838000"/>
  </r>
  <r>
    <n v="41"/>
    <n v="677.5"/>
    <x v="0"/>
    <s v="20170810 11:26:46.838000 +0100s"/>
    <s v="20170810 12:26:46.838000"/>
  </r>
  <r>
    <n v="13"/>
    <n v="677.5"/>
    <x v="0"/>
    <s v="20170810 11:26:46.838000 +0100s"/>
    <s v="20170810 12:26:46.838000"/>
  </r>
  <r>
    <n v="296"/>
    <n v="677.5"/>
    <x v="0"/>
    <s v="20170810 11:26:46.838000 +0100s"/>
    <s v="20170810 12:26:46.838000"/>
  </r>
  <r>
    <n v="85"/>
    <n v="678"/>
    <x v="0"/>
    <s v="20170810 11:36:57.642000 +0100s"/>
    <s v="20170810 12:36:57.642000"/>
  </r>
  <r>
    <n v="100"/>
    <n v="678"/>
    <x v="0"/>
    <s v="20170810 11:36:57.642000 +0100s"/>
    <s v="20170810 12:36:57.642000"/>
  </r>
  <r>
    <n v="66"/>
    <n v="678"/>
    <x v="0"/>
    <s v="20170810 11:36:57.642000 +0100s"/>
    <s v="20170810 12:36:57.642000"/>
  </r>
  <r>
    <n v="88"/>
    <n v="678"/>
    <x v="0"/>
    <s v="20170810 11:36:57.642000 +0100s"/>
    <s v="20170810 12:36:57.642000"/>
  </r>
  <r>
    <n v="37"/>
    <n v="678"/>
    <x v="0"/>
    <s v="20170810 11:36:57.642000 +0100s"/>
    <s v="20170810 12:36:57.642000"/>
  </r>
  <r>
    <n v="24"/>
    <n v="678"/>
    <x v="0"/>
    <s v="20170810 11:36:57.642000 +0100s"/>
    <s v="20170810 12:36:57.642000"/>
  </r>
  <r>
    <n v="31"/>
    <n v="678"/>
    <x v="0"/>
    <s v="20170810 11:50:33.240000 +0100s"/>
    <s v="20170810 12:50:33.240000"/>
  </r>
  <r>
    <n v="100"/>
    <n v="678"/>
    <x v="0"/>
    <s v="20170810 11:50:33.240000 +0100s"/>
    <s v="20170810 12:50:33.240000"/>
  </r>
  <r>
    <n v="75"/>
    <n v="678"/>
    <x v="0"/>
    <s v="20170810 11:50:33.240000 +0100s"/>
    <s v="20170810 12:50:33.240000"/>
  </r>
  <r>
    <n v="22"/>
    <n v="678"/>
    <x v="0"/>
    <s v="20170810 11:50:33.240000 +0100s"/>
    <s v="20170810 12:50:33.240000"/>
  </r>
  <r>
    <n v="65"/>
    <n v="678"/>
    <x v="0"/>
    <s v="20170810 11:50:33.240000 +0100s"/>
    <s v="20170810 12:50:33.240000"/>
  </r>
  <r>
    <n v="27"/>
    <n v="678"/>
    <x v="0"/>
    <s v="20170810 11:50:33.240000 +0100s"/>
    <s v="20170810 12:50:33.240000"/>
  </r>
  <r>
    <n v="80"/>
    <n v="678"/>
    <x v="0"/>
    <s v="20170810 11:50:33.240000 +0100s"/>
    <s v="20170810 12:50:33.240000"/>
  </r>
  <r>
    <n v="100"/>
    <n v="678.5"/>
    <x v="0"/>
    <s v="20170810 11:57:49.326000 +0100s"/>
    <s v="20170810 12:57:49.326000"/>
  </r>
  <r>
    <n v="49"/>
    <n v="678.5"/>
    <x v="0"/>
    <s v="20170810 11:57:49.326000 +0100s"/>
    <s v="20170810 12:57:49.326000"/>
  </r>
  <r>
    <n v="11"/>
    <n v="678.5"/>
    <x v="0"/>
    <s v="20170810 11:57:49.326000 +0100s"/>
    <s v="20170810 12:57:49.326000"/>
  </r>
  <r>
    <n v="100"/>
    <n v="681.5"/>
    <x v="0"/>
    <s v="20170810 12:07:08.387000 +0100s"/>
    <s v="20170810 13:07:08.387000"/>
  </r>
  <r>
    <n v="38"/>
    <n v="681.5"/>
    <x v="0"/>
    <s v="20170810 12:07:08.387000 +0100s"/>
    <s v="20170810 13:07:08.387000"/>
  </r>
  <r>
    <n v="90"/>
    <n v="681.5"/>
    <x v="0"/>
    <s v="20170810 12:07:08.387000 +0100s"/>
    <s v="20170810 13:07:08.387000"/>
  </r>
  <r>
    <n v="100"/>
    <n v="681.5"/>
    <x v="0"/>
    <s v="20170810 12:07:08.387000 +0100s"/>
    <s v="20170810 13:07:08.387000"/>
  </r>
  <r>
    <n v="62"/>
    <n v="681.5"/>
    <x v="0"/>
    <s v="20170810 12:07:08.387000 +0100s"/>
    <s v="20170810 13:07:08.387000"/>
  </r>
  <r>
    <n v="50"/>
    <n v="681.5"/>
    <x v="2"/>
    <s v="20170810 12:07:08.388016 +0100s"/>
    <s v="20170810 13:07:08.388016"/>
  </r>
  <r>
    <n v="6"/>
    <n v="686"/>
    <x v="0"/>
    <s v="20170810 12:26:21.355000 +0100s"/>
    <s v="20170810 13:26:21.355000"/>
  </r>
  <r>
    <n v="35"/>
    <n v="686"/>
    <x v="0"/>
    <s v="20170810 12:26:21.355000 +0100s"/>
    <s v="20170810 13:26:21.355000"/>
  </r>
  <r>
    <n v="79"/>
    <n v="686"/>
    <x v="0"/>
    <s v="20170810 12:26:21.355000 +0100s"/>
    <s v="20170810 13:26:21.355000"/>
  </r>
  <r>
    <n v="100"/>
    <n v="686"/>
    <x v="0"/>
    <s v="20170810 12:26:21.355000 +0100s"/>
    <s v="20170810 13:26:21.355000"/>
  </r>
  <r>
    <n v="180"/>
    <n v="686"/>
    <x v="0"/>
    <s v="20170810 12:26:21.355000 +0100s"/>
    <s v="20170810 13:26:21.355000"/>
  </r>
  <r>
    <n v="48"/>
    <n v="686"/>
    <x v="0"/>
    <s v="20170810 12:31:51.539000 +0100s"/>
    <s v="20170810 13:31:51.539000"/>
  </r>
  <r>
    <n v="34"/>
    <n v="686"/>
    <x v="0"/>
    <s v="20170810 12:31:51.539000 +0100s"/>
    <s v="20170810 13:31:51.539000"/>
  </r>
  <r>
    <n v="100"/>
    <n v="686"/>
    <x v="0"/>
    <s v="20170810 12:31:51.539000 +0100s"/>
    <s v="20170810 13:31:51.539000"/>
  </r>
  <r>
    <n v="100"/>
    <n v="686"/>
    <x v="0"/>
    <s v="20170810 12:31:51.539000 +0100s"/>
    <s v="20170810 13:31:51.539000"/>
  </r>
  <r>
    <n v="68"/>
    <n v="686"/>
    <x v="0"/>
    <s v="20170810 12:31:51.539000 +0100s"/>
    <s v="20170810 13:31:51.539000"/>
  </r>
  <r>
    <n v="100"/>
    <n v="686"/>
    <x v="0"/>
    <s v="20170810 12:45:02.015000 +0100s"/>
    <s v="20170810 13:45:02.015000"/>
  </r>
  <r>
    <n v="90"/>
    <n v="686"/>
    <x v="0"/>
    <s v="20170810 12:45:02.015000 +0100s"/>
    <s v="20170810 13:45:02.015000"/>
  </r>
  <r>
    <n v="76"/>
    <n v="686"/>
    <x v="0"/>
    <s v="20170810 12:45:02.015000 +0100s"/>
    <s v="20170810 13:45:02.015000"/>
  </r>
  <r>
    <n v="100"/>
    <n v="686"/>
    <x v="0"/>
    <s v="20170810 12:45:02.015000 +0100s"/>
    <s v="20170810 13:45:02.015000"/>
  </r>
  <r>
    <n v="84"/>
    <n v="686"/>
    <x v="0"/>
    <s v="20170810 12:45:02.039000 +0100s"/>
    <s v="20170810 13:45:02.039000"/>
  </r>
  <r>
    <n v="65"/>
    <n v="684"/>
    <x v="0"/>
    <s v="20170810 13:12:27.591000 +0100s"/>
    <s v="20170810 14:12:27.591000"/>
  </r>
  <r>
    <n v="100"/>
    <n v="684"/>
    <x v="0"/>
    <s v="20170810 13:12:27.591000 +0100s"/>
    <s v="20170810 14:12:27.591000"/>
  </r>
  <r>
    <n v="100"/>
    <n v="684"/>
    <x v="0"/>
    <s v="20170810 13:12:27.591000 +0100s"/>
    <s v="20170810 14:12:27.591000"/>
  </r>
  <r>
    <n v="60"/>
    <n v="684"/>
    <x v="0"/>
    <s v="20170810 13:12:27.591000 +0100s"/>
    <s v="20170810 14:12:27.591000"/>
  </r>
  <r>
    <n v="53"/>
    <n v="684"/>
    <x v="0"/>
    <s v="20170810 13:12:27.591000 +0100s"/>
    <s v="20170810 14:12:27.591000"/>
  </r>
  <r>
    <n v="100"/>
    <n v="684"/>
    <x v="0"/>
    <s v="20170810 13:12:27.591000 +0100s"/>
    <s v="20170810 14:12:27.591000"/>
  </r>
  <r>
    <n v="64"/>
    <n v="684"/>
    <x v="0"/>
    <s v="20170810 13:12:27.591000 +0100s"/>
    <s v="20170810 14:12:27.591000"/>
  </r>
  <r>
    <n v="64"/>
    <n v="684"/>
    <x v="0"/>
    <s v="20170810 13:12:27.591000 +0100s"/>
    <s v="20170810 14:12:27.591000"/>
  </r>
  <r>
    <n v="50"/>
    <n v="684"/>
    <x v="0"/>
    <s v="20170810 13:12:27.591000 +0100s"/>
    <s v="20170810 14:12:27.591000"/>
  </r>
  <r>
    <n v="90"/>
    <n v="684"/>
    <x v="0"/>
    <s v="20170810 13:12:27.591000 +0100s"/>
    <s v="20170810 14:12:27.591000"/>
  </r>
  <r>
    <n v="22"/>
    <n v="684"/>
    <x v="0"/>
    <s v="20170810 13:12:27.617000 +0100s"/>
    <s v="20170810 14:12:27.617000"/>
  </r>
  <r>
    <n v="32"/>
    <n v="684"/>
    <x v="0"/>
    <s v="20170810 13:12:27.623000 +0100s"/>
    <s v="20170810 14:12:27.623000"/>
  </r>
  <r>
    <n v="100"/>
    <n v="684.5"/>
    <x v="0"/>
    <s v="20170810 13:15:01.209000 +0100s"/>
    <s v="20170810 14:15:01.209000"/>
  </r>
  <r>
    <n v="99"/>
    <n v="684.5"/>
    <x v="0"/>
    <s v="20170810 13:15:01.209000 +0100s"/>
    <s v="20170810 14:15:01.209000"/>
  </r>
  <r>
    <n v="40"/>
    <n v="684.5"/>
    <x v="0"/>
    <s v="20170810 13:15:01.209000 +0100s"/>
    <s v="20170810 14:15:01.209000"/>
  </r>
  <r>
    <n v="90"/>
    <n v="684.5"/>
    <x v="0"/>
    <s v="20170810 13:15:01.209000 +0100s"/>
    <s v="20170810 14:15:01.209000"/>
  </r>
  <r>
    <n v="100"/>
    <n v="684.5"/>
    <x v="0"/>
    <s v="20170810 13:15:01.209000 +0100s"/>
    <s v="20170810 14:15:01.209000"/>
  </r>
  <r>
    <n v="80"/>
    <n v="684.5"/>
    <x v="0"/>
    <s v="20170810 13:15:01.209000 +0100s"/>
    <s v="20170810 14:15:01.209000"/>
  </r>
  <r>
    <n v="91"/>
    <n v="684.5"/>
    <x v="0"/>
    <s v="20170810 13:15:01.242000 +0100s"/>
    <s v="20170810 14:15:01.242000"/>
  </r>
  <r>
    <n v="90"/>
    <n v="684.5"/>
    <x v="0"/>
    <s v="20170810 13:51:45.296000 +0100s"/>
    <s v="20170810 14:51:45.296000"/>
  </r>
  <r>
    <n v="76"/>
    <n v="684.5"/>
    <x v="0"/>
    <s v="20170810 13:51:45.296000 +0100s"/>
    <s v="20170810 14:51:45.296000"/>
  </r>
  <r>
    <n v="108"/>
    <n v="684.5"/>
    <x v="0"/>
    <s v="20170810 13:51:45.296000 +0100s"/>
    <s v="20170810 14:51:45.296000"/>
  </r>
  <r>
    <n v="71"/>
    <n v="684.5"/>
    <x v="0"/>
    <s v="20170810 13:51:45.296000 +0100s"/>
    <s v="20170810 14:51:45.296000"/>
  </r>
  <r>
    <n v="100"/>
    <n v="684.5"/>
    <x v="0"/>
    <s v="20170810 13:51:45.296000 +0100s"/>
    <s v="20170810 14:51:45.296000"/>
  </r>
  <r>
    <n v="55"/>
    <n v="684.5"/>
    <x v="0"/>
    <s v="20170810 13:51:45.296000 +0100s"/>
    <s v="20170810 14:51:45.296000"/>
  </r>
  <r>
    <n v="92"/>
    <n v="684.5"/>
    <x v="0"/>
    <s v="20170810 14:04:25.569000 +0100s"/>
    <s v="20170810 15:04:25.569000"/>
  </r>
  <r>
    <n v="10"/>
    <n v="684.5"/>
    <x v="0"/>
    <s v="20170810 14:04:25.569000 +0100s"/>
    <s v="20170810 15:04:25.569000"/>
  </r>
  <r>
    <n v="288"/>
    <n v="684.5"/>
    <x v="0"/>
    <s v="20170810 14:04:25.569000 +0100s"/>
    <s v="20170810 15:04:25.569000"/>
  </r>
  <r>
    <n v="110"/>
    <n v="684.5"/>
    <x v="0"/>
    <s v="20170810 14:04:25.569000 +0100s"/>
    <s v="20170810 15:04:25.569000"/>
  </r>
  <r>
    <n v="90"/>
    <n v="684.5"/>
    <x v="0"/>
    <s v="20170810 14:06:55.008000 +0100s"/>
    <s v="20170810 15:06:55.008000"/>
  </r>
  <r>
    <n v="32"/>
    <n v="684.5"/>
    <x v="0"/>
    <s v="20170810 14:06:55.008000 +0100s"/>
    <s v="20170810 15:06:55.008000"/>
  </r>
  <r>
    <n v="9"/>
    <n v="684.5"/>
    <x v="0"/>
    <s v="20170810 14:06:55.033000 +0100s"/>
    <s v="20170810 15:06:55.033000"/>
  </r>
  <r>
    <n v="50"/>
    <n v="684.5"/>
    <x v="0"/>
    <s v="20170810 14:06:55.034000 +0100s"/>
    <s v="20170810 15:06:55.034000"/>
  </r>
  <r>
    <n v="419"/>
    <n v="684.5"/>
    <x v="0"/>
    <s v="20170810 14:06:55.124000 +0100s"/>
    <s v="20170810 15:06:55.124000"/>
  </r>
  <r>
    <n v="24"/>
    <n v="685"/>
    <x v="0"/>
    <s v="20170810 14:20:40.356000 +0100s"/>
    <s v="20170810 15:20:40.356000"/>
  </r>
  <r>
    <n v="99"/>
    <n v="685"/>
    <x v="0"/>
    <s v="20170810 14:20:40.356000 +0100s"/>
    <s v="20170810 15:20:40.356000"/>
  </r>
  <r>
    <n v="50"/>
    <n v="685"/>
    <x v="0"/>
    <s v="20170810 14:20:40.356000 +0100s"/>
    <s v="20170810 15:20:40.356000"/>
  </r>
  <r>
    <n v="100"/>
    <n v="685"/>
    <x v="0"/>
    <s v="20170810 14:20:40.356000 +0100s"/>
    <s v="20170810 15:20:40.356000"/>
  </r>
  <r>
    <n v="227"/>
    <n v="685"/>
    <x v="0"/>
    <s v="20170810 14:20:40.356000 +0100s"/>
    <s v="20170810 15:20:40.356000"/>
  </r>
  <r>
    <n v="1500"/>
    <n v="685.5"/>
    <x v="0"/>
    <s v="20170810 13:30:46.334929 +0000 "/>
    <s v="20170810 15:30:46.334929"/>
  </r>
  <r>
    <n v="110"/>
    <n v="683"/>
    <x v="0"/>
    <s v="20170810 14:42:31.683000 +0100s"/>
    <s v="20170810 15:42:31.683000"/>
  </r>
  <r>
    <n v="140"/>
    <n v="683"/>
    <x v="0"/>
    <s v="20170810 14:42:31.687000 +0100s"/>
    <s v="20170810 15:42:31.687000"/>
  </r>
  <r>
    <n v="73"/>
    <n v="683"/>
    <x v="0"/>
    <s v="20170810 14:42:31.687000 +0100s"/>
    <s v="20170810 15:42:31.687000"/>
  </r>
  <r>
    <n v="29"/>
    <n v="683"/>
    <x v="0"/>
    <s v="20170810 14:44:43.134000 +0100s"/>
    <s v="20170810 15:44:43.134000"/>
  </r>
  <r>
    <n v="61"/>
    <n v="683"/>
    <x v="3"/>
    <s v="20170810 14:44:43.147000 +0100s"/>
    <s v="20170810 15:44:43.147000"/>
  </r>
  <r>
    <n v="52"/>
    <n v="683"/>
    <x v="1"/>
    <s v="20170810 14:44:43.147319 +0100s"/>
    <s v="20170810 15:44:43.147319"/>
  </r>
  <r>
    <n v="35"/>
    <n v="683"/>
    <x v="2"/>
    <s v="20170810 14:44:43.147319 +0100s"/>
    <s v="20170810 15:44:43.147319"/>
  </r>
  <r>
    <n v="3"/>
    <n v="682.5"/>
    <x v="0"/>
    <s v="20170810 14:47:43.497000 +0100s"/>
    <s v="20170810 15:47:43.497000"/>
  </r>
  <r>
    <n v="100"/>
    <n v="682.5"/>
    <x v="0"/>
    <s v="20170810 14:48:08.594000 +0100s"/>
    <s v="20170810 15:48:08.594000"/>
  </r>
  <r>
    <n v="76"/>
    <n v="682.5"/>
    <x v="0"/>
    <s v="20170810 14:49:01.624000 +0100s"/>
    <s v="20170810 15:49:01.624000"/>
  </r>
  <r>
    <n v="76"/>
    <n v="682.5"/>
    <x v="0"/>
    <s v="20170810 14:49:01.624000 +0100s"/>
    <s v="20170810 15:49:01.624000"/>
  </r>
  <r>
    <n v="245"/>
    <n v="682.5"/>
    <x v="0"/>
    <s v="20170810 14:49:01.626000 +0100s"/>
    <s v="20170810 15:49:01.626000"/>
  </r>
  <r>
    <n v="100"/>
    <n v="685"/>
    <x v="0"/>
    <s v="20170810 14:55:04.397000 +0100s"/>
    <s v="20170810 15:55:04.397000"/>
  </r>
  <r>
    <n v="100"/>
    <n v="685"/>
    <x v="0"/>
    <s v="20170810 14:55:04.397000 +0100s"/>
    <s v="20170810 15:55:04.397000"/>
  </r>
  <r>
    <n v="45"/>
    <n v="685"/>
    <x v="0"/>
    <s v="20170810 14:55:04.397000 +0100s"/>
    <s v="20170810 15:55:04.397000"/>
  </r>
  <r>
    <n v="50"/>
    <n v="685"/>
    <x v="0"/>
    <s v="20170810 14:55:04.397000 +0100s"/>
    <s v="20170810 15:55:04.397000"/>
  </r>
  <r>
    <n v="100"/>
    <n v="685"/>
    <x v="0"/>
    <s v="20170810 14:55:04.397000 +0100s"/>
    <s v="20170810 15:55:04.397000"/>
  </r>
  <r>
    <n v="6"/>
    <n v="685"/>
    <x v="0"/>
    <s v="20170810 14:55:04.397000 +0100s"/>
    <s v="20170810 15:55:04.397000"/>
  </r>
  <r>
    <n v="99"/>
    <n v="685"/>
    <x v="0"/>
    <s v="20170810 14:55:04.397000 +0100s"/>
    <s v="20170810 15:55:04.397000"/>
  </r>
  <r>
    <n v="32"/>
    <n v="687"/>
    <x v="0"/>
    <s v="20170810 15:04:49.568000 +0100s"/>
    <s v="20170810 16:04:49.568000"/>
  </r>
  <r>
    <n v="67"/>
    <n v="687"/>
    <x v="0"/>
    <s v="20170810 15:04:49.568000 +0100s"/>
    <s v="20170810 16:04:49.568000"/>
  </r>
  <r>
    <n v="20"/>
    <n v="687"/>
    <x v="0"/>
    <s v="20170810 15:04:49.568000 +0100s"/>
    <s v="20170810 16:04:49.568000"/>
  </r>
  <r>
    <n v="24"/>
    <n v="686.5"/>
    <x v="0"/>
    <s v="20170810 15:06:14.484000 +0100s"/>
    <s v="20170810 16:06:14.484000"/>
  </r>
  <r>
    <n v="197"/>
    <n v="686.5"/>
    <x v="0"/>
    <s v="20170810 15:06:14.507000 +0100s"/>
    <s v="20170810 16:06:14.507000"/>
  </r>
  <r>
    <n v="160"/>
    <n v="686.5"/>
    <x v="0"/>
    <s v="20170810 15:06:14.507000 +0100s"/>
    <s v="20170810 16:06:14.507000"/>
  </r>
  <r>
    <n v="34"/>
    <n v="690"/>
    <x v="0"/>
    <s v="20170810 15:14:53.241000 +0100s"/>
    <s v="20170810 16:14:53.241000"/>
  </r>
  <r>
    <n v="90"/>
    <n v="690"/>
    <x v="0"/>
    <s v="20170810 15:14:53.241000 +0100s"/>
    <s v="20170810 16:14:53.241000"/>
  </r>
  <r>
    <n v="217"/>
    <n v="690"/>
    <x v="0"/>
    <s v="20170810 15:14:53.241000 +0100s"/>
    <s v="20170810 16:14:53.241000"/>
  </r>
  <r>
    <n v="159"/>
    <n v="690"/>
    <x v="0"/>
    <s v="20170810 15:14:53.241000 +0100s"/>
    <s v="20170810 16:14:53.241000"/>
  </r>
  <r>
    <n v="94"/>
    <n v="690.5"/>
    <x v="0"/>
    <s v="20170810 15:20:52.200000 +0100s"/>
    <s v="20170810 16:20:52.200000"/>
  </r>
  <r>
    <n v="45"/>
    <n v="690.5"/>
    <x v="0"/>
    <s v="20170810 15:20:52.200000 +0100s"/>
    <s v="20170810 16:20:52.200000"/>
  </r>
  <r>
    <n v="100"/>
    <n v="690.5"/>
    <x v="0"/>
    <s v="20170810 15:20:52.200000 +0100s"/>
    <s v="20170810 16:20:52.200000"/>
  </r>
  <r>
    <n v="100"/>
    <n v="690.5"/>
    <x v="0"/>
    <s v="20170810 15:20:52.200000 +0100s"/>
    <s v="20170810 16:20:52.200000"/>
  </r>
  <r>
    <n v="90"/>
    <n v="690.5"/>
    <x v="0"/>
    <s v="20170810 15:20:52.200000 +0100s"/>
    <s v="20170810 16:20:52.200000"/>
  </r>
  <r>
    <n v="71"/>
    <n v="690.5"/>
    <x v="0"/>
    <s v="20170810 15:20:52.200000 +0100s"/>
    <s v="20170810 16:20:52.200000"/>
  </r>
  <r>
    <m/>
    <m/>
    <x v="4"/>
    <m/>
    <m/>
  </r>
  <r>
    <m/>
    <m/>
    <x v="4"/>
    <m/>
    <m/>
  </r>
</pivotCacheRecords>
</file>

<file path=xl/pivotCache/pivotCacheRecords40.xml><?xml version="1.0" encoding="utf-8"?>
<pivotCacheRecords xmlns="http://schemas.openxmlformats.org/spreadsheetml/2006/main" xmlns:r="http://schemas.openxmlformats.org/officeDocument/2006/relationships" count="286">
  <r>
    <n v="100"/>
    <n v="615.5"/>
    <x v="0"/>
    <s v="20170929 08:06:54.029000 +0100s"/>
    <s v="20170929 9:06:54.029000"/>
  </r>
  <r>
    <n v="100"/>
    <n v="615.5"/>
    <x v="0"/>
    <s v="20170929 08:06:54.029000 +0100s"/>
    <s v="20170929 9:06:54.029000"/>
  </r>
  <r>
    <n v="100"/>
    <n v="615.5"/>
    <x v="0"/>
    <s v="20170929 08:06:54.029000 +0100s"/>
    <s v="20170929 9:06:54.029000"/>
  </r>
  <r>
    <n v="65"/>
    <n v="616.5"/>
    <x v="0"/>
    <s v="20170929 08:10:07.782000 +0100s"/>
    <s v="20170929 9:10:07.782000"/>
  </r>
  <r>
    <n v="8"/>
    <n v="616.5"/>
    <x v="0"/>
    <s v="20170929 08:10:07.782000 +0100s"/>
    <s v="20170929 9:10:07.782000"/>
  </r>
  <r>
    <n v="57"/>
    <n v="616.5"/>
    <x v="0"/>
    <s v="20170929 08:10:07.782000 +0100s"/>
    <s v="20170929 9:10:07.782000"/>
  </r>
  <r>
    <n v="170"/>
    <n v="616.5"/>
    <x v="0"/>
    <s v="20170929 08:10:07.782000 +0100s"/>
    <s v="20170929 9:10:07.782000"/>
  </r>
  <r>
    <n v="100"/>
    <n v="615.5"/>
    <x v="0"/>
    <s v="20170929 08:15:55.899000 +0100s"/>
    <s v="20170929 9:15:55.899000"/>
  </r>
  <r>
    <n v="100"/>
    <n v="615.5"/>
    <x v="0"/>
    <s v="20170929 08:15:55.899000 +0100s"/>
    <s v="20170929 9:15:55.899000"/>
  </r>
  <r>
    <n v="74"/>
    <n v="615.5"/>
    <x v="0"/>
    <s v="20170929 08:15:55.899000 +0100s"/>
    <s v="20170929 9:15:55.899000"/>
  </r>
  <r>
    <n v="126"/>
    <n v="615.5"/>
    <x v="0"/>
    <s v="20170929 08:15:55.899000 +0100s"/>
    <s v="20170929 9:15:55.899000"/>
  </r>
  <r>
    <n v="90"/>
    <n v="615.5"/>
    <x v="0"/>
    <s v="20170929 08:22:32.948000 +0100s"/>
    <s v="20170929 9:22:32.948000"/>
  </r>
  <r>
    <n v="205"/>
    <n v="615.5"/>
    <x v="0"/>
    <s v="20170929 08:22:32.948000 +0100s"/>
    <s v="20170929 9:22:32.948000"/>
  </r>
  <r>
    <n v="94"/>
    <n v="615.5"/>
    <x v="0"/>
    <s v="20170929 08:22:32.948000 +0100s"/>
    <s v="20170929 9:22:32.948000"/>
  </r>
  <r>
    <n v="111"/>
    <n v="615.5"/>
    <x v="0"/>
    <s v="20170929 08:22:32.948000 +0100s"/>
    <s v="20170929 9:22:32.948000"/>
  </r>
  <r>
    <n v="25"/>
    <n v="615.5"/>
    <x v="0"/>
    <s v="20170929 08:33:02.787000 +0100s"/>
    <s v="20170929 9:33:02.787000"/>
  </r>
  <r>
    <n v="170"/>
    <n v="615.5"/>
    <x v="0"/>
    <s v="20170929 08:33:02.787000 +0100s"/>
    <s v="20170929 9:33:02.787000"/>
  </r>
  <r>
    <n v="84"/>
    <n v="615.5"/>
    <x v="0"/>
    <s v="20170929 08:33:02.787000 +0100s"/>
    <s v="20170929 9:33:02.787000"/>
  </r>
  <r>
    <n v="100"/>
    <n v="615.5"/>
    <x v="0"/>
    <s v="20170929 08:33:02.787000 +0100s"/>
    <s v="20170929 9:33:02.787000"/>
  </r>
  <r>
    <n v="121"/>
    <n v="615.5"/>
    <x v="0"/>
    <s v="20170929 08:33:02.817000 +0100s"/>
    <s v="20170929 9:33:02.817000"/>
  </r>
  <r>
    <n v="100"/>
    <n v="616"/>
    <x v="0"/>
    <s v="20170929 08:43:40.452000 +0100s"/>
    <s v="20170929 9:43:40.452000"/>
  </r>
  <r>
    <n v="97"/>
    <n v="616"/>
    <x v="0"/>
    <s v="20170929 08:43:40.452000 +0100s"/>
    <s v="20170929 9:43:40.452000"/>
  </r>
  <r>
    <n v="100"/>
    <n v="616"/>
    <x v="0"/>
    <s v="20170929 08:43:40.452000 +0100s"/>
    <s v="20170929 9:43:40.452000"/>
  </r>
  <r>
    <n v="102"/>
    <n v="616"/>
    <x v="0"/>
    <s v="20170929 08:43:40.452000 +0100s"/>
    <s v="20170929 9:43:40.452000"/>
  </r>
  <r>
    <n v="48"/>
    <n v="616"/>
    <x v="0"/>
    <s v="20170929 08:43:40.452000 +0100s"/>
    <s v="20170929 9:43:40.452000"/>
  </r>
  <r>
    <n v="53"/>
    <n v="616"/>
    <x v="0"/>
    <s v="20170929 08:43:40.452000 +0100s"/>
    <s v="20170929 9:43:40.452000"/>
  </r>
  <r>
    <n v="100"/>
    <n v="616"/>
    <x v="0"/>
    <s v="20170929 08:43:53.630000 +0100s"/>
    <s v="20170929 9:43:53.630000"/>
  </r>
  <r>
    <n v="99"/>
    <n v="616"/>
    <x v="0"/>
    <s v="20170929 08:43:53.630000 +0100s"/>
    <s v="20170929 9:43:53.630000"/>
  </r>
  <r>
    <n v="159"/>
    <n v="616"/>
    <x v="0"/>
    <s v="20170929 08:43:53.630000 +0100s"/>
    <s v="20170929 9:43:53.630000"/>
  </r>
  <r>
    <n v="142"/>
    <n v="616"/>
    <x v="0"/>
    <s v="20170929 08:43:53.650000 +0100s"/>
    <s v="20170929 9:43:53.650000"/>
  </r>
  <r>
    <n v="800"/>
    <n v="616.5"/>
    <x v="0"/>
    <s v="20170929 09:00:16.435000 +0100s"/>
    <s v="20170929 10:00:16.435000"/>
  </r>
  <r>
    <n v="51"/>
    <n v="618.5"/>
    <x v="0"/>
    <s v="20170929 09:08:50.287000 +0100s"/>
    <s v="20170929 10:08:50.287000"/>
  </r>
  <r>
    <n v="339"/>
    <n v="618.5"/>
    <x v="0"/>
    <s v="20170929 09:08:50.287000 +0100s"/>
    <s v="20170929 10:08:50.287000"/>
  </r>
  <r>
    <n v="100"/>
    <n v="618.5"/>
    <x v="0"/>
    <s v="20170929 09:08:50.287000 +0100s"/>
    <s v="20170929 10:08:50.287000"/>
  </r>
  <r>
    <n v="10"/>
    <n v="618.5"/>
    <x v="0"/>
    <s v="20170929 09:08:50.287000 +0100s"/>
    <s v="20170929 10:08:50.287000"/>
  </r>
  <r>
    <n v="100"/>
    <n v="619"/>
    <x v="0"/>
    <s v="20170929 09:12:07.716000 +0100s"/>
    <s v="20170929 10:12:07.716000"/>
  </r>
  <r>
    <n v="99"/>
    <n v="619"/>
    <x v="0"/>
    <s v="20170929 09:12:07.716000 +0100s"/>
    <s v="20170929 10:12:07.716000"/>
  </r>
  <r>
    <n v="186"/>
    <n v="619"/>
    <x v="0"/>
    <s v="20170929 09:12:07.716000 +0100s"/>
    <s v="20170929 10:12:07.716000"/>
  </r>
  <r>
    <n v="80"/>
    <n v="619"/>
    <x v="0"/>
    <s v="20170929 09:12:07.716000 +0100s"/>
    <s v="20170929 10:12:07.716000"/>
  </r>
  <r>
    <n v="35"/>
    <n v="619"/>
    <x v="0"/>
    <s v="20170929 09:12:07.716000 +0100s"/>
    <s v="20170929 10:12:07.716000"/>
  </r>
  <r>
    <n v="75"/>
    <n v="616"/>
    <x v="0"/>
    <s v="20170929 09:35:30.486000 +0100s"/>
    <s v="20170929 10:35:30.486000"/>
  </r>
  <r>
    <n v="116"/>
    <n v="616"/>
    <x v="0"/>
    <s v="20170929 09:35:30.486000 +0100s"/>
    <s v="20170929 10:35:30.486000"/>
  </r>
  <r>
    <n v="100"/>
    <n v="616"/>
    <x v="0"/>
    <s v="20170929 09:35:30.486000 +0100s"/>
    <s v="20170929 10:35:30.486000"/>
  </r>
  <r>
    <n v="97"/>
    <n v="616"/>
    <x v="0"/>
    <s v="20170929 09:35:30.486000 +0100s"/>
    <s v="20170929 10:35:30.486000"/>
  </r>
  <r>
    <n v="82"/>
    <n v="616"/>
    <x v="0"/>
    <s v="20170929 09:35:30.486000 +0100s"/>
    <s v="20170929 10:35:30.486000"/>
  </r>
  <r>
    <n v="100"/>
    <n v="616"/>
    <x v="0"/>
    <s v="20170929 09:35:30.486000 +0100s"/>
    <s v="20170929 10:35:30.486000"/>
  </r>
  <r>
    <n v="177"/>
    <n v="616"/>
    <x v="0"/>
    <s v="20170929 09:35:30.486000 +0100s"/>
    <s v="20170929 10:35:30.486000"/>
  </r>
  <r>
    <n v="53"/>
    <n v="616"/>
    <x v="0"/>
    <s v="20170929 09:35:30.506000 +0100s"/>
    <s v="20170929 10:35:30.506000"/>
  </r>
  <r>
    <n v="66"/>
    <n v="616.5"/>
    <x v="0"/>
    <s v="20170929 09:58:11.815000 +0100s"/>
    <s v="20170929 10:58:11.815000"/>
  </r>
  <r>
    <n v="334"/>
    <n v="616.5"/>
    <x v="0"/>
    <s v="20170929 09:58:50.808000 +0100s"/>
    <s v="20170929 10:58:50.808000"/>
  </r>
  <r>
    <n v="140"/>
    <n v="616.5"/>
    <x v="0"/>
    <s v="20170929 10:00:51.222000 +0100s"/>
    <s v="20170929 11:00:51.222000"/>
  </r>
  <r>
    <n v="93"/>
    <n v="616.5"/>
    <x v="0"/>
    <s v="20170929 10:00:51.222000 +0100s"/>
    <s v="20170929 11:00:51.222000"/>
  </r>
  <r>
    <n v="7"/>
    <n v="616.5"/>
    <x v="0"/>
    <s v="20170929 10:00:51.222000 +0100s"/>
    <s v="20170929 11:00:51.222000"/>
  </r>
  <r>
    <n v="27"/>
    <n v="616.5"/>
    <x v="0"/>
    <s v="20170929 10:00:51.317000 +0100s"/>
    <s v="20170929 11:00:51.317000"/>
  </r>
  <r>
    <n v="185"/>
    <n v="616.5"/>
    <x v="0"/>
    <s v="20170929 10:00:51.527000 +0100s"/>
    <s v="20170929 11:00:51.527000"/>
  </r>
  <r>
    <n v="5"/>
    <n v="616.5"/>
    <x v="0"/>
    <s v="20170929 10:01:30.221000 +0100s"/>
    <s v="20170929 11:01:30.221000"/>
  </r>
  <r>
    <n v="8"/>
    <n v="616.5"/>
    <x v="0"/>
    <s v="20170929 10:03:07.580000 +0100s"/>
    <s v="20170929 11:03:07.580000"/>
  </r>
  <r>
    <n v="22"/>
    <n v="617"/>
    <x v="0"/>
    <s v="20170929 10:03:24.537000 +0100s"/>
    <s v="20170929 11:03:24.537000"/>
  </r>
  <r>
    <n v="100"/>
    <n v="617"/>
    <x v="0"/>
    <s v="20170929 10:03:24.537000 +0100s"/>
    <s v="20170929 11:03:24.537000"/>
  </r>
  <r>
    <n v="82"/>
    <n v="617"/>
    <x v="0"/>
    <s v="20170929 10:03:24.537000 +0100s"/>
    <s v="20170929 11:03:24.537000"/>
  </r>
  <r>
    <n v="99"/>
    <n v="617"/>
    <x v="0"/>
    <s v="20170929 10:03:24.537000 +0100s"/>
    <s v="20170929 11:03:24.537000"/>
  </r>
  <r>
    <n v="37"/>
    <n v="617"/>
    <x v="0"/>
    <s v="20170929 10:03:24.537000 +0100s"/>
    <s v="20170929 11:03:24.537000"/>
  </r>
  <r>
    <n v="195"/>
    <n v="617"/>
    <x v="0"/>
    <s v="20170929 10:03:24.764000 +0100s"/>
    <s v="20170929 11:03:24.764000"/>
  </r>
  <r>
    <n v="35"/>
    <n v="616.5"/>
    <x v="0"/>
    <s v="20170929 10:03:35.744000 +0100s"/>
    <s v="20170929 11:03:35.744000"/>
  </r>
  <r>
    <n v="100"/>
    <n v="618"/>
    <x v="0"/>
    <s v="20170929 10:18:25.540000 +0100s"/>
    <s v="20170929 11:18:25.540000"/>
  </r>
  <r>
    <n v="80"/>
    <n v="618"/>
    <x v="0"/>
    <s v="20170929 10:18:25.540000 +0100s"/>
    <s v="20170929 11:18:25.540000"/>
  </r>
  <r>
    <n v="100"/>
    <n v="618"/>
    <x v="0"/>
    <s v="20170929 10:18:25.540000 +0100s"/>
    <s v="20170929 11:18:25.540000"/>
  </r>
  <r>
    <n v="90"/>
    <n v="618"/>
    <x v="0"/>
    <s v="20170929 10:18:25.540000 +0100s"/>
    <s v="20170929 11:18:25.540000"/>
  </r>
  <r>
    <n v="90"/>
    <n v="618"/>
    <x v="0"/>
    <s v="20170929 10:18:25.540000 +0100s"/>
    <s v="20170929 11:18:25.540000"/>
  </r>
  <r>
    <n v="107"/>
    <n v="618"/>
    <x v="0"/>
    <s v="20170929 10:18:25.540000 +0100s"/>
    <s v="20170929 11:18:25.540000"/>
  </r>
  <r>
    <n v="99"/>
    <n v="618"/>
    <x v="0"/>
    <s v="20170929 10:18:25.540000 +0100s"/>
    <s v="20170929 11:18:25.540000"/>
  </r>
  <r>
    <n v="107"/>
    <n v="618"/>
    <x v="0"/>
    <s v="20170929 10:18:25.540000 +0100s"/>
    <s v="20170929 11:18:25.540000"/>
  </r>
  <r>
    <n v="100"/>
    <n v="618"/>
    <x v="0"/>
    <s v="20170929 10:18:25.540000 +0100s"/>
    <s v="20170929 11:18:25.540000"/>
  </r>
  <r>
    <n v="92"/>
    <n v="618"/>
    <x v="0"/>
    <s v="20170929 10:18:25.540000 +0100s"/>
    <s v="20170929 11:18:25.540000"/>
  </r>
  <r>
    <n v="165"/>
    <n v="617"/>
    <x v="0"/>
    <s v="20170929 10:19:26.443000 +0100s"/>
    <s v="20170929 11:19:26.443000"/>
  </r>
  <r>
    <n v="100"/>
    <n v="617"/>
    <x v="0"/>
    <s v="20170929 10:19:26.443000 +0100s"/>
    <s v="20170929 11:19:26.443000"/>
  </r>
  <r>
    <n v="95"/>
    <n v="617"/>
    <x v="0"/>
    <s v="20170929 10:19:26.443000 +0100s"/>
    <s v="20170929 11:19:26.443000"/>
  </r>
  <r>
    <n v="100"/>
    <n v="617"/>
    <x v="0"/>
    <s v="20170929 10:19:26.443000 +0100s"/>
    <s v="20170929 11:19:26.443000"/>
  </r>
  <r>
    <n v="40"/>
    <n v="617"/>
    <x v="0"/>
    <s v="20170929 10:19:26.443000 +0100s"/>
    <s v="20170929 11:19:26.443000"/>
  </r>
  <r>
    <n v="102"/>
    <n v="617"/>
    <x v="0"/>
    <s v="20170929 10:32:16.770000 +0100s"/>
    <s v="20170929 11:32:16.770000"/>
  </r>
  <r>
    <n v="117"/>
    <n v="617"/>
    <x v="0"/>
    <s v="20170929 10:32:16.770000 +0100s"/>
    <s v="20170929 11:32:16.770000"/>
  </r>
  <r>
    <n v="197"/>
    <n v="617"/>
    <x v="0"/>
    <s v="20170929 10:32:16.770000 +0100s"/>
    <s v="20170929 11:32:16.770000"/>
  </r>
  <r>
    <n v="84"/>
    <n v="617"/>
    <x v="0"/>
    <s v="20170929 10:32:16.795000 +0100s"/>
    <s v="20170929 11:32:16.795000"/>
  </r>
  <r>
    <n v="428"/>
    <n v="616.5"/>
    <x v="0"/>
    <s v="20170929 10:39:39.816000 +0100s"/>
    <s v="20170929 11:39:39.816000"/>
  </r>
  <r>
    <n v="100"/>
    <n v="616.5"/>
    <x v="0"/>
    <s v="20170929 10:39:39.816000 +0100s"/>
    <s v="20170929 11:39:39.816000"/>
  </r>
  <r>
    <n v="91"/>
    <n v="616.5"/>
    <x v="0"/>
    <s v="20170929 10:39:39.816000 +0100s"/>
    <s v="20170929 11:39:39.816000"/>
  </r>
  <r>
    <n v="100"/>
    <n v="616.5"/>
    <x v="0"/>
    <s v="20170929 10:39:39.816000 +0100s"/>
    <s v="20170929 11:39:39.816000"/>
  </r>
  <r>
    <n v="45"/>
    <n v="616.5"/>
    <x v="0"/>
    <s v="20170929 10:39:39.816000 +0100s"/>
    <s v="20170929 11:39:39.816000"/>
  </r>
  <r>
    <n v="93"/>
    <n v="616.5"/>
    <x v="0"/>
    <s v="20170929 10:39:39.816000 +0100s"/>
    <s v="20170929 11:39:39.816000"/>
  </r>
  <r>
    <n v="78"/>
    <n v="616.5"/>
    <x v="0"/>
    <s v="20170929 10:39:39.816000 +0100s"/>
    <s v="20170929 11:39:39.816000"/>
  </r>
  <r>
    <n v="65"/>
    <n v="616.5"/>
    <x v="0"/>
    <s v="20170929 10:39:39.842000 +0100s"/>
    <s v="20170929 11:39:39.842000"/>
  </r>
  <r>
    <n v="42"/>
    <n v="616.5"/>
    <x v="0"/>
    <s v="20170929 10:55:19.755000 +0100s"/>
    <s v="20170929 11:55:19.755000"/>
  </r>
  <r>
    <n v="458"/>
    <n v="616.5"/>
    <x v="0"/>
    <s v="20170929 10:55:19.755000 +0100s"/>
    <s v="20170929 11:55:19.755000"/>
  </r>
  <r>
    <n v="100"/>
    <n v="618"/>
    <x v="0"/>
    <s v="20170929 11:05:43.553000 +0100s"/>
    <s v="20170929 12:05:43.553000"/>
  </r>
  <r>
    <n v="139"/>
    <n v="618"/>
    <x v="0"/>
    <s v="20170929 11:05:43.553000 +0100s"/>
    <s v="20170929 12:05:43.553000"/>
  </r>
  <r>
    <n v="261"/>
    <n v="618"/>
    <x v="0"/>
    <s v="20170929 11:05:43.553000 +0100s"/>
    <s v="20170929 12:05:43.553000"/>
  </r>
  <r>
    <n v="70"/>
    <n v="620"/>
    <x v="0"/>
    <s v="20170929 11:08:39.729000 +0100s"/>
    <s v="20170929 12:08:39.729000"/>
  </r>
  <r>
    <n v="100"/>
    <n v="620"/>
    <x v="0"/>
    <s v="20170929 11:08:39.729000 +0100s"/>
    <s v="20170929 12:08:39.729000"/>
  </r>
  <r>
    <n v="104"/>
    <n v="620"/>
    <x v="0"/>
    <s v="20170929 11:08:39.729000 +0100s"/>
    <s v="20170929 12:08:39.729000"/>
  </r>
  <r>
    <n v="56"/>
    <n v="620"/>
    <x v="0"/>
    <s v="20170929 11:08:39.729000 +0100s"/>
    <s v="20170929 12:08:39.729000"/>
  </r>
  <r>
    <n v="100"/>
    <n v="620"/>
    <x v="0"/>
    <s v="20170929 11:08:39.729000 +0100s"/>
    <s v="20170929 12:08:39.729000"/>
  </r>
  <r>
    <n v="70"/>
    <n v="620"/>
    <x v="0"/>
    <s v="20170929 11:08:39.729000 +0100s"/>
    <s v="20170929 12:08:39.729000"/>
  </r>
  <r>
    <n v="93"/>
    <n v="620"/>
    <x v="0"/>
    <s v="20170929 11:08:45.184000 +0100s"/>
    <s v="20170929 12:08:45.184000"/>
  </r>
  <r>
    <n v="100"/>
    <n v="620"/>
    <x v="0"/>
    <s v="20170929 11:08:45.184000 +0100s"/>
    <s v="20170929 12:08:45.184000"/>
  </r>
  <r>
    <n v="100"/>
    <n v="620"/>
    <x v="0"/>
    <s v="20170929 11:08:45.184000 +0100s"/>
    <s v="20170929 12:08:45.184000"/>
  </r>
  <r>
    <n v="1"/>
    <n v="620"/>
    <x v="0"/>
    <s v="20170929 11:08:45.184000 +0100s"/>
    <s v="20170929 12:08:45.184000"/>
  </r>
  <r>
    <n v="92"/>
    <n v="620"/>
    <x v="0"/>
    <s v="20170929 11:08:45.184000 +0100s"/>
    <s v="20170929 12:08:45.184000"/>
  </r>
  <r>
    <n v="114"/>
    <n v="620"/>
    <x v="0"/>
    <s v="20170929 11:08:45.184000 +0100s"/>
    <s v="20170929 12:08:45.184000"/>
  </r>
  <r>
    <n v="10"/>
    <n v="620.5"/>
    <x v="0"/>
    <s v="20170929 11:13:29.611000 +0100s"/>
    <s v="20170929 12:13:29.611000"/>
  </r>
  <r>
    <n v="100"/>
    <n v="620.5"/>
    <x v="0"/>
    <s v="20170929 11:13:29.611000 +0100s"/>
    <s v="20170929 12:13:29.611000"/>
  </r>
  <r>
    <n v="25"/>
    <n v="620.5"/>
    <x v="0"/>
    <s v="20170929 11:13:29.611000 +0100s"/>
    <s v="20170929 12:13:29.611000"/>
  </r>
  <r>
    <n v="200"/>
    <n v="620.5"/>
    <x v="0"/>
    <s v="20170929 11:13:29.611000 +0100s"/>
    <s v="20170929 12:13:29.611000"/>
  </r>
  <r>
    <n v="104"/>
    <n v="620.5"/>
    <x v="0"/>
    <s v="20170929 11:13:29.611000 +0100s"/>
    <s v="20170929 12:13:29.611000"/>
  </r>
  <r>
    <n v="61"/>
    <n v="620.5"/>
    <x v="0"/>
    <s v="20170929 11:13:29.611000 +0100s"/>
    <s v="20170929 12:13:29.611000"/>
  </r>
  <r>
    <n v="100"/>
    <n v="621.5"/>
    <x v="0"/>
    <s v="20170929 11:28:25.731000 +0100s"/>
    <s v="20170929 12:28:25.731000"/>
  </r>
  <r>
    <n v="99"/>
    <n v="621.5"/>
    <x v="0"/>
    <s v="20170929 11:28:25.731000 +0100s"/>
    <s v="20170929 12:28:25.731000"/>
  </r>
  <r>
    <n v="154"/>
    <n v="621.5"/>
    <x v="0"/>
    <s v="20170929 11:28:25.731000 +0100s"/>
    <s v="20170929 12:28:25.731000"/>
  </r>
  <r>
    <n v="7"/>
    <n v="621.5"/>
    <x v="0"/>
    <s v="20170929 11:28:25.731000 +0100s"/>
    <s v="20170929 12:28:25.731000"/>
  </r>
  <r>
    <n v="29"/>
    <n v="621.5"/>
    <x v="0"/>
    <s v="20170929 11:28:25.731000 +0100s"/>
    <s v="20170929 12:28:25.731000"/>
  </r>
  <r>
    <n v="89"/>
    <n v="621.5"/>
    <x v="0"/>
    <s v="20170929 11:28:25.731000 +0100s"/>
    <s v="20170929 12:28:25.731000"/>
  </r>
  <r>
    <n v="22"/>
    <n v="621.5"/>
    <x v="0"/>
    <s v="20170929 11:28:25.731000 +0100s"/>
    <s v="20170929 12:28:25.731000"/>
  </r>
  <r>
    <n v="92"/>
    <n v="621.5"/>
    <x v="0"/>
    <s v="20170929 11:39:22.526000 +0100s"/>
    <s v="20170929 12:39:22.526000"/>
  </r>
  <r>
    <n v="150"/>
    <n v="621.5"/>
    <x v="0"/>
    <s v="20170929 11:39:22.526000 +0100s"/>
    <s v="20170929 12:39:22.526000"/>
  </r>
  <r>
    <n v="258"/>
    <n v="621.5"/>
    <x v="0"/>
    <s v="20170929 11:39:59.769000 +0100s"/>
    <s v="20170929 12:39:59.769000"/>
  </r>
  <r>
    <n v="100"/>
    <n v="622"/>
    <x v="0"/>
    <s v="20170929 11:58:50.289000 +0100s"/>
    <s v="20170929 12:58:50.289000"/>
  </r>
  <r>
    <n v="83"/>
    <n v="622"/>
    <x v="0"/>
    <s v="20170929 11:58:50.289000 +0100s"/>
    <s v="20170929 12:58:50.289000"/>
  </r>
  <r>
    <n v="151"/>
    <n v="622"/>
    <x v="0"/>
    <s v="20170929 11:58:50.289000 +0100s"/>
    <s v="20170929 12:58:50.289000"/>
  </r>
  <r>
    <n v="89"/>
    <n v="622"/>
    <x v="0"/>
    <s v="20170929 11:58:50.289000 +0100s"/>
    <s v="20170929 12:58:50.289000"/>
  </r>
  <r>
    <n v="77"/>
    <n v="622"/>
    <x v="0"/>
    <s v="20170929 11:58:50.313000 +0100s"/>
    <s v="20170929 12:58:50.313000"/>
  </r>
  <r>
    <n v="254"/>
    <n v="622.5"/>
    <x v="0"/>
    <s v="20170929 12:00:15.082000 +0100s"/>
    <s v="20170929 13:00:15.082000"/>
  </r>
  <r>
    <n v="100"/>
    <n v="622.5"/>
    <x v="0"/>
    <s v="20170929 12:00:15.082000 +0100s"/>
    <s v="20170929 13:00:15.082000"/>
  </r>
  <r>
    <n v="100"/>
    <n v="622.5"/>
    <x v="0"/>
    <s v="20170929 12:00:15.082000 +0100s"/>
    <s v="20170929 13:00:15.082000"/>
  </r>
  <r>
    <n v="46"/>
    <n v="622.5"/>
    <x v="0"/>
    <s v="20170929 12:00:15.082000 +0100s"/>
    <s v="20170929 13:00:15.082000"/>
  </r>
  <r>
    <n v="100"/>
    <n v="622"/>
    <x v="0"/>
    <s v="20170929 12:13:28.394000 +0100s"/>
    <s v="20170929 13:13:28.394000"/>
  </r>
  <r>
    <n v="100"/>
    <n v="622"/>
    <x v="0"/>
    <s v="20170929 12:13:28.394000 +0100s"/>
    <s v="20170929 13:13:28.394000"/>
  </r>
  <r>
    <n v="81"/>
    <n v="622"/>
    <x v="0"/>
    <s v="20170929 12:13:28.394000 +0100s"/>
    <s v="20170929 13:13:28.394000"/>
  </r>
  <r>
    <n v="100"/>
    <n v="622"/>
    <x v="0"/>
    <s v="20170929 12:13:28.394000 +0100s"/>
    <s v="20170929 13:13:28.394000"/>
  </r>
  <r>
    <n v="119"/>
    <n v="622"/>
    <x v="0"/>
    <s v="20170929 12:13:28.394000 +0100s"/>
    <s v="20170929 13:13:28.394000"/>
  </r>
  <r>
    <n v="33"/>
    <n v="622"/>
    <x v="0"/>
    <s v="20170929 12:18:10.654000 +0100s"/>
    <s v="20170929 13:18:10.654000"/>
  </r>
  <r>
    <n v="5"/>
    <n v="622"/>
    <x v="0"/>
    <s v="20170929 12:18:12.056000 +0100s"/>
    <s v="20170929 13:18:12.056000"/>
  </r>
  <r>
    <n v="100"/>
    <n v="622"/>
    <x v="0"/>
    <s v="20170929 12:19:27.988000 +0100s"/>
    <s v="20170929 13:19:27.988000"/>
  </r>
  <r>
    <n v="362"/>
    <n v="622"/>
    <x v="0"/>
    <s v="20170929 12:19:29.465000 +0100s"/>
    <s v="20170929 13:19:29.465000"/>
  </r>
  <r>
    <n v="94"/>
    <n v="622"/>
    <x v="0"/>
    <s v="20170929 12:32:58.135000 +0100s"/>
    <s v="20170929 13:32:58.135000"/>
  </r>
  <r>
    <n v="104"/>
    <n v="622"/>
    <x v="0"/>
    <s v="20170929 12:32:58.135000 +0100s"/>
    <s v="20170929 13:32:58.135000"/>
  </r>
  <r>
    <n v="105"/>
    <n v="622"/>
    <x v="0"/>
    <s v="20170929 12:32:58.135000 +0100s"/>
    <s v="20170929 13:32:58.135000"/>
  </r>
  <r>
    <n v="75"/>
    <n v="622"/>
    <x v="0"/>
    <s v="20170929 12:32:58.135000 +0100s"/>
    <s v="20170929 13:32:58.135000"/>
  </r>
  <r>
    <n v="50"/>
    <n v="622"/>
    <x v="0"/>
    <s v="20170929 12:32:58.135000 +0100s"/>
    <s v="20170929 13:32:58.135000"/>
  </r>
  <r>
    <n v="72"/>
    <n v="622"/>
    <x v="0"/>
    <s v="20170929 12:32:58.135000 +0100s"/>
    <s v="20170929 13:32:58.135000"/>
  </r>
  <r>
    <n v="378"/>
    <n v="622"/>
    <x v="0"/>
    <s v="20170929 12:39:19.351000 +0100s"/>
    <s v="20170929 13:39:19.351000"/>
  </r>
  <r>
    <n v="89"/>
    <n v="622"/>
    <x v="0"/>
    <s v="20170929 12:39:19.351000 +0100s"/>
    <s v="20170929 13:39:19.351000"/>
  </r>
  <r>
    <n v="26"/>
    <n v="622"/>
    <x v="0"/>
    <s v="20170929 12:39:19.351000 +0100s"/>
    <s v="20170929 13:39:19.351000"/>
  </r>
  <r>
    <n v="7"/>
    <n v="622"/>
    <x v="0"/>
    <s v="20170929 12:39:19.351000 +0100s"/>
    <s v="20170929 13:39:19.351000"/>
  </r>
  <r>
    <n v="193"/>
    <n v="622"/>
    <x v="0"/>
    <s v="20170929 12:39:32.084000 +0100s"/>
    <s v="20170929 13:39:32.084000"/>
  </r>
  <r>
    <n v="100"/>
    <n v="622"/>
    <x v="0"/>
    <s v="20170929 12:39:32.084000 +0100s"/>
    <s v="20170929 13:39:32.084000"/>
  </r>
  <r>
    <n v="78"/>
    <n v="622"/>
    <x v="0"/>
    <s v="20170929 12:39:32.084000 +0100s"/>
    <s v="20170929 13:39:32.084000"/>
  </r>
  <r>
    <n v="100"/>
    <n v="622"/>
    <x v="0"/>
    <s v="20170929 12:39:32.084000 +0100s"/>
    <s v="20170929 13:39:32.084000"/>
  </r>
  <r>
    <n v="29"/>
    <n v="622"/>
    <x v="0"/>
    <s v="20170929 12:39:32.084000 +0100s"/>
    <s v="20170929 13:39:32.084000"/>
  </r>
  <r>
    <n v="33"/>
    <n v="621"/>
    <x v="1"/>
    <s v="20170929 13:17:05.540000 +0100s"/>
    <s v="20170929 14:17:05.540000"/>
  </r>
  <r>
    <n v="34"/>
    <n v="621"/>
    <x v="2"/>
    <s v="20170929 13:17:05.541474 +0100s"/>
    <s v="20170929 14:17:05.541474"/>
  </r>
  <r>
    <n v="5"/>
    <n v="621"/>
    <x v="3"/>
    <s v="20170929 13:17:05.541492 +0100s"/>
    <s v="20170929 14:17:05.541492"/>
  </r>
  <r>
    <n v="18"/>
    <n v="621"/>
    <x v="3"/>
    <s v="20170929 13:17:05.541527 +0100s"/>
    <s v="20170929 14:17:05.541527"/>
  </r>
  <r>
    <n v="210"/>
    <n v="621"/>
    <x v="0"/>
    <s v="20170929 13:17:05.551000 +0100s"/>
    <s v="20170929 14:17:05.551000"/>
  </r>
  <r>
    <n v="348"/>
    <n v="621.5"/>
    <x v="0"/>
    <s v="20170929 13:36:00.269000 +0100s"/>
    <s v="20170929 14:36:00.269000"/>
  </r>
  <r>
    <n v="152"/>
    <n v="621.5"/>
    <x v="0"/>
    <s v="20170929 13:36:31.769000 +0100s"/>
    <s v="20170929 14:36:31.769000"/>
  </r>
  <r>
    <n v="44"/>
    <n v="622"/>
    <x v="1"/>
    <s v="20170929 13:41:05.059000 +0100s"/>
    <s v="20170929 14:41:05.059000"/>
  </r>
  <r>
    <n v="44"/>
    <n v="622"/>
    <x v="1"/>
    <s v="20170929 13:43:05.501000 +0100s"/>
    <s v="20170929 14:43:05.501000"/>
  </r>
  <r>
    <n v="90"/>
    <n v="622"/>
    <x v="0"/>
    <s v="20170929 13:43:34.175000 +0100s"/>
    <s v="20170929 14:43:34.175000"/>
  </r>
  <r>
    <n v="9"/>
    <n v="622"/>
    <x v="0"/>
    <s v="20170929 13:43:35.046000 +0100s"/>
    <s v="20170929 14:43:35.046000"/>
  </r>
  <r>
    <n v="100"/>
    <n v="622"/>
    <x v="0"/>
    <s v="20170929 13:44:26.448000 +0100s"/>
    <s v="20170929 14:44:26.448000"/>
  </r>
  <r>
    <n v="44"/>
    <n v="622"/>
    <x v="1"/>
    <s v="20170929 13:44:40.107000 +0100s"/>
    <s v="20170929 14:44:40.107000"/>
  </r>
  <r>
    <n v="69"/>
    <n v="622"/>
    <x v="0"/>
    <s v="20170929 13:44:40.118000 +0100s"/>
    <s v="20170929 14:44:40.118000"/>
  </r>
  <r>
    <n v="806"/>
    <n v="622.5"/>
    <x v="0"/>
    <s v="20170929 13:58:57.391000 +0100s"/>
    <s v="20170929 14:58:57.391000"/>
  </r>
  <r>
    <n v="293"/>
    <n v="622.5"/>
    <x v="0"/>
    <s v="20170929 13:58:57.391000 +0100s"/>
    <s v="20170929 14:58:57.391000"/>
  </r>
  <r>
    <n v="7"/>
    <n v="622.5"/>
    <x v="0"/>
    <s v="20170929 13:58:57.391000 +0100s"/>
    <s v="20170929 14:58:57.391000"/>
  </r>
  <r>
    <n v="54"/>
    <n v="622.5"/>
    <x v="0"/>
    <s v="20170929 13:58:57.391000 +0100s"/>
    <s v="20170929 14:58:57.391000"/>
  </r>
  <r>
    <n v="280"/>
    <n v="623.5"/>
    <x v="0"/>
    <s v="20170929 14:22:19.682000 +0100s"/>
    <s v="20170929 15:22:19.682000"/>
  </r>
  <r>
    <n v="224"/>
    <n v="623.5"/>
    <x v="0"/>
    <s v="20170929 14:24:39.557000 +0100s"/>
    <s v="20170929 15:24:39.557000"/>
  </r>
  <r>
    <n v="25"/>
    <n v="623.5"/>
    <x v="3"/>
    <s v="20170929 14:24:39.558000 +0100s"/>
    <s v="20170929 15:24:39.558000"/>
  </r>
  <r>
    <n v="329"/>
    <n v="623.5"/>
    <x v="0"/>
    <s v="20170929 14:35:42.242000 +0100s"/>
    <s v="20170929 15:35:42.242000"/>
  </r>
  <r>
    <n v="37"/>
    <n v="623.5"/>
    <x v="3"/>
    <s v="20170929 14:35:42.242967 +0100s"/>
    <s v="20170929 15:35:42.242967"/>
  </r>
  <r>
    <n v="52"/>
    <n v="623.5"/>
    <x v="1"/>
    <s v="20170929 14:35:42.250000 +0100s"/>
    <s v="20170929 15:35:42.250000"/>
  </r>
  <r>
    <n v="53"/>
    <n v="623.5"/>
    <x v="2"/>
    <s v="20170929 14:35:42.250161 +0100s"/>
    <s v="20170929 15:35:42.250161"/>
  </r>
  <r>
    <n v="26"/>
    <n v="623"/>
    <x v="1"/>
    <s v="20170929 14:35:49.932000 +0100s"/>
    <s v="20170929 15:35:49.932000"/>
  </r>
  <r>
    <n v="19"/>
    <n v="623"/>
    <x v="3"/>
    <s v="20170929 14:35:49.932440 +0100s"/>
    <s v="20170929 15:35:49.932440"/>
  </r>
  <r>
    <n v="27"/>
    <n v="623"/>
    <x v="2"/>
    <s v="20170929 14:35:49.932633 +0100s"/>
    <s v="20170929 15:35:49.932633"/>
  </r>
  <r>
    <n v="168"/>
    <n v="623"/>
    <x v="0"/>
    <s v="20170929 14:35:49.943000 +0100s"/>
    <s v="20170929 15:35:49.943000"/>
  </r>
  <r>
    <n v="44"/>
    <n v="622.5"/>
    <x v="1"/>
    <s v="20170929 14:38:37.285000 +0100s"/>
    <s v="20170929 15:38:37.285000"/>
  </r>
  <r>
    <n v="31"/>
    <n v="622.5"/>
    <x v="3"/>
    <s v="20170929 14:38:37.285878 +0100s"/>
    <s v="20170929 15:38:37.285878"/>
  </r>
  <r>
    <n v="45"/>
    <n v="622.5"/>
    <x v="2"/>
    <s v="20170929 14:38:37.285936 +0100s"/>
    <s v="20170929 15:38:37.285936"/>
  </r>
  <r>
    <n v="280"/>
    <n v="622.5"/>
    <x v="0"/>
    <s v="20170929 14:38:37.297000 +0100s"/>
    <s v="20170929 15:38:37.297000"/>
  </r>
  <r>
    <n v="60"/>
    <n v="622.5"/>
    <x v="0"/>
    <s v="20170929 14:40:48.539000 +0100s"/>
    <s v="20170929 15:40:48.539000"/>
  </r>
  <r>
    <n v="117"/>
    <n v="622.5"/>
    <x v="0"/>
    <s v="20170929 14:40:48.539000 +0100s"/>
    <s v="20170929 15:40:48.539000"/>
  </r>
  <r>
    <n v="163"/>
    <n v="622.5"/>
    <x v="0"/>
    <s v="20170929 14:40:48.539000 +0100s"/>
    <s v="20170929 15:40:48.539000"/>
  </r>
  <r>
    <n v="6"/>
    <n v="622.5"/>
    <x v="0"/>
    <s v="20170929 14:40:48.539000 +0100s"/>
    <s v="20170929 15:40:48.539000"/>
  </r>
  <r>
    <n v="4"/>
    <n v="622.5"/>
    <x v="3"/>
    <s v="20170929 14:40:48.541575 +0100s"/>
    <s v="20170929 15:40:48.541575"/>
  </r>
  <r>
    <n v="50"/>
    <n v="622.5"/>
    <x v="3"/>
    <s v="20170929 14:40:48.541575 +0100s"/>
    <s v="20170929 15:40:48.541575"/>
  </r>
  <r>
    <n v="211"/>
    <n v="621.5"/>
    <x v="0"/>
    <s v="20170929 14:50:33.358000 +0100s"/>
    <s v="20170929 15:50:33.358000"/>
  </r>
  <r>
    <n v="69"/>
    <n v="621.5"/>
    <x v="0"/>
    <s v="20170929 14:50:48.216000 +0100s"/>
    <s v="20170929 15:50:48.216000"/>
  </r>
  <r>
    <n v="4"/>
    <n v="622.5"/>
    <x v="3"/>
    <s v="20170929 14:52:43.123104 +0100s"/>
    <s v="20170929 15:52:43.123104"/>
  </r>
  <r>
    <n v="4"/>
    <n v="622.5"/>
    <x v="3"/>
    <s v="20170929 14:52:43.123104 +0100s"/>
    <s v="20170929 15:52:43.123104"/>
  </r>
  <r>
    <n v="66"/>
    <n v="622.5"/>
    <x v="3"/>
    <s v="20170929 14:52:43.123104 +0100s"/>
    <s v="20170929 15:52:43.123104"/>
  </r>
  <r>
    <n v="100"/>
    <n v="622.5"/>
    <x v="3"/>
    <s v="20170929 14:52:43.123104 +0100s"/>
    <s v="20170929 15:52:43.123104"/>
  </r>
  <r>
    <n v="17"/>
    <n v="622.5"/>
    <x v="3"/>
    <s v="20170929 14:52:43.123104 +0100s"/>
    <s v="20170929 15:52:43.123104"/>
  </r>
  <r>
    <n v="9"/>
    <n v="622.5"/>
    <x v="3"/>
    <s v="20170929 14:52:43.123104 +0100s"/>
    <s v="20170929 15:52:43.123104"/>
  </r>
  <r>
    <n v="189"/>
    <n v="622.5"/>
    <x v="0"/>
    <s v="20170929 14:52:51.840000 +0100s"/>
    <s v="20170929 15:52:51.840000"/>
  </r>
  <r>
    <n v="57"/>
    <n v="622.5"/>
    <x v="0"/>
    <s v="20170929 14:52:51.840000 +0100s"/>
    <s v="20170929 15:52:51.840000"/>
  </r>
  <r>
    <n v="15"/>
    <n v="622.5"/>
    <x v="0"/>
    <s v="20170929 14:52:51.840000 +0100s"/>
    <s v="20170929 15:52:51.840000"/>
  </r>
  <r>
    <n v="120"/>
    <n v="621.5"/>
    <x v="0"/>
    <s v="20170929 15:00:05.348000 +0100s"/>
    <s v="20170929 16:00:05.348000"/>
  </r>
  <r>
    <n v="103"/>
    <n v="621.25"/>
    <x v="2"/>
    <s v="20170929 15:04:29.393026 +0100s"/>
    <s v="20170929 16:04:29.393026"/>
  </r>
  <r>
    <n v="78"/>
    <n v="621.5"/>
    <x v="0"/>
    <s v="20170929 15:04:29.468000 +0100s"/>
    <s v="20170929 16:04:29.468000"/>
  </r>
  <r>
    <n v="132"/>
    <n v="621.5"/>
    <x v="0"/>
    <s v="20170929 15:04:29.468000 +0100s"/>
    <s v="20170929 16:04:29.468000"/>
  </r>
  <r>
    <n v="160"/>
    <n v="621.5"/>
    <x v="0"/>
    <s v="20170929 15:04:29.468000 +0100s"/>
    <s v="20170929 16:04:29.468000"/>
  </r>
  <r>
    <n v="100"/>
    <n v="621.5"/>
    <x v="0"/>
    <s v="20170929 15:04:29.468000 +0100s"/>
    <s v="20170929 16:04:29.468000"/>
  </r>
  <r>
    <n v="92"/>
    <n v="621.5"/>
    <x v="0"/>
    <s v="20170929 15:04:29.468000 +0100s"/>
    <s v="20170929 16:04:29.468000"/>
  </r>
  <r>
    <n v="107"/>
    <n v="621.5"/>
    <x v="0"/>
    <s v="20170929 15:04:29.468000 +0100s"/>
    <s v="20170929 16:04:29.468000"/>
  </r>
  <r>
    <n v="90"/>
    <n v="621.5"/>
    <x v="0"/>
    <s v="20170929 15:04:29.468000 +0100s"/>
    <s v="20170929 16:04:29.468000"/>
  </r>
  <r>
    <n v="70"/>
    <n v="621.5"/>
    <x v="0"/>
    <s v="20170929 15:04:29.468000 +0100s"/>
    <s v="20170929 16:04:29.468000"/>
  </r>
  <r>
    <n v="81"/>
    <n v="621.5"/>
    <x v="0"/>
    <s v="20170929 15:04:29.468000 +0100s"/>
    <s v="20170929 16:04:29.468000"/>
  </r>
  <r>
    <n v="101"/>
    <n v="621.5"/>
    <x v="0"/>
    <s v="20170929 15:04:29.468000 +0100s"/>
    <s v="20170929 16:04:29.468000"/>
  </r>
  <r>
    <n v="100"/>
    <n v="621.5"/>
    <x v="0"/>
    <s v="20170929 15:04:29.468000 +0100s"/>
    <s v="20170929 16:04:29.468000"/>
  </r>
  <r>
    <n v="100"/>
    <n v="621.5"/>
    <x v="0"/>
    <s v="20170929 15:04:29.468000 +0100s"/>
    <s v="20170929 16:04:29.468000"/>
  </r>
  <r>
    <n v="121"/>
    <n v="621.5"/>
    <x v="0"/>
    <s v="20170929 15:04:29.468000 +0100s"/>
    <s v="20170929 16:04:29.468000"/>
  </r>
  <r>
    <n v="156"/>
    <n v="621.5"/>
    <x v="0"/>
    <s v="20170929 15:04:29.468000 +0100s"/>
    <s v="20170929 16:04:29.468000"/>
  </r>
  <r>
    <n v="120"/>
    <n v="621.5"/>
    <x v="0"/>
    <s v="20170929 15:04:29.468000 +0100s"/>
    <s v="20170929 16:04:29.468000"/>
  </r>
  <r>
    <n v="214"/>
    <n v="621.5"/>
    <x v="0"/>
    <s v="20170929 15:04:29.468000 +0100s"/>
    <s v="20170929 16:04:29.468000"/>
  </r>
  <r>
    <n v="79"/>
    <n v="621.5"/>
    <x v="0"/>
    <s v="20170929 15:04:29.468000 +0100s"/>
    <s v="20170929 16:04:29.468000"/>
  </r>
  <r>
    <n v="75"/>
    <n v="621.5"/>
    <x v="1"/>
    <s v="20170929 15:04:29.469000 +0100s"/>
    <s v="20170929 16:04:29.469000"/>
  </r>
  <r>
    <n v="93"/>
    <n v="621.5"/>
    <x v="1"/>
    <s v="20170929 15:04:29.469000 +0100s"/>
    <s v="20170929 16:04:29.469000"/>
  </r>
  <r>
    <n v="58"/>
    <n v="621.5"/>
    <x v="1"/>
    <s v="20170929 15:04:29.469000 +0100s"/>
    <s v="20170929 16:04:29.469000"/>
  </r>
  <r>
    <n v="50"/>
    <n v="621.5"/>
    <x v="1"/>
    <s v="20170929 15:04:29.469000 +0100s"/>
    <s v="20170929 16:04:29.469000"/>
  </r>
  <r>
    <n v="50"/>
    <n v="621.5"/>
    <x v="1"/>
    <s v="20170929 15:04:29.469000 +0100s"/>
    <s v="20170929 16:04:29.469000"/>
  </r>
  <r>
    <n v="72"/>
    <n v="621.5"/>
    <x v="1"/>
    <s v="20170929 15:04:29.469000 +0100s"/>
    <s v="20170929 16:04:29.469000"/>
  </r>
  <r>
    <n v="117"/>
    <n v="621.5"/>
    <x v="1"/>
    <s v="20170929 15:04:29.469000 +0100s"/>
    <s v="20170929 16:04:29.469000"/>
  </r>
  <r>
    <n v="82"/>
    <n v="621.5"/>
    <x v="1"/>
    <s v="20170929 15:04:29.469000 +0100s"/>
    <s v="20170929 16:04:29.469000"/>
  </r>
  <r>
    <n v="210"/>
    <n v="621.5"/>
    <x v="1"/>
    <s v="20170929 15:04:29.469000 +0100s"/>
    <s v="20170929 16:04:29.469000"/>
  </r>
  <r>
    <n v="10"/>
    <n v="621.5"/>
    <x v="1"/>
    <s v="20170929 15:04:29.469000 +0100s"/>
    <s v="20170929 16:04:29.469000"/>
  </r>
  <r>
    <n v="2"/>
    <n v="621.5"/>
    <x v="1"/>
    <s v="20170929 15:04:29.469000 +0100s"/>
    <s v="20170929 16:04:29.469000"/>
  </r>
  <r>
    <n v="18"/>
    <n v="621.5"/>
    <x v="1"/>
    <s v="20170929 15:04:29.469000 +0100s"/>
    <s v="20170929 16:04:29.469000"/>
  </r>
  <r>
    <n v="50"/>
    <n v="621.5"/>
    <x v="3"/>
    <s v="20170929 15:04:29.469853 +0100s"/>
    <s v="20170929 16:04:29.469853"/>
  </r>
  <r>
    <n v="50"/>
    <n v="621.5"/>
    <x v="3"/>
    <s v="20170929 15:04:29.469853 +0100s"/>
    <s v="20170929 16:04:29.469853"/>
  </r>
  <r>
    <n v="71"/>
    <n v="621.5"/>
    <x v="3"/>
    <s v="20170929 15:04:29.469853 +0100s"/>
    <s v="20170929 16:04:29.469853"/>
  </r>
  <r>
    <n v="103"/>
    <n v="621.5"/>
    <x v="3"/>
    <s v="20170929 15:04:29.469853 +0100s"/>
    <s v="20170929 16:04:29.469853"/>
  </r>
  <r>
    <n v="105"/>
    <n v="621.5"/>
    <x v="3"/>
    <s v="20170929 15:04:29.469853 +0100s"/>
    <s v="20170929 16:04:29.469853"/>
  </r>
  <r>
    <n v="60"/>
    <n v="621.5"/>
    <x v="3"/>
    <s v="20170929 15:04:29.469853 +0100s"/>
    <s v="20170929 16:04:29.469853"/>
  </r>
  <r>
    <n v="95"/>
    <n v="621.5"/>
    <x v="3"/>
    <s v="20170929 15:04:29.469853 +0100s"/>
    <s v="20170929 16:04:29.469853"/>
  </r>
  <r>
    <n v="4"/>
    <n v="621.5"/>
    <x v="3"/>
    <s v="20170929 15:04:29.469853 +0100s"/>
    <s v="20170929 16:04:29.469853"/>
  </r>
  <r>
    <n v="12"/>
    <n v="621.5"/>
    <x v="3"/>
    <s v="20170929 15:04:29.469853 +0100s"/>
    <s v="20170929 16:04:29.469853"/>
  </r>
  <r>
    <n v="50"/>
    <n v="621.5"/>
    <x v="2"/>
    <s v="20170929 15:04:29.469972 +0100s"/>
    <s v="20170929 16:04:29.469972"/>
  </r>
  <r>
    <n v="96"/>
    <n v="621.5"/>
    <x v="2"/>
    <s v="20170929 15:04:29.469972 +0100s"/>
    <s v="20170929 16:04:29.469972"/>
  </r>
  <r>
    <n v="85"/>
    <n v="621.5"/>
    <x v="2"/>
    <s v="20170929 15:04:29.469972 +0100s"/>
    <s v="20170929 16:04:29.469972"/>
  </r>
  <r>
    <n v="101"/>
    <n v="621.5"/>
    <x v="2"/>
    <s v="20170929 15:04:29.469972 +0100s"/>
    <s v="20170929 16:04:29.469972"/>
  </r>
  <r>
    <n v="50"/>
    <n v="621.5"/>
    <x v="2"/>
    <s v="20170929 15:04:29.469972 +0100s"/>
    <s v="20170929 16:04:29.469972"/>
  </r>
  <r>
    <n v="53"/>
    <n v="621.5"/>
    <x v="2"/>
    <s v="20170929 15:04:29.469972 +0100s"/>
    <s v="20170929 16:04:29.469972"/>
  </r>
  <r>
    <n v="85"/>
    <n v="621.5"/>
    <x v="2"/>
    <s v="20170929 15:04:29.469972 +0100s"/>
    <s v="20170929 16:04:29.469972"/>
  </r>
  <r>
    <n v="304"/>
    <n v="621.5"/>
    <x v="2"/>
    <s v="20170929 15:04:29.469972 +0100s"/>
    <s v="20170929 16:04:29.469972"/>
  </r>
  <r>
    <n v="121"/>
    <n v="621.5"/>
    <x v="3"/>
    <s v="20170929 15:04:33.312249 +0100s"/>
    <s v="20170929 16:04:33.312249"/>
  </r>
  <r>
    <n v="100"/>
    <n v="622"/>
    <x v="0"/>
    <s v="20170929 15:04:51.050000 +0100s"/>
    <s v="20170929 16:04:51.050000"/>
  </r>
  <r>
    <n v="103"/>
    <n v="622"/>
    <x v="0"/>
    <s v="20170929 15:04:51.050000 +0100s"/>
    <s v="20170929 16:04:51.050000"/>
  </r>
  <r>
    <n v="100"/>
    <n v="622"/>
    <x v="0"/>
    <s v="20170929 15:04:51.050000 +0100s"/>
    <s v="20170929 16:04:51.050000"/>
  </r>
  <r>
    <n v="61"/>
    <n v="622"/>
    <x v="0"/>
    <s v="20170929 15:04:51.050000 +0100s"/>
    <s v="20170929 16:04:51.050000"/>
  </r>
  <r>
    <n v="57"/>
    <n v="622"/>
    <x v="0"/>
    <s v="20170929 15:04:51.050000 +0100s"/>
    <s v="20170929 16:04:51.050000"/>
  </r>
  <r>
    <n v="57"/>
    <n v="622"/>
    <x v="0"/>
    <s v="20170929 15:04:51.050000 +0100s"/>
    <s v="20170929 16:04:51.050000"/>
  </r>
  <r>
    <n v="81"/>
    <n v="622"/>
    <x v="0"/>
    <s v="20170929 15:04:51.050000 +0100s"/>
    <s v="20170929 16:04:51.050000"/>
  </r>
  <r>
    <n v="61"/>
    <n v="622"/>
    <x v="0"/>
    <s v="20170929 15:04:51.050000 +0100s"/>
    <s v="20170929 16:04:51.050000"/>
  </r>
  <r>
    <n v="57"/>
    <n v="622"/>
    <x v="0"/>
    <s v="20170929 15:04:51.050000 +0100s"/>
    <s v="20170929 16:04:51.050000"/>
  </r>
  <r>
    <n v="25"/>
    <n v="622"/>
    <x v="0"/>
    <s v="20170929 15:04:51.050000 +0100s"/>
    <s v="20170929 16:04:51.050000"/>
  </r>
  <r>
    <n v="61"/>
    <n v="622"/>
    <x v="0"/>
    <s v="20170929 15:04:51.050000 +0100s"/>
    <s v="20170929 16:04:51.050000"/>
  </r>
  <r>
    <n v="101"/>
    <n v="622"/>
    <x v="0"/>
    <s v="20170929 15:04:51.050000 +0100s"/>
    <s v="20170929 16:04:51.050000"/>
  </r>
  <r>
    <n v="81"/>
    <n v="622"/>
    <x v="0"/>
    <s v="20170929 15:04:51.050000 +0100s"/>
    <s v="20170929 16:04:51.050000"/>
  </r>
  <r>
    <n v="10"/>
    <n v="622"/>
    <x v="0"/>
    <s v="20170929 15:04:51.050000 +0100s"/>
    <s v="20170929 16:04:51.050000"/>
  </r>
  <r>
    <n v="54"/>
    <n v="622"/>
    <x v="3"/>
    <s v="20170929 15:04:51.050527 +0100s"/>
    <s v="20170929 16:04:51.050527"/>
  </r>
  <r>
    <n v="4"/>
    <n v="622"/>
    <x v="3"/>
    <s v="20170929 15:04:51.050527 +0100s"/>
    <s v="20170929 16:04:51.050527"/>
  </r>
  <r>
    <n v="50"/>
    <n v="622"/>
    <x v="3"/>
    <s v="20170929 15:04:51.050527 +0100s"/>
    <s v="20170929 16:04:51.050527"/>
  </r>
  <r>
    <n v="4"/>
    <n v="622"/>
    <x v="3"/>
    <s v="20170929 15:04:51.050527 +0100s"/>
    <s v="20170929 16:04:51.050527"/>
  </r>
  <r>
    <n v="4"/>
    <n v="622"/>
    <x v="3"/>
    <s v="20170929 15:04:51.050527 +0100s"/>
    <s v="20170929 16:04:51.050527"/>
  </r>
  <r>
    <n v="10"/>
    <n v="622"/>
    <x v="3"/>
    <s v="20170929 15:04:51.050527 +0100s"/>
    <s v="20170929 16:04:51.050527"/>
  </r>
  <r>
    <n v="50"/>
    <n v="622"/>
    <x v="2"/>
    <s v="20170929 15:04:51.050542 +0100s"/>
    <s v="20170929 16:04:51.050542"/>
  </r>
  <r>
    <n v="76"/>
    <n v="622"/>
    <x v="2"/>
    <s v="20170929 15:04:51.050542 +0100s"/>
    <s v="20170929 16:04:51.050542"/>
  </r>
  <r>
    <n v="10"/>
    <n v="622"/>
    <x v="2"/>
    <s v="20170929 15:04:51.050542 +0100s"/>
    <s v="20170929 16:04:51.050542"/>
  </r>
  <r>
    <n v="10"/>
    <n v="622"/>
    <x v="2"/>
    <s v="20170929 15:04:51.050542 +0100s"/>
    <s v="20170929 16:04:51.050542"/>
  </r>
  <r>
    <n v="10"/>
    <n v="622"/>
    <x v="2"/>
    <s v="20170929 15:04:51.050542 +0100s"/>
    <s v="20170929 16:04:51.050542"/>
  </r>
  <r>
    <n v="10"/>
    <n v="622"/>
    <x v="2"/>
    <s v="20170929 15:04:51.050542 +0100s"/>
    <s v="20170929 16:04:51.050542"/>
  </r>
  <r>
    <n v="10"/>
    <n v="622"/>
    <x v="2"/>
    <s v="20170929 15:04:51.050542 +0100s"/>
    <s v="20170929 16:04:51.050542"/>
  </r>
  <r>
    <n v="146"/>
    <n v="622"/>
    <x v="2"/>
    <s v="20170929 15:04:51.050542 +0100s"/>
    <s v="20170929 16:04:51.050542"/>
  </r>
  <r>
    <m/>
    <m/>
    <x v="4"/>
    <m/>
    <m/>
  </r>
  <r>
    <m/>
    <m/>
    <x v="4"/>
    <m/>
    <m/>
  </r>
</pivotCacheRecords>
</file>

<file path=xl/pivotCache/pivotCacheRecords41.xml><?xml version="1.0" encoding="utf-8"?>
<pivotCacheRecords xmlns="http://schemas.openxmlformats.org/spreadsheetml/2006/main" xmlns:r="http://schemas.openxmlformats.org/officeDocument/2006/relationships" count="192">
  <r>
    <n v="1000"/>
    <n v="631"/>
    <x v="0"/>
    <s v="20171002 07:02:08.289175 +0000 "/>
    <s v="20171002 9:02:08.289175"/>
  </r>
  <r>
    <n v="250"/>
    <n v="628"/>
    <x v="0"/>
    <s v="20171002 08:06:31.562000 +0100s"/>
    <s v="20171002 9:06:31.562000"/>
  </r>
  <r>
    <n v="250"/>
    <n v="627"/>
    <x v="0"/>
    <s v="20171002 08:07:38.227000 +0100s"/>
    <s v="20171002 9:07:38.227000"/>
  </r>
  <r>
    <n v="34"/>
    <n v="624"/>
    <x v="0"/>
    <s v="20171002 08:16:45.862000 +0100s"/>
    <s v="20171002 9:16:45.862000"/>
  </r>
  <r>
    <n v="44"/>
    <n v="624"/>
    <x v="0"/>
    <s v="20171002 08:16:45.862000 +0100s"/>
    <s v="20171002 9:16:45.862000"/>
  </r>
  <r>
    <n v="131"/>
    <n v="624"/>
    <x v="0"/>
    <s v="20171002 08:16:45.862000 +0100s"/>
    <s v="20171002 9:16:45.862000"/>
  </r>
  <r>
    <n v="91"/>
    <n v="624"/>
    <x v="0"/>
    <s v="20171002 08:16:45.862000 +0100s"/>
    <s v="20171002 9:16:45.862000"/>
  </r>
  <r>
    <n v="16"/>
    <n v="622"/>
    <x v="1"/>
    <s v="20171002 08:21:14.173522 +0100s"/>
    <s v="20171002 9:21:14.173522"/>
  </r>
  <r>
    <n v="24"/>
    <n v="622"/>
    <x v="2"/>
    <s v="20171002 08:21:14.173533 +0100s"/>
    <s v="20171002 9:21:14.173533"/>
  </r>
  <r>
    <n v="392"/>
    <n v="622"/>
    <x v="0"/>
    <s v="20171002 08:21:14.184000 +0100s"/>
    <s v="20171002 9:21:14.184000"/>
  </r>
  <r>
    <n v="1"/>
    <n v="622"/>
    <x v="2"/>
    <s v="20171002 08:21:14.193852 +0100s"/>
    <s v="20171002 9:21:14.193852"/>
  </r>
  <r>
    <n v="1"/>
    <n v="622"/>
    <x v="1"/>
    <s v="20171002 08:21:14.193853 +0100s"/>
    <s v="20171002 9:21:14.193853"/>
  </r>
  <r>
    <n v="39"/>
    <n v="622"/>
    <x v="2"/>
    <s v="20171002 08:21:14.193886 +0100s"/>
    <s v="20171002 9:21:14.193886"/>
  </r>
  <r>
    <n v="27"/>
    <n v="622"/>
    <x v="1"/>
    <s v="20171002 08:21:14.193890 +0100s"/>
    <s v="20171002 9:21:14.193890"/>
  </r>
  <r>
    <n v="184"/>
    <n v="620"/>
    <x v="0"/>
    <s v="20171002 08:42:56.554000 +0100s"/>
    <s v="20171002 9:42:56.554000"/>
  </r>
  <r>
    <n v="208"/>
    <n v="620"/>
    <x v="0"/>
    <s v="20171002 08:42:56.573000 +0100s"/>
    <s v="20171002 9:42:56.573000"/>
  </r>
  <r>
    <n v="40"/>
    <n v="620"/>
    <x v="2"/>
    <s v="20171002 08:42:56.584095 +0100s"/>
    <s v="20171002 9:42:56.584095"/>
  </r>
  <r>
    <n v="26"/>
    <n v="620"/>
    <x v="1"/>
    <s v="20171002 08:42:56.584103 +0100s"/>
    <s v="20171002 9:42:56.584103"/>
  </r>
  <r>
    <n v="24"/>
    <n v="620"/>
    <x v="2"/>
    <s v="20171002 08:42:56.584235 +0100s"/>
    <s v="20171002 9:42:56.584235"/>
  </r>
  <r>
    <n v="18"/>
    <n v="620"/>
    <x v="1"/>
    <s v="20171002 08:42:56.584249 +0100s"/>
    <s v="20171002 9:42:56.584249"/>
  </r>
  <r>
    <n v="1000"/>
    <n v="619"/>
    <x v="0"/>
    <s v="20171002 07:55:29.796593 +0000 "/>
    <s v="20171002 9:55:29.796593"/>
  </r>
  <r>
    <n v="392"/>
    <n v="617.5"/>
    <x v="0"/>
    <s v="20171002 09:02:11.257000 +0100s"/>
    <s v="20171002 10:02:11.257000"/>
  </r>
  <r>
    <n v="64"/>
    <n v="617.5"/>
    <x v="2"/>
    <s v="20171002 09:02:11.267045 +0100s"/>
    <s v="20171002 10:02:11.267045"/>
  </r>
  <r>
    <n v="44"/>
    <n v="617.5"/>
    <x v="1"/>
    <s v="20171002 09:02:11.267059 +0100s"/>
    <s v="20171002 10:02:11.267059"/>
  </r>
  <r>
    <n v="340"/>
    <n v="619"/>
    <x v="0"/>
    <s v="20171002 09:10:15.966000 +0100s"/>
    <s v="20171002 10:10:15.966000"/>
  </r>
  <r>
    <n v="160"/>
    <n v="619"/>
    <x v="0"/>
    <s v="20171002 09:10:15.966000 +0100s"/>
    <s v="20171002 10:10:15.966000"/>
  </r>
  <r>
    <n v="80"/>
    <n v="617.5"/>
    <x v="0"/>
    <s v="20171002 09:24:14.556000 +0100s"/>
    <s v="20171002 10:24:14.556000"/>
  </r>
  <r>
    <n v="420"/>
    <n v="617.5"/>
    <x v="0"/>
    <s v="20171002 09:24:14.556000 +0100s"/>
    <s v="20171002 10:24:14.556000"/>
  </r>
  <r>
    <n v="100"/>
    <n v="617"/>
    <x v="0"/>
    <s v="20171002 09:31:24.141000 +0100s"/>
    <s v="20171002 10:31:24.141000"/>
  </r>
  <r>
    <n v="90"/>
    <n v="617"/>
    <x v="0"/>
    <s v="20171002 09:31:24.141000 +0100s"/>
    <s v="20171002 10:31:24.141000"/>
  </r>
  <r>
    <n v="95"/>
    <n v="617"/>
    <x v="0"/>
    <s v="20171002 09:31:24.141000 +0100s"/>
    <s v="20171002 10:31:24.141000"/>
  </r>
  <r>
    <n v="97"/>
    <n v="617"/>
    <x v="0"/>
    <s v="20171002 09:31:24.141000 +0100s"/>
    <s v="20171002 10:31:24.141000"/>
  </r>
  <r>
    <n v="118"/>
    <n v="617"/>
    <x v="0"/>
    <s v="20171002 09:31:24.141000 +0100s"/>
    <s v="20171002 10:31:24.141000"/>
  </r>
  <r>
    <n v="53"/>
    <n v="615.5"/>
    <x v="0"/>
    <s v="20171002 09:53:24.644000 +0100s"/>
    <s v="20171002 10:53:24.644000"/>
  </r>
  <r>
    <n v="96"/>
    <n v="615.5"/>
    <x v="0"/>
    <s v="20171002 09:53:24.644000 +0100s"/>
    <s v="20171002 10:53:24.644000"/>
  </r>
  <r>
    <n v="418"/>
    <n v="615.5"/>
    <x v="0"/>
    <s v="20171002 09:53:49.537000 +0100s"/>
    <s v="20171002 10:53:49.537000"/>
  </r>
  <r>
    <n v="133"/>
    <n v="615.5"/>
    <x v="0"/>
    <s v="20171002 09:53:49.537000 +0100s"/>
    <s v="20171002 10:53:49.537000"/>
  </r>
  <r>
    <n v="41"/>
    <n v="617"/>
    <x v="0"/>
    <s v="20171002 10:19:41.631000 +0100s"/>
    <s v="20171002 11:19:41.631000"/>
  </r>
  <r>
    <n v="409"/>
    <n v="617"/>
    <x v="0"/>
    <s v="20171002 10:19:41.631000 +0100s"/>
    <s v="20171002 11:19:41.631000"/>
  </r>
  <r>
    <n v="250"/>
    <n v="617"/>
    <x v="0"/>
    <s v="20171002 10:19:41.631000 +0100s"/>
    <s v="20171002 11:19:41.631000"/>
  </r>
  <r>
    <n v="100"/>
    <n v="615.5"/>
    <x v="0"/>
    <s v="20171002 10:22:53.383000 +0100s"/>
    <s v="20171002 11:22:53.383000"/>
  </r>
  <r>
    <n v="72"/>
    <n v="615.5"/>
    <x v="0"/>
    <s v="20171002 10:22:53.383000 +0100s"/>
    <s v="20171002 11:22:53.383000"/>
  </r>
  <r>
    <n v="235"/>
    <n v="615.5"/>
    <x v="0"/>
    <s v="20171002 10:22:53.383000 +0100s"/>
    <s v="20171002 11:22:53.383000"/>
  </r>
  <r>
    <n v="16"/>
    <n v="615.5"/>
    <x v="0"/>
    <s v="20171002 10:22:53.383000 +0100s"/>
    <s v="20171002 11:22:53.383000"/>
  </r>
  <r>
    <n v="98"/>
    <n v="615.5"/>
    <x v="0"/>
    <s v="20171002 10:22:53.383000 +0100s"/>
    <s v="20171002 11:22:53.383000"/>
  </r>
  <r>
    <n v="279"/>
    <n v="615.5"/>
    <x v="0"/>
    <s v="20171002 10:22:58.084000 +0100s"/>
    <s v="20171002 11:22:58.084000"/>
  </r>
  <r>
    <n v="32"/>
    <n v="616"/>
    <x v="0"/>
    <s v="20171002 10:33:34.331000 +0100s"/>
    <s v="20171002 11:33:34.331000"/>
  </r>
  <r>
    <n v="57"/>
    <n v="616"/>
    <x v="0"/>
    <s v="20171002 10:33:34.331000 +0100s"/>
    <s v="20171002 11:33:34.331000"/>
  </r>
  <r>
    <n v="81"/>
    <n v="616"/>
    <x v="0"/>
    <s v="20171002 10:33:34.331000 +0100s"/>
    <s v="20171002 11:33:34.331000"/>
  </r>
  <r>
    <n v="151"/>
    <n v="616"/>
    <x v="0"/>
    <s v="20171002 10:33:34.331000 +0100s"/>
    <s v="20171002 11:33:34.331000"/>
  </r>
  <r>
    <n v="176"/>
    <n v="616"/>
    <x v="0"/>
    <s v="20171002 10:33:34.331000 +0100s"/>
    <s v="20171002 11:33:34.331000"/>
  </r>
  <r>
    <n v="64"/>
    <n v="616"/>
    <x v="0"/>
    <s v="20171002 10:33:34.331000 +0100s"/>
    <s v="20171002 11:33:34.331000"/>
  </r>
  <r>
    <n v="146"/>
    <n v="616"/>
    <x v="0"/>
    <s v="20171002 10:33:34.331000 +0100s"/>
    <s v="20171002 11:33:34.331000"/>
  </r>
  <r>
    <n v="93"/>
    <n v="616"/>
    <x v="0"/>
    <s v="20171002 10:33:50.609000 +0100s"/>
    <s v="20171002 11:33:50.609000"/>
  </r>
  <r>
    <n v="107"/>
    <n v="616"/>
    <x v="0"/>
    <s v="20171002 10:59:40.819000 +0100s"/>
    <s v="20171002 11:59:40.819000"/>
  </r>
  <r>
    <n v="40"/>
    <n v="616"/>
    <x v="0"/>
    <s v="20171002 10:59:40.819000 +0100s"/>
    <s v="20171002 11:59:40.819000"/>
  </r>
  <r>
    <n v="55"/>
    <n v="616"/>
    <x v="0"/>
    <s v="20171002 10:59:40.819000 +0100s"/>
    <s v="20171002 11:59:40.819000"/>
  </r>
  <r>
    <n v="47"/>
    <n v="616"/>
    <x v="0"/>
    <s v="20171002 10:59:40.819000 +0100s"/>
    <s v="20171002 11:59:40.819000"/>
  </r>
  <r>
    <n v="100"/>
    <n v="616"/>
    <x v="0"/>
    <s v="20171002 10:59:40.819000 +0100s"/>
    <s v="20171002 11:59:40.819000"/>
  </r>
  <r>
    <n v="49"/>
    <n v="616"/>
    <x v="0"/>
    <s v="20171002 10:59:40.819000 +0100s"/>
    <s v="20171002 11:59:40.819000"/>
  </r>
  <r>
    <n v="100"/>
    <n v="616"/>
    <x v="0"/>
    <s v="20171002 10:59:40.819000 +0100s"/>
    <s v="20171002 11:59:40.819000"/>
  </r>
  <r>
    <n v="80"/>
    <n v="616"/>
    <x v="0"/>
    <s v="20171002 10:59:40.819000 +0100s"/>
    <s v="20171002 11:59:40.819000"/>
  </r>
  <r>
    <n v="42"/>
    <n v="616"/>
    <x v="0"/>
    <s v="20171002 10:59:40.820000 +0100s"/>
    <s v="20171002 11:59:40.820000"/>
  </r>
  <r>
    <n v="180"/>
    <n v="616"/>
    <x v="0"/>
    <s v="20171002 10:59:40.820000 +0100s"/>
    <s v="20171002 11:59:40.820000"/>
  </r>
  <r>
    <n v="8"/>
    <n v="615.5"/>
    <x v="0"/>
    <s v="20171002 11:05:01.106000 +0100s"/>
    <s v="20171002 12:05:01.106000"/>
  </r>
  <r>
    <n v="340"/>
    <n v="615.5"/>
    <x v="0"/>
    <s v="20171002 11:05:18.089000 +0100s"/>
    <s v="20171002 12:05:18.089000"/>
  </r>
  <r>
    <n v="136"/>
    <n v="615.5"/>
    <x v="0"/>
    <s v="20171002 11:06:09.312000 +0100s"/>
    <s v="20171002 12:06:09.312000"/>
  </r>
  <r>
    <n v="4"/>
    <n v="615.5"/>
    <x v="0"/>
    <s v="20171002 11:07:08.214000 +0100s"/>
    <s v="20171002 12:07:08.214000"/>
  </r>
  <r>
    <n v="112"/>
    <n v="615.5"/>
    <x v="0"/>
    <s v="20171002 11:07:08.214000 +0100s"/>
    <s v="20171002 12:07:08.214000"/>
  </r>
  <r>
    <n v="93"/>
    <n v="615.5"/>
    <x v="0"/>
    <s v="20171002 11:20:50.102000 +0100s"/>
    <s v="20171002 12:20:50.102000"/>
  </r>
  <r>
    <n v="100"/>
    <n v="615.5"/>
    <x v="0"/>
    <s v="20171002 11:20:50.102000 +0100s"/>
    <s v="20171002 12:20:50.102000"/>
  </r>
  <r>
    <n v="202"/>
    <n v="615.5"/>
    <x v="0"/>
    <s v="20171002 11:20:50.102000 +0100s"/>
    <s v="20171002 12:20:50.102000"/>
  </r>
  <r>
    <n v="206"/>
    <n v="615.5"/>
    <x v="0"/>
    <s v="20171002 11:20:50.132000 +0100s"/>
    <s v="20171002 12:20:50.132000"/>
  </r>
  <r>
    <n v="199"/>
    <n v="615.5"/>
    <x v="0"/>
    <s v="20171002 11:21:31.128000 +0100s"/>
    <s v="20171002 12:21:31.128000"/>
  </r>
  <r>
    <n v="105"/>
    <n v="616.5"/>
    <x v="0"/>
    <s v="20171002 11:47:14.731000 +0100s"/>
    <s v="20171002 12:47:14.731000"/>
  </r>
  <r>
    <n v="100"/>
    <n v="616.5"/>
    <x v="0"/>
    <s v="20171002 11:47:14.731000 +0100s"/>
    <s v="20171002 12:47:14.731000"/>
  </r>
  <r>
    <n v="85"/>
    <n v="616.5"/>
    <x v="0"/>
    <s v="20171002 11:47:14.731000 +0100s"/>
    <s v="20171002 12:47:14.731000"/>
  </r>
  <r>
    <n v="210"/>
    <n v="616.5"/>
    <x v="0"/>
    <s v="20171002 11:47:14.731000 +0100s"/>
    <s v="20171002 12:47:14.731000"/>
  </r>
  <r>
    <n v="392"/>
    <n v="614"/>
    <x v="0"/>
    <s v="20171002 12:10:53.195000 +0100s"/>
    <s v="20171002 13:10:53.195000"/>
  </r>
  <r>
    <n v="44"/>
    <n v="614"/>
    <x v="1"/>
    <s v="20171002 12:10:53.205528 +0100s"/>
    <s v="20171002 13:10:53.205528"/>
  </r>
  <r>
    <n v="64"/>
    <n v="614"/>
    <x v="2"/>
    <s v="20171002 12:10:53.205687 +0100s"/>
    <s v="20171002 13:10:53.205687"/>
  </r>
  <r>
    <n v="56"/>
    <n v="615"/>
    <x v="0"/>
    <s v="20171002 12:36:58.103000 +0100s"/>
    <s v="20171002 13:36:58.103000"/>
  </r>
  <r>
    <n v="196"/>
    <n v="615"/>
    <x v="0"/>
    <s v="20171002 12:36:58.103000 +0100s"/>
    <s v="20171002 13:36:58.103000"/>
  </r>
  <r>
    <n v="7"/>
    <n v="615"/>
    <x v="0"/>
    <s v="20171002 12:36:58.103000 +0100s"/>
    <s v="20171002 13:36:58.103000"/>
  </r>
  <r>
    <n v="100"/>
    <n v="615"/>
    <x v="0"/>
    <s v="20171002 12:36:58.103000 +0100s"/>
    <s v="20171002 13:36:58.103000"/>
  </r>
  <r>
    <n v="126"/>
    <n v="615"/>
    <x v="0"/>
    <s v="20171002 12:36:58.103000 +0100s"/>
    <s v="20171002 13:36:58.103000"/>
  </r>
  <r>
    <n v="15"/>
    <n v="615"/>
    <x v="0"/>
    <s v="20171002 12:36:58.103000 +0100s"/>
    <s v="20171002 13:36:58.103000"/>
  </r>
  <r>
    <n v="326"/>
    <n v="614"/>
    <x v="0"/>
    <s v="20171002 13:11:21.725000 +0100s"/>
    <s v="20171002 14:11:21.725000"/>
  </r>
  <r>
    <n v="79"/>
    <n v="614"/>
    <x v="0"/>
    <s v="20171002 13:11:21.725000 +0100s"/>
    <s v="20171002 14:11:21.725000"/>
  </r>
  <r>
    <n v="92"/>
    <n v="614"/>
    <x v="0"/>
    <s v="20171002 13:11:21.725000 +0100s"/>
    <s v="20171002 14:11:21.725000"/>
  </r>
  <r>
    <n v="3"/>
    <n v="614"/>
    <x v="0"/>
    <s v="20171002 13:11:21.725000 +0100s"/>
    <s v="20171002 14:11:21.725000"/>
  </r>
  <r>
    <n v="500"/>
    <n v="613.5"/>
    <x v="0"/>
    <s v="20171002 13:13:49.161000 +0100s"/>
    <s v="20171002 14:13:49.161000"/>
  </r>
  <r>
    <n v="52"/>
    <n v="613.5"/>
    <x v="0"/>
    <s v="20171002 13:48:41.600000 +0100s"/>
    <s v="20171002 14:48:41.600000"/>
  </r>
  <r>
    <n v="44"/>
    <n v="613.5"/>
    <x v="0"/>
    <s v="20171002 13:48:41.600000 +0100s"/>
    <s v="20171002 14:48:41.600000"/>
  </r>
  <r>
    <n v="90"/>
    <n v="613.5"/>
    <x v="0"/>
    <s v="20171002 13:48:41.600000 +0100s"/>
    <s v="20171002 14:48:41.600000"/>
  </r>
  <r>
    <n v="100"/>
    <n v="613.5"/>
    <x v="0"/>
    <s v="20171002 13:48:41.600000 +0100s"/>
    <s v="20171002 14:48:41.600000"/>
  </r>
  <r>
    <n v="76"/>
    <n v="613.5"/>
    <x v="0"/>
    <s v="20171002 13:48:41.600000 +0100s"/>
    <s v="20171002 14:48:41.600000"/>
  </r>
  <r>
    <n v="183"/>
    <n v="613.5"/>
    <x v="0"/>
    <s v="20171002 13:48:41.600000 +0100s"/>
    <s v="20171002 14:48:41.600000"/>
  </r>
  <r>
    <n v="191"/>
    <n v="613.5"/>
    <x v="0"/>
    <s v="20171002 13:48:41.600000 +0100s"/>
    <s v="20171002 14:48:41.600000"/>
  </r>
  <r>
    <n v="90"/>
    <n v="613.5"/>
    <x v="0"/>
    <s v="20171002 13:48:41.600000 +0100s"/>
    <s v="20171002 14:48:41.600000"/>
  </r>
  <r>
    <n v="90"/>
    <n v="613.5"/>
    <x v="0"/>
    <s v="20171002 13:48:41.600000 +0100s"/>
    <s v="20171002 14:48:41.600000"/>
  </r>
  <r>
    <n v="26"/>
    <n v="613.5"/>
    <x v="0"/>
    <s v="20171002 13:48:41.600000 +0100s"/>
    <s v="20171002 14:48:41.600000"/>
  </r>
  <r>
    <n v="58"/>
    <n v="613.5"/>
    <x v="0"/>
    <s v="20171002 13:48:41.600000 +0100s"/>
    <s v="20171002 14:48:41.600000"/>
  </r>
  <r>
    <n v="63"/>
    <n v="613.5"/>
    <x v="0"/>
    <s v="20171002 13:48:58.495000 +0100s"/>
    <s v="20171002 14:48:58.495000"/>
  </r>
  <r>
    <n v="52"/>
    <n v="613.5"/>
    <x v="0"/>
    <s v="20171002 13:48:58.495000 +0100s"/>
    <s v="20171002 14:48:58.495000"/>
  </r>
  <r>
    <n v="69"/>
    <n v="613.5"/>
    <x v="0"/>
    <s v="20171002 13:48:58.495000 +0100s"/>
    <s v="20171002 14:48:58.495000"/>
  </r>
  <r>
    <n v="100"/>
    <n v="613.5"/>
    <x v="0"/>
    <s v="20171002 13:48:58.495000 +0100s"/>
    <s v="20171002 14:48:58.495000"/>
  </r>
  <r>
    <n v="100"/>
    <n v="613.5"/>
    <x v="0"/>
    <s v="20171002 13:48:58.495000 +0100s"/>
    <s v="20171002 14:48:58.495000"/>
  </r>
  <r>
    <n v="78"/>
    <n v="613.5"/>
    <x v="0"/>
    <s v="20171002 13:48:58.495000 +0100s"/>
    <s v="20171002 14:48:58.495000"/>
  </r>
  <r>
    <n v="38"/>
    <n v="613.5"/>
    <x v="0"/>
    <s v="20171002 13:48:58.495000 +0100s"/>
    <s v="20171002 14:48:58.495000"/>
  </r>
  <r>
    <n v="100"/>
    <n v="614"/>
    <x v="0"/>
    <s v="20171002 14:02:54.073000 +0100s"/>
    <s v="20171002 15:02:54.073000"/>
  </r>
  <r>
    <n v="29"/>
    <n v="614"/>
    <x v="0"/>
    <s v="20171002 14:02:54.073000 +0100s"/>
    <s v="20171002 15:02:54.073000"/>
  </r>
  <r>
    <n v="91"/>
    <n v="614"/>
    <x v="0"/>
    <s v="20171002 14:02:54.073000 +0100s"/>
    <s v="20171002 15:02:54.073000"/>
  </r>
  <r>
    <n v="46"/>
    <n v="614"/>
    <x v="0"/>
    <s v="20171002 14:02:54.073000 +0100s"/>
    <s v="20171002 15:02:54.073000"/>
  </r>
  <r>
    <n v="79"/>
    <n v="614"/>
    <x v="0"/>
    <s v="20171002 14:02:54.073000 +0100s"/>
    <s v="20171002 15:02:54.073000"/>
  </r>
  <r>
    <n v="82"/>
    <n v="614"/>
    <x v="0"/>
    <s v="20171002 14:02:54.073000 +0100s"/>
    <s v="20171002 15:02:54.073000"/>
  </r>
  <r>
    <n v="54"/>
    <n v="614"/>
    <x v="0"/>
    <s v="20171002 14:02:54.106000 +0100s"/>
    <s v="20171002 15:02:54.106000"/>
  </r>
  <r>
    <n v="16"/>
    <n v="614"/>
    <x v="0"/>
    <s v="20171002 14:02:54.196000 +0100s"/>
    <s v="20171002 15:02:54.196000"/>
  </r>
  <r>
    <n v="36"/>
    <n v="614"/>
    <x v="0"/>
    <s v="20171002 14:02:54.196000 +0100s"/>
    <s v="20171002 15:02:54.196000"/>
  </r>
  <r>
    <n v="177"/>
    <n v="614"/>
    <x v="0"/>
    <s v="20171002 14:05:19.560000 +0100s"/>
    <s v="20171002 15:05:19.560000"/>
  </r>
  <r>
    <n v="290"/>
    <n v="614"/>
    <x v="0"/>
    <s v="20171002 14:05:19.581000 +0100s"/>
    <s v="20171002 15:05:19.581000"/>
  </r>
  <r>
    <n v="55"/>
    <n v="614"/>
    <x v="2"/>
    <s v="20171002 14:17:00.253118 +0100s"/>
    <s v="20171002 15:17:00.253118"/>
  </r>
  <r>
    <n v="9"/>
    <n v="614"/>
    <x v="2"/>
    <s v="20171002 14:17:12.123815 +0100s"/>
    <s v="20171002 15:17:12.123815"/>
  </r>
  <r>
    <n v="44"/>
    <n v="614"/>
    <x v="1"/>
    <s v="20171002 14:17:12.123828 +0100s"/>
    <s v="20171002 15:17:12.123828"/>
  </r>
  <r>
    <n v="392"/>
    <n v="614"/>
    <x v="0"/>
    <s v="20171002 14:17:12.124000 +0100s"/>
    <s v="20171002 15:17:12.124000"/>
  </r>
  <r>
    <n v="260"/>
    <n v="614.5"/>
    <x v="0"/>
    <s v="20171002 14:21:48.592000 +0100s"/>
    <s v="20171002 15:21:48.592000"/>
  </r>
  <r>
    <n v="93"/>
    <n v="614.5"/>
    <x v="0"/>
    <s v="20171002 14:21:48.592000 +0100s"/>
    <s v="20171002 15:21:48.592000"/>
  </r>
  <r>
    <n v="106"/>
    <n v="614.5"/>
    <x v="0"/>
    <s v="20171002 14:21:48.592000 +0100s"/>
    <s v="20171002 15:21:48.592000"/>
  </r>
  <r>
    <n v="41"/>
    <n v="614.5"/>
    <x v="0"/>
    <s v="20171002 14:21:48.592000 +0100s"/>
    <s v="20171002 15:21:48.592000"/>
  </r>
  <r>
    <n v="170"/>
    <n v="615"/>
    <x v="0"/>
    <s v="20171002 14:27:32.576000 +0100s"/>
    <s v="20171002 15:27:32.576000"/>
  </r>
  <r>
    <n v="102"/>
    <n v="615"/>
    <x v="0"/>
    <s v="20171002 14:27:32.576000 +0100s"/>
    <s v="20171002 15:27:32.576000"/>
  </r>
  <r>
    <n v="59"/>
    <n v="615"/>
    <x v="0"/>
    <s v="20171002 14:27:32.576000 +0100s"/>
    <s v="20171002 15:27:32.576000"/>
  </r>
  <r>
    <n v="59"/>
    <n v="615"/>
    <x v="0"/>
    <s v="20171002 14:27:32.576000 +0100s"/>
    <s v="20171002 15:27:32.576000"/>
  </r>
  <r>
    <n v="77"/>
    <n v="615"/>
    <x v="0"/>
    <s v="20171002 14:27:32.576000 +0100s"/>
    <s v="20171002 15:27:32.576000"/>
  </r>
  <r>
    <n v="33"/>
    <n v="615"/>
    <x v="0"/>
    <s v="20171002 14:27:32.576000 +0100s"/>
    <s v="20171002 15:27:32.576000"/>
  </r>
  <r>
    <n v="93"/>
    <n v="616"/>
    <x v="0"/>
    <s v="20171002 14:31:38.964000 +0100s"/>
    <s v="20171002 15:31:38.964000"/>
  </r>
  <r>
    <n v="76"/>
    <n v="616"/>
    <x v="0"/>
    <s v="20171002 14:31:38.964000 +0100s"/>
    <s v="20171002 15:31:38.964000"/>
  </r>
  <r>
    <n v="100"/>
    <n v="616"/>
    <x v="0"/>
    <s v="20171002 14:31:38.964000 +0100s"/>
    <s v="20171002 15:31:38.964000"/>
  </r>
  <r>
    <n v="108"/>
    <n v="616"/>
    <x v="0"/>
    <s v="20171002 14:31:38.964000 +0100s"/>
    <s v="20171002 15:31:38.964000"/>
  </r>
  <r>
    <n v="90"/>
    <n v="616"/>
    <x v="0"/>
    <s v="20171002 14:31:38.964000 +0100s"/>
    <s v="20171002 15:31:38.964000"/>
  </r>
  <r>
    <n v="33"/>
    <n v="616"/>
    <x v="0"/>
    <s v="20171002 14:31:38.964000 +0100s"/>
    <s v="20171002 15:31:38.964000"/>
  </r>
  <r>
    <n v="37"/>
    <n v="617"/>
    <x v="0"/>
    <s v="20171002 14:33:16.755000 +0100s"/>
    <s v="20171002 15:33:16.755000"/>
  </r>
  <r>
    <n v="100"/>
    <n v="617"/>
    <x v="0"/>
    <s v="20171002 14:33:16.755000 +0100s"/>
    <s v="20171002 15:33:16.755000"/>
  </r>
  <r>
    <n v="61"/>
    <n v="617"/>
    <x v="0"/>
    <s v="20171002 14:33:16.755000 +0100s"/>
    <s v="20171002 15:33:16.755000"/>
  </r>
  <r>
    <n v="78"/>
    <n v="617"/>
    <x v="0"/>
    <s v="20171002 14:33:16.755000 +0100s"/>
    <s v="20171002 15:33:16.755000"/>
  </r>
  <r>
    <n v="100"/>
    <n v="617"/>
    <x v="0"/>
    <s v="20171002 14:33:16.755000 +0100s"/>
    <s v="20171002 15:33:16.755000"/>
  </r>
  <r>
    <n v="59"/>
    <n v="617"/>
    <x v="0"/>
    <s v="20171002 14:33:16.755000 +0100s"/>
    <s v="20171002 15:33:16.755000"/>
  </r>
  <r>
    <n v="65"/>
    <n v="617"/>
    <x v="0"/>
    <s v="20171002 14:33:16.755000 +0100s"/>
    <s v="20171002 15:33:16.755000"/>
  </r>
  <r>
    <n v="59"/>
    <n v="617"/>
    <x v="0"/>
    <s v="20171002 14:33:22.760000 +0100s"/>
    <s v="20171002 15:33:22.760000"/>
  </r>
  <r>
    <n v="90"/>
    <n v="617"/>
    <x v="0"/>
    <s v="20171002 14:33:22.760000 +0100s"/>
    <s v="20171002 15:33:22.760000"/>
  </r>
  <r>
    <n v="343"/>
    <n v="617"/>
    <x v="0"/>
    <s v="20171002 14:33:22.760000 +0100s"/>
    <s v="20171002 15:33:22.760000"/>
  </r>
  <r>
    <n v="8"/>
    <n v="617"/>
    <x v="0"/>
    <s v="20171002 14:33:22.760000 +0100s"/>
    <s v="20171002 15:33:22.760000"/>
  </r>
  <r>
    <n v="47"/>
    <n v="617.5"/>
    <x v="0"/>
    <s v="20171002 14:37:56.120000 +0100s"/>
    <s v="20171002 15:37:56.120000"/>
  </r>
  <r>
    <n v="94"/>
    <n v="617.5"/>
    <x v="0"/>
    <s v="20171002 14:37:56.120000 +0100s"/>
    <s v="20171002 15:37:56.120000"/>
  </r>
  <r>
    <n v="359"/>
    <n v="617.5"/>
    <x v="0"/>
    <s v="20171002 14:37:56.120000 +0100s"/>
    <s v="20171002 15:37:56.120000"/>
  </r>
  <r>
    <n v="95"/>
    <n v="619.5"/>
    <x v="0"/>
    <s v="20171002 14:53:37.504000 +0100s"/>
    <s v="20171002 15:53:37.504000"/>
  </r>
  <r>
    <n v="12"/>
    <n v="619.5"/>
    <x v="0"/>
    <s v="20171002 14:53:37.504000 +0100s"/>
    <s v="20171002 15:53:37.504000"/>
  </r>
  <r>
    <n v="61"/>
    <n v="619.5"/>
    <x v="0"/>
    <s v="20171002 14:53:37.504000 +0100s"/>
    <s v="20171002 15:53:37.504000"/>
  </r>
  <r>
    <n v="105"/>
    <n v="619.5"/>
    <x v="0"/>
    <s v="20171002 14:53:37.528000 +0100s"/>
    <s v="20171002 15:53:37.528000"/>
  </r>
  <r>
    <n v="87"/>
    <n v="619.5"/>
    <x v="0"/>
    <s v="20171002 14:53:37.529000 +0100s"/>
    <s v="20171002 15:53:37.529000"/>
  </r>
  <r>
    <n v="53"/>
    <n v="619.5"/>
    <x v="0"/>
    <s v="20171002 14:53:37.529000 +0100s"/>
    <s v="20171002 15:53:37.529000"/>
  </r>
  <r>
    <n v="87"/>
    <n v="619.5"/>
    <x v="0"/>
    <s v="20171002 14:53:37.529000 +0100s"/>
    <s v="20171002 15:53:37.529000"/>
  </r>
  <r>
    <n v="56"/>
    <n v="619.5"/>
    <x v="0"/>
    <s v="20171002 14:53:43.056000 +0100s"/>
    <s v="20171002 15:53:43.056000"/>
  </r>
  <r>
    <n v="96"/>
    <n v="619.5"/>
    <x v="0"/>
    <s v="20171002 14:53:43.056000 +0100s"/>
    <s v="20171002 15:53:43.056000"/>
  </r>
  <r>
    <n v="76"/>
    <n v="619.5"/>
    <x v="0"/>
    <s v="20171002 14:53:43.082000 +0100s"/>
    <s v="20171002 15:53:43.082000"/>
  </r>
  <r>
    <n v="207"/>
    <n v="619.5"/>
    <x v="0"/>
    <s v="20171002 14:53:43.086000 +0100s"/>
    <s v="20171002 15:53:43.086000"/>
  </r>
  <r>
    <n v="65"/>
    <n v="619.5"/>
    <x v="0"/>
    <s v="20171002 14:53:54.696000 +0100s"/>
    <s v="20171002 15:53:54.696000"/>
  </r>
  <r>
    <n v="107"/>
    <n v="620"/>
    <x v="0"/>
    <s v="20171002 15:06:47.523000 +0100s"/>
    <s v="20171002 16:06:47.523000"/>
  </r>
  <r>
    <n v="100"/>
    <n v="620"/>
    <x v="0"/>
    <s v="20171002 15:06:47.523000 +0100s"/>
    <s v="20171002 16:06:47.523000"/>
  </r>
  <r>
    <n v="79"/>
    <n v="620"/>
    <x v="0"/>
    <s v="20171002 15:06:47.523000 +0100s"/>
    <s v="20171002 16:06:47.523000"/>
  </r>
  <r>
    <n v="110"/>
    <n v="620"/>
    <x v="0"/>
    <s v="20171002 15:06:47.523000 +0100s"/>
    <s v="20171002 16:06:47.523000"/>
  </r>
  <r>
    <n v="20"/>
    <n v="620"/>
    <x v="0"/>
    <s v="20171002 15:07:24.097000 +0100s"/>
    <s v="20171002 16:07:24.097000"/>
  </r>
  <r>
    <n v="3"/>
    <n v="620"/>
    <x v="0"/>
    <s v="20171002 15:07:24.116000 +0100s"/>
    <s v="20171002 16:07:24.116000"/>
  </r>
  <r>
    <n v="81"/>
    <n v="620"/>
    <x v="0"/>
    <s v="20171002 15:07:24.116000 +0100s"/>
    <s v="20171002 16:07:24.116000"/>
  </r>
  <r>
    <n v="76"/>
    <n v="618.5"/>
    <x v="0"/>
    <s v="20171002 15:07:48.437000 +0100s"/>
    <s v="20171002 16:07:48.437000"/>
  </r>
  <r>
    <n v="500"/>
    <n v="621.5"/>
    <x v="0"/>
    <s v="20171002 15:13:32.704000 +0100s"/>
    <s v="20171002 16:13:32.704000"/>
  </r>
  <r>
    <n v="253"/>
    <n v="622"/>
    <x v="0"/>
    <s v="20171002 15:16:54.397000 +0100s"/>
    <s v="20171002 16:16:54.397000"/>
  </r>
  <r>
    <n v="106"/>
    <n v="622"/>
    <x v="0"/>
    <s v="20171002 15:16:54.397000 +0100s"/>
    <s v="20171002 16:16:54.397000"/>
  </r>
  <r>
    <n v="109"/>
    <n v="622"/>
    <x v="0"/>
    <s v="20171002 15:16:54.397000 +0100s"/>
    <s v="20171002 16:16:54.397000"/>
  </r>
  <r>
    <n v="32"/>
    <n v="622"/>
    <x v="0"/>
    <s v="20171002 15:16:54.397000 +0100s"/>
    <s v="20171002 16:16:54.397000"/>
  </r>
  <r>
    <n v="192"/>
    <n v="622"/>
    <x v="0"/>
    <s v="20171002 15:17:01.528000 +0100s"/>
    <s v="20171002 16:17:01.528000"/>
  </r>
  <r>
    <n v="118"/>
    <n v="622"/>
    <x v="0"/>
    <s v="20171002 15:17:01.528000 +0100s"/>
    <s v="20171002 16:17:01.528000"/>
  </r>
  <r>
    <n v="94"/>
    <n v="622"/>
    <x v="0"/>
    <s v="20171002 15:17:01.528000 +0100s"/>
    <s v="20171002 16:17:01.528000"/>
  </r>
  <r>
    <n v="20"/>
    <n v="622"/>
    <x v="0"/>
    <s v="20171002 15:17:01.528000 +0100s"/>
    <s v="20171002 16:17:01.528000"/>
  </r>
  <r>
    <n v="750"/>
    <n v="622.5"/>
    <x v="0"/>
    <s v="20171002 14:20:24.435329 +0000 "/>
    <s v="20171002 16:20:24.435329"/>
  </r>
  <r>
    <n v="11"/>
    <n v="624"/>
    <x v="0"/>
    <s v="20171002 15:35:59.898000 +0100s"/>
    <s v="20171002 16:35:59.898000"/>
  </r>
  <r>
    <n v="400"/>
    <n v="624"/>
    <x v="0"/>
    <s v="20171002 15:35:59.898000 +0100s"/>
    <s v="20171002 16:35:59.898000"/>
  </r>
  <r>
    <n v="131"/>
    <n v="624"/>
    <x v="0"/>
    <s v="20171002 15:35:59.898000 +0100s"/>
    <s v="20171002 16:35:59.898000"/>
  </r>
  <r>
    <n v="67"/>
    <n v="624"/>
    <x v="0"/>
    <s v="20171002 15:35:59.898000 +0100s"/>
    <s v="20171002 16:35:59.898000"/>
  </r>
  <r>
    <n v="141"/>
    <n v="624"/>
    <x v="0"/>
    <s v="20171002 15:35:59.898000 +0100s"/>
    <s v="20171002 16:35:59.898000"/>
  </r>
  <r>
    <m/>
    <m/>
    <x v="3"/>
    <m/>
    <m/>
  </r>
  <r>
    <m/>
    <m/>
    <x v="3"/>
    <m/>
    <m/>
  </r>
</pivotCacheRecords>
</file>

<file path=xl/pivotCache/pivotCacheRecords42.xml><?xml version="1.0" encoding="utf-8"?>
<pivotCacheRecords xmlns="http://schemas.openxmlformats.org/spreadsheetml/2006/main" xmlns:r="http://schemas.openxmlformats.org/officeDocument/2006/relationships" count="201">
  <r>
    <n v="1"/>
    <n v="621"/>
    <x v="0"/>
    <s v="20171003 08:02:57.868000 +0100s"/>
    <s v="20171003 9:02:57.868000"/>
  </r>
  <r>
    <n v="20"/>
    <n v="621"/>
    <x v="0"/>
    <s v="20171003 08:03:00.681000 +0100s"/>
    <s v="20171003 9:03:00.681000"/>
  </r>
  <r>
    <n v="266"/>
    <n v="621"/>
    <x v="0"/>
    <s v="20171003 08:03:32.097000 +0100s"/>
    <s v="20171003 9:03:32.097000"/>
  </r>
  <r>
    <n v="13"/>
    <n v="621"/>
    <x v="0"/>
    <s v="20171003 08:03:32.097000 +0100s"/>
    <s v="20171003 9:03:32.097000"/>
  </r>
  <r>
    <n v="391"/>
    <n v="618"/>
    <x v="0"/>
    <s v="20171003 08:07:54.185000 +0100s"/>
    <s v="20171003 9:07:54.185000"/>
  </r>
  <r>
    <n v="65"/>
    <n v="618"/>
    <x v="1"/>
    <s v="20171003 08:07:54.194974 +0100s"/>
    <s v="20171003 9:07:54.194974"/>
  </r>
  <r>
    <n v="44"/>
    <n v="618"/>
    <x v="2"/>
    <s v="20171003 08:07:54.194975 +0100s"/>
    <s v="20171003 9:07:54.194975"/>
  </r>
  <r>
    <n v="29"/>
    <n v="620.5"/>
    <x v="0"/>
    <s v="20171003 08:30:26.764000 +0100s"/>
    <s v="20171003 9:30:26.764000"/>
  </r>
  <r>
    <n v="162"/>
    <n v="620.5"/>
    <x v="0"/>
    <s v="20171003 08:30:26.764000 +0100s"/>
    <s v="20171003 9:30:26.764000"/>
  </r>
  <r>
    <n v="100"/>
    <n v="620.5"/>
    <x v="0"/>
    <s v="20171003 08:30:26.764000 +0100s"/>
    <s v="20171003 9:30:26.764000"/>
  </r>
  <r>
    <n v="100"/>
    <n v="620.5"/>
    <x v="0"/>
    <s v="20171003 08:30:26.764000 +0100s"/>
    <s v="20171003 9:30:26.764000"/>
  </r>
  <r>
    <n v="93"/>
    <n v="620.5"/>
    <x v="0"/>
    <s v="20171003 08:30:26.764000 +0100s"/>
    <s v="20171003 9:30:26.764000"/>
  </r>
  <r>
    <n v="16"/>
    <n v="620.5"/>
    <x v="0"/>
    <s v="20171003 08:30:26.784000 +0100s"/>
    <s v="20171003 9:30:26.784000"/>
  </r>
  <r>
    <n v="30"/>
    <n v="619"/>
    <x v="2"/>
    <s v="20171003 08:34:41.003394 +0100s"/>
    <s v="20171003 9:34:41.003394"/>
  </r>
  <r>
    <n v="14"/>
    <n v="619"/>
    <x v="2"/>
    <s v="20171003 08:34:41.003521 +0100s"/>
    <s v="20171003 9:34:41.003521"/>
  </r>
  <r>
    <n v="65"/>
    <n v="619"/>
    <x v="1"/>
    <s v="20171003 08:34:41.003528 +0100s"/>
    <s v="20171003 9:34:41.003528"/>
  </r>
  <r>
    <n v="391"/>
    <n v="619"/>
    <x v="0"/>
    <s v="20171003 08:34:41.013000 +0100s"/>
    <s v="20171003 9:34:41.013000"/>
  </r>
  <r>
    <n v="96"/>
    <n v="616"/>
    <x v="0"/>
    <s v="20171003 08:43:01.135000 +0100s"/>
    <s v="20171003 9:43:01.135000"/>
  </r>
  <r>
    <n v="72"/>
    <n v="616"/>
    <x v="0"/>
    <s v="20171003 08:43:01.135000 +0100s"/>
    <s v="20171003 9:43:01.135000"/>
  </r>
  <r>
    <n v="100"/>
    <n v="616"/>
    <x v="0"/>
    <s v="20171003 08:43:01.135000 +0100s"/>
    <s v="20171003 9:43:01.135000"/>
  </r>
  <r>
    <n v="100"/>
    <n v="616"/>
    <x v="0"/>
    <s v="20171003 08:43:01.135000 +0100s"/>
    <s v="20171003 9:43:01.135000"/>
  </r>
  <r>
    <n v="201"/>
    <n v="616"/>
    <x v="0"/>
    <s v="20171003 08:43:01.135000 +0100s"/>
    <s v="20171003 9:43:01.135000"/>
  </r>
  <r>
    <n v="231"/>
    <n v="616"/>
    <x v="0"/>
    <s v="20171003 08:43:01.135000 +0100s"/>
    <s v="20171003 9:43:01.135000"/>
  </r>
  <r>
    <n v="700"/>
    <n v="617.5"/>
    <x v="0"/>
    <s v="20171003 07:55:56.843760 +0000 "/>
    <s v="20171003 9:55:56.843760"/>
  </r>
  <r>
    <n v="416"/>
    <n v="616"/>
    <x v="0"/>
    <s v="20171003 09:07:32.745000 +0100s"/>
    <s v="20171003 10:07:32.745000"/>
  </r>
  <r>
    <n v="70"/>
    <n v="616"/>
    <x v="0"/>
    <s v="20171003 09:07:32.745000 +0100s"/>
    <s v="20171003 10:07:32.745000"/>
  </r>
  <r>
    <n v="14"/>
    <n v="616"/>
    <x v="0"/>
    <s v="20171003 09:07:32.745000 +0100s"/>
    <s v="20171003 10:07:32.745000"/>
  </r>
  <r>
    <n v="52"/>
    <n v="617.5"/>
    <x v="0"/>
    <s v="20171003 09:19:00.893000 +0100s"/>
    <s v="20171003 10:19:00.893000"/>
  </r>
  <r>
    <n v="90"/>
    <n v="617.5"/>
    <x v="0"/>
    <s v="20171003 09:19:00.893000 +0100s"/>
    <s v="20171003 10:19:00.893000"/>
  </r>
  <r>
    <n v="11"/>
    <n v="617.5"/>
    <x v="0"/>
    <s v="20171003 09:19:00.893000 +0100s"/>
    <s v="20171003 10:19:00.893000"/>
  </r>
  <r>
    <n v="66"/>
    <n v="617.5"/>
    <x v="0"/>
    <s v="20171003 09:19:00.893000 +0100s"/>
    <s v="20171003 10:19:00.893000"/>
  </r>
  <r>
    <n v="50"/>
    <n v="617.5"/>
    <x v="0"/>
    <s v="20171003 09:19:00.893000 +0100s"/>
    <s v="20171003 10:19:00.893000"/>
  </r>
  <r>
    <n v="91"/>
    <n v="617.5"/>
    <x v="0"/>
    <s v="20171003 09:19:00.893000 +0100s"/>
    <s v="20171003 10:19:00.893000"/>
  </r>
  <r>
    <n v="100"/>
    <n v="617.5"/>
    <x v="0"/>
    <s v="20171003 09:19:00.893000 +0100s"/>
    <s v="20171003 10:19:00.893000"/>
  </r>
  <r>
    <n v="40"/>
    <n v="617.5"/>
    <x v="0"/>
    <s v="20171003 09:19:00.893000 +0100s"/>
    <s v="20171003 10:19:00.893000"/>
  </r>
  <r>
    <n v="42"/>
    <n v="618"/>
    <x v="0"/>
    <s v="20171003 09:28:16.394000 +0100s"/>
    <s v="20171003 10:28:16.394000"/>
  </r>
  <r>
    <n v="90"/>
    <n v="618"/>
    <x v="0"/>
    <s v="20171003 09:28:16.394000 +0100s"/>
    <s v="20171003 10:28:16.394000"/>
  </r>
  <r>
    <n v="64"/>
    <n v="618"/>
    <x v="0"/>
    <s v="20171003 09:28:16.394000 +0100s"/>
    <s v="20171003 10:28:16.394000"/>
  </r>
  <r>
    <n v="12"/>
    <n v="618"/>
    <x v="0"/>
    <s v="20171003 09:28:16.394000 +0100s"/>
    <s v="20171003 10:28:16.394000"/>
  </r>
  <r>
    <n v="100"/>
    <n v="618"/>
    <x v="0"/>
    <s v="20171003 09:28:16.394000 +0100s"/>
    <s v="20171003 10:28:16.394000"/>
  </r>
  <r>
    <n v="78"/>
    <n v="618"/>
    <x v="0"/>
    <s v="20171003 09:28:16.394000 +0100s"/>
    <s v="20171003 10:28:16.394000"/>
  </r>
  <r>
    <n v="93"/>
    <n v="618"/>
    <x v="0"/>
    <s v="20171003 09:28:16.394000 +0100s"/>
    <s v="20171003 10:28:16.394000"/>
  </r>
  <r>
    <n v="166"/>
    <n v="618"/>
    <x v="0"/>
    <s v="20171003 09:28:16.394000 +0100s"/>
    <s v="20171003 10:28:16.394000"/>
  </r>
  <r>
    <n v="55"/>
    <n v="618"/>
    <x v="0"/>
    <s v="20171003 09:28:16.394000 +0100s"/>
    <s v="20171003 10:28:16.394000"/>
  </r>
  <r>
    <n v="170"/>
    <n v="616.5"/>
    <x v="0"/>
    <s v="20171003 09:48:44.982000 +0100s"/>
    <s v="20171003 10:48:44.982000"/>
  </r>
  <r>
    <n v="43"/>
    <n v="616.5"/>
    <x v="0"/>
    <s v="20171003 09:48:44.982000 +0100s"/>
    <s v="20171003 10:48:44.982000"/>
  </r>
  <r>
    <n v="168"/>
    <n v="616.5"/>
    <x v="0"/>
    <s v="20171003 09:48:44.982000 +0100s"/>
    <s v="20171003 10:48:44.982000"/>
  </r>
  <r>
    <n v="90"/>
    <n v="616.5"/>
    <x v="0"/>
    <s v="20171003 09:48:44.982000 +0100s"/>
    <s v="20171003 10:48:44.982000"/>
  </r>
  <r>
    <n v="29"/>
    <n v="616.5"/>
    <x v="0"/>
    <s v="20171003 09:48:44.982000 +0100s"/>
    <s v="20171003 10:48:44.982000"/>
  </r>
  <r>
    <n v="800"/>
    <n v="616"/>
    <x v="0"/>
    <s v="20171003 09:50:47.335000 +0100s"/>
    <s v="20171003 10:50:47.335000"/>
  </r>
  <r>
    <n v="44"/>
    <n v="615"/>
    <x v="2"/>
    <s v="20171003 09:52:02.489692 +0100s"/>
    <s v="20171003 10:52:02.489692"/>
  </r>
  <r>
    <n v="59"/>
    <n v="615"/>
    <x v="1"/>
    <s v="20171003 09:52:02.521529 +0100s"/>
    <s v="20171003 10:52:02.521529"/>
  </r>
  <r>
    <n v="6"/>
    <n v="615"/>
    <x v="2"/>
    <s v="20171003 09:54:51.566893 +0100s"/>
    <s v="20171003 10:54:51.566893"/>
  </r>
  <r>
    <n v="65"/>
    <n v="615"/>
    <x v="1"/>
    <s v="20171003 09:54:51.567158 +0100s"/>
    <s v="20171003 10:54:51.567158"/>
  </r>
  <r>
    <n v="326"/>
    <n v="615"/>
    <x v="0"/>
    <s v="20171003 09:54:51.577000 +0100s"/>
    <s v="20171003 10:54:51.577000"/>
  </r>
  <r>
    <n v="5"/>
    <n v="615.5"/>
    <x v="0"/>
    <s v="20171003 10:11:58.770000 +0100s"/>
    <s v="20171003 11:11:58.770000"/>
  </r>
  <r>
    <n v="100"/>
    <n v="615.5"/>
    <x v="0"/>
    <s v="20171003 10:11:58.770000 +0100s"/>
    <s v="20171003 11:11:58.770000"/>
  </r>
  <r>
    <n v="102"/>
    <n v="615.5"/>
    <x v="0"/>
    <s v="20171003 10:11:58.770000 +0100s"/>
    <s v="20171003 11:11:58.770000"/>
  </r>
  <r>
    <n v="90"/>
    <n v="615.5"/>
    <x v="0"/>
    <s v="20171003 10:11:58.770000 +0100s"/>
    <s v="20171003 11:11:58.770000"/>
  </r>
  <r>
    <n v="16"/>
    <n v="615.5"/>
    <x v="0"/>
    <s v="20171003 10:11:58.770000 +0100s"/>
    <s v="20171003 11:11:58.770000"/>
  </r>
  <r>
    <n v="15"/>
    <n v="615.5"/>
    <x v="0"/>
    <s v="20171003 10:11:58.770000 +0100s"/>
    <s v="20171003 11:11:58.770000"/>
  </r>
  <r>
    <n v="76"/>
    <n v="615.5"/>
    <x v="0"/>
    <s v="20171003 10:11:58.770000 +0100s"/>
    <s v="20171003 11:11:58.770000"/>
  </r>
  <r>
    <n v="64"/>
    <n v="615.5"/>
    <x v="0"/>
    <s v="20171003 10:11:58.770000 +0100s"/>
    <s v="20171003 11:11:58.770000"/>
  </r>
  <r>
    <n v="7"/>
    <n v="615.5"/>
    <x v="0"/>
    <s v="20171003 10:11:58.770000 +0100s"/>
    <s v="20171003 11:11:58.770000"/>
  </r>
  <r>
    <n v="25"/>
    <n v="615.5"/>
    <x v="0"/>
    <s v="20171003 10:11:58.770000 +0100s"/>
    <s v="20171003 11:11:58.770000"/>
  </r>
  <r>
    <n v="150"/>
    <n v="617"/>
    <x v="0"/>
    <s v="20171003 10:35:26.130000 +0100s"/>
    <s v="20171003 11:35:26.130000"/>
  </r>
  <r>
    <n v="1"/>
    <n v="617"/>
    <x v="0"/>
    <s v="20171003 10:35:26.163000 +0100s"/>
    <s v="20171003 11:35:26.163000"/>
  </r>
  <r>
    <n v="349"/>
    <n v="617"/>
    <x v="0"/>
    <s v="20171003 10:35:26.163000 +0100s"/>
    <s v="20171003 11:35:26.163000"/>
  </r>
  <r>
    <n v="83"/>
    <n v="618.5"/>
    <x v="0"/>
    <s v="20171003 10:56:34.994000 +0100s"/>
    <s v="20171003 11:56:34.994000"/>
  </r>
  <r>
    <n v="90"/>
    <n v="618.5"/>
    <x v="0"/>
    <s v="20171003 10:56:34.994000 +0100s"/>
    <s v="20171003 11:56:34.994000"/>
  </r>
  <r>
    <n v="327"/>
    <n v="618.5"/>
    <x v="0"/>
    <s v="20171003 10:56:35.016000 +0100s"/>
    <s v="20171003 11:56:35.016000"/>
  </r>
  <r>
    <n v="141"/>
    <n v="618"/>
    <x v="0"/>
    <s v="20171003 11:19:26.283000 +0100s"/>
    <s v="20171003 12:19:26.283000"/>
  </r>
  <r>
    <n v="100"/>
    <n v="618"/>
    <x v="0"/>
    <s v="20171003 11:19:26.283000 +0100s"/>
    <s v="20171003 12:19:26.283000"/>
  </r>
  <r>
    <n v="7"/>
    <n v="618"/>
    <x v="0"/>
    <s v="20171003 11:19:26.283000 +0100s"/>
    <s v="20171003 12:19:26.283000"/>
  </r>
  <r>
    <n v="67"/>
    <n v="618"/>
    <x v="0"/>
    <s v="20171003 11:19:26.283000 +0100s"/>
    <s v="20171003 12:19:26.283000"/>
  </r>
  <r>
    <n v="100"/>
    <n v="618"/>
    <x v="0"/>
    <s v="20171003 11:19:26.283000 +0100s"/>
    <s v="20171003 12:19:26.283000"/>
  </r>
  <r>
    <n v="76"/>
    <n v="618"/>
    <x v="0"/>
    <s v="20171003 11:19:26.283000 +0100s"/>
    <s v="20171003 12:19:26.283000"/>
  </r>
  <r>
    <n v="31"/>
    <n v="618"/>
    <x v="0"/>
    <s v="20171003 11:19:26.283000 +0100s"/>
    <s v="20171003 12:19:26.283000"/>
  </r>
  <r>
    <n v="92"/>
    <n v="618"/>
    <x v="0"/>
    <s v="20171003 11:19:26.283000 +0100s"/>
    <s v="20171003 12:19:26.283000"/>
  </r>
  <r>
    <n v="86"/>
    <n v="618"/>
    <x v="0"/>
    <s v="20171003 11:19:26.283000 +0100s"/>
    <s v="20171003 12:19:26.283000"/>
  </r>
  <r>
    <n v="85"/>
    <n v="618"/>
    <x v="0"/>
    <s v="20171003 11:24:49.656000 +0100s"/>
    <s v="20171003 12:24:49.656000"/>
  </r>
  <r>
    <n v="515"/>
    <n v="618"/>
    <x v="0"/>
    <s v="20171003 11:25:50.132000 +0100s"/>
    <s v="20171003 12:25:50.132000"/>
  </r>
  <r>
    <n v="92"/>
    <n v="618"/>
    <x v="0"/>
    <s v="20171003 11:50:14.948000 +0100s"/>
    <s v="20171003 12:50:14.948000"/>
  </r>
  <r>
    <n v="280"/>
    <n v="618"/>
    <x v="0"/>
    <s v="20171003 11:50:14.948000 +0100s"/>
    <s v="20171003 12:50:14.948000"/>
  </r>
  <r>
    <n v="28"/>
    <n v="618"/>
    <x v="0"/>
    <s v="20171003 11:50:14.948000 +0100s"/>
    <s v="20171003 12:50:14.948000"/>
  </r>
  <r>
    <n v="84"/>
    <n v="618"/>
    <x v="0"/>
    <s v="20171003 12:24:07.996000 +0100s"/>
    <s v="20171003 13:24:07.996000"/>
  </r>
  <r>
    <n v="91"/>
    <n v="618"/>
    <x v="0"/>
    <s v="20171003 12:24:07.996000 +0100s"/>
    <s v="20171003 13:24:07.996000"/>
  </r>
  <r>
    <n v="264"/>
    <n v="618"/>
    <x v="0"/>
    <s v="20171003 12:24:07.996000 +0100s"/>
    <s v="20171003 13:24:07.996000"/>
  </r>
  <r>
    <n v="147"/>
    <n v="618"/>
    <x v="0"/>
    <s v="20171003 12:24:07.996000 +0100s"/>
    <s v="20171003 13:24:07.996000"/>
  </r>
  <r>
    <n v="14"/>
    <n v="618"/>
    <x v="0"/>
    <s v="20171003 12:24:07.996000 +0100s"/>
    <s v="20171003 13:24:07.996000"/>
  </r>
  <r>
    <n v="53"/>
    <n v="617"/>
    <x v="0"/>
    <s v="20171003 12:37:53.465000 +0100s"/>
    <s v="20171003 13:37:53.465000"/>
  </r>
  <r>
    <n v="55"/>
    <n v="617"/>
    <x v="0"/>
    <s v="20171003 12:38:42.934000 +0100s"/>
    <s v="20171003 13:38:42.934000"/>
  </r>
  <r>
    <n v="100"/>
    <n v="618"/>
    <x v="0"/>
    <s v="20171003 12:47:14.785000 +0100s"/>
    <s v="20171003 13:47:14.785000"/>
  </r>
  <r>
    <n v="91"/>
    <n v="618"/>
    <x v="0"/>
    <s v="20171003 12:47:14.785000 +0100s"/>
    <s v="20171003 13:47:14.785000"/>
  </r>
  <r>
    <n v="165"/>
    <n v="618"/>
    <x v="0"/>
    <s v="20171003 12:47:14.785000 +0100s"/>
    <s v="20171003 13:47:14.785000"/>
  </r>
  <r>
    <n v="79"/>
    <n v="618"/>
    <x v="0"/>
    <s v="20171003 12:47:14.785000 +0100s"/>
    <s v="20171003 13:47:14.785000"/>
  </r>
  <r>
    <n v="228"/>
    <n v="618"/>
    <x v="0"/>
    <s v="20171003 12:47:14.785000 +0100s"/>
    <s v="20171003 13:47:14.785000"/>
  </r>
  <r>
    <n v="79"/>
    <n v="618"/>
    <x v="0"/>
    <s v="20171003 12:47:14.785000 +0100s"/>
    <s v="20171003 13:47:14.785000"/>
  </r>
  <r>
    <n v="550"/>
    <n v="618"/>
    <x v="0"/>
    <s v="20171003 12:47:14.785000 +0100s"/>
    <s v="20171003 13:47:14.785000"/>
  </r>
  <r>
    <n v="8"/>
    <n v="617"/>
    <x v="0"/>
    <s v="20171003 13:00:18.510000 +0100s"/>
    <s v="20171003 14:00:18.510000"/>
  </r>
  <r>
    <n v="6"/>
    <n v="617"/>
    <x v="0"/>
    <s v="20171003 13:07:26.107000 +0100s"/>
    <s v="20171003 14:07:26.107000"/>
  </r>
  <r>
    <n v="4"/>
    <n v="617.5"/>
    <x v="0"/>
    <s v="20171003 13:09:19.945000 +0100s"/>
    <s v="20171003 14:09:19.945000"/>
  </r>
  <r>
    <n v="46"/>
    <n v="617.5"/>
    <x v="0"/>
    <s v="20171003 13:09:19.945000 +0100s"/>
    <s v="20171003 14:09:19.945000"/>
  </r>
  <r>
    <n v="165"/>
    <n v="617.5"/>
    <x v="0"/>
    <s v="20171003 13:09:19.945000 +0100s"/>
    <s v="20171003 14:09:19.945000"/>
  </r>
  <r>
    <n v="89"/>
    <n v="617.5"/>
    <x v="0"/>
    <s v="20171003 13:09:19.945000 +0100s"/>
    <s v="20171003 14:09:19.945000"/>
  </r>
  <r>
    <n v="100"/>
    <n v="617.5"/>
    <x v="0"/>
    <s v="20171003 13:09:19.945000 +0100s"/>
    <s v="20171003 14:09:19.945000"/>
  </r>
  <r>
    <n v="52"/>
    <n v="617.5"/>
    <x v="0"/>
    <s v="20171003 13:09:19.945000 +0100s"/>
    <s v="20171003 14:09:19.945000"/>
  </r>
  <r>
    <n v="30"/>
    <n v="617.5"/>
    <x v="0"/>
    <s v="20171003 13:09:19.945000 +0100s"/>
    <s v="20171003 14:09:19.945000"/>
  </r>
  <r>
    <n v="378"/>
    <n v="617"/>
    <x v="0"/>
    <s v="20171003 13:14:00.547000 +0100s"/>
    <s v="20171003 14:14:00.547000"/>
  </r>
  <r>
    <n v="600"/>
    <n v="616"/>
    <x v="0"/>
    <s v="20171003 13:32:28.844000 +0100s"/>
    <s v="20171003 14:32:28.844000"/>
  </r>
  <r>
    <n v="154"/>
    <n v="615"/>
    <x v="0"/>
    <s v="20171003 13:39:30.563000 +0100s"/>
    <s v="20171003 14:39:30.563000"/>
  </r>
  <r>
    <n v="100"/>
    <n v="615"/>
    <x v="0"/>
    <s v="20171003 13:39:30.563000 +0100s"/>
    <s v="20171003 14:39:30.563000"/>
  </r>
  <r>
    <n v="16"/>
    <n v="615"/>
    <x v="0"/>
    <s v="20171003 13:39:30.563000 +0100s"/>
    <s v="20171003 14:39:30.563000"/>
  </r>
  <r>
    <n v="98"/>
    <n v="615"/>
    <x v="0"/>
    <s v="20171003 13:39:30.563000 +0100s"/>
    <s v="20171003 14:39:30.563000"/>
  </r>
  <r>
    <n v="76"/>
    <n v="615"/>
    <x v="0"/>
    <s v="20171003 13:39:30.563000 +0100s"/>
    <s v="20171003 14:39:30.563000"/>
  </r>
  <r>
    <n v="11"/>
    <n v="615"/>
    <x v="0"/>
    <s v="20171003 13:39:30.601000 +0100s"/>
    <s v="20171003 14:39:30.601000"/>
  </r>
  <r>
    <n v="67"/>
    <n v="615"/>
    <x v="0"/>
    <s v="20171003 13:39:30.641000 +0100s"/>
    <s v="20171003 14:39:30.641000"/>
  </r>
  <r>
    <n v="373"/>
    <n v="616.5"/>
    <x v="0"/>
    <s v="20171003 14:06:04.523000 +0100s"/>
    <s v="20171003 15:06:04.523000"/>
  </r>
  <r>
    <n v="227"/>
    <n v="616.5"/>
    <x v="0"/>
    <s v="20171003 14:06:04.523000 +0100s"/>
    <s v="20171003 15:06:04.523000"/>
  </r>
  <r>
    <n v="57"/>
    <n v="615"/>
    <x v="0"/>
    <s v="20171003 14:12:35.752000 +0100s"/>
    <s v="20171003 15:12:35.752000"/>
  </r>
  <r>
    <n v="36"/>
    <n v="615"/>
    <x v="0"/>
    <s v="20171003 14:12:35.752000 +0100s"/>
    <s v="20171003 15:12:35.752000"/>
  </r>
  <r>
    <n v="115"/>
    <n v="615"/>
    <x v="0"/>
    <s v="20171003 14:12:35.752000 +0100s"/>
    <s v="20171003 15:12:35.752000"/>
  </r>
  <r>
    <n v="100"/>
    <n v="615"/>
    <x v="0"/>
    <s v="20171003 14:12:35.752000 +0100s"/>
    <s v="20171003 15:12:35.752000"/>
  </r>
  <r>
    <n v="100"/>
    <n v="615"/>
    <x v="0"/>
    <s v="20171003 14:12:35.752000 +0100s"/>
    <s v="20171003 15:12:35.752000"/>
  </r>
  <r>
    <n v="75"/>
    <n v="615"/>
    <x v="0"/>
    <s v="20171003 14:12:35.752000 +0100s"/>
    <s v="20171003 15:12:35.752000"/>
  </r>
  <r>
    <n v="317"/>
    <n v="615"/>
    <x v="0"/>
    <s v="20171003 14:12:35.752000 +0100s"/>
    <s v="20171003 15:12:35.752000"/>
  </r>
  <r>
    <n v="600"/>
    <n v="616.5"/>
    <x v="0"/>
    <s v="20171003 14:37:45.010000 +0100s"/>
    <s v="20171003 15:37:45.010000"/>
  </r>
  <r>
    <n v="100"/>
    <n v="617"/>
    <x v="0"/>
    <s v="20171003 14:39:47.614000 +0100s"/>
    <s v="20171003 15:39:47.614000"/>
  </r>
  <r>
    <n v="99"/>
    <n v="617"/>
    <x v="0"/>
    <s v="20171003 14:39:47.614000 +0100s"/>
    <s v="20171003 15:39:47.614000"/>
  </r>
  <r>
    <n v="15"/>
    <n v="617"/>
    <x v="0"/>
    <s v="20171003 14:39:47.614000 +0100s"/>
    <s v="20171003 15:39:47.614000"/>
  </r>
  <r>
    <n v="286"/>
    <n v="617"/>
    <x v="0"/>
    <s v="20171003 14:39:47.634000 +0100s"/>
    <s v="20171003 15:39:47.634000"/>
  </r>
  <r>
    <n v="93"/>
    <n v="616.5"/>
    <x v="0"/>
    <s v="20171003 14:41:37.214000 +0100s"/>
    <s v="20171003 15:41:37.214000"/>
  </r>
  <r>
    <n v="40"/>
    <n v="616.5"/>
    <x v="0"/>
    <s v="20171003 14:41:37.214000 +0100s"/>
    <s v="20171003 15:41:37.214000"/>
  </r>
  <r>
    <n v="85"/>
    <n v="616.5"/>
    <x v="0"/>
    <s v="20171003 14:41:37.214000 +0100s"/>
    <s v="20171003 15:41:37.214000"/>
  </r>
  <r>
    <n v="282"/>
    <n v="616.5"/>
    <x v="0"/>
    <s v="20171003 14:47:15.598000 +0100s"/>
    <s v="20171003 15:47:15.598000"/>
  </r>
  <r>
    <n v="160"/>
    <n v="616.5"/>
    <x v="0"/>
    <s v="20171003 14:52:58.754000 +0100s"/>
    <s v="20171003 15:52:58.754000"/>
  </r>
  <r>
    <n v="16"/>
    <n v="616.5"/>
    <x v="0"/>
    <s v="20171003 14:52:58.754000 +0100s"/>
    <s v="20171003 15:52:58.754000"/>
  </r>
  <r>
    <n v="71"/>
    <n v="616.5"/>
    <x v="0"/>
    <s v="20171003 14:52:58.754000 +0100s"/>
    <s v="20171003 15:52:58.754000"/>
  </r>
  <r>
    <n v="100"/>
    <n v="616.5"/>
    <x v="0"/>
    <s v="20171003 14:52:58.754000 +0100s"/>
    <s v="20171003 15:52:58.754000"/>
  </r>
  <r>
    <n v="96"/>
    <n v="616.5"/>
    <x v="0"/>
    <s v="20171003 14:52:58.754000 +0100s"/>
    <s v="20171003 15:52:58.754000"/>
  </r>
  <r>
    <n v="5"/>
    <n v="616.5"/>
    <x v="0"/>
    <s v="20171003 14:52:58.754000 +0100s"/>
    <s v="20171003 15:52:58.754000"/>
  </r>
  <r>
    <n v="7"/>
    <n v="616.5"/>
    <x v="0"/>
    <s v="20171003 14:52:58.780000 +0100s"/>
    <s v="20171003 15:52:58.780000"/>
  </r>
  <r>
    <n v="45"/>
    <n v="616.5"/>
    <x v="0"/>
    <s v="20171003 14:52:58.780000 +0100s"/>
    <s v="20171003 15:52:58.780000"/>
  </r>
  <r>
    <n v="6"/>
    <n v="616"/>
    <x v="0"/>
    <s v="20171003 15:29:00.027000 +0100s"/>
    <s v="20171003 16:29:00.027000"/>
  </r>
  <r>
    <n v="89"/>
    <n v="616"/>
    <x v="0"/>
    <s v="20171003 15:29:00.027000 +0100s"/>
    <s v="20171003 16:29:00.027000"/>
  </r>
  <r>
    <n v="36"/>
    <n v="616"/>
    <x v="0"/>
    <s v="20171003 15:29:00.027000 +0100s"/>
    <s v="20171003 16:29:00.027000"/>
  </r>
  <r>
    <n v="97"/>
    <n v="616"/>
    <x v="0"/>
    <s v="20171003 15:29:00.027000 +0100s"/>
    <s v="20171003 16:29:00.027000"/>
  </r>
  <r>
    <n v="218"/>
    <n v="616"/>
    <x v="0"/>
    <s v="20171003 15:29:00.027000 +0100s"/>
    <s v="20171003 16:29:00.027000"/>
  </r>
  <r>
    <n v="36"/>
    <n v="616"/>
    <x v="0"/>
    <s v="20171003 15:29:00.027000 +0100s"/>
    <s v="20171003 16:29:00.027000"/>
  </r>
  <r>
    <n v="199"/>
    <n v="616"/>
    <x v="0"/>
    <s v="20171003 15:29:00.027000 +0100s"/>
    <s v="20171003 16:29:00.027000"/>
  </r>
  <r>
    <n v="82"/>
    <n v="616"/>
    <x v="0"/>
    <s v="20171003 15:29:00.027000 +0100s"/>
    <s v="20171003 16:29:00.027000"/>
  </r>
  <r>
    <n v="70"/>
    <n v="616"/>
    <x v="0"/>
    <s v="20171003 15:29:00.027000 +0100s"/>
    <s v="20171003 16:29:00.027000"/>
  </r>
  <r>
    <n v="137"/>
    <n v="616"/>
    <x v="0"/>
    <s v="20171003 15:29:00.027000 +0100s"/>
    <s v="20171003 16:29:00.027000"/>
  </r>
  <r>
    <n v="30"/>
    <n v="616"/>
    <x v="0"/>
    <s v="20171003 15:29:00.027000 +0100s"/>
    <s v="20171003 16:29:00.027000"/>
  </r>
  <r>
    <n v="45"/>
    <n v="614.5"/>
    <x v="0"/>
    <s v="20171003 15:39:29.893000 +0100s"/>
    <s v="20171003 16:39:29.893000"/>
  </r>
  <r>
    <n v="255"/>
    <n v="614.5"/>
    <x v="0"/>
    <s v="20171003 15:39:29.893000 +0100s"/>
    <s v="20171003 16:39:29.893000"/>
  </r>
  <r>
    <n v="107"/>
    <n v="614.5"/>
    <x v="0"/>
    <s v="20171003 15:39:29.894000 +0100s"/>
    <s v="20171003 16:39:29.894000"/>
  </r>
  <r>
    <n v="100"/>
    <n v="614.5"/>
    <x v="0"/>
    <s v="20171003 15:39:29.894000 +0100s"/>
    <s v="20171003 16:39:29.894000"/>
  </r>
  <r>
    <n v="70"/>
    <n v="614.5"/>
    <x v="0"/>
    <s v="20171003 15:39:29.894000 +0100s"/>
    <s v="20171003 16:39:29.894000"/>
  </r>
  <r>
    <n v="59"/>
    <n v="614.5"/>
    <x v="0"/>
    <s v="20171003 15:39:29.894000 +0100s"/>
    <s v="20171003 16:39:29.894000"/>
  </r>
  <r>
    <n v="75"/>
    <n v="614.5"/>
    <x v="0"/>
    <s v="20171003 15:39:29.894000 +0100s"/>
    <s v="20171003 16:39:29.894000"/>
  </r>
  <r>
    <n v="48"/>
    <n v="614.5"/>
    <x v="0"/>
    <s v="20171003 15:39:29.894000 +0100s"/>
    <s v="20171003 16:39:29.894000"/>
  </r>
  <r>
    <n v="241"/>
    <n v="614.5"/>
    <x v="0"/>
    <s v="20171003 15:39:29.917000 +0100s"/>
    <s v="20171003 16:39:29.917000"/>
  </r>
  <r>
    <n v="100"/>
    <n v="615.5"/>
    <x v="0"/>
    <s v="20171003 15:41:03.111000 +0100s"/>
    <s v="20171003 16:41:03.111000"/>
  </r>
  <r>
    <n v="98"/>
    <n v="615.5"/>
    <x v="0"/>
    <s v="20171003 15:41:03.111000 +0100s"/>
    <s v="20171003 16:41:03.111000"/>
  </r>
  <r>
    <n v="76"/>
    <n v="615.5"/>
    <x v="0"/>
    <s v="20171003 15:41:03.111000 +0100s"/>
    <s v="20171003 16:41:03.111000"/>
  </r>
  <r>
    <n v="109"/>
    <n v="615.5"/>
    <x v="0"/>
    <s v="20171003 15:41:03.111000 +0100s"/>
    <s v="20171003 16:41:03.111000"/>
  </r>
  <r>
    <n v="90"/>
    <n v="615.5"/>
    <x v="0"/>
    <s v="20171003 15:41:03.111000 +0100s"/>
    <s v="20171003 16:41:03.111000"/>
  </r>
  <r>
    <n v="110"/>
    <n v="615.5"/>
    <x v="0"/>
    <s v="20171003 15:41:03.111000 +0100s"/>
    <s v="20171003 16:41:03.111000"/>
  </r>
  <r>
    <n v="100"/>
    <n v="615.5"/>
    <x v="0"/>
    <s v="20171003 15:41:03.111000 +0100s"/>
    <s v="20171003 16:41:03.111000"/>
  </r>
  <r>
    <n v="100"/>
    <n v="615.5"/>
    <x v="0"/>
    <s v="20171003 15:41:03.111000 +0100s"/>
    <s v="20171003 16:41:03.111000"/>
  </r>
  <r>
    <n v="119"/>
    <n v="615.5"/>
    <x v="0"/>
    <s v="20171003 15:41:03.131000 +0100s"/>
    <s v="20171003 16:41:03.131000"/>
  </r>
  <r>
    <n v="98"/>
    <n v="615.5"/>
    <x v="0"/>
    <s v="20171003 15:41:03.171000 +0100s"/>
    <s v="20171003 16:41:03.171000"/>
  </r>
  <r>
    <n v="500"/>
    <n v="614"/>
    <x v="0"/>
    <s v="20171003 15:46:38.459000 +0100s"/>
    <s v="20171003 16:46:38.459000"/>
  </r>
  <r>
    <n v="100"/>
    <n v="614"/>
    <x v="0"/>
    <s v="20171003 15:48:30.366000 +0100s"/>
    <s v="20171003 16:48:30.366000"/>
  </r>
  <r>
    <n v="130"/>
    <n v="614"/>
    <x v="0"/>
    <s v="20171003 15:48:30.366000 +0100s"/>
    <s v="20171003 16:48:30.366000"/>
  </r>
  <r>
    <n v="101"/>
    <n v="614"/>
    <x v="0"/>
    <s v="20171003 15:48:30.366000 +0100s"/>
    <s v="20171003 16:48:30.366000"/>
  </r>
  <r>
    <n v="123"/>
    <n v="614"/>
    <x v="0"/>
    <s v="20171003 15:48:30.366000 +0100s"/>
    <s v="20171003 16:48:30.366000"/>
  </r>
  <r>
    <n v="35"/>
    <n v="614"/>
    <x v="0"/>
    <s v="20171003 15:48:30.366000 +0100s"/>
    <s v="20171003 16:48:30.366000"/>
  </r>
  <r>
    <n v="176"/>
    <n v="614"/>
    <x v="0"/>
    <s v="20171003 15:48:30.366000 +0100s"/>
    <s v="20171003 16:48:30.366000"/>
  </r>
  <r>
    <n v="65"/>
    <n v="614"/>
    <x v="0"/>
    <s v="20171003 15:48:30.366000 +0100s"/>
    <s v="20171003 16:48:30.366000"/>
  </r>
  <r>
    <n v="100"/>
    <n v="614"/>
    <x v="0"/>
    <s v="20171003 15:48:30.366000 +0100s"/>
    <s v="20171003 16:48:30.366000"/>
  </r>
  <r>
    <n v="80"/>
    <n v="614"/>
    <x v="0"/>
    <s v="20171003 15:48:30.366000 +0100s"/>
    <s v="20171003 16:48:30.366000"/>
  </r>
  <r>
    <n v="90"/>
    <n v="614"/>
    <x v="0"/>
    <s v="20171003 15:48:30.366000 +0100s"/>
    <s v="20171003 16:48:30.366000"/>
  </r>
  <r>
    <n v="94"/>
    <n v="613.5"/>
    <x v="0"/>
    <s v="20171003 15:50:22.001000 +0100s"/>
    <s v="20171003 16:50:22.001000"/>
  </r>
  <r>
    <n v="101"/>
    <n v="613.5"/>
    <x v="0"/>
    <s v="20171003 15:50:22.001000 +0100s"/>
    <s v="20171003 16:50:22.001000"/>
  </r>
  <r>
    <n v="96"/>
    <n v="613.5"/>
    <x v="0"/>
    <s v="20171003 15:50:22.001000 +0100s"/>
    <s v="20171003 16:50:22.001000"/>
  </r>
  <r>
    <n v="45"/>
    <n v="613.5"/>
    <x v="0"/>
    <s v="20171003 15:50:22.001000 +0100s"/>
    <s v="20171003 16:50:22.001000"/>
  </r>
  <r>
    <n v="161"/>
    <n v="613.5"/>
    <x v="0"/>
    <s v="20171003 15:50:22.001000 +0100s"/>
    <s v="20171003 16:50:22.001000"/>
  </r>
  <r>
    <n v="82"/>
    <n v="613.5"/>
    <x v="0"/>
    <s v="20171003 15:50:22.001000 +0100s"/>
    <s v="20171003 16:50:22.001000"/>
  </r>
  <r>
    <n v="189"/>
    <n v="613.5"/>
    <x v="0"/>
    <s v="20171003 15:50:22.001000 +0100s"/>
    <s v="20171003 16:50:22.001000"/>
  </r>
  <r>
    <n v="100"/>
    <n v="613.5"/>
    <x v="0"/>
    <s v="20171003 15:50:22.001000 +0100s"/>
    <s v="20171003 16:50:22.001000"/>
  </r>
  <r>
    <n v="239"/>
    <n v="613.5"/>
    <x v="0"/>
    <s v="20171003 15:50:22.001000 +0100s"/>
    <s v="20171003 16:50:22.001000"/>
  </r>
  <r>
    <n v="73"/>
    <n v="613.5"/>
    <x v="0"/>
    <s v="20171003 15:50:22.001000 +0100s"/>
    <s v="20171003 16:50:22.001000"/>
  </r>
  <r>
    <n v="90"/>
    <n v="613.5"/>
    <x v="0"/>
    <s v="20171003 15:50:22.001000 +0100s"/>
    <s v="20171003 16:50:22.001000"/>
  </r>
  <r>
    <n v="100"/>
    <n v="613.5"/>
    <x v="0"/>
    <s v="20171003 15:50:22.001000 +0100s"/>
    <s v="20171003 16:50:22.001000"/>
  </r>
  <r>
    <n v="226"/>
    <n v="613.5"/>
    <x v="0"/>
    <s v="20171003 15:50:22.001000 +0100s"/>
    <s v="20171003 16:50:22.001000"/>
  </r>
  <r>
    <n v="66"/>
    <n v="613.5"/>
    <x v="0"/>
    <s v="20171003 15:50:22.001000 +0100s"/>
    <s v="20171003 16:50:22.001000"/>
  </r>
  <r>
    <n v="338"/>
    <n v="613.5"/>
    <x v="0"/>
    <s v="20171003 15:50:22.001000 +0100s"/>
    <s v="20171003 16:50:22.001000"/>
  </r>
  <r>
    <m/>
    <m/>
    <x v="3"/>
    <m/>
    <m/>
  </r>
  <r>
    <m/>
    <m/>
    <x v="3"/>
    <m/>
    <m/>
  </r>
</pivotCacheRecords>
</file>

<file path=xl/pivotCache/pivotCacheRecords43.xml><?xml version="1.0" encoding="utf-8"?>
<pivotCacheRecords xmlns="http://schemas.openxmlformats.org/spreadsheetml/2006/main" xmlns:r="http://schemas.openxmlformats.org/officeDocument/2006/relationships" count="172">
  <r>
    <n v="40"/>
    <n v="617.5"/>
    <x v="0"/>
    <s v="20171004 08:09:57.824000 +0100s"/>
    <s v="20171004 9:09:57.824000"/>
  </r>
  <r>
    <n v="100"/>
    <n v="617.5"/>
    <x v="0"/>
    <s v="20171004 08:09:57.824000 +0100s"/>
    <s v="20171004 9:09:57.824000"/>
  </r>
  <r>
    <n v="66"/>
    <n v="617.5"/>
    <x v="0"/>
    <s v="20171004 08:09:57.824000 +0100s"/>
    <s v="20171004 9:09:57.824000"/>
  </r>
  <r>
    <n v="281"/>
    <n v="617.5"/>
    <x v="0"/>
    <s v="20171004 08:09:57.824000 +0100s"/>
    <s v="20171004 9:09:57.824000"/>
  </r>
  <r>
    <n v="13"/>
    <n v="617.5"/>
    <x v="0"/>
    <s v="20171004 08:09:57.824000 +0100s"/>
    <s v="20171004 9:09:57.824000"/>
  </r>
  <r>
    <n v="65"/>
    <n v="618"/>
    <x v="0"/>
    <s v="20171004 08:15:20.817000 +0100s"/>
    <s v="20171004 9:15:20.817000"/>
  </r>
  <r>
    <n v="310"/>
    <n v="618"/>
    <x v="0"/>
    <s v="20171004 08:15:20.817000 +0100s"/>
    <s v="20171004 9:15:20.817000"/>
  </r>
  <r>
    <n v="100"/>
    <n v="618"/>
    <x v="0"/>
    <s v="20171004 08:15:20.817000 +0100s"/>
    <s v="20171004 9:15:20.817000"/>
  </r>
  <r>
    <n v="25"/>
    <n v="618"/>
    <x v="0"/>
    <s v="20171004 08:15:20.817000 +0100s"/>
    <s v="20171004 9:15:20.817000"/>
  </r>
  <r>
    <n v="44"/>
    <n v="616"/>
    <x v="1"/>
    <s v="20171004 08:23:52.680513 +0100s"/>
    <s v="20171004 9:23:52.680513"/>
  </r>
  <r>
    <n v="66"/>
    <n v="616"/>
    <x v="2"/>
    <s v="20171004 08:23:52.680696 +0100s"/>
    <s v="20171004 9:23:52.680696"/>
  </r>
  <r>
    <n v="390"/>
    <n v="616"/>
    <x v="0"/>
    <s v="20171004 08:23:52.691000 +0100s"/>
    <s v="20171004 9:23:52.691000"/>
  </r>
  <r>
    <n v="33"/>
    <n v="617"/>
    <x v="0"/>
    <s v="20171004 08:25:53.765000 +0100s"/>
    <s v="20171004 9:25:53.765000"/>
  </r>
  <r>
    <n v="42"/>
    <n v="617"/>
    <x v="0"/>
    <s v="20171004 08:25:53.765000 +0100s"/>
    <s v="20171004 9:25:53.765000"/>
  </r>
  <r>
    <n v="106"/>
    <n v="617"/>
    <x v="0"/>
    <s v="20171004 08:25:53.765000 +0100s"/>
    <s v="20171004 9:25:53.765000"/>
  </r>
  <r>
    <n v="319"/>
    <n v="617"/>
    <x v="0"/>
    <s v="20171004 08:25:53.765000 +0100s"/>
    <s v="20171004 9:25:53.765000"/>
  </r>
  <r>
    <n v="53"/>
    <n v="621"/>
    <x v="0"/>
    <s v="20171004 08:46:51.444000 +0100s"/>
    <s v="20171004 9:46:51.444000"/>
  </r>
  <r>
    <n v="104"/>
    <n v="621"/>
    <x v="0"/>
    <s v="20171004 08:46:51.444000 +0100s"/>
    <s v="20171004 9:46:51.444000"/>
  </r>
  <r>
    <n v="9"/>
    <n v="621"/>
    <x v="0"/>
    <s v="20171004 08:46:51.444000 +0100s"/>
    <s v="20171004 9:46:51.444000"/>
  </r>
  <r>
    <n v="100"/>
    <n v="621"/>
    <x v="0"/>
    <s v="20171004 08:46:51.444000 +0100s"/>
    <s v="20171004 9:46:51.444000"/>
  </r>
  <r>
    <n v="69"/>
    <n v="621"/>
    <x v="0"/>
    <s v="20171004 08:46:51.444000 +0100s"/>
    <s v="20171004 9:46:51.444000"/>
  </r>
  <r>
    <n v="36"/>
    <n v="621"/>
    <x v="0"/>
    <s v="20171004 08:46:51.444000 +0100s"/>
    <s v="20171004 9:46:51.444000"/>
  </r>
  <r>
    <n v="100"/>
    <n v="621"/>
    <x v="0"/>
    <s v="20171004 08:46:51.444000 +0100s"/>
    <s v="20171004 9:46:51.444000"/>
  </r>
  <r>
    <n v="24"/>
    <n v="621"/>
    <x v="0"/>
    <s v="20171004 08:46:51.444000 +0100s"/>
    <s v="20171004 9:46:51.444000"/>
  </r>
  <r>
    <n v="5"/>
    <n v="621"/>
    <x v="0"/>
    <s v="20171004 08:46:51.444000 +0100s"/>
    <s v="20171004 9:46:51.444000"/>
  </r>
  <r>
    <n v="221"/>
    <n v="623"/>
    <x v="0"/>
    <s v="20171004 08:49:54.671000 +0100s"/>
    <s v="20171004 9:49:54.671000"/>
  </r>
  <r>
    <n v="100"/>
    <n v="623"/>
    <x v="0"/>
    <s v="20171004 08:49:54.671000 +0100s"/>
    <s v="20171004 9:49:54.671000"/>
  </r>
  <r>
    <n v="44"/>
    <n v="623"/>
    <x v="0"/>
    <s v="20171004 08:49:54.671000 +0100s"/>
    <s v="20171004 9:49:54.671000"/>
  </r>
  <r>
    <n v="100"/>
    <n v="623"/>
    <x v="0"/>
    <s v="20171004 08:49:54.671000 +0100s"/>
    <s v="20171004 9:49:54.671000"/>
  </r>
  <r>
    <n v="35"/>
    <n v="623"/>
    <x v="0"/>
    <s v="20171004 08:49:54.671000 +0100s"/>
    <s v="20171004 9:49:54.671000"/>
  </r>
  <r>
    <n v="88"/>
    <n v="624"/>
    <x v="0"/>
    <s v="20171004 08:57:10.336000 +0100s"/>
    <s v="20171004 9:57:10.336000"/>
  </r>
  <r>
    <n v="68"/>
    <n v="624"/>
    <x v="0"/>
    <s v="20171004 08:57:48.025000 +0100s"/>
    <s v="20171004 9:57:48.025000"/>
  </r>
  <r>
    <n v="40"/>
    <n v="624"/>
    <x v="0"/>
    <s v="20171004 08:57:51.740000 +0100s"/>
    <s v="20171004 9:57:51.740000"/>
  </r>
  <r>
    <n v="226"/>
    <n v="624"/>
    <x v="0"/>
    <s v="20171004 08:59:19.622000 +0100s"/>
    <s v="20171004 9:59:19.622000"/>
  </r>
  <r>
    <n v="78"/>
    <n v="624"/>
    <x v="0"/>
    <s v="20171004 08:59:19.664000 +0100s"/>
    <s v="20171004 9:59:19.664000"/>
  </r>
  <r>
    <n v="100"/>
    <n v="622.5"/>
    <x v="0"/>
    <s v="20171004 09:11:16.111000 +0100s"/>
    <s v="20171004 10:11:16.111000"/>
  </r>
  <r>
    <n v="101"/>
    <n v="622.5"/>
    <x v="0"/>
    <s v="20171004 09:11:16.111000 +0100s"/>
    <s v="20171004 10:11:16.111000"/>
  </r>
  <r>
    <n v="107"/>
    <n v="622.5"/>
    <x v="0"/>
    <s v="20171004 09:11:16.111000 +0100s"/>
    <s v="20171004 10:11:16.111000"/>
  </r>
  <r>
    <n v="30"/>
    <n v="622.5"/>
    <x v="0"/>
    <s v="20171004 09:11:48.177000 +0100s"/>
    <s v="20171004 10:11:48.177000"/>
  </r>
  <r>
    <n v="162"/>
    <n v="622.5"/>
    <x v="0"/>
    <s v="20171004 09:13:01.995000 +0100s"/>
    <s v="20171004 10:13:01.995000"/>
  </r>
  <r>
    <n v="100"/>
    <n v="623"/>
    <x v="0"/>
    <s v="20171004 09:20:55.709000 +0100s"/>
    <s v="20171004 10:20:55.709000"/>
  </r>
  <r>
    <n v="149"/>
    <n v="623"/>
    <x v="0"/>
    <s v="20171004 09:20:55.709000 +0100s"/>
    <s v="20171004 10:20:55.709000"/>
  </r>
  <r>
    <n v="196"/>
    <n v="623"/>
    <x v="0"/>
    <s v="20171004 09:20:55.709000 +0100s"/>
    <s v="20171004 10:20:55.709000"/>
  </r>
  <r>
    <n v="55"/>
    <n v="623"/>
    <x v="0"/>
    <s v="20171004 09:20:55.709000 +0100s"/>
    <s v="20171004 10:20:55.709000"/>
  </r>
  <r>
    <n v="86"/>
    <n v="622.5"/>
    <x v="0"/>
    <s v="20171004 09:29:55.358000 +0100s"/>
    <s v="20171004 10:29:55.358000"/>
  </r>
  <r>
    <n v="100"/>
    <n v="622.5"/>
    <x v="0"/>
    <s v="20171004 09:29:55.358000 +0100s"/>
    <s v="20171004 10:29:55.358000"/>
  </r>
  <r>
    <n v="79"/>
    <n v="622.5"/>
    <x v="0"/>
    <s v="20171004 09:29:55.358000 +0100s"/>
    <s v="20171004 10:29:55.358000"/>
  </r>
  <r>
    <n v="60"/>
    <n v="622.5"/>
    <x v="0"/>
    <s v="20171004 09:29:55.358000 +0100s"/>
    <s v="20171004 10:29:55.358000"/>
  </r>
  <r>
    <n v="110"/>
    <n v="622.5"/>
    <x v="0"/>
    <s v="20171004 09:29:55.358000 +0100s"/>
    <s v="20171004 10:29:55.358000"/>
  </r>
  <r>
    <n v="65"/>
    <n v="622.5"/>
    <x v="0"/>
    <s v="20171004 09:29:55.358000 +0100s"/>
    <s v="20171004 10:29:55.358000"/>
  </r>
  <r>
    <n v="100"/>
    <n v="622.5"/>
    <x v="0"/>
    <s v="20171004 09:39:07.957000 +0100s"/>
    <s v="20171004 10:39:07.957000"/>
  </r>
  <r>
    <n v="400"/>
    <n v="622.5"/>
    <x v="0"/>
    <s v="20171004 09:47:28.737000 +0100s"/>
    <s v="20171004 10:47:28.737000"/>
  </r>
  <r>
    <n v="6"/>
    <n v="621.5"/>
    <x v="0"/>
    <s v="20171004 09:59:21.422000 +0100s"/>
    <s v="20171004 10:59:21.422000"/>
  </r>
  <r>
    <n v="100"/>
    <n v="621.5"/>
    <x v="0"/>
    <s v="20171004 09:59:21.422000 +0100s"/>
    <s v="20171004 10:59:21.422000"/>
  </r>
  <r>
    <n v="90"/>
    <n v="621.5"/>
    <x v="0"/>
    <s v="20171004 09:59:21.422000 +0100s"/>
    <s v="20171004 10:59:21.422000"/>
  </r>
  <r>
    <n v="96"/>
    <n v="621.5"/>
    <x v="0"/>
    <s v="20171004 09:59:21.422000 +0100s"/>
    <s v="20171004 10:59:21.422000"/>
  </r>
  <r>
    <n v="147"/>
    <n v="621.5"/>
    <x v="0"/>
    <s v="20171004 09:59:21.422000 +0100s"/>
    <s v="20171004 10:59:21.422000"/>
  </r>
  <r>
    <n v="61"/>
    <n v="621.5"/>
    <x v="0"/>
    <s v="20171004 09:59:21.444000 +0100s"/>
    <s v="20171004 10:59:21.444000"/>
  </r>
  <r>
    <n v="440"/>
    <n v="622"/>
    <x v="0"/>
    <s v="20171004 10:15:44.916000 +0100s"/>
    <s v="20171004 11:15:44.916000"/>
  </r>
  <r>
    <n v="160"/>
    <n v="622"/>
    <x v="0"/>
    <s v="20171004 10:15:44.916000 +0100s"/>
    <s v="20171004 11:15:44.916000"/>
  </r>
  <r>
    <n v="57"/>
    <n v="620"/>
    <x v="0"/>
    <s v="20171004 10:32:22.314000 +0100s"/>
    <s v="20171004 11:32:22.314000"/>
  </r>
  <r>
    <n v="118"/>
    <n v="620"/>
    <x v="0"/>
    <s v="20171004 10:32:39.066000 +0100s"/>
    <s v="20171004 11:32:39.066000"/>
  </r>
  <r>
    <n v="120"/>
    <n v="620"/>
    <x v="0"/>
    <s v="20171004 10:33:40.466000 +0100s"/>
    <s v="20171004 11:33:40.466000"/>
  </r>
  <r>
    <n v="89"/>
    <n v="620"/>
    <x v="0"/>
    <s v="20171004 10:33:49.986000 +0100s"/>
    <s v="20171004 11:33:49.986000"/>
  </r>
  <r>
    <n v="116"/>
    <n v="620"/>
    <x v="0"/>
    <s v="20171004 10:35:25.331000 +0100s"/>
    <s v="20171004 11:35:25.331000"/>
  </r>
  <r>
    <n v="55"/>
    <n v="621.5"/>
    <x v="0"/>
    <s v="20171004 10:43:33.125000 +0100s"/>
    <s v="20171004 11:43:33.125000"/>
  </r>
  <r>
    <n v="100"/>
    <n v="621.5"/>
    <x v="0"/>
    <s v="20171004 10:43:33.125000 +0100s"/>
    <s v="20171004 11:43:33.125000"/>
  </r>
  <r>
    <n v="94"/>
    <n v="621.5"/>
    <x v="0"/>
    <s v="20171004 10:43:33.125000 +0100s"/>
    <s v="20171004 11:43:33.125000"/>
  </r>
  <r>
    <n v="76"/>
    <n v="621.5"/>
    <x v="0"/>
    <s v="20171004 10:43:33.125000 +0100s"/>
    <s v="20171004 11:43:33.125000"/>
  </r>
  <r>
    <n v="175"/>
    <n v="621.5"/>
    <x v="0"/>
    <s v="20171004 10:43:33.125000 +0100s"/>
    <s v="20171004 11:43:33.125000"/>
  </r>
  <r>
    <n v="44"/>
    <n v="619.5"/>
    <x v="1"/>
    <s v="20171004 10:52:02.907061 +0100s"/>
    <s v="20171004 11:52:02.907061"/>
  </r>
  <r>
    <n v="66"/>
    <n v="619.5"/>
    <x v="2"/>
    <s v="20171004 10:52:02.907076 +0100s"/>
    <s v="20171004 11:52:02.907076"/>
  </r>
  <r>
    <n v="390"/>
    <n v="619.5"/>
    <x v="0"/>
    <s v="20171004 10:52:02.917000 +0100s"/>
    <s v="20171004 11:52:02.917000"/>
  </r>
  <r>
    <n v="900"/>
    <n v="619.5"/>
    <x v="0"/>
    <s v="20171004 11:11:28.574000 +0100s"/>
    <s v="20171004 12:11:28.574000"/>
  </r>
  <r>
    <n v="500"/>
    <n v="618"/>
    <x v="0"/>
    <s v="20171004 11:34:20.880000 +0100s"/>
    <s v="20171004 12:34:20.880000"/>
  </r>
  <r>
    <n v="44"/>
    <n v="619.5"/>
    <x v="0"/>
    <s v="20171004 12:14:13.529000 +0100s"/>
    <s v="20171004 13:14:13.529000"/>
  </r>
  <r>
    <n v="91"/>
    <n v="619.5"/>
    <x v="0"/>
    <s v="20171004 12:14:13.529000 +0100s"/>
    <s v="20171004 13:14:13.529000"/>
  </r>
  <r>
    <n v="50"/>
    <n v="619.5"/>
    <x v="0"/>
    <s v="20171004 12:14:13.529000 +0100s"/>
    <s v="20171004 13:14:13.529000"/>
  </r>
  <r>
    <n v="100"/>
    <n v="619.5"/>
    <x v="0"/>
    <s v="20171004 12:14:13.529000 +0100s"/>
    <s v="20171004 13:14:13.529000"/>
  </r>
  <r>
    <n v="47"/>
    <n v="619.5"/>
    <x v="0"/>
    <s v="20171004 12:14:13.529000 +0100s"/>
    <s v="20171004 13:14:13.529000"/>
  </r>
  <r>
    <n v="48"/>
    <n v="619.5"/>
    <x v="0"/>
    <s v="20171004 12:14:13.529000 +0100s"/>
    <s v="20171004 13:14:13.529000"/>
  </r>
  <r>
    <n v="78"/>
    <n v="619.5"/>
    <x v="0"/>
    <s v="20171004 12:14:13.529000 +0100s"/>
    <s v="20171004 13:14:13.529000"/>
  </r>
  <r>
    <n v="100"/>
    <n v="619.5"/>
    <x v="0"/>
    <s v="20171004 12:20:10.201000 +0100s"/>
    <s v="20171004 13:20:10.201000"/>
  </r>
  <r>
    <n v="100"/>
    <n v="619.5"/>
    <x v="0"/>
    <s v="20171004 12:20:14.596000 +0100s"/>
    <s v="20171004 13:20:14.596000"/>
  </r>
  <r>
    <n v="80"/>
    <n v="619.5"/>
    <x v="0"/>
    <s v="20171004 12:20:14.596000 +0100s"/>
    <s v="20171004 13:20:14.596000"/>
  </r>
  <r>
    <n v="105"/>
    <n v="619.5"/>
    <x v="0"/>
    <s v="20171004 12:20:14.596000 +0100s"/>
    <s v="20171004 13:20:14.596000"/>
  </r>
  <r>
    <n v="90"/>
    <n v="619.5"/>
    <x v="0"/>
    <s v="20171004 12:20:14.596000 +0100s"/>
    <s v="20171004 13:20:14.596000"/>
  </r>
  <r>
    <n v="10"/>
    <n v="619.5"/>
    <x v="0"/>
    <s v="20171004 12:20:14.596000 +0100s"/>
    <s v="20171004 13:20:14.596000"/>
  </r>
  <r>
    <n v="10"/>
    <n v="619.5"/>
    <x v="0"/>
    <s v="20171004 12:20:14.596000 +0100s"/>
    <s v="20171004 13:20:14.596000"/>
  </r>
  <r>
    <n v="66"/>
    <n v="619.5"/>
    <x v="0"/>
    <s v="20171004 12:20:14.596000 +0100s"/>
    <s v="20171004 13:20:14.596000"/>
  </r>
  <r>
    <n v="66"/>
    <n v="619.5"/>
    <x v="0"/>
    <s v="20171004 12:20:14.596000 +0100s"/>
    <s v="20171004 13:20:14.596000"/>
  </r>
  <r>
    <n v="34"/>
    <n v="619.5"/>
    <x v="0"/>
    <s v="20171004 12:20:14.596000 +0100s"/>
    <s v="20171004 13:20:14.596000"/>
  </r>
  <r>
    <n v="81"/>
    <n v="619.5"/>
    <x v="0"/>
    <s v="20171004 12:20:14.618000 +0100s"/>
    <s v="20171004 13:20:14.618000"/>
  </r>
  <r>
    <n v="100"/>
    <n v="619.5"/>
    <x v="0"/>
    <s v="20171004 12:32:55.927000 +0100s"/>
    <s v="20171004 13:32:55.927000"/>
  </r>
  <r>
    <n v="560"/>
    <n v="619.5"/>
    <x v="0"/>
    <s v="20171004 12:33:26.374000 +0100s"/>
    <s v="20171004 13:33:26.374000"/>
  </r>
  <r>
    <n v="232"/>
    <n v="619.5"/>
    <x v="0"/>
    <s v="20171004 12:33:26.374000 +0100s"/>
    <s v="20171004 13:33:26.374000"/>
  </r>
  <r>
    <n v="108"/>
    <n v="619.5"/>
    <x v="0"/>
    <s v="20171004 12:33:26.374000 +0100s"/>
    <s v="20171004 13:33:26.374000"/>
  </r>
  <r>
    <n v="68"/>
    <n v="620.5"/>
    <x v="0"/>
    <s v="20171004 13:03:33.114000 +0100s"/>
    <s v="20171004 14:03:33.114000"/>
  </r>
  <r>
    <n v="146"/>
    <n v="620.5"/>
    <x v="0"/>
    <s v="20171004 13:03:33.114000 +0100s"/>
    <s v="20171004 14:03:33.114000"/>
  </r>
  <r>
    <n v="48"/>
    <n v="620.5"/>
    <x v="0"/>
    <s v="20171004 13:03:33.114000 +0100s"/>
    <s v="20171004 14:03:33.114000"/>
  </r>
  <r>
    <n v="100"/>
    <n v="620.5"/>
    <x v="0"/>
    <s v="20171004 13:03:33.114000 +0100s"/>
    <s v="20171004 14:03:33.114000"/>
  </r>
  <r>
    <n v="137"/>
    <n v="620.5"/>
    <x v="0"/>
    <s v="20171004 13:03:33.114000 +0100s"/>
    <s v="20171004 14:03:33.114000"/>
  </r>
  <r>
    <n v="224"/>
    <n v="620.5"/>
    <x v="0"/>
    <s v="20171004 13:03:33.114000 +0100s"/>
    <s v="20171004 14:03:33.114000"/>
  </r>
  <r>
    <n v="277"/>
    <n v="620.5"/>
    <x v="0"/>
    <s v="20171004 13:03:33.114000 +0100s"/>
    <s v="20171004 14:03:33.114000"/>
  </r>
  <r>
    <n v="100"/>
    <n v="621.5"/>
    <x v="0"/>
    <s v="20171004 13:07:12.228000 +0100s"/>
    <s v="20171004 14:07:12.228000"/>
  </r>
  <r>
    <n v="160"/>
    <n v="621.5"/>
    <x v="0"/>
    <s v="20171004 13:07:12.228000 +0100s"/>
    <s v="20171004 14:07:12.228000"/>
  </r>
  <r>
    <n v="130"/>
    <n v="621.5"/>
    <x v="0"/>
    <s v="20171004 13:07:12.228000 +0100s"/>
    <s v="20171004 14:07:12.228000"/>
  </r>
  <r>
    <n v="97"/>
    <n v="621.5"/>
    <x v="0"/>
    <s v="20171004 13:07:12.228000 +0100s"/>
    <s v="20171004 14:07:12.228000"/>
  </r>
  <r>
    <n v="3"/>
    <n v="621.5"/>
    <x v="0"/>
    <s v="20171004 13:07:12.228000 +0100s"/>
    <s v="20171004 14:07:12.228000"/>
  </r>
  <r>
    <n v="95"/>
    <n v="621.5"/>
    <x v="0"/>
    <s v="20171004 13:07:12.254000 +0100s"/>
    <s v="20171004 14:07:12.254000"/>
  </r>
  <r>
    <n v="115"/>
    <n v="621.5"/>
    <x v="0"/>
    <s v="20171004 13:07:12.254000 +0100s"/>
    <s v="20171004 14:07:12.254000"/>
  </r>
  <r>
    <n v="250"/>
    <n v="622.5"/>
    <x v="0"/>
    <s v="20171004 13:19:34.804000 +0100s"/>
    <s v="20171004 14:19:34.804000"/>
  </r>
  <r>
    <n v="701"/>
    <n v="622.5"/>
    <x v="0"/>
    <s v="20171004 13:19:34.804000 +0100s"/>
    <s v="20171004 14:19:34.804000"/>
  </r>
  <r>
    <n v="49"/>
    <n v="622.5"/>
    <x v="0"/>
    <s v="20171004 13:19:34.804000 +0100s"/>
    <s v="20171004 14:19:34.804000"/>
  </r>
  <r>
    <n v="79"/>
    <n v="623.5"/>
    <x v="0"/>
    <s v="20171004 13:26:05.610000 +0100s"/>
    <s v="20171004 14:26:05.610000"/>
  </r>
  <r>
    <n v="100"/>
    <n v="623.5"/>
    <x v="0"/>
    <s v="20171004 13:26:05.610000 +0100s"/>
    <s v="20171004 14:26:05.610000"/>
  </r>
  <r>
    <n v="43"/>
    <n v="623.5"/>
    <x v="0"/>
    <s v="20171004 13:26:05.610000 +0100s"/>
    <s v="20171004 14:26:05.610000"/>
  </r>
  <r>
    <n v="200"/>
    <n v="623.5"/>
    <x v="0"/>
    <s v="20171004 13:26:05.610000 +0100s"/>
    <s v="20171004 14:26:05.610000"/>
  </r>
  <r>
    <n v="50"/>
    <n v="623.5"/>
    <x v="0"/>
    <s v="20171004 13:26:05.610000 +0100s"/>
    <s v="20171004 14:26:05.610000"/>
  </r>
  <r>
    <n v="128"/>
    <n v="623.5"/>
    <x v="0"/>
    <s v="20171004 13:26:05.610000 +0100s"/>
    <s v="20171004 14:26:05.610000"/>
  </r>
  <r>
    <n v="87"/>
    <n v="623"/>
    <x v="0"/>
    <s v="20171004 13:30:46.594000 +0100s"/>
    <s v="20171004 14:30:46.594000"/>
  </r>
  <r>
    <n v="79"/>
    <n v="623"/>
    <x v="0"/>
    <s v="20171004 13:30:46.594000 +0100s"/>
    <s v="20171004 14:30:46.594000"/>
  </r>
  <r>
    <n v="97"/>
    <n v="623"/>
    <x v="0"/>
    <s v="20171004 13:30:46.594000 +0100s"/>
    <s v="20171004 14:30:46.594000"/>
  </r>
  <r>
    <n v="152"/>
    <n v="623"/>
    <x v="0"/>
    <s v="20171004 13:30:46.594000 +0100s"/>
    <s v="20171004 14:30:46.594000"/>
  </r>
  <r>
    <n v="85"/>
    <n v="623"/>
    <x v="0"/>
    <s v="20171004 13:30:46.594000 +0100s"/>
    <s v="20171004 14:30:46.594000"/>
  </r>
  <r>
    <n v="81"/>
    <n v="622"/>
    <x v="0"/>
    <s v="20171004 13:46:06.562000 +0100s"/>
    <s v="20171004 14:46:06.562000"/>
  </r>
  <r>
    <n v="77"/>
    <n v="622"/>
    <x v="0"/>
    <s v="20171004 13:46:06.562000 +0100s"/>
    <s v="20171004 14:46:06.562000"/>
  </r>
  <r>
    <n v="342"/>
    <n v="622"/>
    <x v="0"/>
    <s v="20171004 13:46:06.562000 +0100s"/>
    <s v="20171004 14:46:06.562000"/>
  </r>
  <r>
    <n v="31"/>
    <n v="622.5"/>
    <x v="0"/>
    <s v="20171004 13:59:43.011000 +0100s"/>
    <s v="20171004 14:59:43.011000"/>
  </r>
  <r>
    <n v="423"/>
    <n v="622.5"/>
    <x v="0"/>
    <s v="20171004 13:59:43.011000 +0100s"/>
    <s v="20171004 14:59:43.011000"/>
  </r>
  <r>
    <n v="100"/>
    <n v="622.5"/>
    <x v="0"/>
    <s v="20171004 13:59:43.011000 +0100s"/>
    <s v="20171004 14:59:43.011000"/>
  </r>
  <r>
    <n v="100"/>
    <n v="622.5"/>
    <x v="0"/>
    <s v="20171004 13:59:43.011000 +0100s"/>
    <s v="20171004 14:59:43.011000"/>
  </r>
  <r>
    <n v="37"/>
    <n v="622.5"/>
    <x v="0"/>
    <s v="20171004 13:59:43.032000 +0100s"/>
    <s v="20171004 14:59:43.032000"/>
  </r>
  <r>
    <n v="160"/>
    <n v="622.5"/>
    <x v="0"/>
    <s v="20171004 13:59:43.032000 +0100s"/>
    <s v="20171004 14:59:43.032000"/>
  </r>
  <r>
    <n v="45"/>
    <n v="622.5"/>
    <x v="0"/>
    <s v="20171004 13:59:43.032000 +0100s"/>
    <s v="20171004 14:59:43.032000"/>
  </r>
  <r>
    <n v="104"/>
    <n v="622.5"/>
    <x v="0"/>
    <s v="20171004 13:59:43.032000 +0100s"/>
    <s v="20171004 14:59:43.032000"/>
  </r>
  <r>
    <n v="100"/>
    <n v="621.5"/>
    <x v="0"/>
    <s v="20171004 14:03:28.027000 +0100s"/>
    <s v="20171004 15:03:28.027000"/>
  </r>
  <r>
    <n v="99"/>
    <n v="621.5"/>
    <x v="0"/>
    <s v="20171004 14:03:28.027000 +0100s"/>
    <s v="20171004 15:03:28.027000"/>
  </r>
  <r>
    <n v="43"/>
    <n v="621.5"/>
    <x v="0"/>
    <s v="20171004 14:03:28.027000 +0100s"/>
    <s v="20171004 15:03:28.027000"/>
  </r>
  <r>
    <n v="258"/>
    <n v="621.5"/>
    <x v="0"/>
    <s v="20171004 14:03:28.027000 +0100s"/>
    <s v="20171004 15:03:28.027000"/>
  </r>
  <r>
    <n v="310"/>
    <n v="621.5"/>
    <x v="0"/>
    <s v="20171004 14:04:42.413000 +0100s"/>
    <s v="20171004 15:04:42.413000"/>
  </r>
  <r>
    <n v="130"/>
    <n v="621.5"/>
    <x v="0"/>
    <s v="20171004 14:04:42.413000 +0100s"/>
    <s v="20171004 15:04:42.413000"/>
  </r>
  <r>
    <n v="60"/>
    <n v="621.5"/>
    <x v="0"/>
    <s v="20171004 14:04:42.413000 +0100s"/>
    <s v="20171004 15:04:42.413000"/>
  </r>
  <r>
    <n v="1000"/>
    <n v="622"/>
    <x v="0"/>
    <s v="20171004 13:23:17.098535 +0000 "/>
    <s v="20171004 15:23:17.098535"/>
  </r>
  <r>
    <n v="100"/>
    <n v="620"/>
    <x v="0"/>
    <s v="20171004 14:28:22.430000 +0100s"/>
    <s v="20171004 15:28:22.430000"/>
  </r>
  <r>
    <n v="102"/>
    <n v="620"/>
    <x v="0"/>
    <s v="20171004 14:28:22.430000 +0100s"/>
    <s v="20171004 15:28:22.430000"/>
  </r>
  <r>
    <n v="49"/>
    <n v="620"/>
    <x v="0"/>
    <s v="20171004 14:28:22.430000 +0100s"/>
    <s v="20171004 15:28:22.430000"/>
  </r>
  <r>
    <n v="75"/>
    <n v="620"/>
    <x v="0"/>
    <s v="20171004 14:29:28.206000 +0100s"/>
    <s v="20171004 15:29:28.206000"/>
  </r>
  <r>
    <n v="100"/>
    <n v="619.5"/>
    <x v="0"/>
    <s v="20171004 14:31:17.468000 +0100s"/>
    <s v="20171004 15:31:17.468000"/>
  </r>
  <r>
    <n v="100"/>
    <n v="619.5"/>
    <x v="0"/>
    <s v="20171004 14:31:17.468000 +0100s"/>
    <s v="20171004 15:31:17.468000"/>
  </r>
  <r>
    <n v="100"/>
    <n v="619.5"/>
    <x v="0"/>
    <s v="20171004 14:31:17.468000 +0100s"/>
    <s v="20171004 15:31:17.468000"/>
  </r>
  <r>
    <n v="79"/>
    <n v="619.5"/>
    <x v="0"/>
    <s v="20171004 14:31:17.468000 +0100s"/>
    <s v="20171004 15:31:17.468000"/>
  </r>
  <r>
    <n v="90"/>
    <n v="619.5"/>
    <x v="0"/>
    <s v="20171004 14:31:17.468000 +0100s"/>
    <s v="20171004 15:31:17.468000"/>
  </r>
  <r>
    <n v="205"/>
    <n v="619.5"/>
    <x v="0"/>
    <s v="20171004 14:31:17.468000 +0100s"/>
    <s v="20171004 15:31:17.468000"/>
  </r>
  <r>
    <n v="500"/>
    <n v="617.5"/>
    <x v="0"/>
    <s v="20171004 14:46:28.607000 +0100s"/>
    <s v="20171004 15:46:28.607000"/>
  </r>
  <r>
    <n v="83"/>
    <n v="617"/>
    <x v="0"/>
    <s v="20171004 14:48:26.466000 +0100s"/>
    <s v="20171004 15:48:26.466000"/>
  </r>
  <r>
    <n v="69"/>
    <n v="617"/>
    <x v="0"/>
    <s v="20171004 14:48:26.466000 +0100s"/>
    <s v="20171004 15:48:26.466000"/>
  </r>
  <r>
    <n v="100"/>
    <n v="617"/>
    <x v="0"/>
    <s v="20171004 14:48:26.466000 +0100s"/>
    <s v="20171004 15:48:26.466000"/>
  </r>
  <r>
    <n v="14"/>
    <n v="617"/>
    <x v="0"/>
    <s v="20171004 14:48:26.491000 +0100s"/>
    <s v="20171004 15:48:26.491000"/>
  </r>
  <r>
    <n v="169"/>
    <n v="617"/>
    <x v="0"/>
    <s v="20171004 14:48:26.495000 +0100s"/>
    <s v="20171004 15:48:26.495000"/>
  </r>
  <r>
    <n v="25"/>
    <n v="617"/>
    <x v="0"/>
    <s v="20171004 14:48:26.784000 +0100s"/>
    <s v="20171004 15:48:26.784000"/>
  </r>
  <r>
    <n v="40"/>
    <n v="617"/>
    <x v="0"/>
    <s v="20171004 14:48:27.019000 +0100s"/>
    <s v="20171004 15:48:27.019000"/>
  </r>
  <r>
    <n v="44"/>
    <n v="615"/>
    <x v="1"/>
    <s v="20171004 14:54:42.775993 +0100s"/>
    <s v="20171004 15:54:42.775993"/>
  </r>
  <r>
    <n v="390"/>
    <n v="615"/>
    <x v="0"/>
    <s v="20171004 14:54:42.776000 +0100s"/>
    <s v="20171004 15:54:42.776000"/>
  </r>
  <r>
    <n v="37"/>
    <n v="615"/>
    <x v="2"/>
    <s v="20171004 14:54:42.776204 +0100s"/>
    <s v="20171004 15:54:42.776204"/>
  </r>
  <r>
    <n v="29"/>
    <n v="615"/>
    <x v="2"/>
    <s v="20171004 14:54:42.786315 +0100s"/>
    <s v="20171004 15:54:42.786315"/>
  </r>
  <r>
    <n v="1000"/>
    <n v="615"/>
    <x v="0"/>
    <s v="20171004 13:58:55.207164 +0000 "/>
    <s v="20171004 15:58:55.207164"/>
  </r>
  <r>
    <n v="500"/>
    <n v="616.5"/>
    <x v="0"/>
    <s v="20171004 14:05:27.523408 +0000 "/>
    <s v="20171004 16:05:27.523408"/>
  </r>
  <r>
    <n v="1000"/>
    <n v="617"/>
    <x v="0"/>
    <s v="20171004 14:33:02.952112 +0000 "/>
    <s v="20171004 16:33:02.952112"/>
  </r>
  <r>
    <n v="1000"/>
    <n v="617.5"/>
    <x v="0"/>
    <s v="20171004 14:35:11.720885 +0000 "/>
    <s v="20171004 16:35:11.720885"/>
  </r>
  <r>
    <m/>
    <m/>
    <x v="3"/>
    <m/>
    <m/>
  </r>
  <r>
    <m/>
    <m/>
    <x v="3"/>
    <m/>
    <m/>
  </r>
</pivotCacheRecords>
</file>

<file path=xl/pivotCache/pivotCacheRecords44.xml><?xml version="1.0" encoding="utf-8"?>
<pivotCacheRecords xmlns="http://schemas.openxmlformats.org/spreadsheetml/2006/main" xmlns:r="http://schemas.openxmlformats.org/officeDocument/2006/relationships" count="160">
  <r>
    <n v="500"/>
    <n v="617"/>
    <x v="0"/>
    <s v="20171005 08:06:14.031000 +0100s"/>
    <s v="20171005 9:06:14.031000"/>
  </r>
  <r>
    <n v="344"/>
    <n v="615"/>
    <x v="0"/>
    <s v="20171005 08:13:45.986000 +0100s"/>
    <s v="20171005 9:13:45.986000"/>
  </r>
  <r>
    <n v="39"/>
    <n v="615"/>
    <x v="1"/>
    <s v="20171005 08:13:45.996574 +0100s"/>
    <s v="20171005 9:13:45.996574"/>
  </r>
  <r>
    <n v="59"/>
    <n v="615"/>
    <x v="2"/>
    <s v="20171005 08:13:45.996584 +0100s"/>
    <s v="20171005 9:13:45.996584"/>
  </r>
  <r>
    <n v="58"/>
    <n v="615"/>
    <x v="0"/>
    <s v="20171005 08:13:46.029000 +0100s"/>
    <s v="20171005 9:13:46.029000"/>
  </r>
  <r>
    <n v="126"/>
    <n v="618"/>
    <x v="0"/>
    <s v="20171005 08:23:42.571000 +0100s"/>
    <s v="20171005 9:23:42.571000"/>
  </r>
  <r>
    <n v="100"/>
    <n v="618"/>
    <x v="0"/>
    <s v="20171005 08:23:42.571000 +0100s"/>
    <s v="20171005 9:23:42.571000"/>
  </r>
  <r>
    <n v="105"/>
    <n v="618"/>
    <x v="0"/>
    <s v="20171005 08:23:42.571000 +0100s"/>
    <s v="20171005 9:23:42.571000"/>
  </r>
  <r>
    <n v="100"/>
    <n v="618"/>
    <x v="0"/>
    <s v="20171005 08:23:42.571000 +0100s"/>
    <s v="20171005 9:23:42.571000"/>
  </r>
  <r>
    <n v="69"/>
    <n v="618"/>
    <x v="0"/>
    <s v="20171005 08:23:42.571000 +0100s"/>
    <s v="20171005 9:23:42.571000"/>
  </r>
  <r>
    <n v="500"/>
    <n v="618"/>
    <x v="0"/>
    <s v="20171005 07:23:51.517563 +0000 "/>
    <s v="20171005 9:23:51.517563"/>
  </r>
  <r>
    <n v="123"/>
    <n v="618"/>
    <x v="0"/>
    <s v="20171005 08:40:10.268000 +0100s"/>
    <s v="20171005 9:40:10.268000"/>
  </r>
  <r>
    <n v="377"/>
    <n v="618"/>
    <x v="0"/>
    <s v="20171005 08:40:10.268000 +0100s"/>
    <s v="20171005 9:40:10.268000"/>
  </r>
  <r>
    <n v="99"/>
    <n v="618"/>
    <x v="0"/>
    <s v="20171005 09:04:02.096000 +0100s"/>
    <s v="20171005 10:04:02.096000"/>
  </r>
  <r>
    <n v="100"/>
    <n v="618"/>
    <x v="0"/>
    <s v="20171005 09:04:02.096000 +0100s"/>
    <s v="20171005 10:04:02.096000"/>
  </r>
  <r>
    <n v="95"/>
    <n v="618"/>
    <x v="0"/>
    <s v="20171005 09:04:02.096000 +0100s"/>
    <s v="20171005 10:04:02.096000"/>
  </r>
  <r>
    <n v="100"/>
    <n v="618"/>
    <x v="0"/>
    <s v="20171005 09:04:02.096000 +0100s"/>
    <s v="20171005 10:04:02.096000"/>
  </r>
  <r>
    <n v="92"/>
    <n v="618"/>
    <x v="0"/>
    <s v="20171005 09:04:02.117000 +0100s"/>
    <s v="20171005 10:04:02.117000"/>
  </r>
  <r>
    <n v="13"/>
    <n v="618"/>
    <x v="0"/>
    <s v="20171005 09:04:02.126000 +0100s"/>
    <s v="20171005 10:04:02.126000"/>
  </r>
  <r>
    <n v="1"/>
    <n v="618"/>
    <x v="0"/>
    <s v="20171005 09:04:02.155000 +0100s"/>
    <s v="20171005 10:04:02.155000"/>
  </r>
  <r>
    <n v="344"/>
    <n v="616.5"/>
    <x v="0"/>
    <s v="20171005 09:23:25.131000 +0100s"/>
    <s v="20171005 10:23:25.131000"/>
  </r>
  <r>
    <n v="156"/>
    <n v="616.5"/>
    <x v="0"/>
    <s v="20171005 09:23:32.704000 +0100s"/>
    <s v="20171005 10:23:32.704000"/>
  </r>
  <r>
    <n v="1500"/>
    <n v="616.5"/>
    <x v="0"/>
    <s v="20171005 08:30:44.665240 +0000 "/>
    <s v="20171005 10:30:44.665240"/>
  </r>
  <r>
    <n v="2000"/>
    <n v="616.5"/>
    <x v="0"/>
    <s v="20171005 09:18:26.845549 +0000 "/>
    <s v="20171005 11:18:26.845549"/>
  </r>
  <r>
    <n v="1000"/>
    <n v="617.5"/>
    <x v="0"/>
    <s v="20171005 09:24:37.496215 +0000 "/>
    <s v="20171005 11:24:37.496215"/>
  </r>
  <r>
    <n v="1000"/>
    <n v="616"/>
    <x v="0"/>
    <s v="20171005 09:47:05.693009 +0000 "/>
    <s v="20171005 11:47:05.693009"/>
  </r>
  <r>
    <n v="59"/>
    <n v="614"/>
    <x v="2"/>
    <s v="20171005 10:52:53.883413 +0100s"/>
    <s v="20171005 11:52:53.883413"/>
  </r>
  <r>
    <n v="344"/>
    <n v="614"/>
    <x v="0"/>
    <s v="20171005 10:53:06.282000 +0100s"/>
    <s v="20171005 11:53:06.282000"/>
  </r>
  <r>
    <n v="38"/>
    <n v="614"/>
    <x v="1"/>
    <s v="20171005 10:53:06.282574 +0100s"/>
    <s v="20171005 11:53:06.282574"/>
  </r>
  <r>
    <n v="59"/>
    <n v="614"/>
    <x v="2"/>
    <s v="20171005 10:53:06.293140 +0100s"/>
    <s v="20171005 11:53:06.293140"/>
  </r>
  <r>
    <n v="5"/>
    <n v="617"/>
    <x v="0"/>
    <s v="20171005 11:08:40.475000 +0100s"/>
    <s v="20171005 12:08:40.475000"/>
  </r>
  <r>
    <n v="188"/>
    <n v="617"/>
    <x v="0"/>
    <s v="20171005 11:08:40.475000 +0100s"/>
    <s v="20171005 12:08:40.475000"/>
  </r>
  <r>
    <n v="107"/>
    <n v="617"/>
    <x v="0"/>
    <s v="20171005 11:08:40.475000 +0100s"/>
    <s v="20171005 12:08:40.475000"/>
  </r>
  <r>
    <n v="100"/>
    <n v="617"/>
    <x v="0"/>
    <s v="20171005 11:08:40.475000 +0100s"/>
    <s v="20171005 12:08:40.475000"/>
  </r>
  <r>
    <n v="100"/>
    <n v="617"/>
    <x v="0"/>
    <s v="20171005 11:08:40.475000 +0100s"/>
    <s v="20171005 12:08:40.475000"/>
  </r>
  <r>
    <n v="103"/>
    <n v="616.5"/>
    <x v="0"/>
    <s v="20171005 11:54:32.518000 +0100s"/>
    <s v="20171005 12:54:32.518000"/>
  </r>
  <r>
    <n v="103"/>
    <n v="616.5"/>
    <x v="0"/>
    <s v="20171005 11:54:32.518000 +0100s"/>
    <s v="20171005 12:54:32.518000"/>
  </r>
  <r>
    <n v="100"/>
    <n v="616.5"/>
    <x v="0"/>
    <s v="20171005 11:54:32.518000 +0100s"/>
    <s v="20171005 12:54:32.518000"/>
  </r>
  <r>
    <n v="90"/>
    <n v="616.5"/>
    <x v="0"/>
    <s v="20171005 11:54:32.518000 +0100s"/>
    <s v="20171005 12:54:32.518000"/>
  </r>
  <r>
    <n v="100"/>
    <n v="616.5"/>
    <x v="0"/>
    <s v="20171005 11:54:32.518000 +0100s"/>
    <s v="20171005 12:54:32.518000"/>
  </r>
  <r>
    <n v="81"/>
    <n v="616.5"/>
    <x v="0"/>
    <s v="20171005 11:54:32.518000 +0100s"/>
    <s v="20171005 12:54:32.518000"/>
  </r>
  <r>
    <n v="103"/>
    <n v="616.5"/>
    <x v="0"/>
    <s v="20171005 11:54:32.518000 +0100s"/>
    <s v="20171005 12:54:32.518000"/>
  </r>
  <r>
    <n v="150"/>
    <n v="616.5"/>
    <x v="0"/>
    <s v="20171005 11:54:32.518000 +0100s"/>
    <s v="20171005 12:54:32.518000"/>
  </r>
  <r>
    <n v="170"/>
    <n v="616.5"/>
    <x v="0"/>
    <s v="20171005 11:54:32.539000 +0100s"/>
    <s v="20171005 12:54:32.539000"/>
  </r>
  <r>
    <n v="68"/>
    <n v="617.5"/>
    <x v="0"/>
    <s v="20171005 12:10:25.512000 +0100s"/>
    <s v="20171005 13:10:25.512000"/>
  </r>
  <r>
    <n v="81"/>
    <n v="617.5"/>
    <x v="0"/>
    <s v="20171005 12:10:25.512000 +0100s"/>
    <s v="20171005 13:10:25.512000"/>
  </r>
  <r>
    <n v="129"/>
    <n v="617.5"/>
    <x v="0"/>
    <s v="20171005 12:10:25.512000 +0100s"/>
    <s v="20171005 13:10:25.512000"/>
  </r>
  <r>
    <n v="92"/>
    <n v="617.5"/>
    <x v="0"/>
    <s v="20171005 12:10:25.512000 +0100s"/>
    <s v="20171005 13:10:25.512000"/>
  </r>
  <r>
    <n v="214"/>
    <n v="617.5"/>
    <x v="0"/>
    <s v="20171005 12:10:25.512000 +0100s"/>
    <s v="20171005 13:10:25.512000"/>
  </r>
  <r>
    <n v="96"/>
    <n v="617.5"/>
    <x v="0"/>
    <s v="20171005 12:10:25.512000 +0100s"/>
    <s v="20171005 13:10:25.512000"/>
  </r>
  <r>
    <n v="100"/>
    <n v="617.5"/>
    <x v="0"/>
    <s v="20171005 12:10:25.512000 +0100s"/>
    <s v="20171005 13:10:25.512000"/>
  </r>
  <r>
    <n v="100"/>
    <n v="617.5"/>
    <x v="0"/>
    <s v="20171005 12:10:25.512000 +0100s"/>
    <s v="20171005 13:10:25.512000"/>
  </r>
  <r>
    <n v="60"/>
    <n v="617.5"/>
    <x v="1"/>
    <s v="20171005 12:10:25.513048 +0100s"/>
    <s v="20171005 13:10:25.513048"/>
  </r>
  <r>
    <n v="60"/>
    <n v="617.5"/>
    <x v="1"/>
    <s v="20171005 12:10:25.513048 +0100s"/>
    <s v="20171005 13:10:25.513048"/>
  </r>
  <r>
    <n v="204"/>
    <n v="617"/>
    <x v="0"/>
    <s v="20171005 12:25:46.781000 +0100s"/>
    <s v="20171005 13:25:46.781000"/>
  </r>
  <r>
    <n v="114"/>
    <n v="617"/>
    <x v="0"/>
    <s v="20171005 12:25:46.781000 +0100s"/>
    <s v="20171005 13:25:46.781000"/>
  </r>
  <r>
    <n v="78"/>
    <n v="617"/>
    <x v="0"/>
    <s v="20171005 12:25:46.781000 +0100s"/>
    <s v="20171005 13:25:46.781000"/>
  </r>
  <r>
    <n v="104"/>
    <n v="617"/>
    <x v="0"/>
    <s v="20171005 12:25:46.781000 +0100s"/>
    <s v="20171005 13:25:46.781000"/>
  </r>
  <r>
    <n v="63"/>
    <n v="615"/>
    <x v="1"/>
    <s v="20171005 12:50:50.065997 +0100s"/>
    <s v="20171005 13:50:50.065997"/>
  </r>
  <r>
    <n v="97"/>
    <n v="615.5"/>
    <x v="0"/>
    <s v="20171005 12:55:37.259000 +0100s"/>
    <s v="20171005 13:55:37.259000"/>
  </r>
  <r>
    <n v="100"/>
    <n v="615.5"/>
    <x v="0"/>
    <s v="20171005 12:55:37.259000 +0100s"/>
    <s v="20171005 13:55:37.259000"/>
  </r>
  <r>
    <n v="83"/>
    <n v="615.5"/>
    <x v="0"/>
    <s v="20171005 12:55:37.259000 +0100s"/>
    <s v="20171005 13:55:37.259000"/>
  </r>
  <r>
    <n v="83"/>
    <n v="615.5"/>
    <x v="0"/>
    <s v="20171005 12:55:37.286000 +0100s"/>
    <s v="20171005 13:55:37.286000"/>
  </r>
  <r>
    <n v="74"/>
    <n v="615.5"/>
    <x v="0"/>
    <s v="20171005 12:55:37.286000 +0100s"/>
    <s v="20171005 13:55:37.286000"/>
  </r>
  <r>
    <n v="95"/>
    <n v="615"/>
    <x v="2"/>
    <s v="20171005 12:55:37.714950 +0100s"/>
    <s v="20171005 13:55:37.714950"/>
  </r>
  <r>
    <n v="63"/>
    <n v="615"/>
    <x v="1"/>
    <s v="20171005 12:55:37.715558 +0100s"/>
    <s v="20171005 13:55:37.715558"/>
  </r>
  <r>
    <n v="549"/>
    <n v="615"/>
    <x v="0"/>
    <s v="20171005 12:55:37.716000 +0100s"/>
    <s v="20171005 13:55:37.716000"/>
  </r>
  <r>
    <n v="30"/>
    <n v="615"/>
    <x v="0"/>
    <s v="20171005 12:55:37.757000 +0100s"/>
    <s v="20171005 13:55:37.757000"/>
  </r>
  <r>
    <n v="21"/>
    <n v="616.5"/>
    <x v="0"/>
    <s v="20171005 13:13:32.564000 +0100s"/>
    <s v="20171005 14:13:32.564000"/>
  </r>
  <r>
    <n v="100"/>
    <n v="616.5"/>
    <x v="0"/>
    <s v="20171005 13:13:32.564000 +0100s"/>
    <s v="20171005 14:13:32.564000"/>
  </r>
  <r>
    <n v="90"/>
    <n v="616.5"/>
    <x v="0"/>
    <s v="20171005 13:13:32.564000 +0100s"/>
    <s v="20171005 14:13:32.564000"/>
  </r>
  <r>
    <n v="52"/>
    <n v="616.5"/>
    <x v="0"/>
    <s v="20171005 13:13:32.564000 +0100s"/>
    <s v="20171005 14:13:32.564000"/>
  </r>
  <r>
    <n v="91"/>
    <n v="616"/>
    <x v="0"/>
    <s v="20171005 13:43:21.108000 +0100s"/>
    <s v="20171005 14:43:21.108000"/>
  </r>
  <r>
    <n v="56"/>
    <n v="616"/>
    <x v="0"/>
    <s v="20171005 13:43:21.108000 +0100s"/>
    <s v="20171005 14:43:21.108000"/>
  </r>
  <r>
    <n v="100"/>
    <n v="616"/>
    <x v="0"/>
    <s v="20171005 13:43:21.108000 +0100s"/>
    <s v="20171005 14:43:21.108000"/>
  </r>
  <r>
    <n v="84"/>
    <n v="616"/>
    <x v="0"/>
    <s v="20171005 13:43:21.108000 +0100s"/>
    <s v="20171005 14:43:21.108000"/>
  </r>
  <r>
    <n v="89"/>
    <n v="616"/>
    <x v="0"/>
    <s v="20171005 13:43:21.108000 +0100s"/>
    <s v="20171005 14:43:21.108000"/>
  </r>
  <r>
    <n v="80"/>
    <n v="616"/>
    <x v="0"/>
    <s v="20171005 13:43:21.108000 +0100s"/>
    <s v="20171005 14:43:21.108000"/>
  </r>
  <r>
    <n v="63"/>
    <n v="614.5"/>
    <x v="1"/>
    <s v="20171005 13:43:48.086919 +0100s"/>
    <s v="20171005 14:43:48.086919"/>
  </r>
  <r>
    <n v="151"/>
    <n v="616.5"/>
    <x v="0"/>
    <s v="20171005 14:04:52.281000 +0100s"/>
    <s v="20171005 15:04:52.281000"/>
  </r>
  <r>
    <n v="96"/>
    <n v="616.5"/>
    <x v="0"/>
    <s v="20171005 14:04:52.281000 +0100s"/>
    <s v="20171005 15:04:52.281000"/>
  </r>
  <r>
    <n v="80"/>
    <n v="616.5"/>
    <x v="0"/>
    <s v="20171005 14:04:52.281000 +0100s"/>
    <s v="20171005 15:04:52.281000"/>
  </r>
  <r>
    <n v="53"/>
    <n v="616.5"/>
    <x v="0"/>
    <s v="20171005 14:04:52.363000 +0100s"/>
    <s v="20171005 15:04:52.363000"/>
  </r>
  <r>
    <n v="620"/>
    <n v="616.5"/>
    <x v="0"/>
    <s v="20171005 14:04:52.363000 +0100s"/>
    <s v="20171005 15:04:52.363000"/>
  </r>
  <r>
    <n v="2"/>
    <n v="617"/>
    <x v="0"/>
    <s v="20171005 14:30:08.174000 +0100s"/>
    <s v="20171005 15:30:08.174000"/>
  </r>
  <r>
    <n v="266"/>
    <n v="617"/>
    <x v="0"/>
    <s v="20171005 14:30:08.174000 +0100s"/>
    <s v="20171005 15:30:08.174000"/>
  </r>
  <r>
    <n v="100"/>
    <n v="617"/>
    <x v="0"/>
    <s v="20171005 14:30:08.174000 +0100s"/>
    <s v="20171005 15:30:08.174000"/>
  </r>
  <r>
    <n v="166"/>
    <n v="617"/>
    <x v="0"/>
    <s v="20171005 14:30:08.174000 +0100s"/>
    <s v="20171005 15:30:08.174000"/>
  </r>
  <r>
    <n v="90"/>
    <n v="617"/>
    <x v="0"/>
    <s v="20171005 14:30:08.174000 +0100s"/>
    <s v="20171005 15:30:08.174000"/>
  </r>
  <r>
    <n v="98"/>
    <n v="617"/>
    <x v="0"/>
    <s v="20171005 14:30:08.174000 +0100s"/>
    <s v="20171005 15:30:08.174000"/>
  </r>
  <r>
    <n v="100"/>
    <n v="617"/>
    <x v="0"/>
    <s v="20171005 14:30:08.174000 +0100s"/>
    <s v="20171005 15:30:08.174000"/>
  </r>
  <r>
    <n v="102"/>
    <n v="617"/>
    <x v="0"/>
    <s v="20171005 14:30:08.174000 +0100s"/>
    <s v="20171005 15:30:08.174000"/>
  </r>
  <r>
    <n v="76"/>
    <n v="617"/>
    <x v="0"/>
    <s v="20171005 14:30:08.174000 +0100s"/>
    <s v="20171005 15:30:08.174000"/>
  </r>
  <r>
    <n v="100"/>
    <n v="618"/>
    <x v="0"/>
    <s v="20171005 14:43:43.851000 +0100s"/>
    <s v="20171005 15:43:43.851000"/>
  </r>
  <r>
    <n v="79"/>
    <n v="618"/>
    <x v="0"/>
    <s v="20171005 14:43:43.851000 +0100s"/>
    <s v="20171005 15:43:43.851000"/>
  </r>
  <r>
    <n v="90"/>
    <n v="618"/>
    <x v="0"/>
    <s v="20171005 14:43:43.851000 +0100s"/>
    <s v="20171005 15:43:43.851000"/>
  </r>
  <r>
    <n v="100"/>
    <n v="618"/>
    <x v="0"/>
    <s v="20171005 14:43:43.851000 +0100s"/>
    <s v="20171005 15:43:43.851000"/>
  </r>
  <r>
    <n v="40"/>
    <n v="618"/>
    <x v="0"/>
    <s v="20171005 14:43:43.851000 +0100s"/>
    <s v="20171005 15:43:43.851000"/>
  </r>
  <r>
    <n v="100"/>
    <n v="618"/>
    <x v="0"/>
    <s v="20171005 14:43:43.851000 +0100s"/>
    <s v="20171005 15:43:43.851000"/>
  </r>
  <r>
    <n v="100"/>
    <n v="618"/>
    <x v="0"/>
    <s v="20171005 14:43:43.851000 +0100s"/>
    <s v="20171005 15:43:43.851000"/>
  </r>
  <r>
    <n v="14"/>
    <n v="618"/>
    <x v="0"/>
    <s v="20171005 14:43:43.876000 +0100s"/>
    <s v="20171005 15:43:43.876000"/>
  </r>
  <r>
    <n v="173"/>
    <n v="618"/>
    <x v="0"/>
    <s v="20171005 14:43:43.881000 +0100s"/>
    <s v="20171005 15:43:43.881000"/>
  </r>
  <r>
    <n v="118"/>
    <n v="618"/>
    <x v="0"/>
    <s v="20171005 14:43:43.881000 +0100s"/>
    <s v="20171005 15:43:43.881000"/>
  </r>
  <r>
    <n v="11"/>
    <n v="618"/>
    <x v="0"/>
    <s v="20171005 14:43:43.881000 +0100s"/>
    <s v="20171005 15:43:43.881000"/>
  </r>
  <r>
    <n v="75"/>
    <n v="618"/>
    <x v="0"/>
    <s v="20171005 14:43:43.881000 +0100s"/>
    <s v="20171005 15:43:43.881000"/>
  </r>
  <r>
    <n v="68"/>
    <n v="617"/>
    <x v="0"/>
    <s v="20171005 14:48:48.669000 +0100s"/>
    <s v="20171005 15:48:48.669000"/>
  </r>
  <r>
    <n v="78"/>
    <n v="617"/>
    <x v="0"/>
    <s v="20171005 14:48:48.669000 +0100s"/>
    <s v="20171005 15:48:48.669000"/>
  </r>
  <r>
    <n v="81"/>
    <n v="617"/>
    <x v="0"/>
    <s v="20171005 14:48:48.669000 +0100s"/>
    <s v="20171005 15:48:48.669000"/>
  </r>
  <r>
    <n v="110"/>
    <n v="617"/>
    <x v="0"/>
    <s v="20171005 14:48:48.669000 +0100s"/>
    <s v="20171005 15:48:48.669000"/>
  </r>
  <r>
    <n v="100"/>
    <n v="617"/>
    <x v="0"/>
    <s v="20171005 14:48:48.669000 +0100s"/>
    <s v="20171005 15:48:48.669000"/>
  </r>
  <r>
    <n v="90"/>
    <n v="617"/>
    <x v="0"/>
    <s v="20171005 15:02:45.641000 +0100s"/>
    <s v="20171005 16:02:45.641000"/>
  </r>
  <r>
    <n v="90"/>
    <n v="617"/>
    <x v="0"/>
    <s v="20171005 15:02:45.641000 +0100s"/>
    <s v="20171005 16:02:45.641000"/>
  </r>
  <r>
    <n v="176"/>
    <n v="617"/>
    <x v="0"/>
    <s v="20171005 15:02:45.641000 +0100s"/>
    <s v="20171005 16:02:45.641000"/>
  </r>
  <r>
    <n v="96"/>
    <n v="617"/>
    <x v="0"/>
    <s v="20171005 15:02:45.641000 +0100s"/>
    <s v="20171005 16:02:45.641000"/>
  </r>
  <r>
    <n v="48"/>
    <n v="617"/>
    <x v="0"/>
    <s v="20171005 15:02:45.641000 +0100s"/>
    <s v="20171005 16:02:45.641000"/>
  </r>
  <r>
    <n v="84"/>
    <n v="619"/>
    <x v="0"/>
    <s v="20171005 15:22:30.023000 +0100s"/>
    <s v="20171005 16:22:30.023000"/>
  </r>
  <r>
    <n v="78"/>
    <n v="619"/>
    <x v="0"/>
    <s v="20171005 15:22:30.023000 +0100s"/>
    <s v="20171005 16:22:30.023000"/>
  </r>
  <r>
    <n v="138"/>
    <n v="619"/>
    <x v="0"/>
    <s v="20171005 15:22:30.023000 +0100s"/>
    <s v="20171005 16:22:30.023000"/>
  </r>
  <r>
    <n v="200"/>
    <n v="619"/>
    <x v="0"/>
    <s v="20171005 15:22:30.023000 +0100s"/>
    <s v="20171005 16:22:30.023000"/>
  </r>
  <r>
    <n v="100"/>
    <n v="619"/>
    <x v="0"/>
    <s v="20171005 15:22:30.023000 +0100s"/>
    <s v="20171005 16:22:30.023000"/>
  </r>
  <r>
    <n v="100"/>
    <n v="619"/>
    <x v="0"/>
    <s v="20171005 15:22:30.023000 +0100s"/>
    <s v="20171005 16:22:30.023000"/>
  </r>
  <r>
    <n v="69"/>
    <n v="619"/>
    <x v="0"/>
    <s v="20171005 15:30:36.562000 +0100s"/>
    <s v="20171005 16:30:36.562000"/>
  </r>
  <r>
    <n v="25"/>
    <n v="619"/>
    <x v="0"/>
    <s v="20171005 15:30:36.562000 +0100s"/>
    <s v="20171005 16:30:36.562000"/>
  </r>
  <r>
    <n v="250"/>
    <n v="619"/>
    <x v="0"/>
    <s v="20171005 15:30:36.562000 +0100s"/>
    <s v="20171005 16:30:36.562000"/>
  </r>
  <r>
    <n v="108"/>
    <n v="619"/>
    <x v="0"/>
    <s v="20171005 15:30:36.562000 +0100s"/>
    <s v="20171005 16:30:36.562000"/>
  </r>
  <r>
    <n v="76"/>
    <n v="619"/>
    <x v="0"/>
    <s v="20171005 15:30:36.562000 +0100s"/>
    <s v="20171005 16:30:36.562000"/>
  </r>
  <r>
    <n v="98"/>
    <n v="619"/>
    <x v="0"/>
    <s v="20171005 15:30:36.562000 +0100s"/>
    <s v="20171005 16:30:36.562000"/>
  </r>
  <r>
    <n v="70"/>
    <n v="619"/>
    <x v="0"/>
    <s v="20171005 15:30:36.562000 +0100s"/>
    <s v="20171005 16:30:36.562000"/>
  </r>
  <r>
    <n v="304"/>
    <n v="619"/>
    <x v="0"/>
    <s v="20171005 15:30:41.256000 +0100s"/>
    <s v="20171005 16:30:41.256000"/>
  </r>
  <r>
    <n v="182"/>
    <n v="618.5"/>
    <x v="0"/>
    <s v="20171005 15:32:57.793000 +0100s"/>
    <s v="20171005 16:32:57.793000"/>
  </r>
  <r>
    <n v="29"/>
    <n v="618.5"/>
    <x v="0"/>
    <s v="20171005 15:32:57.793000 +0100s"/>
    <s v="20171005 16:32:57.793000"/>
  </r>
  <r>
    <n v="91"/>
    <n v="618.5"/>
    <x v="0"/>
    <s v="20171005 15:32:57.793000 +0100s"/>
    <s v="20171005 16:32:57.793000"/>
  </r>
  <r>
    <n v="99"/>
    <n v="618.5"/>
    <x v="0"/>
    <s v="20171005 15:32:57.793000 +0100s"/>
    <s v="20171005 16:32:57.793000"/>
  </r>
  <r>
    <n v="100"/>
    <n v="618.5"/>
    <x v="0"/>
    <s v="20171005 15:32:57.793000 +0100s"/>
    <s v="20171005 16:32:57.793000"/>
  </r>
  <r>
    <n v="78"/>
    <n v="618.5"/>
    <x v="0"/>
    <s v="20171005 15:32:57.793000 +0100s"/>
    <s v="20171005 16:32:57.793000"/>
  </r>
  <r>
    <n v="50"/>
    <n v="618.5"/>
    <x v="0"/>
    <s v="20171005 15:32:57.793000 +0100s"/>
    <s v="20171005 16:32:57.793000"/>
  </r>
  <r>
    <n v="171"/>
    <n v="618.5"/>
    <x v="0"/>
    <s v="20171005 15:32:57.793000 +0100s"/>
    <s v="20171005 16:32:57.793000"/>
  </r>
  <r>
    <n v="69"/>
    <n v="618"/>
    <x v="0"/>
    <s v="20171005 15:46:10.261000 +0100s"/>
    <s v="20171005 16:46:10.261000"/>
  </r>
  <r>
    <n v="75"/>
    <n v="618"/>
    <x v="0"/>
    <s v="20171005 15:46:10.261000 +0100s"/>
    <s v="20171005 16:46:10.261000"/>
  </r>
  <r>
    <n v="331"/>
    <n v="618"/>
    <x v="0"/>
    <s v="20171005 15:46:10.261000 +0100s"/>
    <s v="20171005 16:46:10.261000"/>
  </r>
  <r>
    <n v="41"/>
    <n v="618"/>
    <x v="0"/>
    <s v="20171005 15:46:10.261000 +0100s"/>
    <s v="20171005 16:46:10.261000"/>
  </r>
  <r>
    <n v="171"/>
    <n v="618"/>
    <x v="0"/>
    <s v="20171005 15:46:10.261000 +0100s"/>
    <s v="20171005 16:46:10.261000"/>
  </r>
  <r>
    <n v="58"/>
    <n v="618"/>
    <x v="0"/>
    <s v="20171005 15:46:10.261000 +0100s"/>
    <s v="20171005 16:46:10.261000"/>
  </r>
  <r>
    <n v="96"/>
    <n v="618"/>
    <x v="0"/>
    <s v="20171005 15:46:10.261000 +0100s"/>
    <s v="20171005 16:46:10.261000"/>
  </r>
  <r>
    <n v="13"/>
    <n v="618"/>
    <x v="0"/>
    <s v="20171005 15:46:10.261000 +0100s"/>
    <s v="20171005 16:46:10.261000"/>
  </r>
  <r>
    <n v="91"/>
    <n v="618"/>
    <x v="0"/>
    <s v="20171005 15:46:10.261000 +0100s"/>
    <s v="20171005 16:46:10.261000"/>
  </r>
  <r>
    <n v="17"/>
    <n v="618"/>
    <x v="0"/>
    <s v="20171005 15:46:10.261000 +0100s"/>
    <s v="20171005 16:46:10.261000"/>
  </r>
  <r>
    <n v="38"/>
    <n v="618"/>
    <x v="0"/>
    <s v="20171005 15:46:10.261000 +0100s"/>
    <s v="20171005 16:46:10.261000"/>
  </r>
  <r>
    <m/>
    <m/>
    <x v="3"/>
    <m/>
    <m/>
  </r>
  <r>
    <m/>
    <m/>
    <x v="3"/>
    <m/>
    <m/>
  </r>
  <r>
    <m/>
    <m/>
    <x v="3"/>
    <m/>
    <m/>
  </r>
  <r>
    <m/>
    <m/>
    <x v="3"/>
    <m/>
    <m/>
  </r>
  <r>
    <m/>
    <m/>
    <x v="3"/>
    <m/>
    <m/>
  </r>
  <r>
    <m/>
    <m/>
    <x v="3"/>
    <m/>
    <m/>
  </r>
  <r>
    <m/>
    <m/>
    <x v="3"/>
    <m/>
    <m/>
  </r>
  <r>
    <m/>
    <m/>
    <x v="3"/>
    <m/>
    <m/>
  </r>
  <r>
    <m/>
    <m/>
    <x v="3"/>
    <m/>
    <m/>
  </r>
  <r>
    <m/>
    <m/>
    <x v="3"/>
    <m/>
    <m/>
  </r>
  <r>
    <m/>
    <m/>
    <x v="3"/>
    <m/>
    <m/>
  </r>
  <r>
    <m/>
    <m/>
    <x v="3"/>
    <m/>
    <m/>
  </r>
</pivotCacheRecords>
</file>

<file path=xl/pivotCache/pivotCacheRecords45.xml><?xml version="1.0" encoding="utf-8"?>
<pivotCacheRecords xmlns="http://schemas.openxmlformats.org/spreadsheetml/2006/main" xmlns:r="http://schemas.openxmlformats.org/officeDocument/2006/relationships" count="171">
  <r>
    <n v="100"/>
    <n v="619"/>
    <x v="0"/>
    <s v="20171006 08:06:39.373000 +0100s"/>
    <s v="20171006 9:06:39.373000"/>
  </r>
  <r>
    <n v="100"/>
    <n v="619"/>
    <x v="0"/>
    <s v="20171006 08:06:39.373000 +0100s"/>
    <s v="20171006 9:06:39.373000"/>
  </r>
  <r>
    <n v="100"/>
    <n v="619"/>
    <x v="0"/>
    <s v="20171006 08:06:39.373000 +0100s"/>
    <s v="20171006 9:06:39.373000"/>
  </r>
  <r>
    <n v="50"/>
    <n v="619"/>
    <x v="0"/>
    <s v="20171006 08:06:39.373000 +0100s"/>
    <s v="20171006 9:06:39.373000"/>
  </r>
  <r>
    <n v="90"/>
    <n v="620"/>
    <x v="0"/>
    <s v="20171006 08:08:23.896000 +0100s"/>
    <s v="20171006 9:08:23.896000"/>
  </r>
  <r>
    <n v="104"/>
    <n v="620"/>
    <x v="0"/>
    <s v="20171006 08:08:23.896000 +0100s"/>
    <s v="20171006 9:08:23.896000"/>
  </r>
  <r>
    <n v="56"/>
    <n v="620"/>
    <x v="0"/>
    <s v="20171006 08:08:23.896000 +0100s"/>
    <s v="20171006 9:08:23.896000"/>
  </r>
  <r>
    <n v="315"/>
    <n v="621.5"/>
    <x v="0"/>
    <s v="20171006 08:20:49.601000 +0100s"/>
    <s v="20171006 9:20:49.601000"/>
  </r>
  <r>
    <n v="50"/>
    <n v="621.5"/>
    <x v="0"/>
    <s v="20171006 08:20:49.601000 +0100s"/>
    <s v="20171006 9:20:49.601000"/>
  </r>
  <r>
    <n v="100"/>
    <n v="621.5"/>
    <x v="0"/>
    <s v="20171006 08:20:49.601000 +0100s"/>
    <s v="20171006 9:20:49.601000"/>
  </r>
  <r>
    <n v="35"/>
    <n v="621.5"/>
    <x v="0"/>
    <s v="20171006 08:20:49.601000 +0100s"/>
    <s v="20171006 9:20:49.601000"/>
  </r>
  <r>
    <n v="106"/>
    <n v="621.5"/>
    <x v="0"/>
    <s v="20171006 08:25:01.543000 +0100s"/>
    <s v="20171006 9:25:01.543000"/>
  </r>
  <r>
    <n v="50"/>
    <n v="621.5"/>
    <x v="0"/>
    <s v="20171006 08:25:01.543000 +0100s"/>
    <s v="20171006 9:25:01.543000"/>
  </r>
  <r>
    <n v="15"/>
    <n v="621.5"/>
    <x v="0"/>
    <s v="20171006 08:25:10.466000 +0100s"/>
    <s v="20171006 9:25:10.466000"/>
  </r>
  <r>
    <n v="329"/>
    <n v="621.5"/>
    <x v="0"/>
    <s v="20171006 08:25:23.326000 +0100s"/>
    <s v="20171006 9:25:23.326000"/>
  </r>
  <r>
    <n v="100"/>
    <n v="622"/>
    <x v="0"/>
    <s v="20171006 08:31:44.886000 +0100s"/>
    <s v="20171006 9:31:44.886000"/>
  </r>
  <r>
    <n v="106"/>
    <n v="622"/>
    <x v="0"/>
    <s v="20171006 08:31:44.886000 +0100s"/>
    <s v="20171006 9:31:44.886000"/>
  </r>
  <r>
    <n v="194"/>
    <n v="622"/>
    <x v="0"/>
    <s v="20171006 08:31:44.886000 +0100s"/>
    <s v="20171006 9:31:44.886000"/>
  </r>
  <r>
    <n v="100"/>
    <n v="622"/>
    <x v="0"/>
    <s v="20171006 08:34:34.203000 +0100s"/>
    <s v="20171006 9:34:34.203000"/>
  </r>
  <r>
    <n v="100"/>
    <n v="622"/>
    <x v="0"/>
    <s v="20171006 08:34:34.203000 +0100s"/>
    <s v="20171006 9:34:34.203000"/>
  </r>
  <r>
    <n v="31"/>
    <n v="622"/>
    <x v="0"/>
    <s v="20171006 08:35:48.051000 +0100s"/>
    <s v="20171006 9:35:48.051000"/>
  </r>
  <r>
    <n v="50"/>
    <n v="622"/>
    <x v="0"/>
    <s v="20171006 08:38:39.113000 +0100s"/>
    <s v="20171006 9:38:39.113000"/>
  </r>
  <r>
    <n v="219"/>
    <n v="622"/>
    <x v="0"/>
    <s v="20171006 08:38:39.114000 +0100s"/>
    <s v="20171006 9:38:39.114000"/>
  </r>
  <r>
    <n v="188"/>
    <n v="620"/>
    <x v="0"/>
    <s v="20171006 08:45:59.119000 +0100s"/>
    <s v="20171006 9:45:59.119000"/>
  </r>
  <r>
    <n v="269"/>
    <n v="620"/>
    <x v="0"/>
    <s v="20171006 08:45:59.119000 +0100s"/>
    <s v="20171006 9:45:59.119000"/>
  </r>
  <r>
    <n v="43"/>
    <n v="620"/>
    <x v="0"/>
    <s v="20171006 08:45:59.119000 +0100s"/>
    <s v="20171006 9:45:59.119000"/>
  </r>
  <r>
    <n v="100"/>
    <n v="619.5"/>
    <x v="0"/>
    <s v="20171006 08:51:08.546000 +0100s"/>
    <s v="20171006 9:51:08.546000"/>
  </r>
  <r>
    <n v="100"/>
    <n v="619.5"/>
    <x v="0"/>
    <s v="20171006 08:51:08.546000 +0100s"/>
    <s v="20171006 9:51:08.546000"/>
  </r>
  <r>
    <n v="100"/>
    <n v="619.5"/>
    <x v="0"/>
    <s v="20171006 08:51:08.546000 +0100s"/>
    <s v="20171006 9:51:08.546000"/>
  </r>
  <r>
    <n v="72"/>
    <n v="619.5"/>
    <x v="0"/>
    <s v="20171006 08:51:08.546000 +0100s"/>
    <s v="20171006 9:51:08.546000"/>
  </r>
  <r>
    <n v="63"/>
    <n v="619.5"/>
    <x v="0"/>
    <s v="20171006 08:51:08.867000 +0100s"/>
    <s v="20171006 9:51:08.867000"/>
  </r>
  <r>
    <n v="65"/>
    <n v="619.5"/>
    <x v="0"/>
    <s v="20171006 08:51:09.818000 +0100s"/>
    <s v="20171006 9:51:09.818000"/>
  </r>
  <r>
    <n v="100"/>
    <n v="620"/>
    <x v="0"/>
    <s v="20171006 08:59:58.615000 +0100s"/>
    <s v="20171006 9:59:58.615000"/>
  </r>
  <r>
    <n v="69"/>
    <n v="620"/>
    <x v="0"/>
    <s v="20171006 09:00:00.339000 +0100s"/>
    <s v="20171006 10:00:00.339000"/>
  </r>
  <r>
    <n v="331"/>
    <n v="620"/>
    <x v="0"/>
    <s v="20171006 09:00:00.806000 +0100s"/>
    <s v="20171006 10:00:00.806000"/>
  </r>
  <r>
    <n v="57"/>
    <n v="620.5"/>
    <x v="0"/>
    <s v="20171006 09:06:25.641000 +0100s"/>
    <s v="20171006 10:06:25.641000"/>
  </r>
  <r>
    <n v="173"/>
    <n v="620.5"/>
    <x v="0"/>
    <s v="20171006 09:06:25.641000 +0100s"/>
    <s v="20171006 10:06:25.641000"/>
  </r>
  <r>
    <n v="68"/>
    <n v="620.5"/>
    <x v="0"/>
    <s v="20171006 09:06:25.641000 +0100s"/>
    <s v="20171006 10:06:25.641000"/>
  </r>
  <r>
    <n v="100"/>
    <n v="620.5"/>
    <x v="0"/>
    <s v="20171006 09:06:25.641000 +0100s"/>
    <s v="20171006 10:06:25.641000"/>
  </r>
  <r>
    <n v="2"/>
    <n v="620.5"/>
    <x v="0"/>
    <s v="20171006 09:06:25.641000 +0100s"/>
    <s v="20171006 10:06:25.641000"/>
  </r>
  <r>
    <n v="100"/>
    <n v="619.5"/>
    <x v="0"/>
    <s v="20171006 09:34:13.765000 +0100s"/>
    <s v="20171006 10:34:13.765000"/>
  </r>
  <r>
    <n v="88"/>
    <n v="619.5"/>
    <x v="0"/>
    <s v="20171006 09:34:18.928000 +0100s"/>
    <s v="20171006 10:34:18.928000"/>
  </r>
  <r>
    <n v="173"/>
    <n v="619.5"/>
    <x v="0"/>
    <s v="20171006 09:39:18.536000 +0100s"/>
    <s v="20171006 10:39:18.536000"/>
  </r>
  <r>
    <n v="90"/>
    <n v="619.5"/>
    <x v="0"/>
    <s v="20171006 09:39:18.536000 +0100s"/>
    <s v="20171006 10:39:18.536000"/>
  </r>
  <r>
    <n v="100"/>
    <n v="619.5"/>
    <x v="0"/>
    <s v="20171006 09:39:18.536000 +0100s"/>
    <s v="20171006 10:39:18.536000"/>
  </r>
  <r>
    <n v="49"/>
    <n v="619.5"/>
    <x v="0"/>
    <s v="20171006 09:39:18.536000 +0100s"/>
    <s v="20171006 10:39:18.536000"/>
  </r>
  <r>
    <n v="306"/>
    <n v="619.5"/>
    <x v="0"/>
    <s v="20171006 09:53:16.966000 +0100s"/>
    <s v="20171006 10:53:16.966000"/>
  </r>
  <r>
    <n v="102"/>
    <n v="619.5"/>
    <x v="0"/>
    <s v="20171006 09:53:16.966000 +0100s"/>
    <s v="20171006 10:53:16.966000"/>
  </r>
  <r>
    <n v="10"/>
    <n v="619.5"/>
    <x v="0"/>
    <s v="20171006 09:57:05.587000 +0100s"/>
    <s v="20171006 10:57:05.587000"/>
  </r>
  <r>
    <n v="11"/>
    <n v="619.5"/>
    <x v="0"/>
    <s v="20171006 09:58:05.090000 +0100s"/>
    <s v="20171006 10:58:05.090000"/>
  </r>
  <r>
    <n v="71"/>
    <n v="619.5"/>
    <x v="0"/>
    <s v="20171006 10:01:14.271000 +0100s"/>
    <s v="20171006 11:01:14.271000"/>
  </r>
  <r>
    <n v="156"/>
    <n v="617.5"/>
    <x v="0"/>
    <s v="20171006 10:11:30.198000 +0100s"/>
    <s v="20171006 11:11:30.198000"/>
  </r>
  <r>
    <n v="2"/>
    <n v="617.5"/>
    <x v="1"/>
    <s v="20171006 10:11:30.214460 +0100s"/>
    <s v="20171006 11:11:30.214460"/>
  </r>
  <r>
    <n v="91"/>
    <n v="617.5"/>
    <x v="0"/>
    <s v="20171006 10:11:30.232000 +0100s"/>
    <s v="20171006 11:11:30.232000"/>
  </r>
  <r>
    <n v="45"/>
    <n v="617.5"/>
    <x v="0"/>
    <s v="20171006 10:11:30.232000 +0100s"/>
    <s v="20171006 11:11:30.232000"/>
  </r>
  <r>
    <n v="40"/>
    <n v="617.5"/>
    <x v="0"/>
    <s v="20171006 10:11:30.232000 +0100s"/>
    <s v="20171006 11:11:30.232000"/>
  </r>
  <r>
    <n v="45"/>
    <n v="617.5"/>
    <x v="2"/>
    <s v="20171006 10:11:30.243000 +0100s"/>
    <s v="20171006 11:11:30.243000"/>
  </r>
  <r>
    <n v="12"/>
    <n v="617.5"/>
    <x v="2"/>
    <s v="20171006 10:11:30.243000 +0100s"/>
    <s v="20171006 11:11:30.243000"/>
  </r>
  <r>
    <n v="60"/>
    <n v="617.5"/>
    <x v="3"/>
    <s v="20171006 10:11:30.243015 +0100s"/>
    <s v="20171006 11:11:30.243015"/>
  </r>
  <r>
    <n v="38"/>
    <n v="617.5"/>
    <x v="1"/>
    <s v="20171006 10:11:30.243019 +0100s"/>
    <s v="20171006 11:11:30.243019"/>
  </r>
  <r>
    <n v="11"/>
    <n v="617.5"/>
    <x v="0"/>
    <s v="20171006 10:11:30.253000 +0100s"/>
    <s v="20171006 11:11:30.253000"/>
  </r>
  <r>
    <n v="47"/>
    <n v="619"/>
    <x v="0"/>
    <s v="20171006 10:31:46.253000 +0100s"/>
    <s v="20171006 11:31:46.253000"/>
  </r>
  <r>
    <n v="39"/>
    <n v="619"/>
    <x v="0"/>
    <s v="20171006 10:31:46.253000 +0100s"/>
    <s v="20171006 11:31:46.253000"/>
  </r>
  <r>
    <n v="100"/>
    <n v="619"/>
    <x v="0"/>
    <s v="20171006 10:31:46.253000 +0100s"/>
    <s v="20171006 11:31:46.253000"/>
  </r>
  <r>
    <n v="213"/>
    <n v="619"/>
    <x v="0"/>
    <s v="20171006 10:31:46.253000 +0100s"/>
    <s v="20171006 11:31:46.253000"/>
  </r>
  <r>
    <n v="56"/>
    <n v="619"/>
    <x v="0"/>
    <s v="20171006 10:31:46.253000 +0100s"/>
    <s v="20171006 11:31:46.253000"/>
  </r>
  <r>
    <n v="2"/>
    <n v="619"/>
    <x v="0"/>
    <s v="20171006 10:33:56.808000 +0100s"/>
    <s v="20171006 11:33:56.808000"/>
  </r>
  <r>
    <n v="2"/>
    <n v="619"/>
    <x v="0"/>
    <s v="20171006 10:34:04.487000 +0100s"/>
    <s v="20171006 11:34:04.487000"/>
  </r>
  <r>
    <n v="13"/>
    <n v="619"/>
    <x v="0"/>
    <s v="20171006 10:35:56.228000 +0100s"/>
    <s v="20171006 11:35:56.228000"/>
  </r>
  <r>
    <n v="248"/>
    <n v="619"/>
    <x v="0"/>
    <s v="20171006 10:45:58.975000 +0100s"/>
    <s v="20171006 11:45:58.975000"/>
  </r>
  <r>
    <n v="280"/>
    <n v="619"/>
    <x v="0"/>
    <s v="20171006 10:48:07.539000 +0100s"/>
    <s v="20171006 11:48:07.539000"/>
  </r>
  <r>
    <n v="100"/>
    <n v="619.5"/>
    <x v="0"/>
    <s v="20171006 11:23:30.577000 +0100s"/>
    <s v="20171006 12:23:30.577000"/>
  </r>
  <r>
    <n v="25"/>
    <n v="619.5"/>
    <x v="0"/>
    <s v="20171006 11:23:33.120000 +0100s"/>
    <s v="20171006 12:23:33.120000"/>
  </r>
  <r>
    <n v="396"/>
    <n v="619.5"/>
    <x v="0"/>
    <s v="20171006 11:24:08.858000 +0100s"/>
    <s v="20171006 12:24:08.858000"/>
  </r>
  <r>
    <n v="100"/>
    <n v="619.5"/>
    <x v="0"/>
    <s v="20171006 11:24:08.858000 +0100s"/>
    <s v="20171006 12:24:08.858000"/>
  </r>
  <r>
    <n v="379"/>
    <n v="619.5"/>
    <x v="0"/>
    <s v="20171006 11:24:08.858000 +0100s"/>
    <s v="20171006 12:24:08.858000"/>
  </r>
  <r>
    <n v="67"/>
    <n v="619"/>
    <x v="0"/>
    <s v="20171006 12:05:40.939000 +0100s"/>
    <s v="20171006 13:05:40.939000"/>
  </r>
  <r>
    <n v="5"/>
    <n v="619"/>
    <x v="0"/>
    <s v="20171006 12:05:40.939000 +0100s"/>
    <s v="20171006 13:05:40.939000"/>
  </r>
  <r>
    <n v="40"/>
    <n v="619"/>
    <x v="0"/>
    <s v="20171006 12:05:40.939000 +0100s"/>
    <s v="20171006 13:05:40.939000"/>
  </r>
  <r>
    <n v="78"/>
    <n v="619"/>
    <x v="0"/>
    <s v="20171006 12:05:40.939000 +0100s"/>
    <s v="20171006 13:05:40.939000"/>
  </r>
  <r>
    <n v="100"/>
    <n v="619"/>
    <x v="0"/>
    <s v="20171006 12:05:40.939000 +0100s"/>
    <s v="20171006 13:05:40.939000"/>
  </r>
  <r>
    <n v="40"/>
    <n v="619"/>
    <x v="0"/>
    <s v="20171006 12:05:40.963000 +0100s"/>
    <s v="20171006 13:05:40.963000"/>
  </r>
  <r>
    <n v="106"/>
    <n v="619"/>
    <x v="0"/>
    <s v="20171006 12:05:40.967000 +0100s"/>
    <s v="20171006 13:05:40.967000"/>
  </r>
  <r>
    <n v="84"/>
    <n v="619"/>
    <x v="0"/>
    <s v="20171006 12:05:41.003000 +0100s"/>
    <s v="20171006 13:05:41.003000"/>
  </r>
  <r>
    <n v="80"/>
    <n v="619"/>
    <x v="0"/>
    <s v="20171006 12:05:41.024000 +0100s"/>
    <s v="20171006 13:05:41.024000"/>
  </r>
  <r>
    <n v="14"/>
    <n v="618.5"/>
    <x v="0"/>
    <s v="20171006 12:12:56.490000 +0100s"/>
    <s v="20171006 13:12:56.490000"/>
  </r>
  <r>
    <n v="11"/>
    <n v="618.5"/>
    <x v="0"/>
    <s v="20171006 12:12:56.490000 +0100s"/>
    <s v="20171006 13:12:56.490000"/>
  </r>
  <r>
    <n v="100"/>
    <n v="618.5"/>
    <x v="0"/>
    <s v="20171006 12:12:56.490000 +0100s"/>
    <s v="20171006 13:12:56.490000"/>
  </r>
  <r>
    <n v="100"/>
    <n v="618.5"/>
    <x v="0"/>
    <s v="20171006 12:12:56.490000 +0100s"/>
    <s v="20171006 13:12:56.490000"/>
  </r>
  <r>
    <n v="59"/>
    <n v="618.5"/>
    <x v="0"/>
    <s v="20171006 12:12:56.490000 +0100s"/>
    <s v="20171006 13:12:56.490000"/>
  </r>
  <r>
    <n v="15"/>
    <n v="618.5"/>
    <x v="0"/>
    <s v="20171006 12:12:56.514000 +0100s"/>
    <s v="20171006 13:12:56.514000"/>
  </r>
  <r>
    <n v="95"/>
    <n v="618.5"/>
    <x v="0"/>
    <s v="20171006 12:12:56.516000 +0100s"/>
    <s v="20171006 13:12:56.516000"/>
  </r>
  <r>
    <n v="6"/>
    <n v="618.5"/>
    <x v="0"/>
    <s v="20171006 12:12:57.723000 +0100s"/>
    <s v="20171006 13:12:57.723000"/>
  </r>
  <r>
    <n v="24"/>
    <n v="618"/>
    <x v="0"/>
    <s v="20171006 12:16:45.733000 +0100s"/>
    <s v="20171006 13:16:45.733000"/>
  </r>
  <r>
    <n v="35"/>
    <n v="618"/>
    <x v="0"/>
    <s v="20171006 12:17:08.707000 +0100s"/>
    <s v="20171006 13:17:08.707000"/>
  </r>
  <r>
    <n v="36"/>
    <n v="618"/>
    <x v="0"/>
    <s v="20171006 12:19:03.303000 +0100s"/>
    <s v="20171006 13:19:03.303000"/>
  </r>
  <r>
    <n v="40"/>
    <n v="618"/>
    <x v="0"/>
    <s v="20171006 12:27:53.287000 +0100s"/>
    <s v="20171006 13:27:53.287000"/>
  </r>
  <r>
    <n v="5"/>
    <n v="618"/>
    <x v="0"/>
    <s v="20171006 12:55:39.692000 +0100s"/>
    <s v="20171006 13:55:39.692000"/>
  </r>
  <r>
    <n v="360"/>
    <n v="618"/>
    <x v="0"/>
    <s v="20171006 13:00:16.100000 +0100s"/>
    <s v="20171006 14:00:16.100000"/>
  </r>
  <r>
    <n v="500"/>
    <n v="616.5"/>
    <x v="0"/>
    <s v="20171006 13:13:47.299000 +0100s"/>
    <s v="20171006 14:13:47.299000"/>
  </r>
  <r>
    <n v="500"/>
    <n v="616.5"/>
    <x v="0"/>
    <s v="20171006 13:13:47.299000 +0100s"/>
    <s v="20171006 14:13:47.299000"/>
  </r>
  <r>
    <n v="126"/>
    <n v="616.5"/>
    <x v="0"/>
    <s v="20171006 13:13:59.950000 +0100s"/>
    <s v="20171006 14:13:59.950000"/>
  </r>
  <r>
    <n v="1374"/>
    <n v="616.5"/>
    <x v="0"/>
    <s v="20171006 13:13:59.950000 +0100s"/>
    <s v="20171006 14:13:59.950000"/>
  </r>
  <r>
    <n v="191"/>
    <n v="617"/>
    <x v="0"/>
    <s v="20171006 14:10:36.078000 +0100s"/>
    <s v="20171006 15:10:36.078000"/>
  </r>
  <r>
    <n v="94"/>
    <n v="617"/>
    <x v="0"/>
    <s v="20171006 14:10:36.078000 +0100s"/>
    <s v="20171006 15:10:36.078000"/>
  </r>
  <r>
    <n v="78"/>
    <n v="617"/>
    <x v="0"/>
    <s v="20171006 14:10:36.078000 +0100s"/>
    <s v="20171006 15:10:36.078000"/>
  </r>
  <r>
    <n v="75"/>
    <n v="617"/>
    <x v="0"/>
    <s v="20171006 14:10:36.078000 +0100s"/>
    <s v="20171006 15:10:36.078000"/>
  </r>
  <r>
    <n v="132"/>
    <n v="617"/>
    <x v="0"/>
    <s v="20171006 14:10:36.078000 +0100s"/>
    <s v="20171006 15:10:36.078000"/>
  </r>
  <r>
    <n v="100"/>
    <n v="617"/>
    <x v="0"/>
    <s v="20171006 14:10:36.078000 +0100s"/>
    <s v="20171006 15:10:36.078000"/>
  </r>
  <r>
    <n v="100"/>
    <n v="617"/>
    <x v="0"/>
    <s v="20171006 14:10:36.078000 +0100s"/>
    <s v="20171006 15:10:36.078000"/>
  </r>
  <r>
    <n v="100"/>
    <n v="617"/>
    <x v="0"/>
    <s v="20171006 14:10:36.078000 +0100s"/>
    <s v="20171006 15:10:36.078000"/>
  </r>
  <r>
    <n v="42"/>
    <n v="617"/>
    <x v="0"/>
    <s v="20171006 14:10:36.078000 +0100s"/>
    <s v="20171006 15:10:36.078000"/>
  </r>
  <r>
    <n v="15"/>
    <n v="617"/>
    <x v="0"/>
    <s v="20171006 14:10:36.891000 +0100s"/>
    <s v="20171006 15:10:36.891000"/>
  </r>
  <r>
    <n v="1073"/>
    <n v="617"/>
    <x v="0"/>
    <s v="20171006 14:13:13.286000 +0100s"/>
    <s v="20171006 15:13:13.286000"/>
  </r>
  <r>
    <n v="51"/>
    <n v="617"/>
    <x v="0"/>
    <s v="20171006 14:22:49.450000 +0100s"/>
    <s v="20171006 15:22:49.450000"/>
  </r>
  <r>
    <n v="97"/>
    <n v="617"/>
    <x v="0"/>
    <s v="20171006 14:22:49.450000 +0100s"/>
    <s v="20171006 15:22:49.450000"/>
  </r>
  <r>
    <n v="254"/>
    <n v="617"/>
    <x v="0"/>
    <s v="20171006 14:22:49.450000 +0100s"/>
    <s v="20171006 15:22:49.450000"/>
  </r>
  <r>
    <n v="100"/>
    <n v="617"/>
    <x v="0"/>
    <s v="20171006 14:22:49.450000 +0100s"/>
    <s v="20171006 15:22:49.450000"/>
  </r>
  <r>
    <n v="100"/>
    <n v="617"/>
    <x v="0"/>
    <s v="20171006 14:22:49.450000 +0100s"/>
    <s v="20171006 15:22:49.450000"/>
  </r>
  <r>
    <n v="132"/>
    <n v="617"/>
    <x v="0"/>
    <s v="20171006 14:22:49.450000 +0100s"/>
    <s v="20171006 15:22:49.450000"/>
  </r>
  <r>
    <n v="4"/>
    <n v="617"/>
    <x v="0"/>
    <s v="20171006 14:22:49.450000 +0100s"/>
    <s v="20171006 15:22:49.450000"/>
  </r>
  <r>
    <n v="65"/>
    <n v="617"/>
    <x v="0"/>
    <s v="20171006 14:22:49.450000 +0100s"/>
    <s v="20171006 15:22:49.450000"/>
  </r>
  <r>
    <n v="74"/>
    <n v="617"/>
    <x v="0"/>
    <s v="20171006 14:22:49.450000 +0100s"/>
    <s v="20171006 15:22:49.450000"/>
  </r>
  <r>
    <n v="77"/>
    <n v="617"/>
    <x v="0"/>
    <s v="20171006 14:22:49.450000 +0100s"/>
    <s v="20171006 15:22:49.450000"/>
  </r>
  <r>
    <n v="15"/>
    <n v="617"/>
    <x v="0"/>
    <s v="20171006 14:22:49.450000 +0100s"/>
    <s v="20171006 15:22:49.450000"/>
  </r>
  <r>
    <n v="100"/>
    <n v="617"/>
    <x v="0"/>
    <s v="20171006 14:22:49.450000 +0100s"/>
    <s v="20171006 15:22:49.450000"/>
  </r>
  <r>
    <n v="70"/>
    <n v="617"/>
    <x v="0"/>
    <s v="20171006 14:22:49.450000 +0100s"/>
    <s v="20171006 15:22:49.450000"/>
  </r>
  <r>
    <n v="361"/>
    <n v="617"/>
    <x v="0"/>
    <s v="20171006 14:22:49.450000 +0100s"/>
    <s v="20171006 15:22:49.450000"/>
  </r>
  <r>
    <n v="95"/>
    <n v="617"/>
    <x v="0"/>
    <s v="20171006 14:22:55.523000 +0100s"/>
    <s v="20171006 15:22:55.523000"/>
  </r>
  <r>
    <n v="100"/>
    <n v="617"/>
    <x v="0"/>
    <s v="20171006 14:22:55.523000 +0100s"/>
    <s v="20171006 15:22:55.523000"/>
  </r>
  <r>
    <n v="96"/>
    <n v="617"/>
    <x v="0"/>
    <s v="20171006 14:22:55.523000 +0100s"/>
    <s v="20171006 15:22:55.523000"/>
  </r>
  <r>
    <n v="100"/>
    <n v="617"/>
    <x v="0"/>
    <s v="20171006 14:22:55.523000 +0100s"/>
    <s v="20171006 15:22:55.523000"/>
  </r>
  <r>
    <n v="109"/>
    <n v="617"/>
    <x v="0"/>
    <s v="20171006 14:22:55.523000 +0100s"/>
    <s v="20171006 15:22:55.523000"/>
  </r>
  <r>
    <n v="100"/>
    <n v="617"/>
    <x v="0"/>
    <s v="20171006 14:33:34.284000 +0100s"/>
    <s v="20171006 15:33:34.284000"/>
  </r>
  <r>
    <n v="100"/>
    <n v="617"/>
    <x v="0"/>
    <s v="20171006 14:33:34.284000 +0100s"/>
    <s v="20171006 15:33:34.284000"/>
  </r>
  <r>
    <n v="78"/>
    <n v="617"/>
    <x v="0"/>
    <s v="20171006 14:33:34.284000 +0100s"/>
    <s v="20171006 15:33:34.284000"/>
  </r>
  <r>
    <n v="100"/>
    <n v="617"/>
    <x v="0"/>
    <s v="20171006 14:33:34.284000 +0100s"/>
    <s v="20171006 15:33:34.284000"/>
  </r>
  <r>
    <n v="100"/>
    <n v="617"/>
    <x v="0"/>
    <s v="20171006 14:33:34.284000 +0100s"/>
    <s v="20171006 15:33:34.284000"/>
  </r>
  <r>
    <n v="71"/>
    <n v="617"/>
    <x v="0"/>
    <s v="20171006 14:33:34.310000 +0100s"/>
    <s v="20171006 15:33:34.310000"/>
  </r>
  <r>
    <n v="82"/>
    <n v="617"/>
    <x v="0"/>
    <s v="20171006 14:33:34.311000 +0100s"/>
    <s v="20171006 15:33:34.311000"/>
  </r>
  <r>
    <n v="92"/>
    <n v="617"/>
    <x v="0"/>
    <s v="20171006 14:33:34.358000 +0100s"/>
    <s v="20171006 15:33:34.358000"/>
  </r>
  <r>
    <n v="277"/>
    <n v="617"/>
    <x v="0"/>
    <s v="20171006 14:33:36.883000 +0100s"/>
    <s v="20171006 15:33:36.883000"/>
  </r>
  <r>
    <n v="96"/>
    <n v="618"/>
    <x v="0"/>
    <s v="20171006 14:43:54.233000 +0100s"/>
    <s v="20171006 15:43:54.233000"/>
  </r>
  <r>
    <n v="100"/>
    <n v="618"/>
    <x v="0"/>
    <s v="20171006 14:43:54.233000 +0100s"/>
    <s v="20171006 15:43:54.233000"/>
  </r>
  <r>
    <n v="90"/>
    <n v="618"/>
    <x v="0"/>
    <s v="20171006 14:43:54.233000 +0100s"/>
    <s v="20171006 15:43:54.233000"/>
  </r>
  <r>
    <n v="92"/>
    <n v="618"/>
    <x v="0"/>
    <s v="20171006 14:43:54.233000 +0100s"/>
    <s v="20171006 15:43:54.233000"/>
  </r>
  <r>
    <n v="130"/>
    <n v="618"/>
    <x v="0"/>
    <s v="20171006 14:43:54.233000 +0100s"/>
    <s v="20171006 15:43:54.233000"/>
  </r>
  <r>
    <n v="148"/>
    <n v="618"/>
    <x v="0"/>
    <s v="20171006 14:43:54.233000 +0100s"/>
    <s v="20171006 15:43:54.233000"/>
  </r>
  <r>
    <n v="75"/>
    <n v="618"/>
    <x v="0"/>
    <s v="20171006 14:43:54.233000 +0100s"/>
    <s v="20171006 15:43:54.233000"/>
  </r>
  <r>
    <n v="10"/>
    <n v="618"/>
    <x v="0"/>
    <s v="20171006 14:43:54.233000 +0100s"/>
    <s v="20171006 15:43:54.233000"/>
  </r>
  <r>
    <n v="59"/>
    <n v="618"/>
    <x v="0"/>
    <s v="20171006 14:43:54.233000 +0100s"/>
    <s v="20171006 15:43:54.233000"/>
  </r>
  <r>
    <n v="102"/>
    <n v="617.5"/>
    <x v="0"/>
    <s v="20171006 14:55:48.783000 +0100s"/>
    <s v="20171006 15:55:48.783000"/>
  </r>
  <r>
    <n v="100"/>
    <n v="617.5"/>
    <x v="0"/>
    <s v="20171006 14:55:48.783000 +0100s"/>
    <s v="20171006 15:55:48.783000"/>
  </r>
  <r>
    <n v="72"/>
    <n v="617.5"/>
    <x v="0"/>
    <s v="20171006 14:55:48.783000 +0100s"/>
    <s v="20171006 15:55:48.783000"/>
  </r>
  <r>
    <n v="100"/>
    <n v="617.5"/>
    <x v="0"/>
    <s v="20171006 14:55:48.783000 +0100s"/>
    <s v="20171006 15:55:48.783000"/>
  </r>
  <r>
    <n v="152"/>
    <n v="617.5"/>
    <x v="0"/>
    <s v="20171006 14:55:48.783000 +0100s"/>
    <s v="20171006 15:55:48.783000"/>
  </r>
  <r>
    <n v="76"/>
    <n v="617.5"/>
    <x v="0"/>
    <s v="20171006 14:55:48.783000 +0100s"/>
    <s v="20171006 15:55:48.783000"/>
  </r>
  <r>
    <n v="65"/>
    <n v="617.5"/>
    <x v="0"/>
    <s v="20171006 14:55:48.783000 +0100s"/>
    <s v="20171006 15:55:48.783000"/>
  </r>
  <r>
    <n v="33"/>
    <n v="617.5"/>
    <x v="0"/>
    <s v="20171006 14:55:48.783000 +0100s"/>
    <s v="20171006 15:55:48.783000"/>
  </r>
  <r>
    <n v="108"/>
    <n v="617"/>
    <x v="0"/>
    <s v="20171006 15:09:44.500000 +0100s"/>
    <s v="20171006 16:09:44.500000"/>
  </r>
  <r>
    <n v="73"/>
    <n v="617"/>
    <x v="0"/>
    <s v="20171006 15:09:44.500000 +0100s"/>
    <s v="20171006 16:09:44.500000"/>
  </r>
  <r>
    <n v="100"/>
    <n v="617"/>
    <x v="0"/>
    <s v="20171006 15:09:44.500000 +0100s"/>
    <s v="20171006 16:09:44.500000"/>
  </r>
  <r>
    <n v="219"/>
    <n v="617"/>
    <x v="0"/>
    <s v="20171006 15:09:44.500000 +0100s"/>
    <s v="20171006 16:09:44.500000"/>
  </r>
  <r>
    <n v="123"/>
    <n v="617"/>
    <x v="0"/>
    <s v="20171006 15:11:54.354000 +0100s"/>
    <s v="20171006 16:11:54.354000"/>
  </r>
  <r>
    <n v="78"/>
    <n v="617"/>
    <x v="0"/>
    <s v="20171006 15:11:54.354000 +0100s"/>
    <s v="20171006 16:11:54.354000"/>
  </r>
  <r>
    <n v="93"/>
    <n v="617"/>
    <x v="0"/>
    <s v="20171006 15:11:54.354000 +0100s"/>
    <s v="20171006 16:11:54.354000"/>
  </r>
  <r>
    <n v="456"/>
    <n v="617"/>
    <x v="0"/>
    <s v="20171006 15:12:46.489000 +0100s"/>
    <s v="20171006 16:12:46.489000"/>
  </r>
  <r>
    <n v="190"/>
    <n v="617"/>
    <x v="0"/>
    <s v="20171006 15:12:55.783000 +0100s"/>
    <s v="20171006 16:12:55.783000"/>
  </r>
  <r>
    <n v="60"/>
    <n v="617"/>
    <x v="0"/>
    <s v="20171006 15:12:58.929000 +0100s"/>
    <s v="20171006 16:12:58.929000"/>
  </r>
  <r>
    <m/>
    <m/>
    <x v="4"/>
    <m/>
    <m/>
  </r>
  <r>
    <m/>
    <m/>
    <x v="4"/>
    <m/>
    <m/>
  </r>
</pivotCacheRecords>
</file>

<file path=xl/pivotCache/pivotCacheRecords46.xml><?xml version="1.0" encoding="utf-8"?>
<pivotCacheRecords xmlns="http://schemas.openxmlformats.org/spreadsheetml/2006/main" xmlns:r="http://schemas.openxmlformats.org/officeDocument/2006/relationships" count="190">
  <r>
    <n v="43"/>
    <n v="618.5"/>
    <x v="0"/>
    <s v="20171009 08:12:07.726000 +0100s"/>
    <s v="20171009 9:12:07.726000"/>
  </r>
  <r>
    <n v="52"/>
    <n v="618.5"/>
    <x v="1"/>
    <s v="20171009 08:12:07.726458 +0100s"/>
    <s v="20171009 9:12:07.726458"/>
  </r>
  <r>
    <n v="45"/>
    <n v="618.5"/>
    <x v="1"/>
    <s v="20171009 08:12:07.726458 +0100s"/>
    <s v="20171009 9:12:07.726458"/>
  </r>
  <r>
    <n v="60"/>
    <n v="618.5"/>
    <x v="1"/>
    <s v="20171009 08:12:07.726458 +0100s"/>
    <s v="20171009 9:12:07.726458"/>
  </r>
  <r>
    <n v="50"/>
    <n v="618.5"/>
    <x v="1"/>
    <s v="20171009 08:12:07.726458 +0100s"/>
    <s v="20171009 9:12:07.726458"/>
  </r>
  <r>
    <n v="50"/>
    <n v="618.5"/>
    <x v="1"/>
    <s v="20171009 08:12:07.726458 +0100s"/>
    <s v="20171009 9:12:07.726458"/>
  </r>
  <r>
    <n v="46"/>
    <n v="621.5"/>
    <x v="0"/>
    <s v="20171009 08:17:50.892000 +0100s"/>
    <s v="20171009 9:17:50.892000"/>
  </r>
  <r>
    <n v="100"/>
    <n v="621.5"/>
    <x v="0"/>
    <s v="20171009 08:17:50.892000 +0100s"/>
    <s v="20171009 9:17:50.892000"/>
  </r>
  <r>
    <n v="50"/>
    <n v="621.5"/>
    <x v="0"/>
    <s v="20171009 08:17:50.892000 +0100s"/>
    <s v="20171009 9:17:50.892000"/>
  </r>
  <r>
    <n v="104"/>
    <n v="621.5"/>
    <x v="0"/>
    <s v="20171009 08:17:50.892000 +0100s"/>
    <s v="20171009 9:17:50.892000"/>
  </r>
  <r>
    <n v="300"/>
    <n v="620"/>
    <x v="0"/>
    <s v="20171009 08:19:44.149000 +0100s"/>
    <s v="20171009 9:19:44.149000"/>
  </r>
  <r>
    <n v="100"/>
    <n v="619.5"/>
    <x v="0"/>
    <s v="20171009 08:29:13.155000 +0100s"/>
    <s v="20171009 9:29:13.155000"/>
  </r>
  <r>
    <n v="100"/>
    <n v="619.5"/>
    <x v="0"/>
    <s v="20171009 08:29:14.843000 +0100s"/>
    <s v="20171009 9:29:14.843000"/>
  </r>
  <r>
    <n v="226"/>
    <n v="617"/>
    <x v="0"/>
    <s v="20171009 08:57:33.261000 +0100s"/>
    <s v="20171009 9:57:33.261000"/>
  </r>
  <r>
    <n v="218"/>
    <n v="617"/>
    <x v="0"/>
    <s v="20171009 08:57:33.261000 +0100s"/>
    <s v="20171009 9:57:33.261000"/>
  </r>
  <r>
    <n v="40"/>
    <n v="617"/>
    <x v="0"/>
    <s v="20171009 08:57:33.261000 +0100s"/>
    <s v="20171009 9:57:33.261000"/>
  </r>
  <r>
    <n v="250"/>
    <n v="617"/>
    <x v="0"/>
    <s v="20171009 08:57:37.062000 +0100s"/>
    <s v="20171009 9:57:37.062000"/>
  </r>
  <r>
    <n v="66"/>
    <n v="617"/>
    <x v="0"/>
    <s v="20171009 08:57:38.145000 +0100s"/>
    <s v="20171009 9:57:38.145000"/>
  </r>
  <r>
    <n v="40"/>
    <n v="616"/>
    <x v="2"/>
    <s v="20171009 09:00:52.384738 +0100s"/>
    <s v="20171009 10:00:52.384738"/>
  </r>
  <r>
    <n v="38"/>
    <n v="616"/>
    <x v="2"/>
    <s v="20171009 09:06:05.416639 +0100s"/>
    <s v="20171009 10:06:05.416639"/>
  </r>
  <r>
    <n v="2"/>
    <n v="616"/>
    <x v="2"/>
    <s v="20171009 09:06:35.423498 +0100s"/>
    <s v="20171009 10:06:35.423498"/>
  </r>
  <r>
    <n v="3"/>
    <n v="616"/>
    <x v="2"/>
    <s v="20171009 09:06:36.696451 +0100s"/>
    <s v="20171009 10:06:36.696451"/>
  </r>
  <r>
    <n v="37"/>
    <n v="616"/>
    <x v="2"/>
    <s v="20171009 09:07:53.709193 +0100s"/>
    <s v="20171009 10:07:53.709193"/>
  </r>
  <r>
    <n v="72"/>
    <n v="617"/>
    <x v="0"/>
    <s v="20171009 09:10:52.014000 +0100s"/>
    <s v="20171009 10:10:52.014000"/>
  </r>
  <r>
    <n v="100"/>
    <n v="617"/>
    <x v="0"/>
    <s v="20171009 09:10:52.014000 +0100s"/>
    <s v="20171009 10:10:52.014000"/>
  </r>
  <r>
    <n v="88"/>
    <n v="617"/>
    <x v="0"/>
    <s v="20171009 09:10:52.014000 +0100s"/>
    <s v="20171009 10:10:52.014000"/>
  </r>
  <r>
    <n v="54"/>
    <n v="617"/>
    <x v="0"/>
    <s v="20171009 09:10:52.014000 +0100s"/>
    <s v="20171009 10:10:52.014000"/>
  </r>
  <r>
    <n v="142"/>
    <n v="617"/>
    <x v="0"/>
    <s v="20171009 09:10:52.014000 +0100s"/>
    <s v="20171009 10:10:52.014000"/>
  </r>
  <r>
    <n v="130"/>
    <n v="617"/>
    <x v="0"/>
    <s v="20171009 09:10:52.014000 +0100s"/>
    <s v="20171009 10:10:52.014000"/>
  </r>
  <r>
    <n v="71"/>
    <n v="617"/>
    <x v="0"/>
    <s v="20171009 09:10:52.014000 +0100s"/>
    <s v="20171009 10:10:52.014000"/>
  </r>
  <r>
    <n v="100"/>
    <n v="617"/>
    <x v="0"/>
    <s v="20171009 09:10:52.014000 +0100s"/>
    <s v="20171009 10:10:52.014000"/>
  </r>
  <r>
    <n v="243"/>
    <n v="617"/>
    <x v="0"/>
    <s v="20171009 09:10:52.014000 +0100s"/>
    <s v="20171009 10:10:52.014000"/>
  </r>
  <r>
    <n v="99"/>
    <n v="618"/>
    <x v="0"/>
    <s v="20171009 09:34:59.904000 +0100s"/>
    <s v="20171009 10:34:59.904000"/>
  </r>
  <r>
    <n v="100"/>
    <n v="618"/>
    <x v="0"/>
    <s v="20171009 09:34:59.904000 +0100s"/>
    <s v="20171009 10:34:59.904000"/>
  </r>
  <r>
    <n v="93"/>
    <n v="618"/>
    <x v="0"/>
    <s v="20171009 09:34:59.904000 +0100s"/>
    <s v="20171009 10:34:59.904000"/>
  </r>
  <r>
    <n v="222"/>
    <n v="618"/>
    <x v="0"/>
    <s v="20171009 09:34:59.904000 +0100s"/>
    <s v="20171009 10:34:59.904000"/>
  </r>
  <r>
    <n v="54"/>
    <n v="618"/>
    <x v="0"/>
    <s v="20171009 09:34:59.904000 +0100s"/>
    <s v="20171009 10:34:59.904000"/>
  </r>
  <r>
    <n v="74"/>
    <n v="618"/>
    <x v="0"/>
    <s v="20171009 09:34:59.904000 +0100s"/>
    <s v="20171009 10:34:59.904000"/>
  </r>
  <r>
    <n v="100"/>
    <n v="618"/>
    <x v="0"/>
    <s v="20171009 09:34:59.904000 +0100s"/>
    <s v="20171009 10:34:59.904000"/>
  </r>
  <r>
    <n v="55"/>
    <n v="618"/>
    <x v="0"/>
    <s v="20171009 09:34:59.904000 +0100s"/>
    <s v="20171009 10:34:59.904000"/>
  </r>
  <r>
    <n v="183"/>
    <n v="618"/>
    <x v="0"/>
    <s v="20171009 09:34:59.926000 +0100s"/>
    <s v="20171009 10:34:59.926000"/>
  </r>
  <r>
    <n v="100"/>
    <n v="619"/>
    <x v="0"/>
    <s v="20171009 09:47:12.324000 +0100s"/>
    <s v="20171009 10:47:12.324000"/>
  </r>
  <r>
    <n v="98"/>
    <n v="619"/>
    <x v="0"/>
    <s v="20171009 09:47:12.324000 +0100s"/>
    <s v="20171009 10:47:12.324000"/>
  </r>
  <r>
    <n v="100"/>
    <n v="619"/>
    <x v="0"/>
    <s v="20171009 09:47:12.324000 +0100s"/>
    <s v="20171009 10:47:12.324000"/>
  </r>
  <r>
    <n v="100"/>
    <n v="619"/>
    <x v="0"/>
    <s v="20171009 09:47:12.324000 +0100s"/>
    <s v="20171009 10:47:12.324000"/>
  </r>
  <r>
    <n v="78"/>
    <n v="619"/>
    <x v="0"/>
    <s v="20171009 09:47:12.324000 +0100s"/>
    <s v="20171009 10:47:12.324000"/>
  </r>
  <r>
    <n v="24"/>
    <n v="619"/>
    <x v="0"/>
    <s v="20171009 09:47:12.324000 +0100s"/>
    <s v="20171009 10:47:12.324000"/>
  </r>
  <r>
    <n v="176"/>
    <n v="618.5"/>
    <x v="0"/>
    <s v="20171009 09:56:32.254000 +0100s"/>
    <s v="20171009 10:56:32.254000"/>
  </r>
  <r>
    <n v="92"/>
    <n v="618.5"/>
    <x v="0"/>
    <s v="20171009 09:56:32.254000 +0100s"/>
    <s v="20171009 10:56:32.254000"/>
  </r>
  <r>
    <n v="100"/>
    <n v="618.5"/>
    <x v="0"/>
    <s v="20171009 09:56:32.254000 +0100s"/>
    <s v="20171009 10:56:32.254000"/>
  </r>
  <r>
    <n v="132"/>
    <n v="618.5"/>
    <x v="0"/>
    <s v="20171009 09:56:36.541000 +0100s"/>
    <s v="20171009 10:56:36.541000"/>
  </r>
  <r>
    <n v="93"/>
    <n v="618.5"/>
    <x v="0"/>
    <s v="20171009 10:07:32.505000 +0100s"/>
    <s v="20171009 11:07:32.505000"/>
  </r>
  <r>
    <n v="74"/>
    <n v="618.5"/>
    <x v="0"/>
    <s v="20171009 10:07:32.505000 +0100s"/>
    <s v="20171009 11:07:32.505000"/>
  </r>
  <r>
    <n v="54"/>
    <n v="618.5"/>
    <x v="0"/>
    <s v="20171009 10:07:32.505000 +0100s"/>
    <s v="20171009 11:07:32.505000"/>
  </r>
  <r>
    <n v="100"/>
    <n v="618.5"/>
    <x v="0"/>
    <s v="20171009 10:07:32.505000 +0100s"/>
    <s v="20171009 11:07:32.505000"/>
  </r>
  <r>
    <n v="100"/>
    <n v="618.5"/>
    <x v="0"/>
    <s v="20171009 10:07:32.505000 +0100s"/>
    <s v="20171009 11:07:32.505000"/>
  </r>
  <r>
    <n v="79"/>
    <n v="618.5"/>
    <x v="0"/>
    <s v="20171009 10:07:32.505000 +0100s"/>
    <s v="20171009 11:07:32.505000"/>
  </r>
  <r>
    <n v="250"/>
    <n v="621"/>
    <x v="0"/>
    <s v="20171009 10:18:39.119000 +0100s"/>
    <s v="20171009 11:18:39.119000"/>
  </r>
  <r>
    <n v="350"/>
    <n v="621"/>
    <x v="0"/>
    <s v="20171009 10:18:39.119000 +0100s"/>
    <s v="20171009 11:18:39.119000"/>
  </r>
  <r>
    <n v="100"/>
    <n v="619.5"/>
    <x v="0"/>
    <s v="20171009 10:27:58.340000 +0100s"/>
    <s v="20171009 11:27:58.340000"/>
  </r>
  <r>
    <n v="75"/>
    <n v="619.5"/>
    <x v="3"/>
    <s v="20171009 10:27:58.342000 +0100s"/>
    <s v="20171009 11:27:58.342000"/>
  </r>
  <r>
    <n v="147"/>
    <n v="619.5"/>
    <x v="1"/>
    <s v="20171009 10:27:58.342999 +0100s"/>
    <s v="20171009 11:27:58.342999"/>
  </r>
  <r>
    <n v="100"/>
    <n v="619.5"/>
    <x v="0"/>
    <s v="20171009 10:27:58.414000 +0100s"/>
    <s v="20171009 11:27:58.414000"/>
  </r>
  <r>
    <n v="78"/>
    <n v="619.5"/>
    <x v="0"/>
    <s v="20171009 10:27:58.472000 +0100s"/>
    <s v="20171009 11:27:58.472000"/>
  </r>
  <r>
    <n v="100"/>
    <n v="620"/>
    <x v="0"/>
    <s v="20171009 10:58:46.090000 +0100s"/>
    <s v="20171009 11:58:46.090000"/>
  </r>
  <r>
    <n v="54"/>
    <n v="620"/>
    <x v="0"/>
    <s v="20171009 10:58:46.090000 +0100s"/>
    <s v="20171009 11:58:46.090000"/>
  </r>
  <r>
    <n v="77"/>
    <n v="620"/>
    <x v="0"/>
    <s v="20171009 10:58:46.090000 +0100s"/>
    <s v="20171009 11:58:46.090000"/>
  </r>
  <r>
    <n v="65"/>
    <n v="620"/>
    <x v="0"/>
    <s v="20171009 10:58:46.090000 +0100s"/>
    <s v="20171009 11:58:46.090000"/>
  </r>
  <r>
    <n v="100"/>
    <n v="620"/>
    <x v="0"/>
    <s v="20171009 10:58:57.513000 +0100s"/>
    <s v="20171009 11:58:57.513000"/>
  </r>
  <r>
    <n v="404"/>
    <n v="620"/>
    <x v="0"/>
    <s v="20171009 10:58:57.537000 +0100s"/>
    <s v="20171009 11:58:57.537000"/>
  </r>
  <r>
    <n v="79"/>
    <n v="620"/>
    <x v="0"/>
    <s v="20171009 11:12:25.345000 +0100s"/>
    <s v="20171009 12:12:25.345000"/>
  </r>
  <r>
    <n v="100"/>
    <n v="620"/>
    <x v="0"/>
    <s v="20171009 11:12:25.345000 +0100s"/>
    <s v="20171009 12:12:25.345000"/>
  </r>
  <r>
    <n v="69"/>
    <n v="620"/>
    <x v="0"/>
    <s v="20171009 11:12:25.345000 +0100s"/>
    <s v="20171009 12:12:25.345000"/>
  </r>
  <r>
    <n v="54"/>
    <n v="620"/>
    <x v="0"/>
    <s v="20171009 11:12:25.345000 +0100s"/>
    <s v="20171009 12:12:25.345000"/>
  </r>
  <r>
    <n v="103"/>
    <n v="620"/>
    <x v="0"/>
    <s v="20171009 11:12:25.345000 +0100s"/>
    <s v="20171009 12:12:25.345000"/>
  </r>
  <r>
    <n v="395"/>
    <n v="620"/>
    <x v="0"/>
    <s v="20171009 11:12:32.406000 +0100s"/>
    <s v="20171009 12:12:32.406000"/>
  </r>
  <r>
    <n v="100"/>
    <n v="620.5"/>
    <x v="0"/>
    <s v="20171009 11:44:29.550000 +0100s"/>
    <s v="20171009 12:44:29.550000"/>
  </r>
  <r>
    <n v="100"/>
    <n v="620.5"/>
    <x v="0"/>
    <s v="20171009 11:44:29.550000 +0100s"/>
    <s v="20171009 12:44:29.550000"/>
  </r>
  <r>
    <n v="143"/>
    <n v="620.5"/>
    <x v="0"/>
    <s v="20171009 11:44:29.550000 +0100s"/>
    <s v="20171009 12:44:29.550000"/>
  </r>
  <r>
    <n v="54"/>
    <n v="620.5"/>
    <x v="0"/>
    <s v="20171009 11:44:29.550000 +0100s"/>
    <s v="20171009 12:44:29.550000"/>
  </r>
  <r>
    <n v="80"/>
    <n v="620.5"/>
    <x v="0"/>
    <s v="20171009 11:44:29.550000 +0100s"/>
    <s v="20171009 12:44:29.550000"/>
  </r>
  <r>
    <n v="94"/>
    <n v="620.5"/>
    <x v="0"/>
    <s v="20171009 11:46:30.204000 +0100s"/>
    <s v="20171009 12:46:30.204000"/>
  </r>
  <r>
    <n v="129"/>
    <n v="620.5"/>
    <x v="0"/>
    <s v="20171009 11:47:05.441000 +0100s"/>
    <s v="20171009 12:47:05.441000"/>
  </r>
  <r>
    <n v="100"/>
    <n v="620.5"/>
    <x v="0"/>
    <s v="20171009 11:47:50.481000 +0100s"/>
    <s v="20171009 12:47:50.481000"/>
  </r>
  <r>
    <n v="55"/>
    <n v="621"/>
    <x v="0"/>
    <s v="20171009 12:02:27.274000 +0100s"/>
    <s v="20171009 13:02:27.274000"/>
  </r>
  <r>
    <n v="3"/>
    <n v="621"/>
    <x v="0"/>
    <s v="20171009 12:02:27.274000 +0100s"/>
    <s v="20171009 13:02:27.274000"/>
  </r>
  <r>
    <n v="54"/>
    <n v="621"/>
    <x v="0"/>
    <s v="20171009 12:02:27.274000 +0100s"/>
    <s v="20171009 13:02:27.274000"/>
  </r>
  <r>
    <n v="217"/>
    <n v="621"/>
    <x v="0"/>
    <s v="20171009 12:02:27.274000 +0100s"/>
    <s v="20171009 13:02:27.274000"/>
  </r>
  <r>
    <n v="100"/>
    <n v="621"/>
    <x v="0"/>
    <s v="20171009 12:02:27.274000 +0100s"/>
    <s v="20171009 13:02:27.274000"/>
  </r>
  <r>
    <n v="91"/>
    <n v="621"/>
    <x v="0"/>
    <s v="20171009 12:02:27.274000 +0100s"/>
    <s v="20171009 13:02:27.274000"/>
  </r>
  <r>
    <n v="94"/>
    <n v="621"/>
    <x v="0"/>
    <s v="20171009 12:02:27.295000 +0100s"/>
    <s v="20171009 13:02:27.295000"/>
  </r>
  <r>
    <n v="386"/>
    <n v="621"/>
    <x v="0"/>
    <s v="20171009 12:02:27.295000 +0100s"/>
    <s v="20171009 13:02:27.295000"/>
  </r>
  <r>
    <n v="50"/>
    <n v="621"/>
    <x v="0"/>
    <s v="20171009 12:17:57.555000 +0100s"/>
    <s v="20171009 13:17:57.555000"/>
  </r>
  <r>
    <n v="90"/>
    <n v="621"/>
    <x v="0"/>
    <s v="20171009 12:17:57.555000 +0100s"/>
    <s v="20171009 13:17:57.555000"/>
  </r>
  <r>
    <n v="12"/>
    <n v="621"/>
    <x v="0"/>
    <s v="20171009 12:17:57.555000 +0100s"/>
    <s v="20171009 13:17:57.555000"/>
  </r>
  <r>
    <n v="500"/>
    <n v="621"/>
    <x v="0"/>
    <s v="20171009 12:17:57.555000 +0100s"/>
    <s v="20171009 13:17:57.555000"/>
  </r>
  <r>
    <n v="250"/>
    <n v="621"/>
    <x v="0"/>
    <s v="20171009 12:17:57.555000 +0100s"/>
    <s v="20171009 13:17:57.555000"/>
  </r>
  <r>
    <n v="74"/>
    <n v="621"/>
    <x v="0"/>
    <s v="20171009 12:17:57.555000 +0100s"/>
    <s v="20171009 13:17:57.555000"/>
  </r>
  <r>
    <n v="24"/>
    <n v="621"/>
    <x v="0"/>
    <s v="20171009 12:17:57.555000 +0100s"/>
    <s v="20171009 13:17:57.555000"/>
  </r>
  <r>
    <n v="100"/>
    <n v="621.5"/>
    <x v="0"/>
    <s v="20171009 12:20:50.322000 +0100s"/>
    <s v="20171009 13:20:50.322000"/>
  </r>
  <r>
    <n v="89"/>
    <n v="621.5"/>
    <x v="0"/>
    <s v="20171009 12:20:50.322000 +0100s"/>
    <s v="20171009 13:20:50.322000"/>
  </r>
  <r>
    <n v="76"/>
    <n v="621.5"/>
    <x v="0"/>
    <s v="20171009 12:20:50.322000 +0100s"/>
    <s v="20171009 13:20:50.322000"/>
  </r>
  <r>
    <n v="73"/>
    <n v="621.5"/>
    <x v="0"/>
    <s v="20171009 12:20:50.322000 +0100s"/>
    <s v="20171009 13:20:50.322000"/>
  </r>
  <r>
    <n v="73"/>
    <n v="621.5"/>
    <x v="0"/>
    <s v="20171009 12:20:50.322000 +0100s"/>
    <s v="20171009 13:20:50.322000"/>
  </r>
  <r>
    <n v="89"/>
    <n v="621.5"/>
    <x v="0"/>
    <s v="20171009 12:21:00.143000 +0100s"/>
    <s v="20171009 13:21:00.143000"/>
  </r>
  <r>
    <n v="140"/>
    <n v="622.5"/>
    <x v="0"/>
    <s v="20171009 13:14:23.290000 +0100s"/>
    <s v="20171009 14:14:23.290000"/>
  </r>
  <r>
    <n v="500"/>
    <n v="622.5"/>
    <x v="0"/>
    <s v="20171009 13:14:23.290000 +0100s"/>
    <s v="20171009 14:14:23.290000"/>
  </r>
  <r>
    <n v="500"/>
    <n v="622.5"/>
    <x v="0"/>
    <s v="20171009 13:14:23.290000 +0100s"/>
    <s v="20171009 14:14:23.290000"/>
  </r>
  <r>
    <n v="110"/>
    <n v="622.5"/>
    <x v="0"/>
    <s v="20171009 13:14:23.290000 +0100s"/>
    <s v="20171009 14:14:23.290000"/>
  </r>
  <r>
    <n v="120"/>
    <n v="621"/>
    <x v="0"/>
    <s v="20171009 13:24:54.607000 +0100s"/>
    <s v="20171009 14:24:54.607000"/>
  </r>
  <r>
    <n v="71"/>
    <n v="621"/>
    <x v="0"/>
    <s v="20171009 13:24:54.607000 +0100s"/>
    <s v="20171009 14:24:54.607000"/>
  </r>
  <r>
    <n v="100"/>
    <n v="621"/>
    <x v="0"/>
    <s v="20171009 13:24:54.607000 +0100s"/>
    <s v="20171009 14:24:54.607000"/>
  </r>
  <r>
    <n v="41"/>
    <n v="621"/>
    <x v="0"/>
    <s v="20171009 13:24:54.607000 +0100s"/>
    <s v="20171009 14:24:54.607000"/>
  </r>
  <r>
    <n v="100"/>
    <n v="621"/>
    <x v="0"/>
    <s v="20171009 13:24:54.607000 +0100s"/>
    <s v="20171009 14:24:54.607000"/>
  </r>
  <r>
    <n v="68"/>
    <n v="621"/>
    <x v="0"/>
    <s v="20171009 13:24:54.607000 +0100s"/>
    <s v="20171009 14:24:54.607000"/>
  </r>
  <r>
    <n v="100"/>
    <n v="620.5"/>
    <x v="0"/>
    <s v="20171009 13:34:25.263000 +0100s"/>
    <s v="20171009 14:34:25.263000"/>
  </r>
  <r>
    <n v="43"/>
    <n v="620.5"/>
    <x v="0"/>
    <s v="20171009 13:34:25.263000 +0100s"/>
    <s v="20171009 14:34:25.263000"/>
  </r>
  <r>
    <n v="71"/>
    <n v="620.5"/>
    <x v="0"/>
    <s v="20171009 13:34:25.263000 +0100s"/>
    <s v="20171009 14:34:25.263000"/>
  </r>
  <r>
    <n v="98"/>
    <n v="620.5"/>
    <x v="0"/>
    <s v="20171009 13:34:25.263000 +0100s"/>
    <s v="20171009 14:34:25.263000"/>
  </r>
  <r>
    <n v="26"/>
    <n v="620.5"/>
    <x v="0"/>
    <s v="20171009 13:41:50.698000 +0100s"/>
    <s v="20171009 14:41:50.698000"/>
  </r>
  <r>
    <n v="26"/>
    <n v="620.5"/>
    <x v="0"/>
    <s v="20171009 13:44:32.963000 +0100s"/>
    <s v="20171009 14:44:32.963000"/>
  </r>
  <r>
    <n v="136"/>
    <n v="620.5"/>
    <x v="0"/>
    <s v="20171009 13:44:40.599000 +0100s"/>
    <s v="20171009 14:44:40.599000"/>
  </r>
  <r>
    <n v="109"/>
    <n v="621"/>
    <x v="0"/>
    <s v="20171009 13:50:42.311000 +0100s"/>
    <s v="20171009 14:50:42.311000"/>
  </r>
  <r>
    <n v="100"/>
    <n v="621"/>
    <x v="0"/>
    <s v="20171009 13:50:42.311000 +0100s"/>
    <s v="20171009 14:50:42.311000"/>
  </r>
  <r>
    <n v="41"/>
    <n v="621"/>
    <x v="0"/>
    <s v="20171009 13:50:42.311000 +0100s"/>
    <s v="20171009 14:50:42.311000"/>
  </r>
  <r>
    <n v="53"/>
    <n v="621"/>
    <x v="0"/>
    <s v="20171009 13:50:47.749000 +0100s"/>
    <s v="20171009 14:50:47.749000"/>
  </r>
  <r>
    <n v="43"/>
    <n v="621"/>
    <x v="0"/>
    <s v="20171009 13:50:47.749000 +0100s"/>
    <s v="20171009 14:50:47.749000"/>
  </r>
  <r>
    <n v="79"/>
    <n v="621"/>
    <x v="0"/>
    <s v="20171009 13:50:47.749000 +0100s"/>
    <s v="20171009 14:50:47.749000"/>
  </r>
  <r>
    <n v="47"/>
    <n v="621"/>
    <x v="0"/>
    <s v="20171009 13:50:47.749000 +0100s"/>
    <s v="20171009 14:50:47.749000"/>
  </r>
  <r>
    <n v="54"/>
    <n v="621"/>
    <x v="0"/>
    <s v="20171009 13:50:47.749000 +0100s"/>
    <s v="20171009 14:50:47.749000"/>
  </r>
  <r>
    <n v="53"/>
    <n v="621"/>
    <x v="0"/>
    <s v="20171009 13:50:47.749000 +0100s"/>
    <s v="20171009 14:50:47.749000"/>
  </r>
  <r>
    <n v="100"/>
    <n v="621"/>
    <x v="0"/>
    <s v="20171009 13:50:47.749000 +0100s"/>
    <s v="20171009 14:50:47.749000"/>
  </r>
  <r>
    <n v="71"/>
    <n v="621"/>
    <x v="0"/>
    <s v="20171009 13:50:47.749000 +0100s"/>
    <s v="20171009 14:50:47.749000"/>
  </r>
  <r>
    <n v="40"/>
    <n v="621.5"/>
    <x v="0"/>
    <s v="20171009 13:58:27.699000 +0100s"/>
    <s v="20171009 14:58:27.699000"/>
  </r>
  <r>
    <n v="92"/>
    <n v="621.5"/>
    <x v="0"/>
    <s v="20171009 13:58:27.699000 +0100s"/>
    <s v="20171009 14:58:27.699000"/>
  </r>
  <r>
    <n v="100"/>
    <n v="621.5"/>
    <x v="0"/>
    <s v="20171009 13:58:27.699000 +0100s"/>
    <s v="20171009 14:58:27.699000"/>
  </r>
  <r>
    <n v="81"/>
    <n v="621.5"/>
    <x v="0"/>
    <s v="20171009 13:58:27.699000 +0100s"/>
    <s v="20171009 14:58:27.699000"/>
  </r>
  <r>
    <n v="100"/>
    <n v="621.5"/>
    <x v="0"/>
    <s v="20171009 13:58:27.699000 +0100s"/>
    <s v="20171009 14:58:27.699000"/>
  </r>
  <r>
    <n v="87"/>
    <n v="621.5"/>
    <x v="0"/>
    <s v="20171009 13:58:27.699000 +0100s"/>
    <s v="20171009 14:58:27.699000"/>
  </r>
  <r>
    <n v="108"/>
    <n v="621"/>
    <x v="0"/>
    <s v="20171009 14:21:58.011000 +0100s"/>
    <s v="20171009 15:21:58.011000"/>
  </r>
  <r>
    <n v="145"/>
    <n v="621"/>
    <x v="0"/>
    <s v="20171009 14:21:58.011000 +0100s"/>
    <s v="20171009 15:21:58.011000"/>
  </r>
  <r>
    <n v="132"/>
    <n v="621"/>
    <x v="0"/>
    <s v="20171009 14:21:58.011000 +0100s"/>
    <s v="20171009 15:21:58.011000"/>
  </r>
  <r>
    <n v="135"/>
    <n v="621"/>
    <x v="0"/>
    <s v="20171009 14:21:58.011000 +0100s"/>
    <s v="20171009 15:21:58.011000"/>
  </r>
  <r>
    <n v="144"/>
    <n v="621"/>
    <x v="0"/>
    <s v="20171009 14:21:58.011000 +0100s"/>
    <s v="20171009 15:21:58.011000"/>
  </r>
  <r>
    <n v="54"/>
    <n v="621"/>
    <x v="0"/>
    <s v="20171009 14:21:58.011000 +0100s"/>
    <s v="20171009 15:21:58.011000"/>
  </r>
  <r>
    <n v="100"/>
    <n v="621"/>
    <x v="0"/>
    <s v="20171009 14:21:58.011000 +0100s"/>
    <s v="20171009 15:21:58.011000"/>
  </r>
  <r>
    <n v="9"/>
    <n v="621"/>
    <x v="0"/>
    <s v="20171009 14:21:58.011000 +0100s"/>
    <s v="20171009 15:21:58.011000"/>
  </r>
  <r>
    <n v="173"/>
    <n v="621"/>
    <x v="0"/>
    <s v="20171009 14:21:58.036000 +0100s"/>
    <s v="20171009 15:21:58.036000"/>
  </r>
  <r>
    <n v="97"/>
    <n v="621"/>
    <x v="0"/>
    <s v="20171009 14:22:20.269000 +0100s"/>
    <s v="20171009 15:22:20.269000"/>
  </r>
  <r>
    <n v="100"/>
    <n v="621"/>
    <x v="0"/>
    <s v="20171009 14:22:20.269000 +0100s"/>
    <s v="20171009 15:22:20.269000"/>
  </r>
  <r>
    <n v="77"/>
    <n v="621"/>
    <x v="0"/>
    <s v="20171009 14:22:20.269000 +0100s"/>
    <s v="20171009 15:22:20.269000"/>
  </r>
  <r>
    <n v="39"/>
    <n v="621"/>
    <x v="0"/>
    <s v="20171009 14:22:20.269000 +0100s"/>
    <s v="20171009 15:22:20.269000"/>
  </r>
  <r>
    <n v="187"/>
    <n v="621"/>
    <x v="0"/>
    <s v="20171009 14:22:20.269000 +0100s"/>
    <s v="20171009 15:22:20.269000"/>
  </r>
  <r>
    <n v="105"/>
    <n v="621.5"/>
    <x v="0"/>
    <s v="20171009 14:37:56.675000 +0100s"/>
    <s v="20171009 15:37:56.675000"/>
  </r>
  <r>
    <n v="92"/>
    <n v="621.5"/>
    <x v="0"/>
    <s v="20171009 14:37:56.675000 +0100s"/>
    <s v="20171009 15:37:56.675000"/>
  </r>
  <r>
    <n v="100"/>
    <n v="621.5"/>
    <x v="0"/>
    <s v="20171009 14:37:56.675000 +0100s"/>
    <s v="20171009 15:37:56.675000"/>
  </r>
  <r>
    <n v="100"/>
    <n v="621.5"/>
    <x v="0"/>
    <s v="20171009 14:37:56.675000 +0100s"/>
    <s v="20171009 15:37:56.675000"/>
  </r>
  <r>
    <n v="103"/>
    <n v="621.5"/>
    <x v="0"/>
    <s v="20171009 14:37:56.675000 +0100s"/>
    <s v="20171009 15:37:56.675000"/>
  </r>
  <r>
    <n v="54"/>
    <n v="620.5"/>
    <x v="0"/>
    <s v="20171009 14:59:54.057000 +0100s"/>
    <s v="20171009 15:59:54.057000"/>
  </r>
  <r>
    <n v="92"/>
    <n v="620.5"/>
    <x v="0"/>
    <s v="20171009 14:59:54.057000 +0100s"/>
    <s v="20171009 15:59:54.057000"/>
  </r>
  <r>
    <n v="100"/>
    <n v="620.5"/>
    <x v="0"/>
    <s v="20171009 14:59:54.057000 +0100s"/>
    <s v="20171009 15:59:54.057000"/>
  </r>
  <r>
    <n v="81"/>
    <n v="620.5"/>
    <x v="0"/>
    <s v="20171009 14:59:54.057000 +0100s"/>
    <s v="20171009 15:59:54.057000"/>
  </r>
  <r>
    <n v="54"/>
    <n v="620.5"/>
    <x v="0"/>
    <s v="20171009 14:59:54.057000 +0100s"/>
    <s v="20171009 15:59:54.057000"/>
  </r>
  <r>
    <n v="6"/>
    <n v="620.5"/>
    <x v="0"/>
    <s v="20171009 14:59:54.057000 +0100s"/>
    <s v="20171009 15:59:54.057000"/>
  </r>
  <r>
    <n v="33"/>
    <n v="620.5"/>
    <x v="0"/>
    <s v="20171009 14:59:54.057000 +0100s"/>
    <s v="20171009 15:59:54.057000"/>
  </r>
  <r>
    <n v="100"/>
    <n v="620.5"/>
    <x v="0"/>
    <s v="20171009 15:09:47.867000 +0100s"/>
    <s v="20171009 16:09:47.867000"/>
  </r>
  <r>
    <n v="51"/>
    <n v="621"/>
    <x v="0"/>
    <s v="20171009 15:18:42.344000 +0100s"/>
    <s v="20171009 16:18:42.344000"/>
  </r>
  <r>
    <n v="19"/>
    <n v="621"/>
    <x v="0"/>
    <s v="20171009 15:18:42.344000 +0100s"/>
    <s v="20171009 16:18:42.344000"/>
  </r>
  <r>
    <n v="186"/>
    <n v="621"/>
    <x v="0"/>
    <s v="20171009 15:18:42.344000 +0100s"/>
    <s v="20171009 16:18:42.344000"/>
  </r>
  <r>
    <n v="181"/>
    <n v="621"/>
    <x v="0"/>
    <s v="20171009 15:18:42.344000 +0100s"/>
    <s v="20171009 16:18:42.344000"/>
  </r>
  <r>
    <n v="44"/>
    <n v="621"/>
    <x v="0"/>
    <s v="20171009 15:18:42.344000 +0100s"/>
    <s v="20171009 16:18:42.344000"/>
  </r>
  <r>
    <n v="41"/>
    <n v="621"/>
    <x v="0"/>
    <s v="20171009 15:18:42.344000 +0100s"/>
    <s v="20171009 16:18:42.344000"/>
  </r>
  <r>
    <n v="100"/>
    <n v="621"/>
    <x v="0"/>
    <s v="20171009 15:18:42.344000 +0100s"/>
    <s v="20171009 16:18:42.344000"/>
  </r>
  <r>
    <n v="141"/>
    <n v="621"/>
    <x v="0"/>
    <s v="20171009 15:18:42.344000 +0100s"/>
    <s v="20171009 16:18:42.344000"/>
  </r>
  <r>
    <n v="100"/>
    <n v="621"/>
    <x v="0"/>
    <s v="20171009 15:18:42.344000 +0100s"/>
    <s v="20171009 16:18:42.344000"/>
  </r>
  <r>
    <n v="100"/>
    <n v="621"/>
    <x v="0"/>
    <s v="20171009 15:18:42.344000 +0100s"/>
    <s v="20171009 16:18:42.344000"/>
  </r>
  <r>
    <n v="31"/>
    <n v="621"/>
    <x v="0"/>
    <s v="20171009 15:18:42.344000 +0100s"/>
    <s v="20171009 16:18:42.344000"/>
  </r>
  <r>
    <n v="6"/>
    <n v="621"/>
    <x v="0"/>
    <s v="20171009 15:18:42.344000 +0100s"/>
    <s v="20171009 16:18:42.344000"/>
  </r>
  <r>
    <n v="148"/>
    <n v="620.5"/>
    <x v="0"/>
    <s v="20171009 15:19:16.242000 +0100s"/>
    <s v="20171009 16:19:16.242000"/>
  </r>
  <r>
    <n v="332"/>
    <n v="620.5"/>
    <x v="0"/>
    <s v="20171009 15:19:16.263000 +0100s"/>
    <s v="20171009 16:19:16.263000"/>
  </r>
  <r>
    <n v="113"/>
    <n v="621.5"/>
    <x v="0"/>
    <s v="20171009 15:32:47.686000 +0100s"/>
    <s v="20171009 16:32:47.686000"/>
  </r>
  <r>
    <n v="90"/>
    <n v="621.5"/>
    <x v="0"/>
    <s v="20171009 15:32:47.686000 +0100s"/>
    <s v="20171009 16:32:47.686000"/>
  </r>
  <r>
    <n v="241"/>
    <n v="621.5"/>
    <x v="0"/>
    <s v="20171009 15:32:47.686000 +0100s"/>
    <s v="20171009 16:32:47.686000"/>
  </r>
  <r>
    <n v="77"/>
    <n v="621.5"/>
    <x v="0"/>
    <s v="20171009 15:32:47.686000 +0100s"/>
    <s v="20171009 16:32:47.686000"/>
  </r>
  <r>
    <n v="79"/>
    <n v="621.5"/>
    <x v="0"/>
    <s v="20171009 15:32:47.686000 +0100s"/>
    <s v="20171009 16:32:47.686000"/>
  </r>
  <r>
    <n v="99"/>
    <n v="621.5"/>
    <x v="0"/>
    <s v="20171009 15:34:35.487000 +0100s"/>
    <s v="20171009 16:34:35.487000"/>
  </r>
  <r>
    <n v="284"/>
    <n v="621.5"/>
    <x v="0"/>
    <s v="20171009 15:34:35.487000 +0100s"/>
    <s v="20171009 16:34:35.487000"/>
  </r>
  <r>
    <n v="17"/>
    <n v="621.5"/>
    <x v="0"/>
    <s v="20171009 15:34:35.487000 +0100s"/>
    <s v="20171009 16:34:35.487000"/>
  </r>
  <r>
    <m/>
    <m/>
    <x v="4"/>
    <m/>
    <m/>
  </r>
  <r>
    <m/>
    <m/>
    <x v="4"/>
    <m/>
    <m/>
  </r>
</pivotCacheRecords>
</file>

<file path=xl/pivotCache/pivotCacheRecords47.xml><?xml version="1.0" encoding="utf-8"?>
<pivotCacheRecords xmlns="http://schemas.openxmlformats.org/spreadsheetml/2006/main" xmlns:r="http://schemas.openxmlformats.org/officeDocument/2006/relationships" count="144">
  <r>
    <n v="300"/>
    <n v="621.5"/>
    <x v="0"/>
    <s v="20171010 08:03:21.616000 +0100s"/>
    <s v="20171010 9:03:21.616000"/>
  </r>
  <r>
    <n v="2"/>
    <n v="622.5"/>
    <x v="0"/>
    <s v="20171010 08:07:07.083000 +0100s"/>
    <s v="20171010 9:07:07.083000"/>
  </r>
  <r>
    <n v="100"/>
    <n v="622.5"/>
    <x v="0"/>
    <s v="20171010 08:07:07.083000 +0100s"/>
    <s v="20171010 9:07:07.083000"/>
  </r>
  <r>
    <n v="84"/>
    <n v="622.5"/>
    <x v="0"/>
    <s v="20171010 08:07:07.083000 +0100s"/>
    <s v="20171010 9:07:07.083000"/>
  </r>
  <r>
    <n v="100"/>
    <n v="622.5"/>
    <x v="0"/>
    <s v="20171010 08:07:07.083000 +0100s"/>
    <s v="20171010 9:07:07.083000"/>
  </r>
  <r>
    <n v="14"/>
    <n v="622.5"/>
    <x v="0"/>
    <s v="20171010 08:07:07.083000 +0100s"/>
    <s v="20171010 9:07:07.083000"/>
  </r>
  <r>
    <n v="100"/>
    <n v="621.5"/>
    <x v="0"/>
    <s v="20171010 08:14:58.642000 +0100s"/>
    <s v="20171010 9:14:58.642000"/>
  </r>
  <r>
    <n v="121"/>
    <n v="621.5"/>
    <x v="0"/>
    <s v="20171010 08:14:58.642000 +0100s"/>
    <s v="20171010 9:14:58.642000"/>
  </r>
  <r>
    <n v="69"/>
    <n v="621.5"/>
    <x v="0"/>
    <s v="20171010 08:15:03.425000 +0100s"/>
    <s v="20171010 9:15:03.425000"/>
  </r>
  <r>
    <n v="110"/>
    <n v="621.5"/>
    <x v="0"/>
    <s v="20171010 08:15:03.425000 +0100s"/>
    <s v="20171010 9:15:03.425000"/>
  </r>
  <r>
    <n v="233"/>
    <n v="620.5"/>
    <x v="0"/>
    <s v="20171010 08:16:41.427000 +0100s"/>
    <s v="20171010 9:16:41.427000"/>
  </r>
  <r>
    <n v="40"/>
    <n v="620.5"/>
    <x v="1"/>
    <s v="20171010 08:16:41.437309 +0100s"/>
    <s v="20171010 9:16:41.437309"/>
  </r>
  <r>
    <n v="27"/>
    <n v="620.5"/>
    <x v="2"/>
    <s v="20171010 08:16:41.437316 +0100s"/>
    <s v="20171010 9:16:41.437316"/>
  </r>
  <r>
    <n v="100"/>
    <n v="621.5"/>
    <x v="0"/>
    <s v="20171010 08:23:53.003000 +0100s"/>
    <s v="20171010 9:23:53.003000"/>
  </r>
  <r>
    <n v="5"/>
    <n v="621.5"/>
    <x v="0"/>
    <s v="20171010 08:24:21.024000 +0100s"/>
    <s v="20171010 9:24:21.024000"/>
  </r>
  <r>
    <n v="195"/>
    <n v="621.5"/>
    <x v="0"/>
    <s v="20171010 08:24:21.024000 +0100s"/>
    <s v="20171010 9:24:21.024000"/>
  </r>
  <r>
    <n v="100"/>
    <n v="619.5"/>
    <x v="0"/>
    <s v="20171010 08:33:27.910000 +0100s"/>
    <s v="20171010 9:33:27.910000"/>
  </r>
  <r>
    <n v="103"/>
    <n v="621.5"/>
    <x v="0"/>
    <s v="20171010 08:45:57.941000 +0100s"/>
    <s v="20171010 9:45:57.941000"/>
  </r>
  <r>
    <n v="52"/>
    <n v="621.5"/>
    <x v="0"/>
    <s v="20171010 08:45:57.941000 +0100s"/>
    <s v="20171010 9:45:57.941000"/>
  </r>
  <r>
    <n v="128"/>
    <n v="621.5"/>
    <x v="0"/>
    <s v="20171010 08:46:12.590000 +0100s"/>
    <s v="20171010 9:46:12.590000"/>
  </r>
  <r>
    <n v="72"/>
    <n v="621.5"/>
    <x v="0"/>
    <s v="20171010 08:46:12.590000 +0100s"/>
    <s v="20171010 9:46:12.590000"/>
  </r>
  <r>
    <n v="72"/>
    <n v="621.5"/>
    <x v="0"/>
    <s v="20171010 08:46:12.590000 +0100s"/>
    <s v="20171010 9:46:12.590000"/>
  </r>
  <r>
    <n v="100"/>
    <n v="621.5"/>
    <x v="0"/>
    <s v="20171010 08:46:12.590000 +0100s"/>
    <s v="20171010 9:46:12.590000"/>
  </r>
  <r>
    <n v="72"/>
    <n v="621.5"/>
    <x v="0"/>
    <s v="20171010 08:46:12.590000 +0100s"/>
    <s v="20171010 9:46:12.590000"/>
  </r>
  <r>
    <n v="1"/>
    <n v="621.5"/>
    <x v="0"/>
    <s v="20171010 08:46:12.590000 +0100s"/>
    <s v="20171010 9:46:12.590000"/>
  </r>
  <r>
    <n v="90"/>
    <n v="621.5"/>
    <x v="0"/>
    <s v="20171010 08:46:12.590000 +0100s"/>
    <s v="20171010 9:46:12.590000"/>
  </r>
  <r>
    <n v="72"/>
    <n v="621.5"/>
    <x v="0"/>
    <s v="20171010 08:46:12.591000 +0100s"/>
    <s v="20171010 9:46:12.591000"/>
  </r>
  <r>
    <n v="6"/>
    <n v="621.5"/>
    <x v="0"/>
    <s v="20171010 08:46:12.601000 +0100s"/>
    <s v="20171010 9:46:12.601000"/>
  </r>
  <r>
    <n v="32"/>
    <n v="621.5"/>
    <x v="0"/>
    <s v="20171010 08:47:03.648000 +0100s"/>
    <s v="20171010 9:47:03.648000"/>
  </r>
  <r>
    <n v="397"/>
    <n v="623"/>
    <x v="0"/>
    <s v="20171010 08:50:09.822000 +0100s"/>
    <s v="20171010 9:50:09.822000"/>
  </r>
  <r>
    <n v="303"/>
    <n v="623"/>
    <x v="0"/>
    <s v="20171010 08:50:09.822000 +0100s"/>
    <s v="20171010 9:50:09.822000"/>
  </r>
  <r>
    <n v="500"/>
    <n v="626"/>
    <x v="0"/>
    <s v="20171010 08:55:15.640000 +0100s"/>
    <s v="20171010 9:55:15.640000"/>
  </r>
  <r>
    <n v="86"/>
    <n v="624.5"/>
    <x v="0"/>
    <s v="20171010 09:00:13.147000 +0100s"/>
    <s v="20171010 10:00:13.147000"/>
  </r>
  <r>
    <n v="103"/>
    <n v="624.5"/>
    <x v="0"/>
    <s v="20171010 09:00:13.147000 +0100s"/>
    <s v="20171010 10:00:13.147000"/>
  </r>
  <r>
    <n v="89"/>
    <n v="624.5"/>
    <x v="0"/>
    <s v="20171010 09:00:13.147000 +0100s"/>
    <s v="20171010 10:00:13.147000"/>
  </r>
  <r>
    <n v="100"/>
    <n v="624.5"/>
    <x v="0"/>
    <s v="20171010 09:00:13.147000 +0100s"/>
    <s v="20171010 10:00:13.147000"/>
  </r>
  <r>
    <n v="88"/>
    <n v="624.5"/>
    <x v="0"/>
    <s v="20171010 09:00:13.147000 +0100s"/>
    <s v="20171010 10:00:13.147000"/>
  </r>
  <r>
    <n v="34"/>
    <n v="624.5"/>
    <x v="0"/>
    <s v="20171010 09:00:13.147000 +0100s"/>
    <s v="20171010 10:00:13.147000"/>
  </r>
  <r>
    <n v="100"/>
    <n v="624.5"/>
    <x v="0"/>
    <s v="20171010 09:07:47.842000 +0100s"/>
    <s v="20171010 10:07:47.842000"/>
  </r>
  <r>
    <n v="300"/>
    <n v="624.5"/>
    <x v="0"/>
    <s v="20171010 09:08:00.132000 +0100s"/>
    <s v="20171010 10:08:00.132000"/>
  </r>
  <r>
    <n v="58"/>
    <n v="626"/>
    <x v="0"/>
    <s v="20171010 09:12:14.110000 +0100s"/>
    <s v="20171010 10:12:14.110000"/>
  </r>
  <r>
    <n v="260"/>
    <n v="626"/>
    <x v="0"/>
    <s v="20171010 09:12:17.170000 +0100s"/>
    <s v="20171010 10:12:17.170000"/>
  </r>
  <r>
    <n v="82"/>
    <n v="626"/>
    <x v="0"/>
    <s v="20171010 09:12:20.786000 +0100s"/>
    <s v="20171010 10:12:20.786000"/>
  </r>
  <r>
    <n v="99"/>
    <n v="625.5"/>
    <x v="0"/>
    <s v="20171010 09:14:49.744000 +0100s"/>
    <s v="20171010 10:14:49.744000"/>
  </r>
  <r>
    <n v="88"/>
    <n v="625.5"/>
    <x v="0"/>
    <s v="20171010 09:14:49.744000 +0100s"/>
    <s v="20171010 10:14:49.744000"/>
  </r>
  <r>
    <n v="313"/>
    <n v="625.5"/>
    <x v="0"/>
    <s v="20171010 09:14:53.789000 +0100s"/>
    <s v="20171010 10:14:53.789000"/>
  </r>
  <r>
    <n v="5"/>
    <n v="623.5"/>
    <x v="2"/>
    <s v="20171010 09:19:02.302682 +0100s"/>
    <s v="20171010 10:19:02.302682"/>
  </r>
  <r>
    <n v="29"/>
    <n v="623.5"/>
    <x v="2"/>
    <s v="20171010 09:19:02.302799 +0100s"/>
    <s v="20171010 10:19:02.302799"/>
  </r>
  <r>
    <n v="388"/>
    <n v="623.5"/>
    <x v="0"/>
    <s v="20171010 09:19:21.179000 +0100s"/>
    <s v="20171010 10:19:21.179000"/>
  </r>
  <r>
    <n v="67"/>
    <n v="623.5"/>
    <x v="1"/>
    <s v="20171010 09:19:21.188765 +0100s"/>
    <s v="20171010 10:19:21.188765"/>
  </r>
  <r>
    <n v="11"/>
    <n v="623.5"/>
    <x v="2"/>
    <s v="20171010 09:19:21.188771 +0100s"/>
    <s v="20171010 10:19:21.188771"/>
  </r>
  <r>
    <n v="100"/>
    <n v="622"/>
    <x v="0"/>
    <s v="20171010 09:25:46.625000 +0100s"/>
    <s v="20171010 10:25:46.625000"/>
  </r>
  <r>
    <n v="100"/>
    <n v="622"/>
    <x v="0"/>
    <s v="20171010 09:25:46.625000 +0100s"/>
    <s v="20171010 10:25:46.625000"/>
  </r>
  <r>
    <n v="86"/>
    <n v="622"/>
    <x v="0"/>
    <s v="20171010 09:25:46.625000 +0100s"/>
    <s v="20171010 10:25:46.625000"/>
  </r>
  <r>
    <n v="100"/>
    <n v="622"/>
    <x v="0"/>
    <s v="20171010 09:25:46.625000 +0100s"/>
    <s v="20171010 10:25:46.625000"/>
  </r>
  <r>
    <n v="100"/>
    <n v="622"/>
    <x v="0"/>
    <s v="20171010 09:25:46.625000 +0100s"/>
    <s v="20171010 10:25:46.625000"/>
  </r>
  <r>
    <n v="14"/>
    <n v="622"/>
    <x v="0"/>
    <s v="20171010 09:25:46.625000 +0100s"/>
    <s v="20171010 10:25:46.625000"/>
  </r>
  <r>
    <n v="500"/>
    <n v="621"/>
    <x v="0"/>
    <s v="20171010 10:11:02.109000 +0100s"/>
    <s v="20171010 11:11:02.109000"/>
  </r>
  <r>
    <n v="109"/>
    <n v="621"/>
    <x v="0"/>
    <s v="20171010 10:46:01.666000 +0100s"/>
    <s v="20171010 11:46:01.666000"/>
  </r>
  <r>
    <n v="139"/>
    <n v="621"/>
    <x v="0"/>
    <s v="20171010 10:46:01.666000 +0100s"/>
    <s v="20171010 11:46:01.666000"/>
  </r>
  <r>
    <n v="252"/>
    <n v="621"/>
    <x v="0"/>
    <s v="20171010 10:46:01.666000 +0100s"/>
    <s v="20171010 11:46:01.666000"/>
  </r>
  <r>
    <n v="100"/>
    <n v="621.5"/>
    <x v="0"/>
    <s v="20171010 10:51:35.136000 +0100s"/>
    <s v="20171010 11:51:35.136000"/>
  </r>
  <r>
    <n v="86"/>
    <n v="621.5"/>
    <x v="0"/>
    <s v="20171010 10:51:35.136000 +0100s"/>
    <s v="20171010 11:51:35.136000"/>
  </r>
  <r>
    <n v="100"/>
    <n v="621.5"/>
    <x v="0"/>
    <s v="20171010 10:51:35.136000 +0100s"/>
    <s v="20171010 11:51:35.136000"/>
  </r>
  <r>
    <n v="181"/>
    <n v="621.5"/>
    <x v="0"/>
    <s v="20171010 10:51:35.136000 +0100s"/>
    <s v="20171010 11:51:35.136000"/>
  </r>
  <r>
    <n v="33"/>
    <n v="621.5"/>
    <x v="0"/>
    <s v="20171010 10:51:35.136000 +0100s"/>
    <s v="20171010 11:51:35.136000"/>
  </r>
  <r>
    <n v="97"/>
    <n v="622"/>
    <x v="0"/>
    <s v="20171010 11:02:33.739000 +0100s"/>
    <s v="20171010 12:02:33.739000"/>
  </r>
  <r>
    <n v="86"/>
    <n v="622"/>
    <x v="0"/>
    <s v="20171010 11:02:33.739000 +0100s"/>
    <s v="20171010 12:02:33.739000"/>
  </r>
  <r>
    <n v="104"/>
    <n v="622"/>
    <x v="0"/>
    <s v="20171010 11:02:33.739000 +0100s"/>
    <s v="20171010 12:02:33.739000"/>
  </r>
  <r>
    <n v="100"/>
    <n v="622"/>
    <x v="0"/>
    <s v="20171010 11:02:33.739000 +0100s"/>
    <s v="20171010 12:02:33.739000"/>
  </r>
  <r>
    <n v="80"/>
    <n v="622"/>
    <x v="0"/>
    <s v="20171010 11:02:33.739000 +0100s"/>
    <s v="20171010 12:02:33.739000"/>
  </r>
  <r>
    <n v="33"/>
    <n v="622"/>
    <x v="0"/>
    <s v="20171010 11:02:33.739000 +0100s"/>
    <s v="20171010 12:02:33.739000"/>
  </r>
  <r>
    <n v="1000"/>
    <n v="623"/>
    <x v="0"/>
    <s v="20171010 10:17:35.875100 +0000 "/>
    <s v="20171010 12:17:35.875100"/>
  </r>
  <r>
    <n v="100"/>
    <n v="623.5"/>
    <x v="0"/>
    <s v="20171010 11:44:54.685000 +0100s"/>
    <s v="20171010 12:44:54.685000"/>
  </r>
  <r>
    <n v="96"/>
    <n v="623.5"/>
    <x v="0"/>
    <s v="20171010 11:44:54.685000 +0100s"/>
    <s v="20171010 12:44:54.685000"/>
  </r>
  <r>
    <n v="79"/>
    <n v="623.5"/>
    <x v="0"/>
    <s v="20171010 11:44:54.685000 +0100s"/>
    <s v="20171010 12:44:54.685000"/>
  </r>
  <r>
    <n v="100"/>
    <n v="623.5"/>
    <x v="0"/>
    <s v="20171010 11:44:54.685000 +0100s"/>
    <s v="20171010 12:44:54.685000"/>
  </r>
  <r>
    <n v="87"/>
    <n v="623.5"/>
    <x v="0"/>
    <s v="20171010 11:44:54.685000 +0100s"/>
    <s v="20171010 12:44:54.685000"/>
  </r>
  <r>
    <n v="38"/>
    <n v="623.5"/>
    <x v="0"/>
    <s v="20171010 11:44:54.685000 +0100s"/>
    <s v="20171010 12:44:54.685000"/>
  </r>
  <r>
    <n v="73"/>
    <n v="623.5"/>
    <x v="0"/>
    <s v="20171010 11:55:23.056000 +0100s"/>
    <s v="20171010 12:55:23.056000"/>
  </r>
  <r>
    <n v="100"/>
    <n v="623.5"/>
    <x v="0"/>
    <s v="20171010 11:55:23.056000 +0100s"/>
    <s v="20171010 12:55:23.056000"/>
  </r>
  <r>
    <n v="123"/>
    <n v="623.5"/>
    <x v="0"/>
    <s v="20171010 11:55:23.056000 +0100s"/>
    <s v="20171010 12:55:23.056000"/>
  </r>
  <r>
    <n v="100"/>
    <n v="623.5"/>
    <x v="0"/>
    <s v="20171010 11:55:23.056000 +0100s"/>
    <s v="20171010 12:55:23.056000"/>
  </r>
  <r>
    <n v="75"/>
    <n v="623.5"/>
    <x v="0"/>
    <s v="20171010 11:55:23.056000 +0100s"/>
    <s v="20171010 12:55:23.056000"/>
  </r>
  <r>
    <n v="29"/>
    <n v="623.5"/>
    <x v="0"/>
    <s v="20171010 11:55:23.056000 +0100s"/>
    <s v="20171010 12:55:23.056000"/>
  </r>
  <r>
    <n v="12"/>
    <n v="625"/>
    <x v="0"/>
    <s v="20171010 12:02:34.523000 +0100s"/>
    <s v="20171010 13:02:34.523000"/>
  </r>
  <r>
    <n v="200"/>
    <n v="625"/>
    <x v="0"/>
    <s v="20171010 12:02:34.523000 +0100s"/>
    <s v="20171010 13:02:34.523000"/>
  </r>
  <r>
    <n v="54"/>
    <n v="625"/>
    <x v="0"/>
    <s v="20171010 12:02:34.523000 +0100s"/>
    <s v="20171010 13:02:34.523000"/>
  </r>
  <r>
    <n v="234"/>
    <n v="625"/>
    <x v="0"/>
    <s v="20171010 12:02:34.523000 +0100s"/>
    <s v="20171010 13:02:34.523000"/>
  </r>
  <r>
    <n v="100"/>
    <n v="624.5"/>
    <x v="0"/>
    <s v="20171010 12:20:46.706000 +0100s"/>
    <s v="20171010 13:20:46.706000"/>
  </r>
  <r>
    <n v="100"/>
    <n v="624.5"/>
    <x v="0"/>
    <s v="20171010 12:20:46.706000 +0100s"/>
    <s v="20171010 13:20:46.706000"/>
  </r>
  <r>
    <n v="39"/>
    <n v="624.5"/>
    <x v="0"/>
    <s v="20171010 12:20:46.706000 +0100s"/>
    <s v="20171010 13:20:46.706000"/>
  </r>
  <r>
    <n v="188"/>
    <n v="624.5"/>
    <x v="0"/>
    <s v="20171010 12:20:46.706000 +0100s"/>
    <s v="20171010 13:20:46.706000"/>
  </r>
  <r>
    <n v="41"/>
    <n v="624.5"/>
    <x v="0"/>
    <s v="20171010 12:20:46.706000 +0100s"/>
    <s v="20171010 13:20:46.706000"/>
  </r>
  <r>
    <n v="15"/>
    <n v="624.5"/>
    <x v="0"/>
    <s v="20171010 12:20:46.706000 +0100s"/>
    <s v="20171010 13:20:46.706000"/>
  </r>
  <r>
    <n v="17"/>
    <n v="623.5"/>
    <x v="0"/>
    <s v="20171010 13:11:26.423000 +0100s"/>
    <s v="20171010 14:11:26.423000"/>
  </r>
  <r>
    <n v="80"/>
    <n v="624"/>
    <x v="0"/>
    <s v="20171010 13:53:30.174000 +0100s"/>
    <s v="20171010 14:53:30.174000"/>
  </r>
  <r>
    <n v="55"/>
    <n v="624"/>
    <x v="0"/>
    <s v="20171010 13:53:30.174000 +0100s"/>
    <s v="20171010 14:53:30.174000"/>
  </r>
  <r>
    <n v="100"/>
    <n v="624"/>
    <x v="0"/>
    <s v="20171010 13:53:30.174000 +0100s"/>
    <s v="20171010 14:53:30.174000"/>
  </r>
  <r>
    <n v="100"/>
    <n v="624"/>
    <x v="0"/>
    <s v="20171010 13:53:30.174000 +0100s"/>
    <s v="20171010 14:53:30.174000"/>
  </r>
  <r>
    <n v="177"/>
    <n v="624"/>
    <x v="0"/>
    <s v="20171010 13:53:30.174000 +0100s"/>
    <s v="20171010 14:53:30.174000"/>
  </r>
  <r>
    <n v="100"/>
    <n v="624"/>
    <x v="0"/>
    <s v="20171010 13:53:30.174000 +0100s"/>
    <s v="20171010 14:53:30.174000"/>
  </r>
  <r>
    <n v="176"/>
    <n v="624"/>
    <x v="0"/>
    <s v="20171010 13:53:30.174000 +0100s"/>
    <s v="20171010 14:53:30.174000"/>
  </r>
  <r>
    <n v="157"/>
    <n v="624"/>
    <x v="0"/>
    <s v="20171010 13:53:30.202000 +0100s"/>
    <s v="20171010 14:53:30.202000"/>
  </r>
  <r>
    <n v="40"/>
    <n v="624"/>
    <x v="0"/>
    <s v="20171010 13:53:50.693000 +0100s"/>
    <s v="20171010 14:53:50.693000"/>
  </r>
  <r>
    <n v="15"/>
    <n v="624"/>
    <x v="0"/>
    <s v="20171010 13:56:01.437000 +0100s"/>
    <s v="20171010 14:56:01.437000"/>
  </r>
  <r>
    <n v="685"/>
    <n v="623"/>
    <x v="0"/>
    <s v="20171010 14:16:53.964000 +0100s"/>
    <s v="20171010 15:16:53.964000"/>
  </r>
  <r>
    <n v="15"/>
    <n v="623"/>
    <x v="0"/>
    <s v="20171010 14:16:53.964000 +0100s"/>
    <s v="20171010 15:16:53.964000"/>
  </r>
  <r>
    <n v="77"/>
    <n v="622.5"/>
    <x v="0"/>
    <s v="20171010 14:29:11.144000 +0100s"/>
    <s v="20171010 15:29:11.144000"/>
  </r>
  <r>
    <n v="86"/>
    <n v="622.5"/>
    <x v="0"/>
    <s v="20171010 14:29:11.144000 +0100s"/>
    <s v="20171010 15:29:11.144000"/>
  </r>
  <r>
    <n v="120"/>
    <n v="622.5"/>
    <x v="0"/>
    <s v="20171010 14:29:11.144000 +0100s"/>
    <s v="20171010 15:29:11.144000"/>
  </r>
  <r>
    <n v="100"/>
    <n v="622.5"/>
    <x v="0"/>
    <s v="20171010 14:29:11.144000 +0100s"/>
    <s v="20171010 15:29:11.144000"/>
  </r>
  <r>
    <n v="229"/>
    <n v="622.5"/>
    <x v="0"/>
    <s v="20171010 14:32:48.193000 +0100s"/>
    <s v="20171010 15:32:48.193000"/>
  </r>
  <r>
    <n v="229"/>
    <n v="622.5"/>
    <x v="0"/>
    <s v="20171010 14:32:48.193000 +0100s"/>
    <s v="20171010 15:32:48.193000"/>
  </r>
  <r>
    <n v="159"/>
    <n v="622.5"/>
    <x v="0"/>
    <s v="20171010 14:32:48.193000 +0100s"/>
    <s v="20171010 15:32:48.193000"/>
  </r>
  <r>
    <n v="100"/>
    <n v="624"/>
    <x v="0"/>
    <s v="20171010 14:37:35.082000 +0100s"/>
    <s v="20171010 15:37:35.082000"/>
  </r>
  <r>
    <n v="100"/>
    <n v="624"/>
    <x v="0"/>
    <s v="20171010 14:37:35.082000 +0100s"/>
    <s v="20171010 15:37:35.082000"/>
  </r>
  <r>
    <n v="190"/>
    <n v="624"/>
    <x v="0"/>
    <s v="20171010 14:37:35.082000 +0100s"/>
    <s v="20171010 15:37:35.082000"/>
  </r>
  <r>
    <n v="125"/>
    <n v="624"/>
    <x v="0"/>
    <s v="20171010 14:37:35.082000 +0100s"/>
    <s v="20171010 15:37:35.082000"/>
  </r>
  <r>
    <n v="170"/>
    <n v="624"/>
    <x v="0"/>
    <s v="20171010 14:37:35.082000 +0100s"/>
    <s v="20171010 15:37:35.082000"/>
  </r>
  <r>
    <n v="12"/>
    <n v="624"/>
    <x v="0"/>
    <s v="20171010 14:37:35.082000 +0100s"/>
    <s v="20171010 15:37:35.082000"/>
  </r>
  <r>
    <n v="80"/>
    <n v="624"/>
    <x v="0"/>
    <s v="20171010 14:37:35.082000 +0100s"/>
    <s v="20171010 15:37:35.082000"/>
  </r>
  <r>
    <n v="23"/>
    <n v="624"/>
    <x v="0"/>
    <s v="20171010 14:37:35.082000 +0100s"/>
    <s v="20171010 15:37:35.082000"/>
  </r>
  <r>
    <n v="92"/>
    <n v="623"/>
    <x v="0"/>
    <s v="20171010 14:42:03.513000 +0100s"/>
    <s v="20171010 15:42:03.513000"/>
  </r>
  <r>
    <n v="100"/>
    <n v="623"/>
    <x v="0"/>
    <s v="20171010 14:42:03.513000 +0100s"/>
    <s v="20171010 15:42:03.513000"/>
  </r>
  <r>
    <n v="97"/>
    <n v="623"/>
    <x v="0"/>
    <s v="20171010 14:42:03.513000 +0100s"/>
    <s v="20171010 15:42:03.513000"/>
  </r>
  <r>
    <n v="80"/>
    <n v="623"/>
    <x v="0"/>
    <s v="20171010 14:42:03.513000 +0100s"/>
    <s v="20171010 15:42:03.513000"/>
  </r>
  <r>
    <n v="131"/>
    <n v="623"/>
    <x v="0"/>
    <s v="20171010 14:42:26.920000 +0100s"/>
    <s v="20171010 15:42:26.920000"/>
  </r>
  <r>
    <n v="65"/>
    <n v="622.5"/>
    <x v="0"/>
    <s v="20171010 15:07:15.967000 +0100s"/>
    <s v="20171010 16:07:15.967000"/>
  </r>
  <r>
    <n v="96"/>
    <n v="622.5"/>
    <x v="0"/>
    <s v="20171010 15:07:15.967000 +0100s"/>
    <s v="20171010 16:07:15.967000"/>
  </r>
  <r>
    <n v="3"/>
    <n v="622.5"/>
    <x v="0"/>
    <s v="20171010 15:07:15.967000 +0100s"/>
    <s v="20171010 16:07:15.967000"/>
  </r>
  <r>
    <n v="120"/>
    <n v="622.5"/>
    <x v="0"/>
    <s v="20171010 15:07:15.967000 +0100s"/>
    <s v="20171010 16:07:15.967000"/>
  </r>
  <r>
    <n v="65"/>
    <n v="622.5"/>
    <x v="0"/>
    <s v="20171010 15:07:15.967000 +0100s"/>
    <s v="20171010 16:07:15.967000"/>
  </r>
  <r>
    <n v="151"/>
    <n v="622.5"/>
    <x v="0"/>
    <s v="20171010 15:07:15.967000 +0100s"/>
    <s v="20171010 16:07:15.967000"/>
  </r>
  <r>
    <n v="100"/>
    <n v="624"/>
    <x v="0"/>
    <s v="20171010 15:10:18.981000 +0100s"/>
    <s v="20171010 16:10:18.981000"/>
  </r>
  <r>
    <n v="79"/>
    <n v="624"/>
    <x v="0"/>
    <s v="20171010 15:10:18.981000 +0100s"/>
    <s v="20171010 16:10:18.981000"/>
  </r>
  <r>
    <n v="88"/>
    <n v="624"/>
    <x v="0"/>
    <s v="20171010 15:10:18.981000 +0100s"/>
    <s v="20171010 16:10:18.981000"/>
  </r>
  <r>
    <n v="165"/>
    <n v="624"/>
    <x v="0"/>
    <s v="20171010 15:10:18.981000 +0100s"/>
    <s v="20171010 16:10:18.981000"/>
  </r>
  <r>
    <n v="68"/>
    <n v="624"/>
    <x v="0"/>
    <s v="20171010 15:10:18.981000 +0100s"/>
    <s v="20171010 16:10:18.981000"/>
  </r>
  <r>
    <n v="160"/>
    <n v="622.5"/>
    <x v="0"/>
    <s v="20171010 15:39:29.133000 +0100s"/>
    <s v="20171010 16:39:29.133000"/>
  </r>
  <r>
    <n v="340"/>
    <n v="622.5"/>
    <x v="0"/>
    <s v="20171010 15:39:29.133000 +0100s"/>
    <s v="20171010 16:39:29.133000"/>
  </r>
  <r>
    <m/>
    <m/>
    <x v="3"/>
    <m/>
    <m/>
  </r>
  <r>
    <m/>
    <m/>
    <x v="3"/>
    <m/>
    <m/>
  </r>
  <r>
    <m/>
    <m/>
    <x v="3"/>
    <m/>
    <m/>
  </r>
</pivotCacheRecords>
</file>

<file path=xl/pivotCache/pivotCacheRecords48.xml><?xml version="1.0" encoding="utf-8"?>
<pivotCacheRecords xmlns="http://schemas.openxmlformats.org/spreadsheetml/2006/main" xmlns:r="http://schemas.openxmlformats.org/officeDocument/2006/relationships" count="105">
  <r>
    <n v="116"/>
    <n v="627.5"/>
    <x v="0"/>
    <s v="20171011 08:01:40.074000 +0100s"/>
    <s v="20171011 9:01:40.074000"/>
  </r>
  <r>
    <n v="95"/>
    <n v="630"/>
    <x v="0"/>
    <s v="20171011 08:04:52.325000 +0100s"/>
    <s v="20171011 9:04:52.325000"/>
  </r>
  <r>
    <n v="89"/>
    <n v="629"/>
    <x v="0"/>
    <s v="20171011 08:05:40.204000 +0100s"/>
    <s v="20171011 9:05:40.204000"/>
  </r>
  <r>
    <n v="36"/>
    <n v="626"/>
    <x v="0"/>
    <s v="20171011 08:08:41.839000 +0100s"/>
    <s v="20171011 9:08:41.839000"/>
  </r>
  <r>
    <n v="100"/>
    <n v="626"/>
    <x v="0"/>
    <s v="20171011 08:08:41.839000 +0100s"/>
    <s v="20171011 9:08:41.839000"/>
  </r>
  <r>
    <n v="100"/>
    <n v="626"/>
    <x v="0"/>
    <s v="20171011 08:08:41.839000 +0100s"/>
    <s v="20171011 9:08:41.839000"/>
  </r>
  <r>
    <n v="80"/>
    <n v="626"/>
    <x v="0"/>
    <s v="20171011 08:08:41.866000 +0100s"/>
    <s v="20171011 9:08:41.866000"/>
  </r>
  <r>
    <n v="100"/>
    <n v="626"/>
    <x v="0"/>
    <s v="20171011 08:08:46.484000 +0100s"/>
    <s v="20171011 9:08:46.484000"/>
  </r>
  <r>
    <n v="84"/>
    <n v="626"/>
    <x v="0"/>
    <s v="20171011 08:08:46.484000 +0100s"/>
    <s v="20171011 9:08:46.484000"/>
  </r>
  <r>
    <n v="106"/>
    <n v="628.5"/>
    <x v="0"/>
    <s v="20171011 08:11:42.948000 +0100s"/>
    <s v="20171011 9:11:42.948000"/>
  </r>
  <r>
    <n v="93"/>
    <n v="628"/>
    <x v="0"/>
    <s v="20171011 08:20:15.454000 +0100s"/>
    <s v="20171011 9:20:15.454000"/>
  </r>
  <r>
    <n v="120"/>
    <n v="628"/>
    <x v="0"/>
    <s v="20171011 08:23:51.263000 +0100s"/>
    <s v="20171011 9:23:51.263000"/>
  </r>
  <r>
    <n v="8"/>
    <n v="627.5"/>
    <x v="0"/>
    <s v="20171011 08:28:18.141000 +0100s"/>
    <s v="20171011 9:28:18.141000"/>
  </r>
  <r>
    <n v="70"/>
    <n v="627.5"/>
    <x v="0"/>
    <s v="20171011 08:28:23.106000 +0100s"/>
    <s v="20171011 9:28:23.106000"/>
  </r>
  <r>
    <n v="94"/>
    <n v="626"/>
    <x v="0"/>
    <s v="20171011 08:33:56.544000 +0100s"/>
    <s v="20171011 9:33:56.544000"/>
  </r>
  <r>
    <n v="170"/>
    <n v="625"/>
    <x v="0"/>
    <s v="20171011 08:36:29.608000 +0100s"/>
    <s v="20171011 9:36:29.608000"/>
  </r>
  <r>
    <n v="100"/>
    <n v="625"/>
    <x v="0"/>
    <s v="20171011 08:36:29.608000 +0100s"/>
    <s v="20171011 9:36:29.608000"/>
  </r>
  <r>
    <n v="180"/>
    <n v="625"/>
    <x v="0"/>
    <s v="20171011 08:36:29.608000 +0100s"/>
    <s v="20171011 9:36:29.608000"/>
  </r>
  <r>
    <n v="50"/>
    <n v="625"/>
    <x v="0"/>
    <s v="20171011 08:36:29.608000 +0100s"/>
    <s v="20171011 9:36:29.608000"/>
  </r>
  <r>
    <n v="124"/>
    <n v="627.5"/>
    <x v="0"/>
    <s v="20171011 08:54:09.296000 +0100s"/>
    <s v="20171011 9:54:09.296000"/>
  </r>
  <r>
    <n v="77"/>
    <n v="627.5"/>
    <x v="0"/>
    <s v="20171011 08:54:09.320000 +0100s"/>
    <s v="20171011 9:54:09.320000"/>
  </r>
  <r>
    <n v="187"/>
    <n v="630"/>
    <x v="0"/>
    <s v="20171011 09:02:15.929000 +0100s"/>
    <s v="20171011 10:02:15.929000"/>
  </r>
  <r>
    <n v="98"/>
    <n v="630"/>
    <x v="0"/>
    <s v="20171011 09:02:15.929000 +0100s"/>
    <s v="20171011 10:02:15.929000"/>
  </r>
  <r>
    <n v="45"/>
    <n v="630"/>
    <x v="0"/>
    <s v="20171011 09:05:38.020000 +0100s"/>
    <s v="20171011 10:05:38.020000"/>
  </r>
  <r>
    <n v="60"/>
    <n v="630"/>
    <x v="0"/>
    <s v="20171011 09:05:38.020000 +0100s"/>
    <s v="20171011 10:05:38.020000"/>
  </r>
  <r>
    <n v="57"/>
    <n v="630"/>
    <x v="0"/>
    <s v="20171011 09:08:43.378000 +0100s"/>
    <s v="20171011 10:08:43.378000"/>
  </r>
  <r>
    <n v="100"/>
    <n v="630"/>
    <x v="0"/>
    <s v="20171011 09:08:43.378000 +0100s"/>
    <s v="20171011 10:08:43.378000"/>
  </r>
  <r>
    <n v="100"/>
    <n v="630"/>
    <x v="0"/>
    <s v="20171011 09:08:43.378000 +0100s"/>
    <s v="20171011 10:08:43.378000"/>
  </r>
  <r>
    <n v="53"/>
    <n v="630"/>
    <x v="0"/>
    <s v="20171011 09:08:43.378000 +0100s"/>
    <s v="20171011 10:08:43.378000"/>
  </r>
  <r>
    <n v="100"/>
    <n v="630"/>
    <x v="0"/>
    <s v="20171011 09:08:43.378000 +0100s"/>
    <s v="20171011 10:08:43.378000"/>
  </r>
  <r>
    <n v="96"/>
    <n v="630"/>
    <x v="0"/>
    <s v="20171011 09:08:43.378000 +0100s"/>
    <s v="20171011 10:08:43.378000"/>
  </r>
  <r>
    <n v="100"/>
    <n v="630"/>
    <x v="0"/>
    <s v="20171011 09:08:43.378000 +0100s"/>
    <s v="20171011 10:08:43.378000"/>
  </r>
  <r>
    <n v="12"/>
    <n v="630"/>
    <x v="0"/>
    <s v="20171011 09:08:43.378000 +0100s"/>
    <s v="20171011 10:08:43.378000"/>
  </r>
  <r>
    <n v="8"/>
    <n v="630"/>
    <x v="0"/>
    <s v="20171011 09:10:04.930000 +0100s"/>
    <s v="20171011 10:10:04.930000"/>
  </r>
  <r>
    <n v="157"/>
    <n v="630"/>
    <x v="0"/>
    <s v="20171011 09:18:34.741000 +0100s"/>
    <s v="20171011 10:18:34.741000"/>
  </r>
  <r>
    <n v="96"/>
    <n v="632"/>
    <x v="0"/>
    <s v="20171011 09:27:51.347000 +0100s"/>
    <s v="20171011 10:27:51.347000"/>
  </r>
  <r>
    <n v="27"/>
    <n v="632"/>
    <x v="0"/>
    <s v="20171011 09:34:45.809000 +0100s"/>
    <s v="20171011 10:34:45.809000"/>
  </r>
  <r>
    <n v="70"/>
    <n v="632"/>
    <x v="0"/>
    <s v="20171011 09:34:51.052000 +0100s"/>
    <s v="20171011 10:34:51.052000"/>
  </r>
  <r>
    <n v="88"/>
    <n v="631"/>
    <x v="0"/>
    <s v="20171011 09:48:18.519000 +0100s"/>
    <s v="20171011 10:48:18.519000"/>
  </r>
  <r>
    <n v="89"/>
    <n v="630.5"/>
    <x v="0"/>
    <s v="20171011 09:53:59.615000 +0100s"/>
    <s v="20171011 10:53:59.615000"/>
  </r>
  <r>
    <n v="88"/>
    <n v="629.5"/>
    <x v="0"/>
    <s v="20171011 09:56:01.201000 +0100s"/>
    <s v="20171011 10:56:01.201000"/>
  </r>
  <r>
    <n v="1"/>
    <n v="630"/>
    <x v="0"/>
    <s v="20171011 10:06:27.231000 +0100s"/>
    <s v="20171011 11:06:27.231000"/>
  </r>
  <r>
    <n v="92"/>
    <n v="630"/>
    <x v="0"/>
    <s v="20171011 10:06:27.252000 +0100s"/>
    <s v="20171011 11:06:27.252000"/>
  </r>
  <r>
    <n v="92"/>
    <n v="630.5"/>
    <x v="0"/>
    <s v="20171011 10:13:59.537000 +0100s"/>
    <s v="20171011 11:13:59.537000"/>
  </r>
  <r>
    <n v="88"/>
    <n v="630"/>
    <x v="0"/>
    <s v="20171011 10:19:26.633000 +0100s"/>
    <s v="20171011 11:19:26.633000"/>
  </r>
  <r>
    <n v="95"/>
    <n v="629.5"/>
    <x v="0"/>
    <s v="20171011 10:28:18.203000 +0100s"/>
    <s v="20171011 11:28:18.203000"/>
  </r>
  <r>
    <n v="100"/>
    <n v="630"/>
    <x v="0"/>
    <s v="20171011 10:30:08.480000 +0100s"/>
    <s v="20171011 11:30:08.480000"/>
  </r>
  <r>
    <n v="288"/>
    <n v="630"/>
    <x v="0"/>
    <s v="20171011 10:30:08.480000 +0100s"/>
    <s v="20171011 11:30:08.480000"/>
  </r>
  <r>
    <n v="80"/>
    <n v="630"/>
    <x v="0"/>
    <s v="20171011 10:30:08.480000 +0100s"/>
    <s v="20171011 11:30:08.480000"/>
  </r>
  <r>
    <n v="100"/>
    <n v="630"/>
    <x v="0"/>
    <s v="20171011 10:30:11.075000 +0100s"/>
    <s v="20171011 11:30:11.075000"/>
  </r>
  <r>
    <n v="432"/>
    <n v="630"/>
    <x v="0"/>
    <s v="20171011 10:30:11.075000 +0100s"/>
    <s v="20171011 11:30:11.075000"/>
  </r>
  <r>
    <n v="87"/>
    <n v="629.5"/>
    <x v="0"/>
    <s v="20171011 10:42:10.820000 +0100s"/>
    <s v="20171011 11:42:10.820000"/>
  </r>
  <r>
    <n v="92"/>
    <n v="629.5"/>
    <x v="0"/>
    <s v="20171011 10:46:19.833000 +0100s"/>
    <s v="20171011 11:46:19.833000"/>
  </r>
  <r>
    <n v="91"/>
    <n v="629.5"/>
    <x v="0"/>
    <s v="20171011 10:58:02.619000 +0100s"/>
    <s v="20171011 11:58:02.619000"/>
  </r>
  <r>
    <n v="90"/>
    <n v="628.5"/>
    <x v="0"/>
    <s v="20171011 11:02:53.612000 +0100s"/>
    <s v="20171011 12:02:53.612000"/>
  </r>
  <r>
    <n v="91"/>
    <n v="629"/>
    <x v="0"/>
    <s v="20171011 11:08:38.084000 +0100s"/>
    <s v="20171011 12:08:38.084000"/>
  </r>
  <r>
    <n v="68"/>
    <n v="629"/>
    <x v="0"/>
    <s v="20171011 11:08:49.033000 +0100s"/>
    <s v="20171011 12:08:49.033000"/>
  </r>
  <r>
    <n v="93"/>
    <n v="629"/>
    <x v="0"/>
    <s v="20171011 11:08:49.033000 +0100s"/>
    <s v="20171011 12:08:49.033000"/>
  </r>
  <r>
    <n v="170"/>
    <n v="629"/>
    <x v="0"/>
    <s v="20171011 11:08:49.033000 +0100s"/>
    <s v="20171011 12:08:49.033000"/>
  </r>
  <r>
    <n v="169"/>
    <n v="629"/>
    <x v="0"/>
    <s v="20171011 11:08:49.033000 +0100s"/>
    <s v="20171011 12:08:49.033000"/>
  </r>
  <r>
    <n v="185"/>
    <n v="629"/>
    <x v="0"/>
    <s v="20171011 11:55:31.045000 +0100s"/>
    <s v="20171011 12:55:31.045000"/>
  </r>
  <r>
    <n v="100"/>
    <n v="629"/>
    <x v="0"/>
    <s v="20171011 11:55:31.045000 +0100s"/>
    <s v="20171011 12:55:31.045000"/>
  </r>
  <r>
    <n v="57"/>
    <n v="629"/>
    <x v="0"/>
    <s v="20171011 11:55:31.045000 +0100s"/>
    <s v="20171011 12:55:31.045000"/>
  </r>
  <r>
    <n v="43"/>
    <n v="629"/>
    <x v="0"/>
    <s v="20171011 11:55:31.045000 +0100s"/>
    <s v="20171011 12:55:31.045000"/>
  </r>
  <r>
    <n v="171"/>
    <n v="629"/>
    <x v="0"/>
    <s v="20171011 12:00:23.083000 +0100s"/>
    <s v="20171011 13:00:23.083000"/>
  </r>
  <r>
    <n v="50"/>
    <n v="628.5"/>
    <x v="0"/>
    <s v="20171011 12:48:32.177000 +0100s"/>
    <s v="20171011 13:48:32.177000"/>
  </r>
  <r>
    <n v="27"/>
    <n v="628.5"/>
    <x v="0"/>
    <s v="20171011 12:48:32.177000 +0100s"/>
    <s v="20171011 13:48:32.177000"/>
  </r>
  <r>
    <n v="100"/>
    <n v="628.5"/>
    <x v="0"/>
    <s v="20171011 12:48:32.177000 +0100s"/>
    <s v="20171011 13:48:32.177000"/>
  </r>
  <r>
    <n v="96"/>
    <n v="628.5"/>
    <x v="0"/>
    <s v="20171011 12:48:32.177000 +0100s"/>
    <s v="20171011 13:48:32.177000"/>
  </r>
  <r>
    <n v="109"/>
    <n v="628.5"/>
    <x v="0"/>
    <s v="20171011 12:48:32.177000 +0100s"/>
    <s v="20171011 13:48:32.177000"/>
  </r>
  <r>
    <n v="120"/>
    <n v="628.5"/>
    <x v="0"/>
    <s v="20171011 12:48:32.177000 +0100s"/>
    <s v="20171011 13:48:32.177000"/>
  </r>
  <r>
    <n v="8"/>
    <n v="628.5"/>
    <x v="0"/>
    <s v="20171011 12:52:00.819000 +0100s"/>
    <s v="20171011 13:52:00.819000"/>
  </r>
  <r>
    <n v="90"/>
    <n v="628"/>
    <x v="0"/>
    <s v="20171011 13:01:51.014000 +0100s"/>
    <s v="20171011 14:01:51.014000"/>
  </r>
  <r>
    <n v="88"/>
    <n v="627.5"/>
    <x v="0"/>
    <s v="20171011 13:08:12.976000 +0100s"/>
    <s v="20171011 14:08:12.976000"/>
  </r>
  <r>
    <n v="90"/>
    <n v="627.5"/>
    <x v="0"/>
    <s v="20171011 13:17:37.153000 +0100s"/>
    <s v="20171011 14:17:37.153000"/>
  </r>
  <r>
    <n v="27"/>
    <n v="628"/>
    <x v="0"/>
    <s v="20171011 13:40:32.497000 +0100s"/>
    <s v="20171011 14:40:32.497000"/>
  </r>
  <r>
    <n v="100"/>
    <n v="628"/>
    <x v="0"/>
    <s v="20171011 13:40:32.497000 +0100s"/>
    <s v="20171011 14:40:32.497000"/>
  </r>
  <r>
    <n v="37"/>
    <n v="628"/>
    <x v="0"/>
    <s v="20171011 13:40:32.497000 +0100s"/>
    <s v="20171011 14:40:32.497000"/>
  </r>
  <r>
    <n v="156"/>
    <n v="628"/>
    <x v="0"/>
    <s v="20171011 13:56:04.981000 +0100s"/>
    <s v="20171011 14:56:04.981000"/>
  </r>
  <r>
    <n v="110"/>
    <n v="628.5"/>
    <x v="0"/>
    <s v="20171011 13:59:33.368000 +0100s"/>
    <s v="20171011 14:59:33.368000"/>
  </r>
  <r>
    <n v="404"/>
    <n v="628"/>
    <x v="0"/>
    <s v="20171011 14:00:12.213000 +0100s"/>
    <s v="20171011 15:00:12.213000"/>
  </r>
  <r>
    <n v="92"/>
    <n v="628.5"/>
    <x v="0"/>
    <s v="20171011 14:24:58.378000 +0100s"/>
    <s v="20171011 15:24:58.378000"/>
  </r>
  <r>
    <n v="217"/>
    <n v="628.5"/>
    <x v="0"/>
    <s v="20171011 14:35:12.461000 +0100s"/>
    <s v="20171011 15:35:12.461000"/>
  </r>
  <r>
    <n v="166"/>
    <n v="628.5"/>
    <x v="0"/>
    <s v="20171011 14:38:48.410000 +0100s"/>
    <s v="20171011 15:38:48.410000"/>
  </r>
  <r>
    <n v="90"/>
    <n v="628.5"/>
    <x v="0"/>
    <s v="20171011 14:45:26.326000 +0100s"/>
    <s v="20171011 15:45:26.326000"/>
  </r>
  <r>
    <n v="86"/>
    <n v="628.5"/>
    <x v="0"/>
    <s v="20171011 14:52:46.672000 +0100s"/>
    <s v="20171011 15:52:46.672000"/>
  </r>
  <r>
    <n v="90"/>
    <n v="628.5"/>
    <x v="0"/>
    <s v="20171011 14:56:18.330000 +0100s"/>
    <s v="20171011 15:56:18.330000"/>
  </r>
  <r>
    <n v="86"/>
    <n v="628.5"/>
    <x v="0"/>
    <s v="20171011 14:59:45.959000 +0100s"/>
    <s v="20171011 15:59:45.959000"/>
  </r>
  <r>
    <n v="59"/>
    <n v="626.5"/>
    <x v="0"/>
    <s v="20171011 15:11:42.349000 +0100s"/>
    <s v="20171011 16:11:42.349000"/>
  </r>
  <r>
    <n v="100"/>
    <n v="626.5"/>
    <x v="0"/>
    <s v="20171011 15:11:42.349000 +0100s"/>
    <s v="20171011 16:11:42.349000"/>
  </r>
  <r>
    <n v="105"/>
    <n v="626.5"/>
    <x v="0"/>
    <s v="20171011 15:11:42.349000 +0100s"/>
    <s v="20171011 16:11:42.349000"/>
  </r>
  <r>
    <n v="236"/>
    <n v="626.5"/>
    <x v="0"/>
    <s v="20171011 15:11:42.349000 +0100s"/>
    <s v="20171011 16:11:42.349000"/>
  </r>
  <r>
    <n v="59"/>
    <n v="627"/>
    <x v="0"/>
    <s v="20171011 15:15:19.740000 +0100s"/>
    <s v="20171011 16:15:19.740000"/>
  </r>
  <r>
    <n v="65"/>
    <n v="627"/>
    <x v="0"/>
    <s v="20171011 15:15:19.740000 +0100s"/>
    <s v="20171011 16:15:19.740000"/>
  </r>
  <r>
    <n v="43"/>
    <n v="627"/>
    <x v="0"/>
    <s v="20171011 15:15:19.740000 +0100s"/>
    <s v="20171011 16:15:19.740000"/>
  </r>
  <r>
    <n v="114"/>
    <n v="627"/>
    <x v="0"/>
    <s v="20171011 15:15:19.740000 +0100s"/>
    <s v="20171011 16:15:19.740000"/>
  </r>
  <r>
    <n v="219"/>
    <n v="627"/>
    <x v="0"/>
    <s v="20171011 15:15:19.740000 +0100s"/>
    <s v="20171011 16:15:19.740000"/>
  </r>
  <r>
    <n v="114"/>
    <n v="625.5"/>
    <x v="0"/>
    <s v="20171011 15:19:27.615000 +0100s"/>
    <s v="20171011 16:19:27.615000"/>
  </r>
  <r>
    <n v="386"/>
    <n v="625.5"/>
    <x v="0"/>
    <s v="20171011 15:19:27.615000 +0100s"/>
    <s v="20171011 16:19:27.615000"/>
  </r>
  <r>
    <n v="39"/>
    <n v="626.5"/>
    <x v="0"/>
    <s v="20171011 15:28:28.380000 +0100s"/>
    <s v="20171011 16:28:28.380000"/>
  </r>
  <r>
    <n v="100"/>
    <n v="626.5"/>
    <x v="0"/>
    <s v="20171011 15:28:28.380000 +0100s"/>
    <s v="20171011 16:28:28.380000"/>
  </r>
  <r>
    <n v="59"/>
    <n v="626.5"/>
    <x v="0"/>
    <s v="20171011 15:28:28.380000 +0100s"/>
    <s v="20171011 16:28:28.380000"/>
  </r>
  <r>
    <n v="365"/>
    <n v="626.5"/>
    <x v="0"/>
    <s v="20171011 15:28:28.380000 +0100s"/>
    <s v="20171011 16:28:28.380000"/>
  </r>
  <r>
    <m/>
    <m/>
    <x v="1"/>
    <m/>
    <m/>
  </r>
  <r>
    <m/>
    <m/>
    <x v="1"/>
    <m/>
    <m/>
  </r>
</pivotCacheRecords>
</file>

<file path=xl/pivotCache/pivotCacheRecords49.xml><?xml version="1.0" encoding="utf-8"?>
<pivotCacheRecords xmlns="http://schemas.openxmlformats.org/spreadsheetml/2006/main" xmlns:r="http://schemas.openxmlformats.org/officeDocument/2006/relationships" count="105">
  <r>
    <n v="8"/>
    <n v="630"/>
    <x v="0"/>
    <s v="20171012 08:01:10.017000 +0100s"/>
    <s v="20171012 9:01:10.017000"/>
  </r>
  <r>
    <n v="150"/>
    <n v="632"/>
    <x v="0"/>
    <s v="20171012 08:02:41.031000 +0100s"/>
    <s v="20171012 9:02:41.031000"/>
  </r>
  <r>
    <n v="93"/>
    <n v="630.5"/>
    <x v="0"/>
    <s v="20171012 08:06:11.005000 +0100s"/>
    <s v="20171012 9:06:11.005000"/>
  </r>
  <r>
    <n v="87"/>
    <n v="630.5"/>
    <x v="0"/>
    <s v="20171012 08:09:53.305000 +0100s"/>
    <s v="20171012 9:09:53.305000"/>
  </r>
  <r>
    <n v="90"/>
    <n v="629.5"/>
    <x v="0"/>
    <s v="20171012 08:12:53.994000 +0100s"/>
    <s v="20171012 9:12:53.994000"/>
  </r>
  <r>
    <n v="2"/>
    <n v="629.5"/>
    <x v="0"/>
    <s v="20171012 08:12:53.994000 +0100s"/>
    <s v="20171012 9:12:53.994000"/>
  </r>
  <r>
    <n v="134"/>
    <n v="630.5"/>
    <x v="0"/>
    <s v="20171012 08:23:24.123000 +0100s"/>
    <s v="20171012 9:23:24.123000"/>
  </r>
  <r>
    <n v="74"/>
    <n v="630"/>
    <x v="0"/>
    <s v="20171012 08:25:36.567000 +0100s"/>
    <s v="20171012 9:25:36.567000"/>
  </r>
  <r>
    <n v="103"/>
    <n v="630"/>
    <x v="0"/>
    <s v="20171012 08:25:36.567000 +0100s"/>
    <s v="20171012 9:25:36.567000"/>
  </r>
  <r>
    <n v="259"/>
    <n v="630"/>
    <x v="0"/>
    <s v="20171012 08:25:36.567000 +0100s"/>
    <s v="20171012 9:25:36.567000"/>
  </r>
  <r>
    <n v="88"/>
    <n v="628"/>
    <x v="0"/>
    <s v="20171012 08:30:07.795000 +0100s"/>
    <s v="20171012 9:30:07.795000"/>
  </r>
  <r>
    <n v="92"/>
    <n v="628"/>
    <x v="0"/>
    <s v="20171012 08:35:12.934000 +0100s"/>
    <s v="20171012 9:35:12.934000"/>
  </r>
  <r>
    <n v="90"/>
    <n v="627.5"/>
    <x v="0"/>
    <s v="20171012 08:39:22.712000 +0100s"/>
    <s v="20171012 9:39:22.712000"/>
  </r>
  <r>
    <n v="90"/>
    <n v="627"/>
    <x v="0"/>
    <s v="20171012 08:46:44.086000 +0100s"/>
    <s v="20171012 9:46:44.086000"/>
  </r>
  <r>
    <n v="94"/>
    <n v="627"/>
    <x v="0"/>
    <s v="20171012 08:53:52.466000 +0100s"/>
    <s v="20171012 9:53:52.466000"/>
  </r>
  <r>
    <n v="102"/>
    <n v="628"/>
    <x v="0"/>
    <s v="20171012 08:56:35.136000 +0100s"/>
    <s v="20171012 9:56:35.136000"/>
  </r>
  <r>
    <n v="100"/>
    <n v="628"/>
    <x v="0"/>
    <s v="20171012 08:56:35.136000 +0100s"/>
    <s v="20171012 9:56:35.136000"/>
  </r>
  <r>
    <n v="100"/>
    <n v="628"/>
    <x v="0"/>
    <s v="20171012 08:56:35.136000 +0100s"/>
    <s v="20171012 9:56:35.136000"/>
  </r>
  <r>
    <n v="118"/>
    <n v="628"/>
    <x v="0"/>
    <s v="20171012 08:56:35.136000 +0100s"/>
    <s v="20171012 9:56:35.136000"/>
  </r>
  <r>
    <n v="80"/>
    <n v="628"/>
    <x v="0"/>
    <s v="20171012 08:56:35.136000 +0100s"/>
    <s v="20171012 9:56:35.136000"/>
  </r>
  <r>
    <n v="121"/>
    <n v="628"/>
    <x v="0"/>
    <s v="20171012 09:06:32.094000 +0100s"/>
    <s v="20171012 10:06:32.094000"/>
  </r>
  <r>
    <n v="90"/>
    <n v="627.5"/>
    <x v="0"/>
    <s v="20171012 09:10:32.530000 +0100s"/>
    <s v="20171012 10:10:32.530000"/>
  </r>
  <r>
    <n v="27"/>
    <n v="627.5"/>
    <x v="0"/>
    <s v="20171012 09:21:56.661000 +0100s"/>
    <s v="20171012 10:21:56.661000"/>
  </r>
  <r>
    <n v="17"/>
    <n v="627.5"/>
    <x v="0"/>
    <s v="20171012 09:21:58.428000 +0100s"/>
    <s v="20171012 10:21:58.428000"/>
  </r>
  <r>
    <n v="44"/>
    <n v="627.5"/>
    <x v="0"/>
    <s v="20171012 09:22:29.583000 +0100s"/>
    <s v="20171012 10:22:29.583000"/>
  </r>
  <r>
    <n v="92"/>
    <n v="626.5"/>
    <x v="0"/>
    <s v="20171012 09:23:33.951000 +0100s"/>
    <s v="20171012 10:23:33.951000"/>
  </r>
  <r>
    <n v="92"/>
    <n v="626.5"/>
    <x v="0"/>
    <s v="20171012 09:26:07.089000 +0100s"/>
    <s v="20171012 10:26:07.089000"/>
  </r>
  <r>
    <n v="125"/>
    <n v="628"/>
    <x v="0"/>
    <s v="20171012 09:41:25.391000 +0100s"/>
    <s v="20171012 10:41:25.391000"/>
  </r>
  <r>
    <n v="97"/>
    <n v="628"/>
    <x v="0"/>
    <s v="20171012 09:49:15.319000 +0100s"/>
    <s v="20171012 10:49:15.319000"/>
  </r>
  <r>
    <n v="94"/>
    <n v="627.5"/>
    <x v="0"/>
    <s v="20171012 09:52:56.104000 +0100s"/>
    <s v="20171012 10:52:56.104000"/>
  </r>
  <r>
    <n v="91"/>
    <n v="627"/>
    <x v="0"/>
    <s v="20171012 10:06:23.904000 +0100s"/>
    <s v="20171012 11:06:23.904000"/>
  </r>
  <r>
    <n v="62"/>
    <n v="628.5"/>
    <x v="0"/>
    <s v="20171012 10:12:35.439000 +0100s"/>
    <s v="20171012 11:12:35.439000"/>
  </r>
  <r>
    <n v="100"/>
    <n v="628.5"/>
    <x v="0"/>
    <s v="20171012 10:12:35.439000 +0100s"/>
    <s v="20171012 11:12:35.439000"/>
  </r>
  <r>
    <n v="181"/>
    <n v="628.5"/>
    <x v="0"/>
    <s v="20171012 10:12:35.439000 +0100s"/>
    <s v="20171012 11:12:35.439000"/>
  </r>
  <r>
    <n v="146"/>
    <n v="628.5"/>
    <x v="0"/>
    <s v="20171012 10:12:35.439000 +0100s"/>
    <s v="20171012 11:12:35.439000"/>
  </r>
  <r>
    <n v="11"/>
    <n v="628.5"/>
    <x v="0"/>
    <s v="20171012 10:12:41.893000 +0100s"/>
    <s v="20171012 11:12:41.893000"/>
  </r>
  <r>
    <n v="100"/>
    <n v="628"/>
    <x v="0"/>
    <s v="20171012 10:13:42.714000 +0100s"/>
    <s v="20171012 11:13:42.714000"/>
  </r>
  <r>
    <n v="12"/>
    <n v="628"/>
    <x v="0"/>
    <s v="20171012 10:13:42.714000 +0100s"/>
    <s v="20171012 11:13:42.714000"/>
  </r>
  <r>
    <n v="123"/>
    <n v="628"/>
    <x v="0"/>
    <s v="20171012 10:47:48.729000 +0100s"/>
    <s v="20171012 11:47:48.729000"/>
  </r>
  <r>
    <n v="100"/>
    <n v="628"/>
    <x v="0"/>
    <s v="20171012 10:49:35.063000 +0100s"/>
    <s v="20171012 11:49:35.063000"/>
  </r>
  <r>
    <n v="118"/>
    <n v="628"/>
    <x v="0"/>
    <s v="20171012 10:49:35.063000 +0100s"/>
    <s v="20171012 11:49:35.063000"/>
  </r>
  <r>
    <n v="100"/>
    <n v="628"/>
    <x v="0"/>
    <s v="20171012 10:49:35.063000 +0100s"/>
    <s v="20171012 11:49:35.063000"/>
  </r>
  <r>
    <n v="100"/>
    <n v="628"/>
    <x v="0"/>
    <s v="20171012 10:49:35.063000 +0100s"/>
    <s v="20171012 11:49:35.063000"/>
  </r>
  <r>
    <n v="3"/>
    <n v="628"/>
    <x v="0"/>
    <s v="20171012 10:49:35.063000 +0100s"/>
    <s v="20171012 11:49:35.063000"/>
  </r>
  <r>
    <n v="20"/>
    <n v="628"/>
    <x v="0"/>
    <s v="20171012 11:08:00.010000 +0100s"/>
    <s v="20171012 12:08:00.010000"/>
  </r>
  <r>
    <n v="187"/>
    <n v="628"/>
    <x v="0"/>
    <s v="20171012 11:08:37.047000 +0100s"/>
    <s v="20171012 12:08:37.047000"/>
  </r>
  <r>
    <n v="63"/>
    <n v="628"/>
    <x v="0"/>
    <s v="20171012 11:09:45.341000 +0100s"/>
    <s v="20171012 12:09:45.341000"/>
  </r>
  <r>
    <n v="98"/>
    <n v="628"/>
    <x v="0"/>
    <s v="20171012 11:12:12.801000 +0100s"/>
    <s v="20171012 12:12:12.801000"/>
  </r>
  <r>
    <n v="88"/>
    <n v="626.5"/>
    <x v="0"/>
    <s v="20171012 11:35:21.924000 +0100s"/>
    <s v="20171012 12:35:21.924000"/>
  </r>
  <r>
    <n v="195"/>
    <n v="628"/>
    <x v="0"/>
    <s v="20171012 11:53:31.089000 +0100s"/>
    <s v="20171012 12:53:31.089000"/>
  </r>
  <r>
    <n v="87"/>
    <n v="628"/>
    <x v="0"/>
    <s v="20171012 12:13:50.073000 +0100s"/>
    <s v="20171012 13:13:50.073000"/>
  </r>
  <r>
    <n v="99"/>
    <n v="628"/>
    <x v="0"/>
    <s v="20171012 12:28:02.720000 +0100s"/>
    <s v="20171012 13:28:02.720000"/>
  </r>
  <r>
    <n v="100"/>
    <n v="627.5"/>
    <x v="0"/>
    <s v="20171012 12:39:42.866000 +0100s"/>
    <s v="20171012 13:39:42.866000"/>
  </r>
  <r>
    <n v="96"/>
    <n v="627.5"/>
    <x v="0"/>
    <s v="20171012 12:45:33.547000 +0100s"/>
    <s v="20171012 13:45:33.547000"/>
  </r>
  <r>
    <n v="90"/>
    <n v="627"/>
    <x v="0"/>
    <s v="20171012 12:59:23.637000 +0100s"/>
    <s v="20171012 13:59:23.637000"/>
  </r>
  <r>
    <n v="34"/>
    <n v="627"/>
    <x v="0"/>
    <s v="20171012 13:12:09.185000 +0100s"/>
    <s v="20171012 14:12:09.185000"/>
  </r>
  <r>
    <n v="58"/>
    <n v="627"/>
    <x v="0"/>
    <s v="20171012 13:12:09.185000 +0100s"/>
    <s v="20171012 14:12:09.185000"/>
  </r>
  <r>
    <n v="30"/>
    <n v="626.5"/>
    <x v="0"/>
    <s v="20171012 13:14:36.906000 +0100s"/>
    <s v="20171012 14:14:36.906000"/>
  </r>
  <r>
    <n v="34"/>
    <n v="626.5"/>
    <x v="0"/>
    <s v="20171012 13:14:36.906000 +0100s"/>
    <s v="20171012 14:14:36.906000"/>
  </r>
  <r>
    <n v="100"/>
    <n v="626.5"/>
    <x v="0"/>
    <s v="20171012 13:14:36.906000 +0100s"/>
    <s v="20171012 14:14:36.906000"/>
  </r>
  <r>
    <n v="91"/>
    <n v="626.5"/>
    <x v="0"/>
    <s v="20171012 13:14:36.906000 +0100s"/>
    <s v="20171012 14:14:36.906000"/>
  </r>
  <r>
    <n v="42"/>
    <n v="626.5"/>
    <x v="0"/>
    <s v="20171012 13:14:36.906000 +0100s"/>
    <s v="20171012 14:14:36.906000"/>
  </r>
  <r>
    <n v="303"/>
    <n v="626.5"/>
    <x v="0"/>
    <s v="20171012 13:15:21.410000 +0100s"/>
    <s v="20171012 14:15:21.410000"/>
  </r>
  <r>
    <n v="89"/>
    <n v="626.5"/>
    <x v="0"/>
    <s v="20171012 13:16:44.860000 +0100s"/>
    <s v="20171012 14:16:44.860000"/>
  </r>
  <r>
    <n v="100"/>
    <n v="626.5"/>
    <x v="0"/>
    <s v="20171012 13:16:44.860000 +0100s"/>
    <s v="20171012 14:16:44.860000"/>
  </r>
  <r>
    <n v="87"/>
    <n v="626.5"/>
    <x v="0"/>
    <s v="20171012 13:16:44.860000 +0100s"/>
    <s v="20171012 14:16:44.860000"/>
  </r>
  <r>
    <n v="144"/>
    <n v="626.5"/>
    <x v="0"/>
    <s v="20171012 13:16:44.860000 +0100s"/>
    <s v="20171012 14:16:44.860000"/>
  </r>
  <r>
    <n v="80"/>
    <n v="626.5"/>
    <x v="0"/>
    <s v="20171012 13:16:44.860000 +0100s"/>
    <s v="20171012 14:16:44.860000"/>
  </r>
  <r>
    <n v="92"/>
    <n v="625.5"/>
    <x v="0"/>
    <s v="20171012 13:22:01.552000 +0100s"/>
    <s v="20171012 14:22:01.552000"/>
  </r>
  <r>
    <n v="88"/>
    <n v="625"/>
    <x v="0"/>
    <s v="20171012 13:35:42.499000 +0100s"/>
    <s v="20171012 14:35:42.499000"/>
  </r>
  <r>
    <n v="75"/>
    <n v="624"/>
    <x v="0"/>
    <s v="20171012 13:38:29.178000 +0100s"/>
    <s v="20171012 14:38:29.178000"/>
  </r>
  <r>
    <n v="101"/>
    <n v="624"/>
    <x v="0"/>
    <s v="20171012 13:38:29.178000 +0100s"/>
    <s v="20171012 14:38:29.178000"/>
  </r>
  <r>
    <n v="200"/>
    <n v="624"/>
    <x v="0"/>
    <s v="20171012 13:38:29.178000 +0100s"/>
    <s v="20171012 14:38:29.178000"/>
  </r>
  <r>
    <n v="100"/>
    <n v="624"/>
    <x v="0"/>
    <s v="20171012 13:38:29.178000 +0100s"/>
    <s v="20171012 14:38:29.178000"/>
  </r>
  <r>
    <n v="24"/>
    <n v="624"/>
    <x v="0"/>
    <s v="20171012 13:38:29.178000 +0100s"/>
    <s v="20171012 14:38:29.178000"/>
  </r>
  <r>
    <n v="91"/>
    <n v="624"/>
    <x v="0"/>
    <s v="20171012 13:41:46.042000 +0100s"/>
    <s v="20171012 14:41:46.042000"/>
  </r>
  <r>
    <n v="91"/>
    <n v="624.5"/>
    <x v="0"/>
    <s v="20171012 13:45:02.846000 +0100s"/>
    <s v="20171012 14:45:02.846000"/>
  </r>
  <r>
    <n v="100"/>
    <n v="624.5"/>
    <x v="0"/>
    <s v="20171012 13:45:02.846000 +0100s"/>
    <s v="20171012 14:45:02.846000"/>
  </r>
  <r>
    <n v="100"/>
    <n v="624.5"/>
    <x v="0"/>
    <s v="20171012 13:45:02.846000 +0100s"/>
    <s v="20171012 14:45:02.846000"/>
  </r>
  <r>
    <n v="6"/>
    <n v="624.5"/>
    <x v="0"/>
    <s v="20171012 13:45:02.846000 +0100s"/>
    <s v="20171012 14:45:02.846000"/>
  </r>
  <r>
    <n v="129"/>
    <n v="624.5"/>
    <x v="0"/>
    <s v="20171012 13:45:02.846000 +0100s"/>
    <s v="20171012 14:45:02.846000"/>
  </r>
  <r>
    <n v="35"/>
    <n v="624.5"/>
    <x v="0"/>
    <s v="20171012 13:45:02.846000 +0100s"/>
    <s v="20171012 14:45:02.846000"/>
  </r>
  <r>
    <n v="39"/>
    <n v="624.5"/>
    <x v="0"/>
    <s v="20171012 13:45:02.846000 +0100s"/>
    <s v="20171012 14:45:02.846000"/>
  </r>
  <r>
    <n v="89"/>
    <n v="624"/>
    <x v="0"/>
    <s v="20171012 13:55:42.093000 +0100s"/>
    <s v="20171012 14:55:42.093000"/>
  </r>
  <r>
    <n v="89"/>
    <n v="624"/>
    <x v="0"/>
    <s v="20171012 14:12:26.053000 +0100s"/>
    <s v="20171012 15:12:26.053000"/>
  </r>
  <r>
    <n v="105"/>
    <n v="624"/>
    <x v="0"/>
    <s v="20171012 14:19:32.686000 +0100s"/>
    <s v="20171012 15:19:32.686000"/>
  </r>
  <r>
    <n v="91"/>
    <n v="623.5"/>
    <x v="0"/>
    <s v="20171012 14:30:43.735000 +0100s"/>
    <s v="20171012 15:30:43.735000"/>
  </r>
  <r>
    <n v="1500"/>
    <n v="623"/>
    <x v="0"/>
    <s v="20171012 13:35:40.474982 +0000 "/>
    <s v="20171012 15:35:40.474982"/>
  </r>
  <r>
    <n v="90"/>
    <n v="623"/>
    <x v="0"/>
    <s v="20171012 14:40:31.014000 +0100s"/>
    <s v="20171012 15:40:31.014000"/>
  </r>
  <r>
    <n v="2000"/>
    <n v="623"/>
    <x v="0"/>
    <s v="20171012 13:43:22.035594 +0000 "/>
    <s v="20171012 15:43:22.035594"/>
  </r>
  <r>
    <n v="105"/>
    <n v="622.5"/>
    <x v="0"/>
    <s v="20171012 14:47:45.393000 +0100s"/>
    <s v="20171012 15:47:45.393000"/>
  </r>
  <r>
    <n v="123"/>
    <n v="622.5"/>
    <x v="0"/>
    <s v="20171012 14:52:33.731000 +0100s"/>
    <s v="20171012 15:52:33.731000"/>
  </r>
  <r>
    <n v="86"/>
    <n v="619.5"/>
    <x v="0"/>
    <s v="20171012 15:00:01.206000 +0100s"/>
    <s v="20171012 16:00:01.206000"/>
  </r>
  <r>
    <n v="170"/>
    <n v="621.5"/>
    <x v="0"/>
    <s v="20171012 15:14:31.336000 +0100s"/>
    <s v="20171012 16:14:31.336000"/>
  </r>
  <r>
    <n v="1000"/>
    <n v="620.5"/>
    <x v="0"/>
    <s v="20171012 15:19:09.307000 +0100s"/>
    <s v="20171012 16:19:09.307000"/>
  </r>
  <r>
    <n v="2"/>
    <n v="620"/>
    <x v="0"/>
    <s v="20171012 15:22:00.045000 +0100s"/>
    <s v="20171012 16:22:00.045000"/>
  </r>
  <r>
    <n v="85"/>
    <n v="620"/>
    <x v="0"/>
    <s v="20171012 15:22:00.046000 +0100s"/>
    <s v="20171012 16:22:00.046000"/>
  </r>
  <r>
    <n v="97"/>
    <n v="619"/>
    <x v="0"/>
    <s v="20171012 15:31:29.522000 +0100s"/>
    <s v="20171012 16:31:29.522000"/>
  </r>
  <r>
    <n v="1000"/>
    <n v="617.5"/>
    <x v="0"/>
    <s v="20171012 14:36:58.210321 +0000 "/>
    <s v="20171012 16:36:58.210321"/>
  </r>
  <r>
    <n v="90"/>
    <n v="617"/>
    <x v="0"/>
    <s v="20171012 15:37:14.011000 +0100s"/>
    <s v="20171012 16:37:14.011000"/>
  </r>
  <r>
    <n v="617"/>
    <n v="617"/>
    <x v="0"/>
    <s v="20171012 14:38:58.346204 +0000 "/>
    <s v="20171012 16:38:58.346204"/>
  </r>
  <r>
    <n v="75"/>
    <n v="617.5"/>
    <x v="0"/>
    <s v="20171012 15:39:47.144000 +0100s"/>
    <s v="20171012 16:39:47.144000"/>
  </r>
  <r>
    <m/>
    <m/>
    <x v="1"/>
    <m/>
    <m/>
  </r>
  <r>
    <m/>
    <m/>
    <x v="1"/>
    <m/>
    <m/>
  </r>
  <r>
    <m/>
    <m/>
    <x v="1"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124">
  <r>
    <n v="15"/>
    <n v="679"/>
    <x v="0"/>
    <s v="20170811 08:07:51.256000 +0100s"/>
    <s v="20170811 9:07:51.256000"/>
  </r>
  <r>
    <n v="122"/>
    <n v="679"/>
    <x v="0"/>
    <s v="20170811 08:07:51.256000 +0100s"/>
    <s v="20170811 9:07:51.256000"/>
  </r>
  <r>
    <n v="90"/>
    <n v="679"/>
    <x v="0"/>
    <s v="20170811 08:07:51.256000 +0100s"/>
    <s v="20170811 9:07:51.256000"/>
  </r>
  <r>
    <n v="46"/>
    <n v="679"/>
    <x v="0"/>
    <s v="20170811 08:08:01.042000 +0100s"/>
    <s v="20170811 9:08:01.042000"/>
  </r>
  <r>
    <n v="13"/>
    <n v="680.5"/>
    <x v="0"/>
    <s v="20170811 08:08:41.658000 +0100s"/>
    <s v="20170811 9:08:41.658000"/>
  </r>
  <r>
    <n v="50"/>
    <n v="680.5"/>
    <x v="0"/>
    <s v="20170811 08:08:41.658000 +0100s"/>
    <s v="20170811 9:08:41.658000"/>
  </r>
  <r>
    <n v="100"/>
    <n v="680.5"/>
    <x v="0"/>
    <s v="20170811 08:08:41.658000 +0100s"/>
    <s v="20170811 9:08:41.658000"/>
  </r>
  <r>
    <n v="32"/>
    <n v="680.5"/>
    <x v="1"/>
    <s v="20170811 08:09:13.141000 +0100s"/>
    <s v="20170811 9:09:13.141000"/>
  </r>
  <r>
    <n v="32"/>
    <n v="680.5"/>
    <x v="1"/>
    <s v="20170811 08:09:13.324000 +0100s"/>
    <s v="20170811 9:09:13.324000"/>
  </r>
  <r>
    <n v="13"/>
    <n v="680.5"/>
    <x v="2"/>
    <s v="20170811 08:09:13.324948 +0100s"/>
    <s v="20170811 9:09:13.324948"/>
  </r>
  <r>
    <n v="187"/>
    <n v="680.5"/>
    <x v="0"/>
    <s v="20170811 08:09:13.334000 +0100s"/>
    <s v="20170811 9:09:13.334000"/>
  </r>
  <r>
    <n v="1500"/>
    <n v="678"/>
    <x v="0"/>
    <s v="20170811 07:24:31.156923 +0000 "/>
    <s v="20170811 9:24:31.156923"/>
  </r>
  <r>
    <n v="800"/>
    <n v="679"/>
    <x v="0"/>
    <s v="20170811 07:54:14.280732 +0000 "/>
    <s v="20170811 9:54:14.280732"/>
  </r>
  <r>
    <n v="1000"/>
    <n v="679"/>
    <x v="0"/>
    <s v="20170811 08:21:31.279999 +0000 "/>
    <s v="20170811 10:21:31.279999"/>
  </r>
  <r>
    <n v="89"/>
    <n v="680.5"/>
    <x v="0"/>
    <s v="20170811 10:24:18.218000 +0100s"/>
    <s v="20170811 11:24:18.218000"/>
  </r>
  <r>
    <n v="208"/>
    <n v="680.5"/>
    <x v="0"/>
    <s v="20170811 10:24:18.218000 +0100s"/>
    <s v="20170811 11:24:18.218000"/>
  </r>
  <r>
    <n v="68"/>
    <n v="680.5"/>
    <x v="3"/>
    <s v="20170811 10:24:18.219713 +0100s"/>
    <s v="20170811 11:24:18.219713"/>
  </r>
  <r>
    <n v="50"/>
    <n v="680.5"/>
    <x v="3"/>
    <s v="20170811 10:24:18.219713 +0100s"/>
    <s v="20170811 11:24:18.219713"/>
  </r>
  <r>
    <n v="60"/>
    <n v="680.5"/>
    <x v="3"/>
    <s v="20170811 10:24:18.219713 +0100s"/>
    <s v="20170811 11:24:18.219713"/>
  </r>
  <r>
    <n v="25"/>
    <n v="680.5"/>
    <x v="3"/>
    <s v="20170811 10:24:18.219713 +0100s"/>
    <s v="20170811 11:24:18.219713"/>
  </r>
  <r>
    <n v="49"/>
    <n v="680.5"/>
    <x v="0"/>
    <s v="20170811 10:24:36.679000 +0100s"/>
    <s v="20170811 11:24:36.679000"/>
  </r>
  <r>
    <n v="90"/>
    <n v="680.5"/>
    <x v="0"/>
    <s v="20170811 10:24:36.679000 +0100s"/>
    <s v="20170811 11:24:36.679000"/>
  </r>
  <r>
    <n v="101"/>
    <n v="680.5"/>
    <x v="0"/>
    <s v="20170811 10:24:36.679000 +0100s"/>
    <s v="20170811 11:24:36.679000"/>
  </r>
  <r>
    <n v="78"/>
    <n v="680.5"/>
    <x v="0"/>
    <s v="20170811 10:24:36.679000 +0100s"/>
    <s v="20170811 11:24:36.679000"/>
  </r>
  <r>
    <n v="100"/>
    <n v="680.5"/>
    <x v="0"/>
    <s v="20170811 10:24:36.679000 +0100s"/>
    <s v="20170811 11:24:36.679000"/>
  </r>
  <r>
    <n v="82"/>
    <n v="680.5"/>
    <x v="0"/>
    <s v="20170811 10:24:36.679000 +0100s"/>
    <s v="20170811 11:24:36.679000"/>
  </r>
  <r>
    <n v="66"/>
    <n v="678"/>
    <x v="0"/>
    <s v="20170811 10:27:42.763000 +0100s"/>
    <s v="20170811 11:27:42.763000"/>
  </r>
  <r>
    <n v="84"/>
    <n v="680.5"/>
    <x v="0"/>
    <s v="20170811 10:35:06.769000 +0100s"/>
    <s v="20170811 11:35:06.769000"/>
  </r>
  <r>
    <n v="59"/>
    <n v="680.5"/>
    <x v="0"/>
    <s v="20170811 10:35:06.769000 +0100s"/>
    <s v="20170811 11:35:06.769000"/>
  </r>
  <r>
    <n v="291"/>
    <n v="680.5"/>
    <x v="0"/>
    <s v="20170811 10:35:07.817000 +0100s"/>
    <s v="20170811 11:35:07.817000"/>
  </r>
  <r>
    <n v="2"/>
    <n v="682"/>
    <x v="0"/>
    <s v="20170811 10:46:28.769000 +0100s"/>
    <s v="20170811 11:46:28.769000"/>
  </r>
  <r>
    <n v="88"/>
    <n v="682"/>
    <x v="0"/>
    <s v="20170811 10:46:28.769000 +0100s"/>
    <s v="20170811 11:46:28.769000"/>
  </r>
  <r>
    <n v="90"/>
    <n v="682"/>
    <x v="0"/>
    <s v="20170811 10:46:28.769000 +0100s"/>
    <s v="20170811 11:46:28.769000"/>
  </r>
  <r>
    <n v="36"/>
    <n v="682"/>
    <x v="0"/>
    <s v="20170811 10:46:28.769000 +0100s"/>
    <s v="20170811 11:46:28.769000"/>
  </r>
  <r>
    <n v="46"/>
    <n v="682"/>
    <x v="0"/>
    <s v="20170811 10:46:28.770000 +0100s"/>
    <s v="20170811 11:46:28.770000"/>
  </r>
  <r>
    <n v="100"/>
    <n v="680"/>
    <x v="0"/>
    <s v="20170811 11:07:56.605000 +0100s"/>
    <s v="20170811 12:07:56.605000"/>
  </r>
  <r>
    <n v="90"/>
    <n v="680"/>
    <x v="0"/>
    <s v="20170811 11:07:56.605000 +0100s"/>
    <s v="20170811 12:07:56.605000"/>
  </r>
  <r>
    <n v="48"/>
    <n v="680"/>
    <x v="0"/>
    <s v="20170811 11:07:56.605000 +0100s"/>
    <s v="20170811 12:07:56.605000"/>
  </r>
  <r>
    <n v="62"/>
    <n v="678"/>
    <x v="1"/>
    <s v="20170811 11:21:36.649000 +0100s"/>
    <s v="20170811 12:21:36.649000"/>
  </r>
  <r>
    <n v="11"/>
    <n v="678"/>
    <x v="0"/>
    <s v="20170811 11:21:52.706000 +0100s"/>
    <s v="20170811 12:21:52.706000"/>
  </r>
  <r>
    <n v="62"/>
    <n v="678"/>
    <x v="1"/>
    <s v="20170811 11:21:52.716000 +0100s"/>
    <s v="20170811 12:21:52.716000"/>
  </r>
  <r>
    <n v="25"/>
    <n v="678"/>
    <x v="2"/>
    <s v="20170811 11:21:52.717163 +0100s"/>
    <s v="20170811 12:21:52.717163"/>
  </r>
  <r>
    <n v="274"/>
    <n v="678"/>
    <x v="0"/>
    <s v="20170811 11:21:52.727000 +0100s"/>
    <s v="20170811 12:21:52.727000"/>
  </r>
  <r>
    <n v="90"/>
    <n v="675.5"/>
    <x v="0"/>
    <s v="20170811 11:31:54.702000 +0100s"/>
    <s v="20170811 12:31:54.702000"/>
  </r>
  <r>
    <n v="100"/>
    <n v="675.5"/>
    <x v="0"/>
    <s v="20170811 11:31:54.702000 +0100s"/>
    <s v="20170811 12:31:54.702000"/>
  </r>
  <r>
    <n v="60"/>
    <n v="675.5"/>
    <x v="0"/>
    <s v="20170811 11:31:54.702000 +0100s"/>
    <s v="20170811 12:31:54.702000"/>
  </r>
  <r>
    <n v="194"/>
    <n v="675.5"/>
    <x v="0"/>
    <s v="20170811 11:31:54.702000 +0100s"/>
    <s v="20170811 12:31:54.702000"/>
  </r>
  <r>
    <n v="22"/>
    <n v="675.5"/>
    <x v="0"/>
    <s v="20170811 11:31:54.702000 +0100s"/>
    <s v="20170811 12:31:54.702000"/>
  </r>
  <r>
    <n v="27"/>
    <n v="676.5"/>
    <x v="0"/>
    <s v="20170811 12:01:49.570000 +0100s"/>
    <s v="20170811 13:01:49.570000"/>
  </r>
  <r>
    <n v="88"/>
    <n v="676.5"/>
    <x v="0"/>
    <s v="20170811 12:01:49.570000 +0100s"/>
    <s v="20170811 13:01:49.570000"/>
  </r>
  <r>
    <n v="83"/>
    <n v="676.5"/>
    <x v="0"/>
    <s v="20170811 12:01:49.570000 +0100s"/>
    <s v="20170811 13:01:49.570000"/>
  </r>
  <r>
    <n v="109"/>
    <n v="676.5"/>
    <x v="0"/>
    <s v="20170811 12:02:59.855000 +0100s"/>
    <s v="20170811 13:02:59.855000"/>
  </r>
  <r>
    <n v="193"/>
    <n v="676.5"/>
    <x v="0"/>
    <s v="20170811 12:02:59.855000 +0100s"/>
    <s v="20170811 13:02:59.855000"/>
  </r>
  <r>
    <n v="192"/>
    <n v="677"/>
    <x v="0"/>
    <s v="20170811 12:21:00.875000 +0100s"/>
    <s v="20170811 13:21:00.875000"/>
  </r>
  <r>
    <n v="38"/>
    <n v="677"/>
    <x v="0"/>
    <s v="20170811 12:21:00.875000 +0100s"/>
    <s v="20170811 13:21:00.875000"/>
  </r>
  <r>
    <n v="70"/>
    <n v="677"/>
    <x v="0"/>
    <s v="20170811 12:21:00.875000 +0100s"/>
    <s v="20170811 13:21:00.875000"/>
  </r>
  <r>
    <n v="400"/>
    <n v="677.5"/>
    <x v="0"/>
    <s v="20170811 12:52:15.667000 +0100s"/>
    <s v="20170811 13:52:15.667000"/>
  </r>
  <r>
    <n v="200"/>
    <n v="677.5"/>
    <x v="0"/>
    <s v="20170811 12:52:15.667000 +0100s"/>
    <s v="20170811 13:52:15.667000"/>
  </r>
  <r>
    <n v="78"/>
    <n v="679.5"/>
    <x v="0"/>
    <s v="20170811 13:01:05.761000 +0100s"/>
    <s v="20170811 14:01:05.761000"/>
  </r>
  <r>
    <n v="57"/>
    <n v="679.5"/>
    <x v="0"/>
    <s v="20170811 13:01:05.761000 +0100s"/>
    <s v="20170811 14:01:05.761000"/>
  </r>
  <r>
    <n v="100"/>
    <n v="679.5"/>
    <x v="0"/>
    <s v="20170811 13:01:05.761000 +0100s"/>
    <s v="20170811 14:01:05.761000"/>
  </r>
  <r>
    <n v="90"/>
    <n v="679.5"/>
    <x v="0"/>
    <s v="20170811 13:01:05.761000 +0100s"/>
    <s v="20170811 14:01:05.761000"/>
  </r>
  <r>
    <n v="20"/>
    <n v="679.5"/>
    <x v="0"/>
    <s v="20170811 13:01:05.762000 +0100s"/>
    <s v="20170811 14:01:05.762000"/>
  </r>
  <r>
    <n v="5"/>
    <n v="679.5"/>
    <x v="0"/>
    <s v="20170811 13:01:10.175000 +0100s"/>
    <s v="20170811 14:01:10.175000"/>
  </r>
  <r>
    <n v="100"/>
    <n v="681"/>
    <x v="0"/>
    <s v="20170811 13:19:31.852000 +0100s"/>
    <s v="20170811 14:19:31.852000"/>
  </r>
  <r>
    <n v="293"/>
    <n v="681"/>
    <x v="0"/>
    <s v="20170811 13:19:31.852000 +0100s"/>
    <s v="20170811 14:19:31.852000"/>
  </r>
  <r>
    <n v="70"/>
    <n v="681"/>
    <x v="0"/>
    <s v="20170811 13:19:31.852000 +0100s"/>
    <s v="20170811 14:19:31.852000"/>
  </r>
  <r>
    <n v="137"/>
    <n v="681"/>
    <x v="0"/>
    <s v="20170811 13:19:31.852000 +0100s"/>
    <s v="20170811 14:19:31.852000"/>
  </r>
  <r>
    <n v="64"/>
    <n v="682"/>
    <x v="0"/>
    <s v="20170811 13:26:31.755000 +0100s"/>
    <s v="20170811 14:26:31.755000"/>
  </r>
  <r>
    <n v="100"/>
    <n v="682"/>
    <x v="0"/>
    <s v="20170811 13:26:31.755000 +0100s"/>
    <s v="20170811 14:26:31.755000"/>
  </r>
  <r>
    <n v="90"/>
    <n v="682"/>
    <x v="0"/>
    <s v="20170811 13:26:31.755000 +0100s"/>
    <s v="20170811 14:26:31.755000"/>
  </r>
  <r>
    <n v="196"/>
    <n v="682"/>
    <x v="0"/>
    <s v="20170811 13:26:31.755000 +0100s"/>
    <s v="20170811 14:26:31.755000"/>
  </r>
  <r>
    <n v="28"/>
    <n v="681"/>
    <x v="3"/>
    <s v="20170811 13:41:03.058974 +0100s"/>
    <s v="20170811 14:41:03.058974"/>
  </r>
  <r>
    <n v="49"/>
    <n v="681"/>
    <x v="1"/>
    <s v="20170811 13:41:03.059000 +0100s"/>
    <s v="20170811 14:41:03.059000"/>
  </r>
  <r>
    <n v="41"/>
    <n v="681"/>
    <x v="2"/>
    <s v="20170811 13:41:03.059674 +0100s"/>
    <s v="20170811 14:41:03.059674"/>
  </r>
  <r>
    <n v="282"/>
    <n v="681"/>
    <x v="0"/>
    <s v="20170811 13:41:03.070000 +0100s"/>
    <s v="20170811 14:41:03.070000"/>
  </r>
  <r>
    <n v="100"/>
    <n v="681"/>
    <x v="0"/>
    <s v="20170811 13:49:28.115000 +0100s"/>
    <s v="20170811 14:49:28.115000"/>
  </r>
  <r>
    <n v="20"/>
    <n v="681"/>
    <x v="0"/>
    <s v="20170811 13:49:28.115000 +0100s"/>
    <s v="20170811 14:49:28.115000"/>
  </r>
  <r>
    <n v="90"/>
    <n v="681"/>
    <x v="0"/>
    <s v="20170811 13:49:28.115000 +0100s"/>
    <s v="20170811 14:49:28.115000"/>
  </r>
  <r>
    <n v="60"/>
    <n v="681"/>
    <x v="0"/>
    <s v="20170811 13:49:28.115000 +0100s"/>
    <s v="20170811 14:49:28.115000"/>
  </r>
  <r>
    <n v="79"/>
    <n v="681"/>
    <x v="0"/>
    <s v="20170811 13:49:28.115000 +0100s"/>
    <s v="20170811 14:49:28.115000"/>
  </r>
  <r>
    <n v="51"/>
    <n v="681"/>
    <x v="0"/>
    <s v="20170811 13:49:28.115000 +0100s"/>
    <s v="20170811 14:49:28.115000"/>
  </r>
  <r>
    <n v="65"/>
    <n v="681"/>
    <x v="0"/>
    <s v="20170811 14:12:08.542000 +0100s"/>
    <s v="20170811 15:12:08.542000"/>
  </r>
  <r>
    <n v="30"/>
    <n v="681"/>
    <x v="0"/>
    <s v="20170811 14:12:08.542000 +0100s"/>
    <s v="20170811 15:12:08.542000"/>
  </r>
  <r>
    <n v="131"/>
    <n v="681"/>
    <x v="0"/>
    <s v="20170811 14:12:08.542000 +0100s"/>
    <s v="20170811 15:12:08.542000"/>
  </r>
  <r>
    <n v="74"/>
    <n v="681"/>
    <x v="0"/>
    <s v="20170811 14:12:08.542000 +0100s"/>
    <s v="20170811 15:12:08.542000"/>
  </r>
  <r>
    <n v="100"/>
    <n v="681"/>
    <x v="0"/>
    <s v="20170811 14:12:08.542000 +0100s"/>
    <s v="20170811 15:12:08.542000"/>
  </r>
  <r>
    <n v="132"/>
    <n v="681"/>
    <x v="0"/>
    <s v="20170811 14:12:08.542000 +0100s"/>
    <s v="20170811 15:12:08.542000"/>
  </r>
  <r>
    <n v="68"/>
    <n v="681"/>
    <x v="0"/>
    <s v="20170811 14:12:08.542000 +0100s"/>
    <s v="20170811 15:12:08.542000"/>
  </r>
  <r>
    <n v="500"/>
    <n v="680"/>
    <x v="0"/>
    <s v="20170811 14:15:39.090000 +0100s"/>
    <s v="20170811 15:15:39.090000"/>
  </r>
  <r>
    <n v="500"/>
    <n v="682"/>
    <x v="0"/>
    <s v="20170811 14:34:28.422000 +0100s"/>
    <s v="20170811 15:34:28.422000"/>
  </r>
  <r>
    <n v="100"/>
    <n v="682"/>
    <x v="0"/>
    <s v="20170811 14:34:28.422000 +0100s"/>
    <s v="20170811 15:34:28.422000"/>
  </r>
  <r>
    <n v="351"/>
    <n v="683.5"/>
    <x v="0"/>
    <s v="20170811 15:07:28.857000 +0100s"/>
    <s v="20170811 16:07:28.857000"/>
  </r>
  <r>
    <n v="84"/>
    <n v="683.5"/>
    <x v="0"/>
    <s v="20170811 15:07:28.857000 +0100s"/>
    <s v="20170811 16:07:28.857000"/>
  </r>
  <r>
    <n v="82"/>
    <n v="683.5"/>
    <x v="0"/>
    <s v="20170811 15:07:28.857000 +0100s"/>
    <s v="20170811 16:07:28.857000"/>
  </r>
  <r>
    <n v="40"/>
    <n v="683.5"/>
    <x v="0"/>
    <s v="20170811 15:07:28.857000 +0100s"/>
    <s v="20170811 16:07:28.857000"/>
  </r>
  <r>
    <n v="43"/>
    <n v="683.5"/>
    <x v="0"/>
    <s v="20170811 15:07:28.857000 +0100s"/>
    <s v="20170811 16:07:28.857000"/>
  </r>
  <r>
    <n v="80"/>
    <n v="683.5"/>
    <x v="0"/>
    <s v="20170811 15:07:34.453000 +0100s"/>
    <s v="20170811 16:07:34.453000"/>
  </r>
  <r>
    <n v="101"/>
    <n v="683.5"/>
    <x v="0"/>
    <s v="20170811 15:07:34.453000 +0100s"/>
    <s v="20170811 16:07:34.453000"/>
  </r>
  <r>
    <n v="19"/>
    <n v="683.5"/>
    <x v="0"/>
    <s v="20170811 15:07:34.453000 +0100s"/>
    <s v="20170811 16:07:34.453000"/>
  </r>
  <r>
    <n v="500"/>
    <n v="685"/>
    <x v="0"/>
    <s v="20170811 15:16:40.886000 +0100s"/>
    <s v="20170811 16:16:40.886000"/>
  </r>
  <r>
    <n v="36"/>
    <n v="685"/>
    <x v="0"/>
    <s v="20170811 15:16:40.886000 +0100s"/>
    <s v="20170811 16:16:40.886000"/>
  </r>
  <r>
    <n v="11"/>
    <n v="685"/>
    <x v="0"/>
    <s v="20170811 15:16:40.886000 +0100s"/>
    <s v="20170811 16:16:40.886000"/>
  </r>
  <r>
    <n v="185"/>
    <n v="685"/>
    <x v="0"/>
    <s v="20170811 15:16:40.886000 +0100s"/>
    <s v="20170811 16:16:40.886000"/>
  </r>
  <r>
    <n v="68"/>
    <n v="685"/>
    <x v="0"/>
    <s v="20170811 15:16:40.886000 +0100s"/>
    <s v="20170811 16:16:40.886000"/>
  </r>
  <r>
    <n v="90"/>
    <n v="684.5"/>
    <x v="0"/>
    <s v="20170811 15:19:37.896000 +0100s"/>
    <s v="20170811 16:19:37.896000"/>
  </r>
  <r>
    <n v="100"/>
    <n v="684.5"/>
    <x v="0"/>
    <s v="20170811 15:19:37.896000 +0100s"/>
    <s v="20170811 16:19:37.896000"/>
  </r>
  <r>
    <n v="2"/>
    <n v="684.5"/>
    <x v="0"/>
    <s v="20170811 15:19:37.896000 +0100s"/>
    <s v="20170811 16:19:37.896000"/>
  </r>
  <r>
    <n v="23"/>
    <n v="684.5"/>
    <x v="0"/>
    <s v="20170811 15:19:37.896000 +0100s"/>
    <s v="20170811 16:19:37.896000"/>
  </r>
  <r>
    <n v="43"/>
    <n v="684.5"/>
    <x v="0"/>
    <s v="20170811 15:19:37.896000 +0100s"/>
    <s v="20170811 16:19:37.896000"/>
  </r>
  <r>
    <n v="42"/>
    <n v="684.5"/>
    <x v="0"/>
    <s v="20170811 15:19:37.896000 +0100s"/>
    <s v="20170811 16:19:37.896000"/>
  </r>
  <r>
    <n v="160"/>
    <n v="686"/>
    <x v="0"/>
    <s v="20170811 15:26:06.110000 +0100s"/>
    <s v="20170811 16:26:06.110000"/>
  </r>
  <r>
    <n v="90"/>
    <n v="686"/>
    <x v="0"/>
    <s v="20170811 15:26:06.110000 +0100s"/>
    <s v="20170811 16:26:06.110000"/>
  </r>
  <r>
    <n v="86"/>
    <n v="686"/>
    <x v="0"/>
    <s v="20170811 15:26:06.110000 +0100s"/>
    <s v="20170811 16:26:06.110000"/>
  </r>
  <r>
    <n v="14"/>
    <n v="686"/>
    <x v="0"/>
    <s v="20170811 15:26:06.110000 +0100s"/>
    <s v="20170811 16:26:06.110000"/>
  </r>
  <r>
    <n v="200"/>
    <n v="685.5"/>
    <x v="0"/>
    <s v="20170811 15:26:14.993000 +0100s"/>
    <s v="20170811 16:26:14.993000"/>
  </r>
  <r>
    <n v="26"/>
    <n v="686"/>
    <x v="0"/>
    <s v="20170811 15:33:07.453000 +0100s"/>
    <s v="20170811 16:33:07.453000"/>
  </r>
  <r>
    <n v="100"/>
    <n v="686"/>
    <x v="0"/>
    <s v="20170811 15:33:07.453000 +0100s"/>
    <s v="20170811 16:33:07.453000"/>
  </r>
  <r>
    <n v="25"/>
    <n v="686"/>
    <x v="0"/>
    <s v="20170811 15:33:07.453000 +0100s"/>
    <s v="20170811 16:33:07.453000"/>
  </r>
  <r>
    <n v="29"/>
    <n v="686"/>
    <x v="0"/>
    <s v="20170811 15:33:07.453000 +0100s"/>
    <s v="20170811 16:33:07.453000"/>
  </r>
  <r>
    <n v="162"/>
    <n v="686"/>
    <x v="0"/>
    <s v="20170811 15:33:07.453000 +0100s"/>
    <s v="20170811 16:33:07.453000"/>
  </r>
  <r>
    <n v="8"/>
    <n v="686"/>
    <x v="0"/>
    <s v="20170811 15:33:07.453000 +0100s"/>
    <s v="20170811 16:33:07.453000"/>
  </r>
  <r>
    <m/>
    <m/>
    <x v="4"/>
    <m/>
    <m/>
  </r>
  <r>
    <m/>
    <m/>
    <x v="4"/>
    <m/>
    <m/>
  </r>
</pivotCacheRecords>
</file>

<file path=xl/pivotCache/pivotCacheRecords50.xml><?xml version="1.0" encoding="utf-8"?>
<pivotCacheRecords xmlns="http://schemas.openxmlformats.org/spreadsheetml/2006/main" xmlns:r="http://schemas.openxmlformats.org/officeDocument/2006/relationships" count="93">
  <r>
    <n v="100"/>
    <n v="616.5"/>
    <x v="0"/>
    <s v="20171013 08:00:50.314000 +0100s"/>
    <s v="20171013 9:00:50.314000"/>
  </r>
  <r>
    <n v="104"/>
    <n v="617.5"/>
    <x v="0"/>
    <s v="20171013 08:02:59.063000 +0100s"/>
    <s v="20171013 9:02:59.063000"/>
  </r>
  <r>
    <n v="96"/>
    <n v="617.5"/>
    <x v="0"/>
    <s v="20171013 08:06:41.304000 +0100s"/>
    <s v="20171013 9:06:41.304000"/>
  </r>
  <r>
    <n v="46"/>
    <n v="618"/>
    <x v="0"/>
    <s v="20171013 08:08:44.395000 +0100s"/>
    <s v="20171013 9:08:44.395000"/>
  </r>
  <r>
    <n v="58"/>
    <n v="618"/>
    <x v="0"/>
    <s v="20171013 08:08:44.417000 +0100s"/>
    <s v="20171013 9:08:44.417000"/>
  </r>
  <r>
    <n v="95"/>
    <n v="617.5"/>
    <x v="0"/>
    <s v="20171013 08:11:59.287000 +0100s"/>
    <s v="20171013 9:11:59.287000"/>
  </r>
  <r>
    <n v="93"/>
    <n v="616"/>
    <x v="0"/>
    <s v="20171013 08:16:01.042000 +0100s"/>
    <s v="20171013 9:16:01.042000"/>
  </r>
  <r>
    <n v="111"/>
    <n v="616.5"/>
    <x v="0"/>
    <s v="20171013 08:17:17.119000 +0100s"/>
    <s v="20171013 9:17:17.119000"/>
  </r>
  <r>
    <n v="239"/>
    <n v="616.5"/>
    <x v="0"/>
    <s v="20171013 08:17:17.119000 +0100s"/>
    <s v="20171013 9:17:17.119000"/>
  </r>
  <r>
    <n v="94"/>
    <n v="614.5"/>
    <x v="0"/>
    <s v="20171013 08:20:43.809000 +0100s"/>
    <s v="20171013 9:20:43.809000"/>
  </r>
  <r>
    <n v="125"/>
    <n v="618"/>
    <x v="0"/>
    <s v="20171013 08:26:45.959000 +0100s"/>
    <s v="20171013 9:26:45.959000"/>
  </r>
  <r>
    <n v="97"/>
    <n v="616.5"/>
    <x v="0"/>
    <s v="20171013 08:31:46.204000 +0100s"/>
    <s v="20171013 9:31:46.204000"/>
  </r>
  <r>
    <n v="94"/>
    <n v="616.5"/>
    <x v="0"/>
    <s v="20171013 08:37:01.859000 +0100s"/>
    <s v="20171013 9:37:01.859000"/>
  </r>
  <r>
    <n v="7"/>
    <n v="616.5"/>
    <x v="0"/>
    <s v="20171013 08:37:01.859000 +0100s"/>
    <s v="20171013 9:37:01.859000"/>
  </r>
  <r>
    <n v="89"/>
    <n v="616.5"/>
    <x v="0"/>
    <s v="20171013 08:42:14.079000 +0100s"/>
    <s v="20171013 9:42:14.079000"/>
  </r>
  <r>
    <n v="91"/>
    <n v="616.5"/>
    <x v="0"/>
    <s v="20171013 08:48:20.822000 +0100s"/>
    <s v="20171013 9:48:20.822000"/>
  </r>
  <r>
    <n v="8"/>
    <n v="615.5"/>
    <x v="0"/>
    <s v="20171013 08:51:52.929000 +0100s"/>
    <s v="20171013 9:51:52.929000"/>
  </r>
  <r>
    <n v="222"/>
    <n v="615.5"/>
    <x v="0"/>
    <s v="20171013 08:51:52.929000 +0100s"/>
    <s v="20171013 9:51:52.929000"/>
  </r>
  <r>
    <n v="180"/>
    <n v="615.5"/>
    <x v="0"/>
    <s v="20171013 08:51:52.929000 +0100s"/>
    <s v="20171013 9:51:52.929000"/>
  </r>
  <r>
    <n v="51"/>
    <n v="615.5"/>
    <x v="0"/>
    <s v="20171013 08:51:52.929000 +0100s"/>
    <s v="20171013 9:51:52.929000"/>
  </r>
  <r>
    <n v="94"/>
    <n v="615"/>
    <x v="0"/>
    <s v="20171013 08:52:15.909000 +0100s"/>
    <s v="20171013 9:52:15.909000"/>
  </r>
  <r>
    <n v="150"/>
    <n v="614.5"/>
    <x v="0"/>
    <s v="20171013 09:00:56.416000 +0100s"/>
    <s v="20171013 10:00:56.416000"/>
  </r>
  <r>
    <n v="93"/>
    <n v="614"/>
    <x v="0"/>
    <s v="20171013 09:13:17.222000 +0100s"/>
    <s v="20171013 10:13:17.222000"/>
  </r>
  <r>
    <n v="103"/>
    <n v="614"/>
    <x v="0"/>
    <s v="20171013 09:16:10.124000 +0100s"/>
    <s v="20171013 10:16:10.124000"/>
  </r>
  <r>
    <n v="90"/>
    <n v="613.5"/>
    <x v="0"/>
    <s v="20171013 09:21:19.133000 +0100s"/>
    <s v="20171013 10:21:19.133000"/>
  </r>
  <r>
    <n v="164"/>
    <n v="613.5"/>
    <x v="0"/>
    <s v="20171013 09:25:11.591000 +0100s"/>
    <s v="20171013 10:25:11.591000"/>
  </r>
  <r>
    <n v="184"/>
    <n v="613.5"/>
    <x v="0"/>
    <s v="20171013 09:25:11.591000 +0100s"/>
    <s v="20171013 10:25:11.591000"/>
  </r>
  <r>
    <n v="80"/>
    <n v="613.5"/>
    <x v="0"/>
    <s v="20171013 09:25:11.591000 +0100s"/>
    <s v="20171013 10:25:11.591000"/>
  </r>
  <r>
    <n v="62"/>
    <n v="613.5"/>
    <x v="0"/>
    <s v="20171013 09:25:11.612000 +0100s"/>
    <s v="20171013 10:25:11.612000"/>
  </r>
  <r>
    <n v="44"/>
    <n v="613.5"/>
    <x v="0"/>
    <s v="20171013 09:25:40.390000 +0100s"/>
    <s v="20171013 10:25:40.390000"/>
  </r>
  <r>
    <n v="222"/>
    <n v="613.5"/>
    <x v="0"/>
    <s v="20171013 09:27:30.528000 +0100s"/>
    <s v="20171013 10:27:30.528000"/>
  </r>
  <r>
    <n v="17"/>
    <n v="613.5"/>
    <x v="0"/>
    <s v="20171013 09:27:33.156000 +0100s"/>
    <s v="20171013 10:27:33.156000"/>
  </r>
  <r>
    <n v="12"/>
    <n v="613.5"/>
    <x v="0"/>
    <s v="20171013 09:27:33.167000 +0100s"/>
    <s v="20171013 10:27:33.167000"/>
  </r>
  <r>
    <n v="147"/>
    <n v="613.5"/>
    <x v="0"/>
    <s v="20171013 09:28:04.665000 +0100s"/>
    <s v="20171013 10:28:04.665000"/>
  </r>
  <r>
    <n v="5"/>
    <n v="612.5"/>
    <x v="0"/>
    <s v="20171013 09:39:11.457000 +0100s"/>
    <s v="20171013 10:39:11.457000"/>
  </r>
  <r>
    <n v="55"/>
    <n v="612.5"/>
    <x v="0"/>
    <s v="20171013 09:39:11.487000 +0100s"/>
    <s v="20171013 10:39:11.487000"/>
  </r>
  <r>
    <n v="29"/>
    <n v="612.5"/>
    <x v="0"/>
    <s v="20171013 09:39:11.498000 +0100s"/>
    <s v="20171013 10:39:11.498000"/>
  </r>
  <r>
    <n v="1449"/>
    <n v="608"/>
    <x v="0"/>
    <s v="20171013 09:30:27.448186 +0000 "/>
    <s v="20171013 11:30:27.448186"/>
  </r>
  <r>
    <n v="1000"/>
    <n v="606.5"/>
    <x v="0"/>
    <s v="20171013 09:40:05.506300 +0000 "/>
    <s v="20171013 11:40:05.506300"/>
  </r>
  <r>
    <n v="166"/>
    <n v="605"/>
    <x v="0"/>
    <s v="20171013 10:45:03.532000 +0100s"/>
    <s v="20171013 11:45:03.532000"/>
  </r>
  <r>
    <n v="164"/>
    <n v="605"/>
    <x v="0"/>
    <s v="20171013 10:45:11.100000 +0100s"/>
    <s v="20171013 11:45:11.100000"/>
  </r>
  <r>
    <n v="1000"/>
    <n v="604"/>
    <x v="0"/>
    <s v="20171013 10:00:58.532460 +0000 "/>
    <s v="20171013 12:00:58.532460"/>
  </r>
  <r>
    <n v="117"/>
    <n v="602"/>
    <x v="0"/>
    <s v="20171013 11:12:16.662000 +0100s"/>
    <s v="20171013 12:12:16.662000"/>
  </r>
  <r>
    <n v="20"/>
    <n v="602"/>
    <x v="0"/>
    <s v="20171013 11:12:16.662000 +0100s"/>
    <s v="20171013 12:12:16.662000"/>
  </r>
  <r>
    <n v="13"/>
    <n v="604"/>
    <x v="0"/>
    <s v="20171013 11:21:36.022000 +0100s"/>
    <s v="20171013 12:21:36.022000"/>
  </r>
  <r>
    <n v="72"/>
    <n v="604"/>
    <x v="0"/>
    <s v="20171013 11:21:36.022000 +0100s"/>
    <s v="20171013 12:21:36.022000"/>
  </r>
  <r>
    <n v="248"/>
    <n v="604"/>
    <x v="0"/>
    <s v="20171013 11:21:36.022000 +0100s"/>
    <s v="20171013 12:21:36.022000"/>
  </r>
  <r>
    <n v="100"/>
    <n v="604"/>
    <x v="0"/>
    <s v="20171013 11:21:36.022000 +0100s"/>
    <s v="20171013 12:21:36.022000"/>
  </r>
  <r>
    <n v="90"/>
    <n v="604"/>
    <x v="0"/>
    <s v="20171013 11:21:36.022000 +0100s"/>
    <s v="20171013 12:21:36.022000"/>
  </r>
  <r>
    <n v="10"/>
    <n v="604"/>
    <x v="0"/>
    <s v="20171013 11:21:36.022000 +0100s"/>
    <s v="20171013 12:21:36.022000"/>
  </r>
  <r>
    <n v="100"/>
    <n v="604.5"/>
    <x v="0"/>
    <s v="20171013 11:32:22.238000 +0100s"/>
    <s v="20171013 12:32:22.238000"/>
  </r>
  <r>
    <n v="15"/>
    <n v="604.5"/>
    <x v="0"/>
    <s v="20171013 11:32:22.238000 +0100s"/>
    <s v="20171013 12:32:22.238000"/>
  </r>
  <r>
    <n v="24"/>
    <n v="604.5"/>
    <x v="0"/>
    <s v="20171013 11:32:22.238000 +0100s"/>
    <s v="20171013 12:32:22.238000"/>
  </r>
  <r>
    <n v="41"/>
    <n v="604.5"/>
    <x v="0"/>
    <s v="20171013 11:32:22.238000 +0100s"/>
    <s v="20171013 12:32:22.238000"/>
  </r>
  <r>
    <n v="115"/>
    <n v="604.5"/>
    <x v="0"/>
    <s v="20171013 11:32:22.238000 +0100s"/>
    <s v="20171013 12:32:22.238000"/>
  </r>
  <r>
    <n v="100"/>
    <n v="604.5"/>
    <x v="0"/>
    <s v="20171013 11:32:22.258000 +0100s"/>
    <s v="20171013 12:32:22.258000"/>
  </r>
  <r>
    <n v="8"/>
    <n v="604.5"/>
    <x v="0"/>
    <s v="20171013 11:32:22.264000 +0100s"/>
    <s v="20171013 12:32:22.264000"/>
  </r>
  <r>
    <n v="92"/>
    <n v="604.5"/>
    <x v="0"/>
    <s v="20171013 11:32:22.325000 +0100s"/>
    <s v="20171013 12:32:22.325000"/>
  </r>
  <r>
    <n v="11"/>
    <n v="604.5"/>
    <x v="0"/>
    <s v="20171013 11:32:22.348000 +0100s"/>
    <s v="20171013 12:32:22.348000"/>
  </r>
  <r>
    <n v="89"/>
    <n v="604.5"/>
    <x v="0"/>
    <s v="20171013 11:32:47.768000 +0100s"/>
    <s v="20171013 12:32:47.768000"/>
  </r>
  <r>
    <n v="100"/>
    <n v="604.5"/>
    <x v="0"/>
    <s v="20171013 11:32:47.768000 +0100s"/>
    <s v="20171013 12:32:47.768000"/>
  </r>
  <r>
    <n v="100"/>
    <n v="604.5"/>
    <x v="0"/>
    <s v="20171013 11:32:47.768000 +0100s"/>
    <s v="20171013 12:32:47.768000"/>
  </r>
  <r>
    <n v="100"/>
    <n v="604.5"/>
    <x v="0"/>
    <s v="20171013 11:32:47.773000 +0100s"/>
    <s v="20171013 12:32:47.773000"/>
  </r>
  <r>
    <n v="20"/>
    <n v="604.5"/>
    <x v="0"/>
    <s v="20171013 11:32:47.773000 +0100s"/>
    <s v="20171013 12:32:47.773000"/>
  </r>
  <r>
    <n v="85"/>
    <n v="604.5"/>
    <x v="0"/>
    <s v="20171013 11:32:47.792000 +0100s"/>
    <s v="20171013 12:32:47.792000"/>
  </r>
  <r>
    <n v="2000"/>
    <n v="603"/>
    <x v="0"/>
    <s v="20171013 10:59:44.712681 +0000 "/>
    <s v="20171013 12:59:44.712681"/>
  </r>
  <r>
    <n v="2000"/>
    <n v="602"/>
    <x v="0"/>
    <s v="20171013 11:25:21.757042 +0000 "/>
    <s v="20171013 13:25:21.757042"/>
  </r>
  <r>
    <n v="1000"/>
    <n v="602.5"/>
    <x v="0"/>
    <s v="20171013 11:37:18.745724 +0000 "/>
    <s v="20171013 13:37:18.745724"/>
  </r>
  <r>
    <n v="1000"/>
    <n v="604"/>
    <x v="0"/>
    <s v="20171013 12:32:42.419012 +0000 "/>
    <s v="20171013 14:32:42.419012"/>
  </r>
  <r>
    <n v="875"/>
    <n v="601.5"/>
    <x v="0"/>
    <s v="20171013 12:48:46.265605 +0000 "/>
    <s v="20171013 14:48:46.265605"/>
  </r>
  <r>
    <n v="500"/>
    <n v="597.5"/>
    <x v="0"/>
    <s v="20171013 14:13:22.398000 +0100s"/>
    <s v="20171013 15:13:22.398000"/>
  </r>
  <r>
    <n v="625"/>
    <n v="597.5"/>
    <x v="0"/>
    <s v="20171013 14:13:22.398000 +0100s"/>
    <s v="20171013 15:13:22.398000"/>
  </r>
  <r>
    <n v="1000"/>
    <n v="601"/>
    <x v="0"/>
    <s v="20171013 13:50:12.150933 +0000 "/>
    <s v="20171013 15:50:12.150933"/>
  </r>
  <r>
    <n v="17"/>
    <n v="595"/>
    <x v="0"/>
    <s v="20171013 14:59:51.647000 +0100s"/>
    <s v="20171013 15:59:51.647000"/>
  </r>
  <r>
    <n v="330"/>
    <n v="595"/>
    <x v="0"/>
    <s v="20171013 14:59:51.648000 +0100s"/>
    <s v="20171013 15:59:51.648000"/>
  </r>
  <r>
    <n v="56"/>
    <n v="595"/>
    <x v="1"/>
    <s v="20171013 14:59:51.667000 +0100s"/>
    <s v="20171013 15:59:51.667000"/>
  </r>
  <r>
    <n v="39"/>
    <n v="595"/>
    <x v="2"/>
    <s v="20171013 14:59:51.667753 +0100s"/>
    <s v="20171013 15:59:51.667753"/>
  </r>
  <r>
    <n v="58"/>
    <n v="595"/>
    <x v="3"/>
    <s v="20171013 14:59:51.667755 +0100s"/>
    <s v="20171013 15:59:51.667755"/>
  </r>
  <r>
    <n v="6"/>
    <n v="594.5"/>
    <x v="0"/>
    <s v="20171013 15:13:00.553000 +0100s"/>
    <s v="20171013 16:13:00.553000"/>
  </r>
  <r>
    <n v="30"/>
    <n v="594.5"/>
    <x v="0"/>
    <s v="20171013 15:13:00.553000 +0100s"/>
    <s v="20171013 16:13:00.553000"/>
  </r>
  <r>
    <n v="30"/>
    <n v="594.5"/>
    <x v="0"/>
    <s v="20171013 15:13:00.553000 +0100s"/>
    <s v="20171013 16:13:00.553000"/>
  </r>
  <r>
    <n v="434"/>
    <n v="594.5"/>
    <x v="0"/>
    <s v="20171013 15:13:16.124000 +0100s"/>
    <s v="20171013 16:13:16.124000"/>
  </r>
  <r>
    <n v="85"/>
    <n v="594"/>
    <x v="0"/>
    <s v="20171013 15:15:14.886000 +0100s"/>
    <s v="20171013 16:15:14.886000"/>
  </r>
  <r>
    <n v="100"/>
    <n v="594"/>
    <x v="0"/>
    <s v="20171013 15:15:14.886000 +0100s"/>
    <s v="20171013 16:15:14.886000"/>
  </r>
  <r>
    <n v="101"/>
    <n v="594"/>
    <x v="0"/>
    <s v="20171013 15:15:14.886000 +0100s"/>
    <s v="20171013 16:15:14.886000"/>
  </r>
  <r>
    <n v="78"/>
    <n v="594"/>
    <x v="0"/>
    <s v="20171013 15:15:14.886000 +0100s"/>
    <s v="20171013 16:15:14.886000"/>
  </r>
  <r>
    <n v="29"/>
    <n v="594"/>
    <x v="0"/>
    <s v="20171013 15:15:14.886000 +0100s"/>
    <s v="20171013 16:15:14.886000"/>
  </r>
  <r>
    <n v="47"/>
    <n v="594"/>
    <x v="2"/>
    <s v="20171013 15:15:14.886875 +0100s"/>
    <s v="20171013 16:15:14.886875"/>
  </r>
  <r>
    <n v="60"/>
    <n v="594"/>
    <x v="2"/>
    <s v="20171013 15:15:14.886875 +0100s"/>
    <s v="20171013 16:15:14.886875"/>
  </r>
  <r>
    <n v="238"/>
    <n v="595"/>
    <x v="0"/>
    <s v="20171013 15:18:54.589000 +0100s"/>
    <s v="20171013 16:18:54.589000"/>
  </r>
  <r>
    <n v="262"/>
    <n v="595"/>
    <x v="0"/>
    <s v="20171013 15:18:54.589000 +0100s"/>
    <s v="20171013 16:18:54.589000"/>
  </r>
  <r>
    <m/>
    <m/>
    <x v="4"/>
    <m/>
    <m/>
  </r>
  <r>
    <m/>
    <m/>
    <x v="4"/>
    <m/>
    <m/>
  </r>
</pivotCacheRecords>
</file>

<file path=xl/pivotCache/pivotCacheRecords51.xml><?xml version="1.0" encoding="utf-8"?>
<pivotCacheRecords xmlns="http://schemas.openxmlformats.org/spreadsheetml/2006/main" xmlns:r="http://schemas.openxmlformats.org/officeDocument/2006/relationships" count="168">
  <r>
    <n v="115"/>
    <n v="593"/>
    <x v="0"/>
    <s v="20171016 08:00:27.529000 +0100s"/>
    <s v="20171016 9:00:27.529000"/>
  </r>
  <r>
    <n v="36"/>
    <n v="593"/>
    <x v="0"/>
    <s v="20171016 08:00:27.529000 +0100s"/>
    <s v="20171016 9:00:27.529000"/>
  </r>
  <r>
    <n v="35"/>
    <n v="588.5"/>
    <x v="1"/>
    <s v="20171016 08:02:03.571733 +0100s"/>
    <s v="20171016 9:02:03.571733"/>
  </r>
  <r>
    <n v="51"/>
    <n v="588.5"/>
    <x v="2"/>
    <s v="20171016 08:02:03.571873 +0100s"/>
    <s v="20171016 9:02:03.571873"/>
  </r>
  <r>
    <n v="314"/>
    <n v="588.5"/>
    <x v="0"/>
    <s v="20171016 08:02:03.581874 +0100s"/>
    <s v="20171016 9:02:03.581874"/>
  </r>
  <r>
    <n v="91"/>
    <n v="586.5"/>
    <x v="0"/>
    <s v="20171016 08:02:17.448000 +0100s"/>
    <s v="20171016 9:02:17.448000"/>
  </r>
  <r>
    <n v="109"/>
    <n v="586.5"/>
    <x v="0"/>
    <s v="20171016 08:02:18.404848 +0100s"/>
    <s v="20171016 9:02:18.404848"/>
  </r>
  <r>
    <n v="100"/>
    <n v="586.5"/>
    <x v="0"/>
    <s v="20171016 08:02:18.404848 +0100s"/>
    <s v="20171016 9:02:18.404848"/>
  </r>
  <r>
    <n v="88"/>
    <n v="586.5"/>
    <x v="3"/>
    <s v="20171016 08:02:18.406000 +0100s"/>
    <s v="20171016 9:02:18.406000"/>
  </r>
  <r>
    <n v="38"/>
    <n v="586.5"/>
    <x v="3"/>
    <s v="20171016 08:02:18.406000 +0100s"/>
    <s v="20171016 9:02:18.406000"/>
  </r>
  <r>
    <n v="15"/>
    <n v="586.5"/>
    <x v="1"/>
    <s v="20171016 08:02:18.407155 +0100s"/>
    <s v="20171016 9:02:18.407155"/>
  </r>
  <r>
    <n v="33"/>
    <n v="584"/>
    <x v="0"/>
    <s v="20171016 08:03:12.371021 +0100s"/>
    <s v="20171016 9:03:12.371021"/>
  </r>
  <r>
    <n v="32"/>
    <n v="584"/>
    <x v="2"/>
    <s v="20171016 08:03:16.833713 +0100s"/>
    <s v="20171016 9:03:16.833713"/>
  </r>
  <r>
    <n v="21"/>
    <n v="584"/>
    <x v="1"/>
    <s v="20171016 08:03:16.833888 +0100s"/>
    <s v="20171016 9:03:16.833888"/>
  </r>
  <r>
    <n v="164"/>
    <n v="584"/>
    <x v="0"/>
    <s v="20171016 08:03:16.838110 +0100s"/>
    <s v="20171016 9:03:16.838110"/>
  </r>
  <r>
    <n v="115"/>
    <n v="585.5"/>
    <x v="0"/>
    <s v="20171016 08:04:52.847000 +0100s"/>
    <s v="20171016 9:04:52.847000"/>
  </r>
  <r>
    <n v="136"/>
    <n v="583.5"/>
    <x v="0"/>
    <s v="20171016 08:06:36.743000 +0100s"/>
    <s v="20171016 9:06:36.743000"/>
  </r>
  <r>
    <n v="26"/>
    <n v="583.5"/>
    <x v="0"/>
    <s v="20171016 08:06:36.788000 +0100s"/>
    <s v="20171016 9:06:36.788000"/>
  </r>
  <r>
    <n v="94"/>
    <n v="584"/>
    <x v="0"/>
    <s v="20171016 08:08:38.739000 +0100s"/>
    <s v="20171016 9:08:38.739000"/>
  </r>
  <r>
    <n v="102"/>
    <n v="584"/>
    <x v="0"/>
    <s v="20171016 08:11:50.032000 +0100s"/>
    <s v="20171016 9:11:50.032000"/>
  </r>
  <r>
    <n v="97"/>
    <n v="585"/>
    <x v="0"/>
    <s v="20171016 08:14:25.337000 +0100s"/>
    <s v="20171016 9:14:25.337000"/>
  </r>
  <r>
    <n v="139"/>
    <n v="585.5"/>
    <x v="0"/>
    <s v="20171016 08:19:26.754000 +0100s"/>
    <s v="20171016 9:19:26.754000"/>
  </r>
  <r>
    <n v="91"/>
    <n v="584"/>
    <x v="0"/>
    <s v="20171016 08:23:45.907000 +0100s"/>
    <s v="20171016 9:23:45.907000"/>
  </r>
  <r>
    <n v="134"/>
    <n v="584"/>
    <x v="0"/>
    <s v="20171016 08:28:31.410000 +0100s"/>
    <s v="20171016 9:28:31.410000"/>
  </r>
  <r>
    <n v="62"/>
    <n v="584"/>
    <x v="0"/>
    <s v="20171016 08:32:22.756000 +0100s"/>
    <s v="20171016 9:32:22.756000"/>
  </r>
  <r>
    <n v="95"/>
    <n v="584"/>
    <x v="0"/>
    <s v="20171016 08:34:16.149000 +0100s"/>
    <s v="20171016 9:34:16.149000"/>
  </r>
  <r>
    <n v="20"/>
    <n v="584"/>
    <x v="0"/>
    <s v="20171016 08:37:45.724000 +0100s"/>
    <s v="20171016 9:37:45.724000"/>
  </r>
  <r>
    <n v="80"/>
    <n v="584"/>
    <x v="0"/>
    <s v="20171016 08:37:49.448000 +0100s"/>
    <s v="20171016 9:37:49.448000"/>
  </r>
  <r>
    <n v="30"/>
    <n v="584.5"/>
    <x v="0"/>
    <s v="20171016 08:41:29.471000 +0100s"/>
    <s v="20171016 9:41:29.471000"/>
  </r>
  <r>
    <n v="88"/>
    <n v="584.5"/>
    <x v="0"/>
    <s v="20171016 08:41:29.471000 +0100s"/>
    <s v="20171016 9:41:29.471000"/>
  </r>
  <r>
    <n v="26"/>
    <n v="584.5"/>
    <x v="0"/>
    <s v="20171016 08:41:29.491000 +0100s"/>
    <s v="20171016 9:41:29.491000"/>
  </r>
  <r>
    <n v="161"/>
    <n v="586.5"/>
    <x v="0"/>
    <s v="20171016 08:48:27.825000 +0100s"/>
    <s v="20171016 9:48:27.825000"/>
  </r>
  <r>
    <n v="9"/>
    <n v="586.5"/>
    <x v="0"/>
    <s v="20171016 08:48:27.825000 +0100s"/>
    <s v="20171016 9:48:27.825000"/>
  </r>
  <r>
    <n v="37"/>
    <n v="586.5"/>
    <x v="0"/>
    <s v="20171016 08:48:27.825000 +0100s"/>
    <s v="20171016 9:48:27.825000"/>
  </r>
  <r>
    <n v="87"/>
    <n v="587"/>
    <x v="0"/>
    <s v="20171016 08:52:12.541000 +0100s"/>
    <s v="20171016 9:52:12.541000"/>
  </r>
  <r>
    <n v="101"/>
    <n v="587"/>
    <x v="0"/>
    <s v="20171016 08:54:48.360000 +0100s"/>
    <s v="20171016 9:54:48.360000"/>
  </r>
  <r>
    <n v="147"/>
    <n v="586.5"/>
    <x v="0"/>
    <s v="20171016 08:57:18.443000 +0100s"/>
    <s v="20171016 9:57:18.443000"/>
  </r>
  <r>
    <n v="252"/>
    <n v="586"/>
    <x v="0"/>
    <s v="20171016 09:06:21.545000 +0100s"/>
    <s v="20171016 10:06:21.545000"/>
  </r>
  <r>
    <n v="91"/>
    <n v="585"/>
    <x v="0"/>
    <s v="20171016 09:16:59.203000 +0100s"/>
    <s v="20171016 10:16:59.203000"/>
  </r>
  <r>
    <n v="172"/>
    <n v="584.5"/>
    <x v="0"/>
    <s v="20171016 09:17:08.745000 +0100s"/>
    <s v="20171016 10:17:08.745000"/>
  </r>
  <r>
    <n v="288"/>
    <n v="586.5"/>
    <x v="0"/>
    <s v="20171016 09:25:02.962000 +0100s"/>
    <s v="20171016 10:25:02.962000"/>
  </r>
  <r>
    <n v="92"/>
    <n v="586.5"/>
    <x v="0"/>
    <s v="20171016 09:30:14.137000 +0100s"/>
    <s v="20171016 10:30:14.137000"/>
  </r>
  <r>
    <n v="92"/>
    <n v="585.5"/>
    <x v="0"/>
    <s v="20171016 09:33:26.730000 +0100s"/>
    <s v="20171016 10:33:26.730000"/>
  </r>
  <r>
    <n v="8"/>
    <n v="586.5"/>
    <x v="0"/>
    <s v="20171016 09:40:50.416000 +0100s"/>
    <s v="20171016 10:40:50.416000"/>
  </r>
  <r>
    <n v="100"/>
    <n v="586.5"/>
    <x v="0"/>
    <s v="20171016 09:40:50.416000 +0100s"/>
    <s v="20171016 10:40:50.416000"/>
  </r>
  <r>
    <n v="31"/>
    <n v="586.5"/>
    <x v="0"/>
    <s v="20171016 09:40:50.568000 +0100s"/>
    <s v="20171016 10:40:50.568000"/>
  </r>
  <r>
    <n v="170"/>
    <n v="586"/>
    <x v="0"/>
    <s v="20171016 09:42:31.033000 +0100s"/>
    <s v="20171016 10:42:31.033000"/>
  </r>
  <r>
    <n v="89"/>
    <n v="587"/>
    <x v="0"/>
    <s v="20171016 09:47:46.807000 +0100s"/>
    <s v="20171016 10:47:46.807000"/>
  </r>
  <r>
    <n v="136"/>
    <n v="587"/>
    <x v="0"/>
    <s v="20171016 10:00:08.498000 +0100s"/>
    <s v="20171016 11:00:08.498000"/>
  </r>
  <r>
    <n v="103"/>
    <n v="587"/>
    <x v="0"/>
    <s v="20171016 10:04:17.342000 +0100s"/>
    <s v="20171016 11:04:17.342000"/>
  </r>
  <r>
    <n v="5"/>
    <n v="587"/>
    <x v="0"/>
    <s v="20171016 10:08:51.722000 +0100s"/>
    <s v="20171016 11:08:51.722000"/>
  </r>
  <r>
    <n v="65"/>
    <n v="587"/>
    <x v="0"/>
    <s v="20171016 10:13:55.625000 +0100s"/>
    <s v="20171016 11:13:55.625000"/>
  </r>
  <r>
    <n v="212"/>
    <n v="586.5"/>
    <x v="0"/>
    <s v="20171016 10:15:27.399000 +0100s"/>
    <s v="20171016 11:15:27.399000"/>
  </r>
  <r>
    <n v="185"/>
    <n v="586.5"/>
    <x v="0"/>
    <s v="20171016 10:17:37.627000 +0100s"/>
    <s v="20171016 11:17:37.627000"/>
  </r>
  <r>
    <n v="68"/>
    <n v="586.5"/>
    <x v="0"/>
    <s v="20171016 10:17:38.476000 +0100s"/>
    <s v="20171016 11:17:38.476000"/>
  </r>
  <r>
    <n v="19"/>
    <n v="586.5"/>
    <x v="0"/>
    <s v="20171016 10:25:43.177000 +0100s"/>
    <s v="20171016 11:25:43.177000"/>
  </r>
  <r>
    <n v="82"/>
    <n v="586.5"/>
    <x v="0"/>
    <s v="20171016 10:25:45.648000 +0100s"/>
    <s v="20171016 11:25:45.648000"/>
  </r>
  <r>
    <n v="101"/>
    <n v="586.5"/>
    <x v="0"/>
    <s v="20171016 10:42:44.795000 +0100s"/>
    <s v="20171016 11:42:44.795000"/>
  </r>
  <r>
    <n v="17"/>
    <n v="587.5"/>
    <x v="0"/>
    <s v="20171016 10:59:17.370000 +0100s"/>
    <s v="20171016 11:59:17.370000"/>
  </r>
  <r>
    <n v="50"/>
    <n v="587.5"/>
    <x v="0"/>
    <s v="20171016 10:59:17.370000 +0100s"/>
    <s v="20171016 11:59:17.370000"/>
  </r>
  <r>
    <n v="55"/>
    <n v="587.5"/>
    <x v="0"/>
    <s v="20171016 10:59:17.370000 +0100s"/>
    <s v="20171016 11:59:17.370000"/>
  </r>
  <r>
    <n v="137"/>
    <n v="587.5"/>
    <x v="0"/>
    <s v="20171016 10:59:17.370000 +0100s"/>
    <s v="20171016 11:59:17.370000"/>
  </r>
  <r>
    <n v="74"/>
    <n v="586.5"/>
    <x v="0"/>
    <s v="20171016 11:03:42.497000 +0100s"/>
    <s v="20171016 12:03:42.497000"/>
  </r>
  <r>
    <n v="43"/>
    <n v="586.5"/>
    <x v="1"/>
    <s v="20171016 11:12:31.817333 +0100s"/>
    <s v="20171016 12:12:31.817333"/>
  </r>
  <r>
    <n v="43"/>
    <n v="586.5"/>
    <x v="1"/>
    <s v="20171016 11:13:12.063568 +0100s"/>
    <s v="20171016 12:13:12.063568"/>
  </r>
  <r>
    <n v="74"/>
    <n v="587"/>
    <x v="0"/>
    <s v="20171016 11:14:23.011912 +0100s"/>
    <s v="20171016 12:14:23.011912"/>
  </r>
  <r>
    <n v="100"/>
    <n v="587"/>
    <x v="0"/>
    <s v="20171016 11:14:23.011912 +0100s"/>
    <s v="20171016 12:14:23.011912"/>
  </r>
  <r>
    <n v="18"/>
    <n v="587"/>
    <x v="2"/>
    <s v="20171016 11:14:23.012870 +0100s"/>
    <s v="20171016 12:14:23.012870"/>
  </r>
  <r>
    <n v="222"/>
    <n v="587"/>
    <x v="2"/>
    <s v="20171016 11:14:23.012870 +0100s"/>
    <s v="20171016 12:14:23.012870"/>
  </r>
  <r>
    <n v="28"/>
    <n v="587.5"/>
    <x v="0"/>
    <s v="20171016 11:30:01.339000 +0100s"/>
    <s v="20171016 12:30:01.339000"/>
  </r>
  <r>
    <n v="42"/>
    <n v="587.5"/>
    <x v="0"/>
    <s v="20171016 11:30:01.339000 +0100s"/>
    <s v="20171016 12:30:01.339000"/>
  </r>
  <r>
    <n v="194"/>
    <n v="587.5"/>
    <x v="0"/>
    <s v="20171016 11:30:01.339000 +0100s"/>
    <s v="20171016 12:30:01.339000"/>
  </r>
  <r>
    <n v="462"/>
    <n v="587"/>
    <x v="0"/>
    <s v="20171016 11:38:51.532000 +0100s"/>
    <s v="20171016 12:38:51.532000"/>
  </r>
  <r>
    <n v="41"/>
    <n v="587"/>
    <x v="0"/>
    <s v="20171016 11:38:51.532000 +0100s"/>
    <s v="20171016 12:38:51.532000"/>
  </r>
  <r>
    <n v="46"/>
    <n v="587"/>
    <x v="0"/>
    <s v="20171016 11:38:51.553000 +0100s"/>
    <s v="20171016 12:38:51.553000"/>
  </r>
  <r>
    <n v="100"/>
    <n v="587"/>
    <x v="0"/>
    <s v="20171016 11:41:15.778000 +0100s"/>
    <s v="20171016 12:41:15.778000"/>
  </r>
  <r>
    <n v="12"/>
    <n v="587"/>
    <x v="0"/>
    <s v="20171016 11:42:07.710000 +0100s"/>
    <s v="20171016 12:42:07.710000"/>
  </r>
  <r>
    <n v="112"/>
    <n v="587"/>
    <x v="0"/>
    <s v="20171016 11:49:49.407000 +0100s"/>
    <s v="20171016 12:49:49.407000"/>
  </r>
  <r>
    <n v="4"/>
    <n v="587"/>
    <x v="0"/>
    <s v="20171016 11:49:49.407000 +0100s"/>
    <s v="20171016 12:49:49.407000"/>
  </r>
  <r>
    <n v="217"/>
    <n v="587"/>
    <x v="0"/>
    <s v="20171016 12:01:09.481000 +0100s"/>
    <s v="20171016 13:01:09.481000"/>
  </r>
  <r>
    <n v="180"/>
    <n v="587"/>
    <x v="0"/>
    <s v="20171016 12:03:34.850000 +0100s"/>
    <s v="20171016 13:03:34.850000"/>
  </r>
  <r>
    <n v="276"/>
    <n v="586.5"/>
    <x v="0"/>
    <s v="20171016 12:04:00.948000 +0100s"/>
    <s v="20171016 13:04:00.948000"/>
  </r>
  <r>
    <n v="233"/>
    <n v="586.5"/>
    <x v="0"/>
    <s v="20171016 12:16:43.184000 +0100s"/>
    <s v="20171016 13:16:43.184000"/>
  </r>
  <r>
    <n v="155"/>
    <n v="586.5"/>
    <x v="0"/>
    <s v="20171016 12:19:01.042000 +0100s"/>
    <s v="20171016 13:19:01.042000"/>
  </r>
  <r>
    <n v="64"/>
    <n v="586.5"/>
    <x v="0"/>
    <s v="20171016 12:19:01.042000 +0100s"/>
    <s v="20171016 13:19:01.042000"/>
  </r>
  <r>
    <n v="69"/>
    <n v="586.5"/>
    <x v="0"/>
    <s v="20171016 12:19:01.071000 +0100s"/>
    <s v="20171016 13:19:01.071000"/>
  </r>
  <r>
    <n v="95"/>
    <n v="586.5"/>
    <x v="0"/>
    <s v="20171016 12:26:57.508000 +0100s"/>
    <s v="20171016 13:26:57.508000"/>
  </r>
  <r>
    <n v="144"/>
    <n v="586.5"/>
    <x v="0"/>
    <s v="20171016 12:32:08.028000 +0100s"/>
    <s v="20171016 13:32:08.028000"/>
  </r>
  <r>
    <n v="93"/>
    <n v="586"/>
    <x v="0"/>
    <s v="20171016 12:40:25.418000 +0100s"/>
    <s v="20171016 13:40:25.418000"/>
  </r>
  <r>
    <n v="139"/>
    <n v="585.5"/>
    <x v="0"/>
    <s v="20171016 12:45:07.753000 +0100s"/>
    <s v="20171016 13:45:07.753000"/>
  </r>
  <r>
    <n v="183"/>
    <n v="586"/>
    <x v="0"/>
    <s v="20171016 12:48:59.794000 +0100s"/>
    <s v="20171016 13:48:59.794000"/>
  </r>
  <r>
    <n v="2"/>
    <n v="586"/>
    <x v="0"/>
    <s v="20171016 13:06:13.922000 +0100s"/>
    <s v="20171016 14:06:13.922000"/>
  </r>
  <r>
    <n v="106"/>
    <n v="586"/>
    <x v="0"/>
    <s v="20171016 13:12:32.347000 +0100s"/>
    <s v="20171016 14:12:32.347000"/>
  </r>
  <r>
    <n v="86"/>
    <n v="586"/>
    <x v="0"/>
    <s v="20171016 13:12:32.347000 +0100s"/>
    <s v="20171016 14:12:32.347000"/>
  </r>
  <r>
    <n v="20"/>
    <n v="586"/>
    <x v="0"/>
    <s v="20171016 13:26:19.638000 +0100s"/>
    <s v="20171016 14:26:19.638000"/>
  </r>
  <r>
    <n v="136"/>
    <n v="587"/>
    <x v="0"/>
    <s v="20171016 13:34:27.866000 +0100s"/>
    <s v="20171016 14:34:27.866000"/>
  </r>
  <r>
    <n v="46"/>
    <n v="587"/>
    <x v="0"/>
    <s v="20171016 13:34:27.866000 +0100s"/>
    <s v="20171016 14:34:27.866000"/>
  </r>
  <r>
    <n v="80"/>
    <n v="587"/>
    <x v="0"/>
    <s v="20171016 13:34:27.866000 +0100s"/>
    <s v="20171016 14:34:27.866000"/>
  </r>
  <r>
    <n v="384"/>
    <n v="586.5"/>
    <x v="0"/>
    <s v="20171016 13:40:50.235000 +0100s"/>
    <s v="20171016 14:40:50.235000"/>
  </r>
  <r>
    <n v="100"/>
    <n v="586.5"/>
    <x v="0"/>
    <s v="20171016 13:40:50.235000 +0100s"/>
    <s v="20171016 14:40:50.235000"/>
  </r>
  <r>
    <n v="140"/>
    <n v="586.5"/>
    <x v="0"/>
    <s v="20171016 13:40:50.235000 +0100s"/>
    <s v="20171016 14:40:50.235000"/>
  </r>
  <r>
    <n v="100"/>
    <n v="587.5"/>
    <x v="0"/>
    <s v="20171016 14:00:01.895000 +0100s"/>
    <s v="20171016 15:00:01.895000"/>
  </r>
  <r>
    <n v="100"/>
    <n v="587.5"/>
    <x v="0"/>
    <s v="20171016 14:00:01.895000 +0100s"/>
    <s v="20171016 15:00:01.895000"/>
  </r>
  <r>
    <n v="82"/>
    <n v="587.5"/>
    <x v="0"/>
    <s v="20171016 14:00:01.895000 +0100s"/>
    <s v="20171016 15:00:01.895000"/>
  </r>
  <r>
    <n v="24"/>
    <n v="587"/>
    <x v="0"/>
    <s v="20171016 14:10:51.269000 +0100s"/>
    <s v="20171016 15:10:51.269000"/>
  </r>
  <r>
    <n v="250"/>
    <n v="587"/>
    <x v="0"/>
    <s v="20171016 14:10:51.289000 +0100s"/>
    <s v="20171016 15:10:51.289000"/>
  </r>
  <r>
    <n v="95"/>
    <n v="587"/>
    <x v="0"/>
    <s v="20171016 14:10:51.289000 +0100s"/>
    <s v="20171016 15:10:51.289000"/>
  </r>
  <r>
    <n v="274"/>
    <n v="587"/>
    <x v="0"/>
    <s v="20171016 14:16:29.210976 +0100s"/>
    <s v="20171016 15:16:29.210976"/>
  </r>
  <r>
    <n v="62"/>
    <n v="587"/>
    <x v="1"/>
    <s v="20171016 14:16:29.213206 +0100s"/>
    <s v="20171016 15:16:29.213206"/>
  </r>
  <r>
    <n v="17"/>
    <n v="587"/>
    <x v="1"/>
    <s v="20171016 14:16:29.213206 +0100s"/>
    <s v="20171016 15:16:29.213206"/>
  </r>
  <r>
    <n v="61"/>
    <n v="587"/>
    <x v="1"/>
    <s v="20171016 14:16:29.213206 +0100s"/>
    <s v="20171016 15:16:29.213206"/>
  </r>
  <r>
    <n v="74"/>
    <n v="587"/>
    <x v="1"/>
    <s v="20171016 14:16:29.213206 +0100s"/>
    <s v="20171016 15:16:29.213206"/>
  </r>
  <r>
    <n v="12"/>
    <n v="587"/>
    <x v="1"/>
    <s v="20171016 14:16:29.213206 +0100s"/>
    <s v="20171016 15:16:29.213206"/>
  </r>
  <r>
    <n v="298"/>
    <n v="587"/>
    <x v="0"/>
    <s v="20171016 14:22:55.689000 +0100s"/>
    <s v="20171016 15:22:55.689000"/>
  </r>
  <r>
    <n v="257"/>
    <n v="587"/>
    <x v="0"/>
    <s v="20171016 14:22:55.689000 +0100s"/>
    <s v="20171016 15:22:55.689000"/>
  </r>
  <r>
    <n v="541"/>
    <n v="588"/>
    <x v="0"/>
    <s v="20171016 14:33:05.329000 +0100s"/>
    <s v="20171016 15:33:05.329000"/>
  </r>
  <r>
    <n v="121"/>
    <n v="588"/>
    <x v="0"/>
    <s v="20171016 14:35:17.365000 +0100s"/>
    <s v="20171016 15:35:17.365000"/>
  </r>
  <r>
    <n v="294"/>
    <n v="588"/>
    <x v="0"/>
    <s v="20171016 14:35:17.365000 +0100s"/>
    <s v="20171016 15:35:17.365000"/>
  </r>
  <r>
    <n v="107"/>
    <n v="588"/>
    <x v="0"/>
    <s v="20171016 14:35:17.366000 +0100s"/>
    <s v="20171016 15:35:17.366000"/>
  </r>
  <r>
    <n v="97"/>
    <n v="587.5"/>
    <x v="0"/>
    <s v="20171016 14:41:21.480000 +0100s"/>
    <s v="20171016 15:41:21.480000"/>
  </r>
  <r>
    <n v="13"/>
    <n v="587"/>
    <x v="0"/>
    <s v="20171016 14:42:17.848000 +0100s"/>
    <s v="20171016 15:42:17.848000"/>
  </r>
  <r>
    <n v="124"/>
    <n v="587"/>
    <x v="0"/>
    <s v="20171016 14:42:17.848000 +0100s"/>
    <s v="20171016 15:42:17.848000"/>
  </r>
  <r>
    <n v="101"/>
    <n v="587.5"/>
    <x v="0"/>
    <s v="20171016 14:45:50.396000 +0100s"/>
    <s v="20171016 15:45:50.396000"/>
  </r>
  <r>
    <n v="37"/>
    <n v="587.5"/>
    <x v="0"/>
    <s v="20171016 14:45:50.429000 +0100s"/>
    <s v="20171016 15:45:50.429000"/>
  </r>
  <r>
    <n v="94"/>
    <n v="586.5"/>
    <x v="0"/>
    <s v="20171016 14:50:32.751000 +0100s"/>
    <s v="20171016 15:50:32.751000"/>
  </r>
  <r>
    <n v="74"/>
    <n v="586"/>
    <x v="0"/>
    <s v="20171016 14:51:45.041000 +0100s"/>
    <s v="20171016 15:51:45.041000"/>
  </r>
  <r>
    <n v="29"/>
    <n v="586"/>
    <x v="0"/>
    <s v="20171016 14:51:45.041000 +0100s"/>
    <s v="20171016 15:51:45.041000"/>
  </r>
  <r>
    <n v="136"/>
    <n v="586"/>
    <x v="0"/>
    <s v="20171016 14:55:48.460000 +0100s"/>
    <s v="20171016 15:55:48.460000"/>
  </r>
  <r>
    <n v="94"/>
    <n v="585"/>
    <x v="0"/>
    <s v="20171016 15:04:02.290000 +0100s"/>
    <s v="20171016 16:04:02.290000"/>
  </r>
  <r>
    <n v="255"/>
    <n v="585"/>
    <x v="0"/>
    <s v="20171016 15:05:04.290000 +0100s"/>
    <s v="20171016 16:05:04.290000"/>
  </r>
  <r>
    <n v="133"/>
    <n v="585.5"/>
    <x v="0"/>
    <s v="20171016 15:08:27.290000 +0100s"/>
    <s v="20171016 16:08:27.290000"/>
  </r>
  <r>
    <n v="93"/>
    <n v="585.5"/>
    <x v="0"/>
    <s v="20171016 15:10:56.564000 +0100s"/>
    <s v="20171016 16:10:56.564000"/>
  </r>
  <r>
    <n v="143"/>
    <n v="585"/>
    <x v="0"/>
    <s v="20171016 15:14:36.494000 +0100s"/>
    <s v="20171016 16:14:36.494000"/>
  </r>
  <r>
    <n v="941"/>
    <n v="585"/>
    <x v="0"/>
    <s v="20171016 15:15:58.290000 +0100s"/>
    <s v="20171016 16:15:58.290000"/>
  </r>
  <r>
    <n v="281"/>
    <n v="585"/>
    <x v="0"/>
    <s v="20171016 15:16:56.479000 +0100s"/>
    <s v="20171016 16:16:56.479000"/>
  </r>
  <r>
    <n v="38"/>
    <n v="584.5"/>
    <x v="0"/>
    <s v="20171016 15:24:20.290000 +0100s"/>
    <s v="20171016 16:24:20.290000"/>
  </r>
  <r>
    <n v="65"/>
    <n v="584.5"/>
    <x v="0"/>
    <s v="20171016 15:25:15.751000 +0100s"/>
    <s v="20171016 16:25:15.751000"/>
  </r>
  <r>
    <n v="2"/>
    <n v="586"/>
    <x v="0"/>
    <s v="20171016 15:26:30.480000 +0100s"/>
    <s v="20171016 16:26:30.480000"/>
  </r>
  <r>
    <n v="349"/>
    <n v="586"/>
    <x v="0"/>
    <s v="20171016 15:26:30.480000 +0100s"/>
    <s v="20171016 16:26:30.480000"/>
  </r>
  <r>
    <n v="350"/>
    <n v="586"/>
    <x v="0"/>
    <s v="20171016 15:26:30.480000 +0100s"/>
    <s v="20171016 16:26:30.480000"/>
  </r>
  <r>
    <n v="27"/>
    <n v="586"/>
    <x v="0"/>
    <s v="20171016 15:26:30.480000 +0100s"/>
    <s v="20171016 16:26:30.480000"/>
  </r>
  <r>
    <n v="289"/>
    <n v="586"/>
    <x v="0"/>
    <s v="20171016 15:26:30.480000 +0100s"/>
    <s v="20171016 16:26:30.480000"/>
  </r>
  <r>
    <n v="597"/>
    <n v="585.5"/>
    <x v="0"/>
    <s v="20171016 15:26:49.290000 +0100s"/>
    <s v="20171016 16:26:49.290000"/>
  </r>
  <r>
    <n v="32"/>
    <n v="585.5"/>
    <x v="0"/>
    <s v="20171016 15:26:49.290000 +0100s"/>
    <s v="20171016 16:26:49.290000"/>
  </r>
  <r>
    <n v="111"/>
    <n v="585.5"/>
    <x v="0"/>
    <s v="20171016 15:26:49.290000 +0100s"/>
    <s v="20171016 16:26:49.290000"/>
  </r>
  <r>
    <n v="111"/>
    <n v="585.5"/>
    <x v="0"/>
    <s v="20171016 15:26:49.290000 +0100s"/>
    <s v="20171016 16:26:49.290000"/>
  </r>
  <r>
    <n v="100"/>
    <n v="585.5"/>
    <x v="0"/>
    <s v="20171016 15:26:49.290000 +0100s"/>
    <s v="20171016 16:26:49.290000"/>
  </r>
  <r>
    <n v="37"/>
    <n v="585.5"/>
    <x v="0"/>
    <s v="20171016 15:26:49.290000 +0100s"/>
    <s v="20171016 16:26:49.290000"/>
  </r>
  <r>
    <n v="298"/>
    <n v="585"/>
    <x v="0"/>
    <s v="20171016 15:28:35.751000 +0100s"/>
    <s v="20171016 16:28:35.751000"/>
  </r>
  <r>
    <n v="194"/>
    <n v="585"/>
    <x v="0"/>
    <s v="20171016 15:28:39.413000 +0100s"/>
    <s v="20171016 16:28:39.413000"/>
  </r>
  <r>
    <n v="109"/>
    <n v="585"/>
    <x v="0"/>
    <s v="20171016 15:28:39.413000 +0100s"/>
    <s v="20171016 16:28:39.413000"/>
  </r>
  <r>
    <n v="343"/>
    <n v="585"/>
    <x v="0"/>
    <s v="20171016 15:28:39.416000 +0100s"/>
    <s v="20171016 16:28:39.416000"/>
  </r>
  <r>
    <n v="29"/>
    <n v="585"/>
    <x v="0"/>
    <s v="20171016 15:28:39.448000 +0100s"/>
    <s v="20171016 16:28:39.448000"/>
  </r>
  <r>
    <n v="87"/>
    <n v="584"/>
    <x v="0"/>
    <s v="20171016 15:30:21.290000 +0100s"/>
    <s v="20171016 16:30:21.290000"/>
  </r>
  <r>
    <n v="94"/>
    <n v="583.5"/>
    <x v="0"/>
    <s v="20171016 15:34:47.291000 +0100s"/>
    <s v="20171016 16:34:47.291000"/>
  </r>
  <r>
    <n v="7"/>
    <n v="583.5"/>
    <x v="0"/>
    <s v="20171016 15:35:15.784000 +0100s"/>
    <s v="20171016 16:35:15.784000"/>
  </r>
  <r>
    <n v="133"/>
    <n v="583.5"/>
    <x v="0"/>
    <s v="20171016 15:35:23.199000 +0100s"/>
    <s v="20171016 16:35:23.199000"/>
  </r>
  <r>
    <n v="94"/>
    <n v="583"/>
    <x v="0"/>
    <s v="20171016 15:37:45.979000 +0100s"/>
    <s v="20171016 16:37:45.979000"/>
  </r>
  <r>
    <n v="138"/>
    <n v="582"/>
    <x v="0"/>
    <s v="20171016 15:40:22.624000 +0100s"/>
    <s v="20171016 16:40:22.624000"/>
  </r>
  <r>
    <n v="307"/>
    <n v="583"/>
    <x v="0"/>
    <s v="20171016 15:43:41.291000 +0100s"/>
    <s v="20171016 16:43:41.291000"/>
  </r>
  <r>
    <n v="22"/>
    <n v="582.5"/>
    <x v="1"/>
    <s v="20171016 15:46:54.667841 +0100s"/>
    <s v="20171016 16:46:54.667841"/>
  </r>
  <r>
    <n v="58"/>
    <n v="582.5"/>
    <x v="1"/>
    <s v="20171016 15:46:54.667841 +0100s"/>
    <s v="20171016 16:46:54.667841"/>
  </r>
  <r>
    <n v="151"/>
    <n v="582.5"/>
    <x v="1"/>
    <s v="20171016 15:46:54.667841 +0100s"/>
    <s v="20171016 16:46:54.667841"/>
  </r>
  <r>
    <n v="8"/>
    <n v="582.5"/>
    <x v="1"/>
    <s v="20171016 15:46:54.667841 +0100s"/>
    <s v="20171016 16:46:54.667841"/>
  </r>
  <r>
    <n v="37"/>
    <n v="582.5"/>
    <x v="1"/>
    <s v="20171016 15:46:54.667841 +0100s"/>
    <s v="20171016 16:46:54.667841"/>
  </r>
  <r>
    <n v="62"/>
    <n v="582.5"/>
    <x v="1"/>
    <s v="20171016 15:46:54.667841 +0100s"/>
    <s v="20171016 16:46:54.667841"/>
  </r>
  <r>
    <n v="5"/>
    <n v="582.5"/>
    <x v="1"/>
    <s v="20171016 15:46:54.667841 +0100s"/>
    <s v="20171016 16:46:54.667841"/>
  </r>
  <r>
    <m/>
    <m/>
    <x v="4"/>
    <m/>
    <m/>
  </r>
</pivotCacheRecords>
</file>

<file path=xl/pivotCache/pivotCacheRecords52.xml><?xml version="1.0" encoding="utf-8"?>
<pivotCacheRecords xmlns="http://schemas.openxmlformats.org/spreadsheetml/2006/main" xmlns:r="http://schemas.openxmlformats.org/officeDocument/2006/relationships" count="221">
  <r>
    <n v="112"/>
    <n v="580.5"/>
    <x v="0"/>
    <s v="20171017 08:00:22.399000 +0100s"/>
    <s v="20171017 9:00:22.399000"/>
  </r>
  <r>
    <n v="102"/>
    <n v="574"/>
    <x v="0"/>
    <s v="20171017 08:03:04.000000 +0100s"/>
    <s v="20171017 9:03:04.000000"/>
  </r>
  <r>
    <n v="7"/>
    <n v="575"/>
    <x v="0"/>
    <s v="20171017 08:04:07.184585 +0100s"/>
    <s v="20171017 9:04:07.184585"/>
  </r>
  <r>
    <n v="100"/>
    <n v="575"/>
    <x v="0"/>
    <s v="20171017 08:04:18.232230 +0100s"/>
    <s v="20171017 9:04:18.232230"/>
  </r>
  <r>
    <n v="393"/>
    <n v="575"/>
    <x v="0"/>
    <s v="20171017 08:04:36.429570 +0100s"/>
    <s v="20171017 9:04:36.429570"/>
  </r>
  <r>
    <n v="109"/>
    <n v="575.5"/>
    <x v="0"/>
    <s v="20171017 08:08:27.397000 +0100s"/>
    <s v="20171017 9:08:27.397000"/>
  </r>
  <r>
    <n v="72"/>
    <n v="575.5"/>
    <x v="0"/>
    <s v="20171017 08:08:27.397000 +0100s"/>
    <s v="20171017 9:08:27.397000"/>
  </r>
  <r>
    <n v="26"/>
    <n v="575.5"/>
    <x v="0"/>
    <s v="20171017 08:11:38.633992 +0100s"/>
    <s v="20171017 9:11:38.633992"/>
  </r>
  <r>
    <n v="146"/>
    <n v="575.5"/>
    <x v="0"/>
    <s v="20171017 08:11:38.633992 +0100s"/>
    <s v="20171017 9:11:38.633992"/>
  </r>
  <r>
    <n v="328"/>
    <n v="575.5"/>
    <x v="0"/>
    <s v="20171017 08:11:38.654267 +0100s"/>
    <s v="20171017 9:11:38.654267"/>
  </r>
  <r>
    <n v="71"/>
    <n v="575"/>
    <x v="0"/>
    <s v="20171017 08:11:53.864000 +0100s"/>
    <s v="20171017 9:11:53.864000"/>
  </r>
  <r>
    <n v="91"/>
    <n v="574.5"/>
    <x v="0"/>
    <s v="20171017 08:13:39.203000 +0100s"/>
    <s v="20171017 9:13:39.203000"/>
  </r>
  <r>
    <n v="87"/>
    <n v="575.5"/>
    <x v="0"/>
    <s v="20171017 08:17:04.321000 +0100s"/>
    <s v="20171017 9:17:04.321000"/>
  </r>
  <r>
    <n v="94"/>
    <n v="574.5"/>
    <x v="0"/>
    <s v="20171017 08:21:46.463000 +0100s"/>
    <s v="20171017 9:21:46.463000"/>
  </r>
  <r>
    <n v="140"/>
    <n v="575"/>
    <x v="0"/>
    <s v="20171017 08:30:11.316000 +0100s"/>
    <s v="20171017 9:30:11.316000"/>
  </r>
  <r>
    <n v="99"/>
    <n v="575.5"/>
    <x v="0"/>
    <s v="20171017 08:36:16.374843 +0100s"/>
    <s v="20171017 9:36:16.374843"/>
  </r>
  <r>
    <n v="89"/>
    <n v="575.5"/>
    <x v="0"/>
    <s v="20171017 08:36:16.374843 +0100s"/>
    <s v="20171017 9:36:16.374843"/>
  </r>
  <r>
    <n v="100"/>
    <n v="575.5"/>
    <x v="0"/>
    <s v="20171017 08:36:16.374843 +0100s"/>
    <s v="20171017 9:36:16.374843"/>
  </r>
  <r>
    <n v="151"/>
    <n v="575.5"/>
    <x v="0"/>
    <s v="20171017 08:36:16.374843 +0100s"/>
    <s v="20171017 9:36:16.374843"/>
  </r>
  <r>
    <n v="90"/>
    <n v="575.5"/>
    <x v="0"/>
    <s v="20171017 08:36:16.374843 +0100s"/>
    <s v="20171017 9:36:16.374843"/>
  </r>
  <r>
    <n v="85"/>
    <n v="576.5"/>
    <x v="0"/>
    <s v="20171017 08:36:27.098000 +0100s"/>
    <s v="20171017 9:36:27.098000"/>
  </r>
  <r>
    <n v="67"/>
    <n v="576.5"/>
    <x v="0"/>
    <s v="20171017 08:36:27.098000 +0100s"/>
    <s v="20171017 9:36:27.098000"/>
  </r>
  <r>
    <n v="94"/>
    <n v="576"/>
    <x v="0"/>
    <s v="20171017 08:41:37.680000 +0100s"/>
    <s v="20171017 9:41:37.680000"/>
  </r>
  <r>
    <n v="9"/>
    <n v="575.5"/>
    <x v="0"/>
    <s v="20171017 08:42:58.483762 +0100s"/>
    <s v="20171017 9:42:58.483762"/>
  </r>
  <r>
    <n v="162"/>
    <n v="575.5"/>
    <x v="0"/>
    <s v="20171017 08:43:03.259279 +0100s"/>
    <s v="20171017 9:43:03.259279"/>
  </r>
  <r>
    <n v="92"/>
    <n v="575"/>
    <x v="0"/>
    <s v="20171017 08:49:59.174000 +0100s"/>
    <s v="20171017 9:49:59.174000"/>
  </r>
  <r>
    <n v="76"/>
    <n v="575"/>
    <x v="0"/>
    <s v="20171017 08:54:06.705000 +0100s"/>
    <s v="20171017 9:54:06.705000"/>
  </r>
  <r>
    <n v="20"/>
    <n v="575"/>
    <x v="0"/>
    <s v="20171017 08:54:06.705000 +0100s"/>
    <s v="20171017 9:54:06.705000"/>
  </r>
  <r>
    <n v="94"/>
    <n v="575"/>
    <x v="0"/>
    <s v="20171017 09:01:58.797000 +0100s"/>
    <s v="20171017 10:01:58.797000"/>
  </r>
  <r>
    <n v="91"/>
    <n v="575"/>
    <x v="0"/>
    <s v="20171017 09:08:58.171000 +0100s"/>
    <s v="20171017 10:08:58.171000"/>
  </r>
  <r>
    <n v="102"/>
    <n v="575.5"/>
    <x v="0"/>
    <s v="20171017 09:11:33.649554 +0100s"/>
    <s v="20171017 10:11:33.649554"/>
  </r>
  <r>
    <n v="25"/>
    <n v="575.5"/>
    <x v="0"/>
    <s v="20171017 09:11:33.649554 +0100s"/>
    <s v="20171017 10:11:33.649554"/>
  </r>
  <r>
    <n v="141"/>
    <n v="575.5"/>
    <x v="0"/>
    <s v="20171017 09:11:33.675418 +0100s"/>
    <s v="20171017 10:11:33.675418"/>
  </r>
  <r>
    <n v="490"/>
    <n v="575.5"/>
    <x v="0"/>
    <s v="20171017 09:11:33.695532 +0100s"/>
    <s v="20171017 10:11:33.695532"/>
  </r>
  <r>
    <n v="100"/>
    <n v="575.5"/>
    <x v="0"/>
    <s v="20171017 09:11:33.695570 +0100s"/>
    <s v="20171017 10:11:33.695570"/>
  </r>
  <r>
    <n v="142"/>
    <n v="575.5"/>
    <x v="0"/>
    <s v="20171017 09:11:33.695575 +0100s"/>
    <s v="20171017 10:11:33.695575"/>
  </r>
  <r>
    <n v="89"/>
    <n v="575"/>
    <x v="0"/>
    <s v="20171017 09:26:50.831000 +0100s"/>
    <s v="20171017 10:26:50.831000"/>
  </r>
  <r>
    <n v="200"/>
    <n v="575"/>
    <x v="0"/>
    <s v="20171017 09:27:03.958000 +0100s"/>
    <s v="20171017 10:27:03.958000"/>
  </r>
  <r>
    <n v="96"/>
    <n v="574.5"/>
    <x v="0"/>
    <s v="20171017 09:30:09.481000 +0100s"/>
    <s v="20171017 10:30:09.481000"/>
  </r>
  <r>
    <n v="89"/>
    <n v="575"/>
    <x v="0"/>
    <s v="20171017 09:37:07.687000 +0100s"/>
    <s v="20171017 10:37:07.687000"/>
  </r>
  <r>
    <n v="89"/>
    <n v="575"/>
    <x v="0"/>
    <s v="20171017 09:52:27.176000 +0100s"/>
    <s v="20171017 10:52:27.176000"/>
  </r>
  <r>
    <n v="91"/>
    <n v="575"/>
    <x v="0"/>
    <s v="20171017 09:59:04.562000 +0100s"/>
    <s v="20171017 10:59:04.562000"/>
  </r>
  <r>
    <n v="89"/>
    <n v="575.5"/>
    <x v="0"/>
    <s v="20171017 10:02:39.456000 +0100s"/>
    <s v="20171017 11:02:39.456000"/>
  </r>
  <r>
    <n v="232"/>
    <n v="576"/>
    <x v="0"/>
    <s v="20171017 10:15:21.207000 +0100s"/>
    <s v="20171017 11:15:21.207000"/>
  </r>
  <r>
    <n v="91"/>
    <n v="575.5"/>
    <x v="0"/>
    <s v="20171017 10:24:18.810000 +0100s"/>
    <s v="20171017 11:24:18.810000"/>
  </r>
  <r>
    <n v="150"/>
    <n v="575.5"/>
    <x v="0"/>
    <s v="20171017 10:41:41.066000 +0100s"/>
    <s v="20171017 11:41:41.066000"/>
  </r>
  <r>
    <n v="89"/>
    <n v="576.5"/>
    <x v="0"/>
    <s v="20171017 10:44:28.364584 +0100s"/>
    <s v="20171017 11:44:28.364584"/>
  </r>
  <r>
    <n v="91"/>
    <n v="576.5"/>
    <x v="0"/>
    <s v="20171017 10:44:28.364584 +0100s"/>
    <s v="20171017 11:44:28.364584"/>
  </r>
  <r>
    <n v="20"/>
    <n v="576.5"/>
    <x v="0"/>
    <s v="20171017 10:44:28.364584 +0100s"/>
    <s v="20171017 11:44:28.364584"/>
  </r>
  <r>
    <n v="33"/>
    <n v="576.5"/>
    <x v="0"/>
    <s v="20171017 10:44:28.364584 +0100s"/>
    <s v="20171017 11:44:28.364584"/>
  </r>
  <r>
    <n v="64"/>
    <n v="576.5"/>
    <x v="0"/>
    <s v="20171017 10:44:28.364584 +0100s"/>
    <s v="20171017 11:44:28.364584"/>
  </r>
  <r>
    <n v="100"/>
    <n v="576.5"/>
    <x v="0"/>
    <s v="20171017 10:44:28.364584 +0100s"/>
    <s v="20171017 11:44:28.364584"/>
  </r>
  <r>
    <n v="33"/>
    <n v="576.5"/>
    <x v="0"/>
    <s v="20171017 10:44:28.364584 +0100s"/>
    <s v="20171017 11:44:28.364584"/>
  </r>
  <r>
    <n v="45"/>
    <n v="576.5"/>
    <x v="0"/>
    <s v="20171017 10:44:28.364584 +0100s"/>
    <s v="20171017 11:44:28.364584"/>
  </r>
  <r>
    <n v="100"/>
    <n v="576.5"/>
    <x v="0"/>
    <s v="20171017 10:44:28.364584 +0100s"/>
    <s v="20171017 11:44:28.364584"/>
  </r>
  <r>
    <n v="106"/>
    <n v="576.5"/>
    <x v="0"/>
    <s v="20171017 10:44:28.364584 +0100s"/>
    <s v="20171017 11:44:28.364584"/>
  </r>
  <r>
    <n v="112"/>
    <n v="576.5"/>
    <x v="0"/>
    <s v="20171017 10:44:28.364584 +0100s"/>
    <s v="20171017 11:44:28.364584"/>
  </r>
  <r>
    <n v="75"/>
    <n v="576.5"/>
    <x v="0"/>
    <s v="20171017 10:44:28.364584 +0100s"/>
    <s v="20171017 11:44:28.364584"/>
  </r>
  <r>
    <n v="117"/>
    <n v="576.5"/>
    <x v="0"/>
    <s v="20171017 10:44:28.364584 +0100s"/>
    <s v="20171017 11:44:28.364584"/>
  </r>
  <r>
    <n v="15"/>
    <n v="576.5"/>
    <x v="0"/>
    <s v="20171017 10:44:28.384789 +0100s"/>
    <s v="20171017 11:44:28.384789"/>
  </r>
  <r>
    <n v="2"/>
    <n v="576"/>
    <x v="0"/>
    <s v="20171017 10:47:58.950000 +0100s"/>
    <s v="20171017 11:47:58.950000"/>
  </r>
  <r>
    <n v="87"/>
    <n v="576"/>
    <x v="0"/>
    <s v="20171017 10:47:58.950000 +0100s"/>
    <s v="20171017 11:47:58.950000"/>
  </r>
  <r>
    <n v="330"/>
    <n v="576"/>
    <x v="0"/>
    <s v="20171017 10:51:14.151929 +0100s"/>
    <s v="20171017 11:51:14.151929"/>
  </r>
  <r>
    <n v="161"/>
    <n v="576"/>
    <x v="0"/>
    <s v="20171017 10:51:14.151929 +0100s"/>
    <s v="20171017 11:51:14.151929"/>
  </r>
  <r>
    <n v="7"/>
    <n v="576"/>
    <x v="0"/>
    <s v="20171017 10:51:14.151929 +0100s"/>
    <s v="20171017 11:51:14.151929"/>
  </r>
  <r>
    <n v="132"/>
    <n v="575.5"/>
    <x v="0"/>
    <s v="20171017 11:11:34.355000 +0100s"/>
    <s v="20171017 12:11:34.355000"/>
  </r>
  <r>
    <n v="35"/>
    <n v="575.5"/>
    <x v="0"/>
    <s v="20171017 11:14:21.836000 +0100s"/>
    <s v="20171017 12:14:21.836000"/>
  </r>
  <r>
    <n v="148"/>
    <n v="575.5"/>
    <x v="0"/>
    <s v="20171017 11:14:30.107000 +0100s"/>
    <s v="20171017 12:14:30.107000"/>
  </r>
  <r>
    <n v="100"/>
    <n v="575.5"/>
    <x v="0"/>
    <s v="20171017 11:24:08.060553 +0100s"/>
    <s v="20171017 12:24:08.060553"/>
  </r>
  <r>
    <n v="101"/>
    <n v="575.5"/>
    <x v="0"/>
    <s v="20171017 11:24:08.060553 +0100s"/>
    <s v="20171017 12:24:08.060553"/>
  </r>
  <r>
    <n v="160"/>
    <n v="575.5"/>
    <x v="0"/>
    <s v="20171017 11:24:08.060553 +0100s"/>
    <s v="20171017 12:24:08.060553"/>
  </r>
  <r>
    <n v="100"/>
    <n v="575.5"/>
    <x v="0"/>
    <s v="20171017 11:24:08.060553 +0100s"/>
    <s v="20171017 12:24:08.060553"/>
  </r>
  <r>
    <n v="77"/>
    <n v="575.5"/>
    <x v="0"/>
    <s v="20171017 11:24:08.060553 +0100s"/>
    <s v="20171017 12:24:08.060553"/>
  </r>
  <r>
    <n v="186"/>
    <n v="575.5"/>
    <x v="0"/>
    <s v="20171017 11:24:08.060553 +0100s"/>
    <s v="20171017 12:24:08.060553"/>
  </r>
  <r>
    <n v="276"/>
    <n v="575.5"/>
    <x v="0"/>
    <s v="20171017 11:24:08.181815 +0100s"/>
    <s v="20171017 12:24:08.181815"/>
  </r>
  <r>
    <n v="89"/>
    <n v="575"/>
    <x v="0"/>
    <s v="20171017 11:50:53.667000 +0100s"/>
    <s v="20171017 12:50:53.667000"/>
  </r>
  <r>
    <n v="117"/>
    <n v="575"/>
    <x v="0"/>
    <s v="20171017 11:57:36.991000 +0100s"/>
    <s v="20171017 12:57:36.991000"/>
  </r>
  <r>
    <n v="83"/>
    <n v="575"/>
    <x v="0"/>
    <s v="20171017 11:58:44.108000 +0100s"/>
    <s v="20171017 12:58:44.108000"/>
  </r>
  <r>
    <n v="90"/>
    <n v="574.5"/>
    <x v="0"/>
    <s v="20171017 12:09:35.967000 +0100s"/>
    <s v="20171017 13:09:35.967000"/>
  </r>
  <r>
    <n v="89"/>
    <n v="575"/>
    <x v="0"/>
    <s v="20171017 12:27:19.054000 +0100s"/>
    <s v="20171017 13:27:19.054000"/>
  </r>
  <r>
    <n v="89"/>
    <n v="575"/>
    <x v="0"/>
    <s v="20171017 12:29:49.397000 +0100s"/>
    <s v="20171017 13:29:49.397000"/>
  </r>
  <r>
    <n v="800"/>
    <n v="575"/>
    <x v="0"/>
    <s v="20171017 12:29:49.397940 +0100s"/>
    <s v="20171017 13:29:49.397940"/>
  </r>
  <r>
    <n v="46"/>
    <n v="574"/>
    <x v="0"/>
    <s v="20171017 12:36:19.479261 +0100s"/>
    <s v="20171017 13:36:19.479261"/>
  </r>
  <r>
    <n v="14"/>
    <n v="574"/>
    <x v="0"/>
    <s v="20171017 12:36:19.479261 +0100s"/>
    <s v="20171017 13:36:19.479261"/>
  </r>
  <r>
    <n v="92"/>
    <n v="574"/>
    <x v="0"/>
    <s v="20171017 12:36:19.479261 +0100s"/>
    <s v="20171017 13:36:19.479261"/>
  </r>
  <r>
    <n v="116"/>
    <n v="574"/>
    <x v="0"/>
    <s v="20171017 12:36:21.223023 +0100s"/>
    <s v="20171017 13:36:21.223023"/>
  </r>
  <r>
    <n v="732"/>
    <n v="574"/>
    <x v="0"/>
    <s v="20171017 12:36:27.209285 +0100s"/>
    <s v="20171017 13:36:27.209285"/>
  </r>
  <r>
    <n v="90"/>
    <n v="574.5"/>
    <x v="0"/>
    <s v="20171017 12:40:37.697000 +0100s"/>
    <s v="20171017 13:40:37.697000"/>
  </r>
  <r>
    <n v="88"/>
    <n v="575"/>
    <x v="0"/>
    <s v="20171017 12:51:02.533000 +0100s"/>
    <s v="20171017 13:51:02.533000"/>
  </r>
  <r>
    <n v="84"/>
    <n v="575"/>
    <x v="0"/>
    <s v="20171017 13:01:30.417882 +0100s"/>
    <s v="20171017 14:01:30.417882"/>
  </r>
  <r>
    <n v="100"/>
    <n v="575"/>
    <x v="0"/>
    <s v="20171017 13:01:30.417882 +0100s"/>
    <s v="20171017 14:01:30.417882"/>
  </r>
  <r>
    <n v="62"/>
    <n v="575"/>
    <x v="0"/>
    <s v="20171017 13:01:30.417882 +0100s"/>
    <s v="20171017 14:01:30.417882"/>
  </r>
  <r>
    <n v="28"/>
    <n v="575"/>
    <x v="0"/>
    <s v="20171017 13:01:30.417882 +0100s"/>
    <s v="20171017 14:01:30.417882"/>
  </r>
  <r>
    <n v="1"/>
    <n v="575"/>
    <x v="0"/>
    <s v="20171017 13:01:52.689053 +0100s"/>
    <s v="20171017 14:01:52.689053"/>
  </r>
  <r>
    <n v="268"/>
    <n v="575"/>
    <x v="0"/>
    <s v="20171017 13:06:11.753933 +0100s"/>
    <s v="20171017 14:06:11.753933"/>
  </r>
  <r>
    <n v="50"/>
    <n v="575"/>
    <x v="0"/>
    <s v="20171017 13:07:37.895738 +0100s"/>
    <s v="20171017 14:07:37.895738"/>
  </r>
  <r>
    <n v="8"/>
    <n v="575"/>
    <x v="0"/>
    <s v="20171017 13:09:44.682920 +0100s"/>
    <s v="20171017 14:09:44.682920"/>
  </r>
  <r>
    <n v="64"/>
    <n v="575"/>
    <x v="0"/>
    <s v="20171017 13:10:20.472162 +0100s"/>
    <s v="20171017 14:10:20.472162"/>
  </r>
  <r>
    <n v="64"/>
    <n v="575.5"/>
    <x v="0"/>
    <s v="20171017 13:12:04.761944 +0100s"/>
    <s v="20171017 14:12:04.761944"/>
  </r>
  <r>
    <n v="79"/>
    <n v="575.5"/>
    <x v="0"/>
    <s v="20171017 13:12:04.761944 +0100s"/>
    <s v="20171017 14:12:04.761944"/>
  </r>
  <r>
    <n v="31"/>
    <n v="575.5"/>
    <x v="0"/>
    <s v="20171017 13:12:04.761944 +0100s"/>
    <s v="20171017 14:12:04.761944"/>
  </r>
  <r>
    <n v="107"/>
    <n v="575.5"/>
    <x v="0"/>
    <s v="20171017 13:12:04.761944 +0100s"/>
    <s v="20171017 14:12:04.761944"/>
  </r>
  <r>
    <n v="200"/>
    <n v="575.5"/>
    <x v="0"/>
    <s v="20171017 13:12:04.782202 +0100s"/>
    <s v="20171017 14:12:04.782202"/>
  </r>
  <r>
    <n v="119"/>
    <n v="575.5"/>
    <x v="0"/>
    <s v="20171017 13:12:04.782209 +0100s"/>
    <s v="20171017 14:12:04.782209"/>
  </r>
  <r>
    <n v="400"/>
    <n v="575.5"/>
    <x v="0"/>
    <s v="20171017 13:12:04.782239 +0100s"/>
    <s v="20171017 14:12:04.782239"/>
  </r>
  <r>
    <n v="177"/>
    <n v="575.5"/>
    <x v="0"/>
    <s v="20171017 13:15:03.381000 +0100s"/>
    <s v="20171017 14:15:03.381000"/>
  </r>
  <r>
    <n v="94"/>
    <n v="575"/>
    <x v="0"/>
    <s v="20171017 13:18:22.233000 +0100s"/>
    <s v="20171017 14:18:22.233000"/>
  </r>
  <r>
    <n v="179"/>
    <n v="575"/>
    <x v="0"/>
    <s v="20171017 13:18:22.233351 +0100s"/>
    <s v="20171017 14:18:22.233351"/>
  </r>
  <r>
    <n v="26"/>
    <n v="575"/>
    <x v="1"/>
    <s v="20171017 13:18:22.244232 +0100s"/>
    <s v="20171017 14:18:22.244232"/>
  </r>
  <r>
    <n v="37"/>
    <n v="575"/>
    <x v="1"/>
    <s v="20171017 13:18:22.244362 +0100s"/>
    <s v="20171017 14:18:22.244362"/>
  </r>
  <r>
    <n v="65"/>
    <n v="575"/>
    <x v="2"/>
    <s v="20171017 13:18:22.244363 +0100s"/>
    <s v="20171017 14:18:22.244363"/>
  </r>
  <r>
    <n v="28"/>
    <n v="575"/>
    <x v="0"/>
    <s v="20171017 13:18:28.126848 +0100s"/>
    <s v="20171017 14:18:28.126848"/>
  </r>
  <r>
    <n v="293"/>
    <n v="575"/>
    <x v="0"/>
    <s v="20171017 13:20:05.073677 +0100s"/>
    <s v="20171017 14:20:05.073677"/>
  </r>
  <r>
    <n v="1"/>
    <n v="575"/>
    <x v="0"/>
    <s v="20171017 13:20:48.335382 +0100s"/>
    <s v="20171017 14:20:48.335382"/>
  </r>
  <r>
    <n v="100"/>
    <n v="575"/>
    <x v="0"/>
    <s v="20171017 13:21:21.702575 +0100s"/>
    <s v="20171017 14:21:21.702575"/>
  </r>
  <r>
    <n v="15"/>
    <n v="575"/>
    <x v="0"/>
    <s v="20171017 13:21:23.857883 +0100s"/>
    <s v="20171017 14:21:23.857883"/>
  </r>
  <r>
    <n v="120"/>
    <n v="575"/>
    <x v="0"/>
    <s v="20171017 13:21:53.483558 +0100s"/>
    <s v="20171017 14:21:53.483558"/>
  </r>
  <r>
    <n v="108"/>
    <n v="575.5"/>
    <x v="0"/>
    <s v="20171017 13:31:09.245012 +0100s"/>
    <s v="20171017 14:31:09.245012"/>
  </r>
  <r>
    <n v="227"/>
    <n v="575.5"/>
    <x v="0"/>
    <s v="20171017 13:31:09.245012 +0100s"/>
    <s v="20171017 14:31:09.245012"/>
  </r>
  <r>
    <n v="68"/>
    <n v="575.5"/>
    <x v="0"/>
    <s v="20171017 13:31:09.245012 +0100s"/>
    <s v="20171017 14:31:09.245012"/>
  </r>
  <r>
    <n v="293"/>
    <n v="575.5"/>
    <x v="0"/>
    <s v="20171017 13:31:09.245012 +0100s"/>
    <s v="20171017 14:31:09.245012"/>
  </r>
  <r>
    <n v="100"/>
    <n v="575.5"/>
    <x v="0"/>
    <s v="20171017 13:31:09.245012 +0100s"/>
    <s v="20171017 14:31:09.245012"/>
  </r>
  <r>
    <n v="204"/>
    <n v="575.5"/>
    <x v="0"/>
    <s v="20171017 13:31:09.245012 +0100s"/>
    <s v="20171017 14:31:09.245012"/>
  </r>
  <r>
    <n v="92"/>
    <n v="575"/>
    <x v="0"/>
    <s v="20171017 13:35:03.997000 +0100s"/>
    <s v="20171017 14:35:03.997000"/>
  </r>
  <r>
    <n v="471"/>
    <n v="575"/>
    <x v="0"/>
    <s v="20171017 13:35:03.997438 +0100s"/>
    <s v="20171017 14:35:03.997438"/>
  </r>
  <r>
    <n v="91"/>
    <n v="575"/>
    <x v="0"/>
    <s v="20171017 13:42:23.745000 +0100s"/>
    <s v="20171017 14:42:23.745000"/>
  </r>
  <r>
    <n v="18"/>
    <n v="575"/>
    <x v="0"/>
    <s v="20171017 14:12:38.683612 +0100s"/>
    <s v="20171017 15:12:38.683612"/>
  </r>
  <r>
    <n v="125"/>
    <n v="575"/>
    <x v="0"/>
    <s v="20171017 14:12:38.683612 +0100s"/>
    <s v="20171017 15:12:38.683612"/>
  </r>
  <r>
    <n v="92"/>
    <n v="575"/>
    <x v="0"/>
    <s v="20171017 14:12:38.683612 +0100s"/>
    <s v="20171017 15:12:38.683612"/>
  </r>
  <r>
    <n v="68"/>
    <n v="575"/>
    <x v="0"/>
    <s v="20171017 14:12:38.683612 +0100s"/>
    <s v="20171017 15:12:38.683612"/>
  </r>
  <r>
    <n v="33"/>
    <n v="575"/>
    <x v="0"/>
    <s v="20171017 14:12:38.683612 +0100s"/>
    <s v="20171017 15:12:38.683612"/>
  </r>
  <r>
    <n v="88"/>
    <n v="575"/>
    <x v="0"/>
    <s v="20171017 14:12:38.683612 +0100s"/>
    <s v="20171017 15:12:38.683612"/>
  </r>
  <r>
    <n v="32"/>
    <n v="575"/>
    <x v="0"/>
    <s v="20171017 14:12:38.683612 +0100s"/>
    <s v="20171017 15:12:38.683612"/>
  </r>
  <r>
    <n v="82"/>
    <n v="575"/>
    <x v="0"/>
    <s v="20171017 14:12:38.683612 +0100s"/>
    <s v="20171017 15:12:38.683612"/>
  </r>
  <r>
    <n v="100"/>
    <n v="575"/>
    <x v="0"/>
    <s v="20171017 14:12:38.683612 +0100s"/>
    <s v="20171017 15:12:38.683612"/>
  </r>
  <r>
    <n v="100"/>
    <n v="575"/>
    <x v="0"/>
    <s v="20171017 14:12:38.683612 +0100s"/>
    <s v="20171017 15:12:38.683612"/>
  </r>
  <r>
    <n v="258"/>
    <n v="575"/>
    <x v="0"/>
    <s v="20171017 14:12:38.683612 +0100s"/>
    <s v="20171017 15:12:38.683612"/>
  </r>
  <r>
    <n v="25"/>
    <n v="575"/>
    <x v="0"/>
    <s v="20171017 14:12:38.683612 +0100s"/>
    <s v="20171017 15:12:38.683612"/>
  </r>
  <r>
    <n v="143"/>
    <n v="575"/>
    <x v="0"/>
    <s v="20171017 14:12:38.683612 +0100s"/>
    <s v="20171017 15:12:38.683612"/>
  </r>
  <r>
    <n v="26"/>
    <n v="575"/>
    <x v="0"/>
    <s v="20171017 14:12:38.683612 +0100s"/>
    <s v="20171017 15:12:38.683612"/>
  </r>
  <r>
    <n v="30"/>
    <n v="575"/>
    <x v="0"/>
    <s v="20171017 14:12:38.683612 +0100s"/>
    <s v="20171017 15:12:38.683612"/>
  </r>
  <r>
    <n v="78"/>
    <n v="575"/>
    <x v="0"/>
    <s v="20171017 14:12:38.683612 +0100s"/>
    <s v="20171017 15:12:38.683612"/>
  </r>
  <r>
    <n v="116"/>
    <n v="575"/>
    <x v="0"/>
    <s v="20171017 14:12:38.683612 +0100s"/>
    <s v="20171017 15:12:38.683612"/>
  </r>
  <r>
    <n v="58"/>
    <n v="575"/>
    <x v="0"/>
    <s v="20171017 14:12:38.703863 +0100s"/>
    <s v="20171017 15:12:38.703863"/>
  </r>
  <r>
    <n v="28"/>
    <n v="575"/>
    <x v="0"/>
    <s v="20171017 14:12:38.706917 +0100s"/>
    <s v="20171017 15:12:38.706917"/>
  </r>
  <r>
    <n v="27"/>
    <n v="575"/>
    <x v="0"/>
    <s v="20171017 14:15:40.914614 +0100s"/>
    <s v="20171017 15:15:40.914614"/>
  </r>
  <r>
    <n v="191"/>
    <n v="575"/>
    <x v="0"/>
    <s v="20171017 14:15:40.914614 +0100s"/>
    <s v="20171017 15:15:40.914614"/>
  </r>
  <r>
    <n v="204"/>
    <n v="575"/>
    <x v="0"/>
    <s v="20171017 14:15:40.914614 +0100s"/>
    <s v="20171017 15:15:40.914614"/>
  </r>
  <r>
    <n v="105"/>
    <n v="575"/>
    <x v="0"/>
    <s v="20171017 14:15:40.914614 +0100s"/>
    <s v="20171017 15:15:40.914614"/>
  </r>
  <r>
    <n v="35"/>
    <n v="575"/>
    <x v="0"/>
    <s v="20171017 14:15:40.914614 +0100s"/>
    <s v="20171017 15:15:40.914614"/>
  </r>
  <r>
    <n v="150"/>
    <n v="575"/>
    <x v="0"/>
    <s v="20171017 14:15:40.914614 +0100s"/>
    <s v="20171017 15:15:40.914614"/>
  </r>
  <r>
    <n v="80"/>
    <n v="575"/>
    <x v="0"/>
    <s v="20171017 14:15:40.914614 +0100s"/>
    <s v="20171017 15:15:40.914614"/>
  </r>
  <r>
    <n v="208"/>
    <n v="575"/>
    <x v="0"/>
    <s v="20171017 14:15:40.914614 +0100s"/>
    <s v="20171017 15:15:40.914614"/>
  </r>
  <r>
    <n v="36"/>
    <n v="574.5"/>
    <x v="0"/>
    <s v="20171017 14:19:18.203000 +0100s"/>
    <s v="20171017 15:19:18.203000"/>
  </r>
  <r>
    <n v="54"/>
    <n v="574.5"/>
    <x v="0"/>
    <s v="20171017 14:22:11.202000 +0100s"/>
    <s v="20171017 15:22:11.202000"/>
  </r>
  <r>
    <n v="275"/>
    <n v="574.5"/>
    <x v="0"/>
    <s v="20171017 14:24:02.828000 +0100s"/>
    <s v="20171017 15:24:02.828000"/>
  </r>
  <r>
    <n v="120"/>
    <n v="573.5"/>
    <x v="0"/>
    <s v="20171017 14:29:51.632264 +0100s"/>
    <s v="20171017 15:29:51.632264"/>
  </r>
  <r>
    <n v="101"/>
    <n v="573.5"/>
    <x v="0"/>
    <s v="20171017 14:29:51.632264 +0100s"/>
    <s v="20171017 15:29:51.632264"/>
  </r>
  <r>
    <n v="134"/>
    <n v="573.5"/>
    <x v="0"/>
    <s v="20171017 14:29:51.632264 +0100s"/>
    <s v="20171017 15:29:51.632264"/>
  </r>
  <r>
    <n v="151"/>
    <n v="573.5"/>
    <x v="0"/>
    <s v="20171017 14:29:51.632264 +0100s"/>
    <s v="20171017 15:29:51.632264"/>
  </r>
  <r>
    <n v="35"/>
    <n v="573.5"/>
    <x v="0"/>
    <s v="20171017 14:29:51.632264 +0100s"/>
    <s v="20171017 15:29:51.632264"/>
  </r>
  <r>
    <n v="100"/>
    <n v="573.5"/>
    <x v="0"/>
    <s v="20171017 14:29:51.632264 +0100s"/>
    <s v="20171017 15:29:51.632264"/>
  </r>
  <r>
    <n v="62"/>
    <n v="573.5"/>
    <x v="0"/>
    <s v="20171017 14:29:51.632264 +0100s"/>
    <s v="20171017 15:29:51.632264"/>
  </r>
  <r>
    <n v="76"/>
    <n v="573.5"/>
    <x v="0"/>
    <s v="20171017 14:29:51.632264 +0100s"/>
    <s v="20171017 15:29:51.632264"/>
  </r>
  <r>
    <n v="100"/>
    <n v="573.5"/>
    <x v="0"/>
    <s v="20171017 14:29:51.632264 +0100s"/>
    <s v="20171017 15:29:51.632264"/>
  </r>
  <r>
    <n v="80"/>
    <n v="573.5"/>
    <x v="0"/>
    <s v="20171017 14:29:51.632264 +0100s"/>
    <s v="20171017 15:29:51.632264"/>
  </r>
  <r>
    <n v="41"/>
    <n v="573.5"/>
    <x v="0"/>
    <s v="20171017 14:29:51.632264 +0100s"/>
    <s v="20171017 15:29:51.632264"/>
  </r>
  <r>
    <n v="106"/>
    <n v="573.5"/>
    <x v="0"/>
    <s v="20171017 14:37:43.107000 +0100s"/>
    <s v="20171017 15:37:43.107000"/>
  </r>
  <r>
    <n v="40"/>
    <n v="573.5"/>
    <x v="0"/>
    <s v="20171017 14:37:43.128000 +0100s"/>
    <s v="20171017 15:37:43.128000"/>
  </r>
  <r>
    <n v="89"/>
    <n v="573.5"/>
    <x v="0"/>
    <s v="20171017 14:41:35.447000 +0100s"/>
    <s v="20171017 15:41:35.447000"/>
  </r>
  <r>
    <n v="45"/>
    <n v="574.5"/>
    <x v="0"/>
    <s v="20171017 14:47:15.253000 +0100s"/>
    <s v="20171017 15:47:15.253000"/>
  </r>
  <r>
    <n v="50"/>
    <n v="574.5"/>
    <x v="0"/>
    <s v="20171017 14:53:27.202000 +0100s"/>
    <s v="20171017 15:53:27.202000"/>
  </r>
  <r>
    <n v="28"/>
    <n v="574.5"/>
    <x v="0"/>
    <s v="20171017 14:54:17.798000 +0100s"/>
    <s v="20171017 15:54:17.798000"/>
  </r>
  <r>
    <n v="40"/>
    <n v="574.5"/>
    <x v="0"/>
    <s v="20171017 14:54:17.798000 +0100s"/>
    <s v="20171017 15:54:17.798000"/>
  </r>
  <r>
    <n v="22"/>
    <n v="574.5"/>
    <x v="0"/>
    <s v="20171017 14:54:17.798000 +0100s"/>
    <s v="20171017 15:54:17.798000"/>
  </r>
  <r>
    <n v="94"/>
    <n v="574.5"/>
    <x v="0"/>
    <s v="20171017 15:00:10.802000 +0100s"/>
    <s v="20171017 16:00:10.802000"/>
  </r>
  <r>
    <n v="58"/>
    <n v="574.5"/>
    <x v="0"/>
    <s v="20171017 15:01:03.383000 +0100s"/>
    <s v="20171017 16:01:03.383000"/>
  </r>
  <r>
    <n v="32"/>
    <n v="575"/>
    <x v="0"/>
    <s v="20171017 15:02:26.326683 +0100s"/>
    <s v="20171017 16:02:26.326683"/>
  </r>
  <r>
    <n v="69"/>
    <n v="575"/>
    <x v="0"/>
    <s v="20171017 15:02:26.326683 +0100s"/>
    <s v="20171017 16:02:26.326683"/>
  </r>
  <r>
    <n v="101"/>
    <n v="575"/>
    <x v="0"/>
    <s v="20171017 15:02:26.326683 +0100s"/>
    <s v="20171017 16:02:26.326683"/>
  </r>
  <r>
    <n v="74"/>
    <n v="575"/>
    <x v="0"/>
    <s v="20171017 15:02:26.326683 +0100s"/>
    <s v="20171017 16:02:26.326683"/>
  </r>
  <r>
    <n v="100"/>
    <n v="575"/>
    <x v="0"/>
    <s v="20171017 15:02:26.326683 +0100s"/>
    <s v="20171017 16:02:26.326683"/>
  </r>
  <r>
    <n v="87"/>
    <n v="575"/>
    <x v="0"/>
    <s v="20171017 15:02:26.326683 +0100s"/>
    <s v="20171017 16:02:26.326683"/>
  </r>
  <r>
    <n v="537"/>
    <n v="575"/>
    <x v="0"/>
    <s v="20171017 15:02:26.407475 +0100s"/>
    <s v="20171017 16:02:26.407475"/>
  </r>
  <r>
    <n v="124"/>
    <n v="575"/>
    <x v="0"/>
    <s v="20171017 15:05:46.419000 +0100s"/>
    <s v="20171017 16:05:46.419000"/>
  </r>
  <r>
    <n v="35"/>
    <n v="575.5"/>
    <x v="0"/>
    <s v="20171017 15:11:02.668302 +0100s"/>
    <s v="20171017 16:11:02.668302"/>
  </r>
  <r>
    <n v="78"/>
    <n v="575.5"/>
    <x v="0"/>
    <s v="20171017 15:11:02.668302 +0100s"/>
    <s v="20171017 16:11:02.668302"/>
  </r>
  <r>
    <n v="72"/>
    <n v="575.5"/>
    <x v="0"/>
    <s v="20171017 15:11:02.668302 +0100s"/>
    <s v="20171017 16:11:02.668302"/>
  </r>
  <r>
    <n v="90"/>
    <n v="575.5"/>
    <x v="0"/>
    <s v="20171017 15:11:02.668302 +0100s"/>
    <s v="20171017 16:11:02.668302"/>
  </r>
  <r>
    <n v="148"/>
    <n v="575.5"/>
    <x v="0"/>
    <s v="20171017 15:11:02.668302 +0100s"/>
    <s v="20171017 16:11:02.668302"/>
  </r>
  <r>
    <n v="103"/>
    <n v="575.5"/>
    <x v="0"/>
    <s v="20171017 15:11:02.668302 +0100s"/>
    <s v="20171017 16:11:02.668302"/>
  </r>
  <r>
    <n v="80"/>
    <n v="575.5"/>
    <x v="0"/>
    <s v="20171017 15:11:02.668302 +0100s"/>
    <s v="20171017 16:11:02.668302"/>
  </r>
  <r>
    <n v="25"/>
    <n v="575.5"/>
    <x v="0"/>
    <s v="20171017 15:11:02.668302 +0100s"/>
    <s v="20171017 16:11:02.668302"/>
  </r>
  <r>
    <n v="146"/>
    <n v="575.5"/>
    <x v="0"/>
    <s v="20171017 15:11:02.668302 +0100s"/>
    <s v="20171017 16:11:02.668302"/>
  </r>
  <r>
    <n v="100"/>
    <n v="575.5"/>
    <x v="0"/>
    <s v="20171017 15:11:02.668302 +0100s"/>
    <s v="20171017 16:11:02.668302"/>
  </r>
  <r>
    <n v="80"/>
    <n v="575.5"/>
    <x v="0"/>
    <s v="20171017 15:11:02.689069 +0100s"/>
    <s v="20171017 16:11:02.689069"/>
  </r>
  <r>
    <n v="43"/>
    <n v="575.5"/>
    <x v="0"/>
    <s v="20171017 15:11:02.694424 +0100s"/>
    <s v="20171017 16:11:02.694424"/>
  </r>
  <r>
    <n v="153"/>
    <n v="576.5"/>
    <x v="0"/>
    <s v="20171017 15:16:20.208000 +0100s"/>
    <s v="20171017 16:16:20.208000"/>
  </r>
  <r>
    <n v="45"/>
    <n v="577"/>
    <x v="0"/>
    <s v="20171017 15:21:04.706454 +0100s"/>
    <s v="20171017 16:21:04.706454"/>
  </r>
  <r>
    <n v="500"/>
    <n v="577"/>
    <x v="0"/>
    <s v="20171017 15:21:04.706454 +0100s"/>
    <s v="20171017 16:21:04.706454"/>
  </r>
  <r>
    <n v="99"/>
    <n v="577"/>
    <x v="0"/>
    <s v="20171017 15:21:04.706454 +0100s"/>
    <s v="20171017 16:21:04.706454"/>
  </r>
  <r>
    <n v="262"/>
    <n v="577"/>
    <x v="0"/>
    <s v="20171017 15:21:04.706454 +0100s"/>
    <s v="20171017 16:21:04.706454"/>
  </r>
  <r>
    <n v="76"/>
    <n v="577"/>
    <x v="0"/>
    <s v="20171017 15:21:04.706454 +0100s"/>
    <s v="20171017 16:21:04.706454"/>
  </r>
  <r>
    <n v="163"/>
    <n v="578.5"/>
    <x v="0"/>
    <s v="20171017 15:28:06.310000 +0100s"/>
    <s v="20171017 16:28:06.310000"/>
  </r>
  <r>
    <n v="30"/>
    <n v="578.5"/>
    <x v="0"/>
    <s v="20171017 15:31:10.131400 +0100s"/>
    <s v="20171017 16:31:10.131400"/>
  </r>
  <r>
    <n v="288"/>
    <n v="578.5"/>
    <x v="0"/>
    <s v="20171017 15:31:10.131400 +0100s"/>
    <s v="20171017 16:31:10.131400"/>
  </r>
  <r>
    <n v="61"/>
    <n v="578.5"/>
    <x v="0"/>
    <s v="20171017 15:31:10.131400 +0100s"/>
    <s v="20171017 16:31:10.131400"/>
  </r>
  <r>
    <n v="225"/>
    <n v="578.5"/>
    <x v="0"/>
    <s v="20171017 15:31:10.131400 +0100s"/>
    <s v="20171017 16:31:10.131400"/>
  </r>
  <r>
    <n v="156"/>
    <n v="578.5"/>
    <x v="0"/>
    <s v="20171017 15:31:10.131400 +0100s"/>
    <s v="20171017 16:31:10.131400"/>
  </r>
  <r>
    <n v="77"/>
    <n v="578.5"/>
    <x v="0"/>
    <s v="20171017 15:31:10.131400 +0100s"/>
    <s v="20171017 16:31:10.131400"/>
  </r>
  <r>
    <n v="39"/>
    <n v="578.5"/>
    <x v="0"/>
    <s v="20171017 15:39:55.105960 +0100s"/>
    <s v="20171017 16:39:55.105960"/>
  </r>
  <r>
    <n v="107"/>
    <n v="578.5"/>
    <x v="0"/>
    <s v="20171017 15:39:55.105960 +0100s"/>
    <s v="20171017 16:39:55.105960"/>
  </r>
  <r>
    <n v="82"/>
    <n v="578.5"/>
    <x v="0"/>
    <s v="20171017 15:39:55.105960 +0100s"/>
    <s v="20171017 16:39:55.105960"/>
  </r>
  <r>
    <n v="103"/>
    <n v="578.5"/>
    <x v="0"/>
    <s v="20171017 15:39:55.105960 +0100s"/>
    <s v="20171017 16:39:55.105960"/>
  </r>
  <r>
    <n v="120"/>
    <n v="578.5"/>
    <x v="0"/>
    <s v="20171017 15:39:55.105960 +0100s"/>
    <s v="20171017 16:39:55.105960"/>
  </r>
  <r>
    <n v="43"/>
    <n v="578.5"/>
    <x v="0"/>
    <s v="20171017 15:39:55.105960 +0100s"/>
    <s v="20171017 16:39:55.105960"/>
  </r>
  <r>
    <n v="112"/>
    <n v="578.5"/>
    <x v="0"/>
    <s v="20171017 15:39:55.105960 +0100s"/>
    <s v="20171017 16:39:55.105960"/>
  </r>
  <r>
    <n v="394"/>
    <n v="578.5"/>
    <x v="0"/>
    <s v="20171017 15:39:55.105960 +0100s"/>
    <s v="20171017 16:39:55.105960"/>
  </r>
  <r>
    <m/>
    <m/>
    <x v="3"/>
    <m/>
    <m/>
  </r>
  <r>
    <m/>
    <m/>
    <x v="3"/>
    <m/>
    <m/>
  </r>
  <r>
    <m/>
    <m/>
    <x v="3"/>
    <m/>
    <m/>
  </r>
</pivotCacheRecords>
</file>

<file path=xl/pivotCache/pivotCacheRecords53.xml><?xml version="1.0" encoding="utf-8"?>
<pivotCacheRecords xmlns="http://schemas.openxmlformats.org/spreadsheetml/2006/main" xmlns:r="http://schemas.openxmlformats.org/officeDocument/2006/relationships" count="139">
  <r>
    <n v="103"/>
    <n v="576.5"/>
    <x v="0"/>
    <s v="20171018 08:01:01.887000 +0100s"/>
    <s v="20171018 9:01:01.887000"/>
  </r>
  <r>
    <n v="65"/>
    <n v="574.5"/>
    <x v="0"/>
    <s v="20171018 08:03:13.605000 +0100s"/>
    <s v="20171018 9:03:13.605000"/>
  </r>
  <r>
    <n v="31"/>
    <n v="574.5"/>
    <x v="0"/>
    <s v="20171018 08:03:13.651000 +0100s"/>
    <s v="20171018 9:03:13.651000"/>
  </r>
  <r>
    <n v="97"/>
    <n v="574"/>
    <x v="0"/>
    <s v="20171018 08:07:28.433000 +0100s"/>
    <s v="20171018 9:07:28.433000"/>
  </r>
  <r>
    <n v="96"/>
    <n v="573.5"/>
    <x v="0"/>
    <s v="20171018 08:12:28.136000 +0100s"/>
    <s v="20171018 9:12:28.136000"/>
  </r>
  <r>
    <n v="98"/>
    <n v="573.5"/>
    <x v="0"/>
    <s v="20171018 08:12:28.635000 +0100s"/>
    <s v="20171018 9:12:28.635000"/>
  </r>
  <r>
    <n v="87"/>
    <n v="573"/>
    <x v="0"/>
    <s v="20171018 08:18:44.600000 +0100s"/>
    <s v="20171018 9:18:44.600000"/>
  </r>
  <r>
    <n v="87"/>
    <n v="573"/>
    <x v="0"/>
    <s v="20171018 08:20:28.399000 +0100s"/>
    <s v="20171018 9:20:28.399000"/>
  </r>
  <r>
    <n v="31"/>
    <n v="572.5"/>
    <x v="0"/>
    <s v="20171018 08:24:55.163000 +0100s"/>
    <s v="20171018 9:24:55.163000"/>
  </r>
  <r>
    <n v="61"/>
    <n v="572.5"/>
    <x v="0"/>
    <s v="20171018 08:24:55.163000 +0100s"/>
    <s v="20171018 9:24:55.163000"/>
  </r>
  <r>
    <n v="29"/>
    <n v="573"/>
    <x v="0"/>
    <s v="20171018 08:26:13.037635 +0100s"/>
    <s v="20171018 9:26:13.037635"/>
  </r>
  <r>
    <n v="100"/>
    <n v="573"/>
    <x v="0"/>
    <s v="20171018 08:26:13.037635 +0100s"/>
    <s v="20171018 9:26:13.037635"/>
  </r>
  <r>
    <n v="371"/>
    <n v="573"/>
    <x v="0"/>
    <s v="20171018 08:26:13.037635 +0100s"/>
    <s v="20171018 9:26:13.037635"/>
  </r>
  <r>
    <n v="89"/>
    <n v="573"/>
    <x v="0"/>
    <s v="20171018 08:30:41.535000 +0100s"/>
    <s v="20171018 9:30:41.535000"/>
  </r>
  <r>
    <n v="92"/>
    <n v="573.5"/>
    <x v="0"/>
    <s v="20171018 08:35:44.630000 +0100s"/>
    <s v="20171018 9:35:44.630000"/>
  </r>
  <r>
    <n v="120"/>
    <n v="573.5"/>
    <x v="0"/>
    <s v="20171018 08:47:34.462000 +0100s"/>
    <s v="20171018 9:47:34.462000"/>
  </r>
  <r>
    <n v="1000"/>
    <n v="573.5"/>
    <x v="0"/>
    <s v="20171018 07:47:46.463313 +0000 "/>
    <s v="20171018 9:47:46.463313"/>
  </r>
  <r>
    <n v="94"/>
    <n v="573"/>
    <x v="0"/>
    <s v="20171018 08:50:38.779000 +0100s"/>
    <s v="20171018 9:50:38.779000"/>
  </r>
  <r>
    <n v="187"/>
    <n v="575"/>
    <x v="0"/>
    <s v="20171018 09:05:38.376000 +0100s"/>
    <s v="20171018 10:05:38.376000"/>
  </r>
  <r>
    <n v="126"/>
    <n v="574.5"/>
    <x v="0"/>
    <s v="20171018 09:06:01.781188 +0100s"/>
    <s v="20171018 10:06:01.781188"/>
  </r>
  <r>
    <n v="118"/>
    <n v="574.5"/>
    <x v="0"/>
    <s v="20171018 09:06:01.781188 +0100s"/>
    <s v="20171018 10:06:01.781188"/>
  </r>
  <r>
    <n v="206"/>
    <n v="574.5"/>
    <x v="0"/>
    <s v="20171018 09:06:01.781188 +0100s"/>
    <s v="20171018 10:06:01.781188"/>
  </r>
  <r>
    <n v="100"/>
    <n v="574.5"/>
    <x v="0"/>
    <s v="20171018 09:06:01.781188 +0100s"/>
    <s v="20171018 10:06:01.781188"/>
  </r>
  <r>
    <n v="12"/>
    <n v="574.5"/>
    <x v="0"/>
    <s v="20171018 09:06:01.801668 +0100s"/>
    <s v="20171018 10:06:01.801668"/>
  </r>
  <r>
    <n v="9"/>
    <n v="574"/>
    <x v="0"/>
    <s v="20171018 09:09:26.019000 +0100s"/>
    <s v="20171018 10:09:26.019000"/>
  </r>
  <r>
    <n v="81"/>
    <n v="574"/>
    <x v="0"/>
    <s v="20171018 09:09:26.019000 +0100s"/>
    <s v="20171018 10:09:26.019000"/>
  </r>
  <r>
    <n v="92"/>
    <n v="573.5"/>
    <x v="0"/>
    <s v="20171018 09:16:24.649000 +0100s"/>
    <s v="20171018 10:16:24.649000"/>
  </r>
  <r>
    <n v="41"/>
    <n v="574"/>
    <x v="0"/>
    <s v="20171018 09:27:29.073000 +0100s"/>
    <s v="20171018 10:27:29.073000"/>
  </r>
  <r>
    <n v="49"/>
    <n v="574"/>
    <x v="0"/>
    <s v="20171018 09:27:29.074000 +0100s"/>
    <s v="20171018 10:27:29.074000"/>
  </r>
  <r>
    <n v="91"/>
    <n v="573"/>
    <x v="0"/>
    <s v="20171018 09:34:19.027000 +0100s"/>
    <s v="20171018 10:34:19.027000"/>
  </r>
  <r>
    <n v="93"/>
    <n v="572.5"/>
    <x v="0"/>
    <s v="20171018 09:39:30.074000 +0100s"/>
    <s v="20171018 10:39:30.074000"/>
  </r>
  <r>
    <n v="72"/>
    <n v="572.5"/>
    <x v="0"/>
    <s v="20171018 09:48:46.846000 +0100s"/>
    <s v="20171018 10:48:46.846000"/>
  </r>
  <r>
    <n v="1000"/>
    <n v="571"/>
    <x v="0"/>
    <s v="20171018 08:53:39.115547 +0000 "/>
    <s v="20171018 10:53:39.115547"/>
  </r>
  <r>
    <n v="90"/>
    <n v="572"/>
    <x v="0"/>
    <s v="20171018 10:00:30.153000 +0100s"/>
    <s v="20171018 11:00:30.153000"/>
  </r>
  <r>
    <n v="8"/>
    <n v="572"/>
    <x v="0"/>
    <s v="20171018 10:00:30.153000 +0100s"/>
    <s v="20171018 11:00:30.153000"/>
  </r>
  <r>
    <n v="113"/>
    <n v="571.5"/>
    <x v="0"/>
    <s v="20171018 10:09:42.488000 +0100s"/>
    <s v="20171018 11:09:42.488000"/>
  </r>
  <r>
    <n v="109"/>
    <n v="570.5"/>
    <x v="0"/>
    <s v="20171018 10:11:24.195000 +0100s"/>
    <s v="20171018 11:11:24.195000"/>
  </r>
  <r>
    <n v="41"/>
    <n v="573"/>
    <x v="0"/>
    <s v="20171018 10:32:37.620028 +0100s"/>
    <s v="20171018 11:32:37.620028"/>
  </r>
  <r>
    <n v="68"/>
    <n v="573"/>
    <x v="0"/>
    <s v="20171018 10:32:37.620028 +0100s"/>
    <s v="20171018 11:32:37.620028"/>
  </r>
  <r>
    <n v="74"/>
    <n v="573"/>
    <x v="0"/>
    <s v="20171018 10:32:37.620028 +0100s"/>
    <s v="20171018 11:32:37.620028"/>
  </r>
  <r>
    <n v="177"/>
    <n v="573"/>
    <x v="0"/>
    <s v="20171018 10:32:37.620028 +0100s"/>
    <s v="20171018 11:32:37.620028"/>
  </r>
  <r>
    <n v="88"/>
    <n v="573"/>
    <x v="0"/>
    <s v="20171018 10:32:37.620028 +0100s"/>
    <s v="20171018 11:32:37.620028"/>
  </r>
  <r>
    <n v="70"/>
    <n v="573"/>
    <x v="0"/>
    <s v="20171018 10:32:37.620028 +0100s"/>
    <s v="20171018 11:32:37.620028"/>
  </r>
  <r>
    <n v="9"/>
    <n v="573"/>
    <x v="0"/>
    <s v="20171018 10:32:37.620028 +0100s"/>
    <s v="20171018 11:32:37.620028"/>
  </r>
  <r>
    <n v="71"/>
    <n v="573"/>
    <x v="0"/>
    <s v="20171018 10:32:37.620028 +0100s"/>
    <s v="20171018 11:32:37.620028"/>
  </r>
  <r>
    <n v="100"/>
    <n v="573"/>
    <x v="0"/>
    <s v="20171018 10:32:37.620028 +0100s"/>
    <s v="20171018 11:32:37.620028"/>
  </r>
  <r>
    <n v="54"/>
    <n v="573"/>
    <x v="0"/>
    <s v="20171018 10:32:37.620028 +0100s"/>
    <s v="20171018 11:32:37.620028"/>
  </r>
  <r>
    <n v="3"/>
    <n v="572.5"/>
    <x v="0"/>
    <s v="20171018 10:35:19.247000 +0100s"/>
    <s v="20171018 11:35:19.247000"/>
  </r>
  <r>
    <n v="45"/>
    <n v="572.5"/>
    <x v="0"/>
    <s v="20171018 10:35:26.887000 +0100s"/>
    <s v="20171018 11:35:26.887000"/>
  </r>
  <r>
    <n v="70"/>
    <n v="572.5"/>
    <x v="0"/>
    <s v="20171018 10:37:15.162000 +0100s"/>
    <s v="20171018 11:37:15.162000"/>
  </r>
  <r>
    <n v="88"/>
    <n v="573"/>
    <x v="0"/>
    <s v="20171018 10:39:10.409000 +0100s"/>
    <s v="20171018 11:39:10.409000"/>
  </r>
  <r>
    <n v="88"/>
    <n v="572.5"/>
    <x v="0"/>
    <s v="20171018 10:52:32.079000 +0100s"/>
    <s v="20171018 11:52:32.079000"/>
  </r>
  <r>
    <n v="147"/>
    <n v="572.5"/>
    <x v="0"/>
    <s v="20171018 11:00:12.424000 +0100s"/>
    <s v="20171018 12:00:12.424000"/>
  </r>
  <r>
    <n v="81"/>
    <n v="572.5"/>
    <x v="0"/>
    <s v="20171018 11:19:00.310000 +0100s"/>
    <s v="20171018 12:19:00.310000"/>
  </r>
  <r>
    <n v="98"/>
    <n v="573"/>
    <x v="0"/>
    <s v="20171018 11:19:47.062385 +0100s"/>
    <s v="20171018 12:19:47.062385"/>
  </r>
  <r>
    <n v="104"/>
    <n v="573"/>
    <x v="0"/>
    <s v="20171018 11:19:47.062385 +0100s"/>
    <s v="20171018 12:19:47.062385"/>
  </r>
  <r>
    <n v="21"/>
    <n v="573"/>
    <x v="0"/>
    <s v="20171018 11:19:47.062385 +0100s"/>
    <s v="20171018 12:19:47.062385"/>
  </r>
  <r>
    <n v="79"/>
    <n v="573"/>
    <x v="0"/>
    <s v="20171018 11:19:47.062385 +0100s"/>
    <s v="20171018 12:19:47.062385"/>
  </r>
  <r>
    <n v="64"/>
    <n v="573"/>
    <x v="0"/>
    <s v="20171018 11:19:47.062385 +0100s"/>
    <s v="20171018 12:19:47.062385"/>
  </r>
  <r>
    <n v="42"/>
    <n v="573"/>
    <x v="0"/>
    <s v="20171018 11:19:47.088839 +0100s"/>
    <s v="20171018 12:19:47.088839"/>
  </r>
  <r>
    <n v="70"/>
    <n v="573"/>
    <x v="0"/>
    <s v="20171018 11:19:47.088941 +0100s"/>
    <s v="20171018 12:19:47.088941"/>
  </r>
  <r>
    <n v="161"/>
    <n v="573"/>
    <x v="0"/>
    <s v="20171018 11:37:03.749587 +0100s"/>
    <s v="20171018 12:37:03.749587"/>
  </r>
  <r>
    <n v="54"/>
    <n v="573"/>
    <x v="0"/>
    <s v="20171018 11:37:03.749587 +0100s"/>
    <s v="20171018 12:37:03.749587"/>
  </r>
  <r>
    <n v="16"/>
    <n v="573"/>
    <x v="0"/>
    <s v="20171018 11:37:03.749587 +0100s"/>
    <s v="20171018 12:37:03.749587"/>
  </r>
  <r>
    <n v="192"/>
    <n v="573"/>
    <x v="0"/>
    <s v="20171018 11:37:03.749587 +0100s"/>
    <s v="20171018 12:37:03.749587"/>
  </r>
  <r>
    <n v="100"/>
    <n v="573"/>
    <x v="0"/>
    <s v="20171018 11:37:03.749587 +0100s"/>
    <s v="20171018 12:37:03.749587"/>
  </r>
  <r>
    <n v="75"/>
    <n v="573"/>
    <x v="0"/>
    <s v="20171018 11:37:03.749587 +0100s"/>
    <s v="20171018 12:37:03.749587"/>
  </r>
  <r>
    <n v="70"/>
    <n v="573"/>
    <x v="0"/>
    <s v="20171018 11:37:03.749587 +0100s"/>
    <s v="20171018 12:37:03.749587"/>
  </r>
  <r>
    <n v="56"/>
    <n v="573"/>
    <x v="0"/>
    <s v="20171018 11:37:03.749587 +0100s"/>
    <s v="20171018 12:37:03.749587"/>
  </r>
  <r>
    <n v="76"/>
    <n v="573"/>
    <x v="0"/>
    <s v="20171018 11:37:03.749587 +0100s"/>
    <s v="20171018 12:37:03.749587"/>
  </r>
  <r>
    <n v="214"/>
    <n v="573.5"/>
    <x v="0"/>
    <s v="20171018 11:52:22.535000 +0100s"/>
    <s v="20171018 12:52:22.535000"/>
  </r>
  <r>
    <n v="3"/>
    <n v="574.5"/>
    <x v="0"/>
    <s v="20171018 12:00:35.868471 +0100s"/>
    <s v="20171018 13:00:35.868471"/>
  </r>
  <r>
    <n v="77"/>
    <n v="574.5"/>
    <x v="0"/>
    <s v="20171018 12:00:35.868471 +0100s"/>
    <s v="20171018 13:00:35.868471"/>
  </r>
  <r>
    <n v="100"/>
    <n v="574.5"/>
    <x v="0"/>
    <s v="20171018 12:00:35.868471 +0100s"/>
    <s v="20171018 13:00:35.868471"/>
  </r>
  <r>
    <n v="100"/>
    <n v="574.5"/>
    <x v="0"/>
    <s v="20171018 12:00:35.868471 +0100s"/>
    <s v="20171018 13:00:35.868471"/>
  </r>
  <r>
    <n v="50"/>
    <n v="574.5"/>
    <x v="0"/>
    <s v="20171018 12:00:35.868471 +0100s"/>
    <s v="20171018 13:00:35.868471"/>
  </r>
  <r>
    <n v="56"/>
    <n v="574.5"/>
    <x v="0"/>
    <s v="20171018 12:00:35.868471 +0100s"/>
    <s v="20171018 13:00:35.868471"/>
  </r>
  <r>
    <n v="182"/>
    <n v="574.5"/>
    <x v="0"/>
    <s v="20171018 12:00:35.868471 +0100s"/>
    <s v="20171018 13:00:35.868471"/>
  </r>
  <r>
    <n v="13"/>
    <n v="574.5"/>
    <x v="0"/>
    <s v="20171018 12:00:35.868471 +0100s"/>
    <s v="20171018 13:00:35.868471"/>
  </r>
  <r>
    <n v="108"/>
    <n v="574.5"/>
    <x v="0"/>
    <s v="20171018 12:00:35.868471 +0100s"/>
    <s v="20171018 13:00:35.868471"/>
  </r>
  <r>
    <n v="108"/>
    <n v="574.5"/>
    <x v="0"/>
    <s v="20171018 12:00:35.891166 +0100s"/>
    <s v="20171018 13:00:35.891166"/>
  </r>
  <r>
    <n v="189"/>
    <n v="574.5"/>
    <x v="0"/>
    <s v="20171018 12:00:35.894749 +0100s"/>
    <s v="20171018 13:00:35.894749"/>
  </r>
  <r>
    <n v="500"/>
    <n v="573.5"/>
    <x v="0"/>
    <s v="20171018 12:02:49.625412 +0100s"/>
    <s v="20171018 13:02:49.625412"/>
  </r>
  <r>
    <n v="90"/>
    <n v="573.5"/>
    <x v="0"/>
    <s v="20171018 12:08:22.576000 +0100s"/>
    <s v="20171018 13:08:22.576000"/>
  </r>
  <r>
    <n v="90"/>
    <n v="572.5"/>
    <x v="0"/>
    <s v="20171018 12:29:01.785000 +0100s"/>
    <s v="20171018 13:29:01.785000"/>
  </r>
  <r>
    <n v="238"/>
    <n v="572.5"/>
    <x v="0"/>
    <s v="20171018 13:00:01.266000 +0100s"/>
    <s v="20171018 14:00:01.266000"/>
  </r>
  <r>
    <n v="90"/>
    <n v="571.5"/>
    <x v="0"/>
    <s v="20171018 13:21:46.796000 +0100s"/>
    <s v="20171018 14:21:46.796000"/>
  </r>
  <r>
    <n v="47"/>
    <n v="570"/>
    <x v="0"/>
    <s v="20171018 13:30:53.912000 +0100s"/>
    <s v="20171018 14:30:53.912000"/>
  </r>
  <r>
    <n v="42"/>
    <n v="570.5"/>
    <x v="0"/>
    <s v="20171018 13:31:37.869191 +0100s"/>
    <s v="20171018 14:31:37.869191"/>
  </r>
  <r>
    <n v="66"/>
    <n v="570.5"/>
    <x v="0"/>
    <s v="20171018 13:31:37.869191 +0100s"/>
    <s v="20171018 14:31:37.869191"/>
  </r>
  <r>
    <n v="100"/>
    <n v="570.5"/>
    <x v="0"/>
    <s v="20171018 13:31:37.869191 +0100s"/>
    <s v="20171018 14:31:37.869191"/>
  </r>
  <r>
    <n v="41"/>
    <n v="570.5"/>
    <x v="0"/>
    <s v="20171018 13:31:37.869191 +0100s"/>
    <s v="20171018 14:31:37.869191"/>
  </r>
  <r>
    <n v="50"/>
    <n v="570.5"/>
    <x v="0"/>
    <s v="20171018 13:31:55.198260 +0100s"/>
    <s v="20171018 14:31:55.198260"/>
  </r>
  <r>
    <n v="104"/>
    <n v="571.5"/>
    <x v="0"/>
    <s v="20171018 13:38:29.414000 +0100s"/>
    <s v="20171018 14:38:29.414000"/>
  </r>
  <r>
    <n v="591"/>
    <n v="570.5"/>
    <x v="0"/>
    <s v="20171018 13:41:33.884994 +0100s"/>
    <s v="20171018 14:41:33.884994"/>
  </r>
  <r>
    <n v="110"/>
    <n v="570.5"/>
    <x v="0"/>
    <s v="20171018 13:41:44.041965 +0100s"/>
    <s v="20171018 14:41:44.041965"/>
  </r>
  <r>
    <n v="88"/>
    <n v="570.5"/>
    <x v="0"/>
    <s v="20171018 13:53:18.780000 +0100s"/>
    <s v="20171018 14:53:18.780000"/>
  </r>
  <r>
    <n v="42"/>
    <n v="572"/>
    <x v="0"/>
    <s v="20171018 14:11:01.134000 +0100s"/>
    <s v="20171018 15:11:01.134000"/>
  </r>
  <r>
    <n v="30"/>
    <n v="572"/>
    <x v="0"/>
    <s v="20171018 14:11:01.134000 +0100s"/>
    <s v="20171018 15:11:01.134000"/>
  </r>
  <r>
    <n v="29"/>
    <n v="572"/>
    <x v="0"/>
    <s v="20171018 14:11:01.155000 +0100s"/>
    <s v="20171018 15:11:01.155000"/>
  </r>
  <r>
    <n v="90"/>
    <n v="570.5"/>
    <x v="0"/>
    <s v="20171018 14:23:48.363000 +0100s"/>
    <s v="20171018 15:23:48.363000"/>
  </r>
  <r>
    <n v="90"/>
    <n v="569.5"/>
    <x v="0"/>
    <s v="20171018 14:27:52.574000 +0100s"/>
    <s v="20171018 15:27:52.574000"/>
  </r>
  <r>
    <n v="23"/>
    <n v="570"/>
    <x v="0"/>
    <s v="20171018 14:33:06.852000 +0100s"/>
    <s v="20171018 15:33:06.852000"/>
  </r>
  <r>
    <n v="135"/>
    <n v="570"/>
    <x v="0"/>
    <s v="20171018 14:33:06.852000 +0100s"/>
    <s v="20171018 15:33:06.852000"/>
  </r>
  <r>
    <n v="119"/>
    <n v="571.5"/>
    <x v="0"/>
    <s v="20171018 14:46:17.177000 +0100s"/>
    <s v="20171018 15:46:17.177000"/>
  </r>
  <r>
    <n v="91"/>
    <n v="572"/>
    <x v="0"/>
    <s v="20171018 14:55:18.779000 +0100s"/>
    <s v="20171018 15:55:18.779000"/>
  </r>
  <r>
    <n v="100"/>
    <n v="571"/>
    <x v="0"/>
    <s v="20171018 15:01:50.430040 +0100s"/>
    <s v="20171018 16:01:50.430040"/>
  </r>
  <r>
    <n v="99"/>
    <n v="571"/>
    <x v="0"/>
    <s v="20171018 15:01:50.430040 +0100s"/>
    <s v="20171018 16:01:50.430040"/>
  </r>
  <r>
    <n v="214"/>
    <n v="571"/>
    <x v="0"/>
    <s v="20171018 15:01:50.430040 +0100s"/>
    <s v="20171018 16:01:50.430040"/>
  </r>
  <r>
    <n v="72"/>
    <n v="571"/>
    <x v="0"/>
    <s v="20171018 15:01:50.430040 +0100s"/>
    <s v="20171018 16:01:50.430040"/>
  </r>
  <r>
    <n v="82"/>
    <n v="571"/>
    <x v="0"/>
    <s v="20171018 15:01:50.430040 +0100s"/>
    <s v="20171018 16:01:50.430040"/>
  </r>
  <r>
    <n v="433"/>
    <n v="571"/>
    <x v="0"/>
    <s v="20171018 15:01:50.456742 +0100s"/>
    <s v="20171018 16:01:50.456742"/>
  </r>
  <r>
    <n v="90"/>
    <n v="570.5"/>
    <x v="0"/>
    <s v="20171018 15:04:52.360000 +0100s"/>
    <s v="20171018 16:04:52.360000"/>
  </r>
  <r>
    <n v="94"/>
    <n v="570.5"/>
    <x v="0"/>
    <s v="20171018 15:10:11.356000 +0100s"/>
    <s v="20171018 16:10:11.356000"/>
  </r>
  <r>
    <n v="109"/>
    <n v="572"/>
    <x v="0"/>
    <s v="20171018 15:22:11.791283 +0100s"/>
    <s v="20171018 16:22:11.791283"/>
  </r>
  <r>
    <n v="69"/>
    <n v="572"/>
    <x v="0"/>
    <s v="20171018 15:22:11.791283 +0100s"/>
    <s v="20171018 16:22:11.791283"/>
  </r>
  <r>
    <n v="100"/>
    <n v="572"/>
    <x v="0"/>
    <s v="20171018 15:22:11.791283 +0100s"/>
    <s v="20171018 16:22:11.791283"/>
  </r>
  <r>
    <n v="28"/>
    <n v="572"/>
    <x v="0"/>
    <s v="20171018 15:22:11.791283 +0100s"/>
    <s v="20171018 16:22:11.791283"/>
  </r>
  <r>
    <n v="79"/>
    <n v="572"/>
    <x v="0"/>
    <s v="20171018 15:22:11.791283 +0100s"/>
    <s v="20171018 16:22:11.791283"/>
  </r>
  <r>
    <n v="11"/>
    <n v="572"/>
    <x v="0"/>
    <s v="20171018 15:22:11.791283 +0100s"/>
    <s v="20171018 16:22:11.791283"/>
  </r>
  <r>
    <n v="71"/>
    <n v="572"/>
    <x v="0"/>
    <s v="20171018 15:22:11.791283 +0100s"/>
    <s v="20171018 16:22:11.791283"/>
  </r>
  <r>
    <n v="100"/>
    <n v="572"/>
    <x v="0"/>
    <s v="20171018 15:24:58.495848 +0100s"/>
    <s v="20171018 16:24:58.495848"/>
  </r>
  <r>
    <n v="24"/>
    <n v="572"/>
    <x v="0"/>
    <s v="20171018 15:25:36.363619 +0100s"/>
    <s v="20171018 16:25:36.363619"/>
  </r>
  <r>
    <n v="30"/>
    <n v="572"/>
    <x v="0"/>
    <s v="20171018 15:29:55.270540 +0100s"/>
    <s v="20171018 16:29:55.270540"/>
  </r>
  <r>
    <n v="36"/>
    <n v="572"/>
    <x v="0"/>
    <s v="20171018 15:30:29.554156 +0100s"/>
    <s v="20171018 16:30:29.554156"/>
  </r>
  <r>
    <n v="60"/>
    <n v="572"/>
    <x v="0"/>
    <s v="20171018 15:31:23.648153 +0100s"/>
    <s v="20171018 16:31:23.648153"/>
  </r>
  <r>
    <n v="70"/>
    <n v="572"/>
    <x v="0"/>
    <s v="20171018 15:32:07.000916 +0100s"/>
    <s v="20171018 16:32:07.000916"/>
  </r>
  <r>
    <n v="179"/>
    <n v="572"/>
    <x v="0"/>
    <s v="20171018 15:32:15.378000 +0100s"/>
    <s v="20171018 16:32:15.378000"/>
  </r>
  <r>
    <n v="213"/>
    <n v="572"/>
    <x v="0"/>
    <s v="20171018 15:32:15.378381 +0100s"/>
    <s v="20171018 16:32:15.378381"/>
  </r>
  <r>
    <n v="34"/>
    <n v="571.5"/>
    <x v="0"/>
    <s v="20171018 15:41:59.910560 +0100s"/>
    <s v="20171018 16:41:59.910560"/>
  </r>
  <r>
    <n v="173"/>
    <n v="571.5"/>
    <x v="0"/>
    <s v="20171018 15:41:59.910560 +0100s"/>
    <s v="20171018 16:41:59.910560"/>
  </r>
  <r>
    <n v="103"/>
    <n v="571.5"/>
    <x v="0"/>
    <s v="20171018 15:41:59.910560 +0100s"/>
    <s v="20171018 16:41:59.910560"/>
  </r>
  <r>
    <n v="100"/>
    <n v="571.5"/>
    <x v="0"/>
    <s v="20171018 15:41:59.910560 +0100s"/>
    <s v="20171018 16:41:59.910560"/>
  </r>
  <r>
    <n v="100"/>
    <n v="571.5"/>
    <x v="0"/>
    <s v="20171018 15:41:59.910560 +0100s"/>
    <s v="20171018 16:41:59.910560"/>
  </r>
  <r>
    <n v="25"/>
    <n v="571.5"/>
    <x v="0"/>
    <s v="20171018 15:41:59.910560 +0100s"/>
    <s v="20171018 16:41:59.910560"/>
  </r>
  <r>
    <n v="206"/>
    <n v="571.5"/>
    <x v="0"/>
    <s v="20171018 15:41:59.910560 +0100s"/>
    <s v="20171018 16:41:59.910560"/>
  </r>
  <r>
    <m/>
    <m/>
    <x v="1"/>
    <m/>
    <m/>
  </r>
  <r>
    <m/>
    <m/>
    <x v="1"/>
    <m/>
    <m/>
  </r>
  <r>
    <m/>
    <m/>
    <x v="1"/>
    <m/>
    <m/>
  </r>
</pivotCacheRecords>
</file>

<file path=xl/pivotCache/pivotCacheRecords54.xml><?xml version="1.0" encoding="utf-8"?>
<pivotCacheRecords xmlns="http://schemas.openxmlformats.org/spreadsheetml/2006/main" xmlns:r="http://schemas.openxmlformats.org/officeDocument/2006/relationships" count="96">
  <r>
    <n v="150"/>
    <n v="578.5"/>
    <x v="0"/>
    <s v="20171019 08:00:50.911000 +0100s"/>
    <s v="20171019 9:00:50.911000"/>
  </r>
  <r>
    <n v="100"/>
    <n v="580.5"/>
    <x v="0"/>
    <s v="20171019 08:02:49.831000 +0100s"/>
    <s v="20171019 9:02:49.831000"/>
  </r>
  <r>
    <n v="88"/>
    <n v="579.5"/>
    <x v="0"/>
    <s v="20171019 08:05:09.437000 +0100s"/>
    <s v="20171019 9:05:09.437000"/>
  </r>
  <r>
    <n v="100"/>
    <n v="578"/>
    <x v="0"/>
    <s v="20171019 08:06:36.698000 +0100s"/>
    <s v="20171019 9:06:36.698000"/>
  </r>
  <r>
    <n v="138"/>
    <n v="579"/>
    <x v="0"/>
    <s v="20171019 08:07:57.361000 +0100s"/>
    <s v="20171019 9:07:57.361000"/>
  </r>
  <r>
    <n v="20"/>
    <n v="579"/>
    <x v="0"/>
    <s v="20171019 08:07:57.361000 +0100s"/>
    <s v="20171019 9:07:57.361000"/>
  </r>
  <r>
    <n v="864"/>
    <n v="579"/>
    <x v="0"/>
    <s v="20171019 07:08:02.298111 +0000 "/>
    <s v="20171019 9:08:02.298111"/>
  </r>
  <r>
    <n v="99"/>
    <n v="580"/>
    <x v="0"/>
    <s v="20171019 08:09:58.277000 +0100s"/>
    <s v="20171019 9:09:58.277000"/>
  </r>
  <r>
    <n v="99"/>
    <n v="580"/>
    <x v="0"/>
    <s v="20171019 08:11:55.004000 +0100s"/>
    <s v="20171019 9:11:55.004000"/>
  </r>
  <r>
    <n v="147"/>
    <n v="581.5"/>
    <x v="0"/>
    <s v="20171019 08:13:38.459000 +0100s"/>
    <s v="20171019 9:13:38.459000"/>
  </r>
  <r>
    <n v="98"/>
    <n v="586"/>
    <x v="0"/>
    <s v="20171019 08:17:19.647000 +0100s"/>
    <s v="20171019 9:17:19.647000"/>
  </r>
  <r>
    <n v="10"/>
    <n v="586"/>
    <x v="0"/>
    <s v="20171019 08:17:21.104000 +0100s"/>
    <s v="20171019 9:17:21.104000"/>
  </r>
  <r>
    <n v="94"/>
    <n v="587.5"/>
    <x v="0"/>
    <s v="20171019 08:20:41.235000 +0100s"/>
    <s v="20171019 9:20:41.235000"/>
  </r>
  <r>
    <n v="15"/>
    <n v="588.5"/>
    <x v="0"/>
    <s v="20171019 08:25:11.896000 +0100s"/>
    <s v="20171019 9:25:11.896000"/>
  </r>
  <r>
    <n v="90"/>
    <n v="588.5"/>
    <x v="0"/>
    <s v="20171019 08:25:11.896000 +0100s"/>
    <s v="20171019 9:25:11.896000"/>
  </r>
  <r>
    <n v="20"/>
    <n v="588.5"/>
    <x v="0"/>
    <s v="20171019 08:25:11.896000 +0100s"/>
    <s v="20171019 9:25:11.896000"/>
  </r>
  <r>
    <n v="89"/>
    <n v="589.5"/>
    <x v="0"/>
    <s v="20171019 08:28:04.303000 +0100s"/>
    <s v="20171019 9:28:04.303000"/>
  </r>
  <r>
    <n v="95"/>
    <n v="591"/>
    <x v="0"/>
    <s v="20171019 08:31:49.418000 +0100s"/>
    <s v="20171019 9:31:49.418000"/>
  </r>
  <r>
    <n v="99"/>
    <n v="590"/>
    <x v="0"/>
    <s v="20171019 08:35:23.628000 +0100s"/>
    <s v="20171019 9:35:23.628000"/>
  </r>
  <r>
    <n v="585"/>
    <n v="590.5"/>
    <x v="0"/>
    <s v="20171019 07:35:59.780710 +0000 "/>
    <s v="20171019 9:35:59.780710"/>
  </r>
  <r>
    <n v="93"/>
    <n v="590.5"/>
    <x v="0"/>
    <s v="20171019 08:39:04.827000 +0100s"/>
    <s v="20171019 9:39:04.827000"/>
  </r>
  <r>
    <n v="35"/>
    <n v="591.5"/>
    <x v="0"/>
    <s v="20171019 08:43:10.243000 +0100s"/>
    <s v="20171019 9:43:10.243000"/>
  </r>
  <r>
    <n v="60"/>
    <n v="591.5"/>
    <x v="0"/>
    <s v="20171019 08:43:10.798000 +0100s"/>
    <s v="20171019 9:43:10.798000"/>
  </r>
  <r>
    <n v="8"/>
    <n v="592"/>
    <x v="0"/>
    <s v="20171019 08:48:48.949000 +0100s"/>
    <s v="20171019 9:48:48.949000"/>
  </r>
  <r>
    <n v="92"/>
    <n v="591"/>
    <x v="0"/>
    <s v="20171019 08:51:43.373000 +0100s"/>
    <s v="20171019 9:51:43.373000"/>
  </r>
  <r>
    <n v="89"/>
    <n v="590.5"/>
    <x v="0"/>
    <s v="20171019 08:59:16.498000 +0100s"/>
    <s v="20171019 9:59:16.498000"/>
  </r>
  <r>
    <n v="94"/>
    <n v="591"/>
    <x v="0"/>
    <s v="20171019 09:04:54.998000 +0100s"/>
    <s v="20171019 10:04:54.998000"/>
  </r>
  <r>
    <n v="90"/>
    <n v="590.5"/>
    <x v="0"/>
    <s v="20171019 09:11:08.501000 +0100s"/>
    <s v="20171019 10:11:08.501000"/>
  </r>
  <r>
    <n v="92"/>
    <n v="591.5"/>
    <x v="0"/>
    <s v="20171019 09:20:14.143000 +0100s"/>
    <s v="20171019 10:20:14.143000"/>
  </r>
  <r>
    <n v="95"/>
    <n v="592"/>
    <x v="0"/>
    <s v="20171019 09:24:32.529000 +0100s"/>
    <s v="20171019 10:24:32.529000"/>
  </r>
  <r>
    <n v="108"/>
    <n v="593"/>
    <x v="0"/>
    <s v="20171019 09:32:38.603000 +0100s"/>
    <s v="20171019 10:32:38.603000"/>
  </r>
  <r>
    <n v="9"/>
    <n v="593"/>
    <x v="0"/>
    <s v="20171019 09:32:38.603000 +0100s"/>
    <s v="20171019 10:32:38.603000"/>
  </r>
  <r>
    <n v="101"/>
    <n v="593"/>
    <x v="0"/>
    <s v="20171019 09:41:38.045000 +0100s"/>
    <s v="20171019 10:41:38.045000"/>
  </r>
  <r>
    <n v="94"/>
    <n v="595.5"/>
    <x v="0"/>
    <s v="20171019 09:50:17.147000 +0100s"/>
    <s v="20171019 10:50:17.147000"/>
  </r>
  <r>
    <n v="91"/>
    <n v="595.5"/>
    <x v="0"/>
    <s v="20171019 09:56:29.420000 +0100s"/>
    <s v="20171019 10:56:29.420000"/>
  </r>
  <r>
    <n v="89"/>
    <n v="595"/>
    <x v="0"/>
    <s v="20171019 10:00:43.689000 +0100s"/>
    <s v="20171019 11:00:43.689000"/>
  </r>
  <r>
    <n v="94"/>
    <n v="594.5"/>
    <x v="0"/>
    <s v="20171019 10:08:15.095000 +0100s"/>
    <s v="20171019 11:08:15.095000"/>
  </r>
  <r>
    <n v="18"/>
    <n v="593"/>
    <x v="0"/>
    <s v="20171019 10:15:31.518000 +0100s"/>
    <s v="20171019 11:15:31.518000"/>
  </r>
  <r>
    <n v="74"/>
    <n v="593"/>
    <x v="0"/>
    <s v="20171019 10:15:47.849000 +0100s"/>
    <s v="20171019 11:15:47.849000"/>
  </r>
  <r>
    <n v="108"/>
    <n v="594.5"/>
    <x v="0"/>
    <s v="20171019 10:24:01.327000 +0100s"/>
    <s v="20171019 11:24:01.327000"/>
  </r>
  <r>
    <n v="95"/>
    <n v="594.5"/>
    <x v="0"/>
    <s v="20171019 10:26:04.022000 +0100s"/>
    <s v="20171019 11:26:04.022000"/>
  </r>
  <r>
    <n v="90"/>
    <n v="594.5"/>
    <x v="0"/>
    <s v="20171019 10:35:36.290000 +0100s"/>
    <s v="20171019 11:35:36.290000"/>
  </r>
  <r>
    <n v="94"/>
    <n v="593.5"/>
    <x v="0"/>
    <s v="20171019 10:44:45.569000 +0100s"/>
    <s v="20171019 11:44:45.569000"/>
  </r>
  <r>
    <n v="800"/>
    <n v="591.5"/>
    <x v="0"/>
    <s v="20171019 09:48:18.608925 +0000 "/>
    <s v="20171019 11:48:18.608925"/>
  </r>
  <r>
    <n v="56"/>
    <n v="590.5"/>
    <x v="0"/>
    <s v="20171019 10:54:48.564000 +0100s"/>
    <s v="20171019 11:54:48.564000"/>
  </r>
  <r>
    <n v="40"/>
    <n v="590.5"/>
    <x v="0"/>
    <s v="20171019 10:55:38.468000 +0100s"/>
    <s v="20171019 11:55:38.468000"/>
  </r>
  <r>
    <n v="116"/>
    <n v="588.5"/>
    <x v="0"/>
    <s v="20171019 10:57:18.731000 +0100s"/>
    <s v="20171019 11:57:18.731000"/>
  </r>
  <r>
    <n v="91"/>
    <n v="589"/>
    <x v="0"/>
    <s v="20171019 11:07:25.052000 +0100s"/>
    <s v="20171019 12:07:25.052000"/>
  </r>
  <r>
    <n v="93"/>
    <n v="589.5"/>
    <x v="0"/>
    <s v="20171019 11:20:00.867000 +0100s"/>
    <s v="20171019 12:20:00.867000"/>
  </r>
  <r>
    <n v="99"/>
    <n v="589.5"/>
    <x v="0"/>
    <s v="20171019 11:22:36.506000 +0100s"/>
    <s v="20171019 12:22:36.506000"/>
  </r>
  <r>
    <n v="53"/>
    <n v="588.5"/>
    <x v="0"/>
    <s v="20171019 11:35:37.197000 +0100s"/>
    <s v="20171019 12:35:37.197000"/>
  </r>
  <r>
    <n v="37"/>
    <n v="588.5"/>
    <x v="0"/>
    <s v="20171019 11:37:01.638000 +0100s"/>
    <s v="20171019 12:37:01.638000"/>
  </r>
  <r>
    <n v="95"/>
    <n v="586.5"/>
    <x v="0"/>
    <s v="20171019 11:47:09.167000 +0100s"/>
    <s v="20171019 12:47:09.167000"/>
  </r>
  <r>
    <n v="112"/>
    <n v="585"/>
    <x v="0"/>
    <s v="20171019 11:49:16.890000 +0100s"/>
    <s v="20171019 12:49:16.890000"/>
  </r>
  <r>
    <n v="17"/>
    <n v="585.5"/>
    <x v="0"/>
    <s v="20171019 12:02:05.759000 +0100s"/>
    <s v="20171019 13:02:05.759000"/>
  </r>
  <r>
    <n v="79"/>
    <n v="585.5"/>
    <x v="0"/>
    <s v="20171019 12:02:05.759000 +0100s"/>
    <s v="20171019 13:02:05.759000"/>
  </r>
  <r>
    <n v="75"/>
    <n v="583"/>
    <x v="0"/>
    <s v="20171019 12:18:52.753000 +0100s"/>
    <s v="20171019 13:18:52.753000"/>
  </r>
  <r>
    <n v="90"/>
    <n v="584"/>
    <x v="0"/>
    <s v="20171019 12:31:44.341000 +0100s"/>
    <s v="20171019 13:31:44.341000"/>
  </r>
  <r>
    <n v="88"/>
    <n v="584.5"/>
    <x v="0"/>
    <s v="20171019 12:42:41.014000 +0100s"/>
    <s v="20171019 13:42:41.014000"/>
  </r>
  <r>
    <n v="93"/>
    <n v="583.5"/>
    <x v="0"/>
    <s v="20171019 12:48:25.493000 +0100s"/>
    <s v="20171019 13:48:25.493000"/>
  </r>
  <r>
    <n v="130"/>
    <n v="583.5"/>
    <x v="0"/>
    <s v="20171019 13:03:56.586000 +0100s"/>
    <s v="20171019 14:03:56.586000"/>
  </r>
  <r>
    <n v="117"/>
    <n v="584"/>
    <x v="0"/>
    <s v="20171019 13:04:47.702849 +0100s"/>
    <s v="20171019 14:04:47.702849"/>
  </r>
  <r>
    <n v="100"/>
    <n v="584"/>
    <x v="0"/>
    <s v="20171019 13:04:47.702849 +0100s"/>
    <s v="20171019 14:04:47.702849"/>
  </r>
  <r>
    <n v="80"/>
    <n v="584"/>
    <x v="0"/>
    <s v="20171019 13:04:47.702849 +0100s"/>
    <s v="20171019 14:04:47.702849"/>
  </r>
  <r>
    <n v="133"/>
    <n v="584"/>
    <x v="0"/>
    <s v="20171019 13:04:47.702849 +0100s"/>
    <s v="20171019 14:04:47.702849"/>
  </r>
  <r>
    <n v="70"/>
    <n v="584"/>
    <x v="0"/>
    <s v="20171019 13:04:47.702849 +0100s"/>
    <s v="20171019 14:04:47.702849"/>
  </r>
  <r>
    <n v="135"/>
    <n v="584.5"/>
    <x v="0"/>
    <s v="20171019 13:22:02.273000 +0100s"/>
    <s v="20171019 14:22:02.273000"/>
  </r>
  <r>
    <n v="90"/>
    <n v="587"/>
    <x v="0"/>
    <s v="20171019 13:39:36.094000 +0100s"/>
    <s v="20171019 14:39:36.094000"/>
  </r>
  <r>
    <n v="181"/>
    <n v="589.5"/>
    <x v="0"/>
    <s v="20171019 13:58:49.992000 +0100s"/>
    <s v="20171019 14:58:49.992000"/>
  </r>
  <r>
    <n v="239"/>
    <n v="590"/>
    <x v="0"/>
    <s v="20171019 14:22:20.260000 +0100s"/>
    <s v="20171019 15:22:20.260000"/>
  </r>
  <r>
    <n v="100"/>
    <n v="588"/>
    <x v="0"/>
    <s v="20171019 14:25:39.834000 +0100s"/>
    <s v="20171019 15:25:39.834000"/>
  </r>
  <r>
    <n v="155"/>
    <n v="589.5"/>
    <x v="0"/>
    <s v="20171019 14:34:44.094000 +0100s"/>
    <s v="20171019 15:34:44.094000"/>
  </r>
  <r>
    <n v="93"/>
    <n v="591"/>
    <x v="0"/>
    <s v="20171019 14:40:51.018000 +0100s"/>
    <s v="20171019 15:40:51.018000"/>
  </r>
  <r>
    <n v="8"/>
    <n v="592.5"/>
    <x v="0"/>
    <s v="20171019 14:46:46.512000 +0100s"/>
    <s v="20171019 15:46:46.512000"/>
  </r>
  <r>
    <n v="98"/>
    <n v="592"/>
    <x v="0"/>
    <s v="20171019 14:51:05.394000 +0100s"/>
    <s v="20171019 15:51:05.394000"/>
  </r>
  <r>
    <n v="89"/>
    <n v="588.5"/>
    <x v="0"/>
    <s v="20171019 14:55:13.713000 +0100s"/>
    <s v="20171019 15:55:13.713000"/>
  </r>
  <r>
    <n v="99"/>
    <n v="589"/>
    <x v="0"/>
    <s v="20171019 15:01:47.598000 +0100s"/>
    <s v="20171019 16:01:47.598000"/>
  </r>
  <r>
    <n v="19"/>
    <n v="589.5"/>
    <x v="0"/>
    <s v="20171019 15:12:04.234000 +0100s"/>
    <s v="20171019 16:12:04.234000"/>
  </r>
  <r>
    <n v="120"/>
    <n v="589.5"/>
    <x v="0"/>
    <s v="20171019 15:12:04.234000 +0100s"/>
    <s v="20171019 16:12:04.234000"/>
  </r>
  <r>
    <n v="16"/>
    <n v="589.5"/>
    <x v="0"/>
    <s v="20171019 15:16:23.216000 +0100s"/>
    <s v="20171019 16:16:23.216000"/>
  </r>
  <r>
    <n v="75"/>
    <n v="589.5"/>
    <x v="0"/>
    <s v="20171019 15:16:23.240000 +0100s"/>
    <s v="20171019 16:16:23.240000"/>
  </r>
  <r>
    <n v="169"/>
    <n v="590"/>
    <x v="0"/>
    <s v="20171019 15:21:54.215000 +0100s"/>
    <s v="20171019 16:21:54.215000"/>
  </r>
  <r>
    <n v="23"/>
    <n v="587.5"/>
    <x v="0"/>
    <s v="20171019 15:25:53.811000 +0100s"/>
    <s v="20171019 16:25:53.811000"/>
  </r>
  <r>
    <n v="69"/>
    <n v="587.5"/>
    <x v="0"/>
    <s v="20171019 15:25:53.811000 +0100s"/>
    <s v="20171019 16:25:53.811000"/>
  </r>
  <r>
    <n v="122"/>
    <n v="589"/>
    <x v="0"/>
    <s v="20171019 15:30:04.216000 +0100s"/>
    <s v="20171019 16:30:04.216000"/>
  </r>
  <r>
    <n v="172"/>
    <n v="590"/>
    <x v="0"/>
    <s v="20171019 15:37:38.806000 +0100s"/>
    <s v="20171019 16:37:38.806000"/>
  </r>
  <r>
    <n v="100"/>
    <n v="590.5"/>
    <x v="0"/>
    <s v="20171019 15:39:26.463447 +0100s"/>
    <s v="20171019 16:39:26.463447"/>
  </r>
  <r>
    <n v="114"/>
    <n v="590.5"/>
    <x v="0"/>
    <s v="20171019 15:39:26.463447 +0100s"/>
    <s v="20171019 16:39:26.463447"/>
  </r>
  <r>
    <n v="123"/>
    <n v="590.5"/>
    <x v="0"/>
    <s v="20171019 15:39:26.463447 +0100s"/>
    <s v="20171019 16:39:26.463447"/>
  </r>
  <r>
    <n v="82"/>
    <n v="590.5"/>
    <x v="0"/>
    <s v="20171019 15:39:26.463447 +0100s"/>
    <s v="20171019 16:39:26.463447"/>
  </r>
  <r>
    <n v="32"/>
    <n v="590.5"/>
    <x v="0"/>
    <s v="20171019 15:39:26.463447 +0100s"/>
    <s v="20171019 16:39:26.463447"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</pivotCacheRecords>
</file>

<file path=xl/pivotCache/pivotCacheRecords55.xml><?xml version="1.0" encoding="utf-8"?>
<pivotCacheRecords xmlns="http://schemas.openxmlformats.org/spreadsheetml/2006/main" xmlns:r="http://schemas.openxmlformats.org/officeDocument/2006/relationships" count="80">
  <r>
    <n v="102"/>
    <n v="592"/>
    <x v="0"/>
    <s v="20171020 08:00:06.346000 +0100s"/>
    <s v="20171020 9:00:06.346000"/>
  </r>
  <r>
    <n v="111"/>
    <n v="591"/>
    <x v="0"/>
    <s v="20171020 08:03:34.051000 +0100s"/>
    <s v="20171020 9:03:34.051000"/>
  </r>
  <r>
    <n v="3"/>
    <n v="591"/>
    <x v="0"/>
    <s v="20171020 08:03:34.051000 +0100s"/>
    <s v="20171020 9:03:34.051000"/>
  </r>
  <r>
    <n v="13"/>
    <n v="588"/>
    <x v="0"/>
    <s v="20171020 08:09:01.964000 +0100s"/>
    <s v="20171020 9:09:01.964000"/>
  </r>
  <r>
    <n v="158"/>
    <n v="588"/>
    <x v="0"/>
    <s v="20171020 08:09:01.964000 +0100s"/>
    <s v="20171020 9:09:01.964000"/>
  </r>
  <r>
    <n v="2"/>
    <n v="588"/>
    <x v="0"/>
    <s v="20171020 08:09:01.964000 +0100s"/>
    <s v="20171020 9:09:01.964000"/>
  </r>
  <r>
    <n v="163"/>
    <n v="589"/>
    <x v="0"/>
    <s v="20171020 08:12:22.494000 +0100s"/>
    <s v="20171020 9:12:22.494000"/>
  </r>
  <r>
    <n v="99"/>
    <n v="588"/>
    <x v="0"/>
    <s v="20171020 08:14:44.513000 +0100s"/>
    <s v="20171020 9:14:44.513000"/>
  </r>
  <r>
    <n v="100"/>
    <n v="587"/>
    <x v="0"/>
    <s v="20171020 08:22:16.984000 +0100s"/>
    <s v="20171020 9:22:16.984000"/>
  </r>
  <r>
    <n v="7"/>
    <n v="587"/>
    <x v="0"/>
    <s v="20171020 08:22:16.984000 +0100s"/>
    <s v="20171020 9:22:16.984000"/>
  </r>
  <r>
    <n v="98"/>
    <n v="586.5"/>
    <x v="0"/>
    <s v="20171020 08:26:25.882000 +0100s"/>
    <s v="20171020 9:26:25.882000"/>
  </r>
  <r>
    <n v="109"/>
    <n v="588.5"/>
    <x v="0"/>
    <s v="20171020 08:33:47.292000 +0100s"/>
    <s v="20171020 9:33:47.292000"/>
  </r>
  <r>
    <n v="94"/>
    <n v="586.5"/>
    <x v="0"/>
    <s v="20171020 08:38:26.287000 +0100s"/>
    <s v="20171020 9:38:26.287000"/>
  </r>
  <r>
    <n v="95"/>
    <n v="585"/>
    <x v="0"/>
    <s v="20171020 08:45:35.028000 +0100s"/>
    <s v="20171020 9:45:35.028000"/>
  </r>
  <r>
    <n v="97"/>
    <n v="585.5"/>
    <x v="0"/>
    <s v="20171020 08:53:35.161000 +0100s"/>
    <s v="20171020 9:53:35.161000"/>
  </r>
  <r>
    <n v="108"/>
    <n v="586"/>
    <x v="0"/>
    <s v="20171020 09:01:05.926000 +0100s"/>
    <s v="20171020 10:01:05.926000"/>
  </r>
  <r>
    <n v="98"/>
    <n v="585.5"/>
    <x v="0"/>
    <s v="20171020 09:09:01.101000 +0100s"/>
    <s v="20171020 10:09:01.101000"/>
  </r>
  <r>
    <n v="91"/>
    <n v="584.5"/>
    <x v="0"/>
    <s v="20171020 09:17:18.290000 +0100s"/>
    <s v="20171020 10:17:18.290000"/>
  </r>
  <r>
    <n v="91"/>
    <n v="585"/>
    <x v="0"/>
    <s v="20171020 09:23:44.514000 +0100s"/>
    <s v="20171020 10:23:44.514000"/>
  </r>
  <r>
    <n v="9"/>
    <n v="584.5"/>
    <x v="0"/>
    <s v="20171020 09:26:07.095000 +0100s"/>
    <s v="20171020 10:26:07.095000"/>
  </r>
  <r>
    <n v="2"/>
    <n v="584.5"/>
    <x v="0"/>
    <s v="20171020 09:26:07.102000 +0100s"/>
    <s v="20171020 10:26:07.102000"/>
  </r>
  <r>
    <n v="91"/>
    <n v="584.5"/>
    <x v="0"/>
    <s v="20171020 09:27:39.148000 +0100s"/>
    <s v="20171020 10:27:39.148000"/>
  </r>
  <r>
    <n v="94"/>
    <n v="583"/>
    <x v="0"/>
    <s v="20171020 09:37:41.085000 +0100s"/>
    <s v="20171020 10:37:41.085000"/>
  </r>
  <r>
    <n v="118"/>
    <n v="583.5"/>
    <x v="0"/>
    <s v="20171020 09:53:23.863000 +0100s"/>
    <s v="20171020 10:53:23.863000"/>
  </r>
  <r>
    <n v="152"/>
    <n v="584.5"/>
    <x v="0"/>
    <s v="20171020 10:11:02.681000 +0100s"/>
    <s v="20171020 11:11:02.681000"/>
  </r>
  <r>
    <n v="35"/>
    <n v="584"/>
    <x v="0"/>
    <s v="20171020 10:21:26.724000 +0100s"/>
    <s v="20171020 11:21:26.724000"/>
  </r>
  <r>
    <n v="6"/>
    <n v="584"/>
    <x v="0"/>
    <s v="20171020 10:21:30.163000 +0100s"/>
    <s v="20171020 11:21:30.163000"/>
  </r>
  <r>
    <n v="9"/>
    <n v="584"/>
    <x v="0"/>
    <s v="20171020 10:22:13.138000 +0100s"/>
    <s v="20171020 11:22:13.138000"/>
  </r>
  <r>
    <n v="7"/>
    <n v="584"/>
    <x v="0"/>
    <s v="20171020 10:22:13.145000 +0100s"/>
    <s v="20171020 11:22:13.145000"/>
  </r>
  <r>
    <n v="29"/>
    <n v="584"/>
    <x v="0"/>
    <s v="20171020 10:29:31.784000 +0100s"/>
    <s v="20171020 11:29:31.784000"/>
  </r>
  <r>
    <n v="36"/>
    <n v="584"/>
    <x v="0"/>
    <s v="20171020 10:30:19.864000 +0100s"/>
    <s v="20171020 11:30:19.864000"/>
  </r>
  <r>
    <n v="8"/>
    <n v="584"/>
    <x v="0"/>
    <s v="20171020 10:30:19.872000 +0100s"/>
    <s v="20171020 11:30:19.872000"/>
  </r>
  <r>
    <n v="149"/>
    <n v="585.5"/>
    <x v="0"/>
    <s v="20171020 10:47:36.631000 +0100s"/>
    <s v="20171020 11:47:36.631000"/>
  </r>
  <r>
    <n v="99"/>
    <n v="585"/>
    <x v="0"/>
    <s v="20171020 10:56:01.616000 +0100s"/>
    <s v="20171020 11:56:01.616000"/>
  </r>
  <r>
    <n v="40"/>
    <n v="584.5"/>
    <x v="0"/>
    <s v="20171020 11:10:50.983000 +0100s"/>
    <s v="20171020 12:10:50.983000"/>
  </r>
  <r>
    <n v="51"/>
    <n v="584.5"/>
    <x v="0"/>
    <s v="20171020 11:10:50.983000 +0100s"/>
    <s v="20171020 12:10:50.983000"/>
  </r>
  <r>
    <n v="90"/>
    <n v="584"/>
    <x v="0"/>
    <s v="20171020 11:28:14.871000 +0100s"/>
    <s v="20171020 12:28:14.871000"/>
  </r>
  <r>
    <n v="120"/>
    <n v="584"/>
    <x v="0"/>
    <s v="20171020 11:50:57.332000 +0100s"/>
    <s v="20171020 12:50:57.332000"/>
  </r>
  <r>
    <n v="96"/>
    <n v="584"/>
    <x v="0"/>
    <s v="20171020 12:03:38.849000 +0100s"/>
    <s v="20171020 13:03:38.849000"/>
  </r>
  <r>
    <n v="90"/>
    <n v="584.5"/>
    <x v="0"/>
    <s v="20171020 12:14:52.489000 +0100s"/>
    <s v="20171020 13:14:52.489000"/>
  </r>
  <r>
    <n v="53"/>
    <n v="584"/>
    <x v="0"/>
    <s v="20171020 12:32:16.083000 +0100s"/>
    <s v="20171020 13:32:16.083000"/>
  </r>
  <r>
    <n v="40"/>
    <n v="584"/>
    <x v="0"/>
    <s v="20171020 12:32:16.083000 +0100s"/>
    <s v="20171020 13:32:16.083000"/>
  </r>
  <r>
    <n v="95"/>
    <n v="584"/>
    <x v="0"/>
    <s v="20171020 12:49:41.123000 +0100s"/>
    <s v="20171020 13:49:41.123000"/>
  </r>
  <r>
    <n v="94"/>
    <n v="584.5"/>
    <x v="0"/>
    <s v="20171020 13:06:32.009000 +0100s"/>
    <s v="20171020 14:06:32.009000"/>
  </r>
  <r>
    <n v="99"/>
    <n v="585"/>
    <x v="0"/>
    <s v="20171020 13:18:19.080169 +0100s"/>
    <s v="20171020 14:18:19.080169"/>
  </r>
  <r>
    <n v="915"/>
    <n v="585"/>
    <x v="0"/>
    <s v="20171020 13:18:19.080169 +0100s"/>
    <s v="20171020 14:18:19.080169"/>
  </r>
  <r>
    <n v="200"/>
    <n v="585"/>
    <x v="0"/>
    <s v="20171020 13:18:19.080169 +0100s"/>
    <s v="20171020 14:18:19.080169"/>
  </r>
  <r>
    <n v="79"/>
    <n v="585"/>
    <x v="0"/>
    <s v="20171020 13:18:19.080169 +0100s"/>
    <s v="20171020 14:18:19.080169"/>
  </r>
  <r>
    <n v="707"/>
    <n v="585"/>
    <x v="0"/>
    <s v="20171020 13:18:19.080169 +0100s"/>
    <s v="20171020 14:18:19.080169"/>
  </r>
  <r>
    <n v="98"/>
    <n v="585"/>
    <x v="0"/>
    <s v="20171020 13:18:29.079024 +0100s"/>
    <s v="20171020 14:18:29.079024"/>
  </r>
  <r>
    <n v="873"/>
    <n v="585"/>
    <x v="0"/>
    <s v="20171020 13:18:29.079024 +0100s"/>
    <s v="20171020 14:18:29.079024"/>
  </r>
  <r>
    <n v="29"/>
    <n v="585"/>
    <x v="0"/>
    <s v="20171020 13:18:29.079024 +0100s"/>
    <s v="20171020 14:18:29.079024"/>
  </r>
  <r>
    <n v="83"/>
    <n v="584.5"/>
    <x v="0"/>
    <s v="20171020 13:26:47.710000 +0100s"/>
    <s v="20171020 14:26:47.710000"/>
  </r>
  <r>
    <n v="21"/>
    <n v="584.5"/>
    <x v="0"/>
    <s v="20171020 13:26:47.710000 +0100s"/>
    <s v="20171020 14:26:47.710000"/>
  </r>
  <r>
    <n v="1000"/>
    <n v="584.5"/>
    <x v="0"/>
    <s v="20171020 12:31:26.726951 +0000 "/>
    <s v="20171020 14:31:26.726951"/>
  </r>
  <r>
    <n v="45"/>
    <n v="584"/>
    <x v="0"/>
    <s v="20171020 13:40:51.476000 +0100s"/>
    <s v="20171020 14:40:51.476000"/>
  </r>
  <r>
    <n v="46"/>
    <n v="584"/>
    <x v="0"/>
    <s v="20171020 13:40:51.476000 +0100s"/>
    <s v="20171020 14:40:51.476000"/>
  </r>
  <r>
    <n v="30"/>
    <n v="583.5"/>
    <x v="0"/>
    <s v="20171020 13:43:33.695000 +0100s"/>
    <s v="20171020 14:43:33.695000"/>
  </r>
  <r>
    <n v="100"/>
    <n v="584"/>
    <x v="0"/>
    <s v="20171020 13:46:51.346000 +0100s"/>
    <s v="20171020 14:46:51.346000"/>
  </r>
  <r>
    <n v="96"/>
    <n v="584"/>
    <x v="0"/>
    <s v="20171020 13:48:38.932000 +0100s"/>
    <s v="20171020 14:48:38.932000"/>
  </r>
  <r>
    <n v="1000"/>
    <n v="584"/>
    <x v="0"/>
    <s v="20171020 12:50:14.100301 +0000 "/>
    <s v="20171020 14:50:14.100301"/>
  </r>
  <r>
    <n v="94"/>
    <n v="583"/>
    <x v="0"/>
    <s v="20171020 14:20:04.863000 +0100s"/>
    <s v="20171020 15:20:04.863000"/>
  </r>
  <r>
    <n v="139"/>
    <n v="583"/>
    <x v="0"/>
    <s v="20171020 14:21:53.994000 +0100s"/>
    <s v="20171020 15:21:53.994000"/>
  </r>
  <r>
    <n v="181"/>
    <n v="583.5"/>
    <x v="0"/>
    <s v="20171020 14:28:56.051000 +0100s"/>
    <s v="20171020 15:28:56.051000"/>
  </r>
  <r>
    <n v="913"/>
    <n v="583.5"/>
    <x v="0"/>
    <s v="20171020 14:10:18.167495 +0000 "/>
    <s v="20171020 16:10:18.167495"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</pivotCacheRecords>
</file>

<file path=xl/pivotCache/pivotCacheRecords56.xml><?xml version="1.0" encoding="utf-8"?>
<pivotCacheRecords xmlns="http://schemas.openxmlformats.org/spreadsheetml/2006/main" xmlns:r="http://schemas.openxmlformats.org/officeDocument/2006/relationships" count="104">
  <r>
    <n v="124"/>
    <n v="581.5"/>
    <x v="0"/>
    <s v="20171023 08:00:35.730000 +0100s"/>
    <s v="20171023 9:00:35.730000"/>
  </r>
  <r>
    <n v="137"/>
    <n v="583.5"/>
    <x v="0"/>
    <s v="20171023 08:04:06.040000 +0100s"/>
    <s v="20171023 9:04:06.040000"/>
  </r>
  <r>
    <n v="145"/>
    <n v="584.5"/>
    <x v="0"/>
    <s v="20171023 08:07:09.361000 +0100s"/>
    <s v="20171023 9:07:09.361000"/>
  </r>
  <r>
    <n v="103"/>
    <n v="586.5"/>
    <x v="0"/>
    <s v="20171023 08:09:22.340000 +0100s"/>
    <s v="20171023 9:09:22.340000"/>
  </r>
  <r>
    <n v="130"/>
    <n v="587"/>
    <x v="0"/>
    <s v="20171023 08:11:03.118000 +0100s"/>
    <s v="20171023 9:11:03.118000"/>
  </r>
  <r>
    <n v="129"/>
    <n v="587"/>
    <x v="0"/>
    <s v="20171023 08:15:37.112000 +0100s"/>
    <s v="20171023 9:15:37.112000"/>
  </r>
  <r>
    <n v="375"/>
    <n v="588"/>
    <x v="0"/>
    <s v="20171023 07:18:28.761763 +0000 "/>
    <s v="20171023 9:18:28.761763"/>
  </r>
  <r>
    <n v="46"/>
    <n v="587.5"/>
    <x v="0"/>
    <s v="20171023 08:21:40.801000 +0100s"/>
    <s v="20171023 9:21:40.801000"/>
  </r>
  <r>
    <n v="49"/>
    <n v="587.5"/>
    <x v="0"/>
    <s v="20171023 08:21:40.801000 +0100s"/>
    <s v="20171023 9:21:40.801000"/>
  </r>
  <r>
    <n v="174"/>
    <n v="587.5"/>
    <x v="0"/>
    <s v="20171023 08:26:49.272000 +0100s"/>
    <s v="20171023 9:26:49.272000"/>
  </r>
  <r>
    <n v="94"/>
    <n v="586"/>
    <x v="0"/>
    <s v="20171023 08:34:25.499000 +0100s"/>
    <s v="20171023 9:34:25.499000"/>
  </r>
  <r>
    <n v="98"/>
    <n v="584.5"/>
    <x v="0"/>
    <s v="20171023 08:37:13.117000 +0100s"/>
    <s v="20171023 9:37:13.117000"/>
  </r>
  <r>
    <n v="95"/>
    <n v="584"/>
    <x v="0"/>
    <s v="20171023 08:42:27.224000 +0100s"/>
    <s v="20171023 9:42:27.224000"/>
  </r>
  <r>
    <n v="93"/>
    <n v="583.5"/>
    <x v="0"/>
    <s v="20171023 08:46:24.677000 +0100s"/>
    <s v="20171023 9:46:24.677000"/>
  </r>
  <r>
    <n v="222"/>
    <n v="583.5"/>
    <x v="0"/>
    <s v="20171023 09:01:19.778000 +0100s"/>
    <s v="20171023 10:01:19.778000"/>
  </r>
  <r>
    <n v="227"/>
    <n v="584.5"/>
    <x v="0"/>
    <s v="20171023 09:19:43.040000 +0100s"/>
    <s v="20171023 10:19:43.040000"/>
  </r>
  <r>
    <n v="32"/>
    <n v="584.5"/>
    <x v="0"/>
    <s v="20171023 09:19:43.040000 +0100s"/>
    <s v="20171023 10:19:43.040000"/>
  </r>
  <r>
    <n v="20"/>
    <n v="584.5"/>
    <x v="0"/>
    <s v="20171023 09:19:43.040000 +0100s"/>
    <s v="20171023 10:19:43.040000"/>
  </r>
  <r>
    <n v="248"/>
    <n v="585"/>
    <x v="0"/>
    <s v="20171023 09:42:09.982000 +0100s"/>
    <s v="20171023 10:42:09.982000"/>
  </r>
  <r>
    <n v="30"/>
    <n v="586.5"/>
    <x v="0"/>
    <s v="20171023 10:19:27.835000 +0100s"/>
    <s v="20171023 11:19:27.835000"/>
  </r>
  <r>
    <n v="214"/>
    <n v="586.5"/>
    <x v="0"/>
    <s v="20171023 10:19:27.835000 +0100s"/>
    <s v="20171023 11:19:27.835000"/>
  </r>
  <r>
    <n v="203"/>
    <n v="586.5"/>
    <x v="0"/>
    <s v="20171023 10:25:00.640000 +0100s"/>
    <s v="20171023 11:25:00.640000"/>
  </r>
  <r>
    <n v="91"/>
    <n v="586.5"/>
    <x v="0"/>
    <s v="20171023 10:33:13.072000 +0100s"/>
    <s v="20171023 11:33:13.072000"/>
  </r>
  <r>
    <n v="295"/>
    <n v="587.5"/>
    <x v="0"/>
    <s v="20171023 11:05:41.702000 +0100s"/>
    <s v="20171023 12:05:41.702000"/>
  </r>
  <r>
    <n v="67"/>
    <n v="587.5"/>
    <x v="0"/>
    <s v="20171023 11:05:41.702000 +0100s"/>
    <s v="20171023 12:05:41.702000"/>
  </r>
  <r>
    <n v="92"/>
    <n v="587.5"/>
    <x v="0"/>
    <s v="20171023 11:23:19.048000 +0100s"/>
    <s v="20171023 12:23:19.048000"/>
  </r>
  <r>
    <n v="90"/>
    <n v="586.5"/>
    <x v="0"/>
    <s v="20171023 11:34:45.597000 +0100s"/>
    <s v="20171023 12:34:45.597000"/>
  </r>
  <r>
    <n v="14"/>
    <n v="588"/>
    <x v="0"/>
    <s v="20171023 11:43:15.840320 +0100s"/>
    <s v="20171023 12:43:15.840320"/>
  </r>
  <r>
    <n v="114"/>
    <n v="588"/>
    <x v="0"/>
    <s v="20171023 11:43:15.840320 +0100s"/>
    <s v="20171023 12:43:15.840320"/>
  </r>
  <r>
    <n v="77"/>
    <n v="588"/>
    <x v="0"/>
    <s v="20171023 11:43:15.840320 +0100s"/>
    <s v="20171023 12:43:15.840320"/>
  </r>
  <r>
    <n v="107"/>
    <n v="588"/>
    <x v="0"/>
    <s v="20171023 11:43:15.840320 +0100s"/>
    <s v="20171023 12:43:15.840320"/>
  </r>
  <r>
    <n v="38"/>
    <n v="588"/>
    <x v="0"/>
    <s v="20171023 11:43:15.840320 +0100s"/>
    <s v="20171023 12:43:15.840320"/>
  </r>
  <r>
    <n v="50"/>
    <n v="588"/>
    <x v="0"/>
    <s v="20171023 11:57:45.788636 +0100s"/>
    <s v="20171023 12:57:45.788636"/>
  </r>
  <r>
    <n v="90"/>
    <n v="588"/>
    <x v="0"/>
    <s v="20171023 11:57:45.788636 +0100s"/>
    <s v="20171023 12:57:45.788636"/>
  </r>
  <r>
    <n v="100"/>
    <n v="588"/>
    <x v="0"/>
    <s v="20171023 11:57:45.788636 +0100s"/>
    <s v="20171023 12:57:45.788636"/>
  </r>
  <r>
    <n v="90"/>
    <n v="588"/>
    <x v="0"/>
    <s v="20171023 11:57:45.788636 +0100s"/>
    <s v="20171023 12:57:45.788636"/>
  </r>
  <r>
    <n v="80"/>
    <n v="588"/>
    <x v="0"/>
    <s v="20171023 11:57:45.788636 +0100s"/>
    <s v="20171023 12:57:45.788636"/>
  </r>
  <r>
    <n v="90"/>
    <n v="588"/>
    <x v="0"/>
    <s v="20171023 11:57:45.788636 +0100s"/>
    <s v="20171023 12:57:45.788636"/>
  </r>
  <r>
    <n v="244"/>
    <n v="588"/>
    <x v="0"/>
    <s v="20171023 12:17:11.109959 +0100s"/>
    <s v="20171023 13:17:11.109959"/>
  </r>
  <r>
    <n v="100"/>
    <n v="588"/>
    <x v="0"/>
    <s v="20171023 12:17:11.109959 +0100s"/>
    <s v="20171023 13:17:11.109959"/>
  </r>
  <r>
    <n v="38"/>
    <n v="588"/>
    <x v="0"/>
    <s v="20171023 12:17:11.110009 +0100s"/>
    <s v="20171023 13:17:11.110009"/>
  </r>
  <r>
    <n v="12"/>
    <n v="588"/>
    <x v="0"/>
    <s v="20171023 12:17:11.154292 +0100s"/>
    <s v="20171023 13:17:11.154292"/>
  </r>
  <r>
    <n v="88"/>
    <n v="588"/>
    <x v="0"/>
    <s v="20171023 12:17:11.159293 +0100s"/>
    <s v="20171023 13:17:11.159293"/>
  </r>
  <r>
    <n v="45"/>
    <n v="588"/>
    <x v="0"/>
    <s v="20171023 12:17:11.353441 +0100s"/>
    <s v="20171023 13:17:11.353441"/>
  </r>
  <r>
    <n v="8"/>
    <n v="588"/>
    <x v="0"/>
    <s v="20171023 12:19:44.422000 +0100s"/>
    <s v="20171023 13:19:44.422000"/>
  </r>
  <r>
    <n v="93"/>
    <n v="587.5"/>
    <x v="0"/>
    <s v="20171023 12:27:40.369000 +0100s"/>
    <s v="20171023 13:27:40.369000"/>
  </r>
  <r>
    <n v="54"/>
    <n v="587.5"/>
    <x v="0"/>
    <s v="20171023 12:48:38.682792 +0100s"/>
    <s v="20171023 13:48:38.682792"/>
  </r>
  <r>
    <n v="100"/>
    <n v="587.5"/>
    <x v="0"/>
    <s v="20171023 12:48:38.682792 +0100s"/>
    <s v="20171023 13:48:38.682792"/>
  </r>
  <r>
    <n v="97"/>
    <n v="587.5"/>
    <x v="0"/>
    <s v="20171023 12:48:38.682792 +0100s"/>
    <s v="20171023 13:48:38.682792"/>
  </r>
  <r>
    <n v="100"/>
    <n v="587.5"/>
    <x v="0"/>
    <s v="20171023 12:48:38.682792 +0100s"/>
    <s v="20171023 13:48:38.682792"/>
  </r>
  <r>
    <n v="74"/>
    <n v="587.5"/>
    <x v="0"/>
    <s v="20171023 12:48:38.682792 +0100s"/>
    <s v="20171023 13:48:38.682792"/>
  </r>
  <r>
    <n v="75"/>
    <n v="587.5"/>
    <x v="0"/>
    <s v="20171023 12:48:38.682792 +0100s"/>
    <s v="20171023 13:48:38.682792"/>
  </r>
  <r>
    <n v="117"/>
    <n v="587"/>
    <x v="0"/>
    <s v="20171023 12:48:47.695000 +0100s"/>
    <s v="20171023 13:48:47.695000"/>
  </r>
  <r>
    <n v="102"/>
    <n v="586.5"/>
    <x v="0"/>
    <s v="20171023 12:51:53.254000 +0100s"/>
    <s v="20171023 13:51:53.254000"/>
  </r>
  <r>
    <n v="91"/>
    <n v="585.5"/>
    <x v="0"/>
    <s v="20171023 13:00:03.344000 +0100s"/>
    <s v="20171023 14:00:03.344000"/>
  </r>
  <r>
    <n v="5"/>
    <n v="585.5"/>
    <x v="0"/>
    <s v="20171023 13:00:03.344000 +0100s"/>
    <s v="20171023 14:00:03.344000"/>
  </r>
  <r>
    <n v="195"/>
    <n v="586"/>
    <x v="0"/>
    <s v="20171023 13:09:16.561728 +0100s"/>
    <s v="20171023 14:09:16.561728"/>
  </r>
  <r>
    <n v="100"/>
    <n v="586"/>
    <x v="0"/>
    <s v="20171023 13:09:16.561728 +0100s"/>
    <s v="20171023 14:09:16.561728"/>
  </r>
  <r>
    <n v="194"/>
    <n v="586"/>
    <x v="0"/>
    <s v="20171023 13:09:16.561728 +0100s"/>
    <s v="20171023 14:09:16.561728"/>
  </r>
  <r>
    <n v="11"/>
    <n v="586"/>
    <x v="0"/>
    <s v="20171023 13:09:16.561728 +0100s"/>
    <s v="20171023 14:09:16.561728"/>
  </r>
  <r>
    <n v="55"/>
    <n v="586"/>
    <x v="0"/>
    <s v="20171023 13:10:02.240000 +0100s"/>
    <s v="20171023 14:10:02.240000"/>
  </r>
  <r>
    <n v="134"/>
    <n v="586"/>
    <x v="0"/>
    <s v="20171023 13:10:02.240000 +0100s"/>
    <s v="20171023 14:10:02.240000"/>
  </r>
  <r>
    <n v="93"/>
    <n v="586"/>
    <x v="0"/>
    <s v="20171023 13:24:28.966000 +0100s"/>
    <s v="20171023 14:24:28.966000"/>
  </r>
  <r>
    <n v="135"/>
    <n v="587"/>
    <x v="0"/>
    <s v="20171023 13:31:52.537000 +0100s"/>
    <s v="20171023 14:31:52.537000"/>
  </r>
  <r>
    <n v="105"/>
    <n v="587"/>
    <x v="0"/>
    <s v="20171023 13:31:52.538000 +0100s"/>
    <s v="20171023 14:31:52.538000"/>
  </r>
  <r>
    <n v="152"/>
    <n v="587"/>
    <x v="0"/>
    <s v="20171023 13:49:41.963000 +0100s"/>
    <s v="20171023 14:49:41.963000"/>
  </r>
  <r>
    <n v="169"/>
    <n v="586.5"/>
    <x v="0"/>
    <s v="20171023 13:50:19.021000 +0100s"/>
    <s v="20171023 14:50:19.021000"/>
  </r>
  <r>
    <n v="118"/>
    <n v="586.5"/>
    <x v="0"/>
    <s v="20171023 13:56:36.944000 +0100s"/>
    <s v="20171023 14:56:36.944000"/>
  </r>
  <r>
    <n v="96"/>
    <n v="585.5"/>
    <x v="0"/>
    <s v="20171023 14:07:37.352000 +0100s"/>
    <s v="20171023 15:07:37.352000"/>
  </r>
  <r>
    <n v="108"/>
    <n v="585.5"/>
    <x v="0"/>
    <s v="20171023 14:11:39.061000 +0100s"/>
    <s v="20171023 15:11:39.061000"/>
  </r>
  <r>
    <n v="79"/>
    <n v="585"/>
    <x v="0"/>
    <s v="20171023 14:19:39.721158 +0100s"/>
    <s v="20171023 15:19:39.721158"/>
  </r>
  <r>
    <n v="57"/>
    <n v="585"/>
    <x v="0"/>
    <s v="20171023 14:19:39.721158 +0100s"/>
    <s v="20171023 15:19:39.721158"/>
  </r>
  <r>
    <n v="225"/>
    <n v="585"/>
    <x v="0"/>
    <s v="20171023 14:19:39.721158 +0100s"/>
    <s v="20171023 15:19:39.721158"/>
  </r>
  <r>
    <n v="39"/>
    <n v="585"/>
    <x v="0"/>
    <s v="20171023 14:19:39.721158 +0100s"/>
    <s v="20171023 15:19:39.721158"/>
  </r>
  <r>
    <n v="421"/>
    <n v="585.5"/>
    <x v="0"/>
    <s v="20171023 14:34:26.876000 +0100s"/>
    <s v="20171023 15:34:26.876000"/>
  </r>
  <r>
    <n v="128"/>
    <n v="585"/>
    <x v="0"/>
    <s v="20171023 14:34:54.576000 +0100s"/>
    <s v="20171023 15:34:54.576000"/>
  </r>
  <r>
    <n v="309"/>
    <n v="585"/>
    <x v="0"/>
    <s v="20171023 14:38:39.088000 +0100s"/>
    <s v="20171023 15:38:39.088000"/>
  </r>
  <r>
    <n v="14"/>
    <n v="584"/>
    <x v="0"/>
    <s v="20171023 14:47:57.595000 +0100s"/>
    <s v="20171023 15:47:57.595000"/>
  </r>
  <r>
    <n v="77"/>
    <n v="584"/>
    <x v="0"/>
    <s v="20171023 14:47:57.595000 +0100s"/>
    <s v="20171023 15:47:57.595000"/>
  </r>
  <r>
    <n v="13"/>
    <n v="583.5"/>
    <x v="0"/>
    <s v="20171023 14:48:01.443000 +0100s"/>
    <s v="20171023 15:48:01.443000"/>
  </r>
  <r>
    <n v="4"/>
    <n v="583.5"/>
    <x v="0"/>
    <s v="20171023 14:48:01.506000 +0100s"/>
    <s v="20171023 15:48:01.506000"/>
  </r>
  <r>
    <n v="83"/>
    <n v="583.5"/>
    <x v="0"/>
    <s v="20171023 14:48:01.506000 +0100s"/>
    <s v="20171023 15:48:01.506000"/>
  </r>
  <r>
    <n v="8"/>
    <n v="584.5"/>
    <x v="0"/>
    <s v="20171023 15:03:03.503645 +0100s"/>
    <s v="20171023 16:03:03.503645"/>
  </r>
  <r>
    <n v="52"/>
    <n v="584.5"/>
    <x v="0"/>
    <s v="20171023 15:03:03.503645 +0100s"/>
    <s v="20171023 16:03:03.503645"/>
  </r>
  <r>
    <n v="187"/>
    <n v="584.5"/>
    <x v="0"/>
    <s v="20171023 15:03:03.503645 +0100s"/>
    <s v="20171023 16:03:03.503645"/>
  </r>
  <r>
    <n v="17"/>
    <n v="584.5"/>
    <x v="0"/>
    <s v="20171023 15:03:03.503645 +0100s"/>
    <s v="20171023 16:03:03.503645"/>
  </r>
  <r>
    <n v="36"/>
    <n v="584.5"/>
    <x v="0"/>
    <s v="20171023 15:03:03.503645 +0100s"/>
    <s v="20171023 16:03:03.503645"/>
  </r>
  <r>
    <n v="246"/>
    <n v="584"/>
    <x v="0"/>
    <s v="20171023 15:03:29.635000 +0100s"/>
    <s v="20171023 16:03:29.635000"/>
  </r>
  <r>
    <n v="101"/>
    <n v="583.5"/>
    <x v="0"/>
    <s v="20171023 15:05:36.981000 +0100s"/>
    <s v="20171023 16:05:36.981000"/>
  </r>
  <r>
    <n v="168"/>
    <n v="583"/>
    <x v="0"/>
    <s v="20171023 15:10:33.663622 +0100s"/>
    <s v="20171023 16:10:33.663622"/>
  </r>
  <r>
    <n v="1"/>
    <n v="583"/>
    <x v="0"/>
    <s v="20171023 15:10:41.512428 +0100s"/>
    <s v="20171023 16:10:41.512428"/>
  </r>
  <r>
    <n v="96"/>
    <n v="583"/>
    <x v="0"/>
    <s v="20171023 15:10:41.532000 +0100s"/>
    <s v="20171023 16:10:41.532000"/>
  </r>
  <r>
    <n v="131"/>
    <n v="583"/>
    <x v="0"/>
    <s v="20171023 15:10:41.532616 +0100s"/>
    <s v="20171023 16:10:41.532616"/>
  </r>
  <r>
    <n v="63"/>
    <n v="584"/>
    <x v="0"/>
    <s v="20171023 15:17:14.855000 +0100s"/>
    <s v="20171023 16:17:14.855000"/>
  </r>
  <r>
    <n v="43"/>
    <n v="584"/>
    <x v="0"/>
    <s v="20171023 15:17:14.855000 +0100s"/>
    <s v="20171023 16:17:14.855000"/>
  </r>
  <r>
    <n v="66"/>
    <n v="584"/>
    <x v="0"/>
    <s v="20171023 15:17:14.855000 +0100s"/>
    <s v="20171023 16:17:14.855000"/>
  </r>
  <r>
    <n v="100"/>
    <n v="584"/>
    <x v="0"/>
    <s v="20171023 15:32:39.296000 +0100s"/>
    <s v="20171023 16:32:39.296000"/>
  </r>
  <r>
    <n v="224"/>
    <n v="584"/>
    <x v="0"/>
    <s v="20171023 15:32:39.296000 +0100s"/>
    <s v="20171023 16:32:39.296000"/>
  </r>
  <r>
    <n v="51"/>
    <n v="583"/>
    <x v="0"/>
    <s v="20171023 15:39:37.998000 +0100s"/>
    <s v="20171023 16:39:37.998000"/>
  </r>
  <r>
    <n v="95"/>
    <n v="584"/>
    <x v="0"/>
    <s v="20171023 15:42:31.413081 +0100s"/>
    <s v="20171023 16:42:31.413081"/>
  </r>
  <r>
    <n v="170"/>
    <n v="584"/>
    <x v="0"/>
    <s v="20171023 15:42:31.413081 +0100s"/>
    <s v="20171023 16:42:31.413081"/>
  </r>
  <r>
    <n v="115"/>
    <n v="584"/>
    <x v="0"/>
    <s v="20171023 15:42:31.413125 +0100s"/>
    <s v="20171023 16:42:31.413125"/>
  </r>
  <r>
    <m/>
    <m/>
    <x v="1"/>
    <m/>
    <m/>
  </r>
  <r>
    <m/>
    <m/>
    <x v="1"/>
    <m/>
    <m/>
  </r>
</pivotCacheRecords>
</file>

<file path=xl/pivotCache/pivotCacheRecords57.xml><?xml version="1.0" encoding="utf-8"?>
<pivotCacheRecords xmlns="http://schemas.openxmlformats.org/spreadsheetml/2006/main" xmlns:r="http://schemas.openxmlformats.org/officeDocument/2006/relationships" count="98">
  <r>
    <n v="127"/>
    <n v="582"/>
    <x v="0"/>
    <s v="20171024 08:01:02.474000 +0100s"/>
    <s v="20171024 9:01:02.474000"/>
  </r>
  <r>
    <n v="103"/>
    <n v="581.5"/>
    <x v="0"/>
    <s v="20171024 08:02:33.467000 +0100s"/>
    <s v="20171024 9:02:33.467000"/>
  </r>
  <r>
    <n v="96"/>
    <n v="582"/>
    <x v="0"/>
    <s v="20171024 08:04:54.799000 +0100s"/>
    <s v="20171024 9:04:54.799000"/>
  </r>
  <r>
    <n v="126"/>
    <n v="582"/>
    <x v="0"/>
    <s v="20171024 08:06:31.404000 +0100s"/>
    <s v="20171024 9:06:31.404000"/>
  </r>
  <r>
    <n v="126"/>
    <n v="582"/>
    <x v="0"/>
    <s v="20171024 08:10:00.027000 +0100s"/>
    <s v="20171024 9:10:00.027000"/>
  </r>
  <r>
    <n v="95"/>
    <n v="582"/>
    <x v="0"/>
    <s v="20171024 08:11:31.050000 +0100s"/>
    <s v="20171024 9:11:31.050000"/>
  </r>
  <r>
    <n v="96"/>
    <n v="581.5"/>
    <x v="0"/>
    <s v="20171024 08:15:19.190000 +0100s"/>
    <s v="20171024 9:15:19.190000"/>
  </r>
  <r>
    <n v="88"/>
    <n v="580.5"/>
    <x v="0"/>
    <s v="20171024 08:20:33.641000 +0100s"/>
    <s v="20171024 9:20:33.641000"/>
  </r>
  <r>
    <n v="4"/>
    <n v="581"/>
    <x v="0"/>
    <s v="20171024 08:25:25.841000 +0100s"/>
    <s v="20171024 9:25:25.841000"/>
  </r>
  <r>
    <n v="135"/>
    <n v="581"/>
    <x v="0"/>
    <s v="20171024 08:25:25.841000 +0100s"/>
    <s v="20171024 9:25:25.841000"/>
  </r>
  <r>
    <n v="95"/>
    <n v="580"/>
    <x v="0"/>
    <s v="20171024 08:29:06.292000 +0100s"/>
    <s v="20171024 9:29:06.292000"/>
  </r>
  <r>
    <n v="165"/>
    <n v="580.5"/>
    <x v="0"/>
    <s v="20171024 08:39:53.724000 +0100s"/>
    <s v="20171024 9:39:53.724000"/>
  </r>
  <r>
    <n v="98"/>
    <n v="579.5"/>
    <x v="0"/>
    <s v="20171024 08:42:46.013000 +0100s"/>
    <s v="20171024 9:42:46.013000"/>
  </r>
  <r>
    <n v="5"/>
    <n v="578"/>
    <x v="0"/>
    <s v="20171024 08:48:26.318000 +0100s"/>
    <s v="20171024 9:48:26.318000"/>
  </r>
  <r>
    <n v="38"/>
    <n v="578"/>
    <x v="0"/>
    <s v="20171024 08:48:26.318000 +0100s"/>
    <s v="20171024 9:48:26.318000"/>
  </r>
  <r>
    <n v="48"/>
    <n v="578"/>
    <x v="0"/>
    <s v="20171024 08:48:26.318000 +0100s"/>
    <s v="20171024 9:48:26.318000"/>
  </r>
  <r>
    <n v="47"/>
    <n v="578"/>
    <x v="0"/>
    <s v="20171024 08:50:55.018067 +0100s"/>
    <s v="20171024 9:50:55.018067"/>
  </r>
  <r>
    <n v="273"/>
    <n v="578"/>
    <x v="0"/>
    <s v="20171024 08:51:09.257819 +0100s"/>
    <s v="20171024 9:51:09.257819"/>
  </r>
  <r>
    <n v="235"/>
    <n v="578"/>
    <x v="0"/>
    <s v="20171024 08:51:09.259126 +0100s"/>
    <s v="20171024 9:51:09.259126"/>
  </r>
  <r>
    <n v="4"/>
    <n v="578"/>
    <x v="0"/>
    <s v="20171024 08:59:17.750000 +0100s"/>
    <s v="20171024 9:59:17.750000"/>
  </r>
  <r>
    <n v="65"/>
    <n v="578"/>
    <x v="0"/>
    <s v="20171024 09:04:27.339000 +0100s"/>
    <s v="20171024 10:04:27.339000"/>
  </r>
  <r>
    <n v="187"/>
    <n v="578"/>
    <x v="0"/>
    <s v="20171024 09:06:40.096000 +0100s"/>
    <s v="20171024 10:06:40.096000"/>
  </r>
  <r>
    <n v="96"/>
    <n v="575.5"/>
    <x v="0"/>
    <s v="20171024 09:11:18.967000 +0100s"/>
    <s v="20171024 10:11:18.967000"/>
  </r>
  <r>
    <n v="98"/>
    <n v="577"/>
    <x v="0"/>
    <s v="20171024 09:18:00.745000 +0100s"/>
    <s v="20171024 10:18:00.745000"/>
  </r>
  <r>
    <n v="133"/>
    <n v="577.5"/>
    <x v="0"/>
    <s v="20171024 09:28:53.238000 +0100s"/>
    <s v="20171024 10:28:53.238000"/>
  </r>
  <r>
    <n v="105"/>
    <n v="577.5"/>
    <x v="0"/>
    <s v="20171024 09:32:12.984000 +0100s"/>
    <s v="20171024 10:32:12.984000"/>
  </r>
  <r>
    <n v="90"/>
    <n v="579"/>
    <x v="0"/>
    <s v="20171024 09:41:07.635000 +0100s"/>
    <s v="20171024 10:41:07.635000"/>
  </r>
  <r>
    <n v="22"/>
    <n v="578.5"/>
    <x v="0"/>
    <s v="20171024 10:03:37.844000 +0100s"/>
    <s v="20171024 11:03:37.844000"/>
  </r>
  <r>
    <n v="71"/>
    <n v="578.5"/>
    <x v="0"/>
    <s v="20171024 10:03:37.846000 +0100s"/>
    <s v="20171024 11:03:37.846000"/>
  </r>
  <r>
    <n v="135"/>
    <n v="578"/>
    <x v="0"/>
    <s v="20171024 10:10:17.539000 +0100s"/>
    <s v="20171024 11:10:17.539000"/>
  </r>
  <r>
    <n v="350"/>
    <n v="580"/>
    <x v="0"/>
    <s v="20171024 10:21:47.552954 +0100s"/>
    <s v="20171024 11:21:47.552954"/>
  </r>
  <r>
    <n v="183"/>
    <n v="580.5"/>
    <x v="0"/>
    <s v="20171024 10:22:32.716000 +0100s"/>
    <s v="20171024 11:22:32.716000"/>
  </r>
  <r>
    <n v="115"/>
    <n v="582"/>
    <x v="0"/>
    <s v="20171024 10:24:51.603000 +0100s"/>
    <s v="20171024 11:24:51.603000"/>
  </r>
  <r>
    <n v="13"/>
    <n v="581"/>
    <x v="0"/>
    <s v="20171024 10:25:23.347596 +0100s"/>
    <s v="20171024 11:25:23.347596"/>
  </r>
  <r>
    <n v="59"/>
    <n v="581"/>
    <x v="0"/>
    <s v="20171024 10:25:23.347596 +0100s"/>
    <s v="20171024 11:25:23.347596"/>
  </r>
  <r>
    <n v="100"/>
    <n v="581"/>
    <x v="0"/>
    <s v="20171024 10:25:23.347596 +0100s"/>
    <s v="20171024 11:25:23.347596"/>
  </r>
  <r>
    <n v="100"/>
    <n v="581"/>
    <x v="0"/>
    <s v="20171024 10:25:23.347596 +0100s"/>
    <s v="20171024 11:25:23.347596"/>
  </r>
  <r>
    <n v="74"/>
    <n v="581"/>
    <x v="0"/>
    <s v="20171024 10:25:23.347596 +0100s"/>
    <s v="20171024 11:25:23.347596"/>
  </r>
  <r>
    <n v="111"/>
    <n v="580.5"/>
    <x v="0"/>
    <s v="20171024 10:39:13.370000 +0100s"/>
    <s v="20171024 11:39:13.370000"/>
  </r>
  <r>
    <n v="90"/>
    <n v="580"/>
    <x v="0"/>
    <s v="20171024 10:54:08.614000 +0100s"/>
    <s v="20171024 11:54:08.614000"/>
  </r>
  <r>
    <n v="85"/>
    <n v="580"/>
    <x v="0"/>
    <s v="20171024 11:01:36.292000 +0100s"/>
    <s v="20171024 12:01:36.292000"/>
  </r>
  <r>
    <n v="10"/>
    <n v="580"/>
    <x v="0"/>
    <s v="20171024 11:01:36.319000 +0100s"/>
    <s v="20171024 12:01:36.319000"/>
  </r>
  <r>
    <n v="118"/>
    <n v="580"/>
    <x v="0"/>
    <s v="20171024 11:04:32.292000 +0100s"/>
    <s v="20171024 12:04:32.292000"/>
  </r>
  <r>
    <n v="31"/>
    <n v="581"/>
    <x v="0"/>
    <s v="20171024 11:16:18.595575 +0100s"/>
    <s v="20171024 12:16:18.595575"/>
  </r>
  <r>
    <n v="60"/>
    <n v="581"/>
    <x v="0"/>
    <s v="20171024 11:16:18.595575 +0100s"/>
    <s v="20171024 12:16:18.595575"/>
  </r>
  <r>
    <n v="100"/>
    <n v="581"/>
    <x v="0"/>
    <s v="20171024 11:16:18.595575 +0100s"/>
    <s v="20171024 12:16:18.595575"/>
  </r>
  <r>
    <n v="95"/>
    <n v="581"/>
    <x v="0"/>
    <s v="20171024 11:16:18.595575 +0100s"/>
    <s v="20171024 12:16:18.595575"/>
  </r>
  <r>
    <n v="127"/>
    <n v="582.5"/>
    <x v="0"/>
    <s v="20171024 11:25:38.797000 +0100s"/>
    <s v="20171024 12:25:38.797000"/>
  </r>
  <r>
    <n v="100"/>
    <n v="580.5"/>
    <x v="0"/>
    <s v="20171024 11:37:46.224895 +0100s"/>
    <s v="20171024 12:37:46.224895"/>
  </r>
  <r>
    <n v="97"/>
    <n v="580.5"/>
    <x v="0"/>
    <s v="20171024 11:37:46.224895 +0100s"/>
    <s v="20171024 12:37:46.224895"/>
  </r>
  <r>
    <n v="43"/>
    <n v="580.5"/>
    <x v="0"/>
    <s v="20171024 11:37:46.224895 +0100s"/>
    <s v="20171024 12:37:46.224895"/>
  </r>
  <r>
    <n v="60"/>
    <n v="580.5"/>
    <x v="1"/>
    <s v="20171024 11:37:46.225751 +0100s"/>
    <s v="20171024 12:37:46.225751"/>
  </r>
  <r>
    <n v="50"/>
    <n v="580.5"/>
    <x v="1"/>
    <s v="20171024 11:37:46.225751 +0100s"/>
    <s v="20171024 12:37:46.225751"/>
  </r>
  <r>
    <n v="92"/>
    <n v="580"/>
    <x v="0"/>
    <s v="20171024 11:47:21.294000 +0100s"/>
    <s v="20171024 12:47:21.294000"/>
  </r>
  <r>
    <n v="26"/>
    <n v="580"/>
    <x v="0"/>
    <s v="20171024 11:55:20.684000 +0100s"/>
    <s v="20171024 12:55:20.684000"/>
  </r>
  <r>
    <n v="106"/>
    <n v="580.5"/>
    <x v="0"/>
    <s v="20171024 12:04:12.882000 +0100s"/>
    <s v="20171024 13:04:12.882000"/>
  </r>
  <r>
    <n v="89"/>
    <n v="580.5"/>
    <x v="0"/>
    <s v="20171024 12:13:49.295000 +0100s"/>
    <s v="20171024 13:13:49.295000"/>
  </r>
  <r>
    <n v="158"/>
    <n v="580.5"/>
    <x v="0"/>
    <s v="20171024 12:40:06.502000 +0100s"/>
    <s v="20171024 13:40:06.502000"/>
  </r>
  <r>
    <n v="36"/>
    <n v="580.5"/>
    <x v="0"/>
    <s v="20171024 12:40:06.502000 +0100s"/>
    <s v="20171024 13:40:06.502000"/>
  </r>
  <r>
    <n v="7"/>
    <n v="580"/>
    <x v="0"/>
    <s v="20171024 12:46:23.795579 +0100s"/>
    <s v="20171024 13:46:23.795579"/>
  </r>
  <r>
    <n v="100"/>
    <n v="580"/>
    <x v="0"/>
    <s v="20171024 12:46:23.795579 +0100s"/>
    <s v="20171024 13:46:23.795579"/>
  </r>
  <r>
    <n v="87"/>
    <n v="580"/>
    <x v="0"/>
    <s v="20171024 12:46:23.854389 +0100s"/>
    <s v="20171024 13:46:23.854389"/>
  </r>
  <r>
    <n v="35"/>
    <n v="580"/>
    <x v="0"/>
    <s v="20171024 12:46:23.854522 +0100s"/>
    <s v="20171024 13:46:23.854522"/>
  </r>
  <r>
    <n v="87"/>
    <n v="580"/>
    <x v="0"/>
    <s v="20171024 12:46:48.295059 +0100s"/>
    <s v="20171024 13:46:48.295059"/>
  </r>
  <r>
    <n v="21"/>
    <n v="582"/>
    <x v="0"/>
    <s v="20171024 12:58:39.773000 +0100s"/>
    <s v="20171024 13:58:39.773000"/>
  </r>
  <r>
    <n v="101"/>
    <n v="582"/>
    <x v="0"/>
    <s v="20171024 12:58:39.773000 +0100s"/>
    <s v="20171024 13:58:39.773000"/>
  </r>
  <r>
    <n v="23"/>
    <n v="582"/>
    <x v="0"/>
    <s v="20171024 12:58:39.773000 +0100s"/>
    <s v="20171024 13:58:39.773000"/>
  </r>
  <r>
    <n v="95"/>
    <n v="580"/>
    <x v="0"/>
    <s v="20171024 13:11:24.326000 +0100s"/>
    <s v="20171024 14:11:24.326000"/>
  </r>
  <r>
    <n v="35"/>
    <n v="581"/>
    <x v="0"/>
    <s v="20171024 13:40:51.887000 +0100s"/>
    <s v="20171024 14:40:51.887000"/>
  </r>
  <r>
    <n v="194"/>
    <n v="581"/>
    <x v="0"/>
    <s v="20171024 13:40:51.888000 +0100s"/>
    <s v="20171024 14:40:51.888000"/>
  </r>
  <r>
    <n v="90"/>
    <n v="581"/>
    <x v="0"/>
    <s v="20171024 13:45:01.582000 +0100s"/>
    <s v="20171024 14:45:01.582000"/>
  </r>
  <r>
    <n v="93"/>
    <n v="580"/>
    <x v="0"/>
    <s v="20171024 14:02:20.233000 +0100s"/>
    <s v="20171024 15:02:20.233000"/>
  </r>
  <r>
    <n v="20"/>
    <n v="580"/>
    <x v="0"/>
    <s v="20171024 14:02:20.233000 +0100s"/>
    <s v="20171024 15:02:20.233000"/>
  </r>
  <r>
    <n v="97"/>
    <n v="580"/>
    <x v="0"/>
    <s v="20171024 14:15:15.297000 +0100s"/>
    <s v="20171024 15:15:15.297000"/>
  </r>
  <r>
    <n v="27"/>
    <n v="580"/>
    <x v="0"/>
    <s v="20171024 14:15:15.298000 +0100s"/>
    <s v="20171024 15:15:15.298000"/>
  </r>
  <r>
    <n v="90"/>
    <n v="580"/>
    <x v="0"/>
    <s v="20171024 14:21:46.311000 +0100s"/>
    <s v="20171024 15:21:46.311000"/>
  </r>
  <r>
    <n v="94"/>
    <n v="579.5"/>
    <x v="0"/>
    <s v="20171024 14:28:57.296000 +0100s"/>
    <s v="20171024 15:28:57.296000"/>
  </r>
  <r>
    <n v="100"/>
    <n v="580"/>
    <x v="0"/>
    <s v="20171024 14:32:06.866626 +0100s"/>
    <s v="20171024 15:32:06.866626"/>
  </r>
  <r>
    <n v="32"/>
    <n v="580"/>
    <x v="0"/>
    <s v="20171024 14:32:06.866626 +0100s"/>
    <s v="20171024 15:32:06.866626"/>
  </r>
  <r>
    <n v="199"/>
    <n v="580"/>
    <x v="0"/>
    <s v="20171024 14:32:06.866626 +0100s"/>
    <s v="20171024 15:32:06.866626"/>
  </r>
  <r>
    <n v="20"/>
    <n v="580"/>
    <x v="0"/>
    <s v="20171024 14:32:06.866626 +0100s"/>
    <s v="20171024 15:32:06.866626"/>
  </r>
  <r>
    <n v="140"/>
    <n v="580"/>
    <x v="0"/>
    <s v="20171024 14:32:06.866626 +0100s"/>
    <s v="20171024 15:32:06.866626"/>
  </r>
  <r>
    <n v="109"/>
    <n v="580"/>
    <x v="0"/>
    <s v="20171024 14:32:06.866626 +0100s"/>
    <s v="20171024 15:32:06.866626"/>
  </r>
  <r>
    <n v="90"/>
    <n v="579.5"/>
    <x v="0"/>
    <s v="20171024 14:35:52.170000 +0100s"/>
    <s v="20171024 15:35:52.170000"/>
  </r>
  <r>
    <n v="90"/>
    <n v="579"/>
    <x v="0"/>
    <s v="20171024 14:42:31.923000 +0100s"/>
    <s v="20171024 15:42:31.923000"/>
  </r>
  <r>
    <n v="169"/>
    <n v="579.5"/>
    <x v="0"/>
    <s v="20171024 14:50:01.728000 +0100s"/>
    <s v="20171024 15:50:01.728000"/>
  </r>
  <r>
    <n v="97"/>
    <n v="579.5"/>
    <x v="0"/>
    <s v="20171024 14:59:53.159000 +0100s"/>
    <s v="20171024 15:59:53.159000"/>
  </r>
  <r>
    <n v="18"/>
    <n v="580.5"/>
    <x v="0"/>
    <s v="20171024 15:02:48.077690 +0100s"/>
    <s v="20171024 16:02:48.077690"/>
  </r>
  <r>
    <n v="42"/>
    <n v="580.5"/>
    <x v="0"/>
    <s v="20171024 15:02:48.077690 +0100s"/>
    <s v="20171024 16:02:48.077690"/>
  </r>
  <r>
    <n v="100"/>
    <n v="580.5"/>
    <x v="0"/>
    <s v="20171024 15:02:48.077690 +0100s"/>
    <s v="20171024 16:02:48.077690"/>
  </r>
  <r>
    <n v="90"/>
    <n v="580.5"/>
    <x v="0"/>
    <s v="20171024 15:02:48.077690 +0100s"/>
    <s v="20171024 16:02:48.077690"/>
  </r>
  <r>
    <n v="97"/>
    <n v="580.5"/>
    <x v="0"/>
    <s v="20171024 15:02:48.077690 +0100s"/>
    <s v="20171024 16:02:48.077690"/>
  </r>
  <r>
    <n v="153"/>
    <n v="580.5"/>
    <x v="0"/>
    <s v="20171024 15:02:48.077690 +0100s"/>
    <s v="20171024 16:02:48.077690"/>
  </r>
  <r>
    <n v="93"/>
    <n v="580"/>
    <x v="0"/>
    <s v="20171024 15:09:20.835000 +0100s"/>
    <s v="20171024 16:09:20.835000"/>
  </r>
  <r>
    <n v="223"/>
    <n v="580"/>
    <x v="0"/>
    <s v="20171024 15:22:10.639000 +0100s"/>
    <s v="20171024 16:22:10.639000"/>
  </r>
  <r>
    <n v="1158"/>
    <n v="580"/>
    <x v="0"/>
    <s v="20171024 14:38:27.138718 +0000 "/>
    <s v="20171024 16:38:27.138718"/>
  </r>
  <r>
    <m/>
    <m/>
    <x v="2"/>
    <m/>
    <m/>
  </r>
  <r>
    <m/>
    <m/>
    <x v="2"/>
    <m/>
    <m/>
  </r>
</pivotCacheRecords>
</file>

<file path=xl/pivotCache/pivotCacheRecords58.xml><?xml version="1.0" encoding="utf-8"?>
<pivotCacheRecords xmlns="http://schemas.openxmlformats.org/spreadsheetml/2006/main" xmlns:r="http://schemas.openxmlformats.org/officeDocument/2006/relationships" count="106">
  <r>
    <n v="98"/>
    <n v="579"/>
    <x v="0"/>
    <s v="20171025 08:00:06.472000 +0100s"/>
    <s v="20171025 9:00:06.472000"/>
  </r>
  <r>
    <n v="10"/>
    <n v="579"/>
    <x v="0"/>
    <s v="20171025 08:00:06.472000 +0100s"/>
    <s v="20171025 9:00:06.472000"/>
  </r>
  <r>
    <n v="20"/>
    <n v="579"/>
    <x v="0"/>
    <s v="20171025 08:00:06.473000 +0100s"/>
    <s v="20171025 9:00:06.473000"/>
  </r>
  <r>
    <n v="100"/>
    <n v="577.5"/>
    <x v="0"/>
    <s v="20171025 08:02:35.114000 +0100s"/>
    <s v="20171025 9:02:35.114000"/>
  </r>
  <r>
    <n v="32"/>
    <n v="578"/>
    <x v="0"/>
    <s v="20171025 08:05:41.029000 +0100s"/>
    <s v="20171025 9:05:41.029000"/>
  </r>
  <r>
    <n v="107"/>
    <n v="579"/>
    <x v="0"/>
    <s v="20171025 08:06:36.687000 +0100s"/>
    <s v="20171025 9:06:36.687000"/>
  </r>
  <r>
    <n v="29"/>
    <n v="579"/>
    <x v="0"/>
    <s v="20171025 08:06:36.687000 +0100s"/>
    <s v="20171025 9:06:36.687000"/>
  </r>
  <r>
    <n v="127"/>
    <n v="579"/>
    <x v="0"/>
    <s v="20171025 08:08:40.822000 +0100s"/>
    <s v="20171025 9:08:40.822000"/>
  </r>
  <r>
    <n v="1"/>
    <n v="579.5"/>
    <x v="0"/>
    <s v="20171025 08:12:03.927000 +0100s"/>
    <s v="20171025 9:12:03.927000"/>
  </r>
  <r>
    <n v="144"/>
    <n v="579.5"/>
    <x v="0"/>
    <s v="20171025 08:12:03.927000 +0100s"/>
    <s v="20171025 9:12:03.927000"/>
  </r>
  <r>
    <n v="211"/>
    <n v="581"/>
    <x v="0"/>
    <s v="20171025 08:19:33.682000 +0100s"/>
    <s v="20171025 9:19:33.682000"/>
  </r>
  <r>
    <n v="145"/>
    <n v="583.5"/>
    <x v="0"/>
    <s v="20171025 08:26:13.395000 +0100s"/>
    <s v="20171025 9:26:13.395000"/>
  </r>
  <r>
    <n v="100"/>
    <n v="584.5"/>
    <x v="0"/>
    <s v="20171025 08:34:45.223000 +0100s"/>
    <s v="20171025 9:34:45.223000"/>
  </r>
  <r>
    <n v="176"/>
    <n v="584"/>
    <x v="0"/>
    <s v="20171025 08:43:18.954000 +0100s"/>
    <s v="20171025 9:43:18.954000"/>
  </r>
  <r>
    <n v="79"/>
    <n v="584.5"/>
    <x v="0"/>
    <s v="20171025 08:56:55.691778 +0100s"/>
    <s v="20171025 9:56:55.691778"/>
  </r>
  <r>
    <n v="100"/>
    <n v="584.5"/>
    <x v="0"/>
    <s v="20171025 08:56:55.691778 +0100s"/>
    <s v="20171025 9:56:55.691778"/>
  </r>
  <r>
    <n v="98"/>
    <n v="584.5"/>
    <x v="0"/>
    <s v="20171025 08:56:55.691778 +0100s"/>
    <s v="20171025 9:56:55.691778"/>
  </r>
  <r>
    <n v="23"/>
    <n v="584.5"/>
    <x v="0"/>
    <s v="20171025 08:56:55.691778 +0100s"/>
    <s v="20171025 9:56:55.691778"/>
  </r>
  <r>
    <n v="120"/>
    <n v="584"/>
    <x v="0"/>
    <s v="20171025 09:10:30.206000 +0100s"/>
    <s v="20171025 10:10:30.206000"/>
  </r>
  <r>
    <n v="18"/>
    <n v="584"/>
    <x v="0"/>
    <s v="20171025 09:10:30.206000 +0100s"/>
    <s v="20171025 10:10:30.206000"/>
  </r>
  <r>
    <n v="178"/>
    <n v="584"/>
    <x v="0"/>
    <s v="20171025 09:21:58.776000 +0100s"/>
    <s v="20171025 10:21:58.776000"/>
  </r>
  <r>
    <n v="39"/>
    <n v="584"/>
    <x v="0"/>
    <s v="20171025 09:24:42.001309 +0100s"/>
    <s v="20171025 10:24:42.001309"/>
  </r>
  <r>
    <n v="311"/>
    <n v="584"/>
    <x v="0"/>
    <s v="20171025 09:26:28.315843 +0100s"/>
    <s v="20171025 10:26:28.315843"/>
  </r>
  <r>
    <n v="145"/>
    <n v="584"/>
    <x v="0"/>
    <s v="20171025 09:26:28.317000 +0100s"/>
    <s v="20171025 10:26:28.317000"/>
  </r>
  <r>
    <n v="149"/>
    <n v="584"/>
    <x v="0"/>
    <s v="20171025 09:43:14.789806 +0100s"/>
    <s v="20171025 10:43:14.789806"/>
  </r>
  <r>
    <n v="86"/>
    <n v="584"/>
    <x v="0"/>
    <s v="20171025 09:43:14.789806 +0100s"/>
    <s v="20171025 10:43:14.789806"/>
  </r>
  <r>
    <n v="15"/>
    <n v="584"/>
    <x v="0"/>
    <s v="20171025 09:43:14.789806 +0100s"/>
    <s v="20171025 10:43:14.789806"/>
  </r>
  <r>
    <n v="225"/>
    <n v="584"/>
    <x v="0"/>
    <s v="20171025 09:50:23.866000 +0100s"/>
    <s v="20171025 10:50:23.866000"/>
  </r>
  <r>
    <n v="95"/>
    <n v="583.5"/>
    <x v="0"/>
    <s v="20171025 09:56:17.322000 +0100s"/>
    <s v="20171025 10:56:17.322000"/>
  </r>
  <r>
    <n v="115"/>
    <n v="583.5"/>
    <x v="0"/>
    <s v="20171025 10:06:47.399000 +0100s"/>
    <s v="20171025 11:06:47.399000"/>
  </r>
  <r>
    <n v="166"/>
    <n v="584"/>
    <x v="0"/>
    <s v="20171025 10:13:22.407000 +0100s"/>
    <s v="20171025 11:13:22.407000"/>
  </r>
  <r>
    <n v="312"/>
    <n v="584"/>
    <x v="0"/>
    <s v="20171025 10:35:22.774000 +0100s"/>
    <s v="20171025 11:35:22.774000"/>
  </r>
  <r>
    <n v="99"/>
    <n v="586"/>
    <x v="0"/>
    <s v="20171025 10:56:52.464772 +0100s"/>
    <s v="20171025 11:56:52.464772"/>
  </r>
  <r>
    <n v="76"/>
    <n v="586"/>
    <x v="0"/>
    <s v="20171025 10:56:52.464772 +0100s"/>
    <s v="20171025 11:56:52.464772"/>
  </r>
  <r>
    <n v="100"/>
    <n v="586"/>
    <x v="0"/>
    <s v="20171025 10:56:52.464772 +0100s"/>
    <s v="20171025 11:56:52.464772"/>
  </r>
  <r>
    <n v="90"/>
    <n v="586"/>
    <x v="0"/>
    <s v="20171025 10:56:52.464772 +0100s"/>
    <s v="20171025 11:56:52.464772"/>
  </r>
  <r>
    <n v="61"/>
    <n v="586"/>
    <x v="0"/>
    <s v="20171025 10:56:52.464772 +0100s"/>
    <s v="20171025 11:56:52.464772"/>
  </r>
  <r>
    <n v="100"/>
    <n v="588.5"/>
    <x v="0"/>
    <s v="20171025 11:09:06.381162 +0100s"/>
    <s v="20171025 12:09:06.381162"/>
  </r>
  <r>
    <n v="90"/>
    <n v="588.5"/>
    <x v="0"/>
    <s v="20171025 11:09:06.381162 +0100s"/>
    <s v="20171025 12:09:06.381162"/>
  </r>
  <r>
    <n v="100"/>
    <n v="588.5"/>
    <x v="0"/>
    <s v="20171025 11:09:06.381162 +0100s"/>
    <s v="20171025 12:09:06.381162"/>
  </r>
  <r>
    <n v="10"/>
    <n v="588.5"/>
    <x v="0"/>
    <s v="20171025 11:09:06.381162 +0100s"/>
    <s v="20171025 12:09:06.381162"/>
  </r>
  <r>
    <n v="50"/>
    <n v="588.5"/>
    <x v="0"/>
    <s v="20171025 11:09:06.381162 +0100s"/>
    <s v="20171025 12:09:06.381162"/>
  </r>
  <r>
    <n v="8"/>
    <n v="588"/>
    <x v="0"/>
    <s v="20171025 11:12:31.287000 +0100s"/>
    <s v="20171025 12:12:31.287000"/>
  </r>
  <r>
    <n v="95"/>
    <n v="588"/>
    <x v="0"/>
    <s v="20171025 11:21:21.533000 +0100s"/>
    <s v="20171025 12:21:21.533000"/>
  </r>
  <r>
    <n v="99"/>
    <n v="588"/>
    <x v="0"/>
    <s v="20171025 11:27:48.344000 +0100s"/>
    <s v="20171025 12:27:48.344000"/>
  </r>
  <r>
    <n v="100"/>
    <n v="588.5"/>
    <x v="0"/>
    <s v="20171025 11:34:53.634793 +0100s"/>
    <s v="20171025 12:34:53.634793"/>
  </r>
  <r>
    <n v="9"/>
    <n v="588.5"/>
    <x v="0"/>
    <s v="20171025 11:35:53.312240 +0100s"/>
    <s v="20171025 12:35:53.312240"/>
  </r>
  <r>
    <n v="185"/>
    <n v="589"/>
    <x v="0"/>
    <s v="20171025 11:42:45.843000 +0100s"/>
    <s v="20171025 12:42:45.843000"/>
  </r>
  <r>
    <n v="76"/>
    <n v="588.5"/>
    <x v="0"/>
    <s v="20171025 11:42:52.500020 +0100s"/>
    <s v="20171025 12:42:52.500020"/>
  </r>
  <r>
    <n v="165"/>
    <n v="588.5"/>
    <x v="0"/>
    <s v="20171025 11:42:52.500065 +0100s"/>
    <s v="20171025 12:42:52.500065"/>
  </r>
  <r>
    <n v="91"/>
    <n v="588"/>
    <x v="0"/>
    <s v="20171025 11:49:27.810000 +0100s"/>
    <s v="20171025 12:49:27.810000"/>
  </r>
  <r>
    <n v="114"/>
    <n v="588.5"/>
    <x v="0"/>
    <s v="20171025 11:58:20.909000 +0100s"/>
    <s v="20171025 12:58:20.909000"/>
  </r>
  <r>
    <n v="16"/>
    <n v="588.5"/>
    <x v="0"/>
    <s v="20171025 11:58:20.909000 +0100s"/>
    <s v="20171025 12:58:20.909000"/>
  </r>
  <r>
    <n v="300"/>
    <n v="589"/>
    <x v="0"/>
    <s v="20171025 12:12:09.898794 +0100s"/>
    <s v="20171025 13:12:09.898794"/>
  </r>
  <r>
    <n v="32"/>
    <n v="591"/>
    <x v="0"/>
    <s v="20171025 12:18:48.292109 +0100s"/>
    <s v="20171025 13:18:48.292109"/>
  </r>
  <r>
    <n v="100"/>
    <n v="591"/>
    <x v="0"/>
    <s v="20171025 12:18:48.292109 +0100s"/>
    <s v="20171025 13:18:48.292109"/>
  </r>
  <r>
    <n v="1"/>
    <n v="591"/>
    <x v="0"/>
    <s v="20171025 12:18:48.292109 +0100s"/>
    <s v="20171025 13:18:48.292109"/>
  </r>
  <r>
    <n v="70"/>
    <n v="591"/>
    <x v="0"/>
    <s v="20171025 12:18:48.292109 +0100s"/>
    <s v="20171025 13:18:48.292109"/>
  </r>
  <r>
    <n v="147"/>
    <n v="591"/>
    <x v="0"/>
    <s v="20171025 12:18:48.292109 +0100s"/>
    <s v="20171025 13:18:48.292109"/>
  </r>
  <r>
    <n v="130"/>
    <n v="593"/>
    <x v="0"/>
    <s v="20171025 12:25:02.034672 +0100s"/>
    <s v="20171025 13:25:02.034672"/>
  </r>
  <r>
    <n v="91"/>
    <n v="593"/>
    <x v="0"/>
    <s v="20171025 12:25:02.034672 +0100s"/>
    <s v="20171025 13:25:02.034672"/>
  </r>
  <r>
    <n v="40"/>
    <n v="593"/>
    <x v="0"/>
    <s v="20171025 12:25:02.034672 +0100s"/>
    <s v="20171025 13:25:02.034672"/>
  </r>
  <r>
    <n v="89"/>
    <n v="593"/>
    <x v="0"/>
    <s v="20171025 12:25:02.034672 +0100s"/>
    <s v="20171025 13:25:02.034672"/>
  </r>
  <r>
    <n v="33"/>
    <n v="590"/>
    <x v="0"/>
    <s v="20171025 12:38:18.093000 +0100s"/>
    <s v="20171025 13:38:18.093000"/>
  </r>
  <r>
    <n v="212"/>
    <n v="590"/>
    <x v="0"/>
    <s v="20171025 12:38:18.093000 +0100s"/>
    <s v="20171025 13:38:18.093000"/>
  </r>
  <r>
    <n v="231"/>
    <n v="590"/>
    <x v="0"/>
    <s v="20171025 12:39:49.946000 +0100s"/>
    <s v="20171025 13:39:49.946000"/>
  </r>
  <r>
    <n v="98"/>
    <n v="589.5"/>
    <x v="0"/>
    <s v="20171025 12:50:28.698000 +0100s"/>
    <s v="20171025 13:50:28.698000"/>
  </r>
  <r>
    <n v="170"/>
    <n v="590"/>
    <x v="0"/>
    <s v="20171025 12:59:00.493000 +0100s"/>
    <s v="20171025 13:59:00.493000"/>
  </r>
  <r>
    <n v="108"/>
    <n v="589.5"/>
    <x v="0"/>
    <s v="20171025 13:01:47.922183 +0100s"/>
    <s v="20171025 14:01:47.922183"/>
  </r>
  <r>
    <n v="70"/>
    <n v="589.5"/>
    <x v="0"/>
    <s v="20171025 13:01:47.922183 +0100s"/>
    <s v="20171025 14:01:47.922183"/>
  </r>
  <r>
    <n v="100"/>
    <n v="589.5"/>
    <x v="0"/>
    <s v="20171025 13:01:47.922183 +0100s"/>
    <s v="20171025 14:01:47.922183"/>
  </r>
  <r>
    <n v="22"/>
    <n v="589.5"/>
    <x v="0"/>
    <s v="20171025 13:01:47.922183 +0100s"/>
    <s v="20171025 14:01:47.922183"/>
  </r>
  <r>
    <n v="118"/>
    <n v="589.5"/>
    <x v="0"/>
    <s v="20171025 13:05:48.130000 +0100s"/>
    <s v="20171025 14:05:48.130000"/>
  </r>
  <r>
    <n v="92"/>
    <n v="589.5"/>
    <x v="0"/>
    <s v="20171025 13:05:48.130000 +0100s"/>
    <s v="20171025 14:05:48.130000"/>
  </r>
  <r>
    <n v="91"/>
    <n v="589.5"/>
    <x v="0"/>
    <s v="20171025 13:09:31.172000 +0100s"/>
    <s v="20171025 14:09:31.172000"/>
  </r>
  <r>
    <n v="134"/>
    <n v="589.5"/>
    <x v="0"/>
    <s v="20171025 13:21:07.848000 +0100s"/>
    <s v="20171025 14:21:07.848000"/>
  </r>
  <r>
    <n v="188"/>
    <n v="589.5"/>
    <x v="0"/>
    <s v="20171025 13:26:42.549000 +0100s"/>
    <s v="20171025 14:26:42.549000"/>
  </r>
  <r>
    <n v="101"/>
    <n v="589.5"/>
    <x v="0"/>
    <s v="20171025 13:36:29.617000 +0100s"/>
    <s v="20171025 14:36:29.617000"/>
  </r>
  <r>
    <n v="68"/>
    <n v="589.5"/>
    <x v="0"/>
    <s v="20171025 13:36:29.617000 +0100s"/>
    <s v="20171025 14:36:29.617000"/>
  </r>
  <r>
    <n v="49"/>
    <n v="589"/>
    <x v="0"/>
    <s v="20171025 13:56:29.739000 +0100s"/>
    <s v="20171025 14:56:29.739000"/>
  </r>
  <r>
    <n v="42"/>
    <n v="589"/>
    <x v="0"/>
    <s v="20171025 13:57:55.531000 +0100s"/>
    <s v="20171025 14:57:55.531000"/>
  </r>
  <r>
    <n v="221"/>
    <n v="589"/>
    <x v="0"/>
    <s v="20171025 14:12:33.078000 +0100s"/>
    <s v="20171025 15:12:33.078000"/>
  </r>
  <r>
    <n v="154"/>
    <n v="589"/>
    <x v="0"/>
    <s v="20171025 14:15:22.648000 +0100s"/>
    <s v="20171025 15:15:22.648000"/>
  </r>
  <r>
    <n v="73"/>
    <n v="589"/>
    <x v="0"/>
    <s v="20171025 14:15:22.652000 +0100s"/>
    <s v="20171025 15:15:22.652000"/>
  </r>
  <r>
    <n v="202"/>
    <n v="588"/>
    <x v="0"/>
    <s v="20171025 14:24:31.146000 +0100s"/>
    <s v="20171025 15:24:31.146000"/>
  </r>
  <r>
    <n v="78"/>
    <n v="587.5"/>
    <x v="0"/>
    <s v="20171025 14:25:45.081000 +0100s"/>
    <s v="20171025 15:25:45.081000"/>
  </r>
  <r>
    <n v="95"/>
    <n v="587.5"/>
    <x v="0"/>
    <s v="20171025 14:25:45.081000 +0100s"/>
    <s v="20171025 15:25:45.081000"/>
  </r>
  <r>
    <n v="26"/>
    <n v="588.5"/>
    <x v="0"/>
    <s v="20171025 14:37:51.343000 +0100s"/>
    <s v="20171025 15:37:51.343000"/>
  </r>
  <r>
    <n v="232"/>
    <n v="588.5"/>
    <x v="0"/>
    <s v="20171025 14:37:51.343000 +0100s"/>
    <s v="20171025 15:37:51.343000"/>
  </r>
  <r>
    <n v="92"/>
    <n v="588"/>
    <x v="0"/>
    <s v="20171025 14:45:29.453000 +0100s"/>
    <s v="20171025 15:45:29.453000"/>
  </r>
  <r>
    <n v="96"/>
    <n v="587.5"/>
    <x v="0"/>
    <s v="20171025 14:48:44.443000 +0100s"/>
    <s v="20171025 15:48:44.443000"/>
  </r>
  <r>
    <n v="316"/>
    <n v="588"/>
    <x v="0"/>
    <s v="20171025 15:02:07.633000 +0100s"/>
    <s v="20171025 16:02:07.633000"/>
  </r>
  <r>
    <n v="343"/>
    <n v="587.5"/>
    <x v="0"/>
    <s v="20171025 15:07:34.803000 +0100s"/>
    <s v="20171025 16:07:34.803000"/>
  </r>
  <r>
    <n v="95"/>
    <n v="587"/>
    <x v="0"/>
    <s v="20171025 15:16:20.970000 +0100s"/>
    <s v="20171025 16:16:20.970000"/>
  </r>
  <r>
    <n v="90"/>
    <n v="586.5"/>
    <x v="0"/>
    <s v="20171025 15:20:09.010000 +0100s"/>
    <s v="20171025 16:20:09.010000"/>
  </r>
  <r>
    <n v="18"/>
    <n v="586"/>
    <x v="0"/>
    <s v="20171025 15:20:19.000000 +0100s"/>
    <s v="20171025 16:20:19.000000"/>
  </r>
  <r>
    <n v="75"/>
    <n v="586"/>
    <x v="0"/>
    <s v="20171025 15:20:19.000000 +0100s"/>
    <s v="20171025 16:20:19.000000"/>
  </r>
  <r>
    <n v="66"/>
    <n v="586"/>
    <x v="0"/>
    <s v="20171025 15:25:22.142000 +0100s"/>
    <s v="20171025 16:25:22.142000"/>
  </r>
  <r>
    <n v="27"/>
    <n v="586"/>
    <x v="0"/>
    <s v="20171025 15:25:22.142000 +0100s"/>
    <s v="20171025 16:25:22.142000"/>
  </r>
  <r>
    <n v="100"/>
    <n v="586"/>
    <x v="0"/>
    <s v="20171025 15:29:56.466309 +0100s"/>
    <s v="20171025 16:29:56.466309"/>
  </r>
  <r>
    <n v="109"/>
    <n v="586"/>
    <x v="0"/>
    <s v="20171025 15:29:56.466309 +0100s"/>
    <s v="20171025 16:29:56.466309"/>
  </r>
  <r>
    <n v="81"/>
    <n v="586"/>
    <x v="0"/>
    <s v="20171025 15:29:56.466309 +0100s"/>
    <s v="20171025 16:29:56.466309"/>
  </r>
  <r>
    <n v="104"/>
    <n v="586"/>
    <x v="0"/>
    <s v="20171025 15:29:56.466309 +0100s"/>
    <s v="20171025 16:29:56.466309"/>
  </r>
  <r>
    <n v="72"/>
    <n v="586"/>
    <x v="0"/>
    <s v="20171025 15:29:56.466309 +0100s"/>
    <s v="20171025 16:29:56.466309"/>
  </r>
  <r>
    <m/>
    <m/>
    <x v="1"/>
    <m/>
    <m/>
  </r>
  <r>
    <m/>
    <m/>
    <x v="1"/>
    <m/>
    <m/>
  </r>
</pivotCacheRecords>
</file>

<file path=xl/pivotCache/pivotCacheRecords59.xml><?xml version="1.0" encoding="utf-8"?>
<pivotCacheRecords xmlns="http://schemas.openxmlformats.org/spreadsheetml/2006/main" xmlns:r="http://schemas.openxmlformats.org/officeDocument/2006/relationships" count="110">
  <r>
    <n v="99"/>
    <n v="592"/>
    <x v="0"/>
    <s v="20171026 08:00:09.357000 +0100s"/>
    <s v="20171026 9:00:09.357000"/>
  </r>
  <r>
    <n v="7"/>
    <n v="592"/>
    <x v="0"/>
    <s v="20171026 08:00:11.579000 +0100s"/>
    <s v="20171026 9:00:11.579000"/>
  </r>
  <r>
    <n v="140"/>
    <n v="589.5"/>
    <x v="0"/>
    <s v="20171026 08:08:13.289000 +0100s"/>
    <s v="20171026 9:08:13.289000"/>
  </r>
  <r>
    <n v="50"/>
    <n v="589.5"/>
    <x v="0"/>
    <s v="20171026 08:08:13.289000 +0100s"/>
    <s v="20171026 9:08:13.289000"/>
  </r>
  <r>
    <n v="95"/>
    <n v="589"/>
    <x v="0"/>
    <s v="20171026 08:08:42.096000 +0100s"/>
    <s v="20171026 9:08:42.096000"/>
  </r>
  <r>
    <n v="106"/>
    <n v="589.5"/>
    <x v="0"/>
    <s v="20171026 08:10:31.245000 +0100s"/>
    <s v="20171026 9:10:31.245000"/>
  </r>
  <r>
    <n v="91"/>
    <n v="588.5"/>
    <x v="0"/>
    <s v="20171026 08:13:51.832000 +0100s"/>
    <s v="20171026 9:13:51.832000"/>
  </r>
  <r>
    <n v="22"/>
    <n v="586"/>
    <x v="0"/>
    <s v="20171026 08:18:56.615000 +0100s"/>
    <s v="20171026 9:18:56.615000"/>
  </r>
  <r>
    <n v="72"/>
    <n v="586"/>
    <x v="0"/>
    <s v="20171026 08:20:45.264000 +0100s"/>
    <s v="20171026 9:20:45.264000"/>
  </r>
  <r>
    <n v="6"/>
    <n v="585"/>
    <x v="0"/>
    <s v="20171026 08:23:28.877000 +0100s"/>
    <s v="20171026 9:23:28.877000"/>
  </r>
  <r>
    <n v="97"/>
    <n v="585"/>
    <x v="0"/>
    <s v="20171026 08:23:28.877000 +0100s"/>
    <s v="20171026 9:23:28.877000"/>
  </r>
  <r>
    <n v="99"/>
    <n v="584.5"/>
    <x v="0"/>
    <s v="20171026 08:31:33.546000 +0100s"/>
    <s v="20171026 9:31:33.546000"/>
  </r>
  <r>
    <n v="93"/>
    <n v="584"/>
    <x v="0"/>
    <s v="20171026 08:34:09.226000 +0100s"/>
    <s v="20171026 9:34:09.226000"/>
  </r>
  <r>
    <n v="90"/>
    <n v="584.5"/>
    <x v="0"/>
    <s v="20171026 08:39:43.485369 +0100s"/>
    <s v="20171026 9:39:43.485369"/>
  </r>
  <r>
    <n v="99"/>
    <n v="584.5"/>
    <x v="0"/>
    <s v="20171026 08:39:43.485369 +0100s"/>
    <s v="20171026 9:39:43.485369"/>
  </r>
  <r>
    <n v="100"/>
    <n v="584.5"/>
    <x v="0"/>
    <s v="20171026 08:39:43.485369 +0100s"/>
    <s v="20171026 9:39:43.485369"/>
  </r>
  <r>
    <n v="11"/>
    <n v="584.5"/>
    <x v="0"/>
    <s v="20171026 08:39:43.485369 +0100s"/>
    <s v="20171026 9:39:43.485369"/>
  </r>
  <r>
    <n v="93"/>
    <n v="584"/>
    <x v="0"/>
    <s v="20171026 08:39:56.598000 +0100s"/>
    <s v="20171026 9:39:56.598000"/>
  </r>
  <r>
    <n v="95"/>
    <n v="584"/>
    <x v="0"/>
    <s v="20171026 08:48:08.341000 +0100s"/>
    <s v="20171026 9:48:08.341000"/>
  </r>
  <r>
    <n v="156"/>
    <n v="586"/>
    <x v="0"/>
    <s v="20171026 09:03:49.022000 +0100s"/>
    <s v="20171026 10:03:49.022000"/>
  </r>
  <r>
    <n v="56"/>
    <n v="586"/>
    <x v="0"/>
    <s v="20171026 09:03:49.022000 +0100s"/>
    <s v="20171026 10:03:49.022000"/>
  </r>
  <r>
    <n v="79"/>
    <n v="586"/>
    <x v="0"/>
    <s v="20171026 09:13:12.705000 +0100s"/>
    <s v="20171026 10:13:12.705000"/>
  </r>
  <r>
    <n v="18"/>
    <n v="586"/>
    <x v="0"/>
    <s v="20171026 09:13:12.705000 +0100s"/>
    <s v="20171026 10:13:12.705000"/>
  </r>
  <r>
    <n v="96"/>
    <n v="586"/>
    <x v="0"/>
    <s v="20171026 09:23:17.519000 +0100s"/>
    <s v="20171026 10:23:17.519000"/>
  </r>
  <r>
    <n v="100"/>
    <n v="586"/>
    <x v="0"/>
    <s v="20171026 09:30:58.462441 +0100s"/>
    <s v="20171026 10:30:58.462441"/>
  </r>
  <r>
    <n v="100"/>
    <n v="586"/>
    <x v="0"/>
    <s v="20171026 09:30:58.462441 +0100s"/>
    <s v="20171026 10:30:58.462441"/>
  </r>
  <r>
    <n v="100"/>
    <n v="586"/>
    <x v="0"/>
    <s v="20171026 09:30:58.462441 +0100s"/>
    <s v="20171026 10:30:58.462441"/>
  </r>
  <r>
    <n v="5"/>
    <n v="586"/>
    <x v="0"/>
    <s v="20171026 09:30:58.462441 +0100s"/>
    <s v="20171026 10:30:58.462441"/>
  </r>
  <r>
    <n v="26"/>
    <n v="586"/>
    <x v="0"/>
    <s v="20171026 09:30:58.462441 +0100s"/>
    <s v="20171026 10:30:58.462441"/>
  </r>
  <r>
    <n v="60"/>
    <n v="586"/>
    <x v="0"/>
    <s v="20171026 09:30:58.462441 +0100s"/>
    <s v="20171026 10:30:58.462441"/>
  </r>
  <r>
    <n v="39"/>
    <n v="586"/>
    <x v="0"/>
    <s v="20171026 09:30:58.462441 +0100s"/>
    <s v="20171026 10:30:58.462441"/>
  </r>
  <r>
    <n v="15"/>
    <n v="586"/>
    <x v="0"/>
    <s v="20171026 09:42:58.251000 +0100s"/>
    <s v="20171026 10:42:58.251000"/>
  </r>
  <r>
    <n v="139"/>
    <n v="587"/>
    <x v="0"/>
    <s v="20171026 09:52:51.673000 +0100s"/>
    <s v="20171026 10:52:51.673000"/>
  </r>
  <r>
    <n v="79"/>
    <n v="587"/>
    <x v="0"/>
    <s v="20171026 09:52:51.673000 +0100s"/>
    <s v="20171026 10:52:51.673000"/>
  </r>
  <r>
    <n v="65"/>
    <n v="587"/>
    <x v="0"/>
    <s v="20171026 09:52:51.673000 +0100s"/>
    <s v="20171026 10:52:51.673000"/>
  </r>
  <r>
    <n v="90"/>
    <n v="586"/>
    <x v="0"/>
    <s v="20171026 10:03:26.775000 +0100s"/>
    <s v="20171026 11:03:26.775000"/>
  </r>
  <r>
    <n v="90"/>
    <n v="585.5"/>
    <x v="0"/>
    <s v="20171026 10:12:18.850000 +0100s"/>
    <s v="20171026 11:12:18.850000"/>
  </r>
  <r>
    <n v="92"/>
    <n v="584.5"/>
    <x v="0"/>
    <s v="20171026 10:22:35.031000 +0100s"/>
    <s v="20171026 11:22:35.031000"/>
  </r>
  <r>
    <n v="101"/>
    <n v="584.5"/>
    <x v="0"/>
    <s v="20171026 10:24:00.595000 +0100s"/>
    <s v="20171026 11:24:00.595000"/>
  </r>
  <r>
    <n v="91"/>
    <n v="586"/>
    <x v="0"/>
    <s v="20171026 10:41:09.054000 +0100s"/>
    <s v="20171026 11:41:09.054000"/>
  </r>
  <r>
    <n v="164"/>
    <n v="585.5"/>
    <x v="0"/>
    <s v="20171026 11:05:23.041000 +0100s"/>
    <s v="20171026 12:05:23.041000"/>
  </r>
  <r>
    <n v="89"/>
    <n v="585"/>
    <x v="0"/>
    <s v="20171026 11:26:10.102000 +0100s"/>
    <s v="20171026 12:26:10.102000"/>
  </r>
  <r>
    <n v="91"/>
    <n v="585"/>
    <x v="0"/>
    <s v="20171026 11:30:39.953000 +0100s"/>
    <s v="20171026 12:30:39.953000"/>
  </r>
  <r>
    <n v="85"/>
    <n v="584.5"/>
    <x v="0"/>
    <s v="20171026 11:48:40.237000 +0100s"/>
    <s v="20171026 12:48:40.237000"/>
  </r>
  <r>
    <n v="100"/>
    <n v="586"/>
    <x v="0"/>
    <s v="20171026 12:19:02.789528 +0100s"/>
    <s v="20171026 13:19:02.789528"/>
  </r>
  <r>
    <n v="70"/>
    <n v="586"/>
    <x v="0"/>
    <s v="20171026 12:19:02.789528 +0100s"/>
    <s v="20171026 13:19:02.789528"/>
  </r>
  <r>
    <n v="67"/>
    <n v="586"/>
    <x v="0"/>
    <s v="20171026 12:19:02.789528 +0100s"/>
    <s v="20171026 13:19:02.789528"/>
  </r>
  <r>
    <n v="10"/>
    <n v="586"/>
    <x v="0"/>
    <s v="20171026 12:19:02.789528 +0100s"/>
    <s v="20171026 13:19:02.789528"/>
  </r>
  <r>
    <n v="100"/>
    <n v="586"/>
    <x v="0"/>
    <s v="20171026 12:19:02.789528 +0100s"/>
    <s v="20171026 13:19:02.789528"/>
  </r>
  <r>
    <n v="78"/>
    <n v="586"/>
    <x v="0"/>
    <s v="20171026 12:19:02.789528 +0100s"/>
    <s v="20171026 13:19:02.789528"/>
  </r>
  <r>
    <n v="75"/>
    <n v="586"/>
    <x v="0"/>
    <s v="20171026 12:19:02.789599 +0100s"/>
    <s v="20171026 13:19:02.789599"/>
  </r>
  <r>
    <n v="75"/>
    <n v="585.5"/>
    <x v="0"/>
    <s v="20171026 12:25:17.251000 +0100s"/>
    <s v="20171026 13:25:17.251000"/>
  </r>
  <r>
    <n v="76"/>
    <n v="585.5"/>
    <x v="0"/>
    <s v="20171026 12:25:17.251000 +0100s"/>
    <s v="20171026 13:25:17.251000"/>
  </r>
  <r>
    <n v="94"/>
    <n v="585"/>
    <x v="0"/>
    <s v="20171026 12:32:55.215000 +0100s"/>
    <s v="20171026 13:32:55.215000"/>
  </r>
  <r>
    <n v="11"/>
    <n v="586"/>
    <x v="0"/>
    <s v="20171026 12:50:48.467000 +0100s"/>
    <s v="20171026 13:50:48.467000"/>
  </r>
  <r>
    <n v="159"/>
    <n v="586"/>
    <x v="0"/>
    <s v="20171026 12:50:48.467000 +0100s"/>
    <s v="20171026 13:50:48.467000"/>
  </r>
  <r>
    <n v="4"/>
    <n v="586"/>
    <x v="0"/>
    <s v="20171026 12:50:48.467000 +0100s"/>
    <s v="20171026 13:50:48.467000"/>
  </r>
  <r>
    <n v="91"/>
    <n v="585"/>
    <x v="0"/>
    <s v="20171026 13:03:55.172000 +0100s"/>
    <s v="20171026 14:03:55.172000"/>
  </r>
  <r>
    <n v="91"/>
    <n v="586"/>
    <x v="0"/>
    <s v="20171026 13:15:28.971000 +0100s"/>
    <s v="20171026 14:15:28.971000"/>
  </r>
  <r>
    <n v="92"/>
    <n v="586"/>
    <x v="0"/>
    <s v="20171026 13:23:51.614000 +0100s"/>
    <s v="20171026 14:23:51.614000"/>
  </r>
  <r>
    <n v="94"/>
    <n v="586"/>
    <x v="0"/>
    <s v="20171026 13:37:10.430000 +0100s"/>
    <s v="20171026 14:37:10.430000"/>
  </r>
  <r>
    <n v="90"/>
    <n v="586"/>
    <x v="0"/>
    <s v="20171026 13:47:40.780000 +0100s"/>
    <s v="20171026 14:47:40.780000"/>
  </r>
  <r>
    <n v="103"/>
    <n v="587"/>
    <x v="0"/>
    <s v="20171026 14:01:51.008607 +0100s"/>
    <s v="20171026 15:01:51.008607"/>
  </r>
  <r>
    <n v="100"/>
    <n v="587"/>
    <x v="0"/>
    <s v="20171026 14:01:51.008607 +0100s"/>
    <s v="20171026 15:01:51.008607"/>
  </r>
  <r>
    <n v="100"/>
    <n v="587"/>
    <x v="0"/>
    <s v="20171026 14:01:51.008607 +0100s"/>
    <s v="20171026 15:01:51.008607"/>
  </r>
  <r>
    <n v="75"/>
    <n v="587"/>
    <x v="0"/>
    <s v="20171026 14:01:51.008607 +0100s"/>
    <s v="20171026 15:01:51.008607"/>
  </r>
  <r>
    <n v="100"/>
    <n v="587"/>
    <x v="0"/>
    <s v="20171026 14:01:51.008607 +0100s"/>
    <s v="20171026 15:01:51.008607"/>
  </r>
  <r>
    <n v="49"/>
    <n v="587"/>
    <x v="0"/>
    <s v="20171026 14:01:51.008607 +0100s"/>
    <s v="20171026 15:01:51.008607"/>
  </r>
  <r>
    <n v="100"/>
    <n v="587"/>
    <x v="0"/>
    <s v="20171026 14:01:51.008607 +0100s"/>
    <s v="20171026 15:01:51.008607"/>
  </r>
  <r>
    <n v="100"/>
    <n v="587"/>
    <x v="0"/>
    <s v="20171026 14:01:51.008607 +0100s"/>
    <s v="20171026 15:01:51.008607"/>
  </r>
  <r>
    <n v="73"/>
    <n v="587"/>
    <x v="0"/>
    <s v="20171026 14:01:51.008607 +0100s"/>
    <s v="20171026 15:01:51.008607"/>
  </r>
  <r>
    <n v="153"/>
    <n v="587.5"/>
    <x v="0"/>
    <s v="20171026 14:09:47.789601 +0100s"/>
    <s v="20171026 15:09:47.789601"/>
  </r>
  <r>
    <n v="100"/>
    <n v="587.5"/>
    <x v="0"/>
    <s v="20171026 14:09:47.789601 +0100s"/>
    <s v="20171026 15:09:47.789601"/>
  </r>
  <r>
    <n v="100"/>
    <n v="587.5"/>
    <x v="0"/>
    <s v="20171026 14:09:47.789601 +0100s"/>
    <s v="20171026 15:09:47.789601"/>
  </r>
  <r>
    <n v="63"/>
    <n v="587.5"/>
    <x v="0"/>
    <s v="20171026 14:09:47.789601 +0100s"/>
    <s v="20171026 15:09:47.789601"/>
  </r>
  <r>
    <n v="100"/>
    <n v="587.5"/>
    <x v="0"/>
    <s v="20171026 14:09:47.789601 +0100s"/>
    <s v="20171026 15:09:47.789601"/>
  </r>
  <r>
    <n v="80"/>
    <n v="587.5"/>
    <x v="0"/>
    <s v="20171026 14:09:47.789601 +0100s"/>
    <s v="20171026 15:09:47.789601"/>
  </r>
  <r>
    <n v="52"/>
    <n v="587.5"/>
    <x v="0"/>
    <s v="20171026 14:09:47.789601 +0100s"/>
    <s v="20171026 15:09:47.789601"/>
  </r>
  <r>
    <n v="9"/>
    <n v="587.5"/>
    <x v="0"/>
    <s v="20171026 14:09:47.789601 +0100s"/>
    <s v="20171026 15:09:47.789601"/>
  </r>
  <r>
    <n v="37"/>
    <n v="587.5"/>
    <x v="0"/>
    <s v="20171026 14:09:47.789601 +0100s"/>
    <s v="20171026 15:09:47.789601"/>
  </r>
  <r>
    <n v="144"/>
    <n v="587.5"/>
    <x v="0"/>
    <s v="20171026 14:09:47.789601 +0100s"/>
    <s v="20171026 15:09:47.789601"/>
  </r>
  <r>
    <n v="62"/>
    <n v="587.5"/>
    <x v="0"/>
    <s v="20171026 14:09:47.829913 +0100s"/>
    <s v="20171026 15:09:47.829913"/>
  </r>
  <r>
    <n v="100"/>
    <n v="587.5"/>
    <x v="0"/>
    <s v="20171026 14:09:47.829962 +0100s"/>
    <s v="20171026 15:09:47.829962"/>
  </r>
  <r>
    <n v="140"/>
    <n v="586.5"/>
    <x v="0"/>
    <s v="20171026 14:13:39.953604 +0100s"/>
    <s v="20171026 15:13:39.953604"/>
  </r>
  <r>
    <n v="282"/>
    <n v="586.5"/>
    <x v="0"/>
    <s v="20171026 14:13:39.953604 +0100s"/>
    <s v="20171026 15:13:39.953604"/>
  </r>
  <r>
    <n v="76"/>
    <n v="586.5"/>
    <x v="0"/>
    <s v="20171026 14:13:39.953604 +0100s"/>
    <s v="20171026 15:13:39.953604"/>
  </r>
  <r>
    <n v="2"/>
    <n v="586.5"/>
    <x v="0"/>
    <s v="20171026 14:13:39.953604 +0100s"/>
    <s v="20171026 15:13:39.953604"/>
  </r>
  <r>
    <n v="8"/>
    <n v="588"/>
    <x v="0"/>
    <s v="20171026 14:14:54.661000 +0100s"/>
    <s v="20171026 15:14:54.661000"/>
  </r>
  <r>
    <n v="122"/>
    <n v="588"/>
    <x v="0"/>
    <s v="20171026 14:22:04.839000 +0100s"/>
    <s v="20171026 15:22:04.839000"/>
  </r>
  <r>
    <n v="150"/>
    <n v="589.5"/>
    <x v="0"/>
    <s v="20171026 14:36:46.601000 +0100s"/>
    <s v="20171026 15:36:46.601000"/>
  </r>
  <r>
    <n v="31"/>
    <n v="589.5"/>
    <x v="0"/>
    <s v="20171026 14:36:46.601000 +0100s"/>
    <s v="20171026 15:36:46.601000"/>
  </r>
  <r>
    <n v="87"/>
    <n v="589"/>
    <x v="0"/>
    <s v="20171026 14:42:43.520000 +0100s"/>
    <s v="20171026 15:42:43.520000"/>
  </r>
  <r>
    <n v="24"/>
    <n v="589"/>
    <x v="0"/>
    <s v="20171026 14:42:44.763000 +0100s"/>
    <s v="20171026 15:42:44.763000"/>
  </r>
  <r>
    <n v="231"/>
    <n v="588.5"/>
    <x v="0"/>
    <s v="20171026 14:47:48.542000 +0100s"/>
    <s v="20171026 15:47:48.542000"/>
  </r>
  <r>
    <n v="127"/>
    <n v="588"/>
    <x v="0"/>
    <s v="20171026 14:49:33.784000 +0100s"/>
    <s v="20171026 15:49:33.784000"/>
  </r>
  <r>
    <n v="100"/>
    <n v="589.5"/>
    <x v="0"/>
    <s v="20171026 15:01:30.825000 +0100s"/>
    <s v="20171026 16:01:30.825000"/>
  </r>
  <r>
    <n v="78"/>
    <n v="589.5"/>
    <x v="0"/>
    <s v="20171026 15:01:30.825000 +0100s"/>
    <s v="20171026 16:01:30.825000"/>
  </r>
  <r>
    <n v="189"/>
    <n v="589"/>
    <x v="0"/>
    <s v="20171026 15:05:05.087000 +0100s"/>
    <s v="20171026 16:05:05.087000"/>
  </r>
  <r>
    <n v="123"/>
    <n v="589"/>
    <x v="0"/>
    <s v="20171026 15:15:02.234000 +0100s"/>
    <s v="20171026 16:15:02.234000"/>
  </r>
  <r>
    <n v="7"/>
    <n v="589"/>
    <x v="0"/>
    <s v="20171026 15:15:20.027000 +0100s"/>
    <s v="20171026 16:15:20.027000"/>
  </r>
  <r>
    <n v="266"/>
    <n v="589.5"/>
    <x v="0"/>
    <s v="20171026 15:20:24.971000 +0100s"/>
    <s v="20171026 16:20:24.971000"/>
  </r>
  <r>
    <n v="139"/>
    <n v="589.5"/>
    <x v="0"/>
    <s v="20171026 15:20:24.971000 +0100s"/>
    <s v="20171026 16:20:24.971000"/>
  </r>
  <r>
    <n v="163"/>
    <n v="589"/>
    <x v="0"/>
    <s v="20171026 15:23:11.882000 +0100s"/>
    <s v="20171026 16:23:11.882000"/>
  </r>
  <r>
    <n v="239"/>
    <n v="585"/>
    <x v="0"/>
    <s v="20171026 15:26:06.099705 +0100s"/>
    <s v="20171026 16:26:06.099705"/>
  </r>
  <r>
    <n v="100"/>
    <n v="585"/>
    <x v="0"/>
    <s v="20171026 15:26:06.099705 +0100s"/>
    <s v="20171026 16:26:06.099705"/>
  </r>
  <r>
    <n v="100"/>
    <n v="585"/>
    <x v="0"/>
    <s v="20171026 15:26:06.099705 +0100s"/>
    <s v="20171026 16:26:06.099705"/>
  </r>
  <r>
    <n v="61"/>
    <n v="585"/>
    <x v="0"/>
    <s v="20171026 15:26:06.099705 +0100s"/>
    <s v="20171026 16:26:06.099705"/>
  </r>
  <r>
    <n v="487"/>
    <n v="585"/>
    <x v="0"/>
    <s v="20171026 14:26:14.230533 +0000 "/>
    <s v="20171026 16:26:14.230533"/>
  </r>
  <r>
    <m/>
    <m/>
    <x v="1"/>
    <m/>
    <m/>
  </r>
  <r>
    <m/>
    <m/>
    <x v="1"/>
    <m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191">
  <r>
    <n v="500"/>
    <n v="674.5"/>
    <x v="0"/>
    <s v="20170814 08:00:36.486000 +0100s"/>
    <s v="20170814 9:00:36.486000"/>
  </r>
  <r>
    <n v="17"/>
    <n v="676.5"/>
    <x v="1"/>
    <s v="20170814 08:20:15.087700 +0100s"/>
    <s v="20170814 9:20:15.087700"/>
  </r>
  <r>
    <n v="1"/>
    <n v="676.5"/>
    <x v="2"/>
    <s v="20170814 08:20:15.885000 +0100s"/>
    <s v="20170814 9:20:15.885000"/>
  </r>
  <r>
    <n v="13"/>
    <n v="676.5"/>
    <x v="2"/>
    <s v="20170814 08:20:24.640000 +0100s"/>
    <s v="20170814 9:20:24.640000"/>
  </r>
  <r>
    <n v="125"/>
    <n v="676.5"/>
    <x v="0"/>
    <s v="20170814 08:20:56.375000 +0100s"/>
    <s v="20170814 9:20:56.375000"/>
  </r>
  <r>
    <n v="51"/>
    <n v="676.5"/>
    <x v="0"/>
    <s v="20170814 08:21:29.977000 +0100s"/>
    <s v="20170814 9:21:29.977000"/>
  </r>
  <r>
    <n v="43"/>
    <n v="676.5"/>
    <x v="0"/>
    <s v="20170814 08:21:30.021000 +0100s"/>
    <s v="20170814 9:21:30.021000"/>
  </r>
  <r>
    <n v="300"/>
    <n v="675.5"/>
    <x v="0"/>
    <s v="20170814 08:28:42.268000 +0100s"/>
    <s v="20170814 9:28:42.268000"/>
  </r>
  <r>
    <n v="37"/>
    <n v="675.5"/>
    <x v="0"/>
    <s v="20170814 08:30:48.268000 +0100s"/>
    <s v="20170814 9:30:48.268000"/>
  </r>
  <r>
    <n v="84"/>
    <n v="675.5"/>
    <x v="0"/>
    <s v="20170814 08:30:51.268000 +0100s"/>
    <s v="20170814 9:30:51.268000"/>
  </r>
  <r>
    <n v="73"/>
    <n v="675.5"/>
    <x v="0"/>
    <s v="20170814 08:30:54.238000 +0100s"/>
    <s v="20170814 9:30:54.238000"/>
  </r>
  <r>
    <n v="56"/>
    <n v="675.5"/>
    <x v="0"/>
    <s v="20170814 08:30:57.268000 +0100s"/>
    <s v="20170814 9:30:57.268000"/>
  </r>
  <r>
    <n v="11"/>
    <n v="673"/>
    <x v="0"/>
    <s v="20170814 08:48:00.813000 +0100s"/>
    <s v="20170814 9:48:00.813000"/>
  </r>
  <r>
    <n v="95"/>
    <n v="673"/>
    <x v="0"/>
    <s v="20170814 08:48:00.813000 +0100s"/>
    <s v="20170814 9:48:00.813000"/>
  </r>
  <r>
    <n v="100"/>
    <n v="673"/>
    <x v="0"/>
    <s v="20170814 08:48:00.813000 +0100s"/>
    <s v="20170814 9:48:00.813000"/>
  </r>
  <r>
    <n v="148"/>
    <n v="673"/>
    <x v="0"/>
    <s v="20170814 08:48:00.813000 +0100s"/>
    <s v="20170814 9:48:00.813000"/>
  </r>
  <r>
    <n v="137"/>
    <n v="673"/>
    <x v="0"/>
    <s v="20170814 08:48:00.813000 +0100s"/>
    <s v="20170814 9:48:00.813000"/>
  </r>
  <r>
    <n v="4"/>
    <n v="673"/>
    <x v="0"/>
    <s v="20170814 08:48:00.813000 +0100s"/>
    <s v="20170814 9:48:00.813000"/>
  </r>
  <r>
    <n v="5"/>
    <n v="673"/>
    <x v="1"/>
    <s v="20170814 08:48:00.814608 +0100s"/>
    <s v="20170814 9:48:00.814608"/>
  </r>
  <r>
    <n v="245"/>
    <n v="672.5"/>
    <x v="0"/>
    <s v="20170814 08:48:23.695000 +0100s"/>
    <s v="20170814 9:48:23.695000"/>
  </r>
  <r>
    <n v="4"/>
    <n v="672.5"/>
    <x v="2"/>
    <s v="20170814 08:48:23.705000 +0100s"/>
    <s v="20170814 9:48:23.705000"/>
  </r>
  <r>
    <n v="32"/>
    <n v="672.5"/>
    <x v="2"/>
    <s v="20170814 08:48:23.705000 +0100s"/>
    <s v="20170814 9:48:23.705000"/>
  </r>
  <r>
    <n v="11"/>
    <n v="672.5"/>
    <x v="1"/>
    <s v="20170814 08:48:23.705156 +0100s"/>
    <s v="20170814 9:48:23.705156"/>
  </r>
  <r>
    <n v="28"/>
    <n v="672.5"/>
    <x v="3"/>
    <s v="20170814 08:48:23.705156 +0100s"/>
    <s v="20170814 9:48:23.705156"/>
  </r>
  <r>
    <n v="30"/>
    <n v="672.5"/>
    <x v="0"/>
    <s v="20170814 08:48:23.736000 +0100s"/>
    <s v="20170814 9:48:23.736000"/>
  </r>
  <r>
    <n v="245"/>
    <n v="669"/>
    <x v="0"/>
    <s v="20170814 08:52:29.629000 +0100s"/>
    <s v="20170814 9:52:29.629000"/>
  </r>
  <r>
    <n v="43"/>
    <n v="669"/>
    <x v="2"/>
    <s v="20170814 08:52:29.630000 +0100s"/>
    <s v="20170814 9:52:29.630000"/>
  </r>
  <r>
    <n v="25"/>
    <n v="669"/>
    <x v="1"/>
    <s v="20170814 08:52:29.631161 +0100s"/>
    <s v="20170814 9:52:29.631161"/>
  </r>
  <r>
    <n v="37"/>
    <n v="669"/>
    <x v="3"/>
    <s v="20170814 08:52:29.631377 +0100s"/>
    <s v="20170814 9:52:29.631377"/>
  </r>
  <r>
    <n v="82"/>
    <n v="669"/>
    <x v="0"/>
    <s v="20170814 08:56:31.660000 +0100s"/>
    <s v="20170814 9:56:31.660000"/>
  </r>
  <r>
    <n v="33"/>
    <n v="669"/>
    <x v="0"/>
    <s v="20170814 08:56:31.660000 +0100s"/>
    <s v="20170814 9:56:31.660000"/>
  </r>
  <r>
    <n v="63"/>
    <n v="669"/>
    <x v="0"/>
    <s v="20170814 08:56:31.660000 +0100s"/>
    <s v="20170814 9:56:31.660000"/>
  </r>
  <r>
    <n v="413"/>
    <n v="669"/>
    <x v="0"/>
    <s v="20170814 08:56:31.660000 +0100s"/>
    <s v="20170814 9:56:31.660000"/>
  </r>
  <r>
    <n v="409"/>
    <n v="669"/>
    <x v="0"/>
    <s v="20170814 08:56:37.069000 +0100s"/>
    <s v="20170814 9:56:37.069000"/>
  </r>
  <r>
    <n v="50"/>
    <n v="665"/>
    <x v="0"/>
    <s v="20170814 09:05:07.589000 +0100s"/>
    <s v="20170814 10:05:07.589000"/>
  </r>
  <r>
    <n v="43"/>
    <n v="665"/>
    <x v="2"/>
    <s v="20170814 09:05:07.600000 +0100s"/>
    <s v="20170814 10:05:07.600000"/>
  </r>
  <r>
    <n v="4"/>
    <n v="665"/>
    <x v="1"/>
    <s v="20170814 09:05:07.600547 +0100s"/>
    <s v="20170814 10:05:07.600547"/>
  </r>
  <r>
    <n v="6"/>
    <n v="665"/>
    <x v="3"/>
    <s v="20170814 09:05:07.600550 +0100s"/>
    <s v="20170814 10:05:07.600550"/>
  </r>
  <r>
    <n v="14"/>
    <n v="665"/>
    <x v="1"/>
    <s v="20170814 09:05:07.600607 +0100s"/>
    <s v="20170814 10:05:07.600607"/>
  </r>
  <r>
    <n v="14"/>
    <n v="665"/>
    <x v="3"/>
    <s v="20170814 09:05:07.600619 +0100s"/>
    <s v="20170814 10:05:07.600619"/>
  </r>
  <r>
    <n v="4"/>
    <n v="665"/>
    <x v="1"/>
    <s v="20170814 09:05:07.600704 +0100s"/>
    <s v="20170814 10:05:07.600704"/>
  </r>
  <r>
    <n v="17"/>
    <n v="665"/>
    <x v="3"/>
    <s v="20170814 09:05:07.628335 +0100s"/>
    <s v="20170814 10:05:07.628335"/>
  </r>
  <r>
    <n v="37"/>
    <n v="665"/>
    <x v="0"/>
    <s v="20170814 09:05:07.629000 +0100s"/>
    <s v="20170814 10:05:07.629000"/>
  </r>
  <r>
    <n v="1"/>
    <n v="665"/>
    <x v="0"/>
    <s v="20170814 09:05:07.650000 +0100s"/>
    <s v="20170814 10:05:07.650000"/>
  </r>
  <r>
    <n v="132"/>
    <n v="665"/>
    <x v="0"/>
    <s v="20170814 09:05:07.748000 +0100s"/>
    <s v="20170814 10:05:07.748000"/>
  </r>
  <r>
    <n v="25"/>
    <n v="665"/>
    <x v="0"/>
    <s v="20170814 09:05:07.748000 +0100s"/>
    <s v="20170814 10:05:07.748000"/>
  </r>
  <r>
    <n v="3"/>
    <n v="665"/>
    <x v="2"/>
    <s v="20170814 09:05:07.758000 +0100s"/>
    <s v="20170814 10:05:07.758000"/>
  </r>
  <r>
    <n v="32"/>
    <n v="661"/>
    <x v="1"/>
    <s v="20170814 09:24:09.893390 +0100s"/>
    <s v="20170814 10:24:09.893390"/>
  </r>
  <r>
    <n v="32"/>
    <n v="661"/>
    <x v="1"/>
    <s v="20170814 09:24:31.860483 +0100s"/>
    <s v="20170814 10:24:31.860483"/>
  </r>
  <r>
    <n v="38"/>
    <n v="661"/>
    <x v="3"/>
    <s v="20170814 09:24:31.898014 +0100s"/>
    <s v="20170814 10:24:31.898014"/>
  </r>
  <r>
    <n v="32"/>
    <n v="661"/>
    <x v="1"/>
    <s v="20170814 09:27:00.974354 +0100s"/>
    <s v="20170814 10:27:00.974354"/>
  </r>
  <r>
    <n v="38"/>
    <n v="661"/>
    <x v="3"/>
    <s v="20170814 09:27:00.974447 +0100s"/>
    <s v="20170814 10:27:00.974447"/>
  </r>
  <r>
    <n v="278"/>
    <n v="661"/>
    <x v="0"/>
    <s v="20170814 09:27:00.993000 +0100s"/>
    <s v="20170814 10:27:00.993000"/>
  </r>
  <r>
    <n v="74"/>
    <n v="661"/>
    <x v="0"/>
    <s v="20170814 09:32:51.460000 +0100s"/>
    <s v="20170814 10:32:51.460000"/>
  </r>
  <r>
    <n v="205"/>
    <n v="661"/>
    <x v="0"/>
    <s v="20170814 09:32:52.358000 +0100s"/>
    <s v="20170814 10:32:52.358000"/>
  </r>
  <r>
    <n v="60"/>
    <n v="661"/>
    <x v="0"/>
    <s v="20170814 09:32:52.386000 +0100s"/>
    <s v="20170814 10:32:52.386000"/>
  </r>
  <r>
    <n v="1"/>
    <n v="661"/>
    <x v="0"/>
    <s v="20170814 09:32:58.100000 +0100s"/>
    <s v="20170814 10:32:58.100000"/>
  </r>
  <r>
    <n v="160"/>
    <n v="661"/>
    <x v="0"/>
    <s v="20170814 09:32:59.761000 +0100s"/>
    <s v="20170814 10:32:59.761000"/>
  </r>
  <r>
    <n v="70"/>
    <n v="660"/>
    <x v="0"/>
    <s v="20170814 09:51:29.417000 +0100s"/>
    <s v="20170814 10:51:29.417000"/>
  </r>
  <r>
    <n v="84"/>
    <n v="660"/>
    <x v="0"/>
    <s v="20170814 09:51:29.417000 +0100s"/>
    <s v="20170814 10:51:29.417000"/>
  </r>
  <r>
    <n v="15"/>
    <n v="660"/>
    <x v="0"/>
    <s v="20170814 09:51:29.417000 +0100s"/>
    <s v="20170814 10:51:29.417000"/>
  </r>
  <r>
    <n v="31"/>
    <n v="660"/>
    <x v="0"/>
    <s v="20170814 09:51:29.417000 +0100s"/>
    <s v="20170814 10:51:29.417000"/>
  </r>
  <r>
    <n v="43"/>
    <n v="661"/>
    <x v="1"/>
    <s v="20170814 10:33:48.675417 +0100s"/>
    <s v="20170814 11:33:48.675417"/>
  </r>
  <r>
    <n v="80"/>
    <n v="661.5"/>
    <x v="0"/>
    <s v="20170814 10:34:14.316000 +0100s"/>
    <s v="20170814 11:34:14.316000"/>
  </r>
  <r>
    <n v="91"/>
    <n v="661.5"/>
    <x v="0"/>
    <s v="20170814 10:34:14.316000 +0100s"/>
    <s v="20170814 11:34:14.316000"/>
  </r>
  <r>
    <n v="91"/>
    <n v="661.5"/>
    <x v="0"/>
    <s v="20170814 10:34:14.316000 +0100s"/>
    <s v="20170814 11:34:14.316000"/>
  </r>
  <r>
    <n v="165"/>
    <n v="661.5"/>
    <x v="0"/>
    <s v="20170814 10:34:14.316000 +0100s"/>
    <s v="20170814 11:34:14.316000"/>
  </r>
  <r>
    <n v="141"/>
    <n v="661.5"/>
    <x v="0"/>
    <s v="20170814 10:34:14.316000 +0100s"/>
    <s v="20170814 11:34:14.316000"/>
  </r>
  <r>
    <n v="100"/>
    <n v="661.5"/>
    <x v="0"/>
    <s v="20170814 10:34:14.316000 +0100s"/>
    <s v="20170814 11:34:14.316000"/>
  </r>
  <r>
    <n v="132"/>
    <n v="661.5"/>
    <x v="0"/>
    <s v="20170814 10:34:14.316000 +0100s"/>
    <s v="20170814 11:34:14.316000"/>
  </r>
  <r>
    <n v="43"/>
    <n v="661"/>
    <x v="1"/>
    <s v="20170814 10:34:14.337314 +0100s"/>
    <s v="20170814 11:34:14.337314"/>
  </r>
  <r>
    <n v="43"/>
    <n v="661"/>
    <x v="1"/>
    <s v="20170814 10:35:19.814031 +0100s"/>
    <s v="20170814 11:35:19.814031"/>
  </r>
  <r>
    <n v="41"/>
    <n v="660.5"/>
    <x v="2"/>
    <s v="20170814 10:35:58.407000 +0100s"/>
    <s v="20170814 11:35:58.407000"/>
  </r>
  <r>
    <n v="17"/>
    <n v="660.5"/>
    <x v="2"/>
    <s v="20170814 10:35:58.408000 +0100s"/>
    <s v="20170814 11:35:58.408000"/>
  </r>
  <r>
    <n v="33"/>
    <n v="660.5"/>
    <x v="1"/>
    <s v="20170814 10:35:58.408677 +0100s"/>
    <s v="20170814 11:35:58.408677"/>
  </r>
  <r>
    <n v="49"/>
    <n v="660.5"/>
    <x v="3"/>
    <s v="20170814 10:35:58.408683 +0100s"/>
    <s v="20170814 11:35:58.408683"/>
  </r>
  <r>
    <n v="331"/>
    <n v="660.5"/>
    <x v="0"/>
    <s v="20170814 10:35:58.423000 +0100s"/>
    <s v="20170814 11:35:58.423000"/>
  </r>
  <r>
    <n v="12"/>
    <n v="665.5"/>
    <x v="0"/>
    <s v="20170814 10:52:44.761000 +0100s"/>
    <s v="20170814 11:52:44.761000"/>
  </r>
  <r>
    <n v="213"/>
    <n v="665.5"/>
    <x v="0"/>
    <s v="20170814 10:52:44.761000 +0100s"/>
    <s v="20170814 11:52:44.761000"/>
  </r>
  <r>
    <n v="100"/>
    <n v="665.5"/>
    <x v="0"/>
    <s v="20170814 10:52:44.761000 +0100s"/>
    <s v="20170814 11:52:44.761000"/>
  </r>
  <r>
    <n v="25"/>
    <n v="665.5"/>
    <x v="0"/>
    <s v="20170814 10:52:44.761000 +0100s"/>
    <s v="20170814 11:52:44.761000"/>
  </r>
  <r>
    <n v="113"/>
    <n v="662"/>
    <x v="0"/>
    <s v="20170814 11:15:00.365000 +0100s"/>
    <s v="20170814 12:15:00.365000"/>
  </r>
  <r>
    <n v="168"/>
    <n v="662"/>
    <x v="0"/>
    <s v="20170814 11:15:00.365000 +0100s"/>
    <s v="20170814 12:15:00.365000"/>
  </r>
  <r>
    <n v="4"/>
    <n v="662"/>
    <x v="2"/>
    <s v="20170814 11:15:00.375000 +0100s"/>
    <s v="20170814 12:15:00.375000"/>
  </r>
  <r>
    <n v="16"/>
    <n v="662"/>
    <x v="2"/>
    <s v="20170814 11:15:00.375000 +0100s"/>
    <s v="20170814 12:15:00.375000"/>
  </r>
  <r>
    <n v="29"/>
    <n v="662"/>
    <x v="2"/>
    <s v="20170814 11:15:00.375000 +0100s"/>
    <s v="20170814 12:15:00.375000"/>
  </r>
  <r>
    <n v="12"/>
    <n v="662"/>
    <x v="3"/>
    <s v="20170814 11:15:00.375200 +0100s"/>
    <s v="20170814 12:15:00.375200"/>
  </r>
  <r>
    <n v="8"/>
    <n v="662"/>
    <x v="1"/>
    <s v="20170814 11:15:00.375211 +0100s"/>
    <s v="20170814 12:15:00.375211"/>
  </r>
  <r>
    <n v="2"/>
    <n v="662"/>
    <x v="1"/>
    <s v="20170814 11:15:00.375248 +0100s"/>
    <s v="20170814 12:15:00.375248"/>
  </r>
  <r>
    <n v="30"/>
    <n v="662"/>
    <x v="3"/>
    <s v="20170814 11:15:00.375258 +0100s"/>
    <s v="20170814 12:15:00.375258"/>
  </r>
  <r>
    <n v="18"/>
    <n v="662"/>
    <x v="1"/>
    <s v="20170814 11:15:00.375269 +0100s"/>
    <s v="20170814 12:15:00.375269"/>
  </r>
  <r>
    <n v="223"/>
    <n v="666"/>
    <x v="0"/>
    <s v="20170814 12:21:13.071000 +0100s"/>
    <s v="20170814 13:21:13.071000"/>
  </r>
  <r>
    <n v="90"/>
    <n v="666"/>
    <x v="0"/>
    <s v="20170814 12:21:13.071000 +0100s"/>
    <s v="20170814 13:21:13.071000"/>
  </r>
  <r>
    <n v="100"/>
    <n v="666"/>
    <x v="0"/>
    <s v="20170814 12:21:13.071000 +0100s"/>
    <s v="20170814 13:21:13.071000"/>
  </r>
  <r>
    <n v="100"/>
    <n v="666"/>
    <x v="0"/>
    <s v="20170814 12:21:13.071000 +0100s"/>
    <s v="20170814 13:21:13.071000"/>
  </r>
  <r>
    <n v="148"/>
    <n v="666"/>
    <x v="0"/>
    <s v="20170814 12:21:13.071000 +0100s"/>
    <s v="20170814 13:21:13.071000"/>
  </r>
  <r>
    <n v="78"/>
    <n v="666"/>
    <x v="0"/>
    <s v="20170814 12:21:13.071000 +0100s"/>
    <s v="20170814 13:21:13.071000"/>
  </r>
  <r>
    <n v="90"/>
    <n v="666"/>
    <x v="0"/>
    <s v="20170814 12:21:13.071000 +0100s"/>
    <s v="20170814 13:21:13.071000"/>
  </r>
  <r>
    <n v="171"/>
    <n v="666"/>
    <x v="0"/>
    <s v="20170814 12:21:13.091000 +0100s"/>
    <s v="20170814 13:21:13.091000"/>
  </r>
  <r>
    <n v="6"/>
    <n v="666"/>
    <x v="0"/>
    <s v="20170814 12:23:24.350000 +0100s"/>
    <s v="20170814 13:23:24.350000"/>
  </r>
  <r>
    <n v="65"/>
    <n v="666"/>
    <x v="0"/>
    <s v="20170814 12:23:24.350000 +0100s"/>
    <s v="20170814 13:23:24.350000"/>
  </r>
  <r>
    <n v="100"/>
    <n v="666"/>
    <x v="0"/>
    <s v="20170814 12:23:24.350000 +0100s"/>
    <s v="20170814 13:23:24.350000"/>
  </r>
  <r>
    <n v="100"/>
    <n v="666"/>
    <x v="0"/>
    <s v="20170814 12:23:24.350000 +0100s"/>
    <s v="20170814 13:23:24.350000"/>
  </r>
  <r>
    <n v="84"/>
    <n v="666"/>
    <x v="0"/>
    <s v="20170814 12:23:24.350000 +0100s"/>
    <s v="20170814 13:23:24.350000"/>
  </r>
  <r>
    <n v="83"/>
    <n v="666"/>
    <x v="0"/>
    <s v="20170814 12:23:24.350000 +0100s"/>
    <s v="20170814 13:23:24.350000"/>
  </r>
  <r>
    <n v="90"/>
    <n v="666"/>
    <x v="0"/>
    <s v="20170814 12:23:24.350000 +0100s"/>
    <s v="20170814 13:23:24.350000"/>
  </r>
  <r>
    <n v="159"/>
    <n v="666"/>
    <x v="0"/>
    <s v="20170814 12:23:24.350000 +0100s"/>
    <s v="20170814 13:23:24.350000"/>
  </r>
  <r>
    <n v="313"/>
    <n v="666"/>
    <x v="0"/>
    <s v="20170814 12:23:24.350000 +0100s"/>
    <s v="20170814 13:23:24.350000"/>
  </r>
  <r>
    <n v="194"/>
    <n v="669"/>
    <x v="0"/>
    <s v="20170814 12:43:38.824000 +0100s"/>
    <s v="20170814 13:43:38.824000"/>
  </r>
  <r>
    <n v="500"/>
    <n v="669"/>
    <x v="0"/>
    <s v="20170814 12:43:38.824000 +0100s"/>
    <s v="20170814 13:43:38.824000"/>
  </r>
  <r>
    <n v="156"/>
    <n v="669"/>
    <x v="0"/>
    <s v="20170814 12:43:38.824000 +0100s"/>
    <s v="20170814 13:43:38.824000"/>
  </r>
  <r>
    <n v="32"/>
    <n v="673"/>
    <x v="0"/>
    <s v="20170814 12:45:45.643000 +0100s"/>
    <s v="20170814 13:45:45.643000"/>
  </r>
  <r>
    <n v="68"/>
    <n v="673"/>
    <x v="0"/>
    <s v="20170814 12:45:45.643000 +0100s"/>
    <s v="20170814 13:45:45.643000"/>
  </r>
  <r>
    <n v="90"/>
    <n v="673"/>
    <x v="0"/>
    <s v="20170814 12:45:45.643000 +0100s"/>
    <s v="20170814 13:45:45.643000"/>
  </r>
  <r>
    <n v="100"/>
    <n v="673"/>
    <x v="0"/>
    <s v="20170814 12:45:45.643000 +0100s"/>
    <s v="20170814 13:45:45.643000"/>
  </r>
  <r>
    <n v="90"/>
    <n v="673"/>
    <x v="0"/>
    <s v="20170814 12:45:45.643000 +0100s"/>
    <s v="20170814 13:45:45.643000"/>
  </r>
  <r>
    <n v="100"/>
    <n v="673"/>
    <x v="0"/>
    <s v="20170814 12:45:45.643000 +0100s"/>
    <s v="20170814 13:45:45.643000"/>
  </r>
  <r>
    <n v="20"/>
    <n v="673"/>
    <x v="0"/>
    <s v="20170814 12:45:45.643000 +0100s"/>
    <s v="20170814 13:45:45.643000"/>
  </r>
  <r>
    <n v="90"/>
    <n v="668.5"/>
    <x v="0"/>
    <s v="20170814 12:49:26.610000 +0100s"/>
    <s v="20170814 13:49:26.610000"/>
  </r>
  <r>
    <n v="90"/>
    <n v="668.5"/>
    <x v="0"/>
    <s v="20170814 12:49:26.610000 +0100s"/>
    <s v="20170814 13:49:26.610000"/>
  </r>
  <r>
    <n v="100"/>
    <n v="668.5"/>
    <x v="0"/>
    <s v="20170814 12:49:26.610000 +0100s"/>
    <s v="20170814 13:49:26.610000"/>
  </r>
  <r>
    <n v="20"/>
    <n v="668.5"/>
    <x v="0"/>
    <s v="20170814 12:49:26.610000 +0100s"/>
    <s v="20170814 13:49:26.610000"/>
  </r>
  <r>
    <n v="202"/>
    <n v="666.5"/>
    <x v="0"/>
    <s v="20170814 13:16:52.375000 +0100s"/>
    <s v="20170814 14:16:52.375000"/>
  </r>
  <r>
    <n v="38"/>
    <n v="666.5"/>
    <x v="0"/>
    <s v="20170814 13:16:52.408000 +0100s"/>
    <s v="20170814 14:16:52.408000"/>
  </r>
  <r>
    <n v="1"/>
    <n v="666.5"/>
    <x v="0"/>
    <s v="20170814 13:16:53.410000 +0100s"/>
    <s v="20170814 14:16:53.410000"/>
  </r>
  <r>
    <n v="259"/>
    <n v="666.5"/>
    <x v="0"/>
    <s v="20170814 13:16:54.094000 +0100s"/>
    <s v="20170814 14:16:54.094000"/>
  </r>
  <r>
    <n v="500"/>
    <n v="664"/>
    <x v="0"/>
    <s v="20170814 13:21:18.420000 +0100s"/>
    <s v="20170814 14:21:18.420000"/>
  </r>
  <r>
    <n v="100"/>
    <n v="661.5"/>
    <x v="0"/>
    <s v="20170814 13:41:50.535000 +0100s"/>
    <s v="20170814 14:41:50.535000"/>
  </r>
  <r>
    <n v="100"/>
    <n v="661.5"/>
    <x v="0"/>
    <s v="20170814 13:41:50.535000 +0100s"/>
    <s v="20170814 14:41:50.535000"/>
  </r>
  <r>
    <n v="75"/>
    <n v="661.5"/>
    <x v="0"/>
    <s v="20170814 13:41:50.535000 +0100s"/>
    <s v="20170814 14:41:50.535000"/>
  </r>
  <r>
    <n v="84"/>
    <n v="661.5"/>
    <x v="0"/>
    <s v="20170814 13:41:50.535000 +0100s"/>
    <s v="20170814 14:41:50.535000"/>
  </r>
  <r>
    <n v="90"/>
    <n v="661.5"/>
    <x v="0"/>
    <s v="20170814 13:41:50.535000 +0100s"/>
    <s v="20170814 14:41:50.535000"/>
  </r>
  <r>
    <n v="62"/>
    <n v="661.5"/>
    <x v="0"/>
    <s v="20170814 13:41:50.535000 +0100s"/>
    <s v="20170814 14:41:50.535000"/>
  </r>
  <r>
    <n v="62"/>
    <n v="661.5"/>
    <x v="0"/>
    <s v="20170814 13:41:50.558000 +0100s"/>
    <s v="20170814 14:41:50.558000"/>
  </r>
  <r>
    <n v="135"/>
    <n v="661.5"/>
    <x v="0"/>
    <s v="20170814 13:41:50.560000 +0100s"/>
    <s v="20170814 14:41:50.560000"/>
  </r>
  <r>
    <n v="92"/>
    <n v="661.5"/>
    <x v="0"/>
    <s v="20170814 13:41:50.592000 +0100s"/>
    <s v="20170814 14:41:50.592000"/>
  </r>
  <r>
    <n v="91"/>
    <n v="660.5"/>
    <x v="0"/>
    <s v="20170814 14:02:02.368000 +0100s"/>
    <s v="20170814 15:02:02.368000"/>
  </r>
  <r>
    <n v="131"/>
    <n v="660.5"/>
    <x v="0"/>
    <s v="20170814 14:02:33.853000 +0100s"/>
    <s v="20170814 15:02:33.853000"/>
  </r>
  <r>
    <n v="40"/>
    <n v="660.5"/>
    <x v="0"/>
    <s v="20170814 14:02:42.421000 +0100s"/>
    <s v="20170814 15:02:42.421000"/>
  </r>
  <r>
    <n v="138"/>
    <n v="660.5"/>
    <x v="0"/>
    <s v="20170814 14:05:41.359000 +0100s"/>
    <s v="20170814 15:05:41.359000"/>
  </r>
  <r>
    <n v="85"/>
    <n v="661.5"/>
    <x v="0"/>
    <s v="20170814 14:32:14.365000 +0100s"/>
    <s v="20170814 15:32:14.365000"/>
  </r>
  <r>
    <n v="59"/>
    <n v="661.5"/>
    <x v="0"/>
    <s v="20170814 14:32:14.365000 +0100s"/>
    <s v="20170814 15:32:14.365000"/>
  </r>
  <r>
    <n v="84"/>
    <n v="661.5"/>
    <x v="0"/>
    <s v="20170814 14:32:14.365000 +0100s"/>
    <s v="20170814 15:32:14.365000"/>
  </r>
  <r>
    <n v="75"/>
    <n v="661.5"/>
    <x v="0"/>
    <s v="20170814 14:32:14.365000 +0100s"/>
    <s v="20170814 15:32:14.365000"/>
  </r>
  <r>
    <n v="20"/>
    <n v="661.5"/>
    <x v="0"/>
    <s v="20170814 14:32:14.365000 +0100s"/>
    <s v="20170814 15:32:14.365000"/>
  </r>
  <r>
    <n v="41"/>
    <n v="661.5"/>
    <x v="0"/>
    <s v="20170814 14:32:14.365000 +0100s"/>
    <s v="20170814 15:32:14.365000"/>
  </r>
  <r>
    <n v="136"/>
    <n v="661.5"/>
    <x v="0"/>
    <s v="20170814 14:32:14.365000 +0100s"/>
    <s v="20170814 15:32:14.365000"/>
  </r>
  <r>
    <n v="500"/>
    <n v="660.5"/>
    <x v="0"/>
    <s v="20170814 14:59:51.900000 +0100s"/>
    <s v="20170814 15:59:51.900000"/>
  </r>
  <r>
    <n v="269"/>
    <n v="661.5"/>
    <x v="0"/>
    <s v="20170814 15:19:26.432000 +0100s"/>
    <s v="20170814 16:19:26.432000"/>
  </r>
  <r>
    <n v="231"/>
    <n v="661.5"/>
    <x v="0"/>
    <s v="20170814 15:19:26.432000 +0100s"/>
    <s v="20170814 16:19:26.432000"/>
  </r>
  <r>
    <n v="81"/>
    <n v="662"/>
    <x v="0"/>
    <s v="20170814 15:21:24.896000 +0100s"/>
    <s v="20170814 16:21:24.896000"/>
  </r>
  <r>
    <n v="302"/>
    <n v="662"/>
    <x v="0"/>
    <s v="20170814 15:21:24.896000 +0100s"/>
    <s v="20170814 16:21:24.896000"/>
  </r>
  <r>
    <n v="2"/>
    <n v="662"/>
    <x v="0"/>
    <s v="20170814 15:21:24.896000 +0100s"/>
    <s v="20170814 16:21:24.896000"/>
  </r>
  <r>
    <n v="84"/>
    <n v="662"/>
    <x v="0"/>
    <s v="20170814 15:21:24.896000 +0100s"/>
    <s v="20170814 16:21:24.896000"/>
  </r>
  <r>
    <n v="31"/>
    <n v="662"/>
    <x v="0"/>
    <s v="20170814 15:21:24.896000 +0100s"/>
    <s v="20170814 16:21:24.896000"/>
  </r>
  <r>
    <n v="79"/>
    <n v="664.5"/>
    <x v="0"/>
    <s v="20170814 15:28:20.923000 +0100s"/>
    <s v="20170814 16:28:20.923000"/>
  </r>
  <r>
    <n v="100"/>
    <n v="664.5"/>
    <x v="0"/>
    <s v="20170814 15:28:20.923000 +0100s"/>
    <s v="20170814 16:28:20.923000"/>
  </r>
  <r>
    <n v="126"/>
    <n v="664.5"/>
    <x v="0"/>
    <s v="20170814 15:28:20.923000 +0100s"/>
    <s v="20170814 16:28:20.923000"/>
  </r>
  <r>
    <n v="73"/>
    <n v="664.5"/>
    <x v="0"/>
    <s v="20170814 15:28:20.923000 +0100s"/>
    <s v="20170814 16:28:20.923000"/>
  </r>
  <r>
    <n v="57"/>
    <n v="664.5"/>
    <x v="0"/>
    <s v="20170814 15:28:20.923000 +0100s"/>
    <s v="20170814 16:28:20.923000"/>
  </r>
  <r>
    <n v="42"/>
    <n v="664.5"/>
    <x v="0"/>
    <s v="20170814 15:28:20.923000 +0100s"/>
    <s v="20170814 16:28:20.923000"/>
  </r>
  <r>
    <n v="23"/>
    <n v="664.5"/>
    <x v="0"/>
    <s v="20170814 15:28:20.923000 +0100s"/>
    <s v="20170814 16:28:20.923000"/>
  </r>
  <r>
    <n v="35"/>
    <n v="662"/>
    <x v="1"/>
    <s v="20170814 15:31:56.717207 +0100s"/>
    <s v="20170814 16:31:56.717207"/>
  </r>
  <r>
    <n v="16"/>
    <n v="662"/>
    <x v="1"/>
    <s v="20170814 15:32:07.542427 +0100s"/>
    <s v="20170814 16:32:07.542427"/>
  </r>
  <r>
    <n v="19"/>
    <n v="662"/>
    <x v="1"/>
    <s v="20170814 15:32:07.542567 +0100s"/>
    <s v="20170814 16:32:07.542567"/>
  </r>
  <r>
    <n v="52"/>
    <n v="662"/>
    <x v="3"/>
    <s v="20170814 15:32:07.542576 +0100s"/>
    <s v="20170814 16:32:07.542576"/>
  </r>
  <r>
    <n v="27"/>
    <n v="662"/>
    <x v="2"/>
    <s v="20170814 15:32:07.543000 +0100s"/>
    <s v="20170814 16:32:07.543000"/>
  </r>
  <r>
    <n v="78"/>
    <n v="662.5"/>
    <x v="0"/>
    <s v="20170814 15:32:18.549000 +0100s"/>
    <s v="20170814 16:32:18.549000"/>
  </r>
  <r>
    <n v="204"/>
    <n v="662.5"/>
    <x v="0"/>
    <s v="20170814 15:32:18.549000 +0100s"/>
    <s v="20170814 16:32:18.549000"/>
  </r>
  <r>
    <n v="98"/>
    <n v="662.5"/>
    <x v="0"/>
    <s v="20170814 15:32:18.549000 +0100s"/>
    <s v="20170814 16:32:18.549000"/>
  </r>
  <r>
    <n v="100"/>
    <n v="662.5"/>
    <x v="0"/>
    <s v="20170814 15:32:18.549000 +0100s"/>
    <s v="20170814 16:32:18.549000"/>
  </r>
  <r>
    <n v="155"/>
    <n v="662.5"/>
    <x v="0"/>
    <s v="20170814 15:32:18.549000 +0100s"/>
    <s v="20170814 16:32:18.549000"/>
  </r>
  <r>
    <n v="100"/>
    <n v="662.5"/>
    <x v="0"/>
    <s v="20170814 15:32:18.549000 +0100s"/>
    <s v="20170814 16:32:18.549000"/>
  </r>
  <r>
    <n v="90"/>
    <n v="662.5"/>
    <x v="0"/>
    <s v="20170814 15:32:18.549000 +0100s"/>
    <s v="20170814 16:32:18.549000"/>
  </r>
  <r>
    <n v="72"/>
    <n v="662.5"/>
    <x v="0"/>
    <s v="20170814 15:32:18.549000 +0100s"/>
    <s v="20170814 16:32:18.549000"/>
  </r>
  <r>
    <n v="90"/>
    <n v="662.5"/>
    <x v="0"/>
    <s v="20170814 15:32:18.549000 +0100s"/>
    <s v="20170814 16:32:18.549000"/>
  </r>
  <r>
    <n v="13"/>
    <n v="662.5"/>
    <x v="0"/>
    <s v="20170814 15:32:18.549000 +0100s"/>
    <s v="20170814 16:32:18.549000"/>
  </r>
  <r>
    <n v="294"/>
    <n v="662"/>
    <x v="0"/>
    <s v="20170814 15:32:25.329000 +0100s"/>
    <s v="20170814 16:32:25.329000"/>
  </r>
  <r>
    <n v="5"/>
    <n v="662"/>
    <x v="0"/>
    <s v="20170814 15:32:48.710000 +0100s"/>
    <s v="20170814 16:32:48.710000"/>
  </r>
  <r>
    <n v="52"/>
    <n v="662"/>
    <x v="0"/>
    <s v="20170814 15:32:56.972000 +0100s"/>
    <s v="20170814 16:32:56.972000"/>
  </r>
  <r>
    <n v="35"/>
    <n v="660"/>
    <x v="1"/>
    <s v="20170814 15:44:47.598429 +0100s"/>
    <s v="20170814 16:44:47.598429"/>
  </r>
  <r>
    <n v="52"/>
    <n v="660"/>
    <x v="3"/>
    <s v="20170814 15:44:47.598528 +0100s"/>
    <s v="20170814 16:44:47.598528"/>
  </r>
  <r>
    <n v="35"/>
    <n v="660"/>
    <x v="1"/>
    <s v="20170814 15:44:47.821081 +0100s"/>
    <s v="20170814 16:44:47.821081"/>
  </r>
  <r>
    <n v="298"/>
    <n v="660"/>
    <x v="0"/>
    <s v="20170814 15:45:06.924000 +0100s"/>
    <s v="20170814 16:45:06.924000"/>
  </r>
  <r>
    <n v="35"/>
    <n v="660"/>
    <x v="1"/>
    <s v="20170814 15:45:07.127066 +0100s"/>
    <s v="20170814 16:45:07.127066"/>
  </r>
  <r>
    <n v="3"/>
    <n v="660"/>
    <x v="0"/>
    <s v="20170814 15:45:07.128000 +0100s"/>
    <s v="20170814 16:45:07.128000"/>
  </r>
  <r>
    <n v="17"/>
    <n v="660"/>
    <x v="0"/>
    <s v="20170814 15:45:07.137000 +0100s"/>
    <s v="20170814 16:45:07.137000"/>
  </r>
  <r>
    <n v="25"/>
    <n v="660"/>
    <x v="0"/>
    <s v="20170814 15:45:08.113000 +0100s"/>
    <s v="20170814 16:45:08.113000"/>
  </r>
  <r>
    <n v="500"/>
    <n v="660"/>
    <x v="0"/>
    <s v="20170814 15:45:08.113000 +0100s"/>
    <s v="20170814 16:45:08.113000"/>
  </r>
  <r>
    <m/>
    <m/>
    <x v="4"/>
    <m/>
    <m/>
  </r>
  <r>
    <m/>
    <m/>
    <x v="4"/>
    <m/>
    <m/>
  </r>
</pivotCacheRecords>
</file>

<file path=xl/pivotCache/pivotCacheRecords60.xml><?xml version="1.0" encoding="utf-8"?>
<pivotCacheRecords xmlns="http://schemas.openxmlformats.org/spreadsheetml/2006/main" xmlns:r="http://schemas.openxmlformats.org/officeDocument/2006/relationships" count="89">
  <r>
    <n v="107"/>
    <n v="588"/>
    <x v="0"/>
    <s v="20171027 08:00:18.962000 +0100s"/>
    <s v="20171027 9:00:18.962000"/>
  </r>
  <r>
    <n v="72"/>
    <n v="587"/>
    <x v="0"/>
    <s v="20171027 08:03:13.397000 +0100s"/>
    <s v="20171027 9:03:13.397000"/>
  </r>
  <r>
    <n v="28"/>
    <n v="587"/>
    <x v="0"/>
    <s v="20171027 08:03:13.397000 +0100s"/>
    <s v="20171027 9:03:13.397000"/>
  </r>
  <r>
    <n v="140"/>
    <n v="588.5"/>
    <x v="0"/>
    <s v="20171027 08:06:41.484000 +0100s"/>
    <s v="20171027 9:06:41.484000"/>
  </r>
  <r>
    <n v="98"/>
    <n v="588"/>
    <x v="0"/>
    <s v="20171027 08:10:49.645000 +0100s"/>
    <s v="20171027 9:10:49.645000"/>
  </r>
  <r>
    <n v="48"/>
    <n v="587.5"/>
    <x v="0"/>
    <s v="20171027 08:11:13.233000 +0100s"/>
    <s v="20171027 9:11:13.233000"/>
  </r>
  <r>
    <n v="43"/>
    <n v="587.5"/>
    <x v="0"/>
    <s v="20171027 08:11:13.254000 +0100s"/>
    <s v="20171027 9:11:13.254000"/>
  </r>
  <r>
    <n v="99"/>
    <n v="587.5"/>
    <x v="0"/>
    <s v="20171027 08:14:01.705000 +0100s"/>
    <s v="20171027 9:14:01.705000"/>
  </r>
  <r>
    <n v="95"/>
    <n v="586"/>
    <x v="0"/>
    <s v="20171027 08:17:30.639000 +0100s"/>
    <s v="20171027 9:17:30.639000"/>
  </r>
  <r>
    <n v="143"/>
    <n v="586"/>
    <x v="0"/>
    <s v="20171027 08:26:09.452000 +0100s"/>
    <s v="20171027 9:26:09.452000"/>
  </r>
  <r>
    <n v="100"/>
    <n v="586"/>
    <x v="0"/>
    <s v="20171027 08:32:55.632000 +0100s"/>
    <s v="20171027 9:32:55.632000"/>
  </r>
  <r>
    <n v="23"/>
    <n v="587.5"/>
    <x v="0"/>
    <s v="20171027 08:49:39.369000 +0100s"/>
    <s v="20171027 9:49:39.369000"/>
  </r>
  <r>
    <n v="114"/>
    <n v="588"/>
    <x v="0"/>
    <s v="20171027 08:52:05.438000 +0100s"/>
    <s v="20171027 9:52:05.438000"/>
  </r>
  <r>
    <n v="88"/>
    <n v="588"/>
    <x v="0"/>
    <s v="20171027 08:52:05.458000 +0100s"/>
    <s v="20171027 9:52:05.458000"/>
  </r>
  <r>
    <n v="26"/>
    <n v="588"/>
    <x v="0"/>
    <s v="20171027 08:52:05.458000 +0100s"/>
    <s v="20171027 9:52:05.458000"/>
  </r>
  <r>
    <n v="47"/>
    <n v="588"/>
    <x v="0"/>
    <s v="20171027 08:52:05.458000 +0100s"/>
    <s v="20171027 9:52:05.458000"/>
  </r>
  <r>
    <n v="61"/>
    <n v="587"/>
    <x v="0"/>
    <s v="20171027 08:57:47.288000 +0100s"/>
    <s v="20171027 9:57:47.288000"/>
  </r>
  <r>
    <n v="33"/>
    <n v="587"/>
    <x v="0"/>
    <s v="20171027 08:57:47.288000 +0100s"/>
    <s v="20171027 9:57:47.288000"/>
  </r>
  <r>
    <n v="78"/>
    <n v="587"/>
    <x v="0"/>
    <s v="20171027 09:04:58.790021 +0100s"/>
    <s v="20171027 10:04:58.790021"/>
  </r>
  <r>
    <n v="80"/>
    <n v="587"/>
    <x v="0"/>
    <s v="20171027 09:04:58.790021 +0100s"/>
    <s v="20171027 10:04:58.790021"/>
  </r>
  <r>
    <n v="90"/>
    <n v="587"/>
    <x v="0"/>
    <s v="20171027 09:04:58.790021 +0100s"/>
    <s v="20171027 10:04:58.790021"/>
  </r>
  <r>
    <n v="100"/>
    <n v="587"/>
    <x v="0"/>
    <s v="20171027 09:04:58.790021 +0100s"/>
    <s v="20171027 10:04:58.790021"/>
  </r>
  <r>
    <n v="80"/>
    <n v="587"/>
    <x v="0"/>
    <s v="20171027 09:04:58.790021 +0100s"/>
    <s v="20171027 10:04:58.790021"/>
  </r>
  <r>
    <n v="72"/>
    <n v="587"/>
    <x v="0"/>
    <s v="20171027 09:04:58.790021 +0100s"/>
    <s v="20171027 10:04:58.790021"/>
  </r>
  <r>
    <n v="1"/>
    <n v="587"/>
    <x v="0"/>
    <s v="20171027 09:08:48.684000 +0100s"/>
    <s v="20171027 10:08:48.684000"/>
  </r>
  <r>
    <n v="89"/>
    <n v="587"/>
    <x v="0"/>
    <s v="20171027 09:08:48.707000 +0100s"/>
    <s v="20171027 10:08:48.707000"/>
  </r>
  <r>
    <n v="92"/>
    <n v="587"/>
    <x v="0"/>
    <s v="20171027 09:15:34.115000 +0100s"/>
    <s v="20171027 10:15:34.115000"/>
  </r>
  <r>
    <n v="90"/>
    <n v="586.5"/>
    <x v="0"/>
    <s v="20171027 09:23:22.894000 +0100s"/>
    <s v="20171027 10:23:22.894000"/>
  </r>
  <r>
    <n v="10"/>
    <n v="585"/>
    <x v="0"/>
    <s v="20171027 09:25:41.916790 +0100s"/>
    <s v="20171027 10:25:41.916790"/>
  </r>
  <r>
    <n v="94"/>
    <n v="585"/>
    <x v="0"/>
    <s v="20171027 09:25:41.916790 +0100s"/>
    <s v="20171027 10:25:41.916790"/>
  </r>
  <r>
    <n v="100"/>
    <n v="585"/>
    <x v="0"/>
    <s v="20171027 09:25:41.916790 +0100s"/>
    <s v="20171027 10:25:41.916790"/>
  </r>
  <r>
    <n v="100"/>
    <n v="585"/>
    <x v="0"/>
    <s v="20171027 09:25:41.916790 +0100s"/>
    <s v="20171027 10:25:41.916790"/>
  </r>
  <r>
    <n v="70"/>
    <n v="585"/>
    <x v="0"/>
    <s v="20171027 09:25:41.916790 +0100s"/>
    <s v="20171027 10:25:41.916790"/>
  </r>
  <r>
    <n v="90"/>
    <n v="585"/>
    <x v="0"/>
    <s v="20171027 09:25:41.916790 +0100s"/>
    <s v="20171027 10:25:41.916790"/>
  </r>
  <r>
    <n v="36"/>
    <n v="585"/>
    <x v="0"/>
    <s v="20171027 09:25:41.916790 +0100s"/>
    <s v="20171027 10:25:41.916790"/>
  </r>
  <r>
    <n v="94"/>
    <n v="584.5"/>
    <x v="0"/>
    <s v="20171027 09:32:17.842000 +0100s"/>
    <s v="20171027 10:32:17.842000"/>
  </r>
  <r>
    <n v="90"/>
    <n v="582"/>
    <x v="0"/>
    <s v="20171027 09:41:13.198000 +0100s"/>
    <s v="20171027 10:41:13.198000"/>
  </r>
  <r>
    <n v="92"/>
    <n v="581"/>
    <x v="0"/>
    <s v="20171027 09:51:17.258000 +0100s"/>
    <s v="20171027 10:51:17.258000"/>
  </r>
  <r>
    <n v="100"/>
    <n v="580.5"/>
    <x v="0"/>
    <s v="20171027 09:52:02.696180 +0100s"/>
    <s v="20171027 10:52:02.696180"/>
  </r>
  <r>
    <n v="53"/>
    <n v="580.5"/>
    <x v="0"/>
    <s v="20171027 09:52:02.696180 +0100s"/>
    <s v="20171027 10:52:02.696180"/>
  </r>
  <r>
    <n v="155"/>
    <n v="580.5"/>
    <x v="0"/>
    <s v="20171027 09:52:02.696180 +0100s"/>
    <s v="20171027 10:52:02.696180"/>
  </r>
  <r>
    <n v="89"/>
    <n v="581"/>
    <x v="0"/>
    <s v="20171027 10:01:48.525000 +0100s"/>
    <s v="20171027 11:01:48.525000"/>
  </r>
  <r>
    <n v="192"/>
    <n v="580.5"/>
    <x v="0"/>
    <s v="20171027 10:02:23.248447 +0100s"/>
    <s v="20171027 11:02:23.248447"/>
  </r>
  <r>
    <n v="156"/>
    <n v="582.5"/>
    <x v="0"/>
    <s v="20171027 10:12:00.221000 +0100s"/>
    <s v="20171027 11:12:00.221000"/>
  </r>
  <r>
    <n v="13"/>
    <n v="582.5"/>
    <x v="0"/>
    <s v="20171027 10:12:00.221000 +0100s"/>
    <s v="20171027 11:12:00.221000"/>
  </r>
  <r>
    <n v="115"/>
    <n v="585.5"/>
    <x v="0"/>
    <s v="20171027 10:30:03.038000 +0100s"/>
    <s v="20171027 11:30:03.038000"/>
  </r>
  <r>
    <n v="350"/>
    <n v="583.5"/>
    <x v="0"/>
    <s v="20171027 10:41:25.026895 +0100s"/>
    <s v="20171027 11:41:25.026895"/>
  </r>
  <r>
    <n v="89"/>
    <n v="582.5"/>
    <x v="0"/>
    <s v="20171027 10:41:47.433000 +0100s"/>
    <s v="20171027 11:41:47.433000"/>
  </r>
  <r>
    <n v="69"/>
    <n v="583.5"/>
    <x v="0"/>
    <s v="20171027 10:45:08.640491 +0100s"/>
    <s v="20171027 11:45:08.640491"/>
  </r>
  <r>
    <n v="110"/>
    <n v="583.5"/>
    <x v="0"/>
    <s v="20171027 10:45:08.640491 +0100s"/>
    <s v="20171027 11:45:08.640491"/>
  </r>
  <r>
    <n v="171"/>
    <n v="583.5"/>
    <x v="0"/>
    <s v="20171027 10:45:08.640491 +0100s"/>
    <s v="20171027 11:45:08.640491"/>
  </r>
  <r>
    <n v="109"/>
    <n v="583"/>
    <x v="0"/>
    <s v="20171027 10:48:28.966000 +0100s"/>
    <s v="20171027 11:48:28.966000"/>
  </r>
  <r>
    <n v="108"/>
    <n v="583"/>
    <x v="0"/>
    <s v="20171027 10:53:48.783950 +0100s"/>
    <s v="20171027 11:53:48.783950"/>
  </r>
  <r>
    <n v="61"/>
    <n v="583"/>
    <x v="0"/>
    <s v="20171027 10:53:48.783950 +0100s"/>
    <s v="20171027 11:53:48.783950"/>
  </r>
  <r>
    <n v="100"/>
    <n v="583"/>
    <x v="0"/>
    <s v="20171027 10:53:48.783950 +0100s"/>
    <s v="20171027 11:53:48.783950"/>
  </r>
  <r>
    <n v="47"/>
    <n v="583"/>
    <x v="0"/>
    <s v="20171027 10:53:48.809681 +0100s"/>
    <s v="20171027 11:53:48.809681"/>
  </r>
  <r>
    <n v="102"/>
    <n v="583.5"/>
    <x v="0"/>
    <s v="20171027 11:00:50.361000 +0100s"/>
    <s v="20171027 12:00:50.361000"/>
  </r>
  <r>
    <n v="91"/>
    <n v="584"/>
    <x v="0"/>
    <s v="20171027 11:20:05.422000 +0100s"/>
    <s v="20171027 12:20:05.422000"/>
  </r>
  <r>
    <n v="94"/>
    <n v="583"/>
    <x v="0"/>
    <s v="20171027 11:35:11.839000 +0100s"/>
    <s v="20171027 12:35:11.839000"/>
  </r>
  <r>
    <n v="96"/>
    <n v="583.5"/>
    <x v="0"/>
    <s v="20171027 11:52:59.015000 +0100s"/>
    <s v="20171027 12:52:59.015000"/>
  </r>
  <r>
    <n v="600"/>
    <n v="583.5"/>
    <x v="0"/>
    <s v="20171027 11:02:24.539904 +0000 "/>
    <s v="20171027 13:02:24.539904"/>
  </r>
  <r>
    <n v="92"/>
    <n v="583.5"/>
    <x v="0"/>
    <s v="20171027 12:09:51.014000 +0100s"/>
    <s v="20171027 13:09:51.014000"/>
  </r>
  <r>
    <n v="98"/>
    <n v="583.5"/>
    <x v="0"/>
    <s v="20171027 12:27:31.568000 +0100s"/>
    <s v="20171027 13:27:31.568000"/>
  </r>
  <r>
    <n v="93"/>
    <n v="583"/>
    <x v="0"/>
    <s v="20171027 12:39:27.138000 +0100s"/>
    <s v="20171027 13:39:27.138000"/>
  </r>
  <r>
    <n v="162"/>
    <n v="582.5"/>
    <x v="0"/>
    <s v="20171027 13:01:28.047000 +0100s"/>
    <s v="20171027 14:01:28.047000"/>
  </r>
  <r>
    <n v="89"/>
    <n v="583.5"/>
    <x v="0"/>
    <s v="20171027 13:14:25.986000 +0100s"/>
    <s v="20171027 14:14:25.986000"/>
  </r>
  <r>
    <n v="127"/>
    <n v="584"/>
    <x v="0"/>
    <s v="20171027 13:32:56.368000 +0100s"/>
    <s v="20171027 14:32:56.368000"/>
  </r>
  <r>
    <n v="90"/>
    <n v="585"/>
    <x v="0"/>
    <s v="20171027 13:44:11.650000 +0100s"/>
    <s v="20171027 14:44:11.650000"/>
  </r>
  <r>
    <n v="94"/>
    <n v="587.5"/>
    <x v="0"/>
    <s v="20171027 13:47:31.331000 +0100s"/>
    <s v="20171027 14:47:31.331000"/>
  </r>
  <r>
    <n v="700"/>
    <n v="587.5"/>
    <x v="0"/>
    <s v="20171027 12:48:43.151048 +0000 "/>
    <s v="20171027 14:48:43.151048"/>
  </r>
  <r>
    <n v="89"/>
    <n v="588.5"/>
    <x v="0"/>
    <s v="20171027 14:01:33.362000 +0100s"/>
    <s v="20171027 15:01:33.362000"/>
  </r>
  <r>
    <n v="100"/>
    <n v="588.5"/>
    <x v="0"/>
    <s v="20171027 14:02:12.040908 +0100s"/>
    <s v="20171027 15:02:12.040908"/>
  </r>
  <r>
    <n v="500"/>
    <n v="588.5"/>
    <x v="0"/>
    <s v="20171027 14:02:37.143163 +0100s"/>
    <s v="20171027 15:02:37.143163"/>
  </r>
  <r>
    <n v="90"/>
    <n v="589"/>
    <x v="0"/>
    <s v="20171027 14:17:44.938000 +0100s"/>
    <s v="20171027 15:17:44.938000"/>
  </r>
  <r>
    <n v="94"/>
    <n v="589"/>
    <x v="0"/>
    <s v="20171027 14:24:51.784000 +0100s"/>
    <s v="20171027 15:24:51.784000"/>
  </r>
  <r>
    <n v="92"/>
    <n v="590.5"/>
    <x v="0"/>
    <s v="20171027 14:32:43.416000 +0100s"/>
    <s v="20171027 15:32:43.416000"/>
  </r>
  <r>
    <n v="94"/>
    <n v="590"/>
    <x v="0"/>
    <s v="20171027 14:44:11.340000 +0100s"/>
    <s v="20171027 15:44:11.340000"/>
  </r>
  <r>
    <n v="88"/>
    <n v="590.5"/>
    <x v="0"/>
    <s v="20171027 14:50:20.732000 +0100s"/>
    <s v="20171027 15:50:20.732000"/>
  </r>
  <r>
    <n v="160"/>
    <n v="591"/>
    <x v="0"/>
    <s v="20171027 15:04:26.503000 +0100s"/>
    <s v="20171027 16:04:26.503000"/>
  </r>
  <r>
    <n v="93"/>
    <n v="590.5"/>
    <x v="0"/>
    <s v="20171027 15:13:50.530000 +0100s"/>
    <s v="20171027 16:13:50.530000"/>
  </r>
  <r>
    <n v="500"/>
    <n v="590.5"/>
    <x v="0"/>
    <s v="20171027 15:14:10.381826 +0100s"/>
    <s v="20171027 16:14:10.381826"/>
  </r>
  <r>
    <n v="100"/>
    <n v="589.5"/>
    <x v="0"/>
    <s v="20171027 15:14:20.354611 +0100s"/>
    <s v="20171027 16:14:20.354611"/>
  </r>
  <r>
    <n v="100"/>
    <n v="590"/>
    <x v="0"/>
    <s v="20171027 15:14:20.354611 +0100s"/>
    <s v="20171027 16:14:20.354611"/>
  </r>
  <r>
    <n v="143"/>
    <n v="590"/>
    <x v="0"/>
    <s v="20171027 15:14:20.354611 +0100s"/>
    <s v="20171027 16:14:20.354611"/>
  </r>
  <r>
    <n v="74"/>
    <n v="590"/>
    <x v="0"/>
    <s v="20171027 15:14:20.354611 +0100s"/>
    <s v="20171027 16:14:20.354611"/>
  </r>
  <r>
    <n v="100"/>
    <n v="590"/>
    <x v="0"/>
    <s v="20171027 15:14:20.354611 +0100s"/>
    <s v="20171027 16:14:20.354611"/>
  </r>
  <r>
    <n v="55"/>
    <n v="590"/>
    <x v="0"/>
    <s v="20171027 15:14:20.354611 +0100s"/>
    <s v="20171027 16:14:20.354611"/>
  </r>
  <r>
    <m/>
    <m/>
    <x v="1"/>
    <m/>
    <m/>
  </r>
  <r>
    <m/>
    <m/>
    <x v="1"/>
    <m/>
    <m/>
  </r>
</pivotCacheRecords>
</file>

<file path=xl/pivotCache/pivotCacheRecords61.xml><?xml version="1.0" encoding="utf-8"?>
<pivotCacheRecords xmlns="http://schemas.openxmlformats.org/spreadsheetml/2006/main" xmlns:r="http://schemas.openxmlformats.org/officeDocument/2006/relationships" count="231">
  <r>
    <n v="8"/>
    <n v="590"/>
    <x v="0"/>
    <s v="20171030 08:01:03.129000 +0000 "/>
    <s v="20171030 10:01:03.129000"/>
  </r>
  <r>
    <n v="117"/>
    <n v="590"/>
    <x v="0"/>
    <s v="20171030 08:02:06.886000 +0000 "/>
    <s v="20171030 10:02:06.886000"/>
  </r>
  <r>
    <n v="130"/>
    <n v="589.5"/>
    <x v="0"/>
    <s v="20171030 08:07:00.692000 +0000 "/>
    <s v="20171030 10:07:00.692000"/>
  </r>
  <r>
    <n v="168"/>
    <n v="591.5"/>
    <x v="0"/>
    <s v="20171030 08:12:28.768000 +0000 "/>
    <s v="20171030 10:12:28.768000"/>
  </r>
  <r>
    <n v="84"/>
    <n v="590.5"/>
    <x v="0"/>
    <s v="20171030 08:20:35.369000 +0000 "/>
    <s v="20171030 10:20:35.369000"/>
  </r>
  <r>
    <n v="9"/>
    <n v="590.5"/>
    <x v="0"/>
    <s v="20171030 08:20:35.369000 +0000 "/>
    <s v="20171030 10:20:35.369000"/>
  </r>
  <r>
    <n v="142"/>
    <n v="592.5"/>
    <x v="0"/>
    <s v="20171030 08:28:49.039000 +0000 "/>
    <s v="20171030 10:28:49.039000"/>
  </r>
  <r>
    <n v="93"/>
    <n v="593"/>
    <x v="0"/>
    <s v="20171030 08:33:40.828000 +0000 "/>
    <s v="20171030 10:33:40.828000"/>
  </r>
  <r>
    <n v="92"/>
    <n v="593.5"/>
    <x v="0"/>
    <s v="20171030 08:46:13.699000 +0000 "/>
    <s v="20171030 10:46:13.699000"/>
  </r>
  <r>
    <n v="94"/>
    <n v="593.5"/>
    <x v="0"/>
    <s v="20171030 08:50:55.636000 +0000 "/>
    <s v="20171030 10:50:55.636000"/>
  </r>
  <r>
    <n v="94"/>
    <n v="594"/>
    <x v="0"/>
    <s v="20171030 08:57:15.373000 +0000 "/>
    <s v="20171030 10:57:15.373000"/>
  </r>
  <r>
    <n v="96"/>
    <n v="593.5"/>
    <x v="0"/>
    <s v="20171030 09:01:34.990000 +0000 "/>
    <s v="20171030 11:01:34.990000"/>
  </r>
  <r>
    <n v="177"/>
    <n v="594"/>
    <x v="0"/>
    <s v="20171030 09:13:44.278000 +0000 "/>
    <s v="20171030 11:13:44.278000"/>
  </r>
  <r>
    <n v="122"/>
    <n v="594"/>
    <x v="0"/>
    <s v="20171030 09:17:58.231000 +0000 "/>
    <s v="20171030 11:17:58.231000"/>
  </r>
  <r>
    <n v="8"/>
    <n v="594"/>
    <x v="0"/>
    <s v="20171030 09:17:58.231000 +0000 "/>
    <s v="20171030 11:17:58.231000"/>
  </r>
  <r>
    <n v="500"/>
    <n v="597.5"/>
    <x v="0"/>
    <s v="20171030 09:26:34.876430 +0000 "/>
    <s v="20171030 11:26:34.876430"/>
  </r>
  <r>
    <n v="102"/>
    <n v="596.5"/>
    <x v="0"/>
    <s v="20171030 09:34:43.656323 +0000 "/>
    <s v="20171030 11:34:43.656323"/>
  </r>
  <r>
    <n v="100"/>
    <n v="596.5"/>
    <x v="0"/>
    <s v="20171030 09:34:43.656323 +0000 "/>
    <s v="20171030 11:34:43.656323"/>
  </r>
  <r>
    <n v="48"/>
    <n v="596.5"/>
    <x v="0"/>
    <s v="20171030 09:34:43.656323 +0000 "/>
    <s v="20171030 11:34:43.656323"/>
  </r>
  <r>
    <n v="100"/>
    <n v="596"/>
    <x v="0"/>
    <s v="20171030 09:35:04.467000 +0000 "/>
    <s v="20171030 11:35:04.467000"/>
  </r>
  <r>
    <n v="100"/>
    <n v="594"/>
    <x v="0"/>
    <s v="20171030 09:43:28.537477 +0000 "/>
    <s v="20171030 11:43:28.537477"/>
  </r>
  <r>
    <n v="150"/>
    <n v="594"/>
    <x v="0"/>
    <s v="20171030 09:43:28.537477 +0000 "/>
    <s v="20171030 11:43:28.537477"/>
  </r>
  <r>
    <n v="120"/>
    <n v="594"/>
    <x v="0"/>
    <s v="20171030 09:51:04.417000 +0000 "/>
    <s v="20171030 11:51:04.417000"/>
  </r>
  <r>
    <n v="25"/>
    <n v="592.5"/>
    <x v="0"/>
    <s v="20171030 09:54:20.354000 +0000 "/>
    <s v="20171030 11:54:20.354000"/>
  </r>
  <r>
    <n v="12"/>
    <n v="592.5"/>
    <x v="0"/>
    <s v="20171030 09:54:26.426000 +0000 "/>
    <s v="20171030 11:54:26.426000"/>
  </r>
  <r>
    <n v="18"/>
    <n v="592.5"/>
    <x v="0"/>
    <s v="20171030 09:54:26.429000 +0000 "/>
    <s v="20171030 11:54:26.429000"/>
  </r>
  <r>
    <n v="35"/>
    <n v="592.5"/>
    <x v="0"/>
    <s v="20171030 09:54:26.446000 +0000 "/>
    <s v="20171030 11:54:26.446000"/>
  </r>
  <r>
    <n v="133"/>
    <n v="593.5"/>
    <x v="0"/>
    <s v="20171030 10:09:02.183000 +0000 "/>
    <s v="20171030 12:09:02.183000"/>
  </r>
  <r>
    <n v="180"/>
    <n v="594"/>
    <x v="0"/>
    <s v="20171030 10:16:49.136000 +0000 "/>
    <s v="20171030 12:16:49.136000"/>
  </r>
  <r>
    <n v="90"/>
    <n v="593"/>
    <x v="0"/>
    <s v="20171030 10:29:04.653000 +0000 "/>
    <s v="20171030 12:29:04.653000"/>
  </r>
  <r>
    <n v="213"/>
    <n v="593"/>
    <x v="0"/>
    <s v="20171030 10:55:00.763000 +0000 "/>
    <s v="20171030 12:55:00.763000"/>
  </r>
  <r>
    <n v="192"/>
    <n v="593.5"/>
    <x v="0"/>
    <s v="20171030 11:11:40.615000 +0000 "/>
    <s v="20171030 13:11:40.615000"/>
  </r>
  <r>
    <n v="94"/>
    <n v="594.5"/>
    <x v="0"/>
    <s v="20171030 11:25:57.775000 +0000 "/>
    <s v="20171030 13:25:57.775000"/>
  </r>
  <r>
    <n v="15"/>
    <n v="594.5"/>
    <x v="0"/>
    <s v="20171030 11:25:57.795000 +0000 "/>
    <s v="20171030 13:25:57.795000"/>
  </r>
  <r>
    <n v="10"/>
    <n v="594.5"/>
    <x v="0"/>
    <s v="20171030 11:25:57.795000 +0000 "/>
    <s v="20171030 13:25:57.795000"/>
  </r>
  <r>
    <n v="70"/>
    <n v="595.5"/>
    <x v="0"/>
    <s v="20171030 11:33:45.197000 +0000 "/>
    <s v="20171030 13:33:45.197000"/>
  </r>
  <r>
    <n v="59"/>
    <n v="595.5"/>
    <x v="0"/>
    <s v="20171030 11:33:45.197000 +0000 "/>
    <s v="20171030 13:33:45.197000"/>
  </r>
  <r>
    <n v="93"/>
    <n v="596"/>
    <x v="0"/>
    <s v="20171030 11:49:05.481000 +0000 "/>
    <s v="20171030 13:49:05.481000"/>
  </r>
  <r>
    <n v="3"/>
    <n v="595.5"/>
    <x v="0"/>
    <s v="20171030 11:51:00.899000 +0000 "/>
    <s v="20171030 13:51:00.899000"/>
  </r>
  <r>
    <n v="94"/>
    <n v="595.5"/>
    <x v="0"/>
    <s v="20171030 11:51:01.499000 +0000 "/>
    <s v="20171030 13:51:01.499000"/>
  </r>
  <r>
    <n v="119"/>
    <n v="596.5"/>
    <x v="0"/>
    <s v="20171030 12:10:27.412000 +0000 "/>
    <s v="20171030 14:10:27.412000"/>
  </r>
  <r>
    <n v="129"/>
    <n v="597.5"/>
    <x v="0"/>
    <s v="20171030 12:37:15.633000 +0000 "/>
    <s v="20171030 14:37:15.633000"/>
  </r>
  <r>
    <n v="19"/>
    <n v="597.5"/>
    <x v="0"/>
    <s v="20171030 12:37:15.633000 +0000 "/>
    <s v="20171030 14:37:15.633000"/>
  </r>
  <r>
    <n v="74"/>
    <n v="596.5"/>
    <x v="0"/>
    <s v="20171030 12:44:38.857000 +0000 "/>
    <s v="20171030 14:44:38.857000"/>
  </r>
  <r>
    <n v="23"/>
    <n v="596.5"/>
    <x v="0"/>
    <s v="20171030 12:44:38.857000 +0000 "/>
    <s v="20171030 14:44:38.857000"/>
  </r>
  <r>
    <n v="110"/>
    <n v="600"/>
    <x v="0"/>
    <s v="20171030 12:56:31.631000 +0000 "/>
    <s v="20171030 14:56:31.631000"/>
  </r>
  <r>
    <n v="500"/>
    <n v="600.5"/>
    <x v="0"/>
    <s v="20171030 12:57:31.526602 +0000 "/>
    <s v="20171030 14:57:31.526602"/>
  </r>
  <r>
    <n v="500"/>
    <n v="603"/>
    <x v="0"/>
    <s v="20171030 13:31:56.404260 +0000 "/>
    <s v="20171030 15:31:56.404260"/>
  </r>
  <r>
    <n v="152"/>
    <n v="603"/>
    <x v="0"/>
    <s v="20171030 13:43:12.467000 +0000 "/>
    <s v="20171030 15:43:12.467000"/>
  </r>
  <r>
    <n v="92"/>
    <n v="603.5"/>
    <x v="0"/>
    <s v="20171030 13:52:20.673000 +0000 "/>
    <s v="20171030 15:52:20.673000"/>
  </r>
  <r>
    <n v="88"/>
    <n v="603"/>
    <x v="0"/>
    <s v="20171030 14:00:11.015000 +0000 "/>
    <s v="20171030 16:00:11.015000"/>
  </r>
  <r>
    <n v="136"/>
    <n v="602.5"/>
    <x v="0"/>
    <s v="20171030 14:04:57.543000 +0000 "/>
    <s v="20171030 16:04:57.543000"/>
  </r>
  <r>
    <n v="89"/>
    <n v="603"/>
    <x v="0"/>
    <s v="20171030 14:13:20.199000 +0000 "/>
    <s v="20171030 16:13:20.199000"/>
  </r>
  <r>
    <n v="139"/>
    <n v="602"/>
    <x v="0"/>
    <s v="20171030 14:26:56.838000 +0000 "/>
    <s v="20171030 16:26:56.838000"/>
  </r>
  <r>
    <n v="118"/>
    <n v="602.5"/>
    <x v="0"/>
    <s v="20171030 14:32:57.265000 +0000 "/>
    <s v="20171030 16:32:57.265000"/>
  </r>
  <r>
    <n v="100"/>
    <n v="601.5"/>
    <x v="0"/>
    <s v="20171030 14:35:24.104909 +0000 "/>
    <s v="20171030 16:35:24.104909"/>
  </r>
  <r>
    <n v="97"/>
    <n v="601.5"/>
    <x v="0"/>
    <s v="20171030 14:35:24.104909 +0000 "/>
    <s v="20171030 16:35:24.104909"/>
  </r>
  <r>
    <n v="114"/>
    <n v="601.5"/>
    <x v="0"/>
    <s v="20171030 14:35:24.104909 +0000 "/>
    <s v="20171030 16:35:24.104909"/>
  </r>
  <r>
    <n v="92"/>
    <n v="601.5"/>
    <x v="0"/>
    <s v="20171030 14:35:24.104909 +0000 "/>
    <s v="20171030 16:35:24.104909"/>
  </r>
  <r>
    <n v="97"/>
    <n v="601.5"/>
    <x v="0"/>
    <s v="20171030 14:35:24.104909 +0000 "/>
    <s v="20171030 16:35:24.104909"/>
  </r>
  <r>
    <n v="252"/>
    <n v="604"/>
    <x v="0"/>
    <s v="20171030 14:54:22.697000 +0000 "/>
    <s v="20171030 16:54:22.697000"/>
  </r>
  <r>
    <n v="17"/>
    <n v="607"/>
    <x v="0"/>
    <s v="20171030 14:57:21.494000 +0000 "/>
    <s v="20171030 16:57:21.494000"/>
  </r>
  <r>
    <n v="103"/>
    <n v="607"/>
    <x v="0"/>
    <s v="20171030 14:57:21.494000 +0000 "/>
    <s v="20171030 16:57:21.494000"/>
  </r>
  <r>
    <n v="20"/>
    <n v="608.5"/>
    <x v="0"/>
    <s v="20171030 15:03:06.272000 +0000 "/>
    <s v="20171030 17:03:06.272000"/>
  </r>
  <r>
    <n v="86"/>
    <n v="608.5"/>
    <x v="0"/>
    <s v="20171030 15:03:06.272000 +0000 "/>
    <s v="20171030 17:03:06.272000"/>
  </r>
  <r>
    <n v="100"/>
    <n v="608.5"/>
    <x v="0"/>
    <s v="20171030 15:03:06.272000 +0000 "/>
    <s v="20171030 17:03:06.272000"/>
  </r>
  <r>
    <n v="30"/>
    <n v="608.5"/>
    <x v="0"/>
    <s v="20171030 15:03:06.272000 +0000 "/>
    <s v="20171030 17:03:06.272000"/>
  </r>
  <r>
    <n v="93"/>
    <n v="609"/>
    <x v="0"/>
    <s v="20171030 15:11:36.101000 +0000 "/>
    <s v="20171030 17:11:36.101000"/>
  </r>
  <r>
    <n v="128"/>
    <n v="608.5"/>
    <x v="0"/>
    <s v="20171030 15:13:54.593000 +0000 "/>
    <s v="20171030 17:13:54.593000"/>
  </r>
  <r>
    <n v="95"/>
    <n v="607.5"/>
    <x v="0"/>
    <s v="20171030 15:21:10.356000 +0000 "/>
    <s v="20171030 17:21:10.356000"/>
  </r>
  <r>
    <n v="11"/>
    <n v="608"/>
    <x v="0"/>
    <s v="20171030 15:28:29.820111 +0000 "/>
    <s v="20171030 17:28:29.820111"/>
  </r>
  <r>
    <n v="128"/>
    <n v="608"/>
    <x v="0"/>
    <s v="20171030 15:28:29.820111 +0000 "/>
    <s v="20171030 17:28:29.820111"/>
  </r>
  <r>
    <n v="100"/>
    <n v="608"/>
    <x v="0"/>
    <s v="20171030 15:28:29.820111 +0000 "/>
    <s v="20171030 17:28:29.820111"/>
  </r>
  <r>
    <n v="59"/>
    <n v="608"/>
    <x v="0"/>
    <s v="20171030 15:28:29.820111 +0000 "/>
    <s v="20171030 17:28:29.820111"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</pivotCacheRecords>
</file>

<file path=xl/pivotCache/pivotCacheRecords62.xml><?xml version="1.0" encoding="utf-8"?>
<pivotCacheRecords xmlns="http://schemas.openxmlformats.org/spreadsheetml/2006/main" xmlns:r="http://schemas.openxmlformats.org/officeDocument/2006/relationships" count="84">
  <r>
    <n v="95"/>
    <n v="609"/>
    <x v="0"/>
    <s v="20171031 08:00:17.818000 +0000 "/>
    <s v="20171031 9:00:17.818000"/>
  </r>
  <r>
    <n v="95"/>
    <n v="606.5"/>
    <x v="0"/>
    <s v="20171031 08:03:32.482000 +0000 "/>
    <s v="20171031 9:03:32.482000"/>
  </r>
  <r>
    <n v="122"/>
    <n v="606.5"/>
    <x v="0"/>
    <s v="20171031 08:06:00.618000 +0000 "/>
    <s v="20171031 9:06:00.618000"/>
  </r>
  <r>
    <n v="101"/>
    <n v="604.5"/>
    <x v="0"/>
    <s v="20171031 08:10:24.856000 +0000 "/>
    <s v="20171031 9:10:24.856000"/>
  </r>
  <r>
    <n v="92"/>
    <n v="604.5"/>
    <x v="0"/>
    <s v="20171031 08:14:49.194000 +0000 "/>
    <s v="20171031 9:14:49.194000"/>
  </r>
  <r>
    <n v="94"/>
    <n v="604"/>
    <x v="0"/>
    <s v="20171031 08:21:18.433000 +0000 "/>
    <s v="20171031 9:21:18.433000"/>
  </r>
  <r>
    <n v="92"/>
    <n v="602.5"/>
    <x v="0"/>
    <s v="20171031 08:24:32.898000 +0000 "/>
    <s v="20171031 9:24:32.898000"/>
  </r>
  <r>
    <n v="107"/>
    <n v="603"/>
    <x v="0"/>
    <s v="20171031 08:31:13.192000 +0000 "/>
    <s v="20171031 9:31:13.192000"/>
  </r>
  <r>
    <n v="99"/>
    <n v="602.5"/>
    <x v="0"/>
    <s v="20171031 08:37:48.897000 +0000 "/>
    <s v="20171031 9:37:48.897000"/>
  </r>
  <r>
    <n v="100"/>
    <n v="603"/>
    <x v="0"/>
    <s v="20171031 08:38:00.725117 +0000 "/>
    <s v="20171031 9:38:00.725117"/>
  </r>
  <r>
    <n v="107"/>
    <n v="603"/>
    <x v="0"/>
    <s v="20171031 08:38:00.725117 +0000 "/>
    <s v="20171031 9:38:00.725117"/>
  </r>
  <r>
    <n v="93"/>
    <n v="603"/>
    <x v="0"/>
    <s v="20171031 08:38:00.725117 +0000 "/>
    <s v="20171031 9:38:00.725117"/>
  </r>
  <r>
    <n v="6"/>
    <n v="605"/>
    <x v="0"/>
    <s v="20171031 08:57:44.749000 +0000 "/>
    <s v="20171031 9:57:44.749000"/>
  </r>
  <r>
    <n v="167"/>
    <n v="605"/>
    <x v="0"/>
    <s v="20171031 08:57:44.749000 +0000 "/>
    <s v="20171031 9:57:44.749000"/>
  </r>
  <r>
    <n v="57"/>
    <n v="605"/>
    <x v="0"/>
    <s v="20171031 08:57:44.749000 +0000 "/>
    <s v="20171031 9:57:44.749000"/>
  </r>
  <r>
    <n v="122"/>
    <n v="606"/>
    <x v="0"/>
    <s v="20171031 09:08:43.373000 +0000 "/>
    <s v="20171031 10:08:43.373000"/>
  </r>
  <r>
    <n v="128"/>
    <n v="607.5"/>
    <x v="0"/>
    <s v="20171031 09:20:07.374000 +0000 "/>
    <s v="20171031 10:20:07.374000"/>
  </r>
  <r>
    <n v="91"/>
    <n v="607.5"/>
    <x v="0"/>
    <s v="20171031 09:23:43.188000 +0000 "/>
    <s v="20171031 10:23:43.188000"/>
  </r>
  <r>
    <n v="90"/>
    <n v="607"/>
    <x v="0"/>
    <s v="20171031 09:36:26.271000 +0000 "/>
    <s v="20171031 10:36:26.271000"/>
  </r>
  <r>
    <n v="90"/>
    <n v="606.5"/>
    <x v="0"/>
    <s v="20171031 09:44:34.663000 +0000 "/>
    <s v="20171031 10:44:34.663000"/>
  </r>
  <r>
    <n v="95"/>
    <n v="606.5"/>
    <x v="0"/>
    <s v="20171031 09:56:51.258000 +0000 "/>
    <s v="20171031 10:56:51.258000"/>
  </r>
  <r>
    <n v="94"/>
    <n v="606.5"/>
    <x v="0"/>
    <s v="20171031 09:59:49.803000 +0000 "/>
    <s v="20171031 10:59:49.803000"/>
  </r>
  <r>
    <n v="57"/>
    <n v="606.5"/>
    <x v="0"/>
    <s v="20171031 10:11:57.036000 +0000 "/>
    <s v="20171031 11:11:57.036000"/>
  </r>
  <r>
    <n v="34"/>
    <n v="606.5"/>
    <x v="0"/>
    <s v="20171031 10:11:57.036000 +0000 "/>
    <s v="20171031 11:11:57.036000"/>
  </r>
  <r>
    <n v="72"/>
    <n v="606"/>
    <x v="0"/>
    <s v="20171031 10:16:03.796818 +0000 "/>
    <s v="20171031 11:16:03.796818"/>
  </r>
  <r>
    <n v="100"/>
    <n v="606"/>
    <x v="0"/>
    <s v="20171031 10:16:03.796818 +0000 "/>
    <s v="20171031 11:16:03.796818"/>
  </r>
  <r>
    <n v="28"/>
    <n v="606"/>
    <x v="0"/>
    <s v="20171031 10:16:03.796818 +0000 "/>
    <s v="20171031 11:16:03.796818"/>
  </r>
  <r>
    <n v="90"/>
    <n v="606"/>
    <x v="0"/>
    <s v="20171031 10:16:03.796818 +0000 "/>
    <s v="20171031 11:16:03.796818"/>
  </r>
  <r>
    <n v="29"/>
    <n v="606"/>
    <x v="0"/>
    <s v="20171031 10:16:03.941879 +0000 "/>
    <s v="20171031 11:16:03.941879"/>
  </r>
  <r>
    <n v="31"/>
    <n v="606"/>
    <x v="0"/>
    <s v="20171031 10:16:03.962419 +0000 "/>
    <s v="20171031 11:16:03.962419"/>
  </r>
  <r>
    <n v="89"/>
    <n v="605"/>
    <x v="0"/>
    <s v="20171031 10:29:19.162000 +0000 "/>
    <s v="20171031 11:29:19.162000"/>
  </r>
  <r>
    <n v="123"/>
    <n v="606.5"/>
    <x v="0"/>
    <s v="20171031 10:48:36.422000 +0000 "/>
    <s v="20171031 11:48:36.422000"/>
  </r>
  <r>
    <n v="116"/>
    <n v="606.5"/>
    <x v="0"/>
    <s v="20171031 11:06:21.932000 +0000 "/>
    <s v="20171031 12:06:21.932000"/>
  </r>
  <r>
    <n v="90"/>
    <n v="606.5"/>
    <x v="0"/>
    <s v="20171031 11:38:21.680000 +0000 "/>
    <s v="20171031 12:38:21.680000"/>
  </r>
  <r>
    <n v="12"/>
    <n v="606.5"/>
    <x v="0"/>
    <s v="20171031 11:38:31.566230 +0000 "/>
    <s v="20171031 12:38:31.566230"/>
  </r>
  <r>
    <n v="56"/>
    <n v="606.5"/>
    <x v="0"/>
    <s v="20171031 11:38:31.566230 +0000 "/>
    <s v="20171031 12:38:31.566230"/>
  </r>
  <r>
    <n v="100"/>
    <n v="606.5"/>
    <x v="0"/>
    <s v="20171031 11:38:31.566230 +0000 "/>
    <s v="20171031 12:38:31.566230"/>
  </r>
  <r>
    <n v="101"/>
    <n v="606.5"/>
    <x v="0"/>
    <s v="20171031 11:38:31.566230 +0000 "/>
    <s v="20171031 12:38:31.566230"/>
  </r>
  <r>
    <n v="31"/>
    <n v="606.5"/>
    <x v="0"/>
    <s v="20171031 11:38:31.567435 +0000 "/>
    <s v="20171031 12:38:31.567435"/>
  </r>
  <r>
    <n v="125"/>
    <n v="606"/>
    <x v="0"/>
    <s v="20171031 11:52:06.860000 +0000 "/>
    <s v="20171031 12:52:06.860000"/>
  </r>
  <r>
    <n v="90"/>
    <n v="605.5"/>
    <x v="0"/>
    <s v="20171031 12:09:21.511000 +0000 "/>
    <s v="20171031 13:09:21.511000"/>
  </r>
  <r>
    <n v="92"/>
    <n v="605.5"/>
    <x v="0"/>
    <s v="20171031 12:27:25.662000 +0000 "/>
    <s v="20171031 13:27:25.662000"/>
  </r>
  <r>
    <n v="91"/>
    <n v="605"/>
    <x v="0"/>
    <s v="20171031 12:41:26.506000 +0000 "/>
    <s v="20171031 13:41:26.506000"/>
  </r>
  <r>
    <n v="96"/>
    <n v="604"/>
    <x v="0"/>
    <s v="20171031 12:59:41.943000 +0000 "/>
    <s v="20171031 13:59:41.943000"/>
  </r>
  <r>
    <n v="90"/>
    <n v="605"/>
    <x v="0"/>
    <s v="20171031 13:14:48.284000 +0000 "/>
    <s v="20171031 14:14:48.284000"/>
  </r>
  <r>
    <n v="91"/>
    <n v="604.5"/>
    <x v="0"/>
    <s v="20171031 13:28:58.631000 +0000 "/>
    <s v="20171031 14:28:58.631000"/>
  </r>
  <r>
    <n v="94"/>
    <n v="603.5"/>
    <x v="0"/>
    <s v="20171031 13:38:28.013000 +0000 "/>
    <s v="20171031 14:38:28.013000"/>
  </r>
  <r>
    <n v="2"/>
    <n v="603"/>
    <x v="0"/>
    <s v="20171031 13:43:00.099000 +0000 "/>
    <s v="20171031 14:43:00.099000"/>
  </r>
  <r>
    <n v="91"/>
    <n v="603"/>
    <x v="0"/>
    <s v="20171031 13:43:00.121000 +0000 "/>
    <s v="20171031 14:43:00.121000"/>
  </r>
  <r>
    <n v="77"/>
    <n v="603.5"/>
    <x v="0"/>
    <s v="20171031 13:56:35.642000 +0000 "/>
    <s v="20171031 14:56:35.642000"/>
  </r>
  <r>
    <n v="20"/>
    <n v="603.5"/>
    <x v="0"/>
    <s v="20171031 13:56:35.642000 +0000 "/>
    <s v="20171031 14:56:35.642000"/>
  </r>
  <r>
    <n v="65"/>
    <n v="603.5"/>
    <x v="0"/>
    <s v="20171031 14:09:55.340222 +0000 "/>
    <s v="20171031 15:09:55.340222"/>
  </r>
  <r>
    <n v="76"/>
    <n v="603.5"/>
    <x v="0"/>
    <s v="20171031 14:09:55.340222 +0000 "/>
    <s v="20171031 15:09:55.340222"/>
  </r>
  <r>
    <n v="188"/>
    <n v="603.5"/>
    <x v="0"/>
    <s v="20171031 14:09:55.340222 +0000 "/>
    <s v="20171031 15:09:55.340222"/>
  </r>
  <r>
    <n v="6"/>
    <n v="603.5"/>
    <x v="0"/>
    <s v="20171031 14:09:55.340222 +0000 "/>
    <s v="20171031 15:09:55.340222"/>
  </r>
  <r>
    <n v="65"/>
    <n v="603.5"/>
    <x v="0"/>
    <s v="20171031 14:09:55.340222 +0000 "/>
    <s v="20171031 15:09:55.340222"/>
  </r>
  <r>
    <n v="64"/>
    <n v="603.5"/>
    <x v="0"/>
    <s v="20171031 14:10:02.414115 +0000 "/>
    <s v="20171031 15:10:02.414115"/>
  </r>
  <r>
    <n v="100"/>
    <n v="603.5"/>
    <x v="0"/>
    <s v="20171031 14:10:02.414115 +0000 "/>
    <s v="20171031 15:10:02.414115"/>
  </r>
  <r>
    <n v="100"/>
    <n v="603.5"/>
    <x v="0"/>
    <s v="20171031 14:10:02.414115 +0000 "/>
    <s v="20171031 15:10:02.414115"/>
  </r>
  <r>
    <n v="74"/>
    <n v="603.5"/>
    <x v="0"/>
    <s v="20171031 14:10:02.414115 +0000 "/>
    <s v="20171031 15:10:02.414115"/>
  </r>
  <r>
    <n v="12"/>
    <n v="603.5"/>
    <x v="0"/>
    <s v="20171031 14:10:02.414115 +0000 "/>
    <s v="20171031 15:10:02.414115"/>
  </r>
  <r>
    <n v="96"/>
    <n v="603"/>
    <x v="0"/>
    <s v="20171031 14:11:23.560000 +0000 "/>
    <s v="20171031 15:11:23.560000"/>
  </r>
  <r>
    <n v="91"/>
    <n v="602.5"/>
    <x v="0"/>
    <s v="20171031 14:22:21.106000 +0000 "/>
    <s v="20171031 15:22:21.106000"/>
  </r>
  <r>
    <n v="181"/>
    <n v="602"/>
    <x v="0"/>
    <s v="20171031 14:46:18.967000 +0000 "/>
    <s v="20171031 15:46:18.967000"/>
  </r>
  <r>
    <n v="93"/>
    <n v="603"/>
    <x v="0"/>
    <s v="20171031 14:55:22.499000 +0000 "/>
    <s v="20171031 15:55:22.499000"/>
  </r>
  <r>
    <n v="94"/>
    <n v="602.5"/>
    <x v="0"/>
    <s v="20171031 15:08:50.677000 +0000 "/>
    <s v="20171031 16:08:50.677000"/>
  </r>
  <r>
    <n v="75"/>
    <n v="601.5"/>
    <x v="0"/>
    <s v="20171031 15:11:14.768758 +0000 "/>
    <s v="20171031 16:11:14.768758"/>
  </r>
  <r>
    <n v="100"/>
    <n v="601.5"/>
    <x v="0"/>
    <s v="20171031 15:11:14.768758 +0000 "/>
    <s v="20171031 16:11:14.768758"/>
  </r>
  <r>
    <n v="120"/>
    <n v="601.5"/>
    <x v="0"/>
    <s v="20171031 15:11:14.768758 +0000 "/>
    <s v="20171031 16:11:14.768758"/>
  </r>
  <r>
    <n v="100"/>
    <n v="601.5"/>
    <x v="0"/>
    <s v="20171031 15:11:14.768758 +0000 "/>
    <s v="20171031 16:11:14.768758"/>
  </r>
  <r>
    <n v="105"/>
    <n v="601.5"/>
    <x v="0"/>
    <s v="20171031 15:11:14.768758 +0000 "/>
    <s v="20171031 16:11:14.768758"/>
  </r>
  <r>
    <n v="270"/>
    <n v="601.5"/>
    <x v="0"/>
    <s v="20171031 15:21:19.066000 +0000 "/>
    <s v="20171031 16:21:19.066000"/>
  </r>
  <r>
    <n v="102"/>
    <n v="601.5"/>
    <x v="0"/>
    <s v="20171031 15:27:07.051000 +0000 "/>
    <s v="20171031 16:27:07.051000"/>
  </r>
  <r>
    <n v="34"/>
    <n v="601"/>
    <x v="0"/>
    <s v="20171031 15:37:41.473000 +0000 "/>
    <s v="20171031 16:37:41.473000"/>
  </r>
  <r>
    <n v="62"/>
    <n v="601"/>
    <x v="0"/>
    <s v="20171031 15:37:41.473000 +0000 "/>
    <s v="20171031 16:37:41.473000"/>
  </r>
  <r>
    <n v="97"/>
    <n v="602.5"/>
    <x v="0"/>
    <s v="20171031 15:42:31.218163 +0000 "/>
    <s v="20171031 16:42:31.218163"/>
  </r>
  <r>
    <n v="79"/>
    <n v="602.5"/>
    <x v="0"/>
    <s v="20171031 15:42:31.218163 +0000 "/>
    <s v="20171031 16:42:31.218163"/>
  </r>
  <r>
    <n v="124"/>
    <n v="602.5"/>
    <x v="0"/>
    <s v="20171031 15:42:35.110733 +0000 "/>
    <s v="20171031 16:42:35.110733"/>
  </r>
  <r>
    <n v="172"/>
    <n v="602.5"/>
    <x v="0"/>
    <s v="20171031 15:46:15.023908 +0000 "/>
    <s v="20171031 16:46:15.023908"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</pivotCacheRecords>
</file>

<file path=xl/pivotCache/pivotCacheRecords63.xml><?xml version="1.0" encoding="utf-8"?>
<pivotCacheRecords xmlns="http://schemas.openxmlformats.org/spreadsheetml/2006/main" xmlns:r="http://schemas.openxmlformats.org/officeDocument/2006/relationships" count="71">
  <r>
    <n v="97"/>
    <n v="606"/>
    <x v="0"/>
    <s v="20171101 08:01:01.905000 +0000 "/>
    <s v="20171101 9:01:01.905000"/>
  </r>
  <r>
    <n v="107"/>
    <n v="605.5"/>
    <x v="0"/>
    <s v="20171101 08:03:34.561000 +0000 "/>
    <s v="20171101 9:03:34.561000"/>
  </r>
  <r>
    <n v="13"/>
    <n v="609"/>
    <x v="0"/>
    <s v="20171101 08:07:27.745000 +0000 "/>
    <s v="20171101 9:07:27.745000"/>
  </r>
  <r>
    <n v="83"/>
    <n v="609"/>
    <x v="0"/>
    <s v="20171101 08:07:27.745000 +0000 "/>
    <s v="20171101 9:07:27.745000"/>
  </r>
  <r>
    <n v="96"/>
    <n v="609"/>
    <x v="0"/>
    <s v="20171101 08:10:05.048000 +0000 "/>
    <s v="20171101 9:10:05.048000"/>
  </r>
  <r>
    <n v="96"/>
    <n v="608"/>
    <x v="0"/>
    <s v="20171101 08:15:59.119000 +0000 "/>
    <s v="20171101 9:15:59.119000"/>
  </r>
  <r>
    <n v="97"/>
    <n v="606"/>
    <x v="0"/>
    <s v="20171101 08:18:37.141000 +0000 "/>
    <s v="20171101 9:18:37.141000"/>
  </r>
  <r>
    <n v="146"/>
    <n v="606.5"/>
    <x v="0"/>
    <s v="20171101 08:26:23.901000 +0000 "/>
    <s v="20171101 9:26:23.901000"/>
  </r>
  <r>
    <n v="100"/>
    <n v="605"/>
    <x v="0"/>
    <s v="20171101 08:31:24.529000 +0000 "/>
    <s v="20171101 9:31:24.529000"/>
  </r>
  <r>
    <n v="6"/>
    <n v="605"/>
    <x v="0"/>
    <s v="20171101 08:31:35.930000 +0000 "/>
    <s v="20171101 9:31:35.930000"/>
  </r>
  <r>
    <n v="8"/>
    <n v="605.5"/>
    <x v="0"/>
    <s v="20171101 08:37:17.055000 +0000 "/>
    <s v="20171101 9:37:17.055000"/>
  </r>
  <r>
    <n v="88"/>
    <n v="605.5"/>
    <x v="0"/>
    <s v="20171101 08:37:17.055000 +0000 "/>
    <s v="20171101 9:37:17.055000"/>
  </r>
  <r>
    <n v="127"/>
    <n v="605.5"/>
    <x v="0"/>
    <s v="20171101 08:45:34.702000 +0000 "/>
    <s v="20171101 9:45:34.702000"/>
  </r>
  <r>
    <n v="119"/>
    <n v="605"/>
    <x v="0"/>
    <s v="20171101 08:55:57.748000 +0000 "/>
    <s v="20171101 9:55:57.748000"/>
  </r>
  <r>
    <n v="92"/>
    <n v="605"/>
    <x v="0"/>
    <s v="20171101 09:04:17.035000 +0000 "/>
    <s v="20171101 10:04:17.035000"/>
  </r>
  <r>
    <n v="91"/>
    <n v="604.5"/>
    <x v="0"/>
    <s v="20171101 09:11:11.012000 +0000 "/>
    <s v="20171101 10:11:11.012000"/>
  </r>
  <r>
    <n v="91"/>
    <n v="604.5"/>
    <x v="0"/>
    <s v="20171101 09:18:15.924000 +0000 "/>
    <s v="20171101 10:18:15.924000"/>
  </r>
  <r>
    <n v="93"/>
    <n v="604.5"/>
    <x v="0"/>
    <s v="20171101 09:25:39.950000 +0000 "/>
    <s v="20171101 10:25:39.950000"/>
  </r>
  <r>
    <n v="97"/>
    <n v="604.5"/>
    <x v="0"/>
    <s v="20171101 09:31:12.528000 +0000 "/>
    <s v="20171101 10:31:12.528000"/>
  </r>
  <r>
    <n v="91"/>
    <n v="604"/>
    <x v="0"/>
    <s v="20171101 09:42:35.948000 +0000 "/>
    <s v="20171101 10:42:35.948000"/>
  </r>
  <r>
    <n v="1"/>
    <n v="604"/>
    <x v="0"/>
    <s v="20171101 09:47:02.406429 +0000 "/>
    <s v="20171101 10:47:02.406429"/>
  </r>
  <r>
    <n v="100"/>
    <n v="604"/>
    <x v="0"/>
    <s v="20171101 09:47:02.406429 +0000 "/>
    <s v="20171101 10:47:02.406429"/>
  </r>
  <r>
    <n v="99"/>
    <n v="604"/>
    <x v="0"/>
    <s v="20171101 09:47:02.406429 +0000 "/>
    <s v="20171101 10:47:02.406429"/>
  </r>
  <r>
    <n v="96"/>
    <n v="603.5"/>
    <x v="0"/>
    <s v="20171101 09:49:48.162000 +0000 "/>
    <s v="20171101 10:49:48.162000"/>
  </r>
  <r>
    <n v="106"/>
    <n v="605"/>
    <x v="0"/>
    <s v="20171101 10:03:13.200000 +0000 "/>
    <s v="20171101 11:03:13.200000"/>
  </r>
  <r>
    <n v="243"/>
    <n v="608"/>
    <x v="0"/>
    <s v="20171101 10:33:19.299000 +0000 "/>
    <s v="20171101 11:33:19.299000"/>
  </r>
  <r>
    <n v="98"/>
    <n v="607.5"/>
    <x v="0"/>
    <s v="20171101 10:36:00.107000 +0000 "/>
    <s v="20171101 11:36:00.107000"/>
  </r>
  <r>
    <n v="57"/>
    <n v="607"/>
    <x v="0"/>
    <s v="20171101 10:56:01.917000 +0000 "/>
    <s v="20171101 11:56:01.917000"/>
  </r>
  <r>
    <n v="68"/>
    <n v="607"/>
    <x v="0"/>
    <s v="20171101 10:56:01.917000 +0000 "/>
    <s v="20171101 11:56:01.917000"/>
  </r>
  <r>
    <n v="92"/>
    <n v="606"/>
    <x v="0"/>
    <s v="20171101 11:14:44.094000 +0000 "/>
    <s v="20171101 12:14:44.094000"/>
  </r>
  <r>
    <n v="94"/>
    <n v="606.5"/>
    <x v="0"/>
    <s v="20171101 11:39:23.324000 +0000 "/>
    <s v="20171101 12:39:23.324000"/>
  </r>
  <r>
    <n v="89"/>
    <n v="606.5"/>
    <x v="0"/>
    <s v="20171101 11:53:26.612000 +0000 "/>
    <s v="20171101 12:53:26.612000"/>
  </r>
  <r>
    <n v="93"/>
    <n v="605"/>
    <x v="0"/>
    <s v="20171101 12:00:04.075000 +0000 "/>
    <s v="20171101 13:00:04.075000"/>
  </r>
  <r>
    <n v="134"/>
    <n v="605"/>
    <x v="0"/>
    <s v="20171101 12:41:19.193000 +0000 "/>
    <s v="20171101 13:41:19.193000"/>
  </r>
  <r>
    <n v="99"/>
    <n v="604"/>
    <x v="0"/>
    <s v="20171101 12:42:34.015000 +0000 "/>
    <s v="20171101 13:42:34.015000"/>
  </r>
  <r>
    <n v="91"/>
    <n v="603"/>
    <x v="0"/>
    <s v="20171101 12:55:27.445000 +0000 "/>
    <s v="20171101 13:55:27.445000"/>
  </r>
  <r>
    <n v="91"/>
    <n v="603"/>
    <x v="0"/>
    <s v="20171101 13:05:41.627000 +0000 "/>
    <s v="20171101 14:05:41.627000"/>
  </r>
  <r>
    <n v="93"/>
    <n v="604"/>
    <x v="0"/>
    <s v="20171101 13:16:50.965000 +0000 "/>
    <s v="20171101 14:16:50.965000"/>
  </r>
  <r>
    <n v="97"/>
    <n v="604"/>
    <x v="0"/>
    <s v="20171101 13:22:34.108000 +0000 "/>
    <s v="20171101 14:22:34.108000"/>
  </r>
  <r>
    <n v="59"/>
    <n v="603"/>
    <x v="0"/>
    <s v="20171101 13:41:51.015000 +0000 "/>
    <s v="20171101 14:41:51.015000"/>
  </r>
  <r>
    <n v="76"/>
    <n v="603"/>
    <x v="0"/>
    <s v="20171101 13:41:51.015000 +0000 "/>
    <s v="20171101 14:41:51.015000"/>
  </r>
  <r>
    <n v="15"/>
    <n v="602.5"/>
    <x v="0"/>
    <s v="20171101 13:52:41.521000 +0000 "/>
    <s v="20171101 14:52:41.521000"/>
  </r>
  <r>
    <n v="76"/>
    <n v="602.5"/>
    <x v="0"/>
    <s v="20171101 13:52:41.521000 +0000 "/>
    <s v="20171101 14:52:41.521000"/>
  </r>
  <r>
    <n v="69"/>
    <n v="602"/>
    <x v="0"/>
    <s v="20171101 14:06:18.597000 +0000 "/>
    <s v="20171101 15:06:18.597000"/>
  </r>
  <r>
    <n v="22"/>
    <n v="602"/>
    <x v="0"/>
    <s v="20171101 14:06:18.597000 +0000 "/>
    <s v="20171101 15:06:18.597000"/>
  </r>
  <r>
    <n v="100"/>
    <n v="599.5"/>
    <x v="0"/>
    <s v="20171101 14:14:32.815285 +0000 "/>
    <s v="20171101 15:14:32.815285"/>
  </r>
  <r>
    <n v="50"/>
    <n v="599.5"/>
    <x v="0"/>
    <s v="20171101 14:14:32.815285 +0000 "/>
    <s v="20171101 15:14:32.815285"/>
  </r>
  <r>
    <n v="75"/>
    <n v="599.5"/>
    <x v="0"/>
    <s v="20171101 14:14:32.815285 +0000 "/>
    <s v="20171101 15:14:32.815285"/>
  </r>
  <r>
    <n v="100"/>
    <n v="599.5"/>
    <x v="0"/>
    <s v="20171101 14:14:32.815285 +0000 "/>
    <s v="20171101 15:14:32.815285"/>
  </r>
  <r>
    <n v="225"/>
    <n v="599.5"/>
    <x v="0"/>
    <s v="20171101 14:14:32.815285 +0000 "/>
    <s v="20171101 15:14:32.815285"/>
  </r>
  <r>
    <n v="76"/>
    <n v="599.5"/>
    <x v="0"/>
    <s v="20171101 14:14:32.815285 +0000 "/>
    <s v="20171101 15:14:32.815285"/>
  </r>
  <r>
    <n v="174"/>
    <n v="599.5"/>
    <x v="0"/>
    <s v="20171101 14:14:32.835465 +0000 "/>
    <s v="20171101 15:14:32.835465"/>
  </r>
  <r>
    <n v="121"/>
    <n v="600"/>
    <x v="0"/>
    <s v="20171101 14:20:48.243000 +0000 "/>
    <s v="20171101 15:20:48.243000"/>
  </r>
  <r>
    <n v="89"/>
    <n v="600.5"/>
    <x v="0"/>
    <s v="20171101 14:26:52.973000 +0000 "/>
    <s v="20171101 15:26:52.973000"/>
  </r>
  <r>
    <n v="133"/>
    <n v="600"/>
    <x v="0"/>
    <s v="20171101 14:39:14.301000 +0000 "/>
    <s v="20171101 15:39:14.301000"/>
  </r>
  <r>
    <n v="162"/>
    <n v="600"/>
    <x v="0"/>
    <s v="20171101 14:58:09.437000 +0000 "/>
    <s v="20171101 15:58:09.437000"/>
  </r>
  <r>
    <n v="142"/>
    <n v="600"/>
    <x v="0"/>
    <s v="20171101 15:10:42.660000 +0000 "/>
    <s v="20171101 16:10:42.660000"/>
  </r>
  <r>
    <n v="77"/>
    <n v="599.5"/>
    <x v="0"/>
    <s v="20171101 15:15:36.587000 +0000 "/>
    <s v="20171101 16:15:36.587000"/>
  </r>
  <r>
    <n v="26"/>
    <n v="599.5"/>
    <x v="0"/>
    <s v="20171101 15:15:36.587000 +0000 "/>
    <s v="20171101 16:15:36.587000"/>
  </r>
  <r>
    <n v="88"/>
    <n v="600.5"/>
    <x v="0"/>
    <s v="20171101 15:20:10.291000 +0000 "/>
    <s v="20171101 16:20:10.291000"/>
  </r>
  <r>
    <n v="54"/>
    <n v="600.5"/>
    <x v="0"/>
    <s v="20171101 15:20:10.291000 +0000 "/>
    <s v="20171101 16:20:10.291000"/>
  </r>
  <r>
    <n v="102"/>
    <n v="600.5"/>
    <x v="0"/>
    <s v="20171101 15:26:25.746000 +0000 "/>
    <s v="20171101 16:26:25.746000"/>
  </r>
  <r>
    <n v="18"/>
    <n v="601"/>
    <x v="0"/>
    <s v="20171101 15:32:04.317501 +0000 "/>
    <s v="20171101 16:32:04.317501"/>
  </r>
  <r>
    <n v="64"/>
    <n v="601"/>
    <x v="0"/>
    <s v="20171101 15:32:04.317501 +0000 "/>
    <s v="20171101 16:32:04.317501"/>
  </r>
  <r>
    <n v="61"/>
    <n v="601"/>
    <x v="0"/>
    <s v="20171101 15:32:04.317501 +0000 "/>
    <s v="20171101 16:32:04.317501"/>
  </r>
  <r>
    <n v="49"/>
    <n v="601"/>
    <x v="0"/>
    <s v="20171101 15:32:04.317501 +0000 "/>
    <s v="20171101 16:32:04.317501"/>
  </r>
  <r>
    <n v="24"/>
    <n v="601"/>
    <x v="0"/>
    <s v="20171101 15:32:04.317501 +0000 "/>
    <s v="20171101 16:32:04.317501"/>
  </r>
  <r>
    <n v="76"/>
    <n v="601"/>
    <x v="0"/>
    <s v="20171101 15:32:04.317501 +0000 "/>
    <s v="20171101 16:32:04.317501"/>
  </r>
  <r>
    <n v="18"/>
    <n v="601"/>
    <x v="0"/>
    <s v="20171101 15:32:04.317501 +0000 "/>
    <s v="20171101 16:32:04.317501"/>
  </r>
  <r>
    <m/>
    <m/>
    <x v="1"/>
    <m/>
    <m/>
  </r>
  <r>
    <m/>
    <m/>
    <x v="1"/>
    <m/>
    <m/>
  </r>
</pivotCacheRecords>
</file>

<file path=xl/pivotCache/pivotCacheRecords64.xml><?xml version="1.0" encoding="utf-8"?>
<pivotCacheRecords xmlns="http://schemas.openxmlformats.org/spreadsheetml/2006/main" xmlns:r="http://schemas.openxmlformats.org/officeDocument/2006/relationships" count="79">
  <r>
    <n v="8"/>
    <n v="599"/>
    <x v="0"/>
    <s v="20171102 08:01:03.241000 +0000 "/>
    <s v="20171102 9:01:03.241000"/>
  </r>
  <r>
    <n v="110"/>
    <n v="595"/>
    <x v="0"/>
    <s v="20171102 08:02:09.979000 +0000 "/>
    <s v="20171102 9:02:09.979000"/>
  </r>
  <r>
    <n v="92"/>
    <n v="595"/>
    <x v="0"/>
    <s v="20171102 08:06:06.843000 +0000 "/>
    <s v="20171102 9:06:06.843000"/>
  </r>
  <r>
    <n v="23"/>
    <n v="594"/>
    <x v="0"/>
    <s v="20171102 08:08:31.285000 +0000 "/>
    <s v="20171102 9:08:31.285000"/>
  </r>
  <r>
    <n v="68"/>
    <n v="594"/>
    <x v="0"/>
    <s v="20171102 08:08:31.286000 +0000 "/>
    <s v="20171102 9:08:31.286000"/>
  </r>
  <r>
    <n v="25"/>
    <n v="595"/>
    <x v="0"/>
    <s v="20171102 08:12:21.932000 +0000 "/>
    <s v="20171102 9:12:21.932000"/>
  </r>
  <r>
    <n v="68"/>
    <n v="595"/>
    <x v="0"/>
    <s v="20171102 08:12:46.331000 +0000 "/>
    <s v="20171102 9:12:46.331000"/>
  </r>
  <r>
    <n v="93"/>
    <n v="594"/>
    <x v="0"/>
    <s v="20171102 08:19:50.960000 +0000 "/>
    <s v="20171102 9:19:50.960000"/>
  </r>
  <r>
    <n v="93"/>
    <n v="594"/>
    <x v="0"/>
    <s v="20171102 08:27:42.414000 +0000 "/>
    <s v="20171102 9:27:42.414000"/>
  </r>
  <r>
    <n v="97"/>
    <n v="593.5"/>
    <x v="0"/>
    <s v="20171102 08:35:32.108000 +0000 "/>
    <s v="20171102 9:35:32.108000"/>
  </r>
  <r>
    <n v="97"/>
    <n v="593"/>
    <x v="0"/>
    <s v="20171102 08:44:36.561000 +0000 "/>
    <s v="20171102 9:44:36.561000"/>
  </r>
  <r>
    <n v="103"/>
    <n v="593"/>
    <x v="0"/>
    <s v="20171102 08:55:07.977000 +0000 "/>
    <s v="20171102 9:55:07.977000"/>
  </r>
  <r>
    <n v="92"/>
    <n v="591"/>
    <x v="0"/>
    <s v="20171102 09:13:09.008000 +0000 "/>
    <s v="20171102 10:13:09.008000"/>
  </r>
  <r>
    <n v="59"/>
    <n v="591.5"/>
    <x v="0"/>
    <s v="20171102 09:26:45.896000 +0000 "/>
    <s v="20171102 10:26:45.896000"/>
  </r>
  <r>
    <n v="96"/>
    <n v="591.5"/>
    <x v="0"/>
    <s v="20171102 09:26:45.896000 +0000 "/>
    <s v="20171102 10:26:45.896000"/>
  </r>
  <r>
    <n v="111"/>
    <n v="592"/>
    <x v="0"/>
    <s v="20171102 09:37:19.788000 +0000 "/>
    <s v="20171102 10:37:19.788000"/>
  </r>
  <r>
    <n v="104"/>
    <n v="592.5"/>
    <x v="0"/>
    <s v="20171102 09:57:32.653000 +0000 "/>
    <s v="20171102 10:57:32.653000"/>
  </r>
  <r>
    <n v="92"/>
    <n v="592"/>
    <x v="0"/>
    <s v="20171102 10:08:52.939000 +0000 "/>
    <s v="20171102 11:08:52.939000"/>
  </r>
  <r>
    <n v="89"/>
    <n v="593"/>
    <x v="0"/>
    <s v="20171102 10:18:06.494000 +0000 "/>
    <s v="20171102 11:18:06.494000"/>
  </r>
  <r>
    <n v="89"/>
    <n v="592"/>
    <x v="0"/>
    <s v="20171102 10:33:16.681000 +0000 "/>
    <s v="20171102 11:33:16.681000"/>
  </r>
  <r>
    <n v="89"/>
    <n v="591"/>
    <x v="0"/>
    <s v="20171102 10:51:14.445000 +0000 "/>
    <s v="20171102 11:51:14.445000"/>
  </r>
  <r>
    <n v="117"/>
    <n v="591"/>
    <x v="0"/>
    <s v="20171102 11:11:05.084000 +0000 "/>
    <s v="20171102 12:11:05.084000"/>
  </r>
  <r>
    <n v="91"/>
    <n v="591.5"/>
    <x v="0"/>
    <s v="20171102 11:34:07.037000 +0000 "/>
    <s v="20171102 12:34:07.037000"/>
  </r>
  <r>
    <n v="91"/>
    <n v="590"/>
    <x v="0"/>
    <s v="20171102 11:57:12.859000 +0000 "/>
    <s v="20171102 12:57:12.859000"/>
  </r>
  <r>
    <n v="94"/>
    <n v="590"/>
    <x v="0"/>
    <s v="20171102 12:17:00.366000 +0000 "/>
    <s v="20171102 13:17:00.366000"/>
  </r>
  <r>
    <n v="93"/>
    <n v="590.5"/>
    <x v="0"/>
    <s v="20171102 12:45:11.434000 +0000 "/>
    <s v="20171102 13:45:11.434000"/>
  </r>
  <r>
    <n v="96"/>
    <n v="589"/>
    <x v="0"/>
    <s v="20171102 13:02:09.323739 +0000 "/>
    <s v="20171102 14:02:09.323739"/>
  </r>
  <r>
    <n v="53"/>
    <n v="589"/>
    <x v="0"/>
    <s v="20171102 13:02:09.323739 +0000 "/>
    <s v="20171102 14:02:09.323739"/>
  </r>
  <r>
    <n v="343"/>
    <n v="589"/>
    <x v="0"/>
    <s v="20171102 13:02:09.323739 +0000 "/>
    <s v="20171102 14:02:09.323739"/>
  </r>
  <r>
    <n v="8"/>
    <n v="589"/>
    <x v="0"/>
    <s v="20171102 13:02:09.323739 +0000 "/>
    <s v="20171102 14:02:09.323739"/>
  </r>
  <r>
    <n v="141"/>
    <n v="589"/>
    <x v="0"/>
    <s v="20171102 13:07:33.067000 +0000 "/>
    <s v="20171102 14:07:33.067000"/>
  </r>
  <r>
    <n v="98"/>
    <n v="587.5"/>
    <x v="0"/>
    <s v="20171102 13:32:48.863000 +0000 "/>
    <s v="20171102 14:32:48.863000"/>
  </r>
  <r>
    <n v="69"/>
    <n v="588"/>
    <x v="0"/>
    <s v="20171102 13:43:46.047000 +0000 "/>
    <s v="20171102 14:43:46.047000"/>
  </r>
  <r>
    <n v="24"/>
    <n v="588"/>
    <x v="0"/>
    <s v="20171102 13:43:46.047000 +0000 "/>
    <s v="20171102 14:43:46.047000"/>
  </r>
  <r>
    <n v="88"/>
    <n v="587"/>
    <x v="0"/>
    <s v="20171102 13:50:12.260000 +0000 "/>
    <s v="20171102 14:50:12.260000"/>
  </r>
  <r>
    <n v="90"/>
    <n v="584.5"/>
    <x v="0"/>
    <s v="20171102 14:07:31.505000 +0000 "/>
    <s v="20171102 15:07:31.505000"/>
  </r>
  <r>
    <n v="100"/>
    <n v="584"/>
    <x v="0"/>
    <s v="20171102 14:13:11.406588 +0000 "/>
    <s v="20171102 15:13:11.406588"/>
  </r>
  <r>
    <n v="31"/>
    <n v="584"/>
    <x v="0"/>
    <s v="20171102 14:13:14.538354 +0000 "/>
    <s v="20171102 15:13:14.538354"/>
  </r>
  <r>
    <n v="142"/>
    <n v="584"/>
    <x v="0"/>
    <s v="20171102 14:13:14.543514 +0000 "/>
    <s v="20171102 15:13:14.543514"/>
  </r>
  <r>
    <n v="227"/>
    <n v="584"/>
    <x v="0"/>
    <s v="20171102 14:13:14.564566 +0000 "/>
    <s v="20171102 15:13:14.564566"/>
  </r>
  <r>
    <n v="40"/>
    <n v="584.5"/>
    <x v="0"/>
    <s v="20171102 14:22:46.087000 +0000 "/>
    <s v="20171102 15:22:46.087000"/>
  </r>
  <r>
    <n v="51"/>
    <n v="584.5"/>
    <x v="0"/>
    <s v="20171102 14:22:46.087000 +0000 "/>
    <s v="20171102 15:22:46.087000"/>
  </r>
  <r>
    <n v="89"/>
    <n v="585"/>
    <x v="0"/>
    <s v="20171102 14:38:58.590000 +0000 "/>
    <s v="20171102 15:38:58.590000"/>
  </r>
  <r>
    <n v="88"/>
    <n v="586"/>
    <x v="0"/>
    <s v="20171102 14:49:00.107000 +0000 "/>
    <s v="20171102 15:49:00.107000"/>
  </r>
  <r>
    <n v="100"/>
    <n v="588"/>
    <x v="0"/>
    <s v="20171102 15:02:54.610832 +0000 "/>
    <s v="20171102 16:02:54.610832"/>
  </r>
  <r>
    <n v="265"/>
    <n v="588"/>
    <x v="0"/>
    <s v="20171102 15:02:54.610832 +0000 "/>
    <s v="20171102 16:02:54.610832"/>
  </r>
  <r>
    <n v="21"/>
    <n v="588"/>
    <x v="0"/>
    <s v="20171102 15:02:54.610832 +0000 "/>
    <s v="20171102 16:02:54.610832"/>
  </r>
  <r>
    <n v="100"/>
    <n v="588"/>
    <x v="0"/>
    <s v="20171102 15:02:54.610832 +0000 "/>
    <s v="20171102 16:02:54.610832"/>
  </r>
  <r>
    <n v="14"/>
    <n v="588"/>
    <x v="0"/>
    <s v="20171102 15:02:54.610832 +0000 "/>
    <s v="20171102 16:02:54.610832"/>
  </r>
  <r>
    <n v="137"/>
    <n v="588.5"/>
    <x v="0"/>
    <s v="20171102 15:04:11.562000 +0000 "/>
    <s v="20171102 16:04:11.562000"/>
  </r>
  <r>
    <n v="12"/>
    <n v="588.5"/>
    <x v="0"/>
    <s v="20171102 15:20:02.295000 +0000 "/>
    <s v="20171102 16:20:02.295000"/>
  </r>
  <r>
    <n v="81"/>
    <n v="588.5"/>
    <x v="0"/>
    <s v="20171102 15:20:02.296000 +0000 "/>
    <s v="20171102 16:20:02.296000"/>
  </r>
  <r>
    <n v="91"/>
    <n v="587"/>
    <x v="0"/>
    <s v="20171102 15:26:13.015000 +0000 "/>
    <s v="20171102 16:26:13.015000"/>
  </r>
  <r>
    <n v="99"/>
    <n v="588"/>
    <x v="0"/>
    <s v="20171102 15:36:43.071000 +0000 "/>
    <s v="20171102 16:36:43.071000"/>
  </r>
  <r>
    <n v="10"/>
    <n v="588"/>
    <x v="0"/>
    <s v="20171102 15:37:40.524952 +0000 "/>
    <s v="20171102 16:37:40.524952"/>
  </r>
  <r>
    <n v="100"/>
    <n v="588"/>
    <x v="0"/>
    <s v="20171102 15:37:40.524952 +0000 "/>
    <s v="20171102 16:37:40.524952"/>
  </r>
  <r>
    <n v="8"/>
    <n v="588"/>
    <x v="0"/>
    <s v="20171102 15:37:40.524952 +0000 "/>
    <s v="20171102 16:37:40.524952"/>
  </r>
  <r>
    <n v="100"/>
    <n v="588"/>
    <x v="0"/>
    <s v="20171102 15:39:18.033466 +0000 "/>
    <s v="20171102 16:39:18.033466"/>
  </r>
  <r>
    <n v="100"/>
    <n v="588"/>
    <x v="0"/>
    <s v="20171102 15:39:18.033466 +0000 "/>
    <s v="20171102 16:39:18.033466"/>
  </r>
  <r>
    <n v="73"/>
    <n v="588"/>
    <x v="0"/>
    <s v="20171102 15:39:18.033466 +0000 "/>
    <s v="20171102 16:39:18.033466"/>
  </r>
  <r>
    <n v="90"/>
    <n v="588"/>
    <x v="0"/>
    <s v="20171102 15:39:18.033466 +0000 "/>
    <s v="20171102 16:39:18.033466"/>
  </r>
  <r>
    <n v="264"/>
    <n v="588"/>
    <x v="0"/>
    <s v="20171102 15:39:18.033466 +0000 "/>
    <s v="20171102 16:39:18.033466"/>
  </r>
  <r>
    <n v="147"/>
    <n v="588"/>
    <x v="0"/>
    <s v="20171102 15:39:18.033466 +0000 "/>
    <s v="20171102 16:39:18.033466"/>
  </r>
  <r>
    <n v="37"/>
    <n v="588"/>
    <x v="0"/>
    <s v="20171102 15:39:18.033466 +0000 "/>
    <s v="20171102 16:39:18.033466"/>
  </r>
  <r>
    <n v="133"/>
    <n v="588"/>
    <x v="0"/>
    <s v="20171102 15:39:18.033466 +0000 "/>
    <s v="20171102 16:39:18.033466"/>
  </r>
  <r>
    <n v="56"/>
    <n v="588"/>
    <x v="0"/>
    <s v="20171102 15:39:18.033466 +0000 "/>
    <s v="20171102 16:39:18.033466"/>
  </r>
  <r>
    <n v="2"/>
    <n v="588"/>
    <x v="0"/>
    <s v="20171102 15:39:31.465149 +0000 "/>
    <s v="20171102 16:39:31.465149"/>
  </r>
  <r>
    <n v="74"/>
    <n v="588"/>
    <x v="0"/>
    <s v="20171102 15:39:31.465149 +0000 "/>
    <s v="20171102 16:39:31.465149"/>
  </r>
  <r>
    <n v="58"/>
    <n v="588"/>
    <x v="0"/>
    <s v="20171102 15:39:31.465149 +0000 "/>
    <s v="20171102 16:39:31.465149"/>
  </r>
  <r>
    <n v="71"/>
    <n v="588"/>
    <x v="0"/>
    <s v="20171102 15:39:31.465149 +0000 "/>
    <s v="20171102 16:39:31.465149"/>
  </r>
  <r>
    <n v="138"/>
    <n v="588"/>
    <x v="0"/>
    <s v="20171102 15:39:31.465149 +0000 "/>
    <s v="20171102 16:39:31.465149"/>
  </r>
  <r>
    <n v="135"/>
    <n v="588"/>
    <x v="0"/>
    <s v="20171102 15:39:31.465149 +0000 "/>
    <s v="20171102 16:39:31.465149"/>
  </r>
  <r>
    <n v="136"/>
    <n v="588"/>
    <x v="0"/>
    <s v="20171102 15:39:31.465149 +0000 "/>
    <s v="20171102 16:39:31.465149"/>
  </r>
  <r>
    <n v="133"/>
    <n v="588"/>
    <x v="0"/>
    <s v="20171102 15:39:31.465149 +0000 "/>
    <s v="20171102 16:39:31.465149"/>
  </r>
  <r>
    <n v="100"/>
    <n v="588"/>
    <x v="0"/>
    <s v="20171102 15:39:31.465149 +0000 "/>
    <s v="20171102 16:39:31.465149"/>
  </r>
  <r>
    <n v="100"/>
    <n v="588"/>
    <x v="0"/>
    <s v="20171102 15:39:31.465149 +0000 "/>
    <s v="20171102 16:39:31.465149"/>
  </r>
  <r>
    <n v="53"/>
    <n v="588"/>
    <x v="0"/>
    <s v="20171102 15:39:31.465149 +0000 "/>
    <s v="20171102 16:39:31.465149"/>
  </r>
  <r>
    <m/>
    <m/>
    <x v="1"/>
    <m/>
    <m/>
  </r>
  <r>
    <m/>
    <m/>
    <x v="1"/>
    <m/>
    <m/>
  </r>
</pivotCacheRecords>
</file>

<file path=xl/pivotCache/pivotCacheRecords65.xml><?xml version="1.0" encoding="utf-8"?>
<pivotCacheRecords xmlns="http://schemas.openxmlformats.org/spreadsheetml/2006/main" xmlns:r="http://schemas.openxmlformats.org/officeDocument/2006/relationships" count="71">
  <r>
    <n v="123"/>
    <n v="597"/>
    <x v="0"/>
    <s v="20171103 08:02:54.393000 +0000 "/>
    <s v="20171103 9:02:54.393000"/>
  </r>
  <r>
    <n v="99"/>
    <n v="597"/>
    <x v="0"/>
    <s v="20171103 08:05:00.613000 +0000 "/>
    <s v="20171103 9:05:00.613000"/>
  </r>
  <r>
    <n v="9"/>
    <n v="597"/>
    <x v="0"/>
    <s v="20171103 08:05:06.910000 +0000 "/>
    <s v="20171103 9:05:06.910000"/>
  </r>
  <r>
    <n v="134"/>
    <n v="599.5"/>
    <x v="0"/>
    <s v="20171103 08:08:47.122000 +0000 "/>
    <s v="20171103 9:08:47.122000"/>
  </r>
  <r>
    <n v="104"/>
    <n v="600.5"/>
    <x v="0"/>
    <s v="20171103 08:10:47.027000 +0000 "/>
    <s v="20171103 9:10:47.027000"/>
  </r>
  <r>
    <n v="97"/>
    <n v="600.5"/>
    <x v="0"/>
    <s v="20171103 08:13:53.114000 +0000 "/>
    <s v="20171103 9:13:53.114000"/>
  </r>
  <r>
    <n v="90"/>
    <n v="600"/>
    <x v="0"/>
    <s v="20171103 08:17:20.742000 +0000 "/>
    <s v="20171103 9:17:20.742000"/>
  </r>
  <r>
    <n v="96"/>
    <n v="599"/>
    <x v="0"/>
    <s v="20171103 08:22:31.752000 +0000 "/>
    <s v="20171103 9:22:31.752000"/>
  </r>
  <r>
    <n v="96"/>
    <n v="599.5"/>
    <x v="0"/>
    <s v="20171103 08:25:28.911000 +0000 "/>
    <s v="20171103 9:25:28.911000"/>
  </r>
  <r>
    <n v="160"/>
    <n v="600"/>
    <x v="0"/>
    <s v="20171103 08:34:05.951000 +0000 "/>
    <s v="20171103 9:34:05.951000"/>
  </r>
  <r>
    <n v="96"/>
    <n v="599"/>
    <x v="0"/>
    <s v="20171103 08:38:27.102000 +0000 "/>
    <s v="20171103 9:38:27.102000"/>
  </r>
  <r>
    <n v="97"/>
    <n v="598"/>
    <x v="0"/>
    <s v="20171103 08:43:44.870000 +0000 "/>
    <s v="20171103 9:43:44.870000"/>
  </r>
  <r>
    <n v="102"/>
    <n v="601.5"/>
    <x v="0"/>
    <s v="20171103 08:50:00.552000 +0000 "/>
    <s v="20171103 9:50:00.552000"/>
  </r>
  <r>
    <n v="45"/>
    <n v="600.5"/>
    <x v="0"/>
    <s v="20171103 08:56:22.056000 +0000 "/>
    <s v="20171103 9:56:22.056000"/>
  </r>
  <r>
    <n v="45"/>
    <n v="600.5"/>
    <x v="0"/>
    <s v="20171103 08:56:22.056000 +0000 "/>
    <s v="20171103 9:56:22.056000"/>
  </r>
  <r>
    <n v="55"/>
    <n v="602.5"/>
    <x v="0"/>
    <s v="20171103 09:03:17.713000 +0000 "/>
    <s v="20171103 10:03:17.713000"/>
  </r>
  <r>
    <n v="34"/>
    <n v="602.5"/>
    <x v="0"/>
    <s v="20171103 09:03:17.713000 +0000 "/>
    <s v="20171103 10:03:17.713000"/>
  </r>
  <r>
    <n v="75"/>
    <n v="601.5"/>
    <x v="0"/>
    <s v="20171103 09:12:40.786000 +0000 "/>
    <s v="20171103 10:12:40.786000"/>
  </r>
  <r>
    <n v="40"/>
    <n v="601.5"/>
    <x v="0"/>
    <s v="20171103 09:12:40.786000 +0000 "/>
    <s v="20171103 10:12:40.786000"/>
  </r>
  <r>
    <n v="23"/>
    <n v="601.5"/>
    <x v="0"/>
    <s v="20171103 09:12:40.786000 +0000 "/>
    <s v="20171103 10:12:40.786000"/>
  </r>
  <r>
    <n v="89"/>
    <n v="601"/>
    <x v="0"/>
    <s v="20171103 09:20:43.709000 +0000 "/>
    <s v="20171103 10:20:43.709000"/>
  </r>
  <r>
    <n v="95"/>
    <n v="601"/>
    <x v="0"/>
    <s v="20171103 09:26:46.959000 +0000 "/>
    <s v="20171103 10:26:46.959000"/>
  </r>
  <r>
    <n v="3"/>
    <n v="600.5"/>
    <x v="0"/>
    <s v="20171103 09:34:00.607000 +0000 "/>
    <s v="20171103 10:34:00.607000"/>
  </r>
  <r>
    <n v="95"/>
    <n v="600.5"/>
    <x v="0"/>
    <s v="20171103 09:35:54.923000 +0000 "/>
    <s v="20171103 10:35:54.923000"/>
  </r>
  <r>
    <n v="117"/>
    <n v="599.5"/>
    <x v="0"/>
    <s v="20171103 09:45:15.355000 +0000 "/>
    <s v="20171103 10:45:15.355000"/>
  </r>
  <r>
    <n v="90"/>
    <n v="599.5"/>
    <x v="0"/>
    <s v="20171103 09:54:22.601000 +0000 "/>
    <s v="20171103 10:54:22.601000"/>
  </r>
  <r>
    <n v="211"/>
    <n v="602.5"/>
    <x v="0"/>
    <s v="20171103 10:13:21.307000 +0000 "/>
    <s v="20171103 11:13:21.307000"/>
  </r>
  <r>
    <n v="124"/>
    <n v="602"/>
    <x v="0"/>
    <s v="20171103 10:14:31.699000 +0000 "/>
    <s v="20171103 11:14:31.699000"/>
  </r>
  <r>
    <n v="93"/>
    <n v="603"/>
    <x v="0"/>
    <s v="20171103 10:28:51.842000 +0000 "/>
    <s v="20171103 11:28:51.842000"/>
  </r>
  <r>
    <n v="91"/>
    <n v="602.5"/>
    <x v="0"/>
    <s v="20171103 10:34:29.366000 +0000 "/>
    <s v="20171103 11:34:29.366000"/>
  </r>
  <r>
    <n v="116"/>
    <n v="602.5"/>
    <x v="0"/>
    <s v="20171103 11:00:30.507000 +0000 "/>
    <s v="20171103 12:00:30.507000"/>
  </r>
  <r>
    <n v="31"/>
    <n v="602.5"/>
    <x v="0"/>
    <s v="20171103 11:00:30.507000 +0000 "/>
    <s v="20171103 12:00:30.507000"/>
  </r>
  <r>
    <n v="112"/>
    <n v="603"/>
    <x v="0"/>
    <s v="20171103 11:13:58.069000 +0000 "/>
    <s v="20171103 12:13:58.069000"/>
  </r>
  <r>
    <n v="92"/>
    <n v="601.5"/>
    <x v="0"/>
    <s v="20171103 11:22:59.716000 +0000 "/>
    <s v="20171103 12:22:59.716000"/>
  </r>
  <r>
    <n v="90"/>
    <n v="600.5"/>
    <x v="0"/>
    <s v="20171103 11:37:09.896000 +0000 "/>
    <s v="20171103 12:37:09.896000"/>
  </r>
  <r>
    <n v="16"/>
    <n v="600.5"/>
    <x v="0"/>
    <s v="20171103 11:38:06.985588 +0000 "/>
    <s v="20171103 12:38:06.985588"/>
  </r>
  <r>
    <n v="100"/>
    <n v="600.5"/>
    <x v="0"/>
    <s v="20171103 11:38:06.985588 +0000 "/>
    <s v="20171103 12:38:06.985588"/>
  </r>
  <r>
    <n v="100"/>
    <n v="600.5"/>
    <x v="0"/>
    <s v="20171103 11:38:06.985588 +0000 "/>
    <s v="20171103 12:38:06.985588"/>
  </r>
  <r>
    <n v="84"/>
    <n v="600.5"/>
    <x v="0"/>
    <s v="20171103 11:38:06.985588 +0000 "/>
    <s v="20171103 12:38:06.985588"/>
  </r>
  <r>
    <n v="91"/>
    <n v="599.5"/>
    <x v="0"/>
    <s v="20171103 11:48:37.870000 +0000 "/>
    <s v="20171103 12:48:37.870000"/>
  </r>
  <r>
    <n v="94"/>
    <n v="600"/>
    <x v="0"/>
    <s v="20171103 12:09:34.118000 +0000 "/>
    <s v="20171103 13:09:34.118000"/>
  </r>
  <r>
    <n v="34"/>
    <n v="600"/>
    <x v="0"/>
    <s v="20171103 12:09:34.119000 +0000 "/>
    <s v="20171103 13:09:34.119000"/>
  </r>
  <r>
    <n v="107"/>
    <n v="601"/>
    <x v="0"/>
    <s v="20171103 12:29:57.629000 +0000 "/>
    <s v="20171103 13:29:57.629000"/>
  </r>
  <r>
    <n v="37"/>
    <n v="601"/>
    <x v="0"/>
    <s v="20171103 12:29:57.629000 +0000 "/>
    <s v="20171103 13:29:57.629000"/>
  </r>
  <r>
    <n v="93"/>
    <n v="600"/>
    <x v="0"/>
    <s v="20171103 12:35:47.394000 +0000 "/>
    <s v="20171103 13:35:47.394000"/>
  </r>
  <r>
    <n v="168"/>
    <n v="601.5"/>
    <x v="0"/>
    <s v="20171103 12:54:08.469000 +0000 "/>
    <s v="20171103 13:54:08.469000"/>
  </r>
  <r>
    <n v="90"/>
    <n v="601.5"/>
    <x v="0"/>
    <s v="20171103 13:02:24.047000 +0000 "/>
    <s v="20171103 14:02:24.047000"/>
  </r>
  <r>
    <n v="95"/>
    <n v="601"/>
    <x v="0"/>
    <s v="20171103 13:15:51.532000 +0000 "/>
    <s v="20171103 14:15:51.532000"/>
  </r>
  <r>
    <n v="91"/>
    <n v="601"/>
    <x v="0"/>
    <s v="20171103 13:24:41.664000 +0000 "/>
    <s v="20171103 14:24:41.664000"/>
  </r>
  <r>
    <n v="108"/>
    <n v="601"/>
    <x v="0"/>
    <s v="20171103 13:32:40.179000 +0000 "/>
    <s v="20171103 14:32:40.179000"/>
  </r>
  <r>
    <n v="103"/>
    <n v="601"/>
    <x v="0"/>
    <s v="20171103 13:37:02.224000 +0000 "/>
    <s v="20171103 14:37:02.224000"/>
  </r>
  <r>
    <n v="91"/>
    <n v="601.5"/>
    <x v="0"/>
    <s v="20171103 13:47:01.235000 +0000 "/>
    <s v="20171103 14:47:01.235000"/>
  </r>
  <r>
    <n v="20"/>
    <n v="600.5"/>
    <x v="0"/>
    <s v="20171103 13:55:08.809000 +0000 "/>
    <s v="20171103 14:55:08.809000"/>
  </r>
  <r>
    <n v="71"/>
    <n v="600.5"/>
    <x v="0"/>
    <s v="20171103 13:56:06.781000 +0000 "/>
    <s v="20171103 14:56:06.781000"/>
  </r>
  <r>
    <n v="93"/>
    <n v="600.5"/>
    <x v="0"/>
    <s v="20171103 14:04:46.468000 +0000 "/>
    <s v="20171103 15:04:46.468000"/>
  </r>
  <r>
    <n v="107"/>
    <n v="600"/>
    <x v="0"/>
    <s v="20171103 14:08:33.124556 +0000 "/>
    <s v="20171103 15:08:33.124556"/>
  </r>
  <r>
    <n v="47"/>
    <n v="600"/>
    <x v="0"/>
    <s v="20171103 14:08:33.124556 +0000 "/>
    <s v="20171103 15:08:33.124556"/>
  </r>
  <r>
    <n v="144"/>
    <n v="600"/>
    <x v="0"/>
    <s v="20171103 14:08:33.124556 +0000 "/>
    <s v="20171103 15:08:33.124556"/>
  </r>
  <r>
    <n v="100"/>
    <n v="600"/>
    <x v="0"/>
    <s v="20171103 14:08:33.124556 +0000 "/>
    <s v="20171103 15:08:33.124556"/>
  </r>
  <r>
    <n v="98"/>
    <n v="600"/>
    <x v="0"/>
    <s v="20171103 14:08:33.124556 +0000 "/>
    <s v="20171103 15:08:33.124556"/>
  </r>
  <r>
    <n v="204"/>
    <n v="600"/>
    <x v="0"/>
    <s v="20171103 14:09:49.059446 +0000 "/>
    <s v="20171103 15:09:49.059446"/>
  </r>
  <r>
    <n v="38"/>
    <n v="600.5"/>
    <x v="0"/>
    <s v="20171103 14:13:03.346000 +0000 "/>
    <s v="20171103 15:13:03.346000"/>
  </r>
  <r>
    <n v="53"/>
    <n v="600.5"/>
    <x v="0"/>
    <s v="20171103 14:13:03.475000 +0000 "/>
    <s v="20171103 15:13:03.475000"/>
  </r>
  <r>
    <n v="142"/>
    <n v="601"/>
    <x v="0"/>
    <s v="20171103 14:27:55.294000 +0000 "/>
    <s v="20171103 15:27:55.294000"/>
  </r>
  <r>
    <n v="95"/>
    <n v="600.5"/>
    <x v="0"/>
    <s v="20171103 14:33:23.894000 +0000 "/>
    <s v="20171103 15:33:23.894000"/>
  </r>
  <r>
    <n v="555"/>
    <n v="600"/>
    <x v="0"/>
    <s v="20171103 14:47:47.921075 +0000 "/>
    <s v="20171103 15:47:47.921075"/>
  </r>
  <r>
    <n v="245"/>
    <n v="600"/>
    <x v="0"/>
    <s v="20171103 14:47:47.921138 +0000 "/>
    <s v="20171103 15:47:47.921138"/>
  </r>
  <r>
    <n v="380"/>
    <n v="600.5"/>
    <x v="0"/>
    <s v="20171103 14:53:09.064163 +0000 "/>
    <s v="20171103 15:53:09.064163"/>
  </r>
  <r>
    <n v="37"/>
    <n v="600.5"/>
    <x v="0"/>
    <s v="20171103 14:53:14.113956 +0000 "/>
    <s v="20171103 15:53:14.113956"/>
  </r>
  <r>
    <m/>
    <m/>
    <x v="1"/>
    <m/>
    <m/>
  </r>
  <r>
    <m/>
    <m/>
    <x v="1"/>
    <m/>
    <m/>
  </r>
</pivotCacheRecords>
</file>

<file path=xl/pivotCache/pivotCacheRecords66.xml><?xml version="1.0" encoding="utf-8"?>
<pivotCacheRecords xmlns="http://schemas.openxmlformats.org/spreadsheetml/2006/main" xmlns:r="http://schemas.openxmlformats.org/officeDocument/2006/relationships" count="64">
  <r>
    <n v="100"/>
    <n v="599"/>
    <x v="0"/>
    <s v="20171106 08:00:39.839000 +0000 "/>
    <s v="20171106 9:00:39.839000"/>
  </r>
  <r>
    <n v="94"/>
    <n v="596.5"/>
    <x v="0"/>
    <s v="20171106 08:04:04.056000 +0000 "/>
    <s v="20171106 9:04:04.056000"/>
  </r>
  <r>
    <n v="100"/>
    <n v="596"/>
    <x v="0"/>
    <s v="20171106 08:07:29.060000 +0000 "/>
    <s v="20171106 9:07:29.060000"/>
  </r>
  <r>
    <n v="100"/>
    <n v="596.5"/>
    <x v="0"/>
    <s v="20171106 08:09:24.167000 +0000 "/>
    <s v="20171106 9:09:24.167000"/>
  </r>
  <r>
    <n v="93"/>
    <n v="593.5"/>
    <x v="0"/>
    <s v="20171106 08:12:33.362000 +0000 "/>
    <s v="20171106 9:12:33.362000"/>
  </r>
  <r>
    <n v="96"/>
    <n v="593.5"/>
    <x v="0"/>
    <s v="20171106 08:18:04.884000 +0000 "/>
    <s v="20171106 9:18:04.884000"/>
  </r>
  <r>
    <n v="94"/>
    <n v="589.5"/>
    <x v="0"/>
    <s v="20171106 08:23:27.248000 +0000 "/>
    <s v="20171106 9:23:27.248000"/>
  </r>
  <r>
    <n v="39"/>
    <n v="589.5"/>
    <x v="0"/>
    <s v="20171106 08:29:41.824000 +0000 "/>
    <s v="20171106 9:29:41.824000"/>
  </r>
  <r>
    <n v="57"/>
    <n v="589.5"/>
    <x v="0"/>
    <s v="20171106 08:29:41.845000 +0000 "/>
    <s v="20171106 9:29:41.845000"/>
  </r>
  <r>
    <n v="92"/>
    <n v="589"/>
    <x v="0"/>
    <s v="20171106 08:37:48.231000 +0000 "/>
    <s v="20171106 9:37:48.231000"/>
  </r>
  <r>
    <n v="92"/>
    <n v="591"/>
    <x v="0"/>
    <s v="20171106 08:43:55.237000 +0000 "/>
    <s v="20171106 9:43:55.237000"/>
  </r>
  <r>
    <n v="135"/>
    <n v="596.5"/>
    <x v="0"/>
    <s v="20171106 08:56:43.363000 +0000 "/>
    <s v="20171106 9:56:43.363000"/>
  </r>
  <r>
    <n v="96"/>
    <n v="596"/>
    <x v="0"/>
    <s v="20171106 09:07:47.018000 +0000 "/>
    <s v="20171106 10:07:47.018000"/>
  </r>
  <r>
    <n v="93"/>
    <n v="597.5"/>
    <x v="0"/>
    <s v="20171106 09:15:36.525000 +0000 "/>
    <s v="20171106 10:15:36.525000"/>
  </r>
  <r>
    <n v="93"/>
    <n v="595.5"/>
    <x v="0"/>
    <s v="20171106 09:25:31.481000 +0000 "/>
    <s v="20171106 10:25:31.481000"/>
  </r>
  <r>
    <n v="129"/>
    <n v="596"/>
    <x v="0"/>
    <s v="20171106 09:52:02.397000 +0000 "/>
    <s v="20171106 10:52:02.397000"/>
  </r>
  <r>
    <n v="109"/>
    <n v="596.5"/>
    <x v="0"/>
    <s v="20171106 09:57:21.424000 +0000 "/>
    <s v="20171106 10:57:21.424000"/>
  </r>
  <r>
    <n v="11"/>
    <n v="596.5"/>
    <x v="0"/>
    <s v="20171106 09:57:21.424000 +0000 "/>
    <s v="20171106 10:57:21.424000"/>
  </r>
  <r>
    <n v="104"/>
    <n v="596.5"/>
    <x v="0"/>
    <s v="20171106 10:07:18.133000 +0000 "/>
    <s v="20171106 11:07:18.133000"/>
  </r>
  <r>
    <n v="33"/>
    <n v="596.5"/>
    <x v="0"/>
    <s v="20171106 10:07:18.133000 +0000 "/>
    <s v="20171106 11:07:18.133000"/>
  </r>
  <r>
    <n v="91"/>
    <n v="597"/>
    <x v="0"/>
    <s v="20171106 10:23:21.140000 +0000 "/>
    <s v="20171106 11:23:21.140000"/>
  </r>
  <r>
    <n v="95"/>
    <n v="596"/>
    <x v="0"/>
    <s v="20171106 10:36:33.668000 +0000 "/>
    <s v="20171106 11:36:33.668000"/>
  </r>
  <r>
    <n v="100"/>
    <n v="595.5"/>
    <x v="0"/>
    <s v="20171106 10:41:44.814991 +0000 "/>
    <s v="20171106 11:41:44.814991"/>
  </r>
  <r>
    <n v="103"/>
    <n v="595.5"/>
    <x v="0"/>
    <s v="20171106 10:41:44.814991 +0000 "/>
    <s v="20171106 11:41:44.814991"/>
  </r>
  <r>
    <n v="49"/>
    <n v="595.5"/>
    <x v="0"/>
    <s v="20171106 10:41:44.814991 +0000 "/>
    <s v="20171106 11:41:44.814991"/>
  </r>
  <r>
    <n v="99"/>
    <n v="595.5"/>
    <x v="0"/>
    <s v="20171106 10:42:01.018000 +0000 "/>
    <s v="20171106 11:42:01.018000"/>
  </r>
  <r>
    <n v="248"/>
    <n v="595.5"/>
    <x v="0"/>
    <s v="20171106 10:42:01.018202 +0000 "/>
    <s v="20171106 11:42:01.018202"/>
  </r>
  <r>
    <n v="90"/>
    <n v="592"/>
    <x v="0"/>
    <s v="20171106 11:00:15.900000 +0000 "/>
    <s v="20171106 12:00:15.900000"/>
  </r>
  <r>
    <n v="93"/>
    <n v="594.5"/>
    <x v="0"/>
    <s v="20171106 11:21:59.483000 +0000 "/>
    <s v="20171106 12:21:59.483000"/>
  </r>
  <r>
    <n v="97"/>
    <n v="594"/>
    <x v="0"/>
    <s v="20171106 11:44:31.020000 +0000 "/>
    <s v="20171106 12:44:31.020000"/>
  </r>
  <r>
    <n v="94"/>
    <n v="593.5"/>
    <x v="0"/>
    <s v="20171106 12:02:13.375000 +0000 "/>
    <s v="20171106 13:02:13.375000"/>
  </r>
  <r>
    <n v="89"/>
    <n v="594.5"/>
    <x v="0"/>
    <s v="20171106 12:21:31.999000 +0000 "/>
    <s v="20171106 13:21:31.999000"/>
  </r>
  <r>
    <n v="91"/>
    <n v="593"/>
    <x v="0"/>
    <s v="20171106 12:41:26.757000 +0000 "/>
    <s v="20171106 13:41:26.757000"/>
  </r>
  <r>
    <n v="21"/>
    <n v="593"/>
    <x v="0"/>
    <s v="20171106 12:41:59.872693 +0000 "/>
    <s v="20171106 13:41:59.872693"/>
  </r>
  <r>
    <n v="75"/>
    <n v="593"/>
    <x v="0"/>
    <s v="20171106 12:41:59.872693 +0000 "/>
    <s v="20171106 13:41:59.872693"/>
  </r>
  <r>
    <n v="60"/>
    <n v="593"/>
    <x v="0"/>
    <s v="20171106 12:41:59.872693 +0000 "/>
    <s v="20171106 13:41:59.872693"/>
  </r>
  <r>
    <n v="100"/>
    <n v="593"/>
    <x v="0"/>
    <s v="20171106 12:41:59.872693 +0000 "/>
    <s v="20171106 13:41:59.872693"/>
  </r>
  <r>
    <n v="5"/>
    <n v="593"/>
    <x v="0"/>
    <s v="20171106 12:41:59.872693 +0000 "/>
    <s v="20171106 13:41:59.872693"/>
  </r>
  <r>
    <n v="108"/>
    <n v="593"/>
    <x v="0"/>
    <s v="20171106 12:41:59.872693 +0000 "/>
    <s v="20171106 13:41:59.872693"/>
  </r>
  <r>
    <n v="100"/>
    <n v="593"/>
    <x v="0"/>
    <s v="20171106 12:41:59.872693 +0000 "/>
    <s v="20171106 13:41:59.872693"/>
  </r>
  <r>
    <n v="31"/>
    <n v="593"/>
    <x v="0"/>
    <s v="20171106 12:41:59.872693 +0000 "/>
    <s v="20171106 13:41:59.872693"/>
  </r>
  <r>
    <n v="58"/>
    <n v="593"/>
    <x v="0"/>
    <s v="20171106 13:02:39.332000 +0000 "/>
    <s v="20171106 14:02:39.332000"/>
  </r>
  <r>
    <n v="87"/>
    <n v="593"/>
    <x v="0"/>
    <s v="20171106 13:02:39.332000 +0000 "/>
    <s v="20171106 14:02:39.332000"/>
  </r>
  <r>
    <n v="38"/>
    <n v="594"/>
    <x v="0"/>
    <s v="20171106 13:22:08.661000 +0000 "/>
    <s v="20171106 14:22:08.661000"/>
  </r>
  <r>
    <n v="94"/>
    <n v="594"/>
    <x v="0"/>
    <s v="20171106 13:22:08.692000 +0000 "/>
    <s v="20171106 14:22:08.692000"/>
  </r>
  <r>
    <n v="92"/>
    <n v="592.5"/>
    <x v="0"/>
    <s v="20171106 13:30:49.449000 +0000 "/>
    <s v="20171106 14:30:49.449000"/>
  </r>
  <r>
    <n v="92"/>
    <n v="592.5"/>
    <x v="0"/>
    <s v="20171106 13:48:53.981000 +0000 "/>
    <s v="20171106 14:48:53.981000"/>
  </r>
  <r>
    <n v="92"/>
    <n v="593.5"/>
    <x v="0"/>
    <s v="20171106 13:57:07.444000 +0000 "/>
    <s v="20171106 14:57:07.444000"/>
  </r>
  <r>
    <n v="1000"/>
    <n v="593"/>
    <x v="0"/>
    <s v="20171106 13:58:14.172635 +0000 "/>
    <s v="20171106 14:58:14.172635"/>
  </r>
  <r>
    <n v="32"/>
    <n v="593"/>
    <x v="0"/>
    <s v="20171106 14:15:00.518000 +0000 "/>
    <s v="20171106 15:15:00.518000"/>
  </r>
  <r>
    <n v="75"/>
    <n v="593"/>
    <x v="0"/>
    <s v="20171106 14:15:00.518000 +0000 "/>
    <s v="20171106 15:15:00.518000"/>
  </r>
  <r>
    <n v="91"/>
    <n v="593"/>
    <x v="0"/>
    <s v="20171106 14:26:01.567000 +0000 "/>
    <s v="20171106 15:26:01.567000"/>
  </r>
  <r>
    <n v="124"/>
    <n v="594"/>
    <x v="0"/>
    <s v="20171106 14:41:06.218000 +0000 "/>
    <s v="20171106 15:41:06.218000"/>
  </r>
  <r>
    <n v="91"/>
    <n v="594"/>
    <x v="0"/>
    <s v="20171106 14:52:40.595000 +0000 "/>
    <s v="20171106 15:52:40.595000"/>
  </r>
  <r>
    <n v="93"/>
    <n v="594"/>
    <x v="0"/>
    <s v="20171106 15:00:38.935000 +0000 "/>
    <s v="20171106 16:00:38.935000"/>
  </r>
  <r>
    <n v="118"/>
    <n v="594.5"/>
    <x v="0"/>
    <s v="20171106 15:13:34.171000 +0000 "/>
    <s v="20171106 16:13:34.171000"/>
  </r>
  <r>
    <n v="77"/>
    <n v="595"/>
    <x v="0"/>
    <s v="20171106 15:25:03.458000 +0000 "/>
    <s v="20171106 16:25:03.458000"/>
  </r>
  <r>
    <n v="26"/>
    <n v="595"/>
    <x v="0"/>
    <s v="20171106 15:25:03.458000 +0000 "/>
    <s v="20171106 16:25:03.458000"/>
  </r>
  <r>
    <n v="78"/>
    <n v="594"/>
    <x v="0"/>
    <s v="20171106 15:44:16.597000 +0000 "/>
    <s v="20171106 16:44:16.597000"/>
  </r>
  <r>
    <n v="8"/>
    <n v="594"/>
    <x v="0"/>
    <s v="20171106 15:44:16.597000 +0000 "/>
    <s v="20171106 16:44:16.597000"/>
  </r>
  <r>
    <n v="35"/>
    <n v="594"/>
    <x v="0"/>
    <s v="20171106 15:44:16.597000 +0000 "/>
    <s v="20171106 16:44:16.597000"/>
  </r>
  <r>
    <m/>
    <m/>
    <x v="1"/>
    <m/>
    <m/>
  </r>
  <r>
    <m/>
    <m/>
    <x v="1"/>
    <m/>
    <m/>
  </r>
  <r>
    <m/>
    <m/>
    <x v="1"/>
    <m/>
    <m/>
  </r>
</pivotCacheRecords>
</file>

<file path=xl/pivotCache/pivotCacheRecords67.xml><?xml version="1.0" encoding="utf-8"?>
<pivotCacheRecords xmlns="http://schemas.openxmlformats.org/spreadsheetml/2006/main" xmlns:r="http://schemas.openxmlformats.org/officeDocument/2006/relationships" count="75">
  <r>
    <n v="23"/>
    <n v="625"/>
    <x v="0"/>
    <s v="20171107 08:02:59.081000 +0000 "/>
    <s v="20171107 9:02:59.081000"/>
  </r>
  <r>
    <n v="170"/>
    <n v="625"/>
    <x v="0"/>
    <s v="20171107 08:02:59.081000 +0000 "/>
    <s v="20171107 9:02:59.081000"/>
  </r>
  <r>
    <n v="39"/>
    <n v="616"/>
    <x v="0"/>
    <s v="20171107 08:05:53.132000 +0000 "/>
    <s v="20171107 9:05:53.132000"/>
  </r>
  <r>
    <n v="54"/>
    <n v="616"/>
    <x v="0"/>
    <s v="20171107 08:05:53.969000 +0000 "/>
    <s v="20171107 9:05:53.969000"/>
  </r>
  <r>
    <n v="92"/>
    <n v="612.5"/>
    <x v="0"/>
    <s v="20171107 08:07:07.699000 +0000 "/>
    <s v="20171107 9:07:07.699000"/>
  </r>
  <r>
    <n v="98"/>
    <n v="605.5"/>
    <x v="0"/>
    <s v="20171107 08:09:53.350000 +0000 "/>
    <s v="20171107 9:09:53.350000"/>
  </r>
  <r>
    <n v="94"/>
    <n v="600"/>
    <x v="0"/>
    <s v="20171107 08:13:23.758000 +0000 "/>
    <s v="20171107 9:13:23.758000"/>
  </r>
  <r>
    <n v="60"/>
    <n v="601"/>
    <x v="0"/>
    <s v="20171107 08:18:46.239000 +0000 "/>
    <s v="20171107 9:18:46.239000"/>
  </r>
  <r>
    <n v="42"/>
    <n v="601"/>
    <x v="0"/>
    <s v="20171107 08:18:46.239000 +0000 "/>
    <s v="20171107 9:18:46.239000"/>
  </r>
  <r>
    <n v="96"/>
    <n v="604"/>
    <x v="0"/>
    <s v="20171107 08:23:41.804000 +0000 "/>
    <s v="20171107 9:23:41.804000"/>
  </r>
  <r>
    <n v="8"/>
    <n v="615"/>
    <x v="0"/>
    <s v="20171107 08:30:09.751000 +0000 "/>
    <s v="20171107 9:30:09.751000"/>
  </r>
  <r>
    <n v="47"/>
    <n v="612.5"/>
    <x v="0"/>
    <s v="20171107 08:32:19.739000 +0000 "/>
    <s v="20171107 9:32:19.739000"/>
  </r>
  <r>
    <n v="13"/>
    <n v="612.5"/>
    <x v="0"/>
    <s v="20171107 08:32:19.771000 +0000 "/>
    <s v="20171107 9:32:19.771000"/>
  </r>
  <r>
    <n v="89"/>
    <n v="608.5"/>
    <x v="0"/>
    <s v="20171107 08:36:19.117000 +0000 "/>
    <s v="20171107 9:36:19.117000"/>
  </r>
  <r>
    <n v="94"/>
    <n v="607"/>
    <x v="0"/>
    <s v="20171107 08:43:21.058000 +0000 "/>
    <s v="20171107 9:43:21.058000"/>
  </r>
  <r>
    <n v="89"/>
    <n v="607.5"/>
    <x v="0"/>
    <s v="20171107 08:49:58.582000 +0000 "/>
    <s v="20171107 9:49:58.582000"/>
  </r>
  <r>
    <n v="90"/>
    <n v="606.5"/>
    <x v="0"/>
    <s v="20171107 08:57:44.839000 +0000 "/>
    <s v="20171107 9:57:44.839000"/>
  </r>
  <r>
    <n v="92"/>
    <n v="605.5"/>
    <x v="0"/>
    <s v="20171107 09:05:37.910000 +0000 "/>
    <s v="20171107 10:05:37.910000"/>
  </r>
  <r>
    <n v="100"/>
    <n v="604"/>
    <x v="0"/>
    <s v="20171107 09:12:05.388862 +0000 "/>
    <s v="20171107 10:12:05.388862"/>
  </r>
  <r>
    <n v="100"/>
    <n v="604"/>
    <x v="0"/>
    <s v="20171107 09:12:05.388862 +0000 "/>
    <s v="20171107 10:12:05.388862"/>
  </r>
  <r>
    <n v="99"/>
    <n v="604"/>
    <x v="0"/>
    <s v="20171107 09:12:05.388862 +0000 "/>
    <s v="20171107 10:12:05.388862"/>
  </r>
  <r>
    <n v="1"/>
    <n v="604"/>
    <x v="0"/>
    <s v="20171107 09:12:05.388862 +0000 "/>
    <s v="20171107 10:12:05.388862"/>
  </r>
  <r>
    <n v="90"/>
    <n v="603.5"/>
    <x v="0"/>
    <s v="20171107 09:15:03.738000 +0000 "/>
    <s v="20171107 10:15:03.738000"/>
  </r>
  <r>
    <n v="90"/>
    <n v="602"/>
    <x v="0"/>
    <s v="20171107 09:21:04.032000 +0000 "/>
    <s v="20171107 10:21:04.032000"/>
  </r>
  <r>
    <n v="89"/>
    <n v="601.5"/>
    <x v="0"/>
    <s v="20171107 09:28:08.542000 +0000 "/>
    <s v="20171107 10:28:08.542000"/>
  </r>
  <r>
    <n v="94"/>
    <n v="599"/>
    <x v="0"/>
    <s v="20171107 09:37:11.452000 +0000 "/>
    <s v="20171107 10:37:11.452000"/>
  </r>
  <r>
    <n v="50"/>
    <n v="597.5"/>
    <x v="0"/>
    <s v="20171107 09:48:48.424000 +0000 "/>
    <s v="20171107 10:48:48.424000"/>
  </r>
  <r>
    <n v="36"/>
    <n v="597.5"/>
    <x v="0"/>
    <s v="20171107 09:48:48.424000 +0000 "/>
    <s v="20171107 10:48:48.424000"/>
  </r>
  <r>
    <n v="5"/>
    <n v="597.5"/>
    <x v="0"/>
    <s v="20171107 09:48:48.425000 +0000 "/>
    <s v="20171107 10:48:48.425000"/>
  </r>
  <r>
    <n v="161"/>
    <n v="594"/>
    <x v="0"/>
    <s v="20171107 09:50:37.308569 +0000 "/>
    <s v="20171107 10:50:37.308569"/>
  </r>
  <r>
    <n v="100"/>
    <n v="594"/>
    <x v="0"/>
    <s v="20171107 09:50:37.308569 +0000 "/>
    <s v="20171107 10:50:37.308569"/>
  </r>
  <r>
    <n v="159"/>
    <n v="594"/>
    <x v="0"/>
    <s v="20171107 09:50:37.308569 +0000 "/>
    <s v="20171107 10:50:37.308569"/>
  </r>
  <r>
    <n v="91"/>
    <n v="590"/>
    <x v="0"/>
    <s v="20171107 09:56:54.451000 +0000 "/>
    <s v="20171107 10:56:54.451000"/>
  </r>
  <r>
    <n v="96"/>
    <n v="584.5"/>
    <x v="0"/>
    <s v="20171107 10:00:31.159000 +0000 "/>
    <s v="20171107 11:00:31.159000"/>
  </r>
  <r>
    <n v="94"/>
    <n v="583.5"/>
    <x v="0"/>
    <s v="20171107 10:11:25.905000 +0000 "/>
    <s v="20171107 11:11:25.905000"/>
  </r>
  <r>
    <n v="68"/>
    <n v="572.5"/>
    <x v="0"/>
    <s v="20171107 10:22:39.220318 +0000 "/>
    <s v="20171107 11:22:39.220318"/>
  </r>
  <r>
    <n v="244"/>
    <n v="572.5"/>
    <x v="0"/>
    <s v="20171107 10:22:45.375650 +0000 "/>
    <s v="20171107 11:22:45.375650"/>
  </r>
  <r>
    <n v="92"/>
    <n v="572.5"/>
    <x v="0"/>
    <s v="20171107 10:22:58.189000 +0000 "/>
    <s v="20171107 11:22:58.189000"/>
  </r>
  <r>
    <n v="95"/>
    <n v="566.5"/>
    <x v="0"/>
    <s v="20171107 10:35:20.671000 +0000 "/>
    <s v="20171107 11:35:20.671000"/>
  </r>
  <r>
    <n v="94"/>
    <n v="565"/>
    <x v="0"/>
    <s v="20171107 10:37:41.596000 +0000 "/>
    <s v="20171107 11:37:41.596000"/>
  </r>
  <r>
    <n v="96"/>
    <n v="561"/>
    <x v="0"/>
    <s v="20171107 10:51:28.279000 +0000 "/>
    <s v="20171107 11:51:28.279000"/>
  </r>
  <r>
    <n v="159"/>
    <n v="560"/>
    <x v="0"/>
    <s v="20171107 10:53:01.788298 +0000 "/>
    <s v="20171107 11:53:01.788298"/>
  </r>
  <r>
    <n v="41"/>
    <n v="560"/>
    <x v="0"/>
    <s v="20171107 10:53:01.788328 +0000 "/>
    <s v="20171107 11:53:01.788328"/>
  </r>
  <r>
    <n v="91"/>
    <n v="567.5"/>
    <x v="0"/>
    <s v="20171107 11:06:42.803000 +0000 "/>
    <s v="20171107 12:06:42.803000"/>
  </r>
  <r>
    <n v="97"/>
    <n v="573.5"/>
    <x v="0"/>
    <s v="20171107 11:24:14.591000 +0000 "/>
    <s v="20171107 12:24:14.591000"/>
  </r>
  <r>
    <n v="98"/>
    <n v="579"/>
    <x v="0"/>
    <s v="20171107 11:29:49.744000 +0000 "/>
    <s v="20171107 12:29:49.744000"/>
  </r>
  <r>
    <n v="37"/>
    <n v="585.5"/>
    <x v="0"/>
    <s v="20171107 11:46:23.322000 +0000 "/>
    <s v="20171107 12:46:23.322000"/>
  </r>
  <r>
    <n v="10"/>
    <n v="585.5"/>
    <x v="0"/>
    <s v="20171107 11:46:23.342000 +0000 "/>
    <s v="20171107 12:46:23.342000"/>
  </r>
  <r>
    <n v="43"/>
    <n v="585.5"/>
    <x v="0"/>
    <s v="20171107 11:46:23.343000 +0000 "/>
    <s v="20171107 12:46:23.343000"/>
  </r>
  <r>
    <n v="92"/>
    <n v="583.5"/>
    <x v="0"/>
    <s v="20171107 12:02:01.924000 +0000 "/>
    <s v="20171107 13:02:01.924000"/>
  </r>
  <r>
    <n v="60"/>
    <n v="578"/>
    <x v="0"/>
    <s v="20171107 12:04:50.624000 +0000 "/>
    <s v="20171107 13:04:50.624000"/>
  </r>
  <r>
    <n v="30"/>
    <n v="578"/>
    <x v="0"/>
    <s v="20171107 12:04:50.625000 +0000 "/>
    <s v="20171107 13:04:50.625000"/>
  </r>
  <r>
    <n v="93"/>
    <n v="575"/>
    <x v="0"/>
    <s v="20171107 12:23:01.149000 +0000 "/>
    <s v="20171107 13:23:01.149000"/>
  </r>
  <r>
    <n v="94"/>
    <n v="576"/>
    <x v="0"/>
    <s v="20171107 12:38:08.960000 +0000 "/>
    <s v="20171107 13:38:08.960000"/>
  </r>
  <r>
    <n v="89"/>
    <n v="577.5"/>
    <x v="0"/>
    <s v="20171107 12:45:01.158000 +0000 "/>
    <s v="20171107 13:45:01.158000"/>
  </r>
  <r>
    <n v="89"/>
    <n v="580"/>
    <x v="0"/>
    <s v="20171107 12:58:04.864000 +0000 "/>
    <s v="20171107 13:58:04.864000"/>
  </r>
  <r>
    <n v="93"/>
    <n v="579.5"/>
    <x v="0"/>
    <s v="20171107 13:10:56.265000 +0000 "/>
    <s v="20171107 14:10:56.265000"/>
  </r>
  <r>
    <n v="91"/>
    <n v="580.5"/>
    <x v="0"/>
    <s v="20171107 13:23:53.768000 +0000 "/>
    <s v="20171107 14:23:53.768000"/>
  </r>
  <r>
    <n v="97"/>
    <n v="575.5"/>
    <x v="0"/>
    <s v="20171107 13:36:13.034000 +0000 "/>
    <s v="20171107 14:36:13.034000"/>
  </r>
  <r>
    <n v="92"/>
    <n v="575.5"/>
    <x v="0"/>
    <s v="20171107 13:41:03.986000 +0000 "/>
    <s v="20171107 14:41:03.986000"/>
  </r>
  <r>
    <n v="117"/>
    <n v="577.5"/>
    <x v="0"/>
    <s v="20171107 13:55:30.581000 +0000 "/>
    <s v="20171107 14:55:30.581000"/>
  </r>
  <r>
    <n v="108"/>
    <n v="579.5"/>
    <x v="0"/>
    <s v="20171107 14:10:13.210000 +0000 "/>
    <s v="20171107 15:10:13.210000"/>
  </r>
  <r>
    <n v="105"/>
    <n v="579"/>
    <x v="0"/>
    <s v="20171107 14:23:25.423000 +0000 "/>
    <s v="20171107 15:23:25.423000"/>
  </r>
  <r>
    <n v="92"/>
    <n v="583.5"/>
    <x v="0"/>
    <s v="20171107 14:33:50.667000 +0000 "/>
    <s v="20171107 15:33:50.667000"/>
  </r>
  <r>
    <n v="91"/>
    <n v="579"/>
    <x v="0"/>
    <s v="20171107 14:44:01.065000 +0000 "/>
    <s v="20171107 15:44:01.065000"/>
  </r>
  <r>
    <n v="90"/>
    <n v="579"/>
    <x v="0"/>
    <s v="20171107 14:50:58.719000 +0000 "/>
    <s v="20171107 15:50:58.719000"/>
  </r>
  <r>
    <n v="179"/>
    <n v="582.5"/>
    <x v="0"/>
    <s v="20171107 15:00:05.258000 +0000 "/>
    <s v="20171107 16:00:05.258000"/>
  </r>
  <r>
    <n v="9"/>
    <n v="578"/>
    <x v="0"/>
    <s v="20171107 15:12:23.265000 +0000 "/>
    <s v="20171107 16:12:23.265000"/>
  </r>
  <r>
    <n v="93"/>
    <n v="578.5"/>
    <x v="0"/>
    <s v="20171107 15:12:59.771000 +0000 "/>
    <s v="20171107 16:12:59.771000"/>
  </r>
  <r>
    <n v="90"/>
    <n v="577.5"/>
    <x v="0"/>
    <s v="20171107 15:25:53.513000 +0000 "/>
    <s v="20171107 16:25:53.513000"/>
  </r>
  <r>
    <n v="96"/>
    <n v="577.5"/>
    <x v="0"/>
    <s v="20171107 15:44:15.881000 +0000 "/>
    <s v="20171107 16:44:15.881000"/>
  </r>
  <r>
    <m/>
    <m/>
    <x v="1"/>
    <m/>
    <m/>
  </r>
  <r>
    <m/>
    <m/>
    <x v="1"/>
    <m/>
    <m/>
  </r>
  <r>
    <m/>
    <m/>
    <x v="1"/>
    <m/>
    <m/>
  </r>
  <r>
    <m/>
    <m/>
    <x v="1"/>
    <m/>
    <m/>
  </r>
</pivotCacheRecords>
</file>

<file path=xl/pivotCache/pivotCacheRecords68.xml><?xml version="1.0" encoding="utf-8"?>
<pivotCacheRecords xmlns="http://schemas.openxmlformats.org/spreadsheetml/2006/main" xmlns:r="http://schemas.openxmlformats.org/officeDocument/2006/relationships" count="67">
  <r>
    <n v="124"/>
    <n v="578"/>
    <x v="0"/>
    <s v="20171108 08:01:43.910000 +0000 "/>
    <s v="20171108 9:01:43.910000"/>
  </r>
  <r>
    <n v="2"/>
    <n v="578"/>
    <x v="0"/>
    <s v="20171108 08:01:43.930000 +0000 "/>
    <s v="20171108 9:01:43.930000"/>
  </r>
  <r>
    <n v="51"/>
    <n v="577"/>
    <x v="0"/>
    <s v="20171108 08:06:33.288000 +0000 "/>
    <s v="20171108 9:06:33.288000"/>
  </r>
  <r>
    <n v="79"/>
    <n v="577"/>
    <x v="0"/>
    <s v="20171108 08:06:33.288000 +0000 "/>
    <s v="20171108 9:06:33.288000"/>
  </r>
  <r>
    <n v="96"/>
    <n v="575.5"/>
    <x v="0"/>
    <s v="20171108 08:08:34.400000 +0000 "/>
    <s v="20171108 9:08:34.400000"/>
  </r>
  <r>
    <n v="94"/>
    <n v="572.5"/>
    <x v="0"/>
    <s v="20171108 08:11:41.167000 +0000 "/>
    <s v="20171108 9:11:41.167000"/>
  </r>
  <r>
    <n v="94"/>
    <n v="572"/>
    <x v="0"/>
    <s v="20171108 08:14:32.359000 +0000 "/>
    <s v="20171108 9:14:32.359000"/>
  </r>
  <r>
    <n v="98"/>
    <n v="571.5"/>
    <x v="0"/>
    <s v="20171108 08:20:27.741000 +0000 "/>
    <s v="20171108 9:20:27.741000"/>
  </r>
  <r>
    <n v="95"/>
    <n v="571.5"/>
    <x v="0"/>
    <s v="20171108 08:27:28.638000 +0000 "/>
    <s v="20171108 9:27:28.638000"/>
  </r>
  <r>
    <n v="95"/>
    <n v="574"/>
    <x v="0"/>
    <s v="20171108 08:34:21.147000 +0000 "/>
    <s v="20171108 9:34:21.147000"/>
  </r>
  <r>
    <n v="97"/>
    <n v="571"/>
    <x v="0"/>
    <s v="20171108 08:42:26.625000 +0000 "/>
    <s v="20171108 9:42:26.625000"/>
  </r>
  <r>
    <n v="100"/>
    <n v="569.5"/>
    <x v="0"/>
    <s v="20171108 08:52:07.155000 +0000 "/>
    <s v="20171108 9:52:07.155000"/>
  </r>
  <r>
    <n v="97"/>
    <n v="566"/>
    <x v="0"/>
    <s v="20171108 09:02:11.051000 +0000 "/>
    <s v="20171108 10:02:11.051000"/>
  </r>
  <r>
    <n v="21"/>
    <n v="566.5"/>
    <x v="0"/>
    <s v="20171108 09:09:00.168988 +0000 "/>
    <s v="20171108 10:09:00.168988"/>
  </r>
  <r>
    <n v="93"/>
    <n v="566.5"/>
    <x v="0"/>
    <s v="20171108 09:09:00.168988 +0000 "/>
    <s v="20171108 10:09:00.168988"/>
  </r>
  <r>
    <n v="56"/>
    <n v="566.5"/>
    <x v="0"/>
    <s v="20171108 09:09:00.168988 +0000 "/>
    <s v="20171108 10:09:00.168988"/>
  </r>
  <r>
    <n v="31"/>
    <n v="568"/>
    <x v="0"/>
    <s v="20171108 09:13:30.137000 +0000 "/>
    <s v="20171108 10:13:30.137000"/>
  </r>
  <r>
    <n v="36"/>
    <n v="568"/>
    <x v="0"/>
    <s v="20171108 09:13:30.137000 +0000 "/>
    <s v="20171108 10:13:30.137000"/>
  </r>
  <r>
    <n v="26"/>
    <n v="568"/>
    <x v="0"/>
    <s v="20171108 09:13:30.137000 +0000 "/>
    <s v="20171108 10:13:30.137000"/>
  </r>
  <r>
    <n v="116"/>
    <n v="568.5"/>
    <x v="0"/>
    <s v="20171108 09:26:26.065000 +0000 "/>
    <s v="20171108 10:26:26.065000"/>
  </r>
  <r>
    <n v="96"/>
    <n v="570.5"/>
    <x v="0"/>
    <s v="20171108 09:38:37.787000 +0000 "/>
    <s v="20171108 10:38:37.787000"/>
  </r>
  <r>
    <n v="55"/>
    <n v="571"/>
    <x v="0"/>
    <s v="20171108 09:48:33.054000 +0000 "/>
    <s v="20171108 10:48:33.054000"/>
  </r>
  <r>
    <n v="41"/>
    <n v="571"/>
    <x v="0"/>
    <s v="20171108 09:48:33.054000 +0000 "/>
    <s v="20171108 10:48:33.054000"/>
  </r>
  <r>
    <n v="95"/>
    <n v="570"/>
    <x v="0"/>
    <s v="20171108 09:58:06.158000 +0000 "/>
    <s v="20171108 10:58:06.158000"/>
  </r>
  <r>
    <n v="17"/>
    <n v="571"/>
    <x v="0"/>
    <s v="20171108 10:15:21.804000 +0000 "/>
    <s v="20171108 11:15:21.804000"/>
  </r>
  <r>
    <n v="15"/>
    <n v="571"/>
    <x v="0"/>
    <s v="20171108 10:15:30.385000 +0000 "/>
    <s v="20171108 11:15:30.385000"/>
  </r>
  <r>
    <n v="71"/>
    <n v="571"/>
    <x v="0"/>
    <s v="20171108 10:15:30.386000 +0000 "/>
    <s v="20171108 11:15:30.386000"/>
  </r>
  <r>
    <n v="93"/>
    <n v="570.5"/>
    <x v="0"/>
    <s v="20171108 10:23:13.933000 +0000 "/>
    <s v="20171108 11:23:13.933000"/>
  </r>
  <r>
    <n v="92"/>
    <n v="571.5"/>
    <x v="0"/>
    <s v="20171108 10:36:01.196000 +0000 "/>
    <s v="20171108 11:36:01.196000"/>
  </r>
  <r>
    <n v="94"/>
    <n v="575.5"/>
    <x v="0"/>
    <s v="20171108 10:54:53.285000 +0000 "/>
    <s v="20171108 11:54:53.285000"/>
  </r>
  <r>
    <n v="97"/>
    <n v="575"/>
    <x v="0"/>
    <s v="20171108 11:01:07.708000 +0000 "/>
    <s v="20171108 12:01:07.708000"/>
  </r>
  <r>
    <n v="81"/>
    <n v="574.5"/>
    <x v="0"/>
    <s v="20171108 11:25:08.166000 +0000 "/>
    <s v="20171108 12:25:08.166000"/>
  </r>
  <r>
    <n v="13"/>
    <n v="574.5"/>
    <x v="0"/>
    <s v="20171108 11:25:08.190000 +0000 "/>
    <s v="20171108 12:25:08.190000"/>
  </r>
  <r>
    <n v="94"/>
    <n v="578.5"/>
    <x v="0"/>
    <s v="20171108 11:49:36.311000 +0000 "/>
    <s v="20171108 12:49:36.311000"/>
  </r>
  <r>
    <n v="80"/>
    <n v="580"/>
    <x v="0"/>
    <s v="20171108 11:54:33.328357 +0000 "/>
    <s v="20171108 12:54:33.328357"/>
  </r>
  <r>
    <n v="50"/>
    <n v="580"/>
    <x v="0"/>
    <s v="20171108 11:54:33.328357 +0000 "/>
    <s v="20171108 12:54:33.328357"/>
  </r>
  <r>
    <n v="92"/>
    <n v="577.5"/>
    <x v="0"/>
    <s v="20171108 12:04:48.877000 +0000 "/>
    <s v="20171108 13:04:48.877000"/>
  </r>
  <r>
    <n v="92"/>
    <n v="575"/>
    <x v="0"/>
    <s v="20171108 12:30:20.781000 +0000 "/>
    <s v="20171108 13:30:20.781000"/>
  </r>
  <r>
    <n v="98"/>
    <n v="575.5"/>
    <x v="0"/>
    <s v="20171108 12:42:04.934194 +0000 "/>
    <s v="20171108 13:42:04.934194"/>
  </r>
  <r>
    <n v="152"/>
    <n v="575.5"/>
    <x v="0"/>
    <s v="20171108 12:42:31.265992 +0000 "/>
    <s v="20171108 13:42:31.265992"/>
  </r>
  <r>
    <n v="98"/>
    <n v="575"/>
    <x v="0"/>
    <s v="20171108 12:48:29.848000 +0000 "/>
    <s v="20171108 13:48:29.848000"/>
  </r>
  <r>
    <n v="91"/>
    <n v="576"/>
    <x v="0"/>
    <s v="20171108 13:03:37.094000 +0000 "/>
    <s v="20171108 14:03:37.094000"/>
  </r>
  <r>
    <n v="94"/>
    <n v="574"/>
    <x v="0"/>
    <s v="20171108 13:17:47.777000 +0000 "/>
    <s v="20171108 14:17:47.777000"/>
  </r>
  <r>
    <n v="110"/>
    <n v="575.5"/>
    <x v="0"/>
    <s v="20171108 13:39:26.216000 +0000 "/>
    <s v="20171108 14:39:26.216000"/>
  </r>
  <r>
    <n v="102"/>
    <n v="575"/>
    <x v="0"/>
    <s v="20171108 13:56:37.489000 +0000 "/>
    <s v="20171108 14:56:37.489000"/>
  </r>
  <r>
    <n v="102"/>
    <n v="574.5"/>
    <x v="0"/>
    <s v="20171108 14:14:28.130000 +0000 "/>
    <s v="20171108 15:14:28.130000"/>
  </r>
  <r>
    <n v="103"/>
    <n v="575.5"/>
    <x v="0"/>
    <s v="20171108 14:22:41.706000 +0000 "/>
    <s v="20171108 15:22:41.706000"/>
  </r>
  <r>
    <n v="4"/>
    <n v="578"/>
    <x v="0"/>
    <s v="20171108 14:32:19.698976 +0000 "/>
    <s v="20171108 15:32:19.698976"/>
  </r>
  <r>
    <n v="78"/>
    <n v="578"/>
    <x v="0"/>
    <s v="20171108 14:32:19.698976 +0000 "/>
    <s v="20171108 15:32:19.698976"/>
  </r>
  <r>
    <n v="92"/>
    <n v="578"/>
    <x v="0"/>
    <s v="20171108 14:32:19.698976 +0000 "/>
    <s v="20171108 15:32:19.698976"/>
  </r>
  <r>
    <n v="76"/>
    <n v="578"/>
    <x v="0"/>
    <s v="20171108 14:32:19.698976 +0000 "/>
    <s v="20171108 15:32:19.698976"/>
  </r>
  <r>
    <n v="95"/>
    <n v="576.5"/>
    <x v="0"/>
    <s v="20171108 14:38:39.657000 +0000 "/>
    <s v="20171108 15:38:39.657000"/>
  </r>
  <r>
    <n v="74"/>
    <n v="578.5"/>
    <x v="0"/>
    <s v="20171108 14:49:17.881000 +0000 "/>
    <s v="20171108 15:49:17.881000"/>
  </r>
  <r>
    <n v="40"/>
    <n v="581.5"/>
    <x v="0"/>
    <s v="20171108 15:02:36.127000 +0000 "/>
    <s v="20171108 16:02:36.127000"/>
  </r>
  <r>
    <n v="68"/>
    <n v="581.5"/>
    <x v="0"/>
    <s v="20171108 15:02:37.821000 +0000 "/>
    <s v="20171108 16:02:37.821000"/>
  </r>
  <r>
    <n v="101"/>
    <n v="584"/>
    <x v="0"/>
    <s v="20171108 15:15:02.913000 +0000 "/>
    <s v="20171108 16:15:02.913000"/>
  </r>
  <r>
    <n v="100"/>
    <n v="584.5"/>
    <x v="0"/>
    <s v="20171108 15:26:07.515106 +0000 "/>
    <s v="20171108 16:26:07.515106"/>
  </r>
  <r>
    <n v="72"/>
    <n v="584.5"/>
    <x v="0"/>
    <s v="20171108 15:26:17.349076 +0000 "/>
    <s v="20171108 16:26:17.349076"/>
  </r>
  <r>
    <n v="81"/>
    <n v="586.5"/>
    <x v="0"/>
    <s v="20171108 15:38:23.249272 +0000 "/>
    <s v="20171108 16:38:23.249272"/>
  </r>
  <r>
    <n v="93"/>
    <n v="586.5"/>
    <x v="0"/>
    <s v="20171108 15:38:23.249272 +0000 "/>
    <s v="20171108 16:38:23.249272"/>
  </r>
  <r>
    <n v="26"/>
    <n v="586.5"/>
    <x v="0"/>
    <s v="20171108 15:38:23.249272 +0000 "/>
    <s v="20171108 16:38:23.249272"/>
  </r>
  <r>
    <n v="47"/>
    <n v="585"/>
    <x v="0"/>
    <s v="20171108 15:44:37.517786 +0000 "/>
    <s v="20171108 16:44:37.517786"/>
  </r>
  <r>
    <n v="109"/>
    <n v="585"/>
    <x v="0"/>
    <s v="20171108 15:44:37.517786 +0000 "/>
    <s v="20171108 16:44:37.517786"/>
  </r>
  <r>
    <n v="93"/>
    <n v="585"/>
    <x v="0"/>
    <s v="20171108 15:44:37.517786 +0000 "/>
    <s v="20171108 16:44:37.517786"/>
  </r>
  <r>
    <n v="32"/>
    <n v="585"/>
    <x v="0"/>
    <s v="20171108 15:44:37.517786 +0000 "/>
    <s v="20171108 16:44:37.517786"/>
  </r>
  <r>
    <m/>
    <m/>
    <x v="1"/>
    <m/>
    <m/>
  </r>
  <r>
    <m/>
    <m/>
    <x v="1"/>
    <m/>
    <m/>
  </r>
</pivotCacheRecords>
</file>

<file path=xl/pivotCache/pivotCacheRecords69.xml><?xml version="1.0" encoding="utf-8"?>
<pivotCacheRecords xmlns="http://schemas.openxmlformats.org/spreadsheetml/2006/main" xmlns:r="http://schemas.openxmlformats.org/officeDocument/2006/relationships" count="48">
  <r>
    <n v="9"/>
    <n v="599.5"/>
    <x v="0"/>
    <s v="20171109 08:01:50.975000 +0000 "/>
    <s v="20171109 9:01:50.975000"/>
  </r>
  <r>
    <n v="101"/>
    <n v="596.5"/>
    <x v="0"/>
    <s v="20171109 08:04:00.819000 +0000 "/>
    <s v="20171109 9:04:00.819000"/>
  </r>
  <r>
    <n v="80"/>
    <n v="599.5"/>
    <x v="0"/>
    <s v="20171109 08:08:23.699000 +0000 "/>
    <s v="20171109 9:08:23.699000"/>
  </r>
  <r>
    <n v="17"/>
    <n v="599.5"/>
    <x v="0"/>
    <s v="20171109 08:08:23.700000 +0000 "/>
    <s v="20171109 9:08:23.700000"/>
  </r>
  <r>
    <n v="91"/>
    <n v="600"/>
    <x v="0"/>
    <s v="20171109 08:16:45.819000 +0000 "/>
    <s v="20171109 9:16:45.819000"/>
  </r>
  <r>
    <n v="96"/>
    <n v="600"/>
    <x v="0"/>
    <s v="20171109 08:26:22.234000 +0000 "/>
    <s v="20171109 9:26:22.234000"/>
  </r>
  <r>
    <n v="91"/>
    <n v="600"/>
    <x v="0"/>
    <s v="20171109 08:39:38.730000 +0000 "/>
    <s v="20171109 9:39:38.730000"/>
  </r>
  <r>
    <n v="91"/>
    <n v="597"/>
    <x v="0"/>
    <s v="20171109 08:51:53.581000 +0000 "/>
    <s v="20171109 9:51:53.581000"/>
  </r>
  <r>
    <n v="95"/>
    <n v="596"/>
    <x v="0"/>
    <s v="20171109 09:06:13.831000 +0000 "/>
    <s v="20171109 10:06:13.831000"/>
  </r>
  <r>
    <n v="92"/>
    <n v="594"/>
    <x v="0"/>
    <s v="20171109 09:19:20.952000 +0000 "/>
    <s v="20171109 10:19:20.952000"/>
  </r>
  <r>
    <n v="64"/>
    <n v="594"/>
    <x v="0"/>
    <s v="20171109 09:22:11.462114 +0000 "/>
    <s v="20171109 10:22:11.462114"/>
  </r>
  <r>
    <n v="136"/>
    <n v="594"/>
    <x v="0"/>
    <s v="20171109 09:22:11.462114 +0000 "/>
    <s v="20171109 10:22:11.462114"/>
  </r>
  <r>
    <n v="77"/>
    <n v="593"/>
    <x v="0"/>
    <s v="20171109 09:34:08.897000 +0000 "/>
    <s v="20171109 10:34:08.897000"/>
  </r>
  <r>
    <n v="97"/>
    <n v="592.5"/>
    <x v="0"/>
    <s v="20171109 09:54:25.537000 +0000 "/>
    <s v="20171109 10:54:25.537000"/>
  </r>
  <r>
    <n v="93"/>
    <n v="590"/>
    <x v="0"/>
    <s v="20171109 10:11:01.505000 +0000 "/>
    <s v="20171109 11:11:01.505000"/>
  </r>
  <r>
    <n v="92"/>
    <n v="589"/>
    <x v="0"/>
    <s v="20171109 10:35:03.508000 +0000 "/>
    <s v="20171109 11:35:03.508000"/>
  </r>
  <r>
    <n v="95"/>
    <n v="587.5"/>
    <x v="0"/>
    <s v="20171109 10:54:51.812000 +0000 "/>
    <s v="20171109 11:54:51.812000"/>
  </r>
  <r>
    <n v="5"/>
    <n v="588.5"/>
    <x v="0"/>
    <s v="20171109 11:02:07.806462 +0000 "/>
    <s v="20171109 12:02:07.806462"/>
  </r>
  <r>
    <n v="100"/>
    <n v="588.5"/>
    <x v="0"/>
    <s v="20171109 11:02:07.806462 +0000 "/>
    <s v="20171109 12:02:07.806462"/>
  </r>
  <r>
    <n v="189"/>
    <n v="588.5"/>
    <x v="0"/>
    <s v="20171109 11:02:07.806462 +0000 "/>
    <s v="20171109 12:02:07.806462"/>
  </r>
  <r>
    <n v="6"/>
    <n v="588.5"/>
    <x v="0"/>
    <s v="20171109 11:02:07.807297 +0000 "/>
    <s v="20171109 12:02:07.807297"/>
  </r>
  <r>
    <n v="93"/>
    <n v="588.5"/>
    <x v="0"/>
    <s v="20171109 11:29:51.037000 +0000 "/>
    <s v="20171109 12:29:51.037000"/>
  </r>
  <r>
    <n v="93"/>
    <n v="589.5"/>
    <x v="0"/>
    <s v="20171109 11:58:06.387000 +0000 "/>
    <s v="20171109 12:58:06.387000"/>
  </r>
  <r>
    <n v="93"/>
    <n v="587.5"/>
    <x v="0"/>
    <s v="20171109 12:35:14.816000 +0000 "/>
    <s v="20171109 13:35:14.816000"/>
  </r>
  <r>
    <n v="85"/>
    <n v="586.5"/>
    <x v="0"/>
    <s v="20171109 13:07:43.027000 +0000 "/>
    <s v="20171109 14:07:43.027000"/>
  </r>
  <r>
    <n v="13"/>
    <n v="586.5"/>
    <x v="0"/>
    <s v="20171109 13:07:43.038000 +0000 "/>
    <s v="20171109 14:07:43.038000"/>
  </r>
  <r>
    <n v="103"/>
    <n v="584"/>
    <x v="0"/>
    <s v="20171109 13:37:18.081000 +0000 "/>
    <s v="20171109 14:37:18.081000"/>
  </r>
  <r>
    <n v="101"/>
    <n v="585.5"/>
    <x v="0"/>
    <s v="20171109 13:59:09.328000 +0000 "/>
    <s v="20171109 14:59:09.328000"/>
  </r>
  <r>
    <n v="76"/>
    <n v="585"/>
    <x v="0"/>
    <s v="20171109 14:02:37.192982 +0000 "/>
    <s v="20171109 15:02:37.192982"/>
  </r>
  <r>
    <n v="92"/>
    <n v="585"/>
    <x v="0"/>
    <s v="20171109 14:02:39.056397 +0000 "/>
    <s v="20171109 15:02:39.056397"/>
  </r>
  <r>
    <n v="76"/>
    <n v="585"/>
    <x v="0"/>
    <s v="20171109 14:02:39.056432 +0000 "/>
    <s v="20171109 15:02:39.056432"/>
  </r>
  <r>
    <n v="42"/>
    <n v="585"/>
    <x v="0"/>
    <s v="20171109 14:02:39.056464 +0000 "/>
    <s v="20171109 15:02:39.056464"/>
  </r>
  <r>
    <n v="14"/>
    <n v="585"/>
    <x v="0"/>
    <s v="20171109 14:02:39.057135 +0000 "/>
    <s v="20171109 15:02:39.057135"/>
  </r>
  <r>
    <n v="91"/>
    <n v="583.5"/>
    <x v="0"/>
    <s v="20171109 14:27:39.881000 +0000 "/>
    <s v="20171109 15:27:39.881000"/>
  </r>
  <r>
    <n v="92"/>
    <n v="583.5"/>
    <x v="0"/>
    <s v="20171109 14:48:26.239000 +0000 "/>
    <s v="20171109 15:48:26.239000"/>
  </r>
  <r>
    <n v="101"/>
    <n v="586.5"/>
    <x v="0"/>
    <s v="20171109 15:09:10.044000 +0000 "/>
    <s v="20171109 16:09:10.044000"/>
  </r>
  <r>
    <n v="89"/>
    <n v="588"/>
    <x v="0"/>
    <s v="20171109 15:37:07.500000 +0000 "/>
    <s v="20171109 16:37:07.500000"/>
  </r>
  <r>
    <n v="29"/>
    <n v="589.5"/>
    <x v="0"/>
    <s v="20171109 15:44:16.070000 +0000 "/>
    <s v="20171109 16:44:16.070000"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150">
  <r>
    <n v="90"/>
    <n v="652.5"/>
    <x v="0"/>
    <s v="20170815 08:01:55.114000 +0100s"/>
    <s v="20170815 9:01:55.114000"/>
  </r>
  <r>
    <n v="210"/>
    <n v="652.5"/>
    <x v="0"/>
    <s v="20170815 08:01:55.114000 +0100s"/>
    <s v="20170815 9:01:55.114000"/>
  </r>
  <r>
    <n v="350"/>
    <n v="650"/>
    <x v="0"/>
    <s v="20170815 08:04:14.231000 +0100s"/>
    <s v="20170815 9:04:14.231000"/>
  </r>
  <r>
    <n v="61"/>
    <n v="650"/>
    <x v="1"/>
    <s v="20170815 08:04:14.241000 +0100s"/>
    <s v="20170815 9:04:14.241000"/>
  </r>
  <r>
    <n v="36"/>
    <n v="650"/>
    <x v="2"/>
    <s v="20170815 08:04:14.241526 +0100s"/>
    <s v="20170815 9:04:14.241526"/>
  </r>
  <r>
    <n v="53"/>
    <n v="650"/>
    <x v="3"/>
    <s v="20170815 08:04:14.241551 +0100s"/>
    <s v="20170815 9:04:14.241551"/>
  </r>
  <r>
    <n v="200"/>
    <n v="653"/>
    <x v="0"/>
    <s v="20170815 08:15:08.006000 +0100s"/>
    <s v="20170815 9:15:08.006000"/>
  </r>
  <r>
    <n v="319"/>
    <n v="653"/>
    <x v="0"/>
    <s v="20170815 08:27:04.692000 +0100s"/>
    <s v="20170815 9:27:04.692000"/>
  </r>
  <r>
    <n v="181"/>
    <n v="653"/>
    <x v="0"/>
    <s v="20170815 08:28:04.834000 +0100s"/>
    <s v="20170815 9:28:04.834000"/>
  </r>
  <r>
    <n v="41"/>
    <n v="653"/>
    <x v="0"/>
    <s v="20170815 08:41:02.899000 +0100s"/>
    <s v="20170815 9:41:02.899000"/>
  </r>
  <r>
    <n v="34"/>
    <n v="653"/>
    <x v="0"/>
    <s v="20170815 08:41:09.962000 +0100s"/>
    <s v="20170815 9:41:09.962000"/>
  </r>
  <r>
    <n v="9"/>
    <n v="653"/>
    <x v="0"/>
    <s v="20170815 08:41:14.919000 +0100s"/>
    <s v="20170815 9:41:14.919000"/>
  </r>
  <r>
    <n v="1"/>
    <n v="653"/>
    <x v="0"/>
    <s v="20170815 08:41:17.105000 +0100s"/>
    <s v="20170815 9:41:17.105000"/>
  </r>
  <r>
    <n v="215"/>
    <n v="653"/>
    <x v="0"/>
    <s v="20170815 08:41:17.105000 +0100s"/>
    <s v="20170815 9:41:17.105000"/>
  </r>
  <r>
    <n v="65"/>
    <n v="653"/>
    <x v="0"/>
    <s v="20170815 08:47:35.814000 +0100s"/>
    <s v="20170815 9:47:35.814000"/>
  </r>
  <r>
    <n v="100"/>
    <n v="653"/>
    <x v="0"/>
    <s v="20170815 08:47:35.814000 +0100s"/>
    <s v="20170815 9:47:35.814000"/>
  </r>
  <r>
    <n v="85"/>
    <n v="653"/>
    <x v="0"/>
    <s v="20170815 08:47:35.814000 +0100s"/>
    <s v="20170815 9:47:35.814000"/>
  </r>
  <r>
    <n v="30"/>
    <n v="653"/>
    <x v="0"/>
    <s v="20170815 08:47:35.814000 +0100s"/>
    <s v="20170815 9:47:35.814000"/>
  </r>
  <r>
    <n v="76"/>
    <n v="653"/>
    <x v="0"/>
    <s v="20170815 08:47:35.814000 +0100s"/>
    <s v="20170815 9:47:35.814000"/>
  </r>
  <r>
    <n v="36"/>
    <n v="653"/>
    <x v="0"/>
    <s v="20170815 08:47:35.814000 +0100s"/>
    <s v="20170815 9:47:35.814000"/>
  </r>
  <r>
    <n v="108"/>
    <n v="653"/>
    <x v="0"/>
    <s v="20170815 08:47:42.381000 +0100s"/>
    <s v="20170815 9:47:42.381000"/>
  </r>
  <r>
    <n v="147"/>
    <n v="652"/>
    <x v="0"/>
    <s v="20170815 09:00:10.836000 +0100s"/>
    <s v="20170815 10:00:10.836000"/>
  </r>
  <r>
    <n v="100"/>
    <n v="652"/>
    <x v="0"/>
    <s v="20170815 09:00:10.836000 +0100s"/>
    <s v="20170815 10:00:10.836000"/>
  </r>
  <r>
    <n v="35"/>
    <n v="652"/>
    <x v="0"/>
    <s v="20170815 09:00:10.836000 +0100s"/>
    <s v="20170815 10:00:10.836000"/>
  </r>
  <r>
    <n v="154"/>
    <n v="652"/>
    <x v="0"/>
    <s v="20170815 09:00:10.836000 +0100s"/>
    <s v="20170815 10:00:10.836000"/>
  </r>
  <r>
    <n v="100"/>
    <n v="652"/>
    <x v="0"/>
    <s v="20170815 09:00:10.836000 +0100s"/>
    <s v="20170815 10:00:10.836000"/>
  </r>
  <r>
    <n v="51"/>
    <n v="652"/>
    <x v="0"/>
    <s v="20170815 09:00:10.836000 +0100s"/>
    <s v="20170815 10:00:10.836000"/>
  </r>
  <r>
    <n v="12"/>
    <n v="652"/>
    <x v="0"/>
    <s v="20170815 09:00:10.836000 +0100s"/>
    <s v="20170815 10:00:10.836000"/>
  </r>
  <r>
    <n v="100"/>
    <n v="652"/>
    <x v="0"/>
    <s v="20170815 09:00:10.836000 +0100s"/>
    <s v="20170815 10:00:10.836000"/>
  </r>
  <r>
    <n v="1"/>
    <n v="652"/>
    <x v="0"/>
    <s v="20170815 09:00:10.865000 +0100s"/>
    <s v="20170815 10:00:10.865000"/>
  </r>
  <r>
    <n v="461"/>
    <n v="650"/>
    <x v="0"/>
    <s v="20170815 09:07:28.517000 +0100s"/>
    <s v="20170815 10:07:28.517000"/>
  </r>
  <r>
    <n v="39"/>
    <n v="650"/>
    <x v="0"/>
    <s v="20170815 09:07:28.517000 +0100s"/>
    <s v="20170815 10:07:28.517000"/>
  </r>
  <r>
    <n v="76"/>
    <n v="649.5"/>
    <x v="0"/>
    <s v="20170815 09:19:13.445000 +0100s"/>
    <s v="20170815 10:19:13.445000"/>
  </r>
  <r>
    <n v="100"/>
    <n v="649.5"/>
    <x v="0"/>
    <s v="20170815 09:19:13.445000 +0100s"/>
    <s v="20170815 10:19:13.445000"/>
  </r>
  <r>
    <n v="122"/>
    <n v="649.5"/>
    <x v="0"/>
    <s v="20170815 09:19:13.445000 +0100s"/>
    <s v="20170815 10:19:13.445000"/>
  </r>
  <r>
    <n v="202"/>
    <n v="649.5"/>
    <x v="0"/>
    <s v="20170815 09:19:13.445000 +0100s"/>
    <s v="20170815 10:19:13.445000"/>
  </r>
  <r>
    <n v="90"/>
    <n v="652"/>
    <x v="0"/>
    <s v="20170815 09:30:36.620000 +0100s"/>
    <s v="20170815 10:30:36.620000"/>
  </r>
  <r>
    <n v="239"/>
    <n v="652"/>
    <x v="0"/>
    <s v="20170815 09:30:36.620000 +0100s"/>
    <s v="20170815 10:30:36.620000"/>
  </r>
  <r>
    <n v="471"/>
    <n v="652"/>
    <x v="0"/>
    <s v="20170815 09:30:42.480000 +0100s"/>
    <s v="20170815 10:30:42.480000"/>
  </r>
  <r>
    <n v="33"/>
    <n v="650.5"/>
    <x v="0"/>
    <s v="20170815 09:31:29.921000 +0100s"/>
    <s v="20170815 10:31:29.921000"/>
  </r>
  <r>
    <n v="90"/>
    <n v="651"/>
    <x v="0"/>
    <s v="20170815 09:33:29.463000 +0100s"/>
    <s v="20170815 10:33:29.463000"/>
  </r>
  <r>
    <n v="100"/>
    <n v="651"/>
    <x v="0"/>
    <s v="20170815 09:33:29.463000 +0100s"/>
    <s v="20170815 10:33:29.463000"/>
  </r>
  <r>
    <n v="79"/>
    <n v="651"/>
    <x v="0"/>
    <s v="20170815 09:33:29.463000 +0100s"/>
    <s v="20170815 10:33:29.463000"/>
  </r>
  <r>
    <n v="100"/>
    <n v="651"/>
    <x v="0"/>
    <s v="20170815 09:33:29.463000 +0100s"/>
    <s v="20170815 10:33:29.463000"/>
  </r>
  <r>
    <n v="98"/>
    <n v="651"/>
    <x v="0"/>
    <s v="20170815 09:33:29.463000 +0100s"/>
    <s v="20170815 10:33:29.463000"/>
  </r>
  <r>
    <n v="33"/>
    <n v="649.5"/>
    <x v="2"/>
    <s v="20170815 09:47:46.811188 +0100s"/>
    <s v="20170815 10:47:46.811188"/>
  </r>
  <r>
    <n v="33"/>
    <n v="649.5"/>
    <x v="2"/>
    <s v="20170815 09:49:01.488482 +0100s"/>
    <s v="20170815 10:49:01.488482"/>
  </r>
  <r>
    <n v="33"/>
    <n v="649.5"/>
    <x v="2"/>
    <s v="20170815 09:49:59.731777 +0100s"/>
    <s v="20170815 10:49:59.731777"/>
  </r>
  <r>
    <n v="328"/>
    <n v="649.5"/>
    <x v="0"/>
    <s v="20170815 09:49:59.789000 +0100s"/>
    <s v="20170815 10:49:59.789000"/>
  </r>
  <r>
    <n v="7"/>
    <n v="649.5"/>
    <x v="3"/>
    <s v="20170815 09:49:59.799674 +0100s"/>
    <s v="20170815 10:49:59.799674"/>
  </r>
  <r>
    <n v="8"/>
    <n v="649.5"/>
    <x v="2"/>
    <s v="20170815 09:49:59.805147 +0100s"/>
    <s v="20170815 10:49:59.805147"/>
  </r>
  <r>
    <n v="25"/>
    <n v="649.5"/>
    <x v="2"/>
    <s v="20170815 09:49:59.805251 +0100s"/>
    <s v="20170815 10:49:59.805251"/>
  </r>
  <r>
    <n v="61"/>
    <n v="648"/>
    <x v="1"/>
    <s v="20170815 10:10:13.384000 +0100s"/>
    <s v="20170815 11:10:13.384000"/>
  </r>
  <r>
    <n v="46"/>
    <n v="648"/>
    <x v="3"/>
    <s v="20170815 10:10:13.384811 +0100s"/>
    <s v="20170815 11:10:13.384811"/>
  </r>
  <r>
    <n v="36"/>
    <n v="648"/>
    <x v="2"/>
    <s v="20170815 10:10:13.384819 +0100s"/>
    <s v="20170815 11:10:13.384819"/>
  </r>
  <r>
    <n v="7"/>
    <n v="648"/>
    <x v="3"/>
    <s v="20170815 10:10:13.384846 +0100s"/>
    <s v="20170815 11:10:13.384846"/>
  </r>
  <r>
    <n v="350"/>
    <n v="648"/>
    <x v="0"/>
    <s v="20170815 10:10:13.395000 +0100s"/>
    <s v="20170815 11:10:13.395000"/>
  </r>
  <r>
    <n v="24"/>
    <n v="645"/>
    <x v="1"/>
    <s v="20170815 10:19:26.208000 +0100s"/>
    <s v="20170815 11:19:26.208000"/>
  </r>
  <r>
    <n v="37"/>
    <n v="645"/>
    <x v="1"/>
    <s v="20170815 10:19:26.224000 +0100s"/>
    <s v="20170815 11:19:26.224000"/>
  </r>
  <r>
    <n v="28"/>
    <n v="645"/>
    <x v="3"/>
    <s v="20170815 10:19:26.266006 +0100s"/>
    <s v="20170815 11:19:26.266006"/>
  </r>
  <r>
    <n v="21"/>
    <n v="645"/>
    <x v="1"/>
    <s v="20170815 10:19:49.013000 +0100s"/>
    <s v="20170815 11:19:49.013000"/>
  </r>
  <r>
    <n v="142"/>
    <n v="645.5"/>
    <x v="0"/>
    <s v="20170815 10:20:09.550000 +0100s"/>
    <s v="20170815 11:20:09.550000"/>
  </r>
  <r>
    <n v="75"/>
    <n v="645.5"/>
    <x v="0"/>
    <s v="20170815 10:20:09.550000 +0100s"/>
    <s v="20170815 11:20:09.550000"/>
  </r>
  <r>
    <n v="100"/>
    <n v="645.5"/>
    <x v="0"/>
    <s v="20170815 10:20:09.550000 +0100s"/>
    <s v="20170815 11:20:09.550000"/>
  </r>
  <r>
    <n v="100"/>
    <n v="645.5"/>
    <x v="0"/>
    <s v="20170815 10:20:09.550000 +0100s"/>
    <s v="20170815 11:20:09.550000"/>
  </r>
  <r>
    <n v="34"/>
    <n v="645.5"/>
    <x v="0"/>
    <s v="20170815 10:20:09.550000 +0100s"/>
    <s v="20170815 11:20:09.550000"/>
  </r>
  <r>
    <n v="549"/>
    <n v="645.5"/>
    <x v="0"/>
    <s v="20170815 10:20:09.550000 +0100s"/>
    <s v="20170815 11:20:09.550000"/>
  </r>
  <r>
    <n v="28"/>
    <n v="645"/>
    <x v="3"/>
    <s v="20170815 10:20:09.589220 +0100s"/>
    <s v="20170815 11:20:09.589220"/>
  </r>
  <r>
    <n v="322"/>
    <n v="645"/>
    <x v="0"/>
    <s v="20170815 10:21:01.908000 +0100s"/>
    <s v="20170815 11:21:01.908000"/>
  </r>
  <r>
    <n v="12"/>
    <n v="645"/>
    <x v="1"/>
    <s v="20170815 10:21:01.917000 +0100s"/>
    <s v="20170815 11:21:01.917000"/>
  </r>
  <r>
    <n v="28"/>
    <n v="645"/>
    <x v="3"/>
    <s v="20170815 10:21:01.917850 +0100s"/>
    <s v="20170815 11:21:01.917850"/>
  </r>
  <r>
    <n v="500"/>
    <n v="647.5"/>
    <x v="0"/>
    <s v="20170815 10:47:26.661000 +0100s"/>
    <s v="20170815 11:47:26.661000"/>
  </r>
  <r>
    <n v="48"/>
    <n v="649"/>
    <x v="0"/>
    <s v="20170815 11:00:41.067000 +0100s"/>
    <s v="20170815 12:00:41.067000"/>
  </r>
  <r>
    <n v="100"/>
    <n v="649"/>
    <x v="0"/>
    <s v="20170815 11:00:41.067000 +0100s"/>
    <s v="20170815 12:00:41.067000"/>
  </r>
  <r>
    <n v="79"/>
    <n v="649"/>
    <x v="0"/>
    <s v="20170815 11:00:41.067000 +0100s"/>
    <s v="20170815 12:00:41.067000"/>
  </r>
  <r>
    <n v="206"/>
    <n v="649"/>
    <x v="0"/>
    <s v="20170815 11:00:41.067000 +0100s"/>
    <s v="20170815 12:00:41.067000"/>
  </r>
  <r>
    <n v="100"/>
    <n v="649"/>
    <x v="0"/>
    <s v="20170815 11:33:57.260000 +0100s"/>
    <s v="20170815 12:33:57.260000"/>
  </r>
  <r>
    <n v="85"/>
    <n v="649"/>
    <x v="0"/>
    <s v="20170815 11:33:57.260000 +0100s"/>
    <s v="20170815 12:33:57.260000"/>
  </r>
  <r>
    <n v="79"/>
    <n v="649"/>
    <x v="0"/>
    <s v="20170815 11:33:57.260000 +0100s"/>
    <s v="20170815 12:33:57.260000"/>
  </r>
  <r>
    <n v="36"/>
    <n v="649"/>
    <x v="0"/>
    <s v="20170815 11:33:57.260000 +0100s"/>
    <s v="20170815 12:33:57.260000"/>
  </r>
  <r>
    <n v="106"/>
    <n v="649.5"/>
    <x v="0"/>
    <s v="20170815 11:35:56.864000 +0100s"/>
    <s v="20170815 12:35:56.864000"/>
  </r>
  <r>
    <n v="159"/>
    <n v="649.5"/>
    <x v="0"/>
    <s v="20170815 11:35:56.864000 +0100s"/>
    <s v="20170815 12:35:56.864000"/>
  </r>
  <r>
    <n v="21"/>
    <n v="649.5"/>
    <x v="0"/>
    <s v="20170815 11:35:56.864000 +0100s"/>
    <s v="20170815 12:35:56.864000"/>
  </r>
  <r>
    <n v="10"/>
    <n v="649.5"/>
    <x v="0"/>
    <s v="20170815 11:35:56.864000 +0100s"/>
    <s v="20170815 12:35:56.864000"/>
  </r>
  <r>
    <n v="50"/>
    <n v="649.5"/>
    <x v="0"/>
    <s v="20170815 11:35:56.864000 +0100s"/>
    <s v="20170815 12:35:56.864000"/>
  </r>
  <r>
    <n v="9"/>
    <n v="649.5"/>
    <x v="0"/>
    <s v="20170815 11:35:56.864000 +0100s"/>
    <s v="20170815 12:35:56.864000"/>
  </r>
  <r>
    <n v="63"/>
    <n v="649.5"/>
    <x v="0"/>
    <s v="20170815 11:35:56.864000 +0100s"/>
    <s v="20170815 12:35:56.864000"/>
  </r>
  <r>
    <n v="45"/>
    <n v="649.5"/>
    <x v="0"/>
    <s v="20170815 11:35:56.864000 +0100s"/>
    <s v="20170815 12:35:56.864000"/>
  </r>
  <r>
    <n v="37"/>
    <n v="649.5"/>
    <x v="0"/>
    <s v="20170815 11:35:56.895000 +0100s"/>
    <s v="20170815 12:35:56.895000"/>
  </r>
  <r>
    <n v="36"/>
    <n v="646"/>
    <x v="2"/>
    <s v="20170815 11:59:12.323400 +0100s"/>
    <s v="20170815 12:59:12.323400"/>
  </r>
  <r>
    <n v="123"/>
    <n v="646"/>
    <x v="0"/>
    <s v="20170815 11:59:18.647000 +0100s"/>
    <s v="20170815 12:59:18.647000"/>
  </r>
  <r>
    <n v="36"/>
    <n v="646"/>
    <x v="2"/>
    <s v="20170815 11:59:18.663869 +0100s"/>
    <s v="20170815 12:59:18.663869"/>
  </r>
  <r>
    <n v="88"/>
    <n v="646"/>
    <x v="0"/>
    <s v="20170815 11:59:22.360000 +0100s"/>
    <s v="20170815 12:59:22.360000"/>
  </r>
  <r>
    <n v="24"/>
    <n v="646"/>
    <x v="2"/>
    <s v="20170815 12:02:17.118134 +0100s"/>
    <s v="20170815 13:02:17.118134"/>
  </r>
  <r>
    <n v="93"/>
    <n v="646"/>
    <x v="0"/>
    <s v="20170815 12:02:21.512000 +0100s"/>
    <s v="20170815 13:02:21.512000"/>
  </r>
  <r>
    <n v="46"/>
    <n v="646"/>
    <x v="0"/>
    <s v="20170815 12:02:21.512000 +0100s"/>
    <s v="20170815 13:02:21.512000"/>
  </r>
  <r>
    <n v="42"/>
    <n v="646"/>
    <x v="3"/>
    <s v="20170815 12:02:21.522748 +0100s"/>
    <s v="20170815 13:02:21.522748"/>
  </r>
  <r>
    <n v="12"/>
    <n v="646"/>
    <x v="2"/>
    <s v="20170815 12:02:21.522773 +0100s"/>
    <s v="20170815 13:02:21.522773"/>
  </r>
  <r>
    <n v="95"/>
    <n v="644.5"/>
    <x v="0"/>
    <s v="20170815 12:26:11.030000 +0100s"/>
    <s v="20170815 13:26:11.030000"/>
  </r>
  <r>
    <n v="82"/>
    <n v="644.5"/>
    <x v="0"/>
    <s v="20170815 12:26:11.030000 +0100s"/>
    <s v="20170815 13:26:11.030000"/>
  </r>
  <r>
    <n v="100"/>
    <n v="644.5"/>
    <x v="0"/>
    <s v="20170815 12:26:11.030000 +0100s"/>
    <s v="20170815 13:26:11.030000"/>
  </r>
  <r>
    <n v="90"/>
    <n v="644.5"/>
    <x v="0"/>
    <s v="20170815 12:26:11.030000 +0100s"/>
    <s v="20170815 13:26:11.030000"/>
  </r>
  <r>
    <n v="100"/>
    <n v="644.5"/>
    <x v="0"/>
    <s v="20170815 12:26:11.030000 +0100s"/>
    <s v="20170815 13:26:11.030000"/>
  </r>
  <r>
    <n v="83"/>
    <n v="644.5"/>
    <x v="0"/>
    <s v="20170815 12:26:11.030000 +0100s"/>
    <s v="20170815 13:26:11.030000"/>
  </r>
  <r>
    <n v="58"/>
    <n v="644.5"/>
    <x v="0"/>
    <s v="20170815 12:26:11.030000 +0100s"/>
    <s v="20170815 13:26:11.030000"/>
  </r>
  <r>
    <n v="192"/>
    <n v="644.5"/>
    <x v="0"/>
    <s v="20170815 12:26:11.050000 +0100s"/>
    <s v="20170815 13:26:11.050000"/>
  </r>
  <r>
    <n v="866"/>
    <n v="642.5"/>
    <x v="0"/>
    <s v="20170815 12:58:06.034000 +0100s"/>
    <s v="20170815 13:58:06.034000"/>
  </r>
  <r>
    <n v="200"/>
    <n v="642.5"/>
    <x v="0"/>
    <s v="20170815 12:58:06.034000 +0100s"/>
    <s v="20170815 13:58:06.034000"/>
  </r>
  <r>
    <n v="134"/>
    <n v="642.5"/>
    <x v="0"/>
    <s v="20170815 12:58:39.936000 +0100s"/>
    <s v="20170815 13:58:39.936000"/>
  </r>
  <r>
    <n v="600"/>
    <n v="643"/>
    <x v="0"/>
    <s v="20170815 13:29:48.121000 +0100s"/>
    <s v="20170815 14:29:48.121000"/>
  </r>
  <r>
    <n v="20"/>
    <n v="644"/>
    <x v="0"/>
    <s v="20170815 13:33:52.493000 +0100s"/>
    <s v="20170815 14:33:52.493000"/>
  </r>
  <r>
    <n v="100"/>
    <n v="644"/>
    <x v="0"/>
    <s v="20170815 13:33:52.493000 +0100s"/>
    <s v="20170815 14:33:52.493000"/>
  </r>
  <r>
    <n v="90"/>
    <n v="644"/>
    <x v="0"/>
    <s v="20170815 13:33:52.493000 +0100s"/>
    <s v="20170815 14:33:52.493000"/>
  </r>
  <r>
    <n v="88"/>
    <n v="644"/>
    <x v="0"/>
    <s v="20170815 13:33:52.493000 +0100s"/>
    <s v="20170815 14:33:52.493000"/>
  </r>
  <r>
    <n v="102"/>
    <n v="644"/>
    <x v="0"/>
    <s v="20170815 13:33:52.493000 +0100s"/>
    <s v="20170815 14:33:52.493000"/>
  </r>
  <r>
    <n v="61"/>
    <n v="640"/>
    <x v="1"/>
    <s v="20170815 13:43:05.847000 +0100s"/>
    <s v="20170815 14:43:05.847000"/>
  </r>
  <r>
    <n v="350"/>
    <n v="640"/>
    <x v="0"/>
    <s v="20170815 13:43:13.612000 +0100s"/>
    <s v="20170815 14:43:13.612000"/>
  </r>
  <r>
    <n v="61"/>
    <n v="640"/>
    <x v="1"/>
    <s v="20170815 13:43:13.622000 +0100s"/>
    <s v="20170815 14:43:13.622000"/>
  </r>
  <r>
    <n v="28"/>
    <n v="640"/>
    <x v="3"/>
    <s v="20170815 13:43:13.622546 +0100s"/>
    <s v="20170815 14:43:13.622546"/>
  </r>
  <r>
    <n v="1000"/>
    <n v="640"/>
    <x v="0"/>
    <s v="20170815 13:55:12.779000 +0100s"/>
    <s v="20170815 14:55:12.779000"/>
  </r>
  <r>
    <n v="500"/>
    <n v="640"/>
    <x v="0"/>
    <s v="20170815 13:55:18.671000 +0100s"/>
    <s v="20170815 14:55:18.671000"/>
  </r>
  <r>
    <n v="394"/>
    <n v="640.5"/>
    <x v="0"/>
    <s v="20170815 14:17:31.627000 +0100s"/>
    <s v="20170815 15:17:31.627000"/>
  </r>
  <r>
    <n v="128"/>
    <n v="640.5"/>
    <x v="0"/>
    <s v="20170815 14:17:31.627000 +0100s"/>
    <s v="20170815 15:17:31.627000"/>
  </r>
  <r>
    <n v="130"/>
    <n v="640.5"/>
    <x v="0"/>
    <s v="20170815 14:17:31.627000 +0100s"/>
    <s v="20170815 15:17:31.627000"/>
  </r>
  <r>
    <n v="159"/>
    <n v="640.5"/>
    <x v="0"/>
    <s v="20170815 14:17:31.627000 +0100s"/>
    <s v="20170815 15:17:31.627000"/>
  </r>
  <r>
    <n v="62"/>
    <n v="640.5"/>
    <x v="0"/>
    <s v="20170815 14:17:31.627000 +0100s"/>
    <s v="20170815 15:17:31.627000"/>
  </r>
  <r>
    <n v="77"/>
    <n v="640.5"/>
    <x v="0"/>
    <s v="20170815 14:17:31.627000 +0100s"/>
    <s v="20170815 15:17:31.627000"/>
  </r>
  <r>
    <n v="28"/>
    <n v="640.5"/>
    <x v="0"/>
    <s v="20170815 14:17:31.627000 +0100s"/>
    <s v="20170815 15:17:31.627000"/>
  </r>
  <r>
    <n v="14"/>
    <n v="640.5"/>
    <x v="0"/>
    <s v="20170815 14:17:31.627000 +0100s"/>
    <s v="20170815 15:17:31.627000"/>
  </r>
  <r>
    <n v="8"/>
    <n v="640.5"/>
    <x v="0"/>
    <s v="20170815 14:17:33.011000 +0100s"/>
    <s v="20170815 15:17:33.011000"/>
  </r>
  <r>
    <n v="84"/>
    <n v="638.5"/>
    <x v="1"/>
    <s v="20170815 14:28:35.872000 +0100s"/>
    <s v="20170815 15:28:35.872000"/>
  </r>
  <r>
    <n v="39"/>
    <n v="638.5"/>
    <x v="1"/>
    <s v="20170815 14:28:38.885000 +0100s"/>
    <s v="20170815 15:28:38.885000"/>
  </r>
  <r>
    <n v="106"/>
    <n v="638.5"/>
    <x v="3"/>
    <s v="20170815 14:28:38.885297 +0100s"/>
    <s v="20170815 15:28:38.885297"/>
  </r>
  <r>
    <n v="42"/>
    <n v="638.5"/>
    <x v="2"/>
    <s v="20170815 14:28:38.885463 +0100s"/>
    <s v="20170815 15:28:38.885463"/>
  </r>
  <r>
    <n v="30"/>
    <n v="638.5"/>
    <x v="2"/>
    <s v="20170815 14:28:38.885512 +0100s"/>
    <s v="20170815 15:28:38.885512"/>
  </r>
  <r>
    <n v="164"/>
    <n v="638.5"/>
    <x v="0"/>
    <s v="20170815 14:28:38.896000 +0100s"/>
    <s v="20170815 15:28:38.896000"/>
  </r>
  <r>
    <n v="84"/>
    <n v="638.5"/>
    <x v="0"/>
    <s v="20170815 14:28:38.896000 +0100s"/>
    <s v="20170815 15:28:38.896000"/>
  </r>
  <r>
    <n v="104"/>
    <n v="638.5"/>
    <x v="0"/>
    <s v="20170815 14:28:38.896000 +0100s"/>
    <s v="20170815 15:28:38.896000"/>
  </r>
  <r>
    <n v="41"/>
    <n v="638.5"/>
    <x v="0"/>
    <s v="20170815 14:28:38.896000 +0100s"/>
    <s v="20170815 15:28:38.896000"/>
  </r>
  <r>
    <n v="306"/>
    <n v="638.5"/>
    <x v="0"/>
    <s v="20170815 14:28:38.896000 +0100s"/>
    <s v="20170815 15:28:38.896000"/>
  </r>
  <r>
    <n v="1000"/>
    <n v="637.5"/>
    <x v="0"/>
    <s v="20170815 14:41:24.131000 +0100s"/>
    <s v="20170815 15:41:24.131000"/>
  </r>
  <r>
    <n v="2400"/>
    <n v="637"/>
    <x v="0"/>
    <s v="20170815 13:44:03.413395 +0000 "/>
    <s v="20170815 15:44:03.413395"/>
  </r>
  <r>
    <n v="100"/>
    <n v="635"/>
    <x v="0"/>
    <s v="20170815 15:38:48.883000 +0100s"/>
    <s v="20170815 16:38:48.883000"/>
  </r>
  <r>
    <n v="324"/>
    <n v="635"/>
    <x v="0"/>
    <s v="20170815 15:38:48.883000 +0100s"/>
    <s v="20170815 16:38:48.883000"/>
  </r>
  <r>
    <n v="75"/>
    <n v="635"/>
    <x v="0"/>
    <s v="20170815 15:38:48.883000 +0100s"/>
    <s v="20170815 16:38:48.883000"/>
  </r>
  <r>
    <n v="1"/>
    <n v="635"/>
    <x v="0"/>
    <s v="20170815 15:38:48.883000 +0100s"/>
    <s v="20170815 16:38:48.883000"/>
  </r>
  <r>
    <n v="7"/>
    <n v="634"/>
    <x v="0"/>
    <s v="20170815 15:41:38.036000 +0100s"/>
    <s v="20170815 16:41:38.036000"/>
  </r>
  <r>
    <n v="1093"/>
    <n v="635"/>
    <x v="0"/>
    <s v="20170815 15:49:00.488000 +0100s"/>
    <s v="20170815 16:49:00.488000"/>
  </r>
  <r>
    <m/>
    <m/>
    <x v="4"/>
    <m/>
    <m/>
  </r>
  <r>
    <m/>
    <m/>
    <x v="4"/>
    <m/>
    <m/>
  </r>
</pivotCacheRecords>
</file>

<file path=xl/pivotCache/pivotCacheRecords70.xml><?xml version="1.0" encoding="utf-8"?>
<pivotCacheRecords xmlns="http://schemas.openxmlformats.org/spreadsheetml/2006/main" xmlns:r="http://schemas.openxmlformats.org/officeDocument/2006/relationships" count="44">
  <r>
    <n v="9"/>
    <n v="591.5"/>
    <x v="0"/>
    <s v="20171110 08:01:05.775000 +0000 "/>
    <s v="20171110 9:01:05.775000"/>
  </r>
  <r>
    <n v="9"/>
    <n v="593.5"/>
    <x v="0"/>
    <s v="20171110 08:04:01.046000 +0000 "/>
    <s v="20171110 9:04:01.046000"/>
  </r>
  <r>
    <n v="88"/>
    <n v="593.5"/>
    <x v="0"/>
    <s v="20171110 08:04:01.046000 +0000 "/>
    <s v="20171110 9:04:01.046000"/>
  </r>
  <r>
    <n v="106"/>
    <n v="593"/>
    <x v="0"/>
    <s v="20171110 08:11:09.811000 +0000 "/>
    <s v="20171110 9:11:09.811000"/>
  </r>
  <r>
    <n v="91"/>
    <n v="592.5"/>
    <x v="0"/>
    <s v="20171110 08:17:14.861000 +0000 "/>
    <s v="20171110 9:17:14.861000"/>
  </r>
  <r>
    <n v="95"/>
    <n v="592"/>
    <x v="0"/>
    <s v="20171110 08:29:34.069000 +0000 "/>
    <s v="20171110 9:29:34.069000"/>
  </r>
  <r>
    <n v="92"/>
    <n v="590"/>
    <x v="0"/>
    <s v="20171110 08:43:32.709000 +0000 "/>
    <s v="20171110 9:43:32.709000"/>
  </r>
  <r>
    <n v="104"/>
    <n v="588"/>
    <x v="0"/>
    <s v="20171110 09:02:17.038000 +0000 "/>
    <s v="20171110 10:02:17.038000"/>
  </r>
  <r>
    <n v="50"/>
    <n v="584"/>
    <x v="0"/>
    <s v="20171110 09:22:47.998000 +0000 "/>
    <s v="20171110 10:22:47.998000"/>
  </r>
  <r>
    <n v="350"/>
    <n v="584"/>
    <x v="0"/>
    <s v="20171110 09:22:47.998061 +0000 "/>
    <s v="20171110 10:22:47.998061"/>
  </r>
  <r>
    <n v="44"/>
    <n v="584"/>
    <x v="0"/>
    <s v="20171110 09:22:48.001000 +0000 "/>
    <s v="20171110 10:22:48.001000"/>
  </r>
  <r>
    <n v="65"/>
    <n v="580.5"/>
    <x v="0"/>
    <s v="20171110 09:40:34.635000 +0000 "/>
    <s v="20171110 10:40:34.635000"/>
  </r>
  <r>
    <n v="32"/>
    <n v="580.5"/>
    <x v="0"/>
    <s v="20171110 09:40:34.635000 +0000 "/>
    <s v="20171110 10:40:34.635000"/>
  </r>
  <r>
    <n v="93"/>
    <n v="575"/>
    <x v="0"/>
    <s v="20171110 10:05:22.385000 +0000 "/>
    <s v="20171110 11:05:22.385000"/>
  </r>
  <r>
    <n v="95"/>
    <n v="575.5"/>
    <x v="0"/>
    <s v="20171110 10:23:12.332000 +0000 "/>
    <s v="20171110 11:23:12.332000"/>
  </r>
  <r>
    <n v="31"/>
    <n v="577"/>
    <x v="0"/>
    <s v="20171110 10:53:10.793000 +0000 "/>
    <s v="20171110 11:53:10.793000"/>
  </r>
  <r>
    <n v="62"/>
    <n v="577"/>
    <x v="0"/>
    <s v="20171110 10:53:12.364000 +0000 "/>
    <s v="20171110 11:53:12.364000"/>
  </r>
  <r>
    <n v="72"/>
    <n v="579.5"/>
    <x v="0"/>
    <s v="20171110 11:17:51.098000 +0000 "/>
    <s v="20171110 12:17:51.098000"/>
  </r>
  <r>
    <n v="19"/>
    <n v="579.5"/>
    <x v="0"/>
    <s v="20171110 11:17:51.098000 +0000 "/>
    <s v="20171110 12:17:51.098000"/>
  </r>
  <r>
    <n v="100"/>
    <n v="580.5"/>
    <x v="0"/>
    <s v="20171110 11:45:16.928447 +0000 "/>
    <s v="20171110 12:45:16.928447"/>
  </r>
  <r>
    <n v="101"/>
    <n v="583"/>
    <x v="0"/>
    <s v="20171110 12:01:04.676000 +0000 "/>
    <s v="20171110 13:01:04.676000"/>
  </r>
  <r>
    <n v="96"/>
    <n v="577"/>
    <x v="0"/>
    <s v="20171110 12:39:01.377000 +0000 "/>
    <s v="20171110 13:39:01.377000"/>
  </r>
  <r>
    <n v="100"/>
    <n v="576"/>
    <x v="0"/>
    <s v="20171110 12:50:43.114301 +0000 "/>
    <s v="20171110 13:50:43.114301"/>
  </r>
  <r>
    <n v="100"/>
    <n v="576"/>
    <x v="0"/>
    <s v="20171110 12:50:43.114301 +0000 "/>
    <s v="20171110 13:50:43.114301"/>
  </r>
  <r>
    <n v="50"/>
    <n v="576"/>
    <x v="0"/>
    <s v="20171110 12:50:43.114301 +0000 "/>
    <s v="20171110 13:50:43.114301"/>
  </r>
  <r>
    <n v="91"/>
    <n v="576"/>
    <x v="0"/>
    <s v="20171110 13:12:53.538000 +0000 "/>
    <s v="20171110 14:12:53.538000"/>
  </r>
  <r>
    <n v="100"/>
    <n v="574.5"/>
    <x v="0"/>
    <s v="20171110 13:41:15.927731 +0000 "/>
    <s v="20171110 14:41:15.927731"/>
  </r>
  <r>
    <n v="11"/>
    <n v="574.5"/>
    <x v="0"/>
    <s v="20171110 13:41:15.953000 +0000 "/>
    <s v="20171110 14:41:15.953000"/>
  </r>
  <r>
    <n v="80"/>
    <n v="574.5"/>
    <x v="0"/>
    <s v="20171110 13:41:15.953000 +0000 "/>
    <s v="20171110 14:41:15.953000"/>
  </r>
  <r>
    <n v="97"/>
    <n v="575.5"/>
    <x v="0"/>
    <s v="20171110 14:03:47.576000 +0000 "/>
    <s v="20171110 15:03:47.576000"/>
  </r>
  <r>
    <n v="153"/>
    <n v="574.5"/>
    <x v="0"/>
    <s v="20171110 14:06:36.788000 +0000 "/>
    <s v="20171110 15:06:36.788000"/>
  </r>
  <r>
    <n v="157"/>
    <n v="574.5"/>
    <x v="0"/>
    <s v="20171110 14:06:46.294310 +0000 "/>
    <s v="20171110 15:06:46.294310"/>
  </r>
  <r>
    <n v="247"/>
    <n v="575"/>
    <x v="0"/>
    <s v="20171110 14:11:37.056446 +0000 "/>
    <s v="20171110 15:11:37.056446"/>
  </r>
  <r>
    <n v="10"/>
    <n v="575"/>
    <x v="0"/>
    <s v="20171110 14:11:44.641986 +0000 "/>
    <s v="20171110 15:11:44.641986"/>
  </r>
  <r>
    <n v="76"/>
    <n v="576"/>
    <x v="0"/>
    <s v="20171110 14:20:29.279656 +0000 "/>
    <s v="20171110 15:20:29.279656"/>
  </r>
  <r>
    <n v="100"/>
    <n v="576"/>
    <x v="0"/>
    <s v="20171110 14:20:29.279656 +0000 "/>
    <s v="20171110 15:20:29.279656"/>
  </r>
  <r>
    <n v="191"/>
    <n v="576"/>
    <x v="0"/>
    <s v="20171110 14:20:29.279656 +0000 "/>
    <s v="20171110 15:20:29.279656"/>
  </r>
  <r>
    <n v="75"/>
    <n v="576"/>
    <x v="0"/>
    <s v="20171110 14:20:29.279656 +0000 "/>
    <s v="20171110 15:20:29.279656"/>
  </r>
  <r>
    <n v="600"/>
    <n v="576"/>
    <x v="0"/>
    <s v="20171110 14:20:29.279656 +0000 "/>
    <s v="20171110 15:20:29.279656"/>
  </r>
  <r>
    <n v="143"/>
    <n v="576"/>
    <x v="0"/>
    <s v="20171110 14:20:29.279656 +0000 "/>
    <s v="20171110 15:20:29.279656"/>
  </r>
  <r>
    <n v="88"/>
    <n v="576"/>
    <x v="0"/>
    <s v="20171110 14:20:29.305135 +0000 "/>
    <s v="20171110 15:20:29.305135"/>
  </r>
  <r>
    <n v="727"/>
    <n v="580"/>
    <x v="0"/>
    <s v="20171110 14:26:19.229876 +0000 "/>
    <s v="20171110 15:26:19.229876"/>
  </r>
  <r>
    <m/>
    <m/>
    <x v="1"/>
    <m/>
    <m/>
  </r>
  <r>
    <m/>
    <m/>
    <x v="1"/>
    <m/>
    <m/>
  </r>
</pivotCacheRecords>
</file>

<file path=xl/pivotCache/pivotCacheRecords71.xml><?xml version="1.0" encoding="utf-8"?>
<pivotCacheRecords xmlns="http://schemas.openxmlformats.org/spreadsheetml/2006/main" xmlns:r="http://schemas.openxmlformats.org/officeDocument/2006/relationships" count="49">
  <r>
    <n v="9"/>
    <n v="581"/>
    <x v="0"/>
    <s v="20171113 08:01:11.734000 +0000 "/>
    <s v="20171113 9:01:11.734000"/>
  </r>
  <r>
    <n v="101"/>
    <n v="578"/>
    <x v="0"/>
    <s v="20171113 08:03:01.794000 +0000 "/>
    <s v="20171113 9:03:01.794000"/>
  </r>
  <r>
    <n v="96"/>
    <n v="579.5"/>
    <x v="0"/>
    <s v="20171113 08:08:58.998000 +0000 "/>
    <s v="20171113 9:08:58.998000"/>
  </r>
  <r>
    <n v="107"/>
    <n v="579.5"/>
    <x v="0"/>
    <s v="20171113 08:15:15.135000 +0000 "/>
    <s v="20171113 9:15:15.135000"/>
  </r>
  <r>
    <n v="2"/>
    <n v="579.5"/>
    <x v="0"/>
    <s v="20171113 08:15:15.135000 +0000 "/>
    <s v="20171113 9:15:15.135000"/>
  </r>
  <r>
    <n v="96"/>
    <n v="578"/>
    <x v="0"/>
    <s v="20171113 08:23:03.757000 +0000 "/>
    <s v="20171113 9:23:03.757000"/>
  </r>
  <r>
    <n v="105"/>
    <n v="582.5"/>
    <x v="0"/>
    <s v="20171113 08:35:21.039000 +0000 "/>
    <s v="20171113 9:35:21.039000"/>
  </r>
  <r>
    <n v="96"/>
    <n v="582.5"/>
    <x v="0"/>
    <s v="20171113 08:48:47.335000 +0000 "/>
    <s v="20171113 9:48:47.335000"/>
  </r>
  <r>
    <n v="103"/>
    <n v="585"/>
    <x v="0"/>
    <s v="20171113 09:02:20.013000 +0000 "/>
    <s v="20171113 10:02:20.013000"/>
  </r>
  <r>
    <n v="4"/>
    <n v="585"/>
    <x v="0"/>
    <s v="20171113 09:02:20.013000 +0000 "/>
    <s v="20171113 10:02:20.013000"/>
  </r>
  <r>
    <n v="9"/>
    <n v="585.5"/>
    <x v="0"/>
    <s v="20171113 09:04:43.923000 +0000 "/>
    <s v="20171113 10:04:43.923000"/>
  </r>
  <r>
    <n v="91"/>
    <n v="582.5"/>
    <x v="0"/>
    <s v="20171113 09:14:31.252000 +0000 "/>
    <s v="20171113 10:14:31.252000"/>
  </r>
  <r>
    <n v="24"/>
    <n v="579.5"/>
    <x v="0"/>
    <s v="20171113 09:28:07.180000 +0000 "/>
    <s v="20171113 10:28:07.180000"/>
  </r>
  <r>
    <n v="70"/>
    <n v="579.5"/>
    <x v="0"/>
    <s v="20171113 09:28:07.180000 +0000 "/>
    <s v="20171113 10:28:07.180000"/>
  </r>
  <r>
    <n v="95"/>
    <n v="579"/>
    <x v="0"/>
    <s v="20171113 09:40:43.489000 +0000 "/>
    <s v="20171113 10:40:43.489000"/>
  </r>
  <r>
    <n v="129"/>
    <n v="581.5"/>
    <x v="0"/>
    <s v="20171113 09:59:26.994000 +0000 "/>
    <s v="20171113 10:59:26.994000"/>
  </r>
  <r>
    <n v="61"/>
    <n v="581"/>
    <x v="0"/>
    <s v="20171113 10:14:01.561000 +0000 "/>
    <s v="20171113 11:14:01.561000"/>
  </r>
  <r>
    <n v="47"/>
    <n v="581"/>
    <x v="0"/>
    <s v="20171113 10:14:01.561000 +0000 "/>
    <s v="20171113 11:14:01.561000"/>
  </r>
  <r>
    <n v="102"/>
    <n v="583"/>
    <x v="0"/>
    <s v="20171113 10:28:00.741000 +0000 "/>
    <s v="20171113 11:28:00.741000"/>
  </r>
  <r>
    <n v="92"/>
    <n v="582"/>
    <x v="0"/>
    <s v="20171113 10:39:52.114000 +0000 "/>
    <s v="20171113 11:39:52.114000"/>
  </r>
  <r>
    <n v="94"/>
    <n v="583"/>
    <x v="0"/>
    <s v="20171113 10:49:56.518000 +0000 "/>
    <s v="20171113 11:49:56.518000"/>
  </r>
  <r>
    <n v="99"/>
    <n v="583"/>
    <x v="0"/>
    <s v="20171113 11:08:47.476000 +0000 "/>
    <s v="20171113 12:08:47.476000"/>
  </r>
  <r>
    <n v="96"/>
    <n v="581.5"/>
    <x v="0"/>
    <s v="20171113 11:21:30.720000 +0000 "/>
    <s v="20171113 12:21:30.720000"/>
  </r>
  <r>
    <n v="55"/>
    <n v="581"/>
    <x v="0"/>
    <s v="20171113 11:23:45.142143 +0000 "/>
    <s v="20171113 12:23:45.142143"/>
  </r>
  <r>
    <n v="126"/>
    <n v="581"/>
    <x v="0"/>
    <s v="20171113 11:23:49.517165 +0000 "/>
    <s v="20171113 12:23:49.517165"/>
  </r>
  <r>
    <n v="97"/>
    <n v="581"/>
    <x v="0"/>
    <s v="20171113 11:43:14.890000 +0000 "/>
    <s v="20171113 12:43:14.890000"/>
  </r>
  <r>
    <n v="95"/>
    <n v="581"/>
    <x v="0"/>
    <s v="20171113 11:53:46.254000 +0000 "/>
    <s v="20171113 12:53:46.254000"/>
  </r>
  <r>
    <n v="103"/>
    <n v="579"/>
    <x v="0"/>
    <s v="20171113 12:22:17.526000 +0000 "/>
    <s v="20171113 13:22:17.526000"/>
  </r>
  <r>
    <n v="100"/>
    <n v="577"/>
    <x v="0"/>
    <s v="20171113 12:35:31.630118 +0000 "/>
    <s v="20171113 13:35:31.630118"/>
  </r>
  <r>
    <n v="60"/>
    <n v="577"/>
    <x v="0"/>
    <s v="20171113 12:35:31.630118 +0000 "/>
    <s v="20171113 13:35:31.630118"/>
  </r>
  <r>
    <n v="100"/>
    <n v="577"/>
    <x v="0"/>
    <s v="20171113 12:35:31.630118 +0000 "/>
    <s v="20171113 13:35:31.630118"/>
  </r>
  <r>
    <n v="40"/>
    <n v="577"/>
    <x v="0"/>
    <s v="20171113 12:35:31.630118 +0000 "/>
    <s v="20171113 13:35:31.630118"/>
  </r>
  <r>
    <n v="96"/>
    <n v="576.5"/>
    <x v="0"/>
    <s v="20171113 12:45:11.952000 +0000 "/>
    <s v="20171113 13:45:11.952000"/>
  </r>
  <r>
    <n v="94"/>
    <n v="576.5"/>
    <x v="0"/>
    <s v="20171113 13:00:47.920000 +0000 "/>
    <s v="20171113 14:00:47.920000"/>
  </r>
  <r>
    <n v="92"/>
    <n v="576"/>
    <x v="0"/>
    <s v="20171113 13:16:59.487000 +0000 "/>
    <s v="20171113 14:16:59.487000"/>
  </r>
  <r>
    <n v="94"/>
    <n v="575"/>
    <x v="0"/>
    <s v="20171113 13:35:47.451000 +0000 "/>
    <s v="20171113 14:35:47.451000"/>
  </r>
  <r>
    <n v="101"/>
    <n v="578"/>
    <x v="0"/>
    <s v="20171113 13:51:32.790000 +0000 "/>
    <s v="20171113 14:51:32.790000"/>
  </r>
  <r>
    <n v="96"/>
    <n v="576"/>
    <x v="0"/>
    <s v="20171113 14:00:05.169000 +0000 "/>
    <s v="20171113 15:00:05.169000"/>
  </r>
  <r>
    <n v="100"/>
    <n v="576"/>
    <x v="0"/>
    <s v="20171113 14:17:18.728028 +0000 "/>
    <s v="20171113 15:17:18.728028"/>
  </r>
  <r>
    <n v="200"/>
    <n v="576"/>
    <x v="0"/>
    <s v="20171113 14:17:18.728028 +0000 "/>
    <s v="20171113 15:17:18.728028"/>
  </r>
  <r>
    <n v="30"/>
    <n v="576"/>
    <x v="0"/>
    <s v="20171113 14:19:02.725000 +0000 "/>
    <s v="20171113 15:19:02.725000"/>
  </r>
  <r>
    <n v="73"/>
    <n v="576"/>
    <x v="0"/>
    <s v="20171113 14:19:02.725000 +0000 "/>
    <s v="20171113 15:19:02.725000"/>
  </r>
  <r>
    <n v="92"/>
    <n v="578.5"/>
    <x v="0"/>
    <s v="20171113 14:34:59.640000 +0000 "/>
    <s v="20171113 15:34:59.640000"/>
  </r>
  <r>
    <n v="94"/>
    <n v="578.5"/>
    <x v="0"/>
    <s v="20171113 14:51:37.215000 +0000 "/>
    <s v="20171113 15:51:37.215000"/>
  </r>
  <r>
    <n v="113"/>
    <n v="579.5"/>
    <x v="0"/>
    <s v="20171113 15:04:12.705000 +0000 "/>
    <s v="20171113 16:04:12.705000"/>
  </r>
  <r>
    <n v="105"/>
    <n v="579.5"/>
    <x v="0"/>
    <s v="20171113 15:19:26.188000 +0000 "/>
    <s v="20171113 16:19:26.188000"/>
  </r>
  <r>
    <n v="116"/>
    <n v="580"/>
    <x v="0"/>
    <s v="20171113 15:29:34.306923 +0000 "/>
    <s v="20171113 16:29:34.306923"/>
  </r>
  <r>
    <m/>
    <m/>
    <x v="1"/>
    <m/>
    <m/>
  </r>
  <r>
    <m/>
    <m/>
    <x v="1"/>
    <m/>
    <m/>
  </r>
</pivotCacheRecords>
</file>

<file path=xl/pivotCache/pivotCacheRecords72.xml><?xml version="1.0" encoding="utf-8"?>
<pivotCacheRecords xmlns="http://schemas.openxmlformats.org/spreadsheetml/2006/main" xmlns:r="http://schemas.openxmlformats.org/officeDocument/2006/relationships" count="32">
  <r>
    <n v="56"/>
    <n v="573"/>
    <x v="0"/>
    <s v="20171114 08:01:26.513000 +0000 "/>
    <s v="20171114 9:01:26.513000"/>
  </r>
  <r>
    <n v="45"/>
    <n v="573"/>
    <x v="0"/>
    <s v="20171114 08:01:26.513000 +0000 "/>
    <s v="20171114 9:01:26.513000"/>
  </r>
  <r>
    <n v="97"/>
    <n v="572"/>
    <x v="0"/>
    <s v="20171114 08:06:04.144000 +0000 "/>
    <s v="20171114 9:06:04.144000"/>
  </r>
  <r>
    <n v="126"/>
    <n v="570"/>
    <x v="0"/>
    <s v="20171114 08:10:21.178000 +0000 "/>
    <s v="20171114 9:10:21.178000"/>
  </r>
  <r>
    <n v="99"/>
    <n v="570.5"/>
    <x v="0"/>
    <s v="20171114 08:17:54.205000 +0000 "/>
    <s v="20171114 9:17:54.205000"/>
  </r>
  <r>
    <n v="11"/>
    <n v="567.5"/>
    <x v="0"/>
    <s v="20171114 08:23:17.195000 +0000 "/>
    <s v="20171114 9:23:17.195000"/>
  </r>
  <r>
    <n v="95"/>
    <n v="567.5"/>
    <x v="0"/>
    <s v="20171114 08:23:17.255000 +0000 "/>
    <s v="20171114 9:23:17.255000"/>
  </r>
  <r>
    <n v="2"/>
    <n v="565"/>
    <x v="0"/>
    <s v="20171114 08:32:42.190000 +0000 "/>
    <s v="20171114 9:32:42.190000"/>
  </r>
  <r>
    <n v="103"/>
    <n v="565"/>
    <x v="0"/>
    <s v="20171114 08:32:42.190000 +0000 "/>
    <s v="20171114 9:32:42.190000"/>
  </r>
  <r>
    <n v="113"/>
    <n v="562.5"/>
    <x v="0"/>
    <s v="20171114 08:44:18.725000 +0000 "/>
    <s v="20171114 9:44:18.725000"/>
  </r>
  <r>
    <n v="56"/>
    <n v="560"/>
    <x v="0"/>
    <s v="20171114 08:55:06.867000 +0000 "/>
    <s v="20171114 9:55:06.867000"/>
  </r>
  <r>
    <n v="37"/>
    <n v="560"/>
    <x v="0"/>
    <s v="20171114 08:55:06.867000 +0000 "/>
    <s v="20171114 9:55:06.867000"/>
  </r>
  <r>
    <n v="105"/>
    <n v="557"/>
    <x v="0"/>
    <s v="20171114 09:10:00.747000 +0000 "/>
    <s v="20171114 10:10:00.747000"/>
  </r>
  <r>
    <n v="97"/>
    <n v="556"/>
    <x v="0"/>
    <s v="20171114 09:19:43.688000 +0000 "/>
    <s v="20171114 10:19:43.688000"/>
  </r>
  <r>
    <n v="95"/>
    <n v="552"/>
    <x v="0"/>
    <s v="20171114 09:33:18.499000 +0000 "/>
    <s v="20171114 10:33:18.499000"/>
  </r>
  <r>
    <n v="103"/>
    <n v="552.5"/>
    <x v="0"/>
    <s v="20171114 09:43:12.041000 +0000 "/>
    <s v="20171114 10:43:12.041000"/>
  </r>
  <r>
    <n v="100"/>
    <n v="556.5"/>
    <x v="0"/>
    <s v="20171114 10:03:37.922000 +0000 "/>
    <s v="20171114 11:03:37.922000"/>
  </r>
  <r>
    <n v="95"/>
    <n v="556.5"/>
    <x v="0"/>
    <s v="20171114 10:19:53.207000 +0000 "/>
    <s v="20171114 11:19:53.207000"/>
  </r>
  <r>
    <n v="92"/>
    <n v="556"/>
    <x v="0"/>
    <s v="20171114 10:27:27.421000 +0000 "/>
    <s v="20171114 11:27:27.421000"/>
  </r>
  <r>
    <n v="62"/>
    <n v="549.5"/>
    <x v="0"/>
    <s v="20171114 12:21:07.828506 +0000 "/>
    <s v="20171114 13:21:07.828506"/>
  </r>
  <r>
    <n v="900"/>
    <n v="549.5"/>
    <x v="0"/>
    <s v="20171114 12:21:12.687094 +0000 "/>
    <s v="20171114 13:21:12.687094"/>
  </r>
  <r>
    <n v="38"/>
    <n v="549.5"/>
    <x v="0"/>
    <s v="20171114 12:21:12.687094 +0000 "/>
    <s v="20171114 13:21:12.687094"/>
  </r>
  <r>
    <n v="473"/>
    <n v="555.5"/>
    <x v="0"/>
    <s v="20171114 13:46:23.403611 +0000 "/>
    <s v="20171114 14:46:23.403611"/>
  </r>
  <r>
    <n v="94"/>
    <n v="556.5"/>
    <x v="0"/>
    <s v="20171114 14:14:54.459838 +0000 "/>
    <s v="20171114 15:14:54.459838"/>
  </r>
  <r>
    <n v="102"/>
    <n v="556.5"/>
    <x v="0"/>
    <s v="20171114 14:14:54.459838 +0000 "/>
    <s v="20171114 15:14:54.459838"/>
  </r>
  <r>
    <n v="4"/>
    <n v="556.5"/>
    <x v="0"/>
    <s v="20171114 14:14:54.459838 +0000 "/>
    <s v="20171114 15:14:54.459838"/>
  </r>
  <r>
    <n v="77"/>
    <n v="557.5"/>
    <x v="0"/>
    <s v="20171114 15:01:09.771822 +0000 "/>
    <s v="20171114 16:01:09.771822"/>
  </r>
  <r>
    <n v="110"/>
    <n v="557.5"/>
    <x v="0"/>
    <s v="20171114 15:01:09.771822 +0000 "/>
    <s v="20171114 16:01:09.771822"/>
  </r>
  <r>
    <n v="113"/>
    <n v="557.5"/>
    <x v="0"/>
    <s v="20171114 15:01:09.771822 +0000 "/>
    <s v="20171114 16:01:09.771822"/>
  </r>
  <r>
    <n v="500"/>
    <n v="555.5"/>
    <x v="0"/>
    <s v="20171114 15:14:31.085022 +0000 "/>
    <s v="20171114 16:14:31.085022"/>
  </r>
  <r>
    <m/>
    <m/>
    <x v="1"/>
    <m/>
    <m/>
  </r>
  <r>
    <m/>
    <m/>
    <x v="1"/>
    <m/>
    <m/>
  </r>
</pivotCacheRecords>
</file>

<file path=xl/pivotCache/pivotCacheRecords73.xml><?xml version="1.0" encoding="utf-8"?>
<pivotCacheRecords xmlns="http://schemas.openxmlformats.org/spreadsheetml/2006/main" xmlns:r="http://schemas.openxmlformats.org/officeDocument/2006/relationships" count="61">
  <r>
    <n v="7"/>
    <n v="554"/>
    <x v="0"/>
    <s v="20171115 08:09:53.515726 +0000 "/>
    <s v="20171115 9:09:53.515726"/>
  </r>
  <r>
    <n v="100"/>
    <n v="554"/>
    <x v="0"/>
    <s v="20171115 08:11:06.583286 +0000 "/>
    <s v="20171115 9:11:06.583286"/>
  </r>
  <r>
    <n v="131"/>
    <n v="554"/>
    <x v="0"/>
    <s v="20171115 08:11:06.583315 +0000 "/>
    <s v="20171115 9:11:06.583315"/>
  </r>
  <r>
    <n v="26"/>
    <n v="554"/>
    <x v="1"/>
    <s v="20171115 08:11:06.593868 +0000 "/>
    <s v="20171115 9:11:06.593868"/>
  </r>
  <r>
    <n v="36"/>
    <n v="554"/>
    <x v="2"/>
    <s v="20171115 08:11:06.593870 +0000 "/>
    <s v="20171115 9:11:06.593870"/>
  </r>
  <r>
    <n v="100"/>
    <n v="559"/>
    <x v="0"/>
    <s v="20171115 08:25:26.309192 +0000 "/>
    <s v="20171115 9:25:26.309192"/>
  </r>
  <r>
    <n v="70"/>
    <n v="559"/>
    <x v="0"/>
    <s v="20171115 08:25:26.309192 +0000 "/>
    <s v="20171115 9:25:26.309192"/>
  </r>
  <r>
    <n v="78"/>
    <n v="559"/>
    <x v="0"/>
    <s v="20171115 08:25:26.309192 +0000 "/>
    <s v="20171115 9:25:26.309192"/>
  </r>
  <r>
    <n v="52"/>
    <n v="559"/>
    <x v="0"/>
    <s v="20171115 08:25:26.309192 +0000 "/>
    <s v="20171115 9:25:26.309192"/>
  </r>
  <r>
    <n v="50"/>
    <n v="561.5"/>
    <x v="0"/>
    <s v="20171115 08:48:27.022306 +0000 "/>
    <s v="20171115 9:48:27.022306"/>
  </r>
  <r>
    <n v="75"/>
    <n v="561.5"/>
    <x v="0"/>
    <s v="20171115 08:48:27.022306 +0000 "/>
    <s v="20171115 9:48:27.022306"/>
  </r>
  <r>
    <n v="75"/>
    <n v="561.5"/>
    <x v="0"/>
    <s v="20171115 08:48:27.176916 +0000 "/>
    <s v="20171115 9:48:27.176916"/>
  </r>
  <r>
    <n v="90"/>
    <n v="564"/>
    <x v="0"/>
    <s v="20171115 09:03:27.849798 +0000 "/>
    <s v="20171115 10:03:27.849798"/>
  </r>
  <r>
    <n v="100"/>
    <n v="564"/>
    <x v="0"/>
    <s v="20171115 09:03:27.849798 +0000 "/>
    <s v="20171115 10:03:27.849798"/>
  </r>
  <r>
    <n v="10"/>
    <n v="564"/>
    <x v="0"/>
    <s v="20171115 09:03:27.849798 +0000 "/>
    <s v="20171115 10:03:27.849798"/>
  </r>
  <r>
    <n v="159"/>
    <n v="564"/>
    <x v="0"/>
    <s v="20171115 09:33:17.488634 +0000 "/>
    <s v="20171115 10:33:17.488634"/>
  </r>
  <r>
    <n v="41"/>
    <n v="564"/>
    <x v="0"/>
    <s v="20171115 09:33:17.488643 +0000 "/>
    <s v="20171115 10:33:17.488643"/>
  </r>
  <r>
    <n v="54"/>
    <n v="564.5"/>
    <x v="0"/>
    <s v="20171115 10:03:15.287589 +0000 "/>
    <s v="20171115 11:03:15.287589"/>
  </r>
  <r>
    <n v="20"/>
    <n v="564.5"/>
    <x v="0"/>
    <s v="20171115 10:03:15.287669 +0000 "/>
    <s v="20171115 11:03:15.287669"/>
  </r>
  <r>
    <n v="126"/>
    <n v="564.5"/>
    <x v="0"/>
    <s v="20171115 10:03:15.308635 +0000 "/>
    <s v="20171115 11:03:15.308635"/>
  </r>
  <r>
    <n v="83"/>
    <n v="562.5"/>
    <x v="0"/>
    <s v="20171115 10:32:31.748312 +0000 "/>
    <s v="20171115 11:32:31.748312"/>
  </r>
  <r>
    <n v="117"/>
    <n v="562.5"/>
    <x v="0"/>
    <s v="20171115 10:32:44.667468 +0000 "/>
    <s v="20171115 11:32:44.667468"/>
  </r>
  <r>
    <n v="26"/>
    <n v="560"/>
    <x v="1"/>
    <s v="20171115 10:48:10.780793 +0000 "/>
    <s v="20171115 11:48:10.780793"/>
  </r>
  <r>
    <n v="26"/>
    <n v="560"/>
    <x v="1"/>
    <s v="20171115 10:48:17.687309 +0000 "/>
    <s v="20171115 11:48:17.687309"/>
  </r>
  <r>
    <n v="26"/>
    <n v="560"/>
    <x v="1"/>
    <s v="20171115 10:48:23.023769 +0000 "/>
    <s v="20171115 11:48:23.023769"/>
  </r>
  <r>
    <n v="222"/>
    <n v="560"/>
    <x v="0"/>
    <s v="20171115 10:48:23.038226 +0000 "/>
    <s v="20171115 11:48:23.038226"/>
  </r>
  <r>
    <n v="50"/>
    <n v="557"/>
    <x v="0"/>
    <s v="20171115 11:10:58.585162 +0000 "/>
    <s v="20171115 12:10:58.585162"/>
  </r>
  <r>
    <n v="149"/>
    <n v="557"/>
    <x v="0"/>
    <s v="20171115 11:11:05.161274 +0000 "/>
    <s v="20171115 12:11:05.161274"/>
  </r>
  <r>
    <n v="21"/>
    <n v="557"/>
    <x v="1"/>
    <s v="20171115 11:11:05.162022 +0000 "/>
    <s v="20171115 12:11:05.162022"/>
  </r>
  <r>
    <n v="30"/>
    <n v="557"/>
    <x v="2"/>
    <s v="20171115 11:11:05.162032 +0000 "/>
    <s v="20171115 12:11:05.162032"/>
  </r>
  <r>
    <n v="100"/>
    <n v="559.5"/>
    <x v="0"/>
    <s v="20171115 11:28:41.223811 +0000 "/>
    <s v="20171115 12:28:41.223811"/>
  </r>
  <r>
    <n v="250"/>
    <n v="561"/>
    <x v="0"/>
    <s v="20171115 11:46:07.507108 +0000 "/>
    <s v="20171115 12:46:07.507108"/>
  </r>
  <r>
    <n v="9"/>
    <n v="561.5"/>
    <x v="0"/>
    <s v="20171115 11:57:29.767000 +0000 "/>
    <s v="20171115 12:57:29.767000"/>
  </r>
  <r>
    <n v="99"/>
    <n v="562.5"/>
    <x v="0"/>
    <s v="20171115 12:14:52.775000 +0000 "/>
    <s v="20171115 13:14:52.775000"/>
  </r>
  <r>
    <n v="92"/>
    <n v="563"/>
    <x v="0"/>
    <s v="20171115 12:32:41.191000 +0000 "/>
    <s v="20171115 13:32:41.191000"/>
  </r>
  <r>
    <n v="98"/>
    <n v="561.5"/>
    <x v="0"/>
    <s v="20171115 12:48:50.419000 +0000 "/>
    <s v="20171115 13:48:50.419000"/>
  </r>
  <r>
    <n v="100"/>
    <n v="561.5"/>
    <x v="0"/>
    <s v="20171115 12:54:49.324000 +0000 "/>
    <s v="20171115 13:54:49.324000"/>
  </r>
  <r>
    <n v="166"/>
    <n v="563"/>
    <x v="0"/>
    <s v="20171115 13:15:03.664000 +0000 "/>
    <s v="20171115 14:15:03.664000"/>
  </r>
  <r>
    <n v="100"/>
    <n v="562.5"/>
    <x v="0"/>
    <s v="20171115 13:22:06.448000 +0000 "/>
    <s v="20171115 14:22:06.448000"/>
  </r>
  <r>
    <n v="17"/>
    <n v="561"/>
    <x v="0"/>
    <s v="20171115 13:36:29.411000 +0000 "/>
    <s v="20171115 14:36:29.411000"/>
  </r>
  <r>
    <n v="105"/>
    <n v="561"/>
    <x v="0"/>
    <s v="20171115 13:36:29.421000 +0000 "/>
    <s v="20171115 14:36:29.421000"/>
  </r>
  <r>
    <n v="96"/>
    <n v="562.5"/>
    <x v="0"/>
    <s v="20171115 13:50:30.307000 +0000 "/>
    <s v="20171115 14:50:30.307000"/>
  </r>
  <r>
    <n v="144"/>
    <n v="562.5"/>
    <x v="0"/>
    <s v="20171115 13:59:35.180000 +0000 "/>
    <s v="20171115 14:59:35.180000"/>
  </r>
  <r>
    <n v="99"/>
    <n v="562"/>
    <x v="0"/>
    <s v="20171115 14:11:50.400000 +0000 "/>
    <s v="20171115 15:11:50.400000"/>
  </r>
  <r>
    <n v="72"/>
    <n v="562.5"/>
    <x v="0"/>
    <s v="20171115 14:17:38.466000 +0000 "/>
    <s v="20171115 15:17:38.466000"/>
  </r>
  <r>
    <n v="74"/>
    <n v="562.5"/>
    <x v="0"/>
    <s v="20171115 14:17:38.466000 +0000 "/>
    <s v="20171115 15:17:38.466000"/>
  </r>
  <r>
    <n v="94"/>
    <n v="561.5"/>
    <x v="0"/>
    <s v="20171115 14:30:04.447000 +0000 "/>
    <s v="20171115 15:30:04.447000"/>
  </r>
  <r>
    <n v="205"/>
    <n v="559"/>
    <x v="0"/>
    <s v="20171115 14:39:23.835168 +0000 "/>
    <s v="20171115 15:39:23.835168"/>
  </r>
  <r>
    <n v="45"/>
    <n v="559"/>
    <x v="0"/>
    <s v="20171115 14:39:23.835197 +0000 "/>
    <s v="20171115 15:39:23.835197"/>
  </r>
  <r>
    <n v="98"/>
    <n v="557"/>
    <x v="0"/>
    <s v="20171115 14:42:18.242000 +0000 "/>
    <s v="20171115 15:42:18.242000"/>
  </r>
  <r>
    <n v="107"/>
    <n v="557.5"/>
    <x v="0"/>
    <s v="20171115 14:45:41.318000 +0000 "/>
    <s v="20171115 15:45:41.318000"/>
  </r>
  <r>
    <n v="24"/>
    <n v="558"/>
    <x v="0"/>
    <s v="20171115 14:57:52.845000 +0000 "/>
    <s v="20171115 15:57:52.845000"/>
  </r>
  <r>
    <n v="89"/>
    <n v="558"/>
    <x v="0"/>
    <s v="20171115 14:57:52.845000 +0000 "/>
    <s v="20171115 15:57:52.845000"/>
  </r>
  <r>
    <n v="250"/>
    <n v="560"/>
    <x v="0"/>
    <s v="20171115 15:10:14.298281 +0000 "/>
    <s v="20171115 16:10:14.298281"/>
  </r>
  <r>
    <n v="117"/>
    <n v="560"/>
    <x v="0"/>
    <s v="20171115 15:14:07.418000 +0000 "/>
    <s v="20171115 16:14:07.418000"/>
  </r>
  <r>
    <n v="3"/>
    <n v="560"/>
    <x v="0"/>
    <s v="20171115 15:14:07.418000 +0000 "/>
    <s v="20171115 16:14:07.418000"/>
  </r>
  <r>
    <n v="93"/>
    <n v="559"/>
    <x v="0"/>
    <s v="20171115 15:24:23.447000 +0000 "/>
    <s v="20171115 16:24:23.447000"/>
  </r>
  <r>
    <n v="3"/>
    <n v="558"/>
    <x v="0"/>
    <s v="20171115 15:28:02.330872 +0000 "/>
    <s v="20171115 16:28:02.330872"/>
  </r>
  <r>
    <n v="101"/>
    <n v="558"/>
    <x v="0"/>
    <s v="20171115 15:28:06.200074 +0000 "/>
    <s v="20171115 16:28:06.200074"/>
  </r>
  <r>
    <m/>
    <m/>
    <x v="3"/>
    <m/>
    <m/>
  </r>
  <r>
    <m/>
    <m/>
    <x v="3"/>
    <m/>
    <m/>
  </r>
</pivotCacheRecords>
</file>

<file path=xl/pivotCache/pivotCacheRecords74.xml><?xml version="1.0" encoding="utf-8"?>
<pivotCacheRecords xmlns="http://schemas.openxmlformats.org/spreadsheetml/2006/main" xmlns:r="http://schemas.openxmlformats.org/officeDocument/2006/relationships" count="65">
  <r>
    <m/>
    <m/>
    <x v="0"/>
    <s v="20171115 08:09:53.515726 +0000 "/>
    <s v="20171115 9:09:53.515726"/>
  </r>
  <r>
    <n v="9"/>
    <n v="561"/>
    <x v="1"/>
    <s v="20171116 08:01:01.370000 +0000 "/>
    <s v="20171116 9:01:01.370000"/>
  </r>
  <r>
    <n v="100"/>
    <n v="557.5"/>
    <x v="1"/>
    <s v="20171116 08:01:31.518000 +0000 "/>
    <s v="20171116 9:01:31.518000"/>
  </r>
  <r>
    <n v="70"/>
    <n v="561"/>
    <x v="1"/>
    <s v="20171116 08:05:32.076000 +0000 "/>
    <s v="20171116 9:05:32.076000"/>
  </r>
  <r>
    <n v="27"/>
    <n v="561"/>
    <x v="1"/>
    <s v="20171116 08:05:32.076000 +0000 "/>
    <s v="20171116 9:05:32.076000"/>
  </r>
  <r>
    <n v="113"/>
    <n v="561.5"/>
    <x v="1"/>
    <s v="20171116 08:09:09.508000 +0000 "/>
    <s v="20171116 9:09:09.508000"/>
  </r>
  <r>
    <n v="97"/>
    <n v="561"/>
    <x v="1"/>
    <s v="20171116 08:12:36.416000 +0000 "/>
    <s v="20171116 9:12:36.416000"/>
  </r>
  <r>
    <n v="20"/>
    <n v="562.5"/>
    <x v="1"/>
    <s v="20171116 08:18:25.163000 +0000 "/>
    <s v="20171116 9:18:25.163000"/>
  </r>
  <r>
    <n v="91"/>
    <n v="562.5"/>
    <x v="1"/>
    <s v="20171116 08:19:23.688000 +0000 "/>
    <s v="20171116 9:19:23.688000"/>
  </r>
  <r>
    <n v="93"/>
    <n v="562.5"/>
    <x v="1"/>
    <s v="20171116 08:24:06.214000 +0000 "/>
    <s v="20171116 9:24:06.214000"/>
  </r>
  <r>
    <n v="116"/>
    <n v="564"/>
    <x v="1"/>
    <s v="20171116 08:31:46.738000 +0000 "/>
    <s v="20171116 9:31:46.738000"/>
  </r>
  <r>
    <n v="97"/>
    <n v="565"/>
    <x v="1"/>
    <s v="20171116 08:40:24.891000 +0000 "/>
    <s v="20171116 9:40:24.891000"/>
  </r>
  <r>
    <n v="9"/>
    <n v="563"/>
    <x v="1"/>
    <s v="20171116 08:49:59.340000 +0000 "/>
    <s v="20171116 9:49:59.340000"/>
  </r>
  <r>
    <n v="90"/>
    <n v="563"/>
    <x v="1"/>
    <s v="20171116 08:50:06.240000 +0000 "/>
    <s v="20171116 9:50:06.240000"/>
  </r>
  <r>
    <n v="103"/>
    <n v="565"/>
    <x v="1"/>
    <s v="20171116 09:02:36.712000 +0000 "/>
    <s v="20171116 10:02:36.712000"/>
  </r>
  <r>
    <n v="500"/>
    <n v="564.5"/>
    <x v="1"/>
    <s v="20171116 09:07:05.998605 +0000 "/>
    <s v="20171116 10:07:05.998605"/>
  </r>
  <r>
    <n v="9"/>
    <n v="564"/>
    <x v="1"/>
    <s v="20171116 09:08:00.251000 +0000 "/>
    <s v="20171116 10:08:00.251000"/>
  </r>
  <r>
    <n v="95"/>
    <n v="563.5"/>
    <x v="1"/>
    <s v="20171116 09:12:13.008000 +0000 "/>
    <s v="20171116 10:12:13.008000"/>
  </r>
  <r>
    <n v="45"/>
    <n v="563.5"/>
    <x v="1"/>
    <s v="20171116 09:20:44.049000 +0000 "/>
    <s v="20171116 10:20:44.049000"/>
  </r>
  <r>
    <n v="49"/>
    <n v="563.5"/>
    <x v="1"/>
    <s v="20171116 09:20:44.099000 +0000 "/>
    <s v="20171116 10:20:44.099000"/>
  </r>
  <r>
    <n v="97"/>
    <n v="561"/>
    <x v="1"/>
    <s v="20171116 09:26:47.655000 +0000 "/>
    <s v="20171116 10:26:47.655000"/>
  </r>
  <r>
    <n v="113"/>
    <n v="564"/>
    <x v="1"/>
    <s v="20171116 09:46:16.012000 +0000 "/>
    <s v="20171116 10:46:16.012000"/>
  </r>
  <r>
    <n v="1"/>
    <n v="564"/>
    <x v="1"/>
    <s v="20171116 09:46:16.012000 +0000 "/>
    <s v="20171116 10:46:16.012000"/>
  </r>
  <r>
    <n v="114"/>
    <n v="564"/>
    <x v="1"/>
    <s v="20171116 09:46:16.012000 +0000 "/>
    <s v="20171116 10:46:16.012000"/>
  </r>
  <r>
    <n v="37"/>
    <n v="564"/>
    <x v="1"/>
    <s v="20171116 09:55:10.449000 +0000 "/>
    <s v="20171116 10:55:10.449000"/>
  </r>
  <r>
    <n v="65"/>
    <n v="564"/>
    <x v="1"/>
    <s v="20171116 09:55:10.702000 +0000 "/>
    <s v="20171116 10:55:10.702000"/>
  </r>
  <r>
    <n v="147"/>
    <n v="564.5"/>
    <x v="1"/>
    <s v="20171116 10:10:27.208000 +0000 "/>
    <s v="20171116 11:10:27.208000"/>
  </r>
  <r>
    <n v="95"/>
    <n v="564.5"/>
    <x v="1"/>
    <s v="20171116 10:15:53.825000 +0000 "/>
    <s v="20171116 11:15:53.825000"/>
  </r>
  <r>
    <n v="93"/>
    <n v="564"/>
    <x v="1"/>
    <s v="20171116 10:30:11.123000 +0000 "/>
    <s v="20171116 11:30:11.123000"/>
  </r>
  <r>
    <n v="78"/>
    <n v="564"/>
    <x v="1"/>
    <s v="20171116 10:37:03.238000 +0000 "/>
    <s v="20171116 11:37:03.238000"/>
  </r>
  <r>
    <n v="66"/>
    <n v="564"/>
    <x v="1"/>
    <s v="20171116 10:37:03.263000 +0000 "/>
    <s v="20171116 11:37:03.263000"/>
  </r>
  <r>
    <n v="79"/>
    <n v="566"/>
    <x v="1"/>
    <s v="20171116 11:04:10.641000 +0000 "/>
    <s v="20171116 12:04:10.641000"/>
  </r>
  <r>
    <n v="28"/>
    <n v="566"/>
    <x v="1"/>
    <s v="20171116 11:04:16.298000 +0000 "/>
    <s v="20171116 12:04:16.298000"/>
  </r>
  <r>
    <n v="107"/>
    <n v="566"/>
    <x v="1"/>
    <s v="20171116 11:07:11.689000 +0000 "/>
    <s v="20171116 12:07:11.689000"/>
  </r>
  <r>
    <n v="44"/>
    <n v="566"/>
    <x v="1"/>
    <s v="20171116 11:07:11.689000 +0000 "/>
    <s v="20171116 12:07:11.689000"/>
  </r>
  <r>
    <n v="96"/>
    <n v="565.5"/>
    <x v="1"/>
    <s v="20171116 11:07:55.646307 +0000 "/>
    <s v="20171116 12:07:55.646307"/>
  </r>
  <r>
    <n v="104"/>
    <n v="565.5"/>
    <x v="1"/>
    <s v="20171116 11:07:55.646307 +0000 "/>
    <s v="20171116 12:07:55.646307"/>
  </r>
  <r>
    <n v="103"/>
    <n v="565.5"/>
    <x v="1"/>
    <s v="20171116 11:18:02.227000 +0000 "/>
    <s v="20171116 12:18:02.227000"/>
  </r>
  <r>
    <n v="99"/>
    <n v="565.5"/>
    <x v="1"/>
    <s v="20171116 11:21:21.176000 +0000 "/>
    <s v="20171116 12:21:21.176000"/>
  </r>
  <r>
    <n v="94"/>
    <n v="564"/>
    <x v="1"/>
    <s v="20171116 11:34:47.507000 +0000 "/>
    <s v="20171116 12:34:47.507000"/>
  </r>
  <r>
    <n v="136"/>
    <n v="564"/>
    <x v="1"/>
    <s v="20171116 11:56:06.597000 +0000 "/>
    <s v="20171116 12:56:06.597000"/>
  </r>
  <r>
    <n v="97"/>
    <n v="563"/>
    <x v="1"/>
    <s v="20171116 12:06:12.382000 +0000 "/>
    <s v="20171116 13:06:12.382000"/>
  </r>
  <r>
    <n v="129"/>
    <n v="563"/>
    <x v="1"/>
    <s v="20171116 12:12:20.516000 +0000 "/>
    <s v="20171116 13:12:20.516000"/>
  </r>
  <r>
    <n v="94"/>
    <n v="561"/>
    <x v="1"/>
    <s v="20171116 12:26:39.630000 +0000 "/>
    <s v="20171116 13:26:39.630000"/>
  </r>
  <r>
    <n v="93"/>
    <n v="561.5"/>
    <x v="1"/>
    <s v="20171116 12:44:11.251000 +0000 "/>
    <s v="20171116 13:44:11.251000"/>
  </r>
  <r>
    <n v="129"/>
    <n v="562"/>
    <x v="1"/>
    <s v="20171116 13:00:40.330000 +0000 "/>
    <s v="20171116 14:00:40.330000"/>
  </r>
  <r>
    <n v="100"/>
    <n v="562"/>
    <x v="1"/>
    <s v="20171116 13:06:45.410462 +0000 "/>
    <s v="20171116 14:06:45.410462"/>
  </r>
  <r>
    <n v="90"/>
    <n v="562"/>
    <x v="1"/>
    <s v="20171116 13:06:45.410462 +0000 "/>
    <s v="20171116 14:06:45.410462"/>
  </r>
  <r>
    <n v="75"/>
    <n v="562"/>
    <x v="1"/>
    <s v="20171116 13:06:45.410462 +0000 "/>
    <s v="20171116 14:06:45.410462"/>
  </r>
  <r>
    <n v="96"/>
    <n v="562"/>
    <x v="1"/>
    <s v="20171116 13:13:20.846000 +0000 "/>
    <s v="20171116 14:13:20.846000"/>
  </r>
  <r>
    <n v="249"/>
    <n v="563.5"/>
    <x v="1"/>
    <s v="20171116 13:36:41.332000 +0000 "/>
    <s v="20171116 14:36:41.332000"/>
  </r>
  <r>
    <n v="93"/>
    <n v="563"/>
    <x v="1"/>
    <s v="20171116 13:38:27.751000 +0000 "/>
    <s v="20171116 14:38:27.751000"/>
  </r>
  <r>
    <n v="129"/>
    <n v="564.5"/>
    <x v="1"/>
    <s v="20171116 13:53:00.465000 +0000 "/>
    <s v="20171116 14:53:00.465000"/>
  </r>
  <r>
    <n v="97"/>
    <n v="564"/>
    <x v="1"/>
    <s v="20171116 14:02:36.440000 +0000 "/>
    <s v="20171116 15:02:36.440000"/>
  </r>
  <r>
    <n v="100"/>
    <n v="566.5"/>
    <x v="1"/>
    <s v="20171116 14:45:20.183000 +0000 "/>
    <s v="20171116 15:45:20.183000"/>
  </r>
  <r>
    <n v="101"/>
    <n v="566.5"/>
    <x v="1"/>
    <s v="20171116 14:45:20.183000 +0000 "/>
    <s v="20171116 15:45:20.183000"/>
  </r>
  <r>
    <n v="210"/>
    <n v="566"/>
    <x v="1"/>
    <s v="20171116 14:47:03.260000 +0000 "/>
    <s v="20171116 15:47:03.260000"/>
  </r>
  <r>
    <n v="95"/>
    <n v="564.5"/>
    <x v="1"/>
    <s v="20171116 14:54:39.296000 +0000 "/>
    <s v="20171116 15:54:39.296000"/>
  </r>
  <r>
    <n v="41"/>
    <n v="562.5"/>
    <x v="1"/>
    <s v="20171116 15:03:12.867000 +0000 "/>
    <s v="20171116 16:03:12.867000"/>
  </r>
  <r>
    <n v="57"/>
    <n v="562.5"/>
    <x v="1"/>
    <s v="20171116 15:03:12.867000 +0000 "/>
    <s v="20171116 16:03:12.867000"/>
  </r>
  <r>
    <n v="196"/>
    <n v="563.5"/>
    <x v="1"/>
    <s v="20171116 15:18:49.669000 +0000 "/>
    <s v="20171116 16:18:49.669000"/>
  </r>
  <r>
    <n v="62"/>
    <n v="564"/>
    <x v="1"/>
    <s v="20171116 15:19:42.870641 +0000 "/>
    <s v="20171116 16:19:42.870641"/>
  </r>
  <r>
    <n v="74"/>
    <n v="564"/>
    <x v="1"/>
    <s v="20171116 15:19:42.870641 +0000 "/>
    <s v="20171116 16:19:42.870641"/>
  </r>
  <r>
    <n v="64"/>
    <n v="564"/>
    <x v="1"/>
    <s v="20171116 15:19:42.870641 +0000 "/>
    <s v="20171116 16:19:42.870641"/>
  </r>
  <r>
    <m/>
    <m/>
    <x v="0"/>
    <m/>
    <m/>
  </r>
</pivotCacheRecords>
</file>

<file path=xl/pivotCache/pivotCacheRecords75.xml><?xml version="1.0" encoding="utf-8"?>
<pivotCacheRecords xmlns="http://schemas.openxmlformats.org/spreadsheetml/2006/main" xmlns:r="http://schemas.openxmlformats.org/officeDocument/2006/relationships" count="68">
  <r>
    <n v="113"/>
    <n v="567.5"/>
    <x v="0"/>
    <s v="20171117 08:09:15.619000 +0000 "/>
    <s v="20171117 9:09:15.619000"/>
  </r>
  <r>
    <n v="97"/>
    <n v="570"/>
    <x v="0"/>
    <s v="20171117 08:11:43.077000 +0000 "/>
    <s v="20171117 9:11:43.077000"/>
  </r>
  <r>
    <n v="97"/>
    <n v="570"/>
    <x v="0"/>
    <s v="20171117 08:16:10.031000 +0000 "/>
    <s v="20171117 9:16:10.031000"/>
  </r>
  <r>
    <n v="31"/>
    <n v="569.5"/>
    <x v="0"/>
    <s v="20171117 08:19:19.569000 +0000 "/>
    <s v="20171117 9:19:19.569000"/>
  </r>
  <r>
    <n v="61"/>
    <n v="569.5"/>
    <x v="0"/>
    <s v="20171117 08:19:19.569000 +0000 "/>
    <s v="20171117 9:19:19.569000"/>
  </r>
  <r>
    <n v="98"/>
    <n v="569"/>
    <x v="0"/>
    <s v="20171117 08:23:39.071000 +0000 "/>
    <s v="20171117 9:23:39.071000"/>
  </r>
  <r>
    <n v="33"/>
    <n v="568"/>
    <x v="0"/>
    <s v="20171117 08:28:28.128000 +0000 "/>
    <s v="20171117 9:28:28.128000"/>
  </r>
  <r>
    <n v="69"/>
    <n v="568"/>
    <x v="0"/>
    <s v="20171117 08:28:28.128000 +0000 "/>
    <s v="20171117 9:28:28.128000"/>
  </r>
  <r>
    <n v="75"/>
    <n v="568"/>
    <x v="0"/>
    <s v="20171117 08:33:18.230000 +0000 "/>
    <s v="20171117 9:33:18.230000"/>
  </r>
  <r>
    <n v="27"/>
    <n v="568"/>
    <x v="0"/>
    <s v="20171117 08:33:18.262000 +0000 "/>
    <s v="20171117 9:33:18.262000"/>
  </r>
  <r>
    <n v="102"/>
    <n v="568.5"/>
    <x v="0"/>
    <s v="20171117 08:40:00.047000 +0000 "/>
    <s v="20171117 9:40:00.047000"/>
  </r>
  <r>
    <n v="105"/>
    <n v="566"/>
    <x v="0"/>
    <s v="20171117 08:49:20.731000 +0000 "/>
    <s v="20171117 9:49:20.731000"/>
  </r>
  <r>
    <n v="44"/>
    <n v="566"/>
    <x v="0"/>
    <s v="20171117 08:49:20.731000 +0000 "/>
    <s v="20171117 9:49:20.731000"/>
  </r>
  <r>
    <n v="38"/>
    <n v="566"/>
    <x v="0"/>
    <s v="20171117 08:54:31.867000 +0000 "/>
    <s v="20171117 9:54:31.867000"/>
  </r>
  <r>
    <n v="60"/>
    <n v="566"/>
    <x v="0"/>
    <s v="20171117 08:54:31.867000 +0000 "/>
    <s v="20171117 9:54:31.867000"/>
  </r>
  <r>
    <n v="140"/>
    <n v="564"/>
    <x v="0"/>
    <s v="20171117 09:04:22.688000 +0000 "/>
    <s v="20171117 10:04:22.688000"/>
  </r>
  <r>
    <n v="94"/>
    <n v="562.5"/>
    <x v="0"/>
    <s v="20171117 09:10:20.855000 +0000 "/>
    <s v="20171117 10:10:20.855000"/>
  </r>
  <r>
    <n v="92"/>
    <n v="562.5"/>
    <x v="0"/>
    <s v="20171117 09:13:10.076000 +0000 "/>
    <s v="20171117 10:13:10.076000"/>
  </r>
  <r>
    <n v="140"/>
    <n v="563.5"/>
    <x v="0"/>
    <s v="20171117 09:23:00.192000 +0000 "/>
    <s v="20171117 10:23:00.192000"/>
  </r>
  <r>
    <n v="93"/>
    <n v="562.5"/>
    <x v="0"/>
    <s v="20171117 09:25:12.901000 +0000 "/>
    <s v="20171117 10:25:12.901000"/>
  </r>
  <r>
    <n v="100"/>
    <n v="564"/>
    <x v="0"/>
    <s v="20171117 09:36:27.269126 +0000 "/>
    <s v="20171117 10:36:27.269126"/>
  </r>
  <r>
    <n v="96"/>
    <n v="564"/>
    <x v="0"/>
    <s v="20171117 09:36:27.269126 +0000 "/>
    <s v="20171117 10:36:27.269126"/>
  </r>
  <r>
    <n v="100"/>
    <n v="564"/>
    <x v="0"/>
    <s v="20171117 09:36:27.269126 +0000 "/>
    <s v="20171117 10:36:27.269126"/>
  </r>
  <r>
    <n v="19"/>
    <n v="564"/>
    <x v="0"/>
    <s v="20171117 09:36:27.269126 +0000 "/>
    <s v="20171117 10:36:27.269126"/>
  </r>
  <r>
    <n v="32"/>
    <n v="564"/>
    <x v="0"/>
    <s v="20171117 09:36:27.269126 +0000 "/>
    <s v="20171117 10:36:27.269126"/>
  </r>
  <r>
    <n v="153"/>
    <n v="564"/>
    <x v="0"/>
    <s v="20171117 09:36:27.313129 +0000 "/>
    <s v="20171117 10:36:27.313129"/>
  </r>
  <r>
    <n v="135"/>
    <n v="563.5"/>
    <x v="0"/>
    <s v="20171117 09:38:51.463000 +0000 "/>
    <s v="20171117 10:38:51.463000"/>
  </r>
  <r>
    <n v="50"/>
    <n v="563"/>
    <x v="0"/>
    <s v="20171117 09:47:00.022000 +0000 "/>
    <s v="20171117 10:47:00.022000"/>
  </r>
  <r>
    <n v="46"/>
    <n v="563"/>
    <x v="0"/>
    <s v="20171117 09:47:00.046000 +0000 "/>
    <s v="20171117 10:47:00.046000"/>
  </r>
  <r>
    <n v="124"/>
    <n v="563.5"/>
    <x v="0"/>
    <s v="20171117 10:00:44.510000 +0000 "/>
    <s v="20171117 11:00:44.510000"/>
  </r>
  <r>
    <n v="103"/>
    <n v="563"/>
    <x v="0"/>
    <s v="20171117 10:09:38.368000 +0000 "/>
    <s v="20171117 11:09:38.368000"/>
  </r>
  <r>
    <n v="96"/>
    <n v="563"/>
    <x v="0"/>
    <s v="20171117 10:18:00.048000 +0000 "/>
    <s v="20171117 11:18:00.048000"/>
  </r>
  <r>
    <n v="96"/>
    <n v="562"/>
    <x v="0"/>
    <s v="20171117 10:35:00.874000 +0000 "/>
    <s v="20171117 11:35:00.874000"/>
  </r>
  <r>
    <n v="59"/>
    <n v="562"/>
    <x v="0"/>
    <s v="20171117 10:39:20.499000 +0000 "/>
    <s v="20171117 11:39:20.499000"/>
  </r>
  <r>
    <n v="16"/>
    <n v="562"/>
    <x v="0"/>
    <s v="20171117 10:39:20.507000 +0000 "/>
    <s v="20171117 11:39:20.507000"/>
  </r>
  <r>
    <n v="118"/>
    <n v="562"/>
    <x v="0"/>
    <s v="20171117 10:50:17.057000 +0000 "/>
    <s v="20171117 11:50:17.057000"/>
  </r>
  <r>
    <n v="86"/>
    <n v="562"/>
    <x v="0"/>
    <s v="20171117 11:05:55.555000 +0000 "/>
    <s v="20171117 12:05:55.555000"/>
  </r>
  <r>
    <n v="41"/>
    <n v="562"/>
    <x v="0"/>
    <s v="20171117 11:05:55.555000 +0000 "/>
    <s v="20171117 12:05:55.555000"/>
  </r>
  <r>
    <n v="112"/>
    <n v="562.5"/>
    <x v="0"/>
    <s v="20171117 11:11:56.249000 +0000 "/>
    <s v="20171117 12:11:56.249000"/>
  </r>
  <r>
    <n v="96"/>
    <n v="562"/>
    <x v="0"/>
    <s v="20171117 11:27:56.006000 +0000 "/>
    <s v="20171117 12:27:56.006000"/>
  </r>
  <r>
    <n v="19"/>
    <n v="563"/>
    <x v="0"/>
    <s v="20171117 11:42:00.051000 +0000 "/>
    <s v="20171117 12:42:00.051000"/>
  </r>
  <r>
    <n v="74"/>
    <n v="563"/>
    <x v="0"/>
    <s v="20171117 11:42:00.051000 +0000 "/>
    <s v="20171117 12:42:00.051000"/>
  </r>
  <r>
    <n v="142"/>
    <n v="564.5"/>
    <x v="0"/>
    <s v="20171117 12:04:29.695000 +0000 "/>
    <s v="20171117 13:04:29.695000"/>
  </r>
  <r>
    <n v="19"/>
    <n v="564"/>
    <x v="0"/>
    <s v="20171117 12:16:00.250000 +0000 "/>
    <s v="20171117 13:16:00.250000"/>
  </r>
  <r>
    <n v="78"/>
    <n v="564"/>
    <x v="0"/>
    <s v="20171117 12:16:00.250000 +0000 "/>
    <s v="20171117 13:16:00.250000"/>
  </r>
  <r>
    <n v="500"/>
    <n v="566"/>
    <x v="0"/>
    <s v="20171117 12:36:07.264818 +0000 "/>
    <s v="20171117 13:36:07.264818"/>
  </r>
  <r>
    <n v="63"/>
    <n v="565.5"/>
    <x v="0"/>
    <s v="20171117 12:37:30.177000 +0000 "/>
    <s v="20171117 13:37:30.177000"/>
  </r>
  <r>
    <n v="100"/>
    <n v="565.5"/>
    <x v="0"/>
    <s v="20171117 12:37:30.177000 +0000 "/>
    <s v="20171117 13:37:30.177000"/>
  </r>
  <r>
    <n v="92"/>
    <n v="568"/>
    <x v="0"/>
    <s v="20171117 12:52:31.269000 +0000 "/>
    <s v="20171117 13:52:31.269000"/>
  </r>
  <r>
    <n v="142"/>
    <n v="569"/>
    <x v="0"/>
    <s v="20171117 13:09:18.488000 +0000 "/>
    <s v="20171117 14:09:18.488000"/>
  </r>
  <r>
    <n v="6"/>
    <n v="569"/>
    <x v="0"/>
    <s v="20171117 13:17:00.091000 +0000 "/>
    <s v="20171117 14:17:00.091000"/>
  </r>
  <r>
    <n v="19"/>
    <n v="569"/>
    <x v="0"/>
    <s v="20171117 13:17:00.092000 +0000 "/>
    <s v="20171117 14:17:00.092000"/>
  </r>
  <r>
    <n v="2"/>
    <n v="569"/>
    <x v="0"/>
    <s v="20171117 13:17:00.092000 +0000 "/>
    <s v="20171117 14:17:00.092000"/>
  </r>
  <r>
    <n v="95"/>
    <n v="568.5"/>
    <x v="0"/>
    <s v="20171117 13:18:51.002000 +0000 "/>
    <s v="20171117 14:18:51.002000"/>
  </r>
  <r>
    <n v="93"/>
    <n v="568.5"/>
    <x v="0"/>
    <s v="20171117 13:32:48.548000 +0000 "/>
    <s v="20171117 14:32:48.548000"/>
  </r>
  <r>
    <n v="115"/>
    <n v="569.5"/>
    <x v="0"/>
    <s v="20171117 13:43:26.130000 +0000 "/>
    <s v="20171117 14:43:26.130000"/>
  </r>
  <r>
    <n v="92"/>
    <n v="568.5"/>
    <x v="0"/>
    <s v="20171117 14:00:08.315000 +0000 "/>
    <s v="20171117 15:00:08.315000"/>
  </r>
  <r>
    <n v="95"/>
    <n v="568.5"/>
    <x v="0"/>
    <s v="20171117 14:14:54.028000 +0000 "/>
    <s v="20171117 15:14:54.028000"/>
  </r>
  <r>
    <n v="126"/>
    <n v="569.5"/>
    <x v="0"/>
    <s v="20171117 14:19:33.477000 +0000 "/>
    <s v="20171117 15:19:33.477000"/>
  </r>
  <r>
    <n v="3"/>
    <n v="569.5"/>
    <x v="0"/>
    <s v="20171117 14:35:16.668000 +0000 "/>
    <s v="20171117 15:35:16.668000"/>
  </r>
  <r>
    <n v="141"/>
    <n v="569.5"/>
    <x v="0"/>
    <s v="20171117 14:35:17.882000 +0000 "/>
    <s v="20171117 15:35:17.882000"/>
  </r>
  <r>
    <n v="84"/>
    <n v="567.5"/>
    <x v="0"/>
    <s v="20171117 14:49:47.896000 +0000 "/>
    <s v="20171117 15:49:47.896000"/>
  </r>
  <r>
    <n v="26"/>
    <n v="567.5"/>
    <x v="0"/>
    <s v="20171117 14:49:47.896000 +0000 "/>
    <s v="20171117 15:49:47.896000"/>
  </r>
  <r>
    <n v="99"/>
    <n v="567.5"/>
    <x v="0"/>
    <s v="20171117 14:54:32.982000 +0000 "/>
    <s v="20171117 15:54:32.982000"/>
  </r>
  <r>
    <n v="488"/>
    <n v="568"/>
    <x v="0"/>
    <s v="20171117 14:56:56.308480 +0000 "/>
    <s v="20171117 15:56:56.308480"/>
  </r>
  <r>
    <m/>
    <m/>
    <x v="1"/>
    <m/>
    <m/>
  </r>
  <r>
    <m/>
    <m/>
    <x v="1"/>
    <m/>
    <m/>
  </r>
  <r>
    <m/>
    <m/>
    <x v="1"/>
    <m/>
    <m/>
  </r>
</pivotCacheRecords>
</file>

<file path=xl/pivotCache/pivotCacheRecords76.xml><?xml version="1.0" encoding="utf-8"?>
<pivotCacheRecords xmlns="http://schemas.openxmlformats.org/spreadsheetml/2006/main" xmlns:r="http://schemas.openxmlformats.org/officeDocument/2006/relationships" count="67">
  <r>
    <n v="9"/>
    <n v="572"/>
    <x v="0"/>
    <s v="20171120 08:08:59.999000 +0000 "/>
    <s v="20171120 9:08:59.999000"/>
  </r>
  <r>
    <n v="45"/>
    <n v="571"/>
    <x v="0"/>
    <s v="20171120 08:09:34.514000 +0000 "/>
    <s v="20171120 9:09:34.514000"/>
  </r>
  <r>
    <n v="65"/>
    <n v="571"/>
    <x v="0"/>
    <s v="20171120 08:09:34.514000 +0000 "/>
    <s v="20171120 9:09:34.514000"/>
  </r>
  <r>
    <n v="103"/>
    <n v="571.5"/>
    <x v="0"/>
    <s v="20171120 08:14:48.354000 +0000 "/>
    <s v="20171120 9:14:48.354000"/>
  </r>
  <r>
    <n v="98"/>
    <n v="569.5"/>
    <x v="0"/>
    <s v="20171120 08:18:29.759000 +0000 "/>
    <s v="20171120 9:18:29.759000"/>
  </r>
  <r>
    <n v="2"/>
    <n v="569.5"/>
    <x v="0"/>
    <s v="20171120 08:25:23.580000 +0000 "/>
    <s v="20171120 9:25:23.580000"/>
  </r>
  <r>
    <n v="114"/>
    <n v="569.5"/>
    <x v="0"/>
    <s v="20171120 08:26:26.243000 +0000 "/>
    <s v="20171120 9:26:26.243000"/>
  </r>
  <r>
    <n v="114"/>
    <n v="570.5"/>
    <x v="0"/>
    <s v="20171120 08:31:52.054000 +0000 "/>
    <s v="20171120 9:31:52.054000"/>
  </r>
  <r>
    <n v="3"/>
    <n v="571"/>
    <x v="0"/>
    <s v="20171120 08:38:57.165000 +0000 "/>
    <s v="20171120 9:38:57.165000"/>
  </r>
  <r>
    <n v="93"/>
    <n v="571"/>
    <x v="0"/>
    <s v="20171120 08:38:59.528000 +0000 "/>
    <s v="20171120 9:38:59.528000"/>
  </r>
  <r>
    <n v="64"/>
    <n v="570"/>
    <x v="0"/>
    <s v="20171120 08:47:12.868000 +0000 "/>
    <s v="20171120 9:47:12.868000"/>
  </r>
  <r>
    <n v="27"/>
    <n v="570"/>
    <x v="0"/>
    <s v="20171120 08:47:12.868000 +0000 "/>
    <s v="20171120 9:47:12.868000"/>
  </r>
  <r>
    <n v="94"/>
    <n v="569.5"/>
    <x v="0"/>
    <s v="20171120 08:57:10.099000 +0000 "/>
    <s v="20171120 9:57:10.099000"/>
  </r>
  <r>
    <n v="90"/>
    <n v="568.5"/>
    <x v="0"/>
    <s v="20171120 09:03:03.912000 +0000 "/>
    <s v="20171120 10:03:03.912000"/>
  </r>
  <r>
    <n v="91"/>
    <n v="570"/>
    <x v="0"/>
    <s v="20171120 09:10:07.189000 +0000 "/>
    <s v="20171120 10:10:07.189000"/>
  </r>
  <r>
    <n v="96"/>
    <n v="569.5"/>
    <x v="0"/>
    <s v="20171120 09:20:39.128000 +0000 "/>
    <s v="20171120 10:20:39.128000"/>
  </r>
  <r>
    <n v="94"/>
    <n v="570"/>
    <x v="0"/>
    <s v="20171120 09:35:32.352000 +0000 "/>
    <s v="20171120 10:35:32.352000"/>
  </r>
  <r>
    <n v="91"/>
    <n v="569.5"/>
    <x v="0"/>
    <s v="20171120 09:40:09.764000 +0000 "/>
    <s v="20171120 10:40:09.764000"/>
  </r>
  <r>
    <n v="101"/>
    <n v="569.5"/>
    <x v="0"/>
    <s v="20171120 09:51:45.052000 +0000 "/>
    <s v="20171120 10:51:45.052000"/>
  </r>
  <r>
    <n v="92"/>
    <n v="569.5"/>
    <x v="0"/>
    <s v="20171120 10:03:01.007000 +0000 "/>
    <s v="20171120 11:03:01.007000"/>
  </r>
  <r>
    <n v="34"/>
    <n v="568.5"/>
    <x v="0"/>
    <s v="20171120 10:19:51.084000 +0000 "/>
    <s v="20171120 11:19:51.084000"/>
  </r>
  <r>
    <n v="60"/>
    <n v="568.5"/>
    <x v="0"/>
    <s v="20171120 10:19:51.084000 +0000 "/>
    <s v="20171120 11:19:51.084000"/>
  </r>
  <r>
    <n v="50"/>
    <n v="569.5"/>
    <x v="0"/>
    <s v="20171120 10:36:15.098000 +0000 "/>
    <s v="20171120 11:36:15.098000"/>
  </r>
  <r>
    <n v="61"/>
    <n v="569.5"/>
    <x v="0"/>
    <s v="20171120 10:36:15.098000 +0000 "/>
    <s v="20171120 11:36:15.098000"/>
  </r>
  <r>
    <n v="67"/>
    <n v="569.5"/>
    <x v="0"/>
    <s v="20171120 10:36:15.098000 +0000 "/>
    <s v="20171120 11:36:15.098000"/>
  </r>
  <r>
    <n v="3"/>
    <n v="569.5"/>
    <x v="0"/>
    <s v="20171120 10:36:15.099000 +0000 "/>
    <s v="20171120 11:36:15.099000"/>
  </r>
  <r>
    <n v="95"/>
    <n v="569"/>
    <x v="0"/>
    <s v="20171120 10:52:48.039000 +0000 "/>
    <s v="20171120 11:52:48.039000"/>
  </r>
  <r>
    <n v="91"/>
    <n v="569"/>
    <x v="0"/>
    <s v="20171120 11:05:00.323000 +0000 "/>
    <s v="20171120 12:05:00.323000"/>
  </r>
  <r>
    <n v="100"/>
    <n v="569.5"/>
    <x v="0"/>
    <s v="20171120 11:24:56.287000 +0000 "/>
    <s v="20171120 12:24:56.287000"/>
  </r>
  <r>
    <n v="93"/>
    <n v="569.5"/>
    <x v="0"/>
    <s v="20171120 11:41:33.888000 +0000 "/>
    <s v="20171120 12:41:33.888000"/>
  </r>
  <r>
    <n v="90"/>
    <n v="570"/>
    <x v="0"/>
    <s v="20171120 12:03:32.977000 +0000 "/>
    <s v="20171120 13:03:32.977000"/>
  </r>
  <r>
    <n v="92"/>
    <n v="570.5"/>
    <x v="0"/>
    <s v="20171120 12:20:45.392000 +0000 "/>
    <s v="20171120 13:20:45.392000"/>
  </r>
  <r>
    <n v="15"/>
    <n v="572.5"/>
    <x v="0"/>
    <s v="20171120 12:39:58.183000 +0000 "/>
    <s v="20171120 13:39:58.183000"/>
  </r>
  <r>
    <n v="101"/>
    <n v="572.5"/>
    <x v="0"/>
    <s v="20171120 12:44:06.139000 +0000 "/>
    <s v="20171120 13:44:06.139000"/>
  </r>
  <r>
    <n v="28"/>
    <n v="572.5"/>
    <x v="0"/>
    <s v="20171120 12:44:06.139000 +0000 "/>
    <s v="20171120 13:44:06.139000"/>
  </r>
  <r>
    <n v="55"/>
    <n v="573"/>
    <x v="0"/>
    <s v="20171120 13:08:48.601000 +0000 "/>
    <s v="20171120 14:08:48.601000"/>
  </r>
  <r>
    <n v="58"/>
    <n v="573"/>
    <x v="0"/>
    <s v="20171120 13:08:48.601000 +0000 "/>
    <s v="20171120 14:08:48.601000"/>
  </r>
  <r>
    <n v="75"/>
    <n v="573"/>
    <x v="0"/>
    <s v="20171120 13:08:48.613000 +0000 "/>
    <s v="20171120 14:08:48.613000"/>
  </r>
  <r>
    <n v="100"/>
    <n v="573"/>
    <x v="0"/>
    <s v="20171120 13:18:09.908235 +0000 "/>
    <s v="20171120 14:18:09.908235"/>
  </r>
  <r>
    <n v="23"/>
    <n v="573"/>
    <x v="0"/>
    <s v="20171120 13:18:09.908235 +0000 "/>
    <s v="20171120 14:18:09.908235"/>
  </r>
  <r>
    <n v="63"/>
    <n v="573"/>
    <x v="0"/>
    <s v="20171120 13:18:09.908235 +0000 "/>
    <s v="20171120 14:18:09.908235"/>
  </r>
  <r>
    <n v="56"/>
    <n v="573"/>
    <x v="0"/>
    <s v="20171120 13:18:09.908235 +0000 "/>
    <s v="20171120 14:18:09.908235"/>
  </r>
  <r>
    <n v="92"/>
    <n v="573"/>
    <x v="0"/>
    <s v="20171120 13:18:09.908235 +0000 "/>
    <s v="20171120 14:18:09.908235"/>
  </r>
  <r>
    <n v="39"/>
    <n v="573"/>
    <x v="0"/>
    <s v="20171120 13:18:09.928139 +0000 "/>
    <s v="20171120 14:18:09.928139"/>
  </r>
  <r>
    <n v="91"/>
    <n v="573"/>
    <x v="0"/>
    <s v="20171120 13:21:48.019000 +0000 "/>
    <s v="20171120 14:21:48.019000"/>
  </r>
  <r>
    <n v="27"/>
    <n v="573"/>
    <x v="0"/>
    <s v="20171120 13:21:48.019314 +0000 "/>
    <s v="20171120 14:21:48.019314"/>
  </r>
  <r>
    <n v="173"/>
    <n v="573"/>
    <x v="0"/>
    <s v="20171120 13:39:09.771000 +0000 "/>
    <s v="20171120 14:39:09.771000"/>
  </r>
  <r>
    <n v="31"/>
    <n v="573.5"/>
    <x v="0"/>
    <s v="20171120 14:03:14.353000 +0000 "/>
    <s v="20171120 15:03:14.353000"/>
  </r>
  <r>
    <n v="63"/>
    <n v="573.5"/>
    <x v="0"/>
    <s v="20171120 14:03:14.353000 +0000 "/>
    <s v="20171120 15:03:14.353000"/>
  </r>
  <r>
    <n v="8"/>
    <n v="573"/>
    <x v="0"/>
    <s v="20171120 14:03:38.997000 +0000 "/>
    <s v="20171120 15:03:38.997000"/>
  </r>
  <r>
    <n v="187"/>
    <n v="573"/>
    <x v="0"/>
    <s v="20171120 14:03:38.997000 +0000 "/>
    <s v="20171120 15:03:38.997000"/>
  </r>
  <r>
    <n v="94"/>
    <n v="573"/>
    <x v="0"/>
    <s v="20171120 14:09:59.194000 +0000 "/>
    <s v="20171120 15:09:59.194000"/>
  </r>
  <r>
    <n v="108"/>
    <n v="573"/>
    <x v="0"/>
    <s v="20171120 14:17:58.637000 +0000 "/>
    <s v="20171120 15:17:58.637000"/>
  </r>
  <r>
    <n v="123"/>
    <n v="573"/>
    <x v="0"/>
    <s v="20171120 14:36:49.776000 +0000 "/>
    <s v="20171120 15:36:49.776000"/>
  </r>
  <r>
    <n v="141"/>
    <n v="572.5"/>
    <x v="0"/>
    <s v="20171120 14:37:39.163000 +0000 "/>
    <s v="20171120 15:37:39.163000"/>
  </r>
  <r>
    <n v="91"/>
    <n v="573"/>
    <x v="0"/>
    <s v="20171120 14:43:36.920000 +0000 "/>
    <s v="20171120 15:43:36.920000"/>
  </r>
  <r>
    <n v="29"/>
    <n v="572.5"/>
    <x v="0"/>
    <s v="20171120 14:47:33.467000 +0000 "/>
    <s v="20171120 15:47:33.467000"/>
  </r>
  <r>
    <n v="61"/>
    <n v="572.5"/>
    <x v="0"/>
    <s v="20171120 14:47:33.467000 +0000 "/>
    <s v="20171120 15:47:33.467000"/>
  </r>
  <r>
    <n v="108"/>
    <n v="572"/>
    <x v="0"/>
    <s v="20171120 14:50:32.529000 +0000 "/>
    <s v="20171120 15:50:32.529000"/>
  </r>
  <r>
    <n v="126"/>
    <n v="572"/>
    <x v="0"/>
    <s v="20171120 14:59:57.585000 +0000 "/>
    <s v="20171120 15:59:57.585000"/>
  </r>
  <r>
    <n v="100"/>
    <n v="573.5"/>
    <x v="0"/>
    <s v="20171120 15:10:58.466000 +0000 "/>
    <s v="20171120 16:10:58.466000"/>
  </r>
  <r>
    <n v="95"/>
    <n v="573"/>
    <x v="0"/>
    <s v="20171120 15:14:27.842000 +0000 "/>
    <s v="20171120 16:14:27.842000"/>
  </r>
  <r>
    <n v="98"/>
    <n v="571"/>
    <x v="0"/>
    <s v="20171120 15:22:31.062000 +0000 "/>
    <s v="20171120 16:22:31.062000"/>
  </r>
  <r>
    <n v="101"/>
    <n v="571.5"/>
    <x v="0"/>
    <s v="20171120 15:30:20.468000 +0000 "/>
    <s v="20171120 16:30:20.468000"/>
  </r>
  <r>
    <n v="27"/>
    <n v="571"/>
    <x v="0"/>
    <s v="20171120 15:30:41.511075 +0000 "/>
    <s v="20171120 16:30:41.511075"/>
  </r>
  <r>
    <n v="91"/>
    <n v="571"/>
    <x v="0"/>
    <s v="20171120 15:31:17.352100 +0000 "/>
    <s v="20171120 16:31:17.352100"/>
  </r>
  <r>
    <m/>
    <m/>
    <x v="1"/>
    <m/>
    <m/>
  </r>
</pivotCacheRecords>
</file>

<file path=xl/pivotCache/pivotCacheRecords77.xml><?xml version="1.0" encoding="utf-8"?>
<pivotCacheRecords xmlns="http://schemas.openxmlformats.org/spreadsheetml/2006/main" xmlns:r="http://schemas.openxmlformats.org/officeDocument/2006/relationships" count="78">
  <r>
    <n v="9"/>
    <n v="574"/>
    <x v="0"/>
    <s v="20171121 08:01:02.467000 +0000 "/>
    <s v="20171121 9:01:02.467000"/>
  </r>
  <r>
    <n v="131"/>
    <n v="576.5"/>
    <x v="0"/>
    <s v="20171121 08:03:08.536000 +0000 "/>
    <s v="20171121 9:03:08.536000"/>
  </r>
  <r>
    <n v="103"/>
    <n v="574.5"/>
    <x v="0"/>
    <s v="20171121 08:07:25.357000 +0000 "/>
    <s v="20171121 9:07:25.357000"/>
  </r>
  <r>
    <n v="71"/>
    <n v="574"/>
    <x v="0"/>
    <s v="20171121 08:10:40.147000 +0000 "/>
    <s v="20171121 9:10:40.147000"/>
  </r>
  <r>
    <n v="34"/>
    <n v="574"/>
    <x v="0"/>
    <s v="20171121 08:10:40.147000 +0000 "/>
    <s v="20171121 9:10:40.147000"/>
  </r>
  <r>
    <n v="90"/>
    <n v="572.5"/>
    <x v="0"/>
    <s v="20171121 08:14:43.839000 +0000 "/>
    <s v="20171121 9:14:43.839000"/>
  </r>
  <r>
    <n v="80"/>
    <n v="574.5"/>
    <x v="0"/>
    <s v="20171121 08:22:19.268000 +0000 "/>
    <s v="20171121 9:22:19.268000"/>
  </r>
  <r>
    <n v="15"/>
    <n v="574.5"/>
    <x v="0"/>
    <s v="20171121 08:22:19.268000 +0000 "/>
    <s v="20171121 9:22:19.268000"/>
  </r>
  <r>
    <n v="100"/>
    <n v="574"/>
    <x v="0"/>
    <s v="20171121 08:30:40.263000 +0000 "/>
    <s v="20171121 9:30:40.263000"/>
  </r>
  <r>
    <n v="33"/>
    <n v="574"/>
    <x v="0"/>
    <s v="20171121 08:30:40.263000 +0000 "/>
    <s v="20171121 9:30:40.263000"/>
  </r>
  <r>
    <n v="135"/>
    <n v="574.5"/>
    <x v="0"/>
    <s v="20171121 08:48:20.001000 +0000 "/>
    <s v="20171121 9:48:20.001000"/>
  </r>
  <r>
    <n v="34"/>
    <n v="573.5"/>
    <x v="0"/>
    <s v="20171121 08:51:40.575000 +0000 "/>
    <s v="20171121 9:51:40.575000"/>
  </r>
  <r>
    <n v="59"/>
    <n v="573.5"/>
    <x v="0"/>
    <s v="20171121 08:51:40.575000 +0000 "/>
    <s v="20171121 9:51:40.575000"/>
  </r>
  <r>
    <n v="19"/>
    <n v="573"/>
    <x v="0"/>
    <s v="20171121 09:02:11.434000 +0000 "/>
    <s v="20171121 10:02:11.434000"/>
  </r>
  <r>
    <n v="79"/>
    <n v="573"/>
    <x v="0"/>
    <s v="20171121 09:02:11.480000 +0000 "/>
    <s v="20171121 10:02:11.480000"/>
  </r>
  <r>
    <n v="95"/>
    <n v="572"/>
    <x v="0"/>
    <s v="20171121 09:13:34.659000 +0000 "/>
    <s v="20171121 10:13:34.659000"/>
  </r>
  <r>
    <n v="92"/>
    <n v="570.5"/>
    <x v="0"/>
    <s v="20171121 09:23:40.888000 +0000 "/>
    <s v="20171121 10:23:40.888000"/>
  </r>
  <r>
    <n v="100"/>
    <n v="570.5"/>
    <x v="0"/>
    <s v="20171121 09:23:52.911138 +0000 "/>
    <s v="20171121 10:23:52.911138"/>
  </r>
  <r>
    <n v="66"/>
    <n v="570.5"/>
    <x v="0"/>
    <s v="20171121 09:23:52.911138 +0000 "/>
    <s v="20171121 10:23:52.911138"/>
  </r>
  <r>
    <n v="34"/>
    <n v="570.5"/>
    <x v="0"/>
    <s v="20171121 09:23:52.911138 +0000 "/>
    <s v="20171121 10:23:52.911138"/>
  </r>
  <r>
    <n v="103"/>
    <n v="569.5"/>
    <x v="0"/>
    <s v="20171121 09:36:31.451000 +0000 "/>
    <s v="20171121 10:36:31.451000"/>
  </r>
  <r>
    <n v="92"/>
    <n v="568.5"/>
    <x v="0"/>
    <s v="20171121 09:52:07.932000 +0000 "/>
    <s v="20171121 10:52:07.932000"/>
  </r>
  <r>
    <n v="91"/>
    <n v="567.5"/>
    <x v="0"/>
    <s v="20171121 10:06:20.525000 +0000 "/>
    <s v="20171121 11:06:20.525000"/>
  </r>
  <r>
    <n v="99"/>
    <n v="567"/>
    <x v="0"/>
    <s v="20171121 10:20:47.128000 +0000 "/>
    <s v="20171121 11:20:47.128000"/>
  </r>
  <r>
    <n v="50"/>
    <n v="569.5"/>
    <x v="0"/>
    <s v="20171121 10:33:31.496374 +0000 "/>
    <s v="20171121 11:33:31.496374"/>
  </r>
  <r>
    <n v="202"/>
    <n v="569.5"/>
    <x v="0"/>
    <s v="20171121 10:33:31.517439 +0000 "/>
    <s v="20171121 11:33:31.517439"/>
  </r>
  <r>
    <n v="48"/>
    <n v="569.5"/>
    <x v="0"/>
    <s v="20171121 10:33:31.517445 +0000 "/>
    <s v="20171121 11:33:31.517445"/>
  </r>
  <r>
    <n v="90"/>
    <n v="569"/>
    <x v="0"/>
    <s v="20171121 10:33:43.241000 +0000 "/>
    <s v="20171121 11:33:43.241000"/>
  </r>
  <r>
    <n v="91"/>
    <n v="568.5"/>
    <x v="0"/>
    <s v="20171121 10:54:56.333000 +0000 "/>
    <s v="20171121 11:54:56.333000"/>
  </r>
  <r>
    <n v="92"/>
    <n v="568.5"/>
    <x v="0"/>
    <s v="20171121 11:08:42.004000 +0000 "/>
    <s v="20171121 12:08:42.004000"/>
  </r>
  <r>
    <n v="95"/>
    <n v="568"/>
    <x v="0"/>
    <s v="20171121 11:31:02.116000 +0000 "/>
    <s v="20171121 12:31:02.116000"/>
  </r>
  <r>
    <n v="84"/>
    <n v="568"/>
    <x v="0"/>
    <s v="20171121 11:32:04.676134 +0000 "/>
    <s v="20171121 12:32:04.676134"/>
  </r>
  <r>
    <n v="100"/>
    <n v="568"/>
    <x v="0"/>
    <s v="20171121 11:32:04.676134 +0000 "/>
    <s v="20171121 12:32:04.676134"/>
  </r>
  <r>
    <n v="66"/>
    <n v="568"/>
    <x v="0"/>
    <s v="20171121 11:32:04.676134 +0000 "/>
    <s v="20171121 12:32:04.676134"/>
  </r>
  <r>
    <n v="93"/>
    <n v="568.5"/>
    <x v="0"/>
    <s v="20171121 11:55:09.542000 +0000 "/>
    <s v="20171121 12:55:09.542000"/>
  </r>
  <r>
    <n v="50"/>
    <n v="562.5"/>
    <x v="0"/>
    <s v="20171121 12:07:37.677231 +0000 "/>
    <s v="20171121 13:07:37.677231"/>
  </r>
  <r>
    <n v="93"/>
    <n v="562.5"/>
    <x v="0"/>
    <s v="20171121 12:09:35.240643 +0000 "/>
    <s v="20171121 13:09:35.240643"/>
  </r>
  <r>
    <n v="7"/>
    <n v="562.5"/>
    <x v="0"/>
    <s v="20171121 12:10:56.042446 +0000 "/>
    <s v="20171121 13:10:56.042446"/>
  </r>
  <r>
    <n v="92"/>
    <n v="562"/>
    <x v="0"/>
    <s v="20171121 12:11:21.848000 +0000 "/>
    <s v="20171121 13:11:21.848000"/>
  </r>
  <r>
    <n v="95"/>
    <n v="556"/>
    <x v="0"/>
    <s v="20171121 12:32:37.303000 +0000 "/>
    <s v="20171121 13:32:37.303000"/>
  </r>
  <r>
    <n v="100"/>
    <n v="555"/>
    <x v="0"/>
    <s v="20171121 12:37:59.383993 +0000 "/>
    <s v="20171121 13:37:59.383993"/>
  </r>
  <r>
    <n v="100"/>
    <n v="555"/>
    <x v="0"/>
    <s v="20171121 12:37:59.427848 +0000 "/>
    <s v="20171121 13:37:59.427848"/>
  </r>
  <r>
    <n v="62"/>
    <n v="556.5"/>
    <x v="0"/>
    <s v="20171121 12:48:12.870000 +0000 "/>
    <s v="20171121 13:48:12.870000"/>
  </r>
  <r>
    <n v="29"/>
    <n v="556.5"/>
    <x v="0"/>
    <s v="20171121 12:48:12.870000 +0000 "/>
    <s v="20171121 13:48:12.870000"/>
  </r>
  <r>
    <n v="90"/>
    <n v="550.5"/>
    <x v="0"/>
    <s v="20171121 13:06:35.584000 +0000 "/>
    <s v="20171121 14:06:35.584000"/>
  </r>
  <r>
    <n v="100"/>
    <n v="550.5"/>
    <x v="0"/>
    <s v="20171121 13:10:49.873554 +0000 "/>
    <s v="20171121 14:10:49.873554"/>
  </r>
  <r>
    <n v="100"/>
    <n v="550.5"/>
    <x v="0"/>
    <s v="20171121 13:10:49.873554 +0000 "/>
    <s v="20171121 14:10:49.873554"/>
  </r>
  <r>
    <n v="72"/>
    <n v="550.5"/>
    <x v="0"/>
    <s v="20171121 13:23:56.291000 +0000 "/>
    <s v="20171121 14:23:56.291000"/>
  </r>
  <r>
    <n v="31"/>
    <n v="550.5"/>
    <x v="0"/>
    <s v="20171121 13:23:56.291000 +0000 "/>
    <s v="20171121 14:23:56.291000"/>
  </r>
  <r>
    <n v="56"/>
    <n v="551"/>
    <x v="0"/>
    <s v="20171121 13:39:57.326000 +0000 "/>
    <s v="20171121 14:39:57.326000"/>
  </r>
  <r>
    <n v="41"/>
    <n v="551"/>
    <x v="0"/>
    <s v="20171121 13:39:57.347000 +0000 "/>
    <s v="20171121 14:39:57.347000"/>
  </r>
  <r>
    <n v="101"/>
    <n v="553.5"/>
    <x v="0"/>
    <s v="20171121 13:55:13.839000 +0000 "/>
    <s v="20171121 14:55:13.839000"/>
  </r>
  <r>
    <n v="96"/>
    <n v="551.5"/>
    <x v="0"/>
    <s v="20171121 14:10:29.111000 +0000 "/>
    <s v="20171121 15:10:29.111000"/>
  </r>
  <r>
    <n v="3"/>
    <n v="551.5"/>
    <x v="0"/>
    <s v="20171121 14:10:30.345000 +0000 "/>
    <s v="20171121 15:10:30.345000"/>
  </r>
  <r>
    <n v="92"/>
    <n v="550.5"/>
    <x v="0"/>
    <s v="20171121 14:25:03.757000 +0000 "/>
    <s v="20171121 15:25:03.757000"/>
  </r>
  <r>
    <n v="92"/>
    <n v="550.5"/>
    <x v="0"/>
    <s v="20171121 14:37:04.121000 +0000 "/>
    <s v="20171121 15:37:04.121000"/>
  </r>
  <r>
    <n v="96"/>
    <n v="551"/>
    <x v="0"/>
    <s v="20171121 14:49:04.508000 +0000 "/>
    <s v="20171121 15:49:04.508000"/>
  </r>
  <r>
    <n v="90"/>
    <n v="549"/>
    <x v="0"/>
    <s v="20171121 14:59:01.139000 +0000 "/>
    <s v="20171121 15:59:01.139000"/>
  </r>
  <r>
    <n v="111"/>
    <n v="549"/>
    <x v="0"/>
    <s v="20171121 15:11:25.040000 +0000 "/>
    <s v="20171121 16:11:25.040000"/>
  </r>
  <r>
    <n v="21"/>
    <n v="548"/>
    <x v="0"/>
    <s v="20171121 15:18:42.713822 +0000 "/>
    <s v="20171121 16:18:42.713822"/>
  </r>
  <r>
    <n v="122"/>
    <n v="548"/>
    <x v="0"/>
    <s v="20171121 15:18:42.713822 +0000 "/>
    <s v="20171121 16:18:42.713822"/>
  </r>
  <r>
    <n v="115"/>
    <n v="548"/>
    <x v="0"/>
    <s v="20171121 15:18:42.713822 +0000 "/>
    <s v="20171121 16:18:42.713822"/>
  </r>
  <r>
    <n v="50"/>
    <n v="548"/>
    <x v="0"/>
    <s v="20171121 15:18:42.713822 +0000 "/>
    <s v="20171121 16:18:42.713822"/>
  </r>
  <r>
    <n v="104"/>
    <n v="548"/>
    <x v="0"/>
    <s v="20171121 15:18:42.713822 +0000 "/>
    <s v="20171121 16:18:42.713822"/>
  </r>
  <r>
    <n v="333"/>
    <n v="548"/>
    <x v="0"/>
    <s v="20171121 15:18:42.713822 +0000 "/>
    <s v="20171121 16:18:42.713822"/>
  </r>
  <r>
    <n v="239"/>
    <n v="548"/>
    <x v="0"/>
    <s v="20171121 15:18:42.713822 +0000 "/>
    <s v="20171121 16:18:42.713822"/>
  </r>
  <r>
    <n v="16"/>
    <n v="548"/>
    <x v="0"/>
    <s v="20171121 15:18:42.713822 +0000 "/>
    <s v="20171121 16:18:42.713822"/>
  </r>
  <r>
    <n v="66"/>
    <n v="547.5"/>
    <x v="0"/>
    <s v="20171121 15:20:02.059221 +0000 "/>
    <s v="20171121 16:20:02.059221"/>
  </r>
  <r>
    <n v="200"/>
    <n v="547.5"/>
    <x v="0"/>
    <s v="20171121 15:20:02.059221 +0000 "/>
    <s v="20171121 16:20:02.059221"/>
  </r>
  <r>
    <n v="200"/>
    <n v="547.5"/>
    <x v="0"/>
    <s v="20171121 15:20:29.185621 +0000 "/>
    <s v="20171121 16:20:29.185621"/>
  </r>
  <r>
    <n v="200"/>
    <n v="547.5"/>
    <x v="0"/>
    <s v="20171121 15:20:38.867447 +0000 "/>
    <s v="20171121 16:20:38.867447"/>
  </r>
  <r>
    <n v="243"/>
    <n v="547.5"/>
    <x v="0"/>
    <s v="20171121 15:20:38.867447 +0000 "/>
    <s v="20171121 16:20:38.867447"/>
  </r>
  <r>
    <n v="91"/>
    <n v="547.5"/>
    <x v="0"/>
    <s v="20171121 15:20:38.872930 +0000 "/>
    <s v="20171121 16:20:38.872930"/>
  </r>
  <r>
    <n v="95"/>
    <n v="548"/>
    <x v="0"/>
    <s v="20171121 15:22:13.637000 +0000 "/>
    <s v="20171121 16:22:13.637000"/>
  </r>
  <r>
    <n v="109"/>
    <n v="549.5"/>
    <x v="0"/>
    <s v="20171121 15:42:04.496000 +0000 "/>
    <s v="20171121 16:42:04.496000"/>
  </r>
  <r>
    <n v="222"/>
    <n v="548.5"/>
    <x v="0"/>
    <s v="20171121 15:42:22.853943 +0000 "/>
    <s v="20171121 16:42:22.853943"/>
  </r>
  <r>
    <m/>
    <m/>
    <x v="1"/>
    <m/>
    <m/>
  </r>
  <r>
    <m/>
    <m/>
    <x v="1"/>
    <m/>
    <m/>
  </r>
</pivotCacheRecords>
</file>

<file path=xl/pivotCache/pivotCacheRecords78.xml><?xml version="1.0" encoding="utf-8"?>
<pivotCacheRecords xmlns="http://schemas.openxmlformats.org/spreadsheetml/2006/main" xmlns:r="http://schemas.openxmlformats.org/officeDocument/2006/relationships" count="110">
  <r>
    <n v="113"/>
    <n v="551.5"/>
    <x v="0"/>
    <s v="20171122 08:00:02.876000 +0000 "/>
    <s v="20171122 9:00:02.876000"/>
  </r>
  <r>
    <n v="3"/>
    <n v="551.5"/>
    <x v="0"/>
    <s v="20171122 08:00:02.877000 +0000 "/>
    <s v="20171122 9:00:02.877000"/>
  </r>
  <r>
    <n v="15"/>
    <n v="551.5"/>
    <x v="0"/>
    <s v="20171122 08:02:59.840000 +0000 "/>
    <s v="20171122 9:02:59.840000"/>
  </r>
  <r>
    <n v="94"/>
    <n v="551.5"/>
    <x v="0"/>
    <s v="20171122 08:02:59.840000 +0000 "/>
    <s v="20171122 9:02:59.840000"/>
  </r>
  <r>
    <n v="108"/>
    <n v="555"/>
    <x v="0"/>
    <s v="20171122 08:06:32.240000 +0000 "/>
    <s v="20171122 9:06:32.240000"/>
  </r>
  <r>
    <n v="27"/>
    <n v="555"/>
    <x v="0"/>
    <s v="20171122 08:06:32.240000 +0000 "/>
    <s v="20171122 9:06:32.240000"/>
  </r>
  <r>
    <n v="118"/>
    <n v="556"/>
    <x v="0"/>
    <s v="20171122 08:07:51.999000 +0000 "/>
    <s v="20171122 9:07:51.999000"/>
  </r>
  <r>
    <n v="103"/>
    <n v="554"/>
    <x v="0"/>
    <s v="20171122 08:10:53.636000 +0000 "/>
    <s v="20171122 9:10:53.636000"/>
  </r>
  <r>
    <n v="132"/>
    <n v="554"/>
    <x v="0"/>
    <s v="20171122 08:20:33.972000 +0000 "/>
    <s v="20171122 9:20:33.972000"/>
  </r>
  <r>
    <n v="136"/>
    <n v="554"/>
    <x v="0"/>
    <s v="20171122 08:20:33.972000 +0000 "/>
    <s v="20171122 9:20:33.972000"/>
  </r>
  <r>
    <n v="101"/>
    <n v="553.5"/>
    <x v="0"/>
    <s v="20171122 08:27:21.817000 +0000 "/>
    <s v="20171122 9:27:21.817000"/>
  </r>
  <r>
    <n v="57"/>
    <n v="552.5"/>
    <x v="0"/>
    <s v="20171122 08:31:06.541000 +0000 "/>
    <s v="20171122 9:31:06.541000"/>
  </r>
  <r>
    <n v="36"/>
    <n v="552.5"/>
    <x v="0"/>
    <s v="20171122 08:31:06.541000 +0000 "/>
    <s v="20171122 9:31:06.541000"/>
  </r>
  <r>
    <n v="96"/>
    <n v="550.5"/>
    <x v="0"/>
    <s v="20171122 08:33:56.443000 +0000 "/>
    <s v="20171122 9:33:56.443000"/>
  </r>
  <r>
    <n v="14"/>
    <n v="554"/>
    <x v="0"/>
    <s v="20171122 08:39:19.187000 +0000 "/>
    <s v="20171122 9:39:19.187000"/>
  </r>
  <r>
    <n v="95"/>
    <n v="554"/>
    <x v="0"/>
    <s v="20171122 08:39:19.190000 +0000 "/>
    <s v="20171122 9:39:19.190000"/>
  </r>
  <r>
    <n v="42"/>
    <n v="553.5"/>
    <x v="0"/>
    <s v="20171122 08:45:25.324000 +0000 "/>
    <s v="20171122 9:45:25.324000"/>
  </r>
  <r>
    <n v="3"/>
    <n v="553.5"/>
    <x v="0"/>
    <s v="20171122 08:45:25.324000 +0000 "/>
    <s v="20171122 9:45:25.324000"/>
  </r>
  <r>
    <n v="53"/>
    <n v="553.5"/>
    <x v="0"/>
    <s v="20171122 08:45:25.340000 +0000 "/>
    <s v="20171122 9:45:25.340000"/>
  </r>
  <r>
    <n v="99"/>
    <n v="555"/>
    <x v="0"/>
    <s v="20171122 08:52:37.038000 +0000 "/>
    <s v="20171122 9:52:37.038000"/>
  </r>
  <r>
    <n v="31"/>
    <n v="556.5"/>
    <x v="0"/>
    <s v="20171122 09:01:41.045000 +0000 "/>
    <s v="20171122 10:01:41.045000"/>
  </r>
  <r>
    <n v="83"/>
    <n v="556.5"/>
    <x v="0"/>
    <s v="20171122 09:01:41.045000 +0000 "/>
    <s v="20171122 10:01:41.045000"/>
  </r>
  <r>
    <n v="96"/>
    <n v="558"/>
    <x v="0"/>
    <s v="20171122 09:06:09.020000 +0000 "/>
    <s v="20171122 10:06:09.020000"/>
  </r>
  <r>
    <n v="9"/>
    <n v="557.5"/>
    <x v="0"/>
    <s v="20171122 09:12:58.961000 +0000 "/>
    <s v="20171122 10:12:58.961000"/>
  </r>
  <r>
    <n v="97"/>
    <n v="557"/>
    <x v="0"/>
    <s v="20171122 09:15:31.604000 +0000 "/>
    <s v="20171122 10:15:31.604000"/>
  </r>
  <r>
    <n v="94"/>
    <n v="556"/>
    <x v="0"/>
    <s v="20171122 09:21:40.751000 +0000 "/>
    <s v="20171122 10:21:40.751000"/>
  </r>
  <r>
    <n v="94"/>
    <n v="555"/>
    <x v="0"/>
    <s v="20171122 09:27:59.978000 +0000 "/>
    <s v="20171122 10:27:59.978000"/>
  </r>
  <r>
    <n v="113"/>
    <n v="555.5"/>
    <x v="0"/>
    <s v="20171122 09:40:06.763000 +0000 "/>
    <s v="20171122 10:40:06.763000"/>
  </r>
  <r>
    <n v="41"/>
    <n v="556"/>
    <x v="0"/>
    <s v="20171122 09:42:12.048000 +0000 "/>
    <s v="20171122 10:42:12.048000"/>
  </r>
  <r>
    <n v="52"/>
    <n v="556"/>
    <x v="0"/>
    <s v="20171122 09:42:51.031000 +0000 "/>
    <s v="20171122 10:42:51.031000"/>
  </r>
  <r>
    <n v="7"/>
    <n v="556"/>
    <x v="0"/>
    <s v="20171122 09:54:02.210000 +0000 "/>
    <s v="20171122 10:54:02.210000"/>
  </r>
  <r>
    <n v="92"/>
    <n v="556"/>
    <x v="0"/>
    <s v="20171122 09:54:02.210000 +0000 "/>
    <s v="20171122 10:54:02.210000"/>
  </r>
  <r>
    <n v="118"/>
    <n v="558"/>
    <x v="0"/>
    <s v="20171122 09:58:06.737000 +0000 "/>
    <s v="20171122 10:58:06.737000"/>
  </r>
  <r>
    <n v="10"/>
    <n v="558"/>
    <x v="0"/>
    <s v="20171122 10:04:42.804000 +0000 "/>
    <s v="20171122 11:04:42.804000"/>
  </r>
  <r>
    <n v="2"/>
    <n v="558.5"/>
    <x v="0"/>
    <s v="20171122 10:05:50.866000 +0000 "/>
    <s v="20171122 11:05:50.866000"/>
  </r>
  <r>
    <n v="1"/>
    <n v="558.5"/>
    <x v="0"/>
    <s v="20171122 10:05:50.866000 +0000 "/>
    <s v="20171122 11:05:50.866000"/>
  </r>
  <r>
    <n v="13"/>
    <n v="558.5"/>
    <x v="0"/>
    <s v="20171122 10:06:00.749000 +0000 "/>
    <s v="20171122 11:06:00.749000"/>
  </r>
  <r>
    <n v="95"/>
    <n v="558.5"/>
    <x v="0"/>
    <s v="20171122 10:06:00.752000 +0000 "/>
    <s v="20171122 11:06:00.752000"/>
  </r>
  <r>
    <n v="97"/>
    <n v="560"/>
    <x v="0"/>
    <s v="20171122 10:12:37.926000 +0000 "/>
    <s v="20171122 11:12:37.926000"/>
  </r>
  <r>
    <n v="95"/>
    <n v="560"/>
    <x v="0"/>
    <s v="20171122 10:20:14.982000 +0000 "/>
    <s v="20171122 11:20:14.982000"/>
  </r>
  <r>
    <n v="130"/>
    <n v="561.5"/>
    <x v="0"/>
    <s v="20171122 10:28:11.520000 +0000 "/>
    <s v="20171122 11:28:11.520000"/>
  </r>
  <r>
    <n v="105"/>
    <n v="562.5"/>
    <x v="0"/>
    <s v="20171122 10:29:32.137000 +0000 "/>
    <s v="20171122 11:29:32.137000"/>
  </r>
  <r>
    <n v="95"/>
    <n v="558"/>
    <x v="0"/>
    <s v="20171122 10:35:59.747000 +0000 "/>
    <s v="20171122 11:35:59.747000"/>
  </r>
  <r>
    <n v="100"/>
    <n v="557"/>
    <x v="0"/>
    <s v="20171122 10:36:40.773876 +0000 "/>
    <s v="20171122 11:36:40.773876"/>
  </r>
  <r>
    <n v="107"/>
    <n v="557"/>
    <x v="0"/>
    <s v="20171122 10:36:40.773876 +0000 "/>
    <s v="20171122 11:36:40.773876"/>
  </r>
  <r>
    <n v="100"/>
    <n v="557"/>
    <x v="0"/>
    <s v="20171122 10:36:40.773876 +0000 "/>
    <s v="20171122 11:36:40.773876"/>
  </r>
  <r>
    <n v="43"/>
    <n v="557"/>
    <x v="0"/>
    <s v="20171122 10:36:40.773876 +0000 "/>
    <s v="20171122 11:36:40.773876"/>
  </r>
  <r>
    <n v="41"/>
    <n v="559"/>
    <x v="0"/>
    <s v="20171122 10:49:27.365000 +0000 "/>
    <s v="20171122 11:49:27.365000"/>
  </r>
  <r>
    <n v="88"/>
    <n v="559"/>
    <x v="0"/>
    <s v="20171122 10:49:27.365000 +0000 "/>
    <s v="20171122 11:49:27.365000"/>
  </r>
  <r>
    <n v="92"/>
    <n v="558"/>
    <x v="0"/>
    <s v="20171122 10:56:20.725000 +0000 "/>
    <s v="20171122 11:56:20.725000"/>
  </r>
  <r>
    <n v="96"/>
    <n v="557"/>
    <x v="0"/>
    <s v="20171122 11:07:04.458000 +0000 "/>
    <s v="20171122 12:07:04.458000"/>
  </r>
  <r>
    <n v="115"/>
    <n v="558.5"/>
    <x v="0"/>
    <s v="20171122 11:14:48.058000 +0000 "/>
    <s v="20171122 12:14:48.058000"/>
  </r>
  <r>
    <n v="9"/>
    <n v="558.5"/>
    <x v="0"/>
    <s v="20171122 11:14:48.058000 +0000 "/>
    <s v="20171122 12:14:48.058000"/>
  </r>
  <r>
    <n v="95"/>
    <n v="559"/>
    <x v="0"/>
    <s v="20171122 11:25:47.142000 +0000 "/>
    <s v="20171122 12:25:47.142000"/>
  </r>
  <r>
    <n v="40"/>
    <n v="559.5"/>
    <x v="0"/>
    <s v="20171122 11:36:20.906000 +0000 "/>
    <s v="20171122 12:36:20.906000"/>
  </r>
  <r>
    <n v="141"/>
    <n v="559.5"/>
    <x v="0"/>
    <s v="20171122 11:36:20.998000 +0000 "/>
    <s v="20171122 12:36:20.998000"/>
  </r>
  <r>
    <n v="130"/>
    <n v="559"/>
    <x v="0"/>
    <s v="20171122 11:50:38.697000 +0000 "/>
    <s v="20171122 12:50:38.697000"/>
  </r>
  <r>
    <n v="228"/>
    <n v="559.5"/>
    <x v="0"/>
    <s v="20171122 12:15:01.190000 +0000 "/>
    <s v="20171122 13:15:01.190000"/>
  </r>
  <r>
    <n v="94"/>
    <n v="558.5"/>
    <x v="0"/>
    <s v="20171122 12:20:48.688000 +0000 "/>
    <s v="20171122 13:20:48.688000"/>
  </r>
  <r>
    <n v="59"/>
    <n v="559.5"/>
    <x v="0"/>
    <s v="20171122 12:25:03.164000 +0000 "/>
    <s v="20171122 13:25:03.164000"/>
  </r>
  <r>
    <n v="49"/>
    <n v="559.5"/>
    <x v="0"/>
    <s v="20171122 12:25:03.164000 +0000 "/>
    <s v="20171122 13:25:03.164000"/>
  </r>
  <r>
    <n v="36"/>
    <n v="559.5"/>
    <x v="0"/>
    <s v="20171122 12:25:03.164000 +0000 "/>
    <s v="20171122 13:25:03.164000"/>
  </r>
  <r>
    <n v="25"/>
    <n v="559.5"/>
    <x v="0"/>
    <s v="20171122 12:25:03.164000 +0000 "/>
    <s v="20171122 13:25:03.164000"/>
  </r>
  <r>
    <n v="59"/>
    <n v="560.5"/>
    <x v="0"/>
    <s v="20171122 12:35:20.333000 +0000 "/>
    <s v="20171122 13:35:20.333000"/>
  </r>
  <r>
    <n v="50"/>
    <n v="560.5"/>
    <x v="0"/>
    <s v="20171122 12:35:31.593000 +0000 "/>
    <s v="20171122 13:35:31.593000"/>
  </r>
  <r>
    <n v="103"/>
    <n v="562"/>
    <x v="0"/>
    <s v="20171122 12:54:44.742000 +0000 "/>
    <s v="20171122 13:54:44.742000"/>
  </r>
  <r>
    <n v="21"/>
    <n v="562"/>
    <x v="0"/>
    <s v="20171122 12:54:44.742000 +0000 "/>
    <s v="20171122 13:54:44.742000"/>
  </r>
  <r>
    <n v="77"/>
    <n v="562"/>
    <x v="0"/>
    <s v="20171122 12:54:44.742000 +0000 "/>
    <s v="20171122 13:54:44.742000"/>
  </r>
  <r>
    <n v="144"/>
    <n v="562"/>
    <x v="0"/>
    <s v="20171122 12:57:51.087000 +0000 "/>
    <s v="20171122 13:57:51.087000"/>
  </r>
  <r>
    <n v="98"/>
    <n v="563"/>
    <x v="0"/>
    <s v="20171122 13:07:18.993000 +0000 "/>
    <s v="20171122 14:07:18.993000"/>
  </r>
  <r>
    <n v="93"/>
    <n v="563"/>
    <x v="0"/>
    <s v="20171122 13:18:07.228000 +0000 "/>
    <s v="20171122 14:18:07.228000"/>
  </r>
  <r>
    <n v="174"/>
    <n v="567.5"/>
    <x v="0"/>
    <s v="20171122 13:30:15.638000 +0000 "/>
    <s v="20171122 14:30:15.638000"/>
  </r>
  <r>
    <n v="7"/>
    <n v="571"/>
    <x v="0"/>
    <s v="20171122 13:30:56.254000 +0000 "/>
    <s v="20171122 14:30:56.254000"/>
  </r>
  <r>
    <n v="153"/>
    <n v="571"/>
    <x v="0"/>
    <s v="20171122 13:30:56.254000 +0000 "/>
    <s v="20171122 14:30:56.254000"/>
  </r>
  <r>
    <n v="45"/>
    <n v="571.5"/>
    <x v="0"/>
    <s v="20171122 13:40:47.727000 +0000 "/>
    <s v="20171122 14:40:47.727000"/>
  </r>
  <r>
    <n v="46"/>
    <n v="571.5"/>
    <x v="0"/>
    <s v="20171122 13:40:47.727000 +0000 "/>
    <s v="20171122 14:40:47.727000"/>
  </r>
  <r>
    <n v="18"/>
    <n v="573.5"/>
    <x v="0"/>
    <s v="20171122 13:42:14.619000 +0000 "/>
    <s v="20171122 14:42:14.619000"/>
  </r>
  <r>
    <n v="122"/>
    <n v="573.5"/>
    <x v="0"/>
    <s v="20171122 13:42:14.640000 +0000 "/>
    <s v="20171122 14:42:14.640000"/>
  </r>
  <r>
    <n v="98"/>
    <n v="573"/>
    <x v="0"/>
    <s v="20171122 13:52:19.587000 +0000 "/>
    <s v="20171122 14:52:19.587000"/>
  </r>
  <r>
    <n v="136"/>
    <n v="573"/>
    <x v="0"/>
    <s v="20171122 13:53:42.868000 +0000 "/>
    <s v="20171122 14:53:42.868000"/>
  </r>
  <r>
    <n v="110"/>
    <n v="573"/>
    <x v="0"/>
    <s v="20171122 14:05:25.036000 +0000 "/>
    <s v="20171122 15:05:25.036000"/>
  </r>
  <r>
    <n v="14"/>
    <n v="573.5"/>
    <x v="0"/>
    <s v="20171122 14:07:30.075000 +0000 "/>
    <s v="20171122 15:07:30.075000"/>
  </r>
  <r>
    <n v="25"/>
    <n v="573.5"/>
    <x v="0"/>
    <s v="20171122 14:07:32.731000 +0000 "/>
    <s v="20171122 15:07:32.731000"/>
  </r>
  <r>
    <n v="94"/>
    <n v="573.5"/>
    <x v="0"/>
    <s v="20171122 14:07:58.930000 +0000 "/>
    <s v="20171122 15:07:58.930000"/>
  </r>
  <r>
    <n v="93"/>
    <n v="574"/>
    <x v="0"/>
    <s v="20171122 14:18:25.432000 +0000 "/>
    <s v="20171122 15:18:25.432000"/>
  </r>
  <r>
    <n v="112"/>
    <n v="573.5"/>
    <x v="0"/>
    <s v="20171122 14:19:38.966000 +0000 "/>
    <s v="20171122 15:19:38.966000"/>
  </r>
  <r>
    <n v="121"/>
    <n v="571.5"/>
    <x v="0"/>
    <s v="20171122 14:36:13.013000 +0000 "/>
    <s v="20171122 15:36:13.013000"/>
  </r>
  <r>
    <n v="37"/>
    <n v="571.5"/>
    <x v="0"/>
    <s v="20171122 14:46:14.566000 +0000 "/>
    <s v="20171122 15:46:14.566000"/>
  </r>
  <r>
    <n v="72"/>
    <n v="571.5"/>
    <x v="0"/>
    <s v="20171122 14:46:14.566000 +0000 "/>
    <s v="20171122 15:46:14.566000"/>
  </r>
  <r>
    <n v="113"/>
    <n v="570.5"/>
    <x v="0"/>
    <s v="20171122 14:52:22.822000 +0000 "/>
    <s v="20171122 15:52:22.822000"/>
  </r>
  <r>
    <n v="44"/>
    <n v="572.5"/>
    <x v="0"/>
    <s v="20171122 15:01:00.368000 +0000 "/>
    <s v="20171122 16:01:00.368000"/>
  </r>
  <r>
    <n v="50"/>
    <n v="572.5"/>
    <x v="0"/>
    <s v="20171122 15:01:00.368000 +0000 "/>
    <s v="20171122 16:01:00.368000"/>
  </r>
  <r>
    <n v="5"/>
    <n v="572.5"/>
    <x v="0"/>
    <s v="20171122 15:01:00.368000 +0000 "/>
    <s v="20171122 16:01:00.368000"/>
  </r>
  <r>
    <n v="9"/>
    <n v="573"/>
    <x v="0"/>
    <s v="20171122 15:02:20.566000 +0000 "/>
    <s v="20171122 16:02:20.566000"/>
  </r>
  <r>
    <n v="87"/>
    <n v="571.5"/>
    <x v="0"/>
    <s v="20171122 15:04:58.361000 +0000 "/>
    <s v="20171122 16:04:58.361000"/>
  </r>
  <r>
    <n v="15"/>
    <n v="571.5"/>
    <x v="0"/>
    <s v="20171122 15:04:58.361000 +0000 "/>
    <s v="20171122 16:04:58.361000"/>
  </r>
  <r>
    <n v="56"/>
    <n v="571.5"/>
    <x v="0"/>
    <s v="20171122 15:14:45.177000 +0000 "/>
    <s v="20171122 16:14:45.177000"/>
  </r>
  <r>
    <n v="43"/>
    <n v="571.5"/>
    <x v="0"/>
    <s v="20171122 15:16:04.273000 +0000 "/>
    <s v="20171122 16:16:04.273000"/>
  </r>
  <r>
    <n v="122"/>
    <n v="570.5"/>
    <x v="0"/>
    <s v="20171122 15:16:27.066000 +0000 "/>
    <s v="20171122 16:16:27.066000"/>
  </r>
  <r>
    <n v="93"/>
    <n v="573.5"/>
    <x v="0"/>
    <s v="20171122 15:22:31.826000 +0000 "/>
    <s v="20171122 16:22:31.826000"/>
  </r>
  <r>
    <n v="88"/>
    <n v="573"/>
    <x v="0"/>
    <s v="20171122 15:24:19.173000 +0000 "/>
    <s v="20171122 16:24:19.173000"/>
  </r>
  <r>
    <n v="9"/>
    <n v="573"/>
    <x v="0"/>
    <s v="20171122 15:24:19.173000 +0000 "/>
    <s v="20171122 16:24:19.173000"/>
  </r>
  <r>
    <n v="91"/>
    <n v="574"/>
    <x v="0"/>
    <s v="20171122 15:29:29.534000 +0000 "/>
    <s v="20171122 16:29:29.534000"/>
  </r>
  <r>
    <n v="118"/>
    <n v="573.5"/>
    <x v="0"/>
    <s v="20171122 15:34:12.205000 +0000 "/>
    <s v="20171122 16:34:12.205000"/>
  </r>
  <r>
    <n v="83"/>
    <n v="572.5"/>
    <x v="0"/>
    <s v="20171122 15:39:06.488000 +0000 "/>
    <s v="20171122 16:39:06.488000"/>
  </r>
  <r>
    <n v="20"/>
    <n v="573"/>
    <x v="0"/>
    <s v="20171122 15:43:03.221000 +0000 "/>
    <s v="20171122 16:43:03.221000"/>
  </r>
  <r>
    <n v="73"/>
    <n v="573"/>
    <x v="0"/>
    <s v="20171122 15:43:03.221000 +0000 "/>
    <s v="20171122 16:43:03.221000"/>
  </r>
  <r>
    <n v="56"/>
    <n v="573"/>
    <x v="0"/>
    <s v="20171122 15:44:33.080000 +0000 "/>
    <s v="20171122 16:44:33.080000"/>
  </r>
  <r>
    <m/>
    <m/>
    <x v="1"/>
    <m/>
    <m/>
  </r>
  <r>
    <m/>
    <m/>
    <x v="1"/>
    <m/>
    <m/>
  </r>
</pivotCacheRecords>
</file>

<file path=xl/pivotCache/pivotCacheRecords79.xml><?xml version="1.0" encoding="utf-8"?>
<pivotCacheRecords xmlns="http://schemas.openxmlformats.org/spreadsheetml/2006/main" xmlns:r="http://schemas.openxmlformats.org/officeDocument/2006/relationships" count="62">
  <r>
    <n v="9"/>
    <n v="572"/>
    <x v="0"/>
    <s v="20171123 08:01:05.212000 +0000 "/>
    <s v="20171123 9:01:05.212000"/>
  </r>
  <r>
    <n v="104"/>
    <n v="571.5"/>
    <x v="0"/>
    <s v="20171123 08:01:40.478000 +0000 "/>
    <s v="20171123 9:01:40.478000"/>
  </r>
  <r>
    <n v="107"/>
    <n v="573.5"/>
    <x v="0"/>
    <s v="20171123 08:06:06.236000 +0000 "/>
    <s v="20171123 9:06:06.236000"/>
  </r>
  <r>
    <n v="96"/>
    <n v="574"/>
    <x v="0"/>
    <s v="20171123 08:10:25.641000 +0000 "/>
    <s v="20171123 9:10:25.641000"/>
  </r>
  <r>
    <n v="98"/>
    <n v="572.5"/>
    <x v="0"/>
    <s v="20171123 08:13:59.991000 +0000 "/>
    <s v="20171123 9:13:59.991000"/>
  </r>
  <r>
    <n v="98"/>
    <n v="575.5"/>
    <x v="0"/>
    <s v="20171123 08:20:09.007000 +0000 "/>
    <s v="20171123 9:20:09.007000"/>
  </r>
  <r>
    <n v="96"/>
    <n v="576"/>
    <x v="0"/>
    <s v="20171123 08:26:20.251000 +0000 "/>
    <s v="20171123 9:26:20.251000"/>
  </r>
  <r>
    <n v="92"/>
    <n v="575.5"/>
    <x v="0"/>
    <s v="20171123 08:34:08.429000 +0000 "/>
    <s v="20171123 9:34:08.429000"/>
  </r>
  <r>
    <n v="96"/>
    <n v="573.5"/>
    <x v="0"/>
    <s v="20171123 08:41:25.502000 +0000 "/>
    <s v="20171123 9:41:25.502000"/>
  </r>
  <r>
    <n v="94"/>
    <n v="573"/>
    <x v="0"/>
    <s v="20171123 08:50:17.062000 +0000 "/>
    <s v="20171123 9:50:17.062000"/>
  </r>
  <r>
    <n v="91"/>
    <n v="571.5"/>
    <x v="0"/>
    <s v="20171123 08:59:40.361000 +0000 "/>
    <s v="20171123 9:59:40.361000"/>
  </r>
  <r>
    <n v="101"/>
    <n v="570.5"/>
    <x v="0"/>
    <s v="20171123 09:12:27.043000 +0000 "/>
    <s v="20171123 10:12:27.043000"/>
  </r>
  <r>
    <n v="94"/>
    <n v="570"/>
    <x v="0"/>
    <s v="20171123 09:19:35.117000 +0000 "/>
    <s v="20171123 10:19:35.117000"/>
  </r>
  <r>
    <n v="93"/>
    <n v="570"/>
    <x v="0"/>
    <s v="20171123 09:31:31.076000 +0000 "/>
    <s v="20171123 10:31:31.076000"/>
  </r>
  <r>
    <n v="96"/>
    <n v="570"/>
    <x v="0"/>
    <s v="20171123 09:36:43.372000 +0000 "/>
    <s v="20171123 10:36:43.372000"/>
  </r>
  <r>
    <n v="96"/>
    <n v="570"/>
    <x v="0"/>
    <s v="20171123 09:48:01.743000 +0000 "/>
    <s v="20171123 10:48:01.743000"/>
  </r>
  <r>
    <n v="99"/>
    <n v="570"/>
    <x v="0"/>
    <s v="20171123 10:00:54.160000 +0000 "/>
    <s v="20171123 11:00:54.160000"/>
  </r>
  <r>
    <n v="94"/>
    <n v="569.5"/>
    <x v="0"/>
    <s v="20171123 10:06:15.317000 +0000 "/>
    <s v="20171123 11:06:15.317000"/>
  </r>
  <r>
    <n v="130"/>
    <n v="570.5"/>
    <x v="0"/>
    <s v="20171123 10:20:58.067000 +0000 "/>
    <s v="20171123 11:20:58.067000"/>
  </r>
  <r>
    <n v="91"/>
    <n v="570"/>
    <x v="0"/>
    <s v="20171123 10:34:10.530000 +0000 "/>
    <s v="20171123 11:34:10.530000"/>
  </r>
  <r>
    <n v="95"/>
    <n v="570"/>
    <x v="0"/>
    <s v="20171123 10:37:22.695000 +0000 "/>
    <s v="20171123 11:37:22.695000"/>
  </r>
  <r>
    <n v="92"/>
    <n v="569.5"/>
    <x v="0"/>
    <s v="20171123 10:56:26.720000 +0000 "/>
    <s v="20171123 11:56:26.720000"/>
  </r>
  <r>
    <n v="100"/>
    <n v="568.5"/>
    <x v="0"/>
    <s v="20171123 11:00:31.074311 +0000 "/>
    <s v="20171123 12:00:31.074311"/>
  </r>
  <r>
    <n v="100"/>
    <n v="568.5"/>
    <x v="0"/>
    <s v="20171123 11:00:31.074311 +0000 "/>
    <s v="20171123 12:00:31.074311"/>
  </r>
  <r>
    <n v="91"/>
    <n v="568.5"/>
    <x v="0"/>
    <s v="20171123 11:18:51.624000 +0000 "/>
    <s v="20171123 12:18:51.624000"/>
  </r>
  <r>
    <n v="31"/>
    <n v="569"/>
    <x v="0"/>
    <s v="20171123 11:38:39.315000 +0000 "/>
    <s v="20171123 12:38:39.315000"/>
  </r>
  <r>
    <n v="61"/>
    <n v="569"/>
    <x v="0"/>
    <s v="20171123 11:38:39.336000 +0000 "/>
    <s v="20171123 12:38:39.336000"/>
  </r>
  <r>
    <n v="156"/>
    <n v="573.5"/>
    <x v="0"/>
    <s v="20171123 12:01:51.837000 +0000 "/>
    <s v="20171123 13:01:51.837000"/>
  </r>
  <r>
    <n v="92"/>
    <n v="575"/>
    <x v="0"/>
    <s v="20171123 12:23:28.082000 +0000 "/>
    <s v="20171123 13:23:28.082000"/>
  </r>
  <r>
    <n v="34"/>
    <n v="575"/>
    <x v="0"/>
    <s v="20171123 12:38:43.993000 +0000 "/>
    <s v="20171123 13:38:43.993000"/>
  </r>
  <r>
    <n v="1"/>
    <n v="575"/>
    <x v="0"/>
    <s v="20171123 12:38:43.993000 +0000 "/>
    <s v="20171123 13:38:43.993000"/>
  </r>
  <r>
    <n v="95"/>
    <n v="574"/>
    <x v="0"/>
    <s v="20171123 12:47:14.204000 +0000 "/>
    <s v="20171123 13:47:14.204000"/>
  </r>
  <r>
    <n v="98"/>
    <n v="573.5"/>
    <x v="0"/>
    <s v="20171123 13:10:35.164000 +0000 "/>
    <s v="20171123 14:10:35.164000"/>
  </r>
  <r>
    <n v="10"/>
    <n v="573"/>
    <x v="0"/>
    <s v="20171123 13:13:54.643635 +0000 "/>
    <s v="20171123 14:13:54.643635"/>
  </r>
  <r>
    <n v="100"/>
    <n v="573"/>
    <x v="0"/>
    <s v="20171123 13:16:23.415145 +0000 "/>
    <s v="20171123 14:16:23.415145"/>
  </r>
  <r>
    <n v="72"/>
    <n v="573"/>
    <x v="0"/>
    <s v="20171123 13:16:37.109974 +0000 "/>
    <s v="20171123 14:16:37.109974"/>
  </r>
  <r>
    <n v="93"/>
    <n v="573"/>
    <x v="0"/>
    <s v="20171123 13:18:31.861000 +0000 "/>
    <s v="20171123 14:18:31.861000"/>
  </r>
  <r>
    <n v="18"/>
    <n v="573"/>
    <x v="0"/>
    <s v="20171123 13:18:31.861549 +0000 "/>
    <s v="20171123 14:18:31.861549"/>
  </r>
  <r>
    <n v="120"/>
    <n v="573"/>
    <x v="0"/>
    <s v="20171123 13:29:59.961000 +0000 "/>
    <s v="20171123 14:29:59.961000"/>
  </r>
  <r>
    <n v="34"/>
    <n v="574.5"/>
    <x v="0"/>
    <s v="20171123 13:43:38.606000 +0000 "/>
    <s v="20171123 14:43:38.606000"/>
  </r>
  <r>
    <n v="3"/>
    <n v="574.5"/>
    <x v="0"/>
    <s v="20171123 13:46:01.682000 +0000 "/>
    <s v="20171123 14:46:01.682000"/>
  </r>
  <r>
    <n v="62"/>
    <n v="574.5"/>
    <x v="0"/>
    <s v="20171123 13:50:01.124000 +0000 "/>
    <s v="20171123 14:50:01.124000"/>
  </r>
  <r>
    <n v="92"/>
    <n v="574.5"/>
    <x v="0"/>
    <s v="20171123 13:58:51.045000 +0000 "/>
    <s v="20171123 14:58:51.045000"/>
  </r>
  <r>
    <n v="99"/>
    <n v="574.5"/>
    <x v="0"/>
    <s v="20171123 14:13:33.900000 +0000 "/>
    <s v="20171123 15:13:33.900000"/>
  </r>
  <r>
    <n v="92"/>
    <n v="574"/>
    <x v="0"/>
    <s v="20171123 14:25:36.266000 +0000 "/>
    <s v="20171123 15:25:36.266000"/>
  </r>
  <r>
    <n v="197"/>
    <n v="573.5"/>
    <x v="0"/>
    <s v="20171123 14:30:46.137870 +0000 "/>
    <s v="20171123 15:30:46.137870"/>
  </r>
  <r>
    <n v="3"/>
    <n v="573.5"/>
    <x v="0"/>
    <s v="20171123 14:30:46.137870 +0000 "/>
    <s v="20171123 15:30:46.137870"/>
  </r>
  <r>
    <n v="54"/>
    <n v="572.5"/>
    <x v="0"/>
    <s v="20171123 14:35:45.727000 +0000 "/>
    <s v="20171123 15:35:45.727000"/>
  </r>
  <r>
    <n v="42"/>
    <n v="572.5"/>
    <x v="0"/>
    <s v="20171123 14:35:45.748000 +0000 "/>
    <s v="20171123 15:35:45.748000"/>
  </r>
  <r>
    <n v="93"/>
    <n v="572"/>
    <x v="0"/>
    <s v="20171123 14:51:01.289000 +0000 "/>
    <s v="20171123 15:51:01.289000"/>
  </r>
  <r>
    <n v="200"/>
    <n v="571.5"/>
    <x v="0"/>
    <s v="20171123 14:54:37.681141 +0000 "/>
    <s v="20171123 15:54:37.681141"/>
  </r>
  <r>
    <n v="100"/>
    <n v="571.5"/>
    <x v="0"/>
    <s v="20171123 14:55:22.382714 +0000 "/>
    <s v="20171123 15:55:22.382714"/>
  </r>
  <r>
    <n v="100"/>
    <n v="571.5"/>
    <x v="0"/>
    <s v="20171123 14:55:22.382788 +0000 "/>
    <s v="20171123 15:55:22.382788"/>
  </r>
  <r>
    <n v="97"/>
    <n v="571"/>
    <x v="0"/>
    <s v="20171123 14:59:58.827000 +0000 "/>
    <s v="20171123 15:59:58.827000"/>
  </r>
  <r>
    <n v="100"/>
    <n v="571"/>
    <x v="0"/>
    <s v="20171123 15:07:50.094000 +0000 "/>
    <s v="20171123 16:07:50.094000"/>
  </r>
  <r>
    <n v="94"/>
    <n v="569"/>
    <x v="0"/>
    <s v="20171123 15:16:01.120000 +0000 "/>
    <s v="20171123 16:16:01.120000"/>
  </r>
  <r>
    <n v="4"/>
    <n v="569"/>
    <x v="0"/>
    <s v="20171123 15:16:01.124000 +0000 "/>
    <s v="20171123 16:16:01.124000"/>
  </r>
  <r>
    <n v="96"/>
    <n v="568.5"/>
    <x v="0"/>
    <s v="20171123 15:32:41.148000 +0000 "/>
    <s v="20171123 16:32:41.148000"/>
  </r>
  <r>
    <n v="77"/>
    <n v="568.5"/>
    <x v="0"/>
    <s v="20171123 15:46:17.368236 +0000 "/>
    <s v="20171123 16:46:17.368236"/>
  </r>
  <r>
    <n v="27"/>
    <n v="568.5"/>
    <x v="0"/>
    <s v="20171123 15:46:17.379724 +0000 "/>
    <s v="20171123 16:46:17.379724"/>
  </r>
  <r>
    <m/>
    <m/>
    <x v="1"/>
    <m/>
    <m/>
  </r>
  <r>
    <m/>
    <m/>
    <x v="1"/>
    <m/>
    <m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count="144">
  <r>
    <n v="15"/>
    <n v="638.5"/>
    <x v="0"/>
    <s v="20170816 08:08:38.353000 +0100s"/>
    <s v="20170816 9:08:38.353000"/>
  </r>
  <r>
    <n v="45"/>
    <n v="638.5"/>
    <x v="0"/>
    <s v="20170816 08:08:38.353000 +0100s"/>
    <s v="20170816 9:08:38.353000"/>
  </r>
  <r>
    <n v="70"/>
    <n v="638.5"/>
    <x v="0"/>
    <s v="20170816 08:09:49.127000 +0100s"/>
    <s v="20170816 9:09:49.127000"/>
  </r>
  <r>
    <n v="302"/>
    <n v="638.5"/>
    <x v="0"/>
    <s v="20170816 08:09:49.602000 +0100s"/>
    <s v="20170816 9:09:49.602000"/>
  </r>
  <r>
    <n v="68"/>
    <n v="638.5"/>
    <x v="0"/>
    <s v="20170816 08:09:49.602000 +0100s"/>
    <s v="20170816 9:09:49.602000"/>
  </r>
  <r>
    <n v="500"/>
    <n v="638"/>
    <x v="0"/>
    <s v="20170816 08:23:02.804000 +0100s"/>
    <s v="20170816 9:23:02.804000"/>
  </r>
  <r>
    <n v="50"/>
    <n v="636"/>
    <x v="0"/>
    <s v="20170816 08:29:58.905000 +0100s"/>
    <s v="20170816 9:29:58.905000"/>
  </r>
  <r>
    <n v="450"/>
    <n v="636"/>
    <x v="0"/>
    <s v="20170816 08:32:10.847000 +0100s"/>
    <s v="20170816 9:32:10.847000"/>
  </r>
  <r>
    <n v="24"/>
    <n v="634"/>
    <x v="1"/>
    <s v="20170816 08:35:10.619909 +0100s"/>
    <s v="20170816 9:35:10.619909"/>
  </r>
  <r>
    <n v="60"/>
    <n v="634"/>
    <x v="2"/>
    <s v="20170816 08:35:10.634000 +0100s"/>
    <s v="20170816 9:35:10.634000"/>
  </r>
  <r>
    <n v="12"/>
    <n v="634"/>
    <x v="1"/>
    <s v="20170816 08:35:10.649385 +0100s"/>
    <s v="20170816 9:35:10.649385"/>
  </r>
  <r>
    <n v="4"/>
    <n v="634"/>
    <x v="3"/>
    <s v="20170816 08:36:20.651465 +0100s"/>
    <s v="20170816 9:36:20.651465"/>
  </r>
  <r>
    <n v="44"/>
    <n v="634"/>
    <x v="2"/>
    <s v="20170816 08:36:59.305000 +0100s"/>
    <s v="20170816 9:36:59.305000"/>
  </r>
  <r>
    <n v="312"/>
    <n v="634"/>
    <x v="0"/>
    <s v="20170816 08:37:29.915000 +0100s"/>
    <s v="20170816 9:37:29.915000"/>
  </r>
  <r>
    <n v="25"/>
    <n v="634"/>
    <x v="2"/>
    <s v="20170816 08:37:29.925000 +0100s"/>
    <s v="20170816 9:37:29.925000"/>
  </r>
  <r>
    <n v="19"/>
    <n v="634"/>
    <x v="2"/>
    <s v="20170816 08:37:29.925000 +0100s"/>
    <s v="20170816 9:37:29.925000"/>
  </r>
  <r>
    <n v="36"/>
    <n v="632"/>
    <x v="1"/>
    <s v="20170816 08:37:32.731181 +0100s"/>
    <s v="20170816 9:37:32.731181"/>
  </r>
  <r>
    <n v="52"/>
    <n v="632"/>
    <x v="3"/>
    <s v="20170816 08:37:32.731267 +0100s"/>
    <s v="20170816 9:37:32.731267"/>
  </r>
  <r>
    <n v="36"/>
    <n v="632"/>
    <x v="1"/>
    <s v="20170816 08:37:36.351315 +0100s"/>
    <s v="20170816 9:37:36.351315"/>
  </r>
  <r>
    <n v="36"/>
    <n v="632"/>
    <x v="1"/>
    <s v="20170816 08:37:55.732549 +0100s"/>
    <s v="20170816 9:37:55.732549"/>
  </r>
  <r>
    <n v="36"/>
    <n v="632"/>
    <x v="1"/>
    <s v="20170816 08:38:02.551165 +0100s"/>
    <s v="20170816 9:38:02.551165"/>
  </r>
  <r>
    <n v="36"/>
    <n v="632"/>
    <x v="1"/>
    <s v="20170816 08:38:07.403051 +0100s"/>
    <s v="20170816 9:38:07.403051"/>
  </r>
  <r>
    <n v="268"/>
    <n v="632"/>
    <x v="0"/>
    <s v="20170816 08:38:07.409000 +0100s"/>
    <s v="20170816 9:38:07.409000"/>
  </r>
  <r>
    <n v="36"/>
    <n v="630"/>
    <x v="1"/>
    <s v="20170816 08:39:04.241962 +0100s"/>
    <s v="20170816 9:39:04.241962"/>
  </r>
  <r>
    <n v="90"/>
    <n v="634"/>
    <x v="0"/>
    <s v="20170816 08:57:25.285000 +0100s"/>
    <s v="20170816 9:57:25.285000"/>
  </r>
  <r>
    <n v="74"/>
    <n v="634"/>
    <x v="0"/>
    <s v="20170816 08:57:25.285000 +0100s"/>
    <s v="20170816 9:57:25.285000"/>
  </r>
  <r>
    <n v="77"/>
    <n v="634"/>
    <x v="0"/>
    <s v="20170816 08:57:25.285000 +0100s"/>
    <s v="20170816 9:57:25.285000"/>
  </r>
  <r>
    <n v="97"/>
    <n v="634"/>
    <x v="0"/>
    <s v="20170816 08:57:25.285000 +0100s"/>
    <s v="20170816 9:57:25.285000"/>
  </r>
  <r>
    <n v="126"/>
    <n v="634"/>
    <x v="0"/>
    <s v="20170816 08:57:25.285000 +0100s"/>
    <s v="20170816 9:57:25.285000"/>
  </r>
  <r>
    <n v="33"/>
    <n v="636"/>
    <x v="0"/>
    <s v="20170816 09:20:51.793000 +0100s"/>
    <s v="20170816 10:20:51.793000"/>
  </r>
  <r>
    <n v="3"/>
    <n v="636"/>
    <x v="1"/>
    <s v="20170816 09:20:51.813666 +0100s"/>
    <s v="20170816 10:20:51.813666"/>
  </r>
  <r>
    <n v="50"/>
    <n v="636"/>
    <x v="3"/>
    <s v="20170816 09:20:51.815656 +0100s"/>
    <s v="20170816 10:20:51.815656"/>
  </r>
  <r>
    <n v="167"/>
    <n v="636"/>
    <x v="0"/>
    <s v="20170816 09:20:52.642000 +0100s"/>
    <s v="20170816 10:20:52.642000"/>
  </r>
  <r>
    <n v="100"/>
    <n v="636"/>
    <x v="0"/>
    <s v="20170816 09:20:53.491000 +0100s"/>
    <s v="20170816 10:20:53.491000"/>
  </r>
  <r>
    <n v="71"/>
    <n v="637"/>
    <x v="0"/>
    <s v="20170816 09:26:08.147000 +0100s"/>
    <s v="20170816 10:26:08.147000"/>
  </r>
  <r>
    <n v="86"/>
    <n v="637"/>
    <x v="0"/>
    <s v="20170816 09:26:08.147000 +0100s"/>
    <s v="20170816 10:26:08.147000"/>
  </r>
  <r>
    <n v="90"/>
    <n v="637"/>
    <x v="0"/>
    <s v="20170816 09:26:08.147000 +0100s"/>
    <s v="20170816 10:26:08.147000"/>
  </r>
  <r>
    <n v="400"/>
    <n v="637"/>
    <x v="0"/>
    <s v="20170816 09:26:08.147000 +0100s"/>
    <s v="20170816 10:26:08.147000"/>
  </r>
  <r>
    <n v="33"/>
    <n v="636"/>
    <x v="1"/>
    <s v="20170816 09:27:19.888202 +0100s"/>
    <s v="20170816 10:27:19.888202"/>
  </r>
  <r>
    <n v="52"/>
    <n v="636"/>
    <x v="0"/>
    <s v="20170816 09:27:23.670000 +0100s"/>
    <s v="20170816 10:27:23.670000"/>
  </r>
  <r>
    <n v="62"/>
    <n v="636"/>
    <x v="0"/>
    <s v="20170816 09:29:16.536000 +0100s"/>
    <s v="20170816 10:29:16.536000"/>
  </r>
  <r>
    <n v="92"/>
    <n v="637"/>
    <x v="0"/>
    <s v="20170816 09:58:31.359000 +0100s"/>
    <s v="20170816 10:58:31.359000"/>
  </r>
  <r>
    <n v="90"/>
    <n v="637"/>
    <x v="0"/>
    <s v="20170816 09:58:31.359000 +0100s"/>
    <s v="20170816 10:58:31.359000"/>
  </r>
  <r>
    <n v="82"/>
    <n v="637"/>
    <x v="0"/>
    <s v="20170816 09:58:31.359000 +0100s"/>
    <s v="20170816 10:58:31.359000"/>
  </r>
  <r>
    <n v="164"/>
    <n v="637"/>
    <x v="0"/>
    <s v="20170816 09:58:31.359000 +0100s"/>
    <s v="20170816 10:58:31.359000"/>
  </r>
  <r>
    <n v="11"/>
    <n v="637"/>
    <x v="0"/>
    <s v="20170816 09:58:31.359000 +0100s"/>
    <s v="20170816 10:58:31.359000"/>
  </r>
  <r>
    <n v="11"/>
    <n v="637"/>
    <x v="0"/>
    <s v="20170816 09:58:31.359000 +0100s"/>
    <s v="20170816 10:58:31.359000"/>
  </r>
  <r>
    <n v="200"/>
    <n v="637"/>
    <x v="0"/>
    <s v="20170816 09:58:31.574000 +0100s"/>
    <s v="20170816 10:58:31.574000"/>
  </r>
  <r>
    <n v="203"/>
    <n v="637"/>
    <x v="0"/>
    <s v="20170816 09:58:31.574000 +0100s"/>
    <s v="20170816 10:58:31.574000"/>
  </r>
  <r>
    <n v="500"/>
    <n v="637"/>
    <x v="0"/>
    <s v="20170816 10:37:22.905000 +0100s"/>
    <s v="20170816 11:37:22.905000"/>
  </r>
  <r>
    <n v="500"/>
    <n v="637"/>
    <x v="0"/>
    <s v="20170816 10:37:22.905000 +0100s"/>
    <s v="20170816 11:37:22.905000"/>
  </r>
  <r>
    <n v="39"/>
    <n v="635"/>
    <x v="0"/>
    <s v="20170816 10:56:03.201000 +0100s"/>
    <s v="20170816 11:56:03.201000"/>
  </r>
  <r>
    <n v="60"/>
    <n v="635"/>
    <x v="2"/>
    <s v="20170816 10:56:03.211000 +0100s"/>
    <s v="20170816 11:56:03.211000"/>
  </r>
  <r>
    <n v="52"/>
    <n v="635"/>
    <x v="3"/>
    <s v="20170816 10:56:03.211360 +0100s"/>
    <s v="20170816 11:56:03.211360"/>
  </r>
  <r>
    <n v="36"/>
    <n v="635"/>
    <x v="1"/>
    <s v="20170816 10:56:03.211364 +0100s"/>
    <s v="20170816 11:56:03.211364"/>
  </r>
  <r>
    <n v="24"/>
    <n v="635"/>
    <x v="0"/>
    <s v="20170816 10:56:03.221000 +0100s"/>
    <s v="20170816 11:56:03.221000"/>
  </r>
  <r>
    <n v="289"/>
    <n v="635"/>
    <x v="0"/>
    <s v="20170816 10:56:03.221000 +0100s"/>
    <s v="20170816 11:56:03.221000"/>
  </r>
  <r>
    <n v="422"/>
    <n v="633"/>
    <x v="0"/>
    <s v="20170816 11:32:52.753000 +0100s"/>
    <s v="20170816 12:32:52.753000"/>
  </r>
  <r>
    <n v="72"/>
    <n v="633"/>
    <x v="2"/>
    <s v="20170816 11:32:52.754000 +0100s"/>
    <s v="20170816 12:32:52.754000"/>
  </r>
  <r>
    <n v="43"/>
    <n v="633"/>
    <x v="1"/>
    <s v="20170816 11:32:52.754870 +0100s"/>
    <s v="20170816 12:32:52.754870"/>
  </r>
  <r>
    <n v="63"/>
    <n v="633"/>
    <x v="3"/>
    <s v="20170816 11:32:52.755132 +0100s"/>
    <s v="20170816 12:32:52.755132"/>
  </r>
  <r>
    <n v="36"/>
    <n v="630"/>
    <x v="1"/>
    <s v="20170816 11:53:31.187643 +0100s"/>
    <s v="20170816 12:53:31.187643"/>
  </r>
  <r>
    <n v="352"/>
    <n v="630"/>
    <x v="0"/>
    <s v="20170816 11:53:32.607000 +0100s"/>
    <s v="20170816 12:53:32.607000"/>
  </r>
  <r>
    <n v="36"/>
    <n v="630"/>
    <x v="1"/>
    <s v="20170816 11:53:32.608559 +0100s"/>
    <s v="20170816 12:53:32.608559"/>
  </r>
  <r>
    <n v="40"/>
    <n v="630"/>
    <x v="3"/>
    <s v="20170816 11:53:32.617703 +0100s"/>
    <s v="20170816 12:53:32.617703"/>
  </r>
  <r>
    <n v="53"/>
    <n v="628"/>
    <x v="0"/>
    <s v="20170816 11:53:32.794000 +0100s"/>
    <s v="20170816 12:53:32.794000"/>
  </r>
  <r>
    <n v="299"/>
    <n v="628"/>
    <x v="0"/>
    <s v="20170816 11:53:32.811000 +0100s"/>
    <s v="20170816 12:53:32.811000"/>
  </r>
  <r>
    <n v="32"/>
    <n v="628"/>
    <x v="3"/>
    <s v="20170816 11:53:32.814517 +0100s"/>
    <s v="20170816 12:53:32.814517"/>
  </r>
  <r>
    <n v="1467"/>
    <n v="630"/>
    <x v="0"/>
    <s v="20170816 11:54:32.702000 +0100s"/>
    <s v="20170816 12:54:32.702000"/>
  </r>
  <r>
    <n v="254"/>
    <n v="630"/>
    <x v="2"/>
    <s v="20170816 11:54:32.703000 +0100s"/>
    <s v="20170816 12:54:32.703000"/>
  </r>
  <r>
    <n v="151"/>
    <n v="630"/>
    <x v="1"/>
    <s v="20170816 11:54:32.703320 +0100s"/>
    <s v="20170816 12:54:32.703320"/>
  </r>
  <r>
    <n v="220"/>
    <n v="630"/>
    <x v="3"/>
    <s v="20170816 11:54:32.712603 +0100s"/>
    <s v="20170816 12:54:32.712603"/>
  </r>
  <r>
    <n v="50"/>
    <n v="634"/>
    <x v="0"/>
    <s v="20170816 12:40:54.855000 +0100s"/>
    <s v="20170816 13:40:54.855000"/>
  </r>
  <r>
    <n v="46"/>
    <n v="634"/>
    <x v="0"/>
    <s v="20170816 12:40:54.855000 +0100s"/>
    <s v="20170816 13:40:54.855000"/>
  </r>
  <r>
    <n v="93"/>
    <n v="634"/>
    <x v="0"/>
    <s v="20170816 12:40:54.855000 +0100s"/>
    <s v="20170816 13:40:54.855000"/>
  </r>
  <r>
    <n v="194"/>
    <n v="634"/>
    <x v="0"/>
    <s v="20170816 12:44:09.842000 +0100s"/>
    <s v="20170816 13:44:09.842000"/>
  </r>
  <r>
    <n v="72"/>
    <n v="636"/>
    <x v="0"/>
    <s v="20170816 13:32:04.498000 +0100s"/>
    <s v="20170816 14:32:04.498000"/>
  </r>
  <r>
    <n v="95"/>
    <n v="636"/>
    <x v="0"/>
    <s v="20170816 13:32:04.498000 +0100s"/>
    <s v="20170816 14:32:04.498000"/>
  </r>
  <r>
    <n v="82"/>
    <n v="636"/>
    <x v="0"/>
    <s v="20170816 13:32:04.498000 +0100s"/>
    <s v="20170816 14:32:04.498000"/>
  </r>
  <r>
    <n v="200"/>
    <n v="636"/>
    <x v="0"/>
    <s v="20170816 13:32:05.091000 +0100s"/>
    <s v="20170816 14:32:05.091000"/>
  </r>
  <r>
    <n v="128"/>
    <n v="636"/>
    <x v="0"/>
    <s v="20170816 13:32:50.254000 +0100s"/>
    <s v="20170816 14:32:50.254000"/>
  </r>
  <r>
    <n v="60"/>
    <n v="635"/>
    <x v="0"/>
    <s v="20170816 14:19:28.476000 +0100s"/>
    <s v="20170816 15:19:28.476000"/>
  </r>
  <r>
    <n v="100"/>
    <n v="635"/>
    <x v="0"/>
    <s v="20170816 14:19:28.476000 +0100s"/>
    <s v="20170816 15:19:28.476000"/>
  </r>
  <r>
    <n v="100"/>
    <n v="635"/>
    <x v="0"/>
    <s v="20170816 14:19:28.476000 +0100s"/>
    <s v="20170816 15:19:28.476000"/>
  </r>
  <r>
    <n v="90"/>
    <n v="635"/>
    <x v="0"/>
    <s v="20170816 14:19:28.476000 +0100s"/>
    <s v="20170816 15:19:28.476000"/>
  </r>
  <r>
    <n v="218"/>
    <n v="635"/>
    <x v="0"/>
    <s v="20170816 14:19:28.476000 +0100s"/>
    <s v="20170816 15:19:28.476000"/>
  </r>
  <r>
    <n v="100"/>
    <n v="635"/>
    <x v="0"/>
    <s v="20170816 14:19:28.476000 +0100s"/>
    <s v="20170816 15:19:28.476000"/>
  </r>
  <r>
    <n v="10"/>
    <n v="635"/>
    <x v="0"/>
    <s v="20170816 14:19:28.476000 +0100s"/>
    <s v="20170816 15:19:28.476000"/>
  </r>
  <r>
    <n v="69"/>
    <n v="635"/>
    <x v="0"/>
    <s v="20170816 14:19:28.476000 +0100s"/>
    <s v="20170816 15:19:28.476000"/>
  </r>
  <r>
    <n v="90"/>
    <n v="635"/>
    <x v="0"/>
    <s v="20170816 14:19:28.476000 +0100s"/>
    <s v="20170816 15:19:28.476000"/>
  </r>
  <r>
    <n v="78"/>
    <n v="635"/>
    <x v="0"/>
    <s v="20170816 14:19:28.476000 +0100s"/>
    <s v="20170816 15:19:28.476000"/>
  </r>
  <r>
    <n v="10"/>
    <n v="635"/>
    <x v="0"/>
    <s v="20170816 14:19:28.476000 +0100s"/>
    <s v="20170816 15:19:28.476000"/>
  </r>
  <r>
    <n v="75"/>
    <n v="635"/>
    <x v="0"/>
    <s v="20170816 14:19:28.476000 +0100s"/>
    <s v="20170816 15:19:28.476000"/>
  </r>
  <r>
    <n v="1000"/>
    <n v="634"/>
    <x v="0"/>
    <s v="20170816 14:21:51.034000 +0100s"/>
    <s v="20170816 15:21:51.034000"/>
  </r>
  <r>
    <n v="1000"/>
    <n v="634"/>
    <x v="0"/>
    <s v="20170816 14:33:41.143000 +0100s"/>
    <s v="20170816 15:33:41.143000"/>
  </r>
  <r>
    <n v="82"/>
    <n v="635"/>
    <x v="0"/>
    <s v="20170816 14:55:50.724000 +0100s"/>
    <s v="20170816 15:55:50.724000"/>
  </r>
  <r>
    <n v="171"/>
    <n v="635"/>
    <x v="0"/>
    <s v="20170816 14:55:50.724000 +0100s"/>
    <s v="20170816 15:55:50.724000"/>
  </r>
  <r>
    <n v="579"/>
    <n v="635"/>
    <x v="0"/>
    <s v="20170816 14:55:50.724000 +0100s"/>
    <s v="20170816 15:55:50.724000"/>
  </r>
  <r>
    <n v="168"/>
    <n v="635"/>
    <x v="0"/>
    <s v="20170816 14:55:50.724000 +0100s"/>
    <s v="20170816 15:55:50.724000"/>
  </r>
  <r>
    <n v="68"/>
    <n v="636.5"/>
    <x v="0"/>
    <s v="20170816 15:23:19.681000 +0100s"/>
    <s v="20170816 16:23:19.681000"/>
  </r>
  <r>
    <n v="100"/>
    <n v="636.5"/>
    <x v="0"/>
    <s v="20170816 15:23:19.681000 +0100s"/>
    <s v="20170816 16:23:19.681000"/>
  </r>
  <r>
    <n v="45"/>
    <n v="636.5"/>
    <x v="0"/>
    <s v="20170816 15:23:19.681000 +0100s"/>
    <s v="20170816 16:23:19.681000"/>
  </r>
  <r>
    <n v="80"/>
    <n v="636.5"/>
    <x v="0"/>
    <s v="20170816 15:23:19.681000 +0100s"/>
    <s v="20170816 16:23:19.681000"/>
  </r>
  <r>
    <n v="707"/>
    <n v="636.5"/>
    <x v="0"/>
    <s v="20170816 15:23:19.681000 +0100s"/>
    <s v="20170816 16:23:19.681000"/>
  </r>
  <r>
    <n v="71"/>
    <n v="637.5"/>
    <x v="0"/>
    <s v="20170816 15:29:11.354000 +0100s"/>
    <s v="20170816 16:29:11.354000"/>
  </r>
  <r>
    <n v="929"/>
    <n v="637.5"/>
    <x v="0"/>
    <s v="20170816 15:29:11.354000 +0100s"/>
    <s v="20170816 16:29:11.354000"/>
  </r>
  <r>
    <n v="237"/>
    <n v="635"/>
    <x v="0"/>
    <s v="20170816 15:33:30.601000 +0100s"/>
    <s v="20170816 16:33:30.601000"/>
  </r>
  <r>
    <n v="556"/>
    <n v="635"/>
    <x v="0"/>
    <s v="20170816 15:33:30.601000 +0100s"/>
    <s v="20170816 16:33:30.601000"/>
  </r>
  <r>
    <n v="207"/>
    <n v="635"/>
    <x v="0"/>
    <s v="20170816 15:33:30.601000 +0100s"/>
    <s v="20170816 16:33:30.601000"/>
  </r>
  <r>
    <n v="102"/>
    <n v="633.5"/>
    <x v="0"/>
    <s v="20170816 15:41:32.073000 +0100s"/>
    <s v="20170816 16:41:32.073000"/>
  </r>
  <r>
    <n v="105"/>
    <n v="633.5"/>
    <x v="3"/>
    <s v="20170816 15:41:32.074955 +0100s"/>
    <s v="20170816 16:41:32.074955"/>
  </r>
  <r>
    <n v="72"/>
    <n v="633.5"/>
    <x v="1"/>
    <s v="20170816 15:41:32.076450 +0100s"/>
    <s v="20170816 16:41:32.076450"/>
  </r>
  <r>
    <n v="50"/>
    <n v="633.5"/>
    <x v="0"/>
    <s v="20170816 15:41:32.085000 +0100s"/>
    <s v="20170816 16:41:32.085000"/>
  </r>
  <r>
    <n v="60"/>
    <n v="633.5"/>
    <x v="0"/>
    <s v="20170816 15:41:32.118000 +0100s"/>
    <s v="20170816 16:41:32.118000"/>
  </r>
  <r>
    <n v="88"/>
    <n v="633.5"/>
    <x v="2"/>
    <s v="20170816 15:41:35.215000 +0100s"/>
    <s v="20170816 16:41:35.215000"/>
  </r>
  <r>
    <n v="33"/>
    <n v="633.5"/>
    <x v="3"/>
    <s v="20170816 15:41:35.215950 +0100s"/>
    <s v="20170816 16:41:35.215950"/>
  </r>
  <r>
    <n v="120"/>
    <n v="633.5"/>
    <x v="0"/>
    <s v="20170816 15:41:35.226000 +0100s"/>
    <s v="20170816 16:41:35.226000"/>
  </r>
  <r>
    <n v="88"/>
    <n v="633.5"/>
    <x v="2"/>
    <s v="20170816 15:41:45.311000 +0100s"/>
    <s v="20170816 16:41:45.311000"/>
  </r>
  <r>
    <n v="148"/>
    <n v="633.5"/>
    <x v="0"/>
    <s v="20170816 15:41:45.346000 +0100s"/>
    <s v="20170816 16:41:45.346000"/>
  </r>
  <r>
    <n v="88"/>
    <n v="633.5"/>
    <x v="2"/>
    <s v="20170816 15:41:56.216000 +0100s"/>
    <s v="20170816 16:41:56.216000"/>
  </r>
  <r>
    <n v="46"/>
    <n v="633.5"/>
    <x v="2"/>
    <s v="20170816 15:42:06.226000 +0100s"/>
    <s v="20170816 16:42:06.226000"/>
  </r>
  <r>
    <n v="270"/>
    <n v="633.5"/>
    <x v="0"/>
    <s v="20170816 15:46:04.224000 +0100s"/>
    <s v="20170816 16:46:04.224000"/>
  </r>
  <r>
    <n v="52"/>
    <n v="633.5"/>
    <x v="0"/>
    <s v="20170816 15:46:04.224000 +0100s"/>
    <s v="20170816 16:46:04.224000"/>
  </r>
  <r>
    <n v="45"/>
    <n v="633.5"/>
    <x v="0"/>
    <s v="20170816 15:46:04.224000 +0100s"/>
    <s v="20170816 16:46:04.224000"/>
  </r>
  <r>
    <n v="15"/>
    <n v="633.5"/>
    <x v="0"/>
    <s v="20170816 15:46:04.224000 +0100s"/>
    <s v="20170816 16:46:04.224000"/>
  </r>
  <r>
    <n v="618"/>
    <n v="633.5"/>
    <x v="0"/>
    <s v="20170816 15:46:04.225000 +0100s"/>
    <s v="20170816 16:46:04.225000"/>
  </r>
  <r>
    <m/>
    <m/>
    <x v="4"/>
    <m/>
    <m/>
  </r>
  <r>
    <m/>
    <m/>
    <x v="4"/>
    <m/>
    <m/>
  </r>
  <r>
    <m/>
    <m/>
    <x v="4"/>
    <m/>
    <m/>
  </r>
  <r>
    <m/>
    <m/>
    <x v="4"/>
    <m/>
    <m/>
  </r>
  <r>
    <m/>
    <m/>
    <x v="4"/>
    <m/>
    <m/>
  </r>
  <r>
    <m/>
    <m/>
    <x v="4"/>
    <m/>
    <m/>
  </r>
  <r>
    <m/>
    <m/>
    <x v="4"/>
    <m/>
    <m/>
  </r>
  <r>
    <m/>
    <m/>
    <x v="4"/>
    <m/>
    <m/>
  </r>
  <r>
    <m/>
    <m/>
    <x v="4"/>
    <m/>
    <m/>
  </r>
  <r>
    <m/>
    <m/>
    <x v="4"/>
    <m/>
    <m/>
  </r>
  <r>
    <m/>
    <m/>
    <x v="4"/>
    <m/>
    <m/>
  </r>
  <r>
    <m/>
    <m/>
    <x v="4"/>
    <m/>
    <m/>
  </r>
  <r>
    <m/>
    <m/>
    <x v="4"/>
    <m/>
    <m/>
  </r>
  <r>
    <m/>
    <m/>
    <x v="4"/>
    <m/>
    <m/>
  </r>
  <r>
    <m/>
    <m/>
    <x v="4"/>
    <m/>
    <m/>
  </r>
  <r>
    <m/>
    <m/>
    <x v="4"/>
    <m/>
    <m/>
  </r>
  <r>
    <m/>
    <m/>
    <x v="4"/>
    <m/>
    <m/>
  </r>
  <r>
    <m/>
    <m/>
    <x v="4"/>
    <m/>
    <m/>
  </r>
</pivotCacheRecords>
</file>

<file path=xl/pivotCache/pivotCacheRecords80.xml><?xml version="1.0" encoding="utf-8"?>
<pivotCacheRecords xmlns="http://schemas.openxmlformats.org/spreadsheetml/2006/main" xmlns:r="http://schemas.openxmlformats.org/officeDocument/2006/relationships" count="62">
  <r>
    <n v="100"/>
    <n v="565"/>
    <x v="0"/>
    <s v="20171124 08:31:40.803807 +0000 "/>
    <s v="20171124 9:31:40.803807"/>
  </r>
  <r>
    <n v="100"/>
    <n v="565"/>
    <x v="0"/>
    <s v="20171124 08:31:40.803807 +0000 "/>
    <s v="20171124 9:31:40.803807"/>
  </r>
  <r>
    <n v="147"/>
    <n v="565"/>
    <x v="0"/>
    <s v="20171124 08:31:40.803807 +0000 "/>
    <s v="20171124 9:31:40.803807"/>
  </r>
  <r>
    <n v="9"/>
    <n v="565.5"/>
    <x v="0"/>
    <s v="20171124 08:32:56.141000 +0000 "/>
    <s v="20171124 9:32:56.141000"/>
  </r>
  <r>
    <n v="153"/>
    <n v="565"/>
    <x v="0"/>
    <s v="20171124 08:33:16.764075 +0000 "/>
    <s v="20171124 9:33:16.764075"/>
  </r>
  <r>
    <n v="95"/>
    <n v="563.5"/>
    <x v="0"/>
    <s v="20171124 08:36:27.189000 +0000 "/>
    <s v="20171124 9:36:27.189000"/>
  </r>
  <r>
    <n v="97"/>
    <n v="563"/>
    <x v="0"/>
    <s v="20171124 08:44:20.620000 +0000 "/>
    <s v="20171124 9:44:20.620000"/>
  </r>
  <r>
    <n v="91"/>
    <n v="561.5"/>
    <x v="0"/>
    <s v="20171124 08:55:15.109000 +0000 "/>
    <s v="20171124 9:55:15.109000"/>
  </r>
  <r>
    <n v="99"/>
    <n v="560.5"/>
    <x v="0"/>
    <s v="20171124 09:02:59.533000 +0000 "/>
    <s v="20171124 10:02:59.533000"/>
  </r>
  <r>
    <n v="98"/>
    <n v="560"/>
    <x v="0"/>
    <s v="20171124 09:11:57.111000 +0000 "/>
    <s v="20171124 10:11:57.111000"/>
  </r>
  <r>
    <n v="153"/>
    <n v="561"/>
    <x v="0"/>
    <s v="20171124 09:28:00.204000 +0000 "/>
    <s v="20171124 10:28:00.204000"/>
  </r>
  <r>
    <n v="92"/>
    <n v="560"/>
    <x v="0"/>
    <s v="20171124 09:34:43.278000 +0000 "/>
    <s v="20171124 10:34:43.278000"/>
  </r>
  <r>
    <n v="94"/>
    <n v="560"/>
    <x v="0"/>
    <s v="20171124 09:44:44.036000 +0000 "/>
    <s v="20171124 10:44:44.036000"/>
  </r>
  <r>
    <n v="100"/>
    <n v="560.5"/>
    <x v="0"/>
    <s v="20171124 09:54:31.492000 +0000 "/>
    <s v="20171124 10:54:31.492000"/>
  </r>
  <r>
    <n v="95"/>
    <n v="560"/>
    <x v="0"/>
    <s v="20171124 09:58:03.001000 +0000 "/>
    <s v="20171124 10:58:03.001000"/>
  </r>
  <r>
    <n v="97"/>
    <n v="559.5"/>
    <x v="0"/>
    <s v="20171124 10:09:24.528000 +0000 "/>
    <s v="20171124 11:09:24.528000"/>
  </r>
  <r>
    <n v="97"/>
    <n v="560"/>
    <x v="0"/>
    <s v="20171124 10:23:25.455000 +0000 "/>
    <s v="20171124 11:23:25.455000"/>
  </r>
  <r>
    <n v="125"/>
    <n v="560.5"/>
    <x v="0"/>
    <s v="20171124 10:41:48.852000 +0000 "/>
    <s v="20171124 11:41:48.852000"/>
  </r>
  <r>
    <n v="26"/>
    <n v="560.5"/>
    <x v="0"/>
    <s v="20171124 10:41:48.879000 +0000 "/>
    <s v="20171124 11:41:48.879000"/>
  </r>
  <r>
    <n v="93"/>
    <n v="559.5"/>
    <x v="0"/>
    <s v="20171124 10:51:09.989000 +0000 "/>
    <s v="20171124 11:51:09.989000"/>
  </r>
  <r>
    <n v="140"/>
    <n v="560"/>
    <x v="0"/>
    <s v="20171124 11:13:59.237000 +0000 "/>
    <s v="20171124 12:13:59.237000"/>
  </r>
  <r>
    <n v="41"/>
    <n v="560"/>
    <x v="0"/>
    <s v="20171124 11:18:19.566923 +0000 "/>
    <s v="20171124 12:18:19.566923"/>
  </r>
  <r>
    <n v="100"/>
    <n v="560"/>
    <x v="0"/>
    <s v="20171124 11:18:19.566923 +0000 "/>
    <s v="20171124 12:18:19.566923"/>
  </r>
  <r>
    <n v="59"/>
    <n v="560"/>
    <x v="0"/>
    <s v="20171124 11:18:19.566923 +0000 "/>
    <s v="20171124 12:18:19.566923"/>
  </r>
  <r>
    <n v="91"/>
    <n v="559.5"/>
    <x v="0"/>
    <s v="20171124 11:24:33.677000 +0000 "/>
    <s v="20171124 12:24:33.677000"/>
  </r>
  <r>
    <n v="96"/>
    <n v="559"/>
    <x v="0"/>
    <s v="20171124 11:37:27.713000 +0000 "/>
    <s v="20171124 12:37:27.713000"/>
  </r>
  <r>
    <n v="103"/>
    <n v="559"/>
    <x v="0"/>
    <s v="20171124 11:57:47.976000 +0000 "/>
    <s v="20171124 12:57:47.976000"/>
  </r>
  <r>
    <n v="19"/>
    <n v="559"/>
    <x v="0"/>
    <s v="20171124 11:57:47.976000 +0000 "/>
    <s v="20171124 12:57:47.976000"/>
  </r>
  <r>
    <n v="93"/>
    <n v="559.5"/>
    <x v="0"/>
    <s v="20171124 12:14:36.682000 +0000 "/>
    <s v="20171124 13:14:36.682000"/>
  </r>
  <r>
    <n v="96"/>
    <n v="559.5"/>
    <x v="0"/>
    <s v="20171124 12:32:33.189000 +0000 "/>
    <s v="20171124 13:32:33.189000"/>
  </r>
  <r>
    <n v="31"/>
    <n v="560"/>
    <x v="0"/>
    <s v="20171124 12:33:25.215626 +0000 "/>
    <s v="20171124 13:33:25.215626"/>
  </r>
  <r>
    <n v="69"/>
    <n v="560"/>
    <x v="0"/>
    <s v="20171124 12:33:25.215626 +0000 "/>
    <s v="20171124 13:33:25.215626"/>
  </r>
  <r>
    <n v="137"/>
    <n v="560"/>
    <x v="0"/>
    <s v="20171124 12:55:36.308000 +0000 "/>
    <s v="20171124 13:55:36.308000"/>
  </r>
  <r>
    <n v="99"/>
    <n v="560"/>
    <x v="0"/>
    <s v="20171124 13:03:26.333000 +0000 "/>
    <s v="20171124 14:03:26.333000"/>
  </r>
  <r>
    <n v="94"/>
    <n v="559.5"/>
    <x v="0"/>
    <s v="20171124 13:28:54.049000 +0000 "/>
    <s v="20171124 14:28:54.049000"/>
  </r>
  <r>
    <n v="30"/>
    <n v="559"/>
    <x v="0"/>
    <s v="20171124 13:35:23.155000 +0000 "/>
    <s v="20171124 14:35:23.155000"/>
  </r>
  <r>
    <n v="59"/>
    <n v="559"/>
    <x v="0"/>
    <s v="20171124 13:35:23.155000 +0000 "/>
    <s v="20171124 14:35:23.155000"/>
  </r>
  <r>
    <n v="28"/>
    <n v="559"/>
    <x v="0"/>
    <s v="20171124 13:35:23.155000 +0000 "/>
    <s v="20171124 14:35:23.155000"/>
  </r>
  <r>
    <n v="95"/>
    <n v="558.5"/>
    <x v="0"/>
    <s v="20171124 13:43:39.167000 +0000 "/>
    <s v="20171124 14:43:39.167000"/>
  </r>
  <r>
    <n v="100"/>
    <n v="558.5"/>
    <x v="0"/>
    <s v="20171124 13:43:47.533102 +0000 "/>
    <s v="20171124 14:43:47.533102"/>
  </r>
  <r>
    <n v="100"/>
    <n v="558.5"/>
    <x v="0"/>
    <s v="20171124 13:43:47.533102 +0000 "/>
    <s v="20171124 14:43:47.533102"/>
  </r>
  <r>
    <n v="94"/>
    <n v="558.5"/>
    <x v="0"/>
    <s v="20171124 13:56:22.402000 +0000 "/>
    <s v="20171124 14:56:22.402000"/>
  </r>
  <r>
    <n v="17"/>
    <n v="558.5"/>
    <x v="0"/>
    <s v="20171124 14:09:42.664000 +0000 "/>
    <s v="20171124 15:09:42.664000"/>
  </r>
  <r>
    <n v="107"/>
    <n v="558.5"/>
    <x v="0"/>
    <s v="20171124 14:09:42.664000 +0000 "/>
    <s v="20171124 15:09:42.664000"/>
  </r>
  <r>
    <n v="91"/>
    <n v="558"/>
    <x v="0"/>
    <s v="20171124 14:19:02.538000 +0000 "/>
    <s v="20171124 15:19:02.538000"/>
  </r>
  <r>
    <n v="9"/>
    <n v="558"/>
    <x v="0"/>
    <s v="20171124 14:20:55.542000 +0000 "/>
    <s v="20171124 15:20:55.542000"/>
  </r>
  <r>
    <n v="110"/>
    <n v="559"/>
    <x v="0"/>
    <s v="20171124 14:32:23.423000 +0000 "/>
    <s v="20171124 15:32:23.423000"/>
  </r>
  <r>
    <n v="84"/>
    <n v="557.5"/>
    <x v="0"/>
    <s v="20171124 14:40:38.814000 +0000 "/>
    <s v="20171124 15:40:38.814000"/>
  </r>
  <r>
    <n v="99"/>
    <n v="559"/>
    <x v="0"/>
    <s v="20171124 14:57:21.561000 +0000 "/>
    <s v="20171124 15:57:21.561000"/>
  </r>
  <r>
    <n v="38"/>
    <n v="559"/>
    <x v="0"/>
    <s v="20171124 15:01:24.237000 +0000 "/>
    <s v="20171124 16:01:24.237000"/>
  </r>
  <r>
    <n v="50"/>
    <n v="559"/>
    <x v="0"/>
    <s v="20171124 15:01:24.237000 +0000 "/>
    <s v="20171124 16:01:24.237000"/>
  </r>
  <r>
    <n v="34"/>
    <n v="559"/>
    <x v="0"/>
    <s v="20171124 15:01:24.237000 +0000 "/>
    <s v="20171124 16:01:24.237000"/>
  </r>
  <r>
    <n v="119"/>
    <n v="559"/>
    <x v="0"/>
    <s v="20171124 15:08:54.759000 +0000 "/>
    <s v="20171124 16:08:54.759000"/>
  </r>
  <r>
    <n v="92"/>
    <n v="558.5"/>
    <x v="0"/>
    <s v="20171124 15:14:12.486000 +0000 "/>
    <s v="20171124 16:14:12.486000"/>
  </r>
  <r>
    <n v="93"/>
    <n v="558.5"/>
    <x v="0"/>
    <s v="20171124 15:20:34.640000 +0000 "/>
    <s v="20171124 16:20:34.640000"/>
  </r>
  <r>
    <n v="49"/>
    <n v="560"/>
    <x v="0"/>
    <s v="20171124 15:31:23.391424 +0000 "/>
    <s v="20171124 16:31:23.391424"/>
  </r>
  <r>
    <n v="11"/>
    <n v="560"/>
    <x v="0"/>
    <s v="20171124 15:31:23.416755 +0000 "/>
    <s v="20171124 16:31:23.416755"/>
  </r>
  <r>
    <n v="262"/>
    <n v="560"/>
    <x v="0"/>
    <s v="20171124 15:31:23.416785 +0000 "/>
    <s v="20171124 16:31:23.416785"/>
  </r>
  <r>
    <m/>
    <m/>
    <x v="1"/>
    <m/>
    <m/>
  </r>
  <r>
    <m/>
    <m/>
    <x v="1"/>
    <m/>
    <m/>
  </r>
  <r>
    <m/>
    <m/>
    <x v="1"/>
    <m/>
    <m/>
  </r>
  <r>
    <m/>
    <m/>
    <x v="1"/>
    <m/>
    <m/>
  </r>
</pivotCacheRecords>
</file>

<file path=xl/pivotCache/pivotCacheRecords81.xml><?xml version="1.0" encoding="utf-8"?>
<pivotCacheRecords xmlns="http://schemas.openxmlformats.org/spreadsheetml/2006/main" xmlns:r="http://schemas.openxmlformats.org/officeDocument/2006/relationships" count="71">
  <r>
    <n v="9"/>
    <n v="560.5"/>
    <x v="0"/>
    <s v="20171127 08:01:05.039000 +0000 "/>
    <s v="20171127 9:01:05.039000"/>
  </r>
  <r>
    <n v="107"/>
    <n v="560"/>
    <x v="0"/>
    <s v="20171127 08:01:06.166000 +0000 "/>
    <s v="20171127 9:01:06.166000"/>
  </r>
  <r>
    <n v="101"/>
    <n v="560"/>
    <x v="0"/>
    <s v="20171127 08:04:24.085000 +0000 "/>
    <s v="20171127 9:04:24.085000"/>
  </r>
  <r>
    <n v="123"/>
    <n v="560"/>
    <x v="0"/>
    <s v="20171127 08:06:53.085000 +0000 "/>
    <s v="20171127 9:06:53.085000"/>
  </r>
  <r>
    <n v="23"/>
    <n v="561"/>
    <x v="0"/>
    <s v="20171127 08:10:08.073000 +0000 "/>
    <s v="20171127 9:10:08.073000"/>
  </r>
  <r>
    <n v="71"/>
    <n v="561"/>
    <x v="0"/>
    <s v="20171127 08:10:08.074000 +0000 "/>
    <s v="20171127 9:10:08.074000"/>
  </r>
  <r>
    <n v="101"/>
    <n v="561.5"/>
    <x v="0"/>
    <s v="20171127 08:14:09.224000 +0000 "/>
    <s v="20171127 9:14:09.224000"/>
  </r>
  <r>
    <n v="94"/>
    <n v="560.5"/>
    <x v="0"/>
    <s v="20171127 08:20:21.947000 +0000 "/>
    <s v="20171127 9:20:21.947000"/>
  </r>
  <r>
    <n v="181"/>
    <n v="561"/>
    <x v="0"/>
    <s v="20171127 08:35:46.319000 +0000 "/>
    <s v="20171127 9:35:46.319000"/>
  </r>
  <r>
    <n v="122"/>
    <n v="561.5"/>
    <x v="0"/>
    <s v="20171127 08:38:30.064000 +0000 "/>
    <s v="20171127 9:38:30.064000"/>
  </r>
  <r>
    <n v="161"/>
    <n v="562"/>
    <x v="0"/>
    <s v="20171127 08:52:38.146000 +0000 "/>
    <s v="20171127 9:52:38.146000"/>
  </r>
  <r>
    <n v="173"/>
    <n v="565"/>
    <x v="0"/>
    <s v="20171127 09:08:23.358000 +0000 "/>
    <s v="20171127 10:08:23.358000"/>
  </r>
  <r>
    <n v="96"/>
    <n v="564.5"/>
    <x v="0"/>
    <s v="20171127 09:20:13.785000 +0000 "/>
    <s v="20171127 10:20:13.785000"/>
  </r>
  <r>
    <n v="78"/>
    <n v="563"/>
    <x v="0"/>
    <s v="20171127 09:25:03.014000 +0000 "/>
    <s v="20171127 10:25:03.014000"/>
  </r>
  <r>
    <n v="93"/>
    <n v="563"/>
    <x v="0"/>
    <s v="20171127 09:32:12.206000 +0000 "/>
    <s v="20171127 10:32:12.206000"/>
  </r>
  <r>
    <n v="100"/>
    <n v="562.5"/>
    <x v="0"/>
    <s v="20171127 09:36:32.481268 +0000 "/>
    <s v="20171127 10:36:32.481268"/>
  </r>
  <r>
    <n v="100"/>
    <n v="562.5"/>
    <x v="0"/>
    <s v="20171127 09:36:32.481268 +0000 "/>
    <s v="20171127 10:36:32.481268"/>
  </r>
  <r>
    <n v="9"/>
    <n v="562.5"/>
    <x v="0"/>
    <s v="20171127 09:40:07.100000 +0000 "/>
    <s v="20171127 10:40:07.100000"/>
  </r>
  <r>
    <n v="1"/>
    <n v="562"/>
    <x v="0"/>
    <s v="20171127 09:44:54.872000 +0000 "/>
    <s v="20171127 10:44:54.872000"/>
  </r>
  <r>
    <n v="63"/>
    <n v="562"/>
    <x v="0"/>
    <s v="20171127 09:44:54.872000 +0000 "/>
    <s v="20171127 10:44:54.872000"/>
  </r>
  <r>
    <n v="102"/>
    <n v="561.5"/>
    <x v="0"/>
    <s v="20171127 09:49:37.157000 +0000 "/>
    <s v="20171127 10:49:37.157000"/>
  </r>
  <r>
    <n v="96"/>
    <n v="561"/>
    <x v="0"/>
    <s v="20171127 09:57:01.018000 +0000 "/>
    <s v="20171127 10:57:01.018000"/>
  </r>
  <r>
    <n v="99"/>
    <n v="559.5"/>
    <x v="0"/>
    <s v="20171127 10:07:44.192000 +0000 "/>
    <s v="20171127 11:07:44.192000"/>
  </r>
  <r>
    <n v="111"/>
    <n v="560"/>
    <x v="0"/>
    <s v="20171127 10:15:20.046000 +0000 "/>
    <s v="20171127 11:15:20.046000"/>
  </r>
  <r>
    <n v="97"/>
    <n v="557.5"/>
    <x v="0"/>
    <s v="20171127 10:24:12.110000 +0000 "/>
    <s v="20171127 11:24:12.110000"/>
  </r>
  <r>
    <n v="100"/>
    <n v="557.5"/>
    <x v="0"/>
    <s v="20171127 10:29:18.167714 +0000 "/>
    <s v="20171127 11:29:18.167714"/>
  </r>
  <r>
    <n v="100"/>
    <n v="557.5"/>
    <x v="0"/>
    <s v="20171127 10:29:18.167714 +0000 "/>
    <s v="20171127 11:29:18.167714"/>
  </r>
  <r>
    <n v="67"/>
    <n v="557.5"/>
    <x v="0"/>
    <s v="20171127 10:29:18.167714 +0000 "/>
    <s v="20171127 11:29:18.167714"/>
  </r>
  <r>
    <n v="1"/>
    <n v="558.5"/>
    <x v="0"/>
    <s v="20171127 10:42:42.073000 +0000 "/>
    <s v="20171127 11:42:42.073000"/>
  </r>
  <r>
    <n v="114"/>
    <n v="558.5"/>
    <x v="0"/>
    <s v="20171127 10:44:58.493000 +0000 "/>
    <s v="20171127 11:44:58.493000"/>
  </r>
  <r>
    <n v="91"/>
    <n v="558.5"/>
    <x v="0"/>
    <s v="20171127 10:49:57.061000 +0000 "/>
    <s v="20171127 11:49:57.061000"/>
  </r>
  <r>
    <n v="93"/>
    <n v="558.5"/>
    <x v="0"/>
    <s v="20171127 11:03:27.116000 +0000 "/>
    <s v="20171127 12:03:27.116000"/>
  </r>
  <r>
    <n v="96"/>
    <n v="558.5"/>
    <x v="0"/>
    <s v="20171127 11:06:11.040000 +0000 "/>
    <s v="20171127 12:06:11.040000"/>
  </r>
  <r>
    <n v="92"/>
    <n v="557.5"/>
    <x v="0"/>
    <s v="20171127 11:10:10.484000 +0000 "/>
    <s v="20171127 12:10:10.484000"/>
  </r>
  <r>
    <n v="125"/>
    <n v="559.5"/>
    <x v="0"/>
    <s v="20171127 11:27:55.690000 +0000 "/>
    <s v="20171127 12:27:55.690000"/>
  </r>
  <r>
    <n v="55"/>
    <n v="560"/>
    <x v="0"/>
    <s v="20171127 11:35:17.129000 +0000 "/>
    <s v="20171127 12:35:17.129000"/>
  </r>
  <r>
    <n v="49"/>
    <n v="560"/>
    <x v="0"/>
    <s v="20171127 11:35:17.154000 +0000 "/>
    <s v="20171127 12:35:17.154000"/>
  </r>
  <r>
    <n v="96"/>
    <n v="560"/>
    <x v="0"/>
    <s v="20171127 11:49:00.832000 +0000 "/>
    <s v="20171127 12:49:00.832000"/>
  </r>
  <r>
    <n v="92"/>
    <n v="560.5"/>
    <x v="0"/>
    <s v="20171127 11:59:01.106000 +0000 "/>
    <s v="20171127 12:59:01.106000"/>
  </r>
  <r>
    <n v="59"/>
    <n v="560"/>
    <x v="0"/>
    <s v="20171127 12:08:07.162000 +0000 "/>
    <s v="20171127 13:08:07.162000"/>
  </r>
  <r>
    <n v="46"/>
    <n v="560"/>
    <x v="0"/>
    <s v="20171127 12:08:07.162000 +0000 "/>
    <s v="20171127 13:08:07.162000"/>
  </r>
  <r>
    <n v="114"/>
    <n v="560.5"/>
    <x v="0"/>
    <s v="20171127 12:10:52.401000 +0000 "/>
    <s v="20171127 13:10:52.401000"/>
  </r>
  <r>
    <n v="44"/>
    <n v="560"/>
    <x v="0"/>
    <s v="20171127 12:26:03.490000 +0000 "/>
    <s v="20171127 13:26:03.490000"/>
  </r>
  <r>
    <n v="69"/>
    <n v="560"/>
    <x v="0"/>
    <s v="20171127 12:26:03.490000 +0000 "/>
    <s v="20171127 13:26:03.490000"/>
  </r>
  <r>
    <n v="98"/>
    <n v="560"/>
    <x v="0"/>
    <s v="20171127 12:43:17.124000 +0000 "/>
    <s v="20171127 13:43:17.124000"/>
  </r>
  <r>
    <n v="52"/>
    <n v="560"/>
    <x v="0"/>
    <s v="20171127 12:47:53.200000 +0000 "/>
    <s v="20171127 13:47:53.200000"/>
  </r>
  <r>
    <n v="42"/>
    <n v="560"/>
    <x v="0"/>
    <s v="20171127 12:47:53.200000 +0000 "/>
    <s v="20171127 13:47:53.200000"/>
  </r>
  <r>
    <n v="90"/>
    <n v="560"/>
    <x v="0"/>
    <s v="20171127 12:57:07.197000 +0000 "/>
    <s v="20171127 13:57:07.197000"/>
  </r>
  <r>
    <n v="95"/>
    <n v="560"/>
    <x v="0"/>
    <s v="20171127 12:59:34.863000 +0000 "/>
    <s v="20171127 13:59:34.863000"/>
  </r>
  <r>
    <n v="97"/>
    <n v="560"/>
    <x v="0"/>
    <s v="20171127 13:11:50.150000 +0000 "/>
    <s v="20171127 14:11:50.150000"/>
  </r>
  <r>
    <n v="101"/>
    <n v="562"/>
    <x v="0"/>
    <s v="20171127 13:26:46.467000 +0000 "/>
    <s v="20171127 14:26:46.467000"/>
  </r>
  <r>
    <n v="15"/>
    <n v="562"/>
    <x v="0"/>
    <s v="20171127 13:26:46.467000 +0000 "/>
    <s v="20171127 14:26:46.467000"/>
  </r>
  <r>
    <n v="95"/>
    <n v="561.5"/>
    <x v="0"/>
    <s v="20171127 13:40:27.129000 +0000 "/>
    <s v="20171127 14:40:27.129000"/>
  </r>
  <r>
    <n v="73"/>
    <n v="561.5"/>
    <x v="0"/>
    <s v="20171127 13:55:06.547000 +0000 "/>
    <s v="20171127 14:55:06.547000"/>
  </r>
  <r>
    <n v="118"/>
    <n v="561.5"/>
    <x v="0"/>
    <s v="20171127 13:55:06.547000 +0000 "/>
    <s v="20171127 14:55:06.547000"/>
  </r>
  <r>
    <n v="93"/>
    <n v="560.5"/>
    <x v="0"/>
    <s v="20171127 14:01:05.084000 +0000 "/>
    <s v="20171127 15:01:05.084000"/>
  </r>
  <r>
    <n v="149"/>
    <n v="560.5"/>
    <x v="0"/>
    <s v="20171127 14:18:07.049000 +0000 "/>
    <s v="20171127 15:18:07.049000"/>
  </r>
  <r>
    <n v="99"/>
    <n v="560.5"/>
    <x v="0"/>
    <s v="20171127 14:29:36.935000 +0000 "/>
    <s v="20171127 15:29:36.935000"/>
  </r>
  <r>
    <n v="95"/>
    <n v="560.5"/>
    <x v="0"/>
    <s v="20171127 14:34:00.812000 +0000 "/>
    <s v="20171127 15:34:00.812000"/>
  </r>
  <r>
    <n v="97"/>
    <n v="560.5"/>
    <x v="0"/>
    <s v="20171127 14:43:36.099000 +0000 "/>
    <s v="20171127 15:43:36.099000"/>
  </r>
  <r>
    <n v="99"/>
    <n v="560"/>
    <x v="0"/>
    <s v="20171127 14:49:38.176000 +0000 "/>
    <s v="20171127 15:49:38.176000"/>
  </r>
  <r>
    <n v="111"/>
    <n v="560"/>
    <x v="0"/>
    <s v="20171127 14:56:08.064000 +0000 "/>
    <s v="20171127 15:56:08.064000"/>
  </r>
  <r>
    <n v="95"/>
    <n v="560"/>
    <x v="0"/>
    <s v="20171127 15:03:33.329000 +0000 "/>
    <s v="20171127 16:03:33.329000"/>
  </r>
  <r>
    <n v="5"/>
    <n v="560.5"/>
    <x v="0"/>
    <s v="20171127 15:10:18.538000 +0000 "/>
    <s v="20171127 16:10:18.538000"/>
  </r>
  <r>
    <n v="92"/>
    <n v="560.5"/>
    <x v="0"/>
    <s v="20171127 15:10:18.538000 +0000 "/>
    <s v="20171127 16:10:18.538000"/>
  </r>
  <r>
    <n v="94"/>
    <n v="560"/>
    <x v="0"/>
    <s v="20171127 15:15:12.056000 +0000 "/>
    <s v="20171127 16:15:12.056000"/>
  </r>
  <r>
    <n v="123"/>
    <n v="559.5"/>
    <x v="0"/>
    <s v="20171127 15:17:13.971000 +0000 "/>
    <s v="20171127 16:17:13.971000"/>
  </r>
  <r>
    <n v="108"/>
    <n v="559.5"/>
    <x v="0"/>
    <s v="20171127 15:21:22.652976 +0000 "/>
    <s v="20171127 16:21:22.652976"/>
  </r>
  <r>
    <n v="50"/>
    <n v="559.5"/>
    <x v="0"/>
    <s v="20171127 15:21:22.652976 +0000 "/>
    <s v="20171127 16:21:22.652976"/>
  </r>
  <r>
    <m/>
    <m/>
    <x v="1"/>
    <m/>
    <m/>
  </r>
  <r>
    <m/>
    <m/>
    <x v="1"/>
    <m/>
    <m/>
  </r>
</pivotCacheRecords>
</file>

<file path=xl/pivotCache/pivotCacheRecords82.xml><?xml version="1.0" encoding="utf-8"?>
<pivotCacheRecords xmlns="http://schemas.openxmlformats.org/spreadsheetml/2006/main" xmlns:r="http://schemas.openxmlformats.org/officeDocument/2006/relationships" count="64">
  <r>
    <n v="9"/>
    <n v="563"/>
    <x v="0"/>
    <s v="20171128 08:01:33.082000 +0000 "/>
    <s v="20171128 9:01:33.082000"/>
  </r>
  <r>
    <n v="143"/>
    <n v="562.5"/>
    <x v="0"/>
    <s v="20171128 08:02:21.821000 +0000 "/>
    <s v="20171128 9:02:21.821000"/>
  </r>
  <r>
    <n v="103"/>
    <n v="563"/>
    <x v="0"/>
    <s v="20171128 08:07:52.383000 +0000 "/>
    <s v="20171128 9:07:52.383000"/>
  </r>
  <r>
    <n v="119"/>
    <n v="565"/>
    <x v="0"/>
    <s v="20171128 08:10:21.770000 +0000 "/>
    <s v="20171128 9:10:21.770000"/>
  </r>
  <r>
    <n v="2"/>
    <n v="566.5"/>
    <x v="0"/>
    <s v="20171128 08:14:38.347000 +0000 "/>
    <s v="20171128 9:14:38.347000"/>
  </r>
  <r>
    <n v="100"/>
    <n v="566.5"/>
    <x v="0"/>
    <s v="20171128 08:14:38.347000 +0000 "/>
    <s v="20171128 9:14:38.347000"/>
  </r>
  <r>
    <n v="197"/>
    <n v="570.5"/>
    <x v="0"/>
    <s v="20171128 08:25:28.191000 +0000 "/>
    <s v="20171128 9:25:28.191000"/>
  </r>
  <r>
    <n v="94"/>
    <n v="572.5"/>
    <x v="0"/>
    <s v="20171128 08:31:30.813000 +0000 "/>
    <s v="20171128 9:31:30.813000"/>
  </r>
  <r>
    <n v="94"/>
    <n v="575"/>
    <x v="0"/>
    <s v="20171128 08:36:52.067000 +0000 "/>
    <s v="20171128 9:36:52.067000"/>
  </r>
  <r>
    <n v="92"/>
    <n v="571.5"/>
    <x v="0"/>
    <s v="20171128 08:43:17.025000 +0000 "/>
    <s v="20171128 9:43:17.025000"/>
  </r>
  <r>
    <n v="100"/>
    <n v="570.5"/>
    <x v="0"/>
    <s v="20171128 08:45:39.663809 +0000 "/>
    <s v="20171128 9:45:39.663809"/>
  </r>
  <r>
    <n v="93"/>
    <n v="570.5"/>
    <x v="0"/>
    <s v="20171128 08:45:39.663809 +0000 "/>
    <s v="20171128 9:45:39.663809"/>
  </r>
  <r>
    <n v="7"/>
    <n v="570.5"/>
    <x v="0"/>
    <s v="20171128 08:45:39.663878 +0000 "/>
    <s v="20171128 9:45:39.663878"/>
  </r>
  <r>
    <n v="95"/>
    <n v="571"/>
    <x v="0"/>
    <s v="20171128 08:52:06.075000 +0000 "/>
    <s v="20171128 9:52:06.075000"/>
  </r>
  <r>
    <n v="91"/>
    <n v="573.5"/>
    <x v="0"/>
    <s v="20171128 09:00:01.683000 +0000 "/>
    <s v="20171128 10:00:01.683000"/>
  </r>
  <r>
    <n v="96"/>
    <n v="573.5"/>
    <x v="0"/>
    <s v="20171128 09:07:30.495000 +0000 "/>
    <s v="20171128 10:07:30.495000"/>
  </r>
  <r>
    <n v="116"/>
    <n v="574"/>
    <x v="0"/>
    <s v="20171128 09:13:50.235000 +0000 "/>
    <s v="20171128 10:13:50.235000"/>
  </r>
  <r>
    <n v="9"/>
    <n v="575.5"/>
    <x v="0"/>
    <s v="20171128 09:17:14.244000 +0000 "/>
    <s v="20171128 10:17:14.244000"/>
  </r>
  <r>
    <n v="133"/>
    <n v="575.5"/>
    <x v="0"/>
    <s v="20171128 09:24:30.828000 +0000 "/>
    <s v="20171128 10:24:30.828000"/>
  </r>
  <r>
    <n v="95"/>
    <n v="575.5"/>
    <x v="0"/>
    <s v="20171128 09:32:39.262000 +0000 "/>
    <s v="20171128 10:32:39.262000"/>
  </r>
  <r>
    <n v="83"/>
    <n v="574.5"/>
    <x v="0"/>
    <s v="20171128 09:41:39.669000 +0000 "/>
    <s v="20171128 10:41:39.669000"/>
  </r>
  <r>
    <n v="10"/>
    <n v="574.5"/>
    <x v="0"/>
    <s v="20171128 09:41:39.669000 +0000 "/>
    <s v="20171128 10:41:39.669000"/>
  </r>
  <r>
    <n v="94"/>
    <n v="577"/>
    <x v="0"/>
    <s v="20171128 09:48:19.756000 +0000 "/>
    <s v="20171128 10:48:19.756000"/>
  </r>
  <r>
    <n v="98"/>
    <n v="579"/>
    <x v="0"/>
    <s v="20171128 09:56:08.472000 +0000 "/>
    <s v="20171128 10:56:08.472000"/>
  </r>
  <r>
    <n v="232"/>
    <n v="580"/>
    <x v="0"/>
    <s v="20171128 10:15:48.642000 +0000 "/>
    <s v="20171128 11:15:48.642000"/>
  </r>
  <r>
    <n v="123"/>
    <n v="582.5"/>
    <x v="0"/>
    <s v="20171128 10:29:24.864000 +0000 "/>
    <s v="20171128 11:29:24.864000"/>
  </r>
  <r>
    <n v="97"/>
    <n v="581"/>
    <x v="0"/>
    <s v="20171128 10:39:28.672000 +0000 "/>
    <s v="20171128 11:39:28.672000"/>
  </r>
  <r>
    <n v="128"/>
    <n v="580.5"/>
    <x v="0"/>
    <s v="20171128 10:49:24.525000 +0000 "/>
    <s v="20171128 11:49:24.525000"/>
  </r>
  <r>
    <n v="22"/>
    <n v="581.5"/>
    <x v="0"/>
    <s v="20171128 11:00:35.504000 +0000 "/>
    <s v="20171128 12:00:35.504000"/>
  </r>
  <r>
    <n v="82"/>
    <n v="581.5"/>
    <x v="0"/>
    <s v="20171128 11:00:35.504000 +0000 "/>
    <s v="20171128 12:00:35.504000"/>
  </r>
  <r>
    <n v="91"/>
    <n v="581"/>
    <x v="0"/>
    <s v="20171128 11:04:00.336000 +0000 "/>
    <s v="20171128 12:04:00.336000"/>
  </r>
  <r>
    <n v="93"/>
    <n v="584"/>
    <x v="0"/>
    <s v="20171128 11:16:38.813000 +0000 "/>
    <s v="20171128 12:16:38.813000"/>
  </r>
  <r>
    <n v="95"/>
    <n v="584"/>
    <x v="0"/>
    <s v="20171128 11:20:52.745000 +0000 "/>
    <s v="20171128 12:20:52.745000"/>
  </r>
  <r>
    <n v="8"/>
    <n v="583.5"/>
    <x v="0"/>
    <s v="20171128 11:37:41.515000 +0000 "/>
    <s v="20171128 12:37:41.515000"/>
  </r>
  <r>
    <n v="95"/>
    <n v="583.5"/>
    <x v="0"/>
    <s v="20171128 11:39:58.566000 +0000 "/>
    <s v="20171128 12:39:58.566000"/>
  </r>
  <r>
    <n v="29"/>
    <n v="583.5"/>
    <x v="0"/>
    <s v="20171128 11:49:44.775000 +0000 "/>
    <s v="20171128 12:49:44.775000"/>
  </r>
  <r>
    <n v="10"/>
    <n v="583.5"/>
    <x v="0"/>
    <s v="20171128 11:50:49.014000 +0000 "/>
    <s v="20171128 12:50:49.014000"/>
  </r>
  <r>
    <n v="129"/>
    <n v="584"/>
    <x v="0"/>
    <s v="20171128 12:03:01.064000 +0000 "/>
    <s v="20171128 13:03:01.064000"/>
  </r>
  <r>
    <n v="23"/>
    <n v="583"/>
    <x v="0"/>
    <s v="20171128 12:05:06.907000 +0000 "/>
    <s v="20171128 13:05:06.907000"/>
  </r>
  <r>
    <n v="93"/>
    <n v="583"/>
    <x v="0"/>
    <s v="20171128 12:05:06.907000 +0000 "/>
    <s v="20171128 13:05:06.907000"/>
  </r>
  <r>
    <n v="108"/>
    <n v="584"/>
    <x v="0"/>
    <s v="20171128 12:19:53.468000 +0000 "/>
    <s v="20171128 13:19:53.468000"/>
  </r>
  <r>
    <n v="92"/>
    <n v="582"/>
    <x v="0"/>
    <s v="20171128 12:30:58.941000 +0000 "/>
    <s v="20171128 13:30:58.941000"/>
  </r>
  <r>
    <n v="114"/>
    <n v="582.5"/>
    <x v="0"/>
    <s v="20171128 12:37:36.901000 +0000 "/>
    <s v="20171128 13:37:36.901000"/>
  </r>
  <r>
    <n v="199"/>
    <n v="584.5"/>
    <x v="0"/>
    <s v="20171128 13:02:35.703000 +0000 "/>
    <s v="20171128 14:02:35.703000"/>
  </r>
  <r>
    <n v="105"/>
    <n v="584"/>
    <x v="0"/>
    <s v="20171128 13:06:30.735000 +0000 "/>
    <s v="20171128 14:06:30.735000"/>
  </r>
  <r>
    <n v="9"/>
    <n v="583.5"/>
    <x v="0"/>
    <s v="20171128 13:25:10.899000 +0000 "/>
    <s v="20171128 14:25:10.899000"/>
  </r>
  <r>
    <n v="47"/>
    <n v="585.5"/>
    <x v="0"/>
    <s v="20171128 13:40:18.068000 +0000 "/>
    <s v="20171128 14:40:18.068000"/>
  </r>
  <r>
    <n v="37"/>
    <n v="585.5"/>
    <x v="0"/>
    <s v="20171128 13:40:18.068000 +0000 "/>
    <s v="20171128 14:40:18.068000"/>
  </r>
  <r>
    <n v="68"/>
    <n v="586.5"/>
    <x v="0"/>
    <s v="20171128 13:58:21.015000 +0000 "/>
    <s v="20171128 14:58:21.015000"/>
  </r>
  <r>
    <n v="20"/>
    <n v="586.5"/>
    <x v="0"/>
    <s v="20171128 13:58:21.015000 +0000 "/>
    <s v="20171128 14:58:21.015000"/>
  </r>
  <r>
    <n v="86"/>
    <n v="588.5"/>
    <x v="0"/>
    <s v="20171128 14:13:24.581000 +0000 "/>
    <s v="20171128 15:13:24.581000"/>
  </r>
  <r>
    <n v="9"/>
    <n v="591"/>
    <x v="0"/>
    <s v="20171128 14:32:32.277000 +0000 "/>
    <s v="20171128 15:32:32.277000"/>
  </r>
  <r>
    <n v="84"/>
    <n v="589"/>
    <x v="0"/>
    <s v="20171128 14:41:29.413000 +0000 "/>
    <s v="20171128 15:41:29.413000"/>
  </r>
  <r>
    <n v="74"/>
    <n v="587.5"/>
    <x v="0"/>
    <s v="20171128 14:49:53.343000 +0000 "/>
    <s v="20171128 15:49:53.343000"/>
  </r>
  <r>
    <n v="77"/>
    <n v="588"/>
    <x v="0"/>
    <s v="20171128 15:00:10.466000 +0000 "/>
    <s v="20171128 16:00:10.466000"/>
  </r>
  <r>
    <n v="98"/>
    <n v="587.5"/>
    <x v="0"/>
    <s v="20171128 15:09:34.716000 +0000 "/>
    <s v="20171128 16:09:34.716000"/>
  </r>
  <r>
    <n v="36"/>
    <n v="587.5"/>
    <x v="0"/>
    <s v="20171128 15:14:50.153870 +0000 "/>
    <s v="20171128 16:14:50.153870"/>
  </r>
  <r>
    <n v="114"/>
    <n v="587.5"/>
    <x v="0"/>
    <s v="20171128 15:14:50.153870 +0000 "/>
    <s v="20171128 16:14:50.153870"/>
  </r>
  <r>
    <n v="100"/>
    <n v="587.5"/>
    <x v="0"/>
    <s v="20171128 15:14:50.153870 +0000 "/>
    <s v="20171128 16:14:50.153870"/>
  </r>
  <r>
    <n v="100"/>
    <n v="587"/>
    <x v="0"/>
    <s v="20171128 15:15:00.653591 +0000 "/>
    <s v="20171128 16:15:00.653591"/>
  </r>
  <r>
    <m/>
    <m/>
    <x v="1"/>
    <m/>
    <m/>
  </r>
  <r>
    <m/>
    <m/>
    <x v="1"/>
    <m/>
    <m/>
  </r>
  <r>
    <m/>
    <m/>
    <x v="1"/>
    <m/>
    <m/>
  </r>
  <r>
    <m/>
    <m/>
    <x v="1"/>
    <m/>
    <m/>
  </r>
</pivotCacheRecords>
</file>

<file path=xl/pivotCache/pivotCacheRecords83.xml><?xml version="1.0" encoding="utf-8"?>
<pivotCacheRecords xmlns="http://schemas.openxmlformats.org/spreadsheetml/2006/main" xmlns:r="http://schemas.openxmlformats.org/officeDocument/2006/relationships" count="57">
  <r>
    <n v="9"/>
    <n v="608.5"/>
    <x v="0"/>
    <s v="20171129 08:01:48.388000 +0000 "/>
    <s v="20171129 9:01:48.388000"/>
  </r>
  <r>
    <n v="98"/>
    <n v="606"/>
    <x v="0"/>
    <s v="20171129 08:05:24.631000 +0000 "/>
    <s v="20171129 9:05:24.631000"/>
  </r>
  <r>
    <n v="9"/>
    <n v="610.5"/>
    <x v="0"/>
    <s v="20171129 08:15:11.181000 +0000 "/>
    <s v="20171129 9:15:11.181000"/>
  </r>
  <r>
    <n v="98"/>
    <n v="610.5"/>
    <x v="0"/>
    <s v="20171129 08:23:52.993000 +0000 "/>
    <s v="20171129 9:23:52.993000"/>
  </r>
  <r>
    <n v="95"/>
    <n v="608.5"/>
    <x v="0"/>
    <s v="20171129 08:35:26.247000 +0000 "/>
    <s v="20171129 9:35:26.247000"/>
  </r>
  <r>
    <n v="9"/>
    <n v="608"/>
    <x v="0"/>
    <s v="20171129 08:45:16.432000 +0000 "/>
    <s v="20171129 9:45:16.432000"/>
  </r>
  <r>
    <n v="64"/>
    <n v="602"/>
    <x v="0"/>
    <s v="20171129 08:55:15.754000 +0000 "/>
    <s v="20171129 9:55:15.754000"/>
  </r>
  <r>
    <n v="31"/>
    <n v="602"/>
    <x v="0"/>
    <s v="20171129 08:55:15.754000 +0000 "/>
    <s v="20171129 9:55:15.754000"/>
  </r>
  <r>
    <n v="101"/>
    <n v="602.5"/>
    <x v="0"/>
    <s v="20171129 09:08:07.494000 +0000 "/>
    <s v="20171129 10:08:07.494000"/>
  </r>
  <r>
    <n v="100"/>
    <n v="601.5"/>
    <x v="0"/>
    <s v="20171129 09:19:12.077558 +0000 "/>
    <s v="20171129 10:19:12.077558"/>
  </r>
  <r>
    <n v="100"/>
    <n v="601.5"/>
    <x v="0"/>
    <s v="20171129 09:19:12.077558 +0000 "/>
    <s v="20171129 10:19:12.077558"/>
  </r>
  <r>
    <n v="21"/>
    <n v="601.5"/>
    <x v="0"/>
    <s v="20171129 09:21:02.057000 +0000 "/>
    <s v="20171129 10:21:02.057000"/>
  </r>
  <r>
    <n v="73"/>
    <n v="601.5"/>
    <x v="0"/>
    <s v="20171129 09:21:02.057000 +0000 "/>
    <s v="20171129 10:21:02.057000"/>
  </r>
  <r>
    <n v="79"/>
    <n v="602"/>
    <x v="0"/>
    <s v="20171129 09:35:05.716000 +0000 "/>
    <s v="20171129 10:35:05.716000"/>
  </r>
  <r>
    <n v="95"/>
    <n v="602.5"/>
    <x v="0"/>
    <s v="20171129 09:49:47.101000 +0000 "/>
    <s v="20171129 10:49:47.101000"/>
  </r>
  <r>
    <n v="97"/>
    <n v="603"/>
    <x v="0"/>
    <s v="20171129 09:59:38.295000 +0000 "/>
    <s v="20171129 10:59:38.295000"/>
  </r>
  <r>
    <n v="97"/>
    <n v="600"/>
    <x v="0"/>
    <s v="20171129 10:17:41.344000 +0000 "/>
    <s v="20171129 11:17:41.344000"/>
  </r>
  <r>
    <n v="92"/>
    <n v="600.5"/>
    <x v="0"/>
    <s v="20171129 10:28:44.710000 +0000 "/>
    <s v="20171129 11:28:44.710000"/>
  </r>
  <r>
    <n v="9"/>
    <n v="601"/>
    <x v="0"/>
    <s v="20171129 10:47:46.670000 +0000 "/>
    <s v="20171129 11:47:46.670000"/>
  </r>
  <r>
    <n v="90"/>
    <n v="601"/>
    <x v="0"/>
    <s v="20171129 10:47:46.670000 +0000 "/>
    <s v="20171129 11:47:46.670000"/>
  </r>
  <r>
    <n v="96"/>
    <n v="605"/>
    <x v="0"/>
    <s v="20171129 10:57:45.987000 +0000 "/>
    <s v="20171129 11:57:45.987000"/>
  </r>
  <r>
    <n v="68"/>
    <n v="607"/>
    <x v="0"/>
    <s v="20171129 11:24:02.693000 +0000 "/>
    <s v="20171129 12:24:02.693000"/>
  </r>
  <r>
    <n v="26"/>
    <n v="607"/>
    <x v="0"/>
    <s v="20171129 11:24:02.693000 +0000 "/>
    <s v="20171129 12:24:02.693000"/>
  </r>
  <r>
    <n v="9"/>
    <n v="606.5"/>
    <x v="0"/>
    <s v="20171129 11:46:12.495000 +0000 "/>
    <s v="20171129 12:46:12.495000"/>
  </r>
  <r>
    <n v="96"/>
    <n v="608.5"/>
    <x v="0"/>
    <s v="20171129 11:57:53.043000 +0000 "/>
    <s v="20171129 12:57:53.043000"/>
  </r>
  <r>
    <n v="98"/>
    <n v="608"/>
    <x v="0"/>
    <s v="20171129 12:11:32.640000 +0000 "/>
    <s v="20171129 13:11:32.640000"/>
  </r>
  <r>
    <n v="94"/>
    <n v="605.5"/>
    <x v="0"/>
    <s v="20171129 12:21:14.547000 +0000 "/>
    <s v="20171129 13:21:14.547000"/>
  </r>
  <r>
    <n v="97"/>
    <n v="605"/>
    <x v="0"/>
    <s v="20171129 12:40:29.903000 +0000 "/>
    <s v="20171129 13:40:29.903000"/>
  </r>
  <r>
    <n v="92"/>
    <n v="605"/>
    <x v="0"/>
    <s v="20171129 12:53:09.272000 +0000 "/>
    <s v="20171129 13:53:09.272000"/>
  </r>
  <r>
    <n v="48"/>
    <n v="606"/>
    <x v="0"/>
    <s v="20171129 13:09:51.648000 +0000 "/>
    <s v="20171129 14:09:51.648000"/>
  </r>
  <r>
    <n v="71"/>
    <n v="606"/>
    <x v="0"/>
    <s v="20171129 13:09:51.669000 +0000 "/>
    <s v="20171129 14:09:51.669000"/>
  </r>
  <r>
    <n v="9"/>
    <n v="607.5"/>
    <x v="0"/>
    <s v="20171129 13:14:51.104000 +0000 "/>
    <s v="20171129 14:14:51.104000"/>
  </r>
  <r>
    <n v="94"/>
    <n v="607"/>
    <x v="0"/>
    <s v="20171129 13:23:38.168000 +0000 "/>
    <s v="20171129 14:23:38.168000"/>
  </r>
  <r>
    <n v="23"/>
    <n v="606.5"/>
    <x v="0"/>
    <s v="20171129 13:32:52.508000 +0000 "/>
    <s v="20171129 14:32:52.508000"/>
  </r>
  <r>
    <n v="74"/>
    <n v="606.5"/>
    <x v="0"/>
    <s v="20171129 13:32:52.508000 +0000 "/>
    <s v="20171129 14:32:52.508000"/>
  </r>
  <r>
    <n v="57"/>
    <n v="607.5"/>
    <x v="0"/>
    <s v="20171129 13:42:06.409000 +0000 "/>
    <s v="20171129 14:42:06.409000"/>
  </r>
  <r>
    <n v="39"/>
    <n v="607.5"/>
    <x v="0"/>
    <s v="20171129 13:42:06.409000 +0000 "/>
    <s v="20171129 14:42:06.409000"/>
  </r>
  <r>
    <n v="49"/>
    <n v="609"/>
    <x v="0"/>
    <s v="20171129 13:52:20.312000 +0000 "/>
    <s v="20171129 14:52:20.312000"/>
  </r>
  <r>
    <n v="55"/>
    <n v="609"/>
    <x v="0"/>
    <s v="20171129 13:55:40.680000 +0000 "/>
    <s v="20171129 14:55:40.680000"/>
  </r>
  <r>
    <n v="96"/>
    <n v="608"/>
    <x v="0"/>
    <s v="20171129 14:02:25.193000 +0000 "/>
    <s v="20171129 15:02:25.193000"/>
  </r>
  <r>
    <n v="140"/>
    <n v="609.5"/>
    <x v="0"/>
    <s v="20171129 14:17:11.792000 +0000 "/>
    <s v="20171129 15:17:11.792000"/>
  </r>
  <r>
    <n v="12"/>
    <n v="609.5"/>
    <x v="0"/>
    <s v="20171129 14:17:11.792000 +0000 "/>
    <s v="20171129 15:17:11.792000"/>
  </r>
  <r>
    <n v="97"/>
    <n v="609"/>
    <x v="0"/>
    <s v="20171129 14:24:28.542000 +0000 "/>
    <s v="20171129 15:24:28.542000"/>
  </r>
  <r>
    <n v="94"/>
    <n v="608.5"/>
    <x v="0"/>
    <s v="20171129 14:30:25.569000 +0000 "/>
    <s v="20171129 15:30:25.569000"/>
  </r>
  <r>
    <n v="75"/>
    <n v="606.5"/>
    <x v="0"/>
    <s v="20171129 14:34:27.133000 +0000 "/>
    <s v="20171129 15:34:27.133000"/>
  </r>
  <r>
    <n v="19"/>
    <n v="606.5"/>
    <x v="0"/>
    <s v="20171129 14:34:27.133000 +0000 "/>
    <s v="20171129 15:34:27.133000"/>
  </r>
  <r>
    <n v="98"/>
    <n v="607.5"/>
    <x v="0"/>
    <s v="20171129 14:42:59.271000 +0000 "/>
    <s v="20171129 15:42:59.271000"/>
  </r>
  <r>
    <n v="109"/>
    <n v="607.5"/>
    <x v="0"/>
    <s v="20171129 14:51:43.457000 +0000 "/>
    <s v="20171129 15:51:43.457000"/>
  </r>
  <r>
    <n v="112"/>
    <n v="607.5"/>
    <x v="0"/>
    <s v="20171129 14:59:56.382000 +0000 "/>
    <s v="20171129 15:59:56.382000"/>
  </r>
  <r>
    <n v="7"/>
    <n v="607.5"/>
    <x v="0"/>
    <s v="20171129 14:59:56.382000 +0000 "/>
    <s v="20171129 15:59:56.382000"/>
  </r>
  <r>
    <n v="167"/>
    <n v="608"/>
    <x v="0"/>
    <s v="20171129 15:10:20.663000 +0000 "/>
    <s v="20171129 16:10:20.663000"/>
  </r>
  <r>
    <n v="102"/>
    <n v="608"/>
    <x v="0"/>
    <s v="20171129 15:13:54.332000 +0000 "/>
    <s v="20171129 16:13:54.332000"/>
  </r>
  <r>
    <n v="96"/>
    <n v="607.5"/>
    <x v="0"/>
    <s v="20171129 15:26:25.701000 +0000 "/>
    <s v="20171129 16:26:25.701000"/>
  </r>
  <r>
    <n v="94"/>
    <n v="609.5"/>
    <x v="0"/>
    <s v="20171129 15:29:39.644000 +0000 "/>
    <s v="20171129 16:29:39.644000"/>
  </r>
  <r>
    <n v="120"/>
    <n v="610"/>
    <x v="0"/>
    <s v="20171129 15:30:32.979494 +0000 "/>
    <s v="20171129 16:30:32.979494"/>
  </r>
  <r>
    <m/>
    <m/>
    <x v="1"/>
    <m/>
    <m/>
  </r>
  <r>
    <m/>
    <m/>
    <x v="1"/>
    <m/>
    <m/>
  </r>
</pivotCacheRecords>
</file>

<file path=xl/pivotCache/pivotCacheRecords84.xml><?xml version="1.0" encoding="utf-8"?>
<pivotCacheRecords xmlns="http://schemas.openxmlformats.org/spreadsheetml/2006/main" xmlns:r="http://schemas.openxmlformats.org/officeDocument/2006/relationships" count="48">
  <r>
    <n v="9"/>
    <n v="607.5"/>
    <x v="0"/>
    <s v="20171130 08:01:05.557000 +0000 "/>
    <s v="20171130 9:01:05.557000"/>
  </r>
  <r>
    <n v="15"/>
    <n v="601.5"/>
    <x v="0"/>
    <s v="20171130 08:04:33.234000 +0000 "/>
    <s v="20171130 9:04:33.234000"/>
  </r>
  <r>
    <n v="36"/>
    <n v="601.5"/>
    <x v="0"/>
    <s v="20171130 08:04:58.722000 +0000 "/>
    <s v="20171130 9:04:58.722000"/>
  </r>
  <r>
    <n v="40"/>
    <n v="601.5"/>
    <x v="0"/>
    <s v="20171130 08:05:00.733000 +0000 "/>
    <s v="20171130 9:05:00.733000"/>
  </r>
  <r>
    <n v="103"/>
    <n v="604"/>
    <x v="0"/>
    <s v="20171130 08:14:54.115000 +0000 "/>
    <s v="20171130 9:14:54.115000"/>
  </r>
  <r>
    <n v="203"/>
    <n v="609"/>
    <x v="0"/>
    <s v="20171130 08:34:51.977000 +0000 "/>
    <s v="20171130 9:34:51.977000"/>
  </r>
  <r>
    <n v="92"/>
    <n v="609"/>
    <x v="0"/>
    <s v="20171130 08:45:21.094000 +0000 "/>
    <s v="20171130 9:45:21.094000"/>
  </r>
  <r>
    <n v="61"/>
    <n v="609"/>
    <x v="0"/>
    <s v="20171130 09:01:52.643000 +0000 "/>
    <s v="20171130 10:01:52.643000"/>
  </r>
  <r>
    <n v="92"/>
    <n v="612"/>
    <x v="0"/>
    <s v="20171130 09:07:26.526000 +0000 "/>
    <s v="20171130 10:07:26.526000"/>
  </r>
  <r>
    <n v="10"/>
    <n v="609"/>
    <x v="0"/>
    <s v="20171130 09:17:41.249000 +0000 "/>
    <s v="20171130 10:17:41.249000"/>
  </r>
  <r>
    <n v="84"/>
    <n v="609"/>
    <x v="0"/>
    <s v="20171130 09:17:41.249000 +0000 "/>
    <s v="20171130 10:17:41.249000"/>
  </r>
  <r>
    <n v="92"/>
    <n v="610"/>
    <x v="0"/>
    <s v="20171130 09:34:26.065000 +0000 "/>
    <s v="20171130 10:34:26.065000"/>
  </r>
  <r>
    <n v="95"/>
    <n v="613.5"/>
    <x v="0"/>
    <s v="20171130 09:46:33.952000 +0000 "/>
    <s v="20171130 10:46:33.952000"/>
  </r>
  <r>
    <n v="76"/>
    <n v="613.5"/>
    <x v="0"/>
    <s v="20171130 10:07:20.336000 +0000 "/>
    <s v="20171130 11:07:20.336000"/>
  </r>
  <r>
    <n v="30"/>
    <n v="613.5"/>
    <x v="0"/>
    <s v="20171130 10:07:20.336000 +0000 "/>
    <s v="20171130 11:07:20.336000"/>
  </r>
  <r>
    <n v="111"/>
    <n v="616"/>
    <x v="0"/>
    <s v="20171130 10:19:23.134000 +0000 "/>
    <s v="20171130 11:19:23.134000"/>
  </r>
  <r>
    <n v="96"/>
    <n v="618.5"/>
    <x v="0"/>
    <s v="20171130 10:44:34.157000 +0000 "/>
    <s v="20171130 11:44:34.157000"/>
  </r>
  <r>
    <n v="92"/>
    <n v="616"/>
    <x v="0"/>
    <s v="20171130 10:57:35.546000 +0000 "/>
    <s v="20171130 11:57:35.546000"/>
  </r>
  <r>
    <n v="107"/>
    <n v="617"/>
    <x v="0"/>
    <s v="20171130 11:34:21.480000 +0000 "/>
    <s v="20171130 12:34:21.480000"/>
  </r>
  <r>
    <n v="92"/>
    <n v="616.5"/>
    <x v="0"/>
    <s v="20171130 12:00:21.898000 +0000 "/>
    <s v="20171130 13:00:21.898000"/>
  </r>
  <r>
    <n v="118"/>
    <n v="615.5"/>
    <x v="0"/>
    <s v="20171130 12:30:55.161000 +0000 "/>
    <s v="20171130 13:30:55.161000"/>
  </r>
  <r>
    <n v="93"/>
    <n v="616.5"/>
    <x v="0"/>
    <s v="20171130 13:01:22.380000 +0000 "/>
    <s v="20171130 14:01:22.380000"/>
  </r>
  <r>
    <n v="158"/>
    <n v="619"/>
    <x v="0"/>
    <s v="20171130 13:37:31.656000 +0000 "/>
    <s v="20171130 14:37:31.656000"/>
  </r>
  <r>
    <n v="92"/>
    <n v="620.5"/>
    <x v="0"/>
    <s v="20171130 14:02:17.601000 +0000 "/>
    <s v="20171130 15:02:17.601000"/>
  </r>
  <r>
    <n v="95"/>
    <n v="621"/>
    <x v="0"/>
    <s v="20171130 14:14:34.205831 +0000 "/>
    <s v="20171130 15:14:34.205831"/>
  </r>
  <r>
    <n v="127"/>
    <n v="621"/>
    <x v="0"/>
    <s v="20171130 14:14:34.205831 +0000 "/>
    <s v="20171130 15:14:34.205831"/>
  </r>
  <r>
    <n v="3"/>
    <n v="621"/>
    <x v="0"/>
    <s v="20171130 14:14:34.205831 +0000 "/>
    <s v="20171130 15:14:34.205831"/>
  </r>
  <r>
    <n v="25"/>
    <n v="621"/>
    <x v="0"/>
    <s v="20171130 14:14:34.205831 +0000 "/>
    <s v="20171130 15:14:34.205831"/>
  </r>
  <r>
    <n v="50"/>
    <n v="621.5"/>
    <x v="0"/>
    <s v="20171130 14:21:59.960000 +0000 "/>
    <s v="20171130 15:21:59.960000"/>
  </r>
  <r>
    <n v="44"/>
    <n v="621.5"/>
    <x v="0"/>
    <s v="20171130 14:24:10.829000 +0000 "/>
    <s v="20171130 15:24:10.829000"/>
  </r>
  <r>
    <n v="140"/>
    <n v="622"/>
    <x v="0"/>
    <s v="20171130 14:36:30.075592 +0000 "/>
    <s v="20171130 15:36:30.075592"/>
  </r>
  <r>
    <n v="110"/>
    <n v="622"/>
    <x v="0"/>
    <s v="20171130 14:37:54.989962 +0000 "/>
    <s v="20171130 15:37:54.989962"/>
  </r>
  <r>
    <n v="95"/>
    <n v="622.5"/>
    <x v="0"/>
    <s v="20171130 14:41:18.713000 +0000 "/>
    <s v="20171130 15:41:18.713000"/>
  </r>
  <r>
    <n v="105"/>
    <n v="623.5"/>
    <x v="0"/>
    <s v="20171130 14:54:30.943000 +0000 "/>
    <s v="20171130 15:54:30.943000"/>
  </r>
  <r>
    <n v="100"/>
    <n v="626.5"/>
    <x v="0"/>
    <s v="20171130 15:13:48.629409 +0000 "/>
    <s v="20171130 16:13:48.629409"/>
  </r>
  <r>
    <n v="67"/>
    <n v="626.5"/>
    <x v="0"/>
    <s v="20171130 15:13:48.629409 +0000 "/>
    <s v="20171130 16:13:48.629409"/>
  </r>
  <r>
    <n v="42"/>
    <n v="626.5"/>
    <x v="0"/>
    <s v="20171130 15:13:48.629409 +0000 "/>
    <s v="20171130 16:13:48.629409"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  <r>
    <m/>
    <m/>
    <x v="1"/>
    <m/>
    <m/>
  </r>
</pivotCacheRecords>
</file>

<file path=xl/pivotCache/pivotCacheRecords85.xml><?xml version="1.0" encoding="utf-8"?>
<pivotCacheRecords xmlns="http://schemas.openxmlformats.org/spreadsheetml/2006/main" xmlns:r="http://schemas.openxmlformats.org/officeDocument/2006/relationships" count="42">
  <r>
    <n v="9"/>
    <n v="627"/>
    <x v="0"/>
    <s v="20171201 08:01:07.829000 +0000 "/>
    <s v="20171201 9:01:07.829000"/>
  </r>
  <r>
    <n v="10"/>
    <n v="628"/>
    <x v="0"/>
    <s v="20171201 08:04:28.179000 +0000 "/>
    <s v="20171201 9:04:28.179000"/>
  </r>
  <r>
    <n v="95"/>
    <n v="628"/>
    <x v="0"/>
    <s v="20171201 08:04:31.212000 +0000 "/>
    <s v="20171201 9:04:31.212000"/>
  </r>
  <r>
    <n v="6"/>
    <n v="628"/>
    <x v="0"/>
    <s v="20171201 08:04:31.212000 +0000 "/>
    <s v="20171201 9:04:31.212000"/>
  </r>
  <r>
    <n v="98"/>
    <n v="622.5"/>
    <x v="0"/>
    <s v="20171201 08:10:33.107000 +0000 "/>
    <s v="20171201 9:10:33.107000"/>
  </r>
  <r>
    <n v="95"/>
    <n v="623"/>
    <x v="0"/>
    <s v="20171201 08:15:57.123000 +0000 "/>
    <s v="20171201 9:15:57.123000"/>
  </r>
  <r>
    <n v="84"/>
    <n v="623"/>
    <x v="0"/>
    <s v="20171201 08:26:00.430000 +0000 "/>
    <s v="20171201 9:26:00.430000"/>
  </r>
  <r>
    <n v="15"/>
    <n v="623"/>
    <x v="0"/>
    <s v="20171201 08:26:00.431000 +0000 "/>
    <s v="20171201 9:26:00.431000"/>
  </r>
  <r>
    <n v="92"/>
    <n v="620.5"/>
    <x v="0"/>
    <s v="20171201 08:39:17.571000 +0000 "/>
    <s v="20171201 9:39:17.571000"/>
  </r>
  <r>
    <n v="105"/>
    <n v="620"/>
    <x v="0"/>
    <s v="20171201 08:51:49.279000 +0000 "/>
    <s v="20171201 9:51:49.279000"/>
  </r>
  <r>
    <n v="96"/>
    <n v="620"/>
    <x v="0"/>
    <s v="20171201 09:05:46.963000 +0000 "/>
    <s v="20171201 10:05:46.963000"/>
  </r>
  <r>
    <n v="95"/>
    <n v="616.5"/>
    <x v="0"/>
    <s v="20171201 09:20:08.283000 +0000 "/>
    <s v="20171201 10:20:08.283000"/>
  </r>
  <r>
    <n v="93"/>
    <n v="617.5"/>
    <x v="0"/>
    <s v="20171201 09:38:10.956000 +0000 "/>
    <s v="20171201 10:38:10.956000"/>
  </r>
  <r>
    <n v="49"/>
    <n v="621"/>
    <x v="0"/>
    <s v="20171201 09:53:02.337000 +0000 "/>
    <s v="20171201 10:53:02.337000"/>
  </r>
  <r>
    <n v="53"/>
    <n v="621"/>
    <x v="0"/>
    <s v="20171201 09:53:02.337000 +0000 "/>
    <s v="20171201 10:53:02.337000"/>
  </r>
  <r>
    <n v="105"/>
    <n v="623.5"/>
    <x v="0"/>
    <s v="20171201 10:09:41.193000 +0000 "/>
    <s v="20171201 11:09:41.193000"/>
  </r>
  <r>
    <n v="93"/>
    <n v="624"/>
    <x v="0"/>
    <s v="20171201 10:18:12.574000 +0000 "/>
    <s v="20171201 11:18:12.574000"/>
  </r>
  <r>
    <n v="101"/>
    <n v="624.5"/>
    <x v="0"/>
    <s v="20171201 10:45:54.819000 +0000 "/>
    <s v="20171201 11:45:54.819000"/>
  </r>
  <r>
    <n v="111"/>
    <n v="626.5"/>
    <x v="0"/>
    <s v="20171201 11:13:17.717000 +0000 "/>
    <s v="20171201 12:13:17.717000"/>
  </r>
  <r>
    <n v="93"/>
    <n v="628"/>
    <x v="0"/>
    <s v="20171201 11:43:20.456000 +0000 "/>
    <s v="20171201 12:43:20.456000"/>
  </r>
  <r>
    <n v="54"/>
    <n v="622"/>
    <x v="0"/>
    <s v="20171201 12:08:51.211000 +0000 "/>
    <s v="20171201 13:08:51.211000"/>
  </r>
  <r>
    <n v="40"/>
    <n v="622"/>
    <x v="0"/>
    <s v="20171201 12:08:51.211000 +0000 "/>
    <s v="20171201 13:08:51.211000"/>
  </r>
  <r>
    <n v="80"/>
    <n v="621.5"/>
    <x v="0"/>
    <s v="20171201 12:36:54.315000 +0000 "/>
    <s v="20171201 13:36:54.315000"/>
  </r>
  <r>
    <n v="13"/>
    <n v="621.5"/>
    <x v="0"/>
    <s v="20171201 12:36:54.343000 +0000 "/>
    <s v="20171201 13:36:54.343000"/>
  </r>
  <r>
    <n v="100"/>
    <n v="620"/>
    <x v="0"/>
    <s v="20171201 13:07:25.015430 +0000 "/>
    <s v="20171201 14:07:25.015430"/>
  </r>
  <r>
    <n v="100"/>
    <n v="620"/>
    <x v="0"/>
    <s v="20171201 13:07:25.015430 +0000 "/>
    <s v="20171201 14:07:25.015430"/>
  </r>
  <r>
    <n v="10"/>
    <n v="619.5"/>
    <x v="0"/>
    <s v="20171201 13:08:09.412000 +0000 "/>
    <s v="20171201 14:08:09.412000"/>
  </r>
  <r>
    <n v="85"/>
    <n v="619.5"/>
    <x v="0"/>
    <s v="20171201 13:08:09.412000 +0000 "/>
    <s v="20171201 14:08:09.412000"/>
  </r>
  <r>
    <n v="98"/>
    <n v="618"/>
    <x v="0"/>
    <s v="20171201 13:29:31.456000 +0000 "/>
    <s v="20171201 14:29:31.456000"/>
  </r>
  <r>
    <n v="81"/>
    <n v="616.5"/>
    <x v="0"/>
    <s v="20171201 13:31:00.357418 +0000 "/>
    <s v="20171201 14:31:00.357418"/>
  </r>
  <r>
    <n v="119"/>
    <n v="616.5"/>
    <x v="0"/>
    <s v="20171201 13:31:09.072456 +0000 "/>
    <s v="20171201 14:31:09.072456"/>
  </r>
  <r>
    <n v="94"/>
    <n v="618"/>
    <x v="0"/>
    <s v="20171201 13:52:15.635000 +0000 "/>
    <s v="20171201 14:52:15.635000"/>
  </r>
  <r>
    <n v="101"/>
    <n v="615.5"/>
    <x v="0"/>
    <s v="20171201 14:18:40.371000 +0000 "/>
    <s v="20171201 15:18:40.371000"/>
  </r>
  <r>
    <n v="71"/>
    <n v="616.5"/>
    <x v="0"/>
    <s v="20171201 14:36:23.714000 +0000 "/>
    <s v="20171201 15:36:23.714000"/>
  </r>
  <r>
    <n v="24"/>
    <n v="616.5"/>
    <x v="0"/>
    <s v="20171201 14:36:23.714000 +0000 "/>
    <s v="20171201 15:36:23.714000"/>
  </r>
  <r>
    <n v="100"/>
    <n v="617.5"/>
    <x v="0"/>
    <s v="20171201 14:44:06.318384 +0000 "/>
    <s v="20171201 15:44:06.318384"/>
  </r>
  <r>
    <n v="103"/>
    <n v="620"/>
    <x v="0"/>
    <s v="20171201 15:01:47.471000 +0000 "/>
    <s v="20171201 16:01:47.471000"/>
  </r>
  <r>
    <n v="115"/>
    <n v="622"/>
    <x v="0"/>
    <s v="20171201 15:15:10.874000 +0000 "/>
    <s v="20171201 16:15:10.874000"/>
  </r>
  <r>
    <n v="102"/>
    <n v="623.5"/>
    <x v="0"/>
    <s v="20171201 15:27:37.631688 +0000 "/>
    <s v="20171201 16:27:37.631688"/>
  </r>
  <r>
    <n v="12"/>
    <n v="623.5"/>
    <x v="0"/>
    <s v="20171201 15:27:37.631711 +0000 "/>
    <s v="20171201 16:27:37.631711"/>
  </r>
  <r>
    <m/>
    <m/>
    <x v="1"/>
    <m/>
    <m/>
  </r>
  <r>
    <m/>
    <m/>
    <x v="1"/>
    <m/>
    <m/>
  </r>
</pivotCacheRecords>
</file>

<file path=xl/pivotCache/pivotCacheRecords86.xml><?xml version="1.0" encoding="utf-8"?>
<pivotCacheRecords xmlns="http://schemas.openxmlformats.org/spreadsheetml/2006/main" xmlns:r="http://schemas.openxmlformats.org/officeDocument/2006/relationships" count="45">
  <r>
    <n v="9"/>
    <n v="626.5"/>
    <x v="0"/>
    <s v="20171204 08:01:04.256000 +0000 "/>
    <s v="20171204 9:01:04.256000"/>
  </r>
  <r>
    <n v="92"/>
    <n v="623"/>
    <x v="0"/>
    <s v="20171204 08:04:53.564000 +0000 "/>
    <s v="20171204 9:04:53.564000"/>
  </r>
  <r>
    <n v="91"/>
    <n v="623"/>
    <x v="0"/>
    <s v="20171204 08:12:42.910000 +0000 "/>
    <s v="20171204 9:12:42.910000"/>
  </r>
  <r>
    <n v="92"/>
    <n v="621.5"/>
    <x v="0"/>
    <s v="20171204 08:22:51.608000 +0000 "/>
    <s v="20171204 9:22:51.608000"/>
  </r>
  <r>
    <n v="105"/>
    <n v="621"/>
    <x v="0"/>
    <s v="20171204 08:37:53.086000 +0000 "/>
    <s v="20171204 9:37:53.086000"/>
  </r>
  <r>
    <n v="92"/>
    <n v="621.5"/>
    <x v="0"/>
    <s v="20171204 08:54:09.230000 +0000 "/>
    <s v="20171204 9:54:09.230000"/>
  </r>
  <r>
    <n v="23"/>
    <n v="620"/>
    <x v="0"/>
    <s v="20171204 09:10:11.047000 +0000 "/>
    <s v="20171204 10:10:11.047000"/>
  </r>
  <r>
    <n v="70"/>
    <n v="620"/>
    <x v="0"/>
    <s v="20171204 09:10:11.047000 +0000 "/>
    <s v="20171204 10:10:11.047000"/>
  </r>
  <r>
    <n v="96"/>
    <n v="620.5"/>
    <x v="0"/>
    <s v="20171204 09:24:25.857000 +0000 "/>
    <s v="20171204 10:24:25.857000"/>
  </r>
  <r>
    <n v="109"/>
    <n v="620.5"/>
    <x v="0"/>
    <s v="20171204 09:52:22.279000 +0000 "/>
    <s v="20171204 10:52:22.279000"/>
  </r>
  <r>
    <n v="97"/>
    <n v="618"/>
    <x v="0"/>
    <s v="20171204 10:15:26.533000 +0000 "/>
    <s v="20171204 11:15:26.533000"/>
  </r>
  <r>
    <n v="186"/>
    <n v="618.5"/>
    <x v="0"/>
    <s v="20171204 10:19:16.573891 +0000 "/>
    <s v="20171204 11:19:16.573891"/>
  </r>
  <r>
    <n v="14"/>
    <n v="618.5"/>
    <x v="0"/>
    <s v="20171204 10:19:16.573937 +0000 "/>
    <s v="20171204 11:19:16.573937"/>
  </r>
  <r>
    <n v="128"/>
    <n v="621"/>
    <x v="0"/>
    <s v="20171204 10:51:55.293000 +0000 "/>
    <s v="20171204 11:51:55.293000"/>
  </r>
  <r>
    <n v="94"/>
    <n v="622.5"/>
    <x v="0"/>
    <s v="20171204 11:14:45.427000 +0000 "/>
    <s v="20171204 12:14:45.427000"/>
  </r>
  <r>
    <n v="92"/>
    <n v="623"/>
    <x v="0"/>
    <s v="20171204 12:03:38.330000 +0000 "/>
    <s v="20171204 13:03:38.330000"/>
  </r>
  <r>
    <n v="90"/>
    <n v="622.5"/>
    <x v="0"/>
    <s v="20171204 12:41:42.734000 +0000 "/>
    <s v="20171204 13:41:42.734000"/>
  </r>
  <r>
    <n v="2"/>
    <n v="622.5"/>
    <x v="0"/>
    <s v="20171204 12:41:42.734000 +0000 "/>
    <s v="20171204 13:41:42.734000"/>
  </r>
  <r>
    <n v="116"/>
    <n v="624.5"/>
    <x v="0"/>
    <s v="20171204 13:18:12.093000 +0000 "/>
    <s v="20171204 14:18:12.093000"/>
  </r>
  <r>
    <n v="52"/>
    <n v="624.5"/>
    <x v="0"/>
    <s v="20171204 13:41:57.988000 +0000 "/>
    <s v="20171204 14:41:57.988000"/>
  </r>
  <r>
    <n v="4"/>
    <n v="624.5"/>
    <x v="0"/>
    <s v="20171204 13:41:57.988000 +0000 "/>
    <s v="20171204 14:41:57.988000"/>
  </r>
  <r>
    <n v="53"/>
    <n v="624.5"/>
    <x v="0"/>
    <s v="20171204 13:41:57.988000 +0000 "/>
    <s v="20171204 14:41:57.988000"/>
  </r>
  <r>
    <n v="2"/>
    <n v="623"/>
    <x v="0"/>
    <s v="20171204 14:07:09.077208 +0000 "/>
    <s v="20171204 15:07:09.077208"/>
  </r>
  <r>
    <n v="100"/>
    <n v="623"/>
    <x v="0"/>
    <s v="20171204 14:07:09.077208 +0000 "/>
    <s v="20171204 15:07:09.077208"/>
  </r>
  <r>
    <n v="108"/>
    <n v="623"/>
    <x v="0"/>
    <s v="20171204 14:07:09.077208 +0000 "/>
    <s v="20171204 15:07:09.077208"/>
  </r>
  <r>
    <n v="83"/>
    <n v="623"/>
    <x v="0"/>
    <s v="20171204 14:07:09.077208 +0000 "/>
    <s v="20171204 15:07:09.077208"/>
  </r>
  <r>
    <n v="95"/>
    <n v="623.5"/>
    <x v="0"/>
    <s v="20171204 14:11:23.024000 +0000 "/>
    <s v="20171204 15:11:23.024000"/>
  </r>
  <r>
    <n v="107"/>
    <n v="624.5"/>
    <x v="0"/>
    <s v="20171204 14:39:07.457000 +0000 "/>
    <s v="20171204 15:39:07.457000"/>
  </r>
  <r>
    <n v="50"/>
    <n v="625"/>
    <x v="0"/>
    <s v="20171204 15:04:22.160000 +0000 "/>
    <s v="20171204 16:04:22.160000"/>
  </r>
  <r>
    <n v="50"/>
    <n v="625"/>
    <x v="0"/>
    <s v="20171204 15:04:48.716000 +0000 "/>
    <s v="20171204 16:04:48.716000"/>
  </r>
  <r>
    <n v="23"/>
    <n v="625"/>
    <x v="0"/>
    <s v="20171204 15:04:48.716000 +0000 "/>
    <s v="20171204 16:04:48.716000"/>
  </r>
  <r>
    <n v="96"/>
    <n v="625.5"/>
    <x v="0"/>
    <s v="20171204 15:23:12.367000 +0000 "/>
    <s v="20171204 16:23:12.367000"/>
  </r>
  <r>
    <n v="120"/>
    <n v="625"/>
    <x v="0"/>
    <s v="20171204 15:27:52.705772 +0000 "/>
    <s v="20171204 16:27:52.705772"/>
  </r>
  <r>
    <n v="80"/>
    <n v="625"/>
    <x v="0"/>
    <s v="20171204 15:27:52.705785 +0000 "/>
    <s v="20171204 16:27:52.705785"/>
  </r>
  <r>
    <n v="72"/>
    <n v="625"/>
    <x v="0"/>
    <s v="20171204 15:44:18.030000 +0000 "/>
    <s v="20171204 16:44:18.030000"/>
  </r>
  <r>
    <n v="75"/>
    <n v="625"/>
    <x v="0"/>
    <s v="20171204 15:49:41.868055 +0000 "/>
    <s v="20171204 16:49:41.868055"/>
  </r>
  <r>
    <n v="12"/>
    <n v="625"/>
    <x v="0"/>
    <s v="20171204 15:49:41.868055 +0000 "/>
    <s v="20171204 16:49:41.868055"/>
  </r>
  <r>
    <n v="62"/>
    <n v="625"/>
    <x v="0"/>
    <s v="20171204 15:49:41.868055 +0000 "/>
    <s v="20171204 16:49:41.868055"/>
  </r>
  <r>
    <n v="17"/>
    <n v="625"/>
    <x v="0"/>
    <s v="20171204 15:49:41.868055 +0000 "/>
    <s v="20171204 16:49:41.868055"/>
  </r>
  <r>
    <n v="6"/>
    <n v="625"/>
    <x v="0"/>
    <s v="20171204 15:49:41.868055 +0000 "/>
    <s v="20171204 16:49:41.868055"/>
  </r>
  <r>
    <n v="105"/>
    <n v="625"/>
    <x v="0"/>
    <s v="20171204 15:49:41.868055 +0000 "/>
    <s v="20171204 16:49:41.868055"/>
  </r>
  <r>
    <n v="30"/>
    <n v="625"/>
    <x v="0"/>
    <s v="20171204 15:49:41.868055 +0000 "/>
    <s v="20171204 16:49:41.868055"/>
  </r>
  <r>
    <m/>
    <m/>
    <x v="1"/>
    <m/>
    <m/>
  </r>
  <r>
    <m/>
    <m/>
    <x v="1"/>
    <m/>
    <m/>
  </r>
  <r>
    <m/>
    <m/>
    <x v="1"/>
    <m/>
    <m/>
  </r>
</pivotCacheRecords>
</file>

<file path=xl/pivotCache/pivotCacheRecords87.xml><?xml version="1.0" encoding="utf-8"?>
<pivotCacheRecords xmlns="http://schemas.openxmlformats.org/spreadsheetml/2006/main" xmlns:r="http://schemas.openxmlformats.org/officeDocument/2006/relationships" count="46">
  <r>
    <n v="9"/>
    <n v="623"/>
    <x v="0"/>
    <s v="20171205 08:01:02.519000 +0000 "/>
    <s v="20171205 9:01:02.519000"/>
  </r>
  <r>
    <n v="94"/>
    <n v="623.5"/>
    <x v="0"/>
    <s v="20171205 08:13:52.131000 +0000 "/>
    <s v="20171205 9:13:52.131000"/>
  </r>
  <r>
    <n v="8"/>
    <n v="622"/>
    <x v="0"/>
    <s v="20171205 08:38:54.171000 +0000 "/>
    <s v="20171205 9:38:54.171000"/>
  </r>
  <r>
    <n v="82"/>
    <n v="622"/>
    <x v="0"/>
    <s v="20171205 08:38:54.171000 +0000 "/>
    <s v="20171205 9:38:54.171000"/>
  </r>
  <r>
    <n v="138"/>
    <n v="617"/>
    <x v="0"/>
    <s v="20171205 09:01:52.926578 +0000 "/>
    <s v="20171205 10:01:52.926578"/>
  </r>
  <r>
    <n v="212"/>
    <n v="617"/>
    <x v="0"/>
    <s v="20171205 09:01:52.926578 +0000 "/>
    <s v="20171205 10:01:52.926578"/>
  </r>
  <r>
    <n v="9"/>
    <n v="617"/>
    <x v="0"/>
    <s v="20171205 09:03:21.947000 +0000 "/>
    <s v="20171205 10:03:21.947000"/>
  </r>
  <r>
    <n v="94"/>
    <n v="616.5"/>
    <x v="0"/>
    <s v="20171205 09:20:12.616000 +0000 "/>
    <s v="20171205 10:20:12.616000"/>
  </r>
  <r>
    <n v="93"/>
    <n v="616.5"/>
    <x v="0"/>
    <s v="20171205 09:41:33.589000 +0000 "/>
    <s v="20171205 10:41:33.589000"/>
  </r>
  <r>
    <n v="98"/>
    <n v="616.5"/>
    <x v="0"/>
    <s v="20171205 10:05:02.935000 +0000 "/>
    <s v="20171205 11:05:02.935000"/>
  </r>
  <r>
    <n v="94"/>
    <n v="617"/>
    <x v="0"/>
    <s v="20171205 10:24:22.182000 +0000 "/>
    <s v="20171205 11:24:22.182000"/>
  </r>
  <r>
    <n v="92"/>
    <n v="614.5"/>
    <x v="0"/>
    <s v="20171205 10:44:41.100000 +0000 "/>
    <s v="20171205 11:44:41.100000"/>
  </r>
  <r>
    <n v="106"/>
    <n v="614.5"/>
    <x v="0"/>
    <s v="20171205 10:52:41.220510 +0000 "/>
    <s v="20171205 11:52:41.220510"/>
  </r>
  <r>
    <n v="17"/>
    <n v="614.5"/>
    <x v="0"/>
    <s v="20171205 10:52:41.220510 +0000 "/>
    <s v="20171205 11:52:41.220510"/>
  </r>
  <r>
    <n v="100"/>
    <n v="614.5"/>
    <x v="0"/>
    <s v="20171205 10:52:41.220510 +0000 "/>
    <s v="20171205 11:52:41.220510"/>
  </r>
  <r>
    <n v="9"/>
    <n v="622"/>
    <x v="0"/>
    <s v="20171205 13:23:45.666000 +0000 "/>
    <s v="20171205 14:23:45.666000"/>
  </r>
  <r>
    <n v="97"/>
    <n v="621.5"/>
    <x v="0"/>
    <s v="20171205 13:31:59.159000 +0000 "/>
    <s v="20171205 14:31:59.159000"/>
  </r>
  <r>
    <n v="8"/>
    <n v="620.5"/>
    <x v="0"/>
    <s v="20171205 13:40:34.388000 +0000 "/>
    <s v="20171205 14:40:34.388000"/>
  </r>
  <r>
    <n v="16"/>
    <n v="620.5"/>
    <x v="0"/>
    <s v="20171205 13:41:55.251000 +0000 "/>
    <s v="20171205 14:41:55.251000"/>
  </r>
  <r>
    <n v="13"/>
    <n v="620.5"/>
    <x v="0"/>
    <s v="20171205 13:41:55.272000 +0000 "/>
    <s v="20171205 14:41:55.272000"/>
  </r>
  <r>
    <n v="60"/>
    <n v="620.5"/>
    <x v="0"/>
    <s v="20171205 13:41:55.275000 +0000 "/>
    <s v="20171205 14:41:55.275000"/>
  </r>
  <r>
    <n v="92"/>
    <n v="624"/>
    <x v="0"/>
    <s v="20171205 13:50:46.632000 +0000 "/>
    <s v="20171205 14:50:46.632000"/>
  </r>
  <r>
    <n v="96"/>
    <n v="625.5"/>
    <x v="0"/>
    <s v="20171205 14:00:01.603000 +0000 "/>
    <s v="20171205 15:00:01.603000"/>
  </r>
  <r>
    <n v="54"/>
    <n v="624"/>
    <x v="0"/>
    <s v="20171205 14:09:33.399000 +0000 "/>
    <s v="20171205 15:09:33.399000"/>
  </r>
  <r>
    <n v="42"/>
    <n v="624"/>
    <x v="0"/>
    <s v="20171205 14:09:33.399000 +0000 "/>
    <s v="20171205 15:09:33.399000"/>
  </r>
  <r>
    <n v="91"/>
    <n v="624"/>
    <x v="0"/>
    <s v="20171205 14:20:43.765000 +0000 "/>
    <s v="20171205 15:20:43.765000"/>
  </r>
  <r>
    <n v="7"/>
    <n v="625.5"/>
    <x v="0"/>
    <s v="20171205 14:28:22.738000 +0000 "/>
    <s v="20171205 15:28:22.738000"/>
  </r>
  <r>
    <n v="126"/>
    <n v="625.5"/>
    <x v="0"/>
    <s v="20171205 14:28:22.738000 +0000 "/>
    <s v="20171205 15:28:22.738000"/>
  </r>
  <r>
    <n v="13"/>
    <n v="625"/>
    <x v="0"/>
    <s v="20171205 14:34:29.428000 +0000 "/>
    <s v="20171205 15:34:29.428000"/>
  </r>
  <r>
    <n v="78"/>
    <n v="625"/>
    <x v="0"/>
    <s v="20171205 14:34:29.428000 +0000 "/>
    <s v="20171205 15:34:29.428000"/>
  </r>
  <r>
    <n v="95"/>
    <n v="624"/>
    <x v="0"/>
    <s v="20171205 14:38:48.898000 +0000 "/>
    <s v="20171205 15:38:48.898000"/>
  </r>
  <r>
    <n v="86"/>
    <n v="624"/>
    <x v="0"/>
    <s v="20171205 14:46:07.314000 +0000 "/>
    <s v="20171205 15:46:07.314000"/>
  </r>
  <r>
    <n v="9"/>
    <n v="624"/>
    <x v="0"/>
    <s v="20171205 14:46:07.314000 +0000 "/>
    <s v="20171205 15:46:07.314000"/>
  </r>
  <r>
    <n v="7"/>
    <n v="623"/>
    <x v="0"/>
    <s v="20171205 14:55:54.522000 +0000 "/>
    <s v="20171205 15:55:54.522000"/>
  </r>
  <r>
    <n v="85"/>
    <n v="623"/>
    <x v="0"/>
    <s v="20171205 14:55:54.522000 +0000 "/>
    <s v="20171205 15:55:54.522000"/>
  </r>
  <r>
    <n v="91"/>
    <n v="622"/>
    <x v="0"/>
    <s v="20171205 14:59:13.811000 +0000 "/>
    <s v="20171205 15:59:13.811000"/>
  </r>
  <r>
    <n v="108"/>
    <n v="621"/>
    <x v="0"/>
    <s v="20171205 15:02:25.925000 +0000 "/>
    <s v="20171205 16:02:25.925000"/>
  </r>
  <r>
    <n v="81"/>
    <n v="619"/>
    <x v="0"/>
    <s v="20171205 15:08:29.020000 +0000 "/>
    <s v="20171205 16:08:29.020000"/>
  </r>
  <r>
    <n v="18"/>
    <n v="619"/>
    <x v="0"/>
    <s v="20171205 15:08:33.855000 +0000 "/>
    <s v="20171205 16:08:33.855000"/>
  </r>
  <r>
    <n v="99"/>
    <n v="617.5"/>
    <x v="0"/>
    <s v="20171205 15:15:46.998000 +0000 "/>
    <s v="20171205 16:15:46.998000"/>
  </r>
  <r>
    <n v="70"/>
    <n v="617"/>
    <x v="0"/>
    <s v="20171205 15:25:29.457000 +0000 "/>
    <s v="20171205 16:25:29.457000"/>
  </r>
  <r>
    <n v="120"/>
    <n v="617.5"/>
    <x v="0"/>
    <s v="20171205 15:26:08.079664 +0000 "/>
    <s v="20171205 16:26:08.079664"/>
  </r>
  <r>
    <n v="83"/>
    <n v="617.5"/>
    <x v="0"/>
    <s v="20171205 15:26:08.079664 +0000 "/>
    <s v="20171205 16:26:08.079664"/>
  </r>
  <r>
    <m/>
    <m/>
    <x v="1"/>
    <m/>
    <m/>
  </r>
  <r>
    <m/>
    <m/>
    <x v="1"/>
    <m/>
    <m/>
  </r>
  <r>
    <m/>
    <m/>
    <x v="1"/>
    <m/>
    <m/>
  </r>
</pivotCacheRecords>
</file>

<file path=xl/pivotCache/pivotCacheRecords88.xml><?xml version="1.0" encoding="utf-8"?>
<pivotCacheRecords xmlns="http://schemas.openxmlformats.org/spreadsheetml/2006/main" xmlns:r="http://schemas.openxmlformats.org/officeDocument/2006/relationships" count="41">
  <r>
    <n v="9"/>
    <n v="617.5"/>
    <x v="0"/>
    <s v="20171206 08:01:22.448000 +0000 "/>
    <s v="20171206 9:01:22.448000"/>
  </r>
  <r>
    <n v="20"/>
    <n v="617.5"/>
    <x v="0"/>
    <s v="20171206 08:04:30.700000 +0000 "/>
    <s v="20171206 9:04:30.700000"/>
  </r>
  <r>
    <n v="74"/>
    <n v="617.5"/>
    <x v="0"/>
    <s v="20171206 08:04:30.776000 +0000 "/>
    <s v="20171206 9:04:30.776000"/>
  </r>
  <r>
    <n v="96"/>
    <n v="614"/>
    <x v="0"/>
    <s v="20171206 08:10:43.689000 +0000 "/>
    <s v="20171206 9:10:43.689000"/>
  </r>
  <r>
    <n v="101"/>
    <n v="616.5"/>
    <x v="0"/>
    <s v="20171206 08:19:29.031000 +0000 "/>
    <s v="20171206 9:19:29.031000"/>
  </r>
  <r>
    <n v="95"/>
    <n v="616"/>
    <x v="0"/>
    <s v="20171206 08:30:50.887000 +0000 "/>
    <s v="20171206 9:30:50.887000"/>
  </r>
  <r>
    <n v="111"/>
    <n v="618.5"/>
    <x v="0"/>
    <s v="20171206 08:42:57.267000 +0000 "/>
    <s v="20171206 9:42:57.267000"/>
  </r>
  <r>
    <n v="149"/>
    <n v="617"/>
    <x v="0"/>
    <s v="20171206 09:06:24.936000 +0000 "/>
    <s v="20171206 10:06:24.936000"/>
  </r>
  <r>
    <n v="93"/>
    <n v="616.5"/>
    <x v="0"/>
    <s v="20171206 09:22:57.347000 +0000 "/>
    <s v="20171206 10:22:57.347000"/>
  </r>
  <r>
    <n v="94"/>
    <n v="616.5"/>
    <x v="0"/>
    <s v="20171206 09:39:27.136000 +0000 "/>
    <s v="20171206 10:39:27.136000"/>
  </r>
  <r>
    <n v="98"/>
    <n v="615"/>
    <x v="0"/>
    <s v="20171206 09:50:48.318000 +0000 "/>
    <s v="20171206 10:50:48.318000"/>
  </r>
  <r>
    <n v="8"/>
    <n v="615"/>
    <x v="0"/>
    <s v="20171206 09:55:51.727695 +0000 "/>
    <s v="20171206 10:55:51.727695"/>
  </r>
  <r>
    <n v="166"/>
    <n v="615"/>
    <x v="0"/>
    <s v="20171206 09:55:51.727695 +0000 "/>
    <s v="20171206 10:55:51.727695"/>
  </r>
  <r>
    <n v="26"/>
    <n v="615"/>
    <x v="0"/>
    <s v="20171206 09:55:51.727695 +0000 "/>
    <s v="20171206 10:55:51.727695"/>
  </r>
  <r>
    <n v="101"/>
    <n v="614.5"/>
    <x v="0"/>
    <s v="20171206 10:10:46.511000 +0000 "/>
    <s v="20171206 11:10:46.511000"/>
  </r>
  <r>
    <n v="60"/>
    <n v="615.5"/>
    <x v="0"/>
    <s v="20171206 10:19:47.390000 +0000 "/>
    <s v="20171206 11:19:47.390000"/>
  </r>
  <r>
    <n v="31"/>
    <n v="615.5"/>
    <x v="0"/>
    <s v="20171206 10:19:47.390000 +0000 "/>
    <s v="20171206 11:19:47.390000"/>
  </r>
  <r>
    <n v="93"/>
    <n v="617.5"/>
    <x v="0"/>
    <s v="20171206 10:44:54.265000 +0000 "/>
    <s v="20171206 11:44:54.265000"/>
  </r>
  <r>
    <n v="95"/>
    <n v="618"/>
    <x v="0"/>
    <s v="20171206 11:02:21.034000 +0000 "/>
    <s v="20171206 12:02:21.034000"/>
  </r>
  <r>
    <n v="92"/>
    <n v="618"/>
    <x v="0"/>
    <s v="20171206 11:36:57.135000 +0000 "/>
    <s v="20171206 12:36:57.135000"/>
  </r>
  <r>
    <n v="104"/>
    <n v="616.5"/>
    <x v="0"/>
    <s v="20171206 12:06:35.711000 +0000 "/>
    <s v="20171206 13:06:35.711000"/>
  </r>
  <r>
    <n v="1"/>
    <n v="616.5"/>
    <x v="0"/>
    <s v="20171206 12:06:35.711000 +0000 "/>
    <s v="20171206 13:06:35.711000"/>
  </r>
  <r>
    <n v="200"/>
    <n v="621.5"/>
    <x v="0"/>
    <s v="20171206 12:55:54.793410 +0000 "/>
    <s v="20171206 13:55:54.793410"/>
  </r>
  <r>
    <n v="147"/>
    <n v="621"/>
    <x v="0"/>
    <s v="20171206 12:55:54.909000 +0000 "/>
    <s v="20171206 13:55:54.909000"/>
  </r>
  <r>
    <n v="9"/>
    <n v="620.5"/>
    <x v="0"/>
    <s v="20171206 13:00:05.054000 +0000 "/>
    <s v="20171206 14:00:05.054000"/>
  </r>
  <r>
    <n v="9"/>
    <n v="616.5"/>
    <x v="0"/>
    <s v="20171206 13:24:23.794000 +0000 "/>
    <s v="20171206 14:24:23.794000"/>
  </r>
  <r>
    <n v="78"/>
    <n v="616.5"/>
    <x v="0"/>
    <s v="20171206 13:24:23.854000 +0000 "/>
    <s v="20171206 14:24:23.854000"/>
  </r>
  <r>
    <n v="89"/>
    <n v="619"/>
    <x v="0"/>
    <s v="20171206 13:40:47.354000 +0000 "/>
    <s v="20171206 14:40:47.354000"/>
  </r>
  <r>
    <n v="90"/>
    <n v="620"/>
    <x v="0"/>
    <s v="20171206 13:57:44.524000 +0000 "/>
    <s v="20171206 14:57:44.524000"/>
  </r>
  <r>
    <n v="92"/>
    <n v="620.5"/>
    <x v="0"/>
    <s v="20171206 14:16:14.492000 +0000 "/>
    <s v="20171206 15:16:14.492000"/>
  </r>
  <r>
    <n v="41"/>
    <n v="621"/>
    <x v="0"/>
    <s v="20171206 14:30:27.530000 +0000 "/>
    <s v="20171206 15:30:27.530000"/>
  </r>
  <r>
    <n v="74"/>
    <n v="621"/>
    <x v="0"/>
    <s v="20171206 14:30:27.554000 +0000 "/>
    <s v="20171206 15:30:27.554000"/>
  </r>
  <r>
    <n v="90"/>
    <n v="622"/>
    <x v="0"/>
    <s v="20171206 14:38:41.845000 +0000 "/>
    <s v="20171206 15:38:41.845000"/>
  </r>
  <r>
    <n v="83"/>
    <n v="623"/>
    <x v="0"/>
    <s v="20171206 14:57:21.199000 +0000 "/>
    <s v="20171206 15:57:21.199000"/>
  </r>
  <r>
    <n v="11"/>
    <n v="623"/>
    <x v="0"/>
    <s v="20171206 14:57:21.199000 +0000 "/>
    <s v="20171206 15:57:21.199000"/>
  </r>
  <r>
    <n v="92"/>
    <n v="620"/>
    <x v="0"/>
    <s v="20171206 15:12:42.325000 +0000 "/>
    <s v="20171206 16:12:42.325000"/>
  </r>
  <r>
    <n v="4"/>
    <n v="620"/>
    <x v="0"/>
    <s v="20171206 15:12:42.325000 +0000 "/>
    <s v="20171206 16:12:42.325000"/>
  </r>
  <r>
    <n v="94"/>
    <n v="617"/>
    <x v="0"/>
    <s v="20171206 15:24:46.550531 +0000 "/>
    <s v="20171206 16:24:46.550531"/>
  </r>
  <r>
    <n v="80"/>
    <n v="617"/>
    <x v="0"/>
    <s v="20171206 15:24:46.550531 +0000 "/>
    <s v="20171206 16:24:46.550531"/>
  </r>
  <r>
    <m/>
    <m/>
    <x v="1"/>
    <m/>
    <m/>
  </r>
  <r>
    <m/>
    <m/>
    <x v="1"/>
    <m/>
    <m/>
  </r>
</pivotCacheRecords>
</file>

<file path=xl/pivotCache/pivotCacheRecords89.xml><?xml version="1.0" encoding="utf-8"?>
<pivotCacheRecords xmlns="http://schemas.openxmlformats.org/spreadsheetml/2006/main" xmlns:r="http://schemas.openxmlformats.org/officeDocument/2006/relationships" count="30">
  <r>
    <n v="9"/>
    <n v="625"/>
    <x v="0"/>
    <s v="20171207 08:09:49.130000 +0000 "/>
    <s v="20171207 9:09:49.130000"/>
  </r>
  <r>
    <n v="107"/>
    <n v="624"/>
    <x v="0"/>
    <s v="20171207 08:20:58.796000 +0000 "/>
    <s v="20171207 9:20:58.796000"/>
  </r>
  <r>
    <n v="93"/>
    <n v="624"/>
    <x v="0"/>
    <s v="20171207 08:37:13.069000 +0000 "/>
    <s v="20171207 9:37:13.069000"/>
  </r>
  <r>
    <n v="34"/>
    <n v="622"/>
    <x v="0"/>
    <s v="20171207 08:59:06.924000 +0000 "/>
    <s v="20171207 9:59:06.924000"/>
  </r>
  <r>
    <n v="68"/>
    <n v="622"/>
    <x v="0"/>
    <s v="20171207 08:59:06.925000 +0000 "/>
    <s v="20171207 9:59:06.925000"/>
  </r>
  <r>
    <n v="40"/>
    <n v="625.5"/>
    <x v="0"/>
    <s v="20171207 09:19:55.869000 +0000 "/>
    <s v="20171207 10:19:55.869000"/>
  </r>
  <r>
    <n v="56"/>
    <n v="625.5"/>
    <x v="0"/>
    <s v="20171207 09:22:04.468000 +0000 "/>
    <s v="20171207 10:22:04.468000"/>
  </r>
  <r>
    <n v="90"/>
    <n v="623.5"/>
    <x v="0"/>
    <s v="20171207 09:43:09.069000 +0000 "/>
    <s v="20171207 10:43:09.069000"/>
  </r>
  <r>
    <n v="1"/>
    <n v="623.5"/>
    <x v="0"/>
    <s v="20171207 09:43:09.069000 +0000 "/>
    <s v="20171207 10:43:09.069000"/>
  </r>
  <r>
    <n v="102"/>
    <n v="623.5"/>
    <x v="0"/>
    <s v="20171207 10:05:03.113000 +0000 "/>
    <s v="20171207 11:05:03.113000"/>
  </r>
  <r>
    <n v="95"/>
    <n v="626"/>
    <x v="0"/>
    <s v="20171207 10:23:02.263000 +0000 "/>
    <s v="20171207 11:23:02.263000"/>
  </r>
  <r>
    <n v="95"/>
    <n v="624.5"/>
    <x v="0"/>
    <s v="20171207 10:48:24.345000 +0000 "/>
    <s v="20171207 11:48:24.345000"/>
  </r>
  <r>
    <n v="25"/>
    <n v="625.5"/>
    <x v="0"/>
    <s v="20171207 11:22:44.492000 +0000 "/>
    <s v="20171207 12:22:44.492000"/>
  </r>
  <r>
    <n v="71"/>
    <n v="625.5"/>
    <x v="0"/>
    <s v="20171207 11:22:44.492000 +0000 "/>
    <s v="20171207 12:22:44.492000"/>
  </r>
  <r>
    <n v="101"/>
    <n v="625"/>
    <x v="0"/>
    <s v="20171207 12:11:19.608000 +0000 "/>
    <s v="20171207 13:11:19.608000"/>
  </r>
  <r>
    <n v="92"/>
    <n v="625"/>
    <x v="0"/>
    <s v="20171207 12:49:26.619000 +0000 "/>
    <s v="20171207 13:49:26.619000"/>
  </r>
  <r>
    <n v="92"/>
    <n v="624"/>
    <x v="0"/>
    <s v="20171207 13:32:35.229000 +0000 "/>
    <s v="20171207 14:32:35.229000"/>
  </r>
  <r>
    <n v="94"/>
    <n v="624.5"/>
    <x v="0"/>
    <s v="20171207 14:05:11.715000 +0000 "/>
    <s v="20171207 15:05:11.715000"/>
  </r>
  <r>
    <n v="93"/>
    <n v="624"/>
    <x v="0"/>
    <s v="20171207 14:31:15.751000 +0000 "/>
    <s v="20171207 15:31:15.751000"/>
  </r>
  <r>
    <n v="92"/>
    <n v="625"/>
    <x v="0"/>
    <s v="20171207 14:57:09.006000 +0000 "/>
    <s v="20171207 15:57:09.006000"/>
  </r>
  <r>
    <n v="100"/>
    <n v="625"/>
    <x v="0"/>
    <s v="20171207 14:59:04.748304 +0000 "/>
    <s v="20171207 15:59:04.748304"/>
  </r>
  <r>
    <n v="100"/>
    <n v="625"/>
    <x v="0"/>
    <s v="20171207 15:15:05.770308 +0000 "/>
    <s v="20171207 16:15:05.770308"/>
  </r>
  <r>
    <n v="50"/>
    <n v="625"/>
    <x v="0"/>
    <s v="20171207 15:15:05.770308 +0000 "/>
    <s v="20171207 16:15:05.770308"/>
  </r>
  <r>
    <n v="102"/>
    <n v="627.5"/>
    <x v="0"/>
    <s v="20171207 15:24:56.280000 +0000 "/>
    <s v="20171207 16:24:56.280000"/>
  </r>
  <r>
    <n v="76"/>
    <n v="628.5"/>
    <x v="0"/>
    <s v="20171207 15:27:42.716321 +0000 "/>
    <s v="20171207 16:27:42.716321"/>
  </r>
  <r>
    <n v="2"/>
    <n v="628.5"/>
    <x v="0"/>
    <s v="20171207 15:27:42.716321 +0000 "/>
    <s v="20171207 16:27:42.716321"/>
  </r>
  <r>
    <n v="72"/>
    <n v="628.5"/>
    <x v="0"/>
    <s v="20171207 15:27:42.716321 +0000 "/>
    <s v="20171207 16:27:42.716321"/>
  </r>
  <r>
    <n v="48"/>
    <n v="628.5"/>
    <x v="0"/>
    <s v="20171207 15:27:51.361569 +0000 "/>
    <s v="20171207 16:27:51.361569"/>
  </r>
  <r>
    <m/>
    <m/>
    <x v="1"/>
    <m/>
    <m/>
  </r>
  <r>
    <m/>
    <m/>
    <x v="1"/>
    <m/>
    <m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count="161">
  <r>
    <n v="165"/>
    <n v="629"/>
    <x v="0"/>
    <s v="20170817 08:14:24.869000 +0100s"/>
    <s v="20170817 9:14:24.869000"/>
  </r>
  <r>
    <n v="835"/>
    <n v="629"/>
    <x v="0"/>
    <s v="20170817 08:14:24.869000 +0100s"/>
    <s v="20170817 9:14:24.869000"/>
  </r>
  <r>
    <n v="500"/>
    <n v="625"/>
    <x v="0"/>
    <s v="20170817 08:25:48.581000 +0100s"/>
    <s v="20170817 9:25:48.581000"/>
  </r>
  <r>
    <n v="89"/>
    <n v="621.5"/>
    <x v="0"/>
    <s v="20170817 08:48:23.250000 +0100s"/>
    <s v="20170817 9:48:23.250000"/>
  </r>
  <r>
    <n v="127"/>
    <n v="621.5"/>
    <x v="0"/>
    <s v="20170817 08:48:23.250000 +0100s"/>
    <s v="20170817 9:48:23.250000"/>
  </r>
  <r>
    <n v="100"/>
    <n v="621.5"/>
    <x v="0"/>
    <s v="20170817 08:48:23.250000 +0100s"/>
    <s v="20170817 9:48:23.250000"/>
  </r>
  <r>
    <n v="100"/>
    <n v="621.5"/>
    <x v="0"/>
    <s v="20170817 08:48:23.250000 +0100s"/>
    <s v="20170817 9:48:23.250000"/>
  </r>
  <r>
    <n v="100"/>
    <n v="621.5"/>
    <x v="0"/>
    <s v="20170817 08:48:23.250000 +0100s"/>
    <s v="20170817 9:48:23.250000"/>
  </r>
  <r>
    <n v="100"/>
    <n v="621.5"/>
    <x v="0"/>
    <s v="20170817 08:48:23.250000 +0100s"/>
    <s v="20170817 9:48:23.250000"/>
  </r>
  <r>
    <n v="90"/>
    <n v="621.5"/>
    <x v="0"/>
    <s v="20170817 08:48:23.250000 +0100s"/>
    <s v="20170817 9:48:23.250000"/>
  </r>
  <r>
    <n v="294"/>
    <n v="621.5"/>
    <x v="0"/>
    <s v="20170817 08:48:23.279000 +0100s"/>
    <s v="20170817 9:48:23.279000"/>
  </r>
  <r>
    <n v="555"/>
    <n v="625"/>
    <x v="0"/>
    <s v="20170817 09:32:55.280000 +0100s"/>
    <s v="20170817 10:32:55.280000"/>
  </r>
  <r>
    <n v="269"/>
    <n v="625"/>
    <x v="0"/>
    <s v="20170817 09:32:55.280000 +0100s"/>
    <s v="20170817 10:32:55.280000"/>
  </r>
  <r>
    <n v="176"/>
    <n v="625"/>
    <x v="0"/>
    <s v="20170817 09:32:55.280000 +0100s"/>
    <s v="20170817 10:32:55.280000"/>
  </r>
  <r>
    <n v="800"/>
    <n v="620"/>
    <x v="0"/>
    <s v="20170817 09:56:46.863000 +0100s"/>
    <s v="20170817 10:56:46.863000"/>
  </r>
  <r>
    <n v="101"/>
    <n v="622.5"/>
    <x v="0"/>
    <s v="20170817 10:17:05.681000 +0100s"/>
    <s v="20170817 11:17:05.681000"/>
  </r>
  <r>
    <n v="599"/>
    <n v="625"/>
    <x v="0"/>
    <s v="20170817 11:14:59.896000 +0100s"/>
    <s v="20170817 12:14:59.896000"/>
  </r>
  <r>
    <n v="94"/>
    <n v="626.5"/>
    <x v="0"/>
    <s v="20170817 11:33:27.133000 +0100s"/>
    <s v="20170817 12:33:27.133000"/>
  </r>
  <r>
    <n v="150"/>
    <n v="626.5"/>
    <x v="0"/>
    <s v="20170817 11:33:27.133000 +0100s"/>
    <s v="20170817 12:33:27.133000"/>
  </r>
  <r>
    <n v="129"/>
    <n v="626.5"/>
    <x v="0"/>
    <s v="20170817 11:33:27.133000 +0100s"/>
    <s v="20170817 12:33:27.133000"/>
  </r>
  <r>
    <n v="37"/>
    <n v="626.5"/>
    <x v="0"/>
    <s v="20170817 11:33:27.133000 +0100s"/>
    <s v="20170817 12:33:27.133000"/>
  </r>
  <r>
    <n v="75"/>
    <n v="626.5"/>
    <x v="0"/>
    <s v="20170817 11:33:27.133000 +0100s"/>
    <s v="20170817 12:33:27.133000"/>
  </r>
  <r>
    <n v="100"/>
    <n v="626.5"/>
    <x v="0"/>
    <s v="20170817 11:33:27.133000 +0100s"/>
    <s v="20170817 12:33:27.133000"/>
  </r>
  <r>
    <n v="138"/>
    <n v="626.5"/>
    <x v="0"/>
    <s v="20170817 11:33:27.133000 +0100s"/>
    <s v="20170817 12:33:27.133000"/>
  </r>
  <r>
    <n v="39"/>
    <n v="627"/>
    <x v="0"/>
    <s v="20170817 11:35:17.384000 +0100s"/>
    <s v="20170817 12:35:17.384000"/>
  </r>
  <r>
    <n v="100"/>
    <n v="627"/>
    <x v="0"/>
    <s v="20170817 11:35:17.384000 +0100s"/>
    <s v="20170817 12:35:17.384000"/>
  </r>
  <r>
    <n v="12"/>
    <n v="627"/>
    <x v="0"/>
    <s v="20170817 11:35:17.384000 +0100s"/>
    <s v="20170817 12:35:17.384000"/>
  </r>
  <r>
    <n v="90"/>
    <n v="627"/>
    <x v="0"/>
    <s v="20170817 11:35:17.384000 +0100s"/>
    <s v="20170817 12:35:17.384000"/>
  </r>
  <r>
    <n v="37"/>
    <n v="627"/>
    <x v="0"/>
    <s v="20170817 11:35:17.384000 +0100s"/>
    <s v="20170817 12:35:17.384000"/>
  </r>
  <r>
    <n v="77"/>
    <n v="627"/>
    <x v="0"/>
    <s v="20170817 11:35:17.384000 +0100s"/>
    <s v="20170817 12:35:17.384000"/>
  </r>
  <r>
    <n v="100"/>
    <n v="627"/>
    <x v="0"/>
    <s v="20170817 11:35:17.384000 +0100s"/>
    <s v="20170817 12:35:17.384000"/>
  </r>
  <r>
    <n v="90"/>
    <n v="627"/>
    <x v="0"/>
    <s v="20170817 11:35:17.384000 +0100s"/>
    <s v="20170817 12:35:17.384000"/>
  </r>
  <r>
    <n v="180"/>
    <n v="627"/>
    <x v="0"/>
    <s v="20170817 11:35:17.384000 +0100s"/>
    <s v="20170817 12:35:17.384000"/>
  </r>
  <r>
    <n v="52"/>
    <n v="627"/>
    <x v="0"/>
    <s v="20170817 11:35:17.385000 +0100s"/>
    <s v="20170817 12:35:17.385000"/>
  </r>
  <r>
    <n v="106"/>
    <n v="627"/>
    <x v="0"/>
    <s v="20170817 11:35:30.080000 +0100s"/>
    <s v="20170817 12:35:30.080000"/>
  </r>
  <r>
    <n v="100"/>
    <n v="627"/>
    <x v="0"/>
    <s v="20170817 11:35:30.080000 +0100s"/>
    <s v="20170817 12:35:30.080000"/>
  </r>
  <r>
    <n v="100"/>
    <n v="627"/>
    <x v="0"/>
    <s v="20170817 11:35:30.080000 +0100s"/>
    <s v="20170817 12:35:30.080000"/>
  </r>
  <r>
    <n v="100"/>
    <n v="627"/>
    <x v="0"/>
    <s v="20170817 11:35:30.080000 +0100s"/>
    <s v="20170817 12:35:30.080000"/>
  </r>
  <r>
    <n v="90"/>
    <n v="627"/>
    <x v="0"/>
    <s v="20170817 11:35:30.080000 +0100s"/>
    <s v="20170817 12:35:30.080000"/>
  </r>
  <r>
    <n v="4"/>
    <n v="627"/>
    <x v="0"/>
    <s v="20170817 11:35:30.080000 +0100s"/>
    <s v="20170817 12:35:30.080000"/>
  </r>
  <r>
    <n v="85"/>
    <n v="630"/>
    <x v="0"/>
    <s v="20170817 11:47:32.622000 +0100s"/>
    <s v="20170817 12:47:32.622000"/>
  </r>
  <r>
    <n v="100"/>
    <n v="630"/>
    <x v="0"/>
    <s v="20170817 11:47:32.622000 +0100s"/>
    <s v="20170817 12:47:32.622000"/>
  </r>
  <r>
    <n v="100"/>
    <n v="630"/>
    <x v="0"/>
    <s v="20170817 11:47:32.622000 +0100s"/>
    <s v="20170817 12:47:32.622000"/>
  </r>
  <r>
    <n v="31"/>
    <n v="630"/>
    <x v="0"/>
    <s v="20170817 11:47:32.622000 +0100s"/>
    <s v="20170817 12:47:32.622000"/>
  </r>
  <r>
    <n v="90"/>
    <n v="630"/>
    <x v="0"/>
    <s v="20170817 11:47:32.622000 +0100s"/>
    <s v="20170817 12:47:32.622000"/>
  </r>
  <r>
    <n v="90"/>
    <n v="630"/>
    <x v="0"/>
    <s v="20170817 11:47:32.622000 +0100s"/>
    <s v="20170817 12:47:32.622000"/>
  </r>
  <r>
    <n v="77"/>
    <n v="630"/>
    <x v="0"/>
    <s v="20170817 11:47:32.647000 +0100s"/>
    <s v="20170817 12:47:32.647000"/>
  </r>
  <r>
    <n v="45"/>
    <n v="630"/>
    <x v="0"/>
    <s v="20170817 11:47:32.648000 +0100s"/>
    <s v="20170817 12:47:32.648000"/>
  </r>
  <r>
    <n v="120"/>
    <n v="630"/>
    <x v="0"/>
    <s v="20170817 11:47:32.664000 +0100s"/>
    <s v="20170817 12:47:32.664000"/>
  </r>
  <r>
    <n v="62"/>
    <n v="630"/>
    <x v="0"/>
    <s v="20170817 11:47:32.664000 +0100s"/>
    <s v="20170817 12:47:32.664000"/>
  </r>
  <r>
    <n v="108"/>
    <n v="628"/>
    <x v="0"/>
    <s v="20170817 11:49:31.298000 +0100s"/>
    <s v="20170817 12:49:31.298000"/>
  </r>
  <r>
    <n v="300"/>
    <n v="628"/>
    <x v="0"/>
    <s v="20170817 11:49:31.300000 +0100s"/>
    <s v="20170817 12:49:31.300000"/>
  </r>
  <r>
    <n v="92"/>
    <n v="628"/>
    <x v="0"/>
    <s v="20170817 11:49:31.300000 +0100s"/>
    <s v="20170817 12:49:31.300000"/>
  </r>
  <r>
    <n v="89"/>
    <n v="627.5"/>
    <x v="0"/>
    <s v="20170817 12:08:58.101000 +0100s"/>
    <s v="20170817 13:08:58.101000"/>
  </r>
  <r>
    <n v="39"/>
    <n v="627.5"/>
    <x v="0"/>
    <s v="20170817 12:08:58.101000 +0100s"/>
    <s v="20170817 13:08:58.101000"/>
  </r>
  <r>
    <n v="100"/>
    <n v="627.5"/>
    <x v="0"/>
    <s v="20170817 12:08:58.101000 +0100s"/>
    <s v="20170817 13:08:58.101000"/>
  </r>
  <r>
    <n v="93"/>
    <n v="627.5"/>
    <x v="0"/>
    <s v="20170817 12:08:58.101000 +0100s"/>
    <s v="20170817 13:08:58.101000"/>
  </r>
  <r>
    <n v="100"/>
    <n v="627.5"/>
    <x v="0"/>
    <s v="20170817 12:08:58.101000 +0100s"/>
    <s v="20170817 13:08:58.101000"/>
  </r>
  <r>
    <n v="100"/>
    <n v="627.5"/>
    <x v="0"/>
    <s v="20170817 12:08:58.101000 +0100s"/>
    <s v="20170817 13:08:58.101000"/>
  </r>
  <r>
    <n v="79"/>
    <n v="627.5"/>
    <x v="0"/>
    <s v="20170817 12:08:58.101000 +0100s"/>
    <s v="20170817 13:08:58.101000"/>
  </r>
  <r>
    <n v="130"/>
    <n v="629.5"/>
    <x v="0"/>
    <s v="20170817 12:25:06.479000 +0100s"/>
    <s v="20170817 13:25:06.479000"/>
  </r>
  <r>
    <n v="97"/>
    <n v="629.5"/>
    <x v="0"/>
    <s v="20170817 12:25:06.479000 +0100s"/>
    <s v="20170817 13:25:06.479000"/>
  </r>
  <r>
    <n v="100"/>
    <n v="629.5"/>
    <x v="0"/>
    <s v="20170817 12:25:06.479000 +0100s"/>
    <s v="20170817 13:25:06.479000"/>
  </r>
  <r>
    <n v="90"/>
    <n v="629.5"/>
    <x v="0"/>
    <s v="20170817 12:25:06.479000 +0100s"/>
    <s v="20170817 13:25:06.479000"/>
  </r>
  <r>
    <n v="110"/>
    <n v="629.5"/>
    <x v="0"/>
    <s v="20170817 12:25:06.479000 +0100s"/>
    <s v="20170817 13:25:06.479000"/>
  </r>
  <r>
    <n v="73"/>
    <n v="629.5"/>
    <x v="0"/>
    <s v="20170817 12:25:06.479000 +0100s"/>
    <s v="20170817 13:25:06.479000"/>
  </r>
  <r>
    <n v="90"/>
    <n v="631.5"/>
    <x v="0"/>
    <s v="20170817 12:30:37.824000 +0100s"/>
    <s v="20170817 13:30:37.824000"/>
  </r>
  <r>
    <n v="94"/>
    <n v="631.5"/>
    <x v="0"/>
    <s v="20170817 12:30:37.824000 +0100s"/>
    <s v="20170817 13:30:37.824000"/>
  </r>
  <r>
    <n v="100"/>
    <n v="631.5"/>
    <x v="0"/>
    <s v="20170817 12:30:37.824000 +0100s"/>
    <s v="20170817 13:30:37.824000"/>
  </r>
  <r>
    <n v="100"/>
    <n v="631.5"/>
    <x v="0"/>
    <s v="20170817 12:30:37.824000 +0100s"/>
    <s v="20170817 13:30:37.824000"/>
  </r>
  <r>
    <n v="100"/>
    <n v="631.5"/>
    <x v="0"/>
    <s v="20170817 12:30:37.824000 +0100s"/>
    <s v="20170817 13:30:37.824000"/>
  </r>
  <r>
    <n v="224"/>
    <n v="631.5"/>
    <x v="0"/>
    <s v="20170817 12:30:37.824000 +0100s"/>
    <s v="20170817 13:30:37.824000"/>
  </r>
  <r>
    <n v="92"/>
    <n v="631.5"/>
    <x v="0"/>
    <s v="20170817 12:30:37.824000 +0100s"/>
    <s v="20170817 13:30:37.824000"/>
  </r>
  <r>
    <n v="206"/>
    <n v="630"/>
    <x v="0"/>
    <s v="20170817 12:42:16.045000 +0100s"/>
    <s v="20170817 13:42:16.045000"/>
  </r>
  <r>
    <n v="90"/>
    <n v="630"/>
    <x v="0"/>
    <s v="20170817 12:42:16.045000 +0100s"/>
    <s v="20170817 13:42:16.045000"/>
  </r>
  <r>
    <n v="90"/>
    <n v="630"/>
    <x v="0"/>
    <s v="20170817 12:42:16.045000 +0100s"/>
    <s v="20170817 13:42:16.045000"/>
  </r>
  <r>
    <n v="100"/>
    <n v="630"/>
    <x v="0"/>
    <s v="20170817 12:42:16.045000 +0100s"/>
    <s v="20170817 13:42:16.045000"/>
  </r>
  <r>
    <n v="100"/>
    <n v="630"/>
    <x v="0"/>
    <s v="20170817 12:42:16.045000 +0100s"/>
    <s v="20170817 13:42:16.045000"/>
  </r>
  <r>
    <n v="106"/>
    <n v="630"/>
    <x v="0"/>
    <s v="20170817 12:42:16.045000 +0100s"/>
    <s v="20170817 13:42:16.045000"/>
  </r>
  <r>
    <n v="8"/>
    <n v="630"/>
    <x v="0"/>
    <s v="20170817 12:42:16.045000 +0100s"/>
    <s v="20170817 13:42:16.045000"/>
  </r>
  <r>
    <n v="200"/>
    <n v="629"/>
    <x v="0"/>
    <s v="20170817 13:41:36.935000 +0100s"/>
    <s v="20170817 14:41:36.935000"/>
  </r>
  <r>
    <n v="633"/>
    <n v="629"/>
    <x v="0"/>
    <s v="20170817 13:41:36.935000 +0100s"/>
    <s v="20170817 14:41:36.935000"/>
  </r>
  <r>
    <n v="167"/>
    <n v="629"/>
    <x v="0"/>
    <s v="20170817 13:41:36.952000 +0100s"/>
    <s v="20170817 14:41:36.952000"/>
  </r>
  <r>
    <n v="50"/>
    <n v="628"/>
    <x v="0"/>
    <s v="20170817 13:42:46.027000 +0100s"/>
    <s v="20170817 14:42:46.027000"/>
  </r>
  <r>
    <n v="61"/>
    <n v="628"/>
    <x v="1"/>
    <s v="20170817 13:42:46.037000 +0100s"/>
    <s v="20170817 14:42:46.037000"/>
  </r>
  <r>
    <n v="52"/>
    <n v="628"/>
    <x v="2"/>
    <s v="20170817 13:42:46.037154 +0100s"/>
    <s v="20170817 14:42:46.037154"/>
  </r>
  <r>
    <n v="36"/>
    <n v="628"/>
    <x v="3"/>
    <s v="20170817 13:42:46.037175 +0100s"/>
    <s v="20170817 14:42:46.037175"/>
  </r>
  <r>
    <n v="151"/>
    <n v="628"/>
    <x v="0"/>
    <s v="20170817 13:42:46.047000 +0100s"/>
    <s v="20170817 14:42:46.047000"/>
  </r>
  <r>
    <n v="150"/>
    <n v="628"/>
    <x v="0"/>
    <s v="20170817 13:42:46.047000 +0100s"/>
    <s v="20170817 14:42:46.047000"/>
  </r>
  <r>
    <n v="528"/>
    <n v="626.5"/>
    <x v="0"/>
    <s v="20170817 14:09:57.377000 +0100s"/>
    <s v="20170817 15:09:57.377000"/>
  </r>
  <r>
    <n v="200"/>
    <n v="626.5"/>
    <x v="0"/>
    <s v="20170817 14:09:57.377000 +0100s"/>
    <s v="20170817 15:09:57.377000"/>
  </r>
  <r>
    <n v="200"/>
    <n v="626.5"/>
    <x v="0"/>
    <s v="20170817 14:10:27.095000 +0100s"/>
    <s v="20170817 15:10:27.095000"/>
  </r>
  <r>
    <n v="13"/>
    <n v="626.5"/>
    <x v="0"/>
    <s v="20170817 14:14:12.418000 +0100s"/>
    <s v="20170817 15:14:12.418000"/>
  </r>
  <r>
    <n v="187"/>
    <n v="626.5"/>
    <x v="0"/>
    <s v="20170817 14:14:12.418000 +0100s"/>
    <s v="20170817 15:14:12.418000"/>
  </r>
  <r>
    <n v="1"/>
    <n v="626.5"/>
    <x v="0"/>
    <s v="20170817 14:14:12.418000 +0100s"/>
    <s v="20170817 15:14:12.418000"/>
  </r>
  <r>
    <n v="171"/>
    <n v="626.5"/>
    <x v="0"/>
    <s v="20170817 14:14:12.418000 +0100s"/>
    <s v="20170817 15:14:12.418000"/>
  </r>
  <r>
    <n v="30"/>
    <n v="626.5"/>
    <x v="0"/>
    <s v="20170817 14:14:12.419000 +0100s"/>
    <s v="20170817 15:14:12.419000"/>
  </r>
  <r>
    <n v="62"/>
    <n v="626.5"/>
    <x v="0"/>
    <s v="20170817 14:14:12.419000 +0100s"/>
    <s v="20170817 15:14:12.419000"/>
  </r>
  <r>
    <n v="108"/>
    <n v="626.5"/>
    <x v="0"/>
    <s v="20170817 14:14:12.419000 +0100s"/>
    <s v="20170817 15:14:12.419000"/>
  </r>
  <r>
    <n v="27"/>
    <n v="625.5"/>
    <x v="0"/>
    <s v="20170817 14:27:26.682000 +0100s"/>
    <s v="20170817 15:27:26.682000"/>
  </r>
  <r>
    <n v="10"/>
    <n v="628"/>
    <x v="0"/>
    <s v="20170817 14:50:31.755000 +0100s"/>
    <s v="20170817 15:50:31.755000"/>
  </r>
  <r>
    <n v="100"/>
    <n v="628"/>
    <x v="0"/>
    <s v="20170817 14:50:31.755000 +0100s"/>
    <s v="20170817 15:50:31.755000"/>
  </r>
  <r>
    <n v="100"/>
    <n v="628"/>
    <x v="0"/>
    <s v="20170817 14:50:31.755000 +0100s"/>
    <s v="20170817 15:50:31.755000"/>
  </r>
  <r>
    <n v="100"/>
    <n v="628"/>
    <x v="0"/>
    <s v="20170817 14:50:31.755000 +0100s"/>
    <s v="20170817 15:50:31.755000"/>
  </r>
  <r>
    <n v="54"/>
    <n v="628"/>
    <x v="0"/>
    <s v="20170817 14:50:31.755000 +0100s"/>
    <s v="20170817 15:50:31.755000"/>
  </r>
  <r>
    <n v="37"/>
    <n v="628"/>
    <x v="0"/>
    <s v="20170817 14:50:31.755000 +0100s"/>
    <s v="20170817 15:50:31.755000"/>
  </r>
  <r>
    <n v="52"/>
    <n v="628"/>
    <x v="0"/>
    <s v="20170817 14:50:31.755000 +0100s"/>
    <s v="20170817 15:50:31.755000"/>
  </r>
  <r>
    <n v="8"/>
    <n v="628"/>
    <x v="0"/>
    <s v="20170817 14:50:31.755000 +0100s"/>
    <s v="20170817 15:50:31.755000"/>
  </r>
  <r>
    <n v="90"/>
    <n v="628"/>
    <x v="0"/>
    <s v="20170817 14:50:31.755000 +0100s"/>
    <s v="20170817 15:50:31.755000"/>
  </r>
  <r>
    <n v="66"/>
    <n v="628"/>
    <x v="0"/>
    <s v="20170817 14:50:31.755000 +0100s"/>
    <s v="20170817 15:50:31.755000"/>
  </r>
  <r>
    <n v="82"/>
    <n v="628"/>
    <x v="0"/>
    <s v="20170817 14:50:31.755000 +0100s"/>
    <s v="20170817 15:50:31.755000"/>
  </r>
  <r>
    <n v="602"/>
    <n v="628"/>
    <x v="0"/>
    <s v="20170817 14:50:31.781000 +0100s"/>
    <s v="20170817 15:50:31.781000"/>
  </r>
  <r>
    <n v="73"/>
    <n v="625.5"/>
    <x v="2"/>
    <s v="20170817 14:56:18.895381 +0100s"/>
    <s v="20170817 15:56:18.895381"/>
  </r>
  <r>
    <n v="69"/>
    <n v="625.5"/>
    <x v="0"/>
    <s v="20170817 14:56:18.971000 +0100s"/>
    <s v="20170817 15:56:18.971000"/>
  </r>
  <r>
    <n v="243"/>
    <n v="625.5"/>
    <x v="0"/>
    <s v="20170817 14:56:18.971000 +0100s"/>
    <s v="20170817 15:56:18.971000"/>
  </r>
  <r>
    <n v="153"/>
    <n v="625.5"/>
    <x v="0"/>
    <s v="20170817 14:56:18.971000 +0100s"/>
    <s v="20170817 15:56:18.971000"/>
  </r>
  <r>
    <n v="62"/>
    <n v="625.5"/>
    <x v="1"/>
    <s v="20170817 14:56:18.981000 +0100s"/>
    <s v="20170817 15:56:18.981000"/>
  </r>
  <r>
    <n v="73"/>
    <n v="625.5"/>
    <x v="2"/>
    <s v="20170817 14:56:18.981583 +0100s"/>
    <s v="20170817 15:56:18.981583"/>
  </r>
  <r>
    <n v="37"/>
    <n v="627"/>
    <x v="0"/>
    <s v="20170817 15:08:41.365000 +0100s"/>
    <s v="20170817 16:08:41.365000"/>
  </r>
  <r>
    <n v="125"/>
    <n v="627"/>
    <x v="0"/>
    <s v="20170817 15:08:41.365000 +0100s"/>
    <s v="20170817 16:08:41.365000"/>
  </r>
  <r>
    <n v="48"/>
    <n v="627"/>
    <x v="0"/>
    <s v="20170817 15:08:41.365000 +0100s"/>
    <s v="20170817 16:08:41.365000"/>
  </r>
  <r>
    <n v="52"/>
    <n v="627"/>
    <x v="0"/>
    <s v="20170817 15:08:41.365000 +0100s"/>
    <s v="20170817 16:08:41.365000"/>
  </r>
  <r>
    <n v="110"/>
    <n v="627"/>
    <x v="0"/>
    <s v="20170817 15:08:41.392000 +0100s"/>
    <s v="20170817 16:08:41.392000"/>
  </r>
  <r>
    <n v="628"/>
    <n v="626"/>
    <x v="0"/>
    <s v="20170817 15:12:46.674000 +0100s"/>
    <s v="20170817 16:12:46.674000"/>
  </r>
  <r>
    <n v="122"/>
    <n v="625"/>
    <x v="1"/>
    <s v="20170817 15:23:05.448000 +0100s"/>
    <s v="20170817 16:23:05.448000"/>
  </r>
  <r>
    <n v="104"/>
    <n v="625"/>
    <x v="2"/>
    <s v="20170817 15:23:05.448309 +0100s"/>
    <s v="20170817 16:23:05.448309"/>
  </r>
  <r>
    <n v="72"/>
    <n v="625"/>
    <x v="3"/>
    <s v="20170817 15:23:05.448315 +0100s"/>
    <s v="20170817 16:23:05.448315"/>
  </r>
  <r>
    <n v="702"/>
    <n v="625"/>
    <x v="0"/>
    <s v="20170817 15:23:05.454000 +0100s"/>
    <s v="20170817 16:23:05.454000"/>
  </r>
  <r>
    <n v="90"/>
    <n v="626.5"/>
    <x v="0"/>
    <s v="20170817 15:29:02.644000 +0100s"/>
    <s v="20170817 16:29:02.644000"/>
  </r>
  <r>
    <n v="98"/>
    <n v="626.5"/>
    <x v="0"/>
    <s v="20170817 15:29:02.644000 +0100s"/>
    <s v="20170817 16:29:02.644000"/>
  </r>
  <r>
    <n v="198"/>
    <n v="626.5"/>
    <x v="0"/>
    <s v="20170817 15:29:02.671000 +0100s"/>
    <s v="20170817 16:29:02.671000"/>
  </r>
  <r>
    <n v="184"/>
    <n v="626.5"/>
    <x v="0"/>
    <s v="20170817 15:29:02.697000 +0100s"/>
    <s v="20170817 16:29:02.697000"/>
  </r>
  <r>
    <n v="429"/>
    <n v="626.5"/>
    <x v="0"/>
    <s v="20170817 15:29:02.697000 +0100s"/>
    <s v="20170817 16:29:02.697000"/>
  </r>
  <r>
    <n v="381"/>
    <n v="626"/>
    <x v="0"/>
    <s v="20170817 15:41:31.541000 +0100s"/>
    <s v="20170817 16:41:31.541000"/>
  </r>
  <r>
    <n v="119"/>
    <n v="626"/>
    <x v="0"/>
    <s v="20170817 15:41:31.541000 +0100s"/>
    <s v="20170817 16:41:31.541000"/>
  </r>
  <r>
    <n v="13"/>
    <n v="626.5"/>
    <x v="0"/>
    <s v="20170817 15:47:18.785000 +0100s"/>
    <s v="20170817 16:47:18.785000"/>
  </r>
  <r>
    <n v="161"/>
    <n v="626.5"/>
    <x v="0"/>
    <s v="20170817 15:47:18.785000 +0100s"/>
    <s v="20170817 16:47:18.785000"/>
  </r>
  <r>
    <n v="17"/>
    <n v="626.5"/>
    <x v="0"/>
    <s v="20170817 15:47:18.785000 +0100s"/>
    <s v="20170817 16:47:18.785000"/>
  </r>
  <r>
    <n v="95"/>
    <n v="626.5"/>
    <x v="0"/>
    <s v="20170817 15:47:18.785000 +0100s"/>
    <s v="20170817 16:47:18.785000"/>
  </r>
  <r>
    <n v="16"/>
    <n v="626.5"/>
    <x v="0"/>
    <s v="20170817 15:47:18.785000 +0100s"/>
    <s v="20170817 16:47:18.785000"/>
  </r>
  <r>
    <n v="100"/>
    <n v="626.5"/>
    <x v="0"/>
    <s v="20170817 15:47:18.785000 +0100s"/>
    <s v="20170817 16:47:18.785000"/>
  </r>
  <r>
    <n v="98"/>
    <n v="626.5"/>
    <x v="0"/>
    <s v="20170817 15:47:18.785000 +0100s"/>
    <s v="20170817 16:47:18.785000"/>
  </r>
  <r>
    <n v="17"/>
    <n v="627"/>
    <x v="0"/>
    <s v="20170817 15:50:13.473000 +0100s"/>
    <s v="20170817 16:50:13.473000"/>
  </r>
  <r>
    <n v="37"/>
    <n v="627"/>
    <x v="0"/>
    <s v="20170817 15:50:13.473000 +0100s"/>
    <s v="20170817 16:50:13.473000"/>
  </r>
  <r>
    <n v="89"/>
    <n v="627"/>
    <x v="0"/>
    <s v="20170817 15:50:13.473000 +0100s"/>
    <s v="20170817 16:50:13.473000"/>
  </r>
  <r>
    <n v="74"/>
    <n v="627"/>
    <x v="0"/>
    <s v="20170817 15:50:13.473000 +0100s"/>
    <s v="20170817 16:50:13.473000"/>
  </r>
  <r>
    <n v="37"/>
    <n v="627"/>
    <x v="0"/>
    <s v="20170817 15:50:13.473000 +0100s"/>
    <s v="20170817 16:50:13.473000"/>
  </r>
  <r>
    <n v="89"/>
    <n v="627"/>
    <x v="0"/>
    <s v="20170817 15:50:13.473000 +0100s"/>
    <s v="20170817 16:50:13.473000"/>
  </r>
  <r>
    <n v="398"/>
    <n v="627"/>
    <x v="0"/>
    <s v="20170817 15:50:13.473000 +0100s"/>
    <s v="20170817 16:50:13.473000"/>
  </r>
  <r>
    <n v="100"/>
    <n v="627"/>
    <x v="0"/>
    <s v="20170817 15:50:13.473000 +0100s"/>
    <s v="20170817 16:50:13.473000"/>
  </r>
  <r>
    <n v="100"/>
    <n v="627"/>
    <x v="0"/>
    <s v="20170817 15:50:13.473000 +0100s"/>
    <s v="20170817 16:50:13.473000"/>
  </r>
  <r>
    <n v="100"/>
    <n v="627"/>
    <x v="0"/>
    <s v="20170817 15:50:13.473000 +0100s"/>
    <s v="20170817 16:50:13.473000"/>
  </r>
  <r>
    <n v="6"/>
    <n v="627"/>
    <x v="0"/>
    <s v="20170817 15:50:13.473000 +0100s"/>
    <s v="20170817 16:50:13.473000"/>
  </r>
  <r>
    <n v="2"/>
    <n v="627"/>
    <x v="0"/>
    <s v="20170817 15:50:13.473000 +0100s"/>
    <s v="20170817 16:50:13.473000"/>
  </r>
  <r>
    <n v="80"/>
    <n v="627"/>
    <x v="0"/>
    <s v="20170817 15:50:13.473000 +0100s"/>
    <s v="20170817 16:50:13.473000"/>
  </r>
  <r>
    <n v="200"/>
    <n v="627"/>
    <x v="0"/>
    <s v="20170817 15:50:13.473000 +0100s"/>
    <s v="20170817 16:50:13.473000"/>
  </r>
  <r>
    <n v="135"/>
    <n v="627"/>
    <x v="0"/>
    <s v="20170817 15:50:13.473000 +0100s"/>
    <s v="20170817 16:50:13.473000"/>
  </r>
  <r>
    <n v="36"/>
    <n v="627"/>
    <x v="0"/>
    <s v="20170817 15:50:13.473000 +0100s"/>
    <s v="20170817 16:50:13.473000"/>
  </r>
  <r>
    <n v="1500"/>
    <n v="627"/>
    <x v="0"/>
    <s v="20170817 15:52:12.075000 +0100s"/>
    <s v="20170817 16:52:12.075000"/>
  </r>
  <r>
    <m/>
    <m/>
    <x v="4"/>
    <m/>
    <m/>
  </r>
  <r>
    <m/>
    <m/>
    <x v="4"/>
    <m/>
    <m/>
  </r>
</pivotCacheRecords>
</file>

<file path=xl/pivotCache/pivotCacheRecords90.xml><?xml version="1.0" encoding="utf-8"?>
<pivotCacheRecords xmlns="http://schemas.openxmlformats.org/spreadsheetml/2006/main" xmlns:r="http://schemas.openxmlformats.org/officeDocument/2006/relationships" count="22">
  <r>
    <n v="8"/>
    <n v="636.5"/>
    <x v="0"/>
    <s v="20171208 08:01:03.425000 +0000 "/>
    <s v="20171208 9:01:03.425000"/>
  </r>
  <r>
    <n v="10"/>
    <n v="636.5"/>
    <x v="0"/>
    <s v="20171208 08:09:30.303000 +0000 "/>
    <s v="20171208 9:09:30.303000"/>
  </r>
  <r>
    <n v="83"/>
    <n v="636.5"/>
    <x v="0"/>
    <s v="20171208 08:09:30.303000 +0000 "/>
    <s v="20171208 9:09:30.303000"/>
  </r>
  <r>
    <n v="89"/>
    <n v="636.5"/>
    <x v="0"/>
    <s v="20171208 08:23:13.789000 +0000 "/>
    <s v="20171208 9:23:13.789000"/>
  </r>
  <r>
    <n v="104"/>
    <n v="633.5"/>
    <x v="0"/>
    <s v="20171208 08:44:07.376000 +0000 "/>
    <s v="20171208 9:44:07.376000"/>
  </r>
  <r>
    <n v="70"/>
    <n v="631.5"/>
    <x v="0"/>
    <s v="20171208 09:08:04.099000 +0000 "/>
    <s v="20171208 10:08:04.099000"/>
  </r>
  <r>
    <n v="27"/>
    <n v="631.5"/>
    <x v="0"/>
    <s v="20171208 09:08:04.099000 +0000 "/>
    <s v="20171208 10:08:04.099000"/>
  </r>
  <r>
    <n v="93"/>
    <n v="630"/>
    <x v="0"/>
    <s v="20171208 09:26:47.421000 +0000 "/>
    <s v="20171208 10:26:47.421000"/>
  </r>
  <r>
    <n v="93"/>
    <n v="629.5"/>
    <x v="0"/>
    <s v="20171208 10:00:30.326000 +0000 "/>
    <s v="20171208 11:00:30.326000"/>
  </r>
  <r>
    <n v="92"/>
    <n v="631.5"/>
    <x v="0"/>
    <s v="20171208 10:26:27.806000 +0000 "/>
    <s v="20171208 11:26:27.806000"/>
  </r>
  <r>
    <n v="105"/>
    <n v="632.5"/>
    <x v="0"/>
    <s v="20171208 11:24:24.132000 +0000 "/>
    <s v="20171208 12:24:24.132000"/>
  </r>
  <r>
    <n v="102"/>
    <n v="636.5"/>
    <x v="0"/>
    <s v="20171208 12:09:04.626000 +0000 "/>
    <s v="20171208 13:09:04.626000"/>
  </r>
  <r>
    <n v="89"/>
    <n v="637.5"/>
    <x v="0"/>
    <s v="20171208 12:50:43.447000 +0000 "/>
    <s v="20171208 13:50:43.447000"/>
  </r>
  <r>
    <n v="93"/>
    <n v="637.5"/>
    <x v="0"/>
    <s v="20171208 13:24:26.118000 +0000 "/>
    <s v="20171208 14:24:26.118000"/>
  </r>
  <r>
    <n v="200"/>
    <n v="639"/>
    <x v="0"/>
    <s v="20171208 13:46:41.960088 +0000 "/>
    <s v="20171208 14:46:41.960088"/>
  </r>
  <r>
    <n v="93"/>
    <n v="640.5"/>
    <x v="0"/>
    <s v="20171208 14:00:22.701000 +0000 "/>
    <s v="20171208 15:00:22.701000"/>
  </r>
  <r>
    <n v="90"/>
    <n v="638.5"/>
    <x v="0"/>
    <s v="20171208 14:25:39.991000 +0000 "/>
    <s v="20171208 15:25:39.991000"/>
  </r>
  <r>
    <n v="194"/>
    <n v="638"/>
    <x v="0"/>
    <s v="20171208 14:35:11.496965 +0000 "/>
    <s v="20171208 15:35:11.496965"/>
  </r>
  <r>
    <n v="6"/>
    <n v="638"/>
    <x v="0"/>
    <s v="20171208 14:35:11.496968 +0000 "/>
    <s v="20171208 15:35:11.496968"/>
  </r>
  <r>
    <n v="359"/>
    <n v="639.5"/>
    <x v="0"/>
    <s v="20171208 14:49:43.761961 +0000 "/>
    <s v="20171208 15:49:43.761961"/>
  </r>
  <r>
    <m/>
    <m/>
    <x v="1"/>
    <m/>
    <m/>
  </r>
  <r>
    <m/>
    <m/>
    <x v="1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0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0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9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8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7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6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5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4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3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9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1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0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9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8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7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6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5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4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3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8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1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0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9.xml"/></Relationships>
</file>

<file path=xl/pivotTables/_rels/pivotTable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8.xml"/></Relationships>
</file>

<file path=xl/pivotTables/_rels/pivotTable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7.xml"/></Relationships>
</file>

<file path=xl/pivotTables/_rels/pivotTable3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6.xml"/></Relationships>
</file>

<file path=xl/pivotTables/_rels/pivotTable3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5.xml"/></Relationships>
</file>

<file path=xl/pivotTables/_rels/pivotTable3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4.xml"/></Relationships>
</file>

<file path=xl/pivotTables/_rels/pivotTable3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3.xml"/></Relationships>
</file>

<file path=xl/pivotTables/_rels/pivotTable3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7.xml"/></Relationships>
</file>

<file path=xl/pivotTables/_rels/pivotTable4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1.xml"/></Relationships>
</file>

<file path=xl/pivotTables/_rels/pivotTable4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0.xml"/></Relationships>
</file>

<file path=xl/pivotTables/_rels/pivotTable4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9.xml"/></Relationships>
</file>

<file path=xl/pivotTables/_rels/pivotTable4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8.xml"/></Relationships>
</file>

<file path=xl/pivotTables/_rels/pivotTable4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7.xml"/></Relationships>
</file>

<file path=xl/pivotTables/_rels/pivotTable4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6.xml"/></Relationships>
</file>

<file path=xl/pivotTables/_rels/pivotTable4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5.xml"/></Relationships>
</file>

<file path=xl/pivotTables/_rels/pivotTable4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4.xml"/></Relationships>
</file>

<file path=xl/pivotTables/_rels/pivotTable4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3.xml"/></Relationships>
</file>

<file path=xl/pivotTables/_rels/pivotTable4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6.xml"/></Relationships>
</file>

<file path=xl/pivotTables/_rels/pivotTable5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1.xml"/></Relationships>
</file>

<file path=xl/pivotTables/_rels/pivotTable5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0.xml"/></Relationships>
</file>

<file path=xl/pivotTables/_rels/pivotTable5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9.xml"/></Relationships>
</file>

<file path=xl/pivotTables/_rels/pivotTable5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8.xml"/></Relationships>
</file>

<file path=xl/pivotTables/_rels/pivotTable5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7.xml"/></Relationships>
</file>

<file path=xl/pivotTables/_rels/pivotTable5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6.xml"/></Relationships>
</file>

<file path=xl/pivotTables/_rels/pivotTable5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5.xml"/></Relationships>
</file>

<file path=xl/pivotTables/_rels/pivotTable5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4.xml"/></Relationships>
</file>

<file path=xl/pivotTables/_rels/pivotTable5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3.xml"/></Relationships>
</file>

<file path=xl/pivotTables/_rels/pivotTable5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5.xml"/></Relationships>
</file>

<file path=xl/pivotTables/_rels/pivotTable6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1.xml"/></Relationships>
</file>

<file path=xl/pivotTables/_rels/pivotTable6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0.xml"/></Relationships>
</file>

<file path=xl/pivotTables/_rels/pivotTable6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9.xml"/></Relationships>
</file>

<file path=xl/pivotTables/_rels/pivotTable6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8.xml"/></Relationships>
</file>

<file path=xl/pivotTables/_rels/pivotTable6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7.xml"/></Relationships>
</file>

<file path=xl/pivotTables/_rels/pivotTable6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6.xml"/></Relationships>
</file>

<file path=xl/pivotTables/_rels/pivotTable6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5.xml"/></Relationships>
</file>

<file path=xl/pivotTables/_rels/pivotTable6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4.xml"/></Relationships>
</file>

<file path=xl/pivotTables/_rels/pivotTable6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3.xml"/></Relationships>
</file>

<file path=xl/pivotTables/_rels/pivotTable6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4.xml"/></Relationships>
</file>

<file path=xl/pivotTables/_rels/pivotTable7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1.xml"/></Relationships>
</file>

<file path=xl/pivotTables/_rels/pivotTable7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0.xml"/></Relationships>
</file>

<file path=xl/pivotTables/_rels/pivotTable7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_rels/pivotTable7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8.xml"/></Relationships>
</file>

<file path=xl/pivotTables/_rels/pivotTable7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7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7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7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7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7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3.xml"/></Relationships>
</file>

<file path=xl/pivotTables/_rels/pivotTable8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8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8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8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8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8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8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2.xml"/></Relationships>
</file>

<file path=xl/pivotTables/_rels/pivotTable9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99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5" firstHeaderRow="0" firstDataRow="1" firstDataCol="1"/>
  <pivotFields count="5">
    <pivotField dataField="1" showAll="0"/>
    <pivotField dataField="1" showAll="0"/>
    <pivotField axis="axisRow" showAll="0">
      <items count="3">
        <item x="0"/>
        <item h="1" x="1"/>
        <item t="default"/>
      </items>
    </pivotField>
    <pivotField showAll="0"/>
    <pivotField showAll="0"/>
  </pivotFields>
  <rowFields count="1">
    <field x="2"/>
  </rowFields>
  <rowItems count="2">
    <i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809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80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0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80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0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804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80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0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801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PivotTable1" cacheId="19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5" firstHeaderRow="0" firstDataRow="1" firstDataCol="1"/>
  <pivotFields count="5">
    <pivotField dataField="1" showAll="0"/>
    <pivotField dataField="1" showAll="0"/>
    <pivotField axis="axisRow" showAll="0">
      <items count="3">
        <item x="0"/>
        <item h="1" x="1"/>
        <item t="default"/>
      </items>
    </pivotField>
    <pivotField showAll="0"/>
    <pivotField showAll="0"/>
  </pivotFields>
  <rowFields count="1">
    <field x="2"/>
  </rowFields>
  <rowItems count="2">
    <i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728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72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2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72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24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72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72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2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720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PivotTable1" cacheId="189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5" firstHeaderRow="0" firstDataRow="1" firstDataCol="1"/>
  <pivotFields count="5">
    <pivotField dataField="1" showAll="0"/>
    <pivotField dataField="1" showAll="0"/>
    <pivotField axis="axisRow" showAll="0">
      <items count="3">
        <item x="0"/>
        <item h="1" x="1"/>
        <item t="default"/>
      </items>
    </pivotField>
    <pivotField showAll="0"/>
    <pivotField showAll="0"/>
  </pivotFields>
  <rowFields count="1">
    <field x="2"/>
  </rowFields>
  <rowItems count="2">
    <i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719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71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1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71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1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714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71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1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711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PivotTable1" cacheId="188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5" firstHeaderRow="0" firstDataRow="1" firstDataCol="1"/>
  <pivotFields count="5">
    <pivotField dataField="1" showAll="0"/>
    <pivotField dataField="1" showAll="0"/>
    <pivotField axis="axisRow" showAll="0">
      <items count="3">
        <item x="0"/>
        <item h="1" x="1"/>
        <item t="default"/>
      </items>
    </pivotField>
    <pivotField showAll="0"/>
    <pivotField showAll="0"/>
  </pivotFields>
  <rowFields count="1">
    <field x="2"/>
  </rowFields>
  <rowItems count="2">
    <i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710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70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0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70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0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70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70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0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702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PivotTable2" cacheId="187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5" firstHeaderRow="0" firstDataRow="1" firstDataCol="1"/>
  <pivotFields count="5">
    <pivotField dataField="1" showAll="0"/>
    <pivotField dataField="1" showAll="0"/>
    <pivotField axis="axisRow" showAll="0">
      <items count="3">
        <item x="0"/>
        <item h="1" x="1"/>
        <item t="default"/>
      </items>
    </pivotField>
    <pivotField showAll="0"/>
    <pivotField showAll="0"/>
  </pivotFields>
  <rowFields count="1">
    <field x="2"/>
  </rowFields>
  <rowItems count="2">
    <i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701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70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99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9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9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9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9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94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93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PivotTable2" cacheId="186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5" firstHeaderRow="0" firstDataRow="1" firstDataCol="1"/>
  <pivotFields count="5">
    <pivotField dataField="1" showAll="0"/>
    <pivotField dataField="1" showAll="0"/>
    <pivotField axis="axisRow" showAll="0">
      <items count="3">
        <item x="0"/>
        <item h="1" x="1"/>
        <item t="default"/>
      </items>
    </pivotField>
    <pivotField showAll="0"/>
    <pivotField showAll="0"/>
  </pivotFields>
  <rowFields count="1">
    <field x="2"/>
  </rowFields>
  <rowItems count="2">
    <i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69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69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9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8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8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8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8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8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84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.xml><?xml version="1.0" encoding="utf-8"?>
<pivotTableDefinition xmlns="http://schemas.openxmlformats.org/spreadsheetml/2006/main" name="PivotTable2" cacheId="18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5" firstHeaderRow="0" firstDataRow="1" firstDataCol="1"/>
  <pivotFields count="5">
    <pivotField dataField="1" showAll="0"/>
    <pivotField dataField="1" showAll="0"/>
    <pivotField axis="axisRow" showAll="0">
      <items count="3">
        <item x="0"/>
        <item h="1" x="1"/>
        <item t="default"/>
      </items>
    </pivotField>
    <pivotField showAll="0"/>
    <pivotField showAll="0"/>
  </pivotFields>
  <rowFields count="1">
    <field x="2"/>
  </rowFields>
  <rowItems count="2">
    <i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683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68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8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8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79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7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7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7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75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6.xml><?xml version="1.0" encoding="utf-8"?>
<pivotTableDefinition xmlns="http://schemas.openxmlformats.org/spreadsheetml/2006/main" name="PivotTable1" cacheId="184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5" firstHeaderRow="0" firstDataRow="1" firstDataCol="1"/>
  <pivotFields count="5">
    <pivotField dataField="1" showAll="0"/>
    <pivotField dataField="1" showAll="0"/>
    <pivotField axis="axisRow" showAll="0">
      <items count="3">
        <item x="0"/>
        <item h="1" x="1"/>
        <item t="default"/>
      </items>
    </pivotField>
    <pivotField showAll="0"/>
    <pivotField showAll="0"/>
  </pivotFields>
  <rowFields count="1">
    <field x="2"/>
  </rowFields>
  <rowItems count="2">
    <i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674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67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7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7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7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69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6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6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66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7.xml><?xml version="1.0" encoding="utf-8"?>
<pivotTableDefinition xmlns="http://schemas.openxmlformats.org/spreadsheetml/2006/main" name="PivotTable1" cacheId="183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5" firstHeaderRow="0" firstDataRow="1" firstDataCol="1"/>
  <pivotFields count="5">
    <pivotField dataField="1" showAll="0"/>
    <pivotField dataField="1" showAll="0"/>
    <pivotField axis="axisRow" showAll="0">
      <items count="3">
        <item x="1"/>
        <item h="1" x="0"/>
        <item t="default"/>
      </items>
    </pivotField>
    <pivotField showAll="0"/>
    <pivotField showAll="0"/>
  </pivotFields>
  <rowFields count="1">
    <field x="2"/>
  </rowFields>
  <rowItems count="2">
    <i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665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66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6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6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6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6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5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5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57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8.xml><?xml version="1.0" encoding="utf-8"?>
<pivotTableDefinition xmlns="http://schemas.openxmlformats.org/spreadsheetml/2006/main" name="PivotTable2" cacheId="182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7" firstHeaderRow="0" firstDataRow="1" firstDataCol="1"/>
  <pivotFields count="5">
    <pivotField dataField="1" showAll="0"/>
    <pivotField dataField="1" showAll="0"/>
    <pivotField axis="axisRow" showAll="0">
      <items count="5">
        <item x="0"/>
        <item h="1" x="3"/>
        <item x="1"/>
        <item x="2"/>
        <item t="default"/>
      </items>
    </pivotField>
    <pivotField showAll="0"/>
    <pivotField showAll="0"/>
  </pivotFields>
  <rowFields count="1">
    <field x="2"/>
  </rowFields>
  <rowItems count="4">
    <i>
      <x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656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65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54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5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5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5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5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49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48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9.xml><?xml version="1.0" encoding="utf-8"?>
<pivotTableDefinition xmlns="http://schemas.openxmlformats.org/spreadsheetml/2006/main" name="PivotTable2" cacheId="181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5" firstHeaderRow="0" firstDataRow="1" firstDataCol="1"/>
  <pivotFields count="5">
    <pivotField dataField="1" showAll="0"/>
    <pivotField dataField="1" showAll="0"/>
    <pivotField axis="axisRow" showAll="0">
      <items count="3">
        <item x="0"/>
        <item h="1" x="1"/>
        <item t="default"/>
      </items>
    </pivotField>
    <pivotField showAll="0"/>
    <pivotField showAll="0"/>
  </pivotFields>
  <rowFields count="1">
    <field x="2"/>
  </rowFields>
  <rowItems count="2">
    <i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647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64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4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4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4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4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4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4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39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198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5" firstHeaderRow="0" firstDataRow="1" firstDataCol="1"/>
  <pivotFields count="5">
    <pivotField dataField="1" showAll="0"/>
    <pivotField dataField="1" showAll="0"/>
    <pivotField axis="axisRow" showAll="0">
      <items count="3">
        <item x="0"/>
        <item h="1" x="1"/>
        <item t="default"/>
      </items>
    </pivotField>
    <pivotField showAll="0"/>
    <pivotField showAll="0"/>
  </pivotFields>
  <rowFields count="1">
    <field x="2"/>
  </rowFields>
  <rowItems count="2">
    <i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800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79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9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79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9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79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79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9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792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0.xml><?xml version="1.0" encoding="utf-8"?>
<pivotTableDefinition xmlns="http://schemas.openxmlformats.org/spreadsheetml/2006/main" name="PivotTable1" cacheId="18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5" firstHeaderRow="0" firstDataRow="1" firstDataCol="1"/>
  <pivotFields count="5">
    <pivotField dataField="1" showAll="0"/>
    <pivotField dataField="1" showAll="0"/>
    <pivotField axis="axisRow" showAll="0">
      <items count="3">
        <item x="0"/>
        <item h="1" x="1"/>
        <item t="default"/>
      </items>
    </pivotField>
    <pivotField showAll="0"/>
    <pivotField showAll="0"/>
  </pivotFields>
  <rowFields count="1">
    <field x="2"/>
  </rowFields>
  <rowItems count="2">
    <i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638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63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3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3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34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3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3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3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30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1.xml><?xml version="1.0" encoding="utf-8"?>
<pivotTableDefinition xmlns="http://schemas.openxmlformats.org/spreadsheetml/2006/main" name="PivotTable1" cacheId="179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5" firstHeaderRow="0" firstDataRow="1" firstDataCol="1"/>
  <pivotFields count="5">
    <pivotField dataField="1" showAll="0"/>
    <pivotField dataField="1" showAll="0"/>
    <pivotField axis="axisRow" showAll="0">
      <items count="3">
        <item x="0"/>
        <item h="1" x="1"/>
        <item t="default"/>
      </items>
    </pivotField>
    <pivotField showAll="0"/>
    <pivotField showAll="0"/>
  </pivotFields>
  <rowFields count="1">
    <field x="2"/>
  </rowFields>
  <rowItems count="2">
    <i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629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62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2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2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2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24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2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2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21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2.xml><?xml version="1.0" encoding="utf-8"?>
<pivotTableDefinition xmlns="http://schemas.openxmlformats.org/spreadsheetml/2006/main" name="PivotTable1" cacheId="178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5" firstHeaderRow="0" firstDataRow="1" firstDataCol="1"/>
  <pivotFields count="5">
    <pivotField dataField="1" showAll="0"/>
    <pivotField dataField="1" showAll="0"/>
    <pivotField axis="axisRow" showAll="0">
      <items count="3">
        <item x="0"/>
        <item h="1" x="1"/>
        <item t="default"/>
      </items>
    </pivotField>
    <pivotField showAll="0"/>
    <pivotField showAll="0"/>
  </pivotFields>
  <rowFields count="1">
    <field x="2"/>
  </rowFields>
  <rowItems count="2">
    <i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620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61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1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1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1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1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1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1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12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3.xml><?xml version="1.0" encoding="utf-8"?>
<pivotTableDefinition xmlns="http://schemas.openxmlformats.org/spreadsheetml/2006/main" name="PivotTable1" cacheId="177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5" firstHeaderRow="0" firstDataRow="1" firstDataCol="1"/>
  <pivotFields count="5">
    <pivotField dataField="1" showAll="0"/>
    <pivotField dataField="1" showAll="0"/>
    <pivotField axis="axisRow" showAll="0">
      <items count="3">
        <item x="0"/>
        <item h="1" x="1"/>
        <item t="default"/>
      </items>
    </pivotField>
    <pivotField showAll="0"/>
    <pivotField showAll="0"/>
  </pivotFields>
  <rowFields count="1">
    <field x="2"/>
  </rowFields>
  <rowItems count="2">
    <i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611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61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09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0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0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0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0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04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03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4.xml><?xml version="1.0" encoding="utf-8"?>
<pivotTableDefinition xmlns="http://schemas.openxmlformats.org/spreadsheetml/2006/main" name="PivotTable1" cacheId="176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5" firstHeaderRow="0" firstDataRow="1" firstDataCol="1"/>
  <pivotFields count="5">
    <pivotField dataField="1" showAll="0"/>
    <pivotField dataField="1" showAll="0"/>
    <pivotField axis="axisRow" showAll="0">
      <items count="3">
        <item x="0"/>
        <item h="1" x="1"/>
        <item t="default"/>
      </items>
    </pivotField>
    <pivotField showAll="0"/>
    <pivotField showAll="0"/>
  </pivotFields>
  <rowFields count="1">
    <field x="2"/>
  </rowFields>
  <rowItems count="2">
    <i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60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60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0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9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9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9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9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9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94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5.xml><?xml version="1.0" encoding="utf-8"?>
<pivotTableDefinition xmlns="http://schemas.openxmlformats.org/spreadsheetml/2006/main" name="PivotTable2" cacheId="17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5" firstHeaderRow="0" firstDataRow="1" firstDataCol="1"/>
  <pivotFields count="5">
    <pivotField dataField="1" showAll="0"/>
    <pivotField dataField="1" showAll="0"/>
    <pivotField axis="axisRow" showAll="0">
      <items count="3">
        <item x="0"/>
        <item h="1" x="1"/>
        <item t="default"/>
      </items>
    </pivotField>
    <pivotField showAll="0"/>
    <pivotField showAll="0"/>
  </pivotFields>
  <rowFields count="1">
    <field x="2"/>
  </rowFields>
  <rowItems count="2">
    <i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593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59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9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9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89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8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8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8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85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6.xml><?xml version="1.0" encoding="utf-8"?>
<pivotTableDefinition xmlns="http://schemas.openxmlformats.org/spreadsheetml/2006/main" name="PivotTable1" cacheId="174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5" firstHeaderRow="0" firstDataRow="1" firstDataCol="1"/>
  <pivotFields count="5">
    <pivotField dataField="1" showAll="0"/>
    <pivotField dataField="1" showAll="0"/>
    <pivotField axis="axisRow" showAll="0">
      <items count="3">
        <item x="0"/>
        <item h="1" x="1"/>
        <item t="default"/>
      </items>
    </pivotField>
    <pivotField showAll="0"/>
    <pivotField showAll="0"/>
  </pivotFields>
  <rowFields count="1">
    <field x="2"/>
  </rowFields>
  <rowItems count="2">
    <i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584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58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8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8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8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79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7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7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76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7.xml><?xml version="1.0" encoding="utf-8"?>
<pivotTableDefinition xmlns="http://schemas.openxmlformats.org/spreadsheetml/2006/main" name="PivotTable1" cacheId="173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5" firstHeaderRow="0" firstDataRow="1" firstDataCol="1"/>
  <pivotFields count="5">
    <pivotField dataField="1" showAll="0"/>
    <pivotField dataField="1" showAll="0"/>
    <pivotField axis="axisRow" showAll="0">
      <items count="3">
        <item x="0"/>
        <item h="1" x="1"/>
        <item t="default"/>
      </items>
    </pivotField>
    <pivotField showAll="0"/>
    <pivotField showAll="0"/>
  </pivotFields>
  <rowFields count="1">
    <field x="2"/>
  </rowFields>
  <rowItems count="2">
    <i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575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57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7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7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7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7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6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6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67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8.xml><?xml version="1.0" encoding="utf-8"?>
<pivotTableDefinition xmlns="http://schemas.openxmlformats.org/spreadsheetml/2006/main" name="PivotTable1" cacheId="172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5" firstHeaderRow="0" firstDataRow="1" firstDataCol="1"/>
  <pivotFields count="5">
    <pivotField dataField="1" showAll="0"/>
    <pivotField dataField="1" showAll="0"/>
    <pivotField axis="axisRow" showAll="0">
      <items count="3">
        <item x="0"/>
        <item h="1" x="1"/>
        <item t="default"/>
      </items>
    </pivotField>
    <pivotField showAll="0"/>
    <pivotField showAll="0"/>
  </pivotFields>
  <rowFields count="1">
    <field x="2"/>
  </rowFields>
  <rowItems count="2">
    <i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566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56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64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6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6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6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6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59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58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9.xml><?xml version="1.0" encoding="utf-8"?>
<pivotTableDefinition xmlns="http://schemas.openxmlformats.org/spreadsheetml/2006/main" name="PivotTable5" cacheId="171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5" firstHeaderRow="0" firstDataRow="1" firstDataCol="1"/>
  <pivotFields count="5">
    <pivotField dataField="1" showAll="0"/>
    <pivotField dataField="1" showAll="0"/>
    <pivotField axis="axisRow" showAll="0">
      <items count="3">
        <item x="0"/>
        <item h="1" x="1"/>
        <item t="default"/>
      </items>
    </pivotField>
    <pivotField showAll="0"/>
    <pivotField showAll="0"/>
  </pivotFields>
  <rowFields count="1">
    <field x="2"/>
  </rowFields>
  <rowItems count="2">
    <i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557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55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5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5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5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5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5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5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49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97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5" firstHeaderRow="0" firstDataRow="1" firstDataCol="1"/>
  <pivotFields count="5">
    <pivotField dataField="1" showAll="0"/>
    <pivotField dataField="1" showAll="0"/>
    <pivotField axis="axisRow" showAll="0">
      <items count="3">
        <item x="0"/>
        <item h="1" x="1"/>
        <item t="default"/>
      </items>
    </pivotField>
    <pivotField showAll="0"/>
    <pivotField showAll="0"/>
  </pivotFields>
  <rowFields count="1">
    <field x="2"/>
  </rowFields>
  <rowItems count="2">
    <i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791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79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89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78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8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78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78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84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783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0.xml><?xml version="1.0" encoding="utf-8"?>
<pivotTableDefinition xmlns="http://schemas.openxmlformats.org/spreadsheetml/2006/main" name="PivotTable4" cacheId="17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5" firstHeaderRow="0" firstDataRow="1" firstDataCol="1"/>
  <pivotFields count="5">
    <pivotField dataField="1" showAll="0"/>
    <pivotField dataField="1" showAll="0"/>
    <pivotField axis="axisRow" showAll="0">
      <items count="3">
        <item x="0"/>
        <item h="1" x="1"/>
        <item t="default"/>
      </items>
    </pivotField>
    <pivotField showAll="0"/>
    <pivotField showAll="0"/>
  </pivotFields>
  <rowFields count="1">
    <field x="2"/>
  </rowFields>
  <rowItems count="2">
    <i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548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54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4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4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44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4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4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4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40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1.xml><?xml version="1.0" encoding="utf-8"?>
<pivotTableDefinition xmlns="http://schemas.openxmlformats.org/spreadsheetml/2006/main" name="PivotTable2" cacheId="169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5" firstHeaderRow="0" firstDataRow="1" firstDataCol="1"/>
  <pivotFields count="5">
    <pivotField dataField="1" showAll="0"/>
    <pivotField dataField="1" showAll="0"/>
    <pivotField axis="axisRow" showAll="0">
      <items count="3">
        <item x="0"/>
        <item h="1" x="1"/>
        <item t="default"/>
      </items>
    </pivotField>
    <pivotField showAll="0"/>
    <pivotField showAll="0"/>
  </pivotFields>
  <rowFields count="1">
    <field x="2"/>
  </rowFields>
  <rowItems count="2">
    <i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539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53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3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3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3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34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3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3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31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2.xml><?xml version="1.0" encoding="utf-8"?>
<pivotTableDefinition xmlns="http://schemas.openxmlformats.org/spreadsheetml/2006/main" name="PivotTable1" cacheId="168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5" firstHeaderRow="0" firstDataRow="1" firstDataCol="1"/>
  <pivotFields count="5">
    <pivotField dataField="1" showAll="0"/>
    <pivotField dataField="1" showAll="0"/>
    <pivotField axis="axisRow" showAll="0">
      <items count="3">
        <item x="0"/>
        <item h="1" x="1"/>
        <item t="default"/>
      </items>
    </pivotField>
    <pivotField showAll="0"/>
    <pivotField showAll="0"/>
  </pivotFields>
  <rowFields count="1">
    <field x="2"/>
  </rowFields>
  <rowItems count="2">
    <i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530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52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2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2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2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2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2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2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22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3.xml><?xml version="1.0" encoding="utf-8"?>
<pivotTableDefinition xmlns="http://schemas.openxmlformats.org/spreadsheetml/2006/main" name="PivotTable3" cacheId="167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5" firstHeaderRow="0" firstDataRow="1" firstDataCol="1"/>
  <pivotFields count="5">
    <pivotField dataField="1" showAll="0"/>
    <pivotField dataField="1" showAll="0"/>
    <pivotField axis="axisRow" showAll="0">
      <items count="3">
        <item x="0"/>
        <item h="1" x="1"/>
        <item t="default"/>
      </items>
    </pivotField>
    <pivotField showAll="0"/>
    <pivotField showAll="0"/>
  </pivotFields>
  <rowFields count="1">
    <field x="2"/>
  </rowFields>
  <rowItems count="2">
    <i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521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52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19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1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1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1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1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14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13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4.xml><?xml version="1.0" encoding="utf-8"?>
<pivotTableDefinition xmlns="http://schemas.openxmlformats.org/spreadsheetml/2006/main" name="PivotTable3" cacheId="166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6" firstHeaderRow="0" firstDataRow="1" firstDataCol="1"/>
  <pivotFields count="5">
    <pivotField dataField="1" showAll="0"/>
    <pivotField dataField="1" showAll="0"/>
    <pivotField axis="axisRow" showAll="0">
      <items count="4">
        <item x="0"/>
        <item h="1" x="2"/>
        <item x="1"/>
        <item t="default"/>
      </items>
    </pivotField>
    <pivotField showAll="0"/>
    <pivotField showAll="0"/>
  </pivotFields>
  <rowFields count="1">
    <field x="2"/>
  </rowFields>
  <rowItems count="3">
    <i>
      <x/>
    </i>
    <i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51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51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1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0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0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0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0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0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04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5.xml><?xml version="1.0" encoding="utf-8"?>
<pivotTableDefinition xmlns="http://schemas.openxmlformats.org/spreadsheetml/2006/main" name="PivotTable1" cacheId="16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5" firstHeaderRow="0" firstDataRow="1" firstDataCol="1"/>
  <pivotFields count="5">
    <pivotField dataField="1" showAll="0"/>
    <pivotField dataField="1" showAll="0"/>
    <pivotField axis="axisRow" showAll="0">
      <items count="3">
        <item x="0"/>
        <item h="1" x="1"/>
        <item t="default"/>
      </items>
    </pivotField>
    <pivotField showAll="0"/>
    <pivotField showAll="0"/>
  </pivotFields>
  <rowFields count="1">
    <field x="2"/>
  </rowFields>
  <rowItems count="2">
    <i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503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50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0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0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99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9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9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9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95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6.xml><?xml version="1.0" encoding="utf-8"?>
<pivotTableDefinition xmlns="http://schemas.openxmlformats.org/spreadsheetml/2006/main" name="PivotTable2" cacheId="164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5" firstHeaderRow="0" firstDataRow="1" firstDataCol="1"/>
  <pivotFields count="5">
    <pivotField dataField="1" showAll="0"/>
    <pivotField dataField="1" showAll="0"/>
    <pivotField axis="axisRow" showAll="0">
      <items count="3">
        <item x="0"/>
        <item h="1" x="1"/>
        <item t="default"/>
      </items>
    </pivotField>
    <pivotField showAll="0"/>
    <pivotField showAll="0"/>
  </pivotFields>
  <rowFields count="1">
    <field x="2"/>
  </rowFields>
  <rowItems count="2">
    <i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494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49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9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9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9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89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8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8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86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7.xml><?xml version="1.0" encoding="utf-8"?>
<pivotTableDefinition xmlns="http://schemas.openxmlformats.org/spreadsheetml/2006/main" name="PivotTable2" cacheId="163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5" firstHeaderRow="0" firstDataRow="1" firstDataCol="1"/>
  <pivotFields count="5">
    <pivotField dataField="1" showAll="0"/>
    <pivotField dataField="1" showAll="0"/>
    <pivotField axis="axisRow" showAll="0">
      <items count="3">
        <item x="0"/>
        <item h="1" x="1"/>
        <item t="default"/>
      </items>
    </pivotField>
    <pivotField showAll="0"/>
    <pivotField showAll="0"/>
  </pivotFields>
  <rowFields count="1">
    <field x="2"/>
  </rowFields>
  <rowItems count="2">
    <i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485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48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8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8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8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8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7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7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77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8.xml><?xml version="1.0" encoding="utf-8"?>
<pivotTableDefinition xmlns="http://schemas.openxmlformats.org/spreadsheetml/2006/main" name="PivotTable2" cacheId="162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5" firstHeaderRow="0" firstDataRow="1" firstDataCol="1"/>
  <pivotFields count="5">
    <pivotField dataField="1" showAll="0"/>
    <pivotField dataField="1" showAll="0"/>
    <pivotField axis="axisRow" showAll="0">
      <items count="3">
        <item x="0"/>
        <item h="1" x="1"/>
        <item t="default"/>
      </items>
    </pivotField>
    <pivotField showAll="0"/>
    <pivotField showAll="0"/>
  </pivotFields>
  <rowFields count="1">
    <field x="2"/>
  </rowFields>
  <rowItems count="2">
    <i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476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47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74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7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7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7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7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69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68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9.xml><?xml version="1.0" encoding="utf-8"?>
<pivotTableDefinition xmlns="http://schemas.openxmlformats.org/spreadsheetml/2006/main" name="PivotTable2" cacheId="161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7" firstHeaderRow="0" firstDataRow="1" firstDataCol="1"/>
  <pivotFields count="5">
    <pivotField dataField="1" showAll="0"/>
    <pivotField dataField="1" showAll="0"/>
    <pivotField axis="axisRow" showAll="0">
      <items count="5">
        <item x="0"/>
        <item h="1" x="3"/>
        <item x="1"/>
        <item x="2"/>
        <item t="default"/>
      </items>
    </pivotField>
    <pivotField showAll="0"/>
    <pivotField showAll="0"/>
  </pivotFields>
  <rowFields count="1">
    <field x="2"/>
  </rowFields>
  <rowItems count="4">
    <i>
      <x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467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46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6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6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6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6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6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6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59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2" cacheId="196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5" firstHeaderRow="0" firstDataRow="1" firstDataCol="1"/>
  <pivotFields count="5">
    <pivotField dataField="1" showAll="0"/>
    <pivotField dataField="1" showAll="0"/>
    <pivotField axis="axisRow" showAll="0">
      <items count="3">
        <item x="0"/>
        <item h="1" x="1"/>
        <item t="default"/>
      </items>
    </pivotField>
    <pivotField showAll="0"/>
    <pivotField showAll="0"/>
  </pivotFields>
  <rowFields count="1">
    <field x="2"/>
  </rowFields>
  <rowItems count="2">
    <i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78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78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8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77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7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77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77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7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774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0.xml><?xml version="1.0" encoding="utf-8"?>
<pivotTableDefinition xmlns="http://schemas.openxmlformats.org/spreadsheetml/2006/main" name="PivotTable1" cacheId="16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8" firstHeaderRow="0" firstDataRow="1" firstDataCol="1"/>
  <pivotFields count="5">
    <pivotField dataField="1" showAll="0"/>
    <pivotField dataField="1" showAll="0"/>
    <pivotField axis="axisRow" showAll="0">
      <items count="6">
        <item x="0"/>
        <item h="1" x="4"/>
        <item x="3"/>
        <item x="1"/>
        <item x="2"/>
        <item t="default"/>
      </items>
    </pivotField>
    <pivotField showAll="0"/>
    <pivotField showAll="0"/>
  </pivotFields>
  <rowFields count="1">
    <field x="2"/>
  </rowFields>
  <rowItems count="5">
    <i>
      <x/>
    </i>
    <i>
      <x v="2"/>
    </i>
    <i>
      <x v="3"/>
    </i>
    <i>
      <x v="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458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45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5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5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54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5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5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5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50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1.xml><?xml version="1.0" encoding="utf-8"?>
<pivotTableDefinition xmlns="http://schemas.openxmlformats.org/spreadsheetml/2006/main" name="PivotTable1" cacheId="159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8" firstHeaderRow="0" firstDataRow="1" firstDataCol="1"/>
  <pivotFields count="5">
    <pivotField dataField="1" showAll="0"/>
    <pivotField dataField="1" showAll="0"/>
    <pivotField axis="axisRow" showAll="0">
      <items count="6">
        <item x="0"/>
        <item h="1" x="4"/>
        <item x="1"/>
        <item x="2"/>
        <item x="3"/>
        <item t="default"/>
      </items>
    </pivotField>
    <pivotField showAll="0"/>
    <pivotField showAll="0"/>
  </pivotFields>
  <rowFields count="1">
    <field x="2"/>
  </rowFields>
  <rowItems count="5">
    <i>
      <x/>
    </i>
    <i>
      <x v="2"/>
    </i>
    <i>
      <x v="3"/>
    </i>
    <i>
      <x v="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449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44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4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4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4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44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4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4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41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2.xml><?xml version="1.0" encoding="utf-8"?>
<pivotTableDefinition xmlns="http://schemas.openxmlformats.org/spreadsheetml/2006/main" name="PivotTable2" cacheId="158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5" firstHeaderRow="0" firstDataRow="1" firstDataCol="1"/>
  <pivotFields count="5">
    <pivotField dataField="1" showAll="0"/>
    <pivotField dataField="1" showAll="0"/>
    <pivotField axis="axisRow" showAll="0">
      <items count="3">
        <item x="0"/>
        <item h="1" x="1"/>
        <item t="default"/>
      </items>
    </pivotField>
    <pivotField showAll="0"/>
    <pivotField showAll="0"/>
  </pivotFields>
  <rowFields count="1">
    <field x="2"/>
  </rowFields>
  <rowItems count="2">
    <i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440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43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3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3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3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3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3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3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32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3.xml><?xml version="1.0" encoding="utf-8"?>
<pivotTableDefinition xmlns="http://schemas.openxmlformats.org/spreadsheetml/2006/main" name="PivotTable3" cacheId="157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5" firstHeaderRow="0" firstDataRow="1" firstDataCol="1"/>
  <pivotFields count="5">
    <pivotField dataField="1" showAll="0"/>
    <pivotField dataField="1" showAll="0"/>
    <pivotField axis="axisRow" showAll="0">
      <items count="3">
        <item x="0"/>
        <item h="1" x="1"/>
        <item t="default"/>
      </items>
    </pivotField>
    <pivotField showAll="0"/>
    <pivotField showAll="0"/>
  </pivotFields>
  <rowFields count="1">
    <field x="2"/>
  </rowFields>
  <rowItems count="2">
    <i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431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43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29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2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2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2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2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24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23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4.xml><?xml version="1.0" encoding="utf-8"?>
<pivotTableDefinition xmlns="http://schemas.openxmlformats.org/spreadsheetml/2006/main" name="PivotTable2" cacheId="156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7" firstHeaderRow="0" firstDataRow="1" firstDataCol="1"/>
  <pivotFields count="5">
    <pivotField dataField="1" showAll="0"/>
    <pivotField dataField="1" showAll="0"/>
    <pivotField axis="axisRow" showAll="0">
      <items count="5">
        <item x="2"/>
        <item x="1"/>
        <item x="0"/>
        <item h="1" x="3"/>
        <item t="default"/>
      </items>
    </pivotField>
    <pivotField showAll="0"/>
    <pivotField showAll="0"/>
  </pivotFields>
  <rowFields count="1">
    <field x="2"/>
  </rowFields>
  <rowItems count="4">
    <i>
      <x/>
    </i>
    <i>
      <x v="1"/>
    </i>
    <i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42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42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2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1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1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1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1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1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14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5.xml><?xml version="1.0" encoding="utf-8"?>
<pivotTableDefinition xmlns="http://schemas.openxmlformats.org/spreadsheetml/2006/main" name="PivotTable3" cacheId="15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8" firstHeaderRow="0" firstDataRow="1" firstDataCol="1"/>
  <pivotFields count="5">
    <pivotField dataField="1" showAll="0"/>
    <pivotField dataField="1" showAll="0"/>
    <pivotField axis="axisRow" showAll="0">
      <items count="6">
        <item x="1"/>
        <item x="2"/>
        <item x="0"/>
        <item h="1" x="4"/>
        <item x="3"/>
        <item t="default"/>
      </items>
    </pivotField>
    <pivotField showAll="0"/>
    <pivotField showAll="0"/>
  </pivotFields>
  <rowFields count="1">
    <field x="2"/>
  </rowFields>
  <rowItems count="5">
    <i>
      <x/>
    </i>
    <i>
      <x v="1"/>
    </i>
    <i>
      <x v="2"/>
    </i>
    <i>
      <x v="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413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41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1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1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09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0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0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0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05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6.xml><?xml version="1.0" encoding="utf-8"?>
<pivotTableDefinition xmlns="http://schemas.openxmlformats.org/spreadsheetml/2006/main" name="PivotTable1" cacheId="154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8" firstHeaderRow="0" firstDataRow="1" firstDataCol="1"/>
  <pivotFields count="5">
    <pivotField dataField="1" showAll="0"/>
    <pivotField dataField="1" showAll="0"/>
    <pivotField axis="axisRow" showAll="0">
      <items count="6">
        <item x="1"/>
        <item x="3"/>
        <item x="0"/>
        <item h="1" x="4"/>
        <item x="2"/>
        <item t="default"/>
      </items>
    </pivotField>
    <pivotField showAll="0"/>
    <pivotField showAll="0"/>
  </pivotFields>
  <rowFields count="1">
    <field x="2"/>
  </rowFields>
  <rowItems count="5">
    <i>
      <x/>
    </i>
    <i>
      <x v="1"/>
    </i>
    <i>
      <x v="2"/>
    </i>
    <i>
      <x v="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404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40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0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0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0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99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9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9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96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7.xml><?xml version="1.0" encoding="utf-8"?>
<pivotTableDefinition xmlns="http://schemas.openxmlformats.org/spreadsheetml/2006/main" name="PivotTable1" cacheId="153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7" firstHeaderRow="0" firstDataRow="1" firstDataCol="1"/>
  <pivotFields count="5">
    <pivotField dataField="1" showAll="0"/>
    <pivotField dataField="1" showAll="0"/>
    <pivotField axis="axisRow" showAll="0">
      <items count="5">
        <item x="1"/>
        <item x="2"/>
        <item x="0"/>
        <item h="1" x="3"/>
        <item t="default"/>
      </items>
    </pivotField>
    <pivotField showAll="0"/>
    <pivotField showAll="0"/>
  </pivotFields>
  <rowFields count="1">
    <field x="2"/>
  </rowFields>
  <rowItems count="4">
    <i>
      <x/>
    </i>
    <i>
      <x v="1"/>
    </i>
    <i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395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39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9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9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9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9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8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8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87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8.xml><?xml version="1.0" encoding="utf-8"?>
<pivotTableDefinition xmlns="http://schemas.openxmlformats.org/spreadsheetml/2006/main" name="PivotTable1" cacheId="152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7" firstHeaderRow="0" firstDataRow="1" firstDataCol="1"/>
  <pivotFields count="5">
    <pivotField dataField="1" showAll="0"/>
    <pivotField dataField="1" showAll="0"/>
    <pivotField axis="axisRow" showAll="0">
      <items count="5">
        <item x="1"/>
        <item x="2"/>
        <item x="0"/>
        <item h="1" x="3"/>
        <item t="default"/>
      </items>
    </pivotField>
    <pivotField showAll="0"/>
    <pivotField showAll="0"/>
  </pivotFields>
  <rowFields count="1">
    <field x="2"/>
  </rowFields>
  <rowItems count="4">
    <i>
      <x/>
    </i>
    <i>
      <x v="1"/>
    </i>
    <i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386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38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84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8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8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8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8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79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78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9.xml><?xml version="1.0" encoding="utf-8"?>
<pivotTableDefinition xmlns="http://schemas.openxmlformats.org/spreadsheetml/2006/main" name="PivotTable3" cacheId="151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7" firstHeaderRow="0" firstDataRow="1" firstDataCol="1"/>
  <pivotFields count="5">
    <pivotField dataField="1" showAll="0"/>
    <pivotField dataField="1" showAll="0"/>
    <pivotField axis="axisRow" showAll="0">
      <items count="5">
        <item x="2"/>
        <item x="1"/>
        <item x="0"/>
        <item h="1" x="3"/>
        <item t="default"/>
      </items>
    </pivotField>
    <pivotField showAll="0"/>
    <pivotField showAll="0"/>
  </pivotFields>
  <rowFields count="1">
    <field x="2"/>
  </rowFields>
  <rowItems count="4">
    <i>
      <x/>
    </i>
    <i>
      <x v="1"/>
    </i>
    <i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377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37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7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7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7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7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7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7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69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2" cacheId="19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5" firstHeaderRow="0" firstDataRow="1" firstDataCol="1"/>
  <pivotFields count="5">
    <pivotField dataField="1" showAll="0"/>
    <pivotField dataField="1" showAll="0"/>
    <pivotField axis="axisRow" showAll="0">
      <items count="3">
        <item x="0"/>
        <item h="1" x="1"/>
        <item t="default"/>
      </items>
    </pivotField>
    <pivotField showAll="0"/>
    <pivotField showAll="0"/>
  </pivotFields>
  <rowFields count="1">
    <field x="2"/>
  </rowFields>
  <rowItems count="2">
    <i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773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77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7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77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69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76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76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6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765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0.xml><?xml version="1.0" encoding="utf-8"?>
<pivotTableDefinition xmlns="http://schemas.openxmlformats.org/spreadsheetml/2006/main" name="PivotTable2" cacheId="15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7" firstHeaderRow="0" firstDataRow="1" firstDataCol="1"/>
  <pivotFields count="5">
    <pivotField dataField="1" showAll="0"/>
    <pivotField dataField="1" showAll="0"/>
    <pivotField axis="axisRow" showAll="0">
      <items count="5">
        <item x="1"/>
        <item x="2"/>
        <item x="0"/>
        <item h="1" x="3"/>
        <item t="default"/>
      </items>
    </pivotField>
    <pivotField showAll="0"/>
    <pivotField showAll="0"/>
  </pivotFields>
  <rowFields count="1">
    <field x="2"/>
  </rowFields>
  <rowItems count="4">
    <i>
      <x/>
    </i>
    <i>
      <x v="1"/>
    </i>
    <i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368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36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6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6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64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6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6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6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60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1.xml><?xml version="1.0" encoding="utf-8"?>
<pivotTableDefinition xmlns="http://schemas.openxmlformats.org/spreadsheetml/2006/main" name="PivotTable1" cacheId="149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8" firstHeaderRow="0" firstDataRow="1" firstDataCol="1"/>
  <pivotFields count="5">
    <pivotField dataField="1" showAll="0"/>
    <pivotField dataField="1" showAll="0"/>
    <pivotField axis="axisRow" showAll="0">
      <items count="6">
        <item x="3"/>
        <item x="2"/>
        <item x="0"/>
        <item h="1" x="4"/>
        <item x="1"/>
        <item t="default"/>
      </items>
    </pivotField>
    <pivotField showAll="0"/>
    <pivotField showAll="0"/>
  </pivotFields>
  <rowFields count="1">
    <field x="2"/>
  </rowFields>
  <rowItems count="5">
    <i>
      <x/>
    </i>
    <i>
      <x v="1"/>
    </i>
    <i>
      <x v="2"/>
    </i>
    <i>
      <x v="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359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35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5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5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5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54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5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5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51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2.xml><?xml version="1.0" encoding="utf-8"?>
<pivotTableDefinition xmlns="http://schemas.openxmlformats.org/spreadsheetml/2006/main" name="PivotTable2" cacheId="148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7" firstHeaderRow="0" firstDataRow="1" firstDataCol="1"/>
  <pivotFields count="5">
    <pivotField dataField="1" showAll="0"/>
    <pivotField dataField="1" showAll="0"/>
    <pivotField axis="axisRow" showAll="0">
      <items count="5">
        <item x="1"/>
        <item x="2"/>
        <item x="0"/>
        <item h="1" x="3"/>
        <item t="default"/>
      </items>
    </pivotField>
    <pivotField showAll="0"/>
    <pivotField showAll="0"/>
  </pivotFields>
  <rowFields count="1">
    <field x="2"/>
  </rowFields>
  <rowItems count="4">
    <i>
      <x/>
    </i>
    <i>
      <x v="1"/>
    </i>
    <i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350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34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4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4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4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4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4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4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42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3.xml><?xml version="1.0" encoding="utf-8"?>
<pivotTableDefinition xmlns="http://schemas.openxmlformats.org/spreadsheetml/2006/main" name="PivotTable4" cacheId="147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7" firstHeaderRow="0" firstDataRow="1" firstDataCol="1"/>
  <pivotFields count="5">
    <pivotField dataField="1" showAll="0"/>
    <pivotField dataField="1" showAll="0"/>
    <pivotField axis="axisRow" showAll="0">
      <items count="5">
        <item x="1"/>
        <item x="2"/>
        <item x="0"/>
        <item h="1" x="3"/>
        <item t="default"/>
      </items>
    </pivotField>
    <pivotField showAll="0"/>
    <pivotField showAll="0"/>
  </pivotFields>
  <rowFields count="1">
    <field x="2"/>
  </rowFields>
  <rowItems count="4">
    <i>
      <x/>
    </i>
    <i>
      <x v="1"/>
    </i>
    <i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341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34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39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3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3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3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3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34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33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4.xml><?xml version="1.0" encoding="utf-8"?>
<pivotTableDefinition xmlns="http://schemas.openxmlformats.org/spreadsheetml/2006/main" name="PivotTable1" cacheId="146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8" firstHeaderRow="0" firstDataRow="1" firstDataCol="1"/>
  <pivotFields count="5">
    <pivotField dataField="1" showAll="0"/>
    <pivotField dataField="1" showAll="0"/>
    <pivotField axis="axisRow" showAll="0">
      <items count="6">
        <item x="2"/>
        <item x="1"/>
        <item x="0"/>
        <item h="1" x="4"/>
        <item x="3"/>
        <item t="default"/>
      </items>
    </pivotField>
    <pivotField showAll="0"/>
    <pivotField showAll="0"/>
  </pivotFields>
  <rowFields count="1">
    <field x="2"/>
  </rowFields>
  <rowItems count="5">
    <i>
      <x/>
    </i>
    <i>
      <x v="1"/>
    </i>
    <i>
      <x v="2"/>
    </i>
    <i>
      <x v="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33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33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3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2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2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2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2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2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24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5.xml><?xml version="1.0" encoding="utf-8"?>
<pivotTableDefinition xmlns="http://schemas.openxmlformats.org/spreadsheetml/2006/main" name="PivotTable2" cacheId="14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7" firstHeaderRow="0" firstDataRow="1" firstDataCol="1"/>
  <pivotFields count="5">
    <pivotField dataField="1" showAll="0"/>
    <pivotField dataField="1" showAll="0"/>
    <pivotField axis="axisRow" showAll="0">
      <items count="5">
        <item x="1"/>
        <item x="2"/>
        <item x="0"/>
        <item h="1" x="3"/>
        <item t="default"/>
      </items>
    </pivotField>
    <pivotField showAll="0"/>
    <pivotField showAll="0"/>
  </pivotFields>
  <rowFields count="1">
    <field x="2"/>
  </rowFields>
  <rowItems count="4">
    <i>
      <x/>
    </i>
    <i>
      <x v="1"/>
    </i>
    <i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323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32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2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2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19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1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1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1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15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6.xml><?xml version="1.0" encoding="utf-8"?>
<pivotTableDefinition xmlns="http://schemas.openxmlformats.org/spreadsheetml/2006/main" name="PivotTable1" cacheId="144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8" firstHeaderRow="0" firstDataRow="1" firstDataCol="1"/>
  <pivotFields count="5">
    <pivotField dataField="1" showAll="0"/>
    <pivotField dataField="1" showAll="0"/>
    <pivotField axis="axisRow" showAll="0">
      <items count="6">
        <item x="1"/>
        <item x="3"/>
        <item x="0"/>
        <item h="1" x="4"/>
        <item x="2"/>
        <item t="default"/>
      </items>
    </pivotField>
    <pivotField showAll="0"/>
    <pivotField showAll="0"/>
  </pivotFields>
  <rowFields count="1">
    <field x="2"/>
  </rowFields>
  <rowItems count="5">
    <i>
      <x/>
    </i>
    <i>
      <x v="1"/>
    </i>
    <i>
      <x v="2"/>
    </i>
    <i>
      <x v="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314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31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1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1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1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09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0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0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06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7.xml><?xml version="1.0" encoding="utf-8"?>
<pivotTableDefinition xmlns="http://schemas.openxmlformats.org/spreadsheetml/2006/main" name="PivotTable2" cacheId="143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7" firstHeaderRow="0" firstDataRow="1" firstDataCol="1"/>
  <pivotFields count="5">
    <pivotField dataField="1" showAll="0"/>
    <pivotField dataField="1" showAll="0"/>
    <pivotField axis="axisRow" showAll="0">
      <items count="5">
        <item x="2"/>
        <item x="1"/>
        <item x="0"/>
        <item h="1" x="3"/>
        <item t="default"/>
      </items>
    </pivotField>
    <pivotField showAll="0"/>
    <pivotField showAll="0"/>
  </pivotFields>
  <rowFields count="1">
    <field x="2"/>
  </rowFields>
  <rowItems count="4">
    <i>
      <x/>
    </i>
    <i>
      <x v="1"/>
    </i>
    <i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305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30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0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0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0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0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9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9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97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8.xml><?xml version="1.0" encoding="utf-8"?>
<pivotTableDefinition xmlns="http://schemas.openxmlformats.org/spreadsheetml/2006/main" name="PivotTable2" cacheId="142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7" firstHeaderRow="0" firstDataRow="1" firstDataCol="1"/>
  <pivotFields count="5">
    <pivotField dataField="1" showAll="0"/>
    <pivotField dataField="1" showAll="0"/>
    <pivotField axis="axisRow" showAll="0">
      <items count="5">
        <item x="2"/>
        <item x="1"/>
        <item x="0"/>
        <item h="1" x="3"/>
        <item t="default"/>
      </items>
    </pivotField>
    <pivotField showAll="0"/>
    <pivotField showAll="0"/>
  </pivotFields>
  <rowFields count="1">
    <field x="2"/>
  </rowFields>
  <rowItems count="4">
    <i>
      <x/>
    </i>
    <i>
      <x v="1"/>
    </i>
    <i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296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9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94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9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9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9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9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89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88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9.xml><?xml version="1.0" encoding="utf-8"?>
<pivotTableDefinition xmlns="http://schemas.openxmlformats.org/spreadsheetml/2006/main" name="PivotTable2" cacheId="141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8" firstHeaderRow="0" firstDataRow="1" firstDataCol="1"/>
  <pivotFields count="5">
    <pivotField dataField="1" showAll="0"/>
    <pivotField dataField="1" showAll="0"/>
    <pivotField axis="axisRow" showAll="0">
      <items count="6">
        <item x="2"/>
        <item x="1"/>
        <item x="0"/>
        <item h="1" x="4"/>
        <item x="3"/>
        <item t="default"/>
      </items>
    </pivotField>
    <pivotField showAll="0"/>
    <pivotField showAll="0"/>
  </pivotFields>
  <rowFields count="1">
    <field x="2"/>
  </rowFields>
  <rowItems count="5">
    <i>
      <x/>
    </i>
    <i>
      <x v="1"/>
    </i>
    <i>
      <x v="2"/>
    </i>
    <i>
      <x v="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287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8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8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8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8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8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8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8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79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votTable1" cacheId="194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5" firstHeaderRow="0" firstDataRow="1" firstDataCol="1"/>
  <pivotFields count="5">
    <pivotField dataField="1" showAll="0"/>
    <pivotField dataField="1" showAll="0"/>
    <pivotField axis="axisRow" showAll="0">
      <items count="3">
        <item x="0"/>
        <item h="1" x="1"/>
        <item t="default"/>
      </items>
    </pivotField>
    <pivotField showAll="0"/>
    <pivotField showAll="0"/>
  </pivotFields>
  <rowFields count="1">
    <field x="2"/>
  </rowFields>
  <rowItems count="2">
    <i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764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76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6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76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6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759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75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5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756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0.xml><?xml version="1.0" encoding="utf-8"?>
<pivotTableDefinition xmlns="http://schemas.openxmlformats.org/spreadsheetml/2006/main" name="PivotTable3" cacheId="14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8" firstHeaderRow="0" firstDataRow="1" firstDataCol="1"/>
  <pivotFields count="5">
    <pivotField dataField="1" showAll="0"/>
    <pivotField dataField="1" showAll="0"/>
    <pivotField axis="axisRow" showAll="0">
      <items count="6">
        <item x="2"/>
        <item x="3"/>
        <item x="0"/>
        <item h="1" x="4"/>
        <item x="1"/>
        <item t="default"/>
      </items>
    </pivotField>
    <pivotField showAll="0"/>
    <pivotField showAll="0"/>
  </pivotFields>
  <rowFields count="1">
    <field x="2"/>
  </rowFields>
  <rowItems count="5">
    <i>
      <x/>
    </i>
    <i>
      <x v="1"/>
    </i>
    <i>
      <x v="2"/>
    </i>
    <i>
      <x v="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278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7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7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7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74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7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7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7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70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1.xml><?xml version="1.0" encoding="utf-8"?>
<pivotTableDefinition xmlns="http://schemas.openxmlformats.org/spreadsheetml/2006/main" name="PivotTable1" cacheId="139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8" firstHeaderRow="0" firstDataRow="1" firstDataCol="1"/>
  <pivotFields count="5">
    <pivotField dataField="1" showAll="0"/>
    <pivotField dataField="1" showAll="0"/>
    <pivotField axis="axisRow" showAll="0">
      <items count="6">
        <item x="2"/>
        <item x="3"/>
        <item x="0"/>
        <item h="1" x="4"/>
        <item x="1"/>
        <item t="default"/>
      </items>
    </pivotField>
    <pivotField showAll="0"/>
    <pivotField showAll="0"/>
  </pivotFields>
  <rowFields count="1">
    <field x="2"/>
  </rowFields>
  <rowItems count="5">
    <i>
      <x/>
    </i>
    <i>
      <x v="1"/>
    </i>
    <i>
      <x v="2"/>
    </i>
    <i>
      <x v="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269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6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6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6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6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64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6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6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61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2.xml><?xml version="1.0" encoding="utf-8"?>
<pivotTableDefinition xmlns="http://schemas.openxmlformats.org/spreadsheetml/2006/main" name="PivotTable3" cacheId="138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8" firstHeaderRow="0" firstDataRow="1" firstDataCol="1"/>
  <pivotFields count="5">
    <pivotField dataField="1" showAll="0"/>
    <pivotField dataField="1" showAll="0"/>
    <pivotField axis="axisRow" showAll="0">
      <items count="6">
        <item x="2"/>
        <item x="0"/>
        <item x="1"/>
        <item h="1" x="4"/>
        <item x="3"/>
        <item t="default"/>
      </items>
    </pivotField>
    <pivotField showAll="0"/>
    <pivotField showAll="0"/>
  </pivotFields>
  <rowFields count="1">
    <field x="2"/>
  </rowFields>
  <rowItems count="5">
    <i>
      <x/>
    </i>
    <i>
      <x v="1"/>
    </i>
    <i>
      <x v="2"/>
    </i>
    <i>
      <x v="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260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5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5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5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5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5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5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5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52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3.xml><?xml version="1.0" encoding="utf-8"?>
<pivotTableDefinition xmlns="http://schemas.openxmlformats.org/spreadsheetml/2006/main" name="PivotTable3" cacheId="137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8" firstHeaderRow="0" firstDataRow="1" firstDataCol="1"/>
  <pivotFields count="5">
    <pivotField dataField="1" showAll="0"/>
    <pivotField dataField="1" showAll="0"/>
    <pivotField axis="axisRow" showAll="0">
      <items count="6">
        <item x="3"/>
        <item x="2"/>
        <item x="0"/>
        <item h="1" x="4"/>
        <item x="1"/>
        <item t="default"/>
      </items>
    </pivotField>
    <pivotField showAll="0"/>
    <pivotField showAll="0"/>
  </pivotFields>
  <rowFields count="1">
    <field x="2"/>
  </rowFields>
  <rowItems count="5">
    <i>
      <x/>
    </i>
    <i>
      <x v="1"/>
    </i>
    <i>
      <x v="2"/>
    </i>
    <i>
      <x v="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251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5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49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4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4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4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4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44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43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4.xml><?xml version="1.0" encoding="utf-8"?>
<pivotTableDefinition xmlns="http://schemas.openxmlformats.org/spreadsheetml/2006/main" name="PivotTable2" cacheId="136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8" firstHeaderRow="0" firstDataRow="1" firstDataCol="1"/>
  <pivotFields count="5">
    <pivotField dataField="1" showAll="0"/>
    <pivotField dataField="1" showAll="0"/>
    <pivotField axis="axisRow" showAll="0">
      <items count="6">
        <item x="3"/>
        <item x="1"/>
        <item x="0"/>
        <item h="1" x="4"/>
        <item x="2"/>
        <item t="default"/>
      </items>
    </pivotField>
    <pivotField showAll="0"/>
    <pivotField showAll="0"/>
  </pivotFields>
  <rowFields count="1">
    <field x="2"/>
  </rowFields>
  <rowItems count="5">
    <i>
      <x/>
    </i>
    <i>
      <x v="1"/>
    </i>
    <i>
      <x v="2"/>
    </i>
    <i>
      <x v="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24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4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4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3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3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3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3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3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34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5.xml><?xml version="1.0" encoding="utf-8"?>
<pivotTableDefinition xmlns="http://schemas.openxmlformats.org/spreadsheetml/2006/main" name="PivotTable1" cacheId="13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8" firstHeaderRow="0" firstDataRow="1" firstDataCol="1"/>
  <pivotFields count="5">
    <pivotField dataField="1" showAll="0"/>
    <pivotField dataField="1" showAll="0"/>
    <pivotField axis="axisRow" showAll="0">
      <items count="6">
        <item x="2"/>
        <item x="3"/>
        <item x="0"/>
        <item h="1" x="4"/>
        <item x="1"/>
        <item t="default"/>
      </items>
    </pivotField>
    <pivotField showAll="0"/>
    <pivotField showAll="0"/>
  </pivotFields>
  <rowFields count="1">
    <field x="2"/>
  </rowFields>
  <rowItems count="5">
    <i>
      <x/>
    </i>
    <i>
      <x v="1"/>
    </i>
    <i>
      <x v="2"/>
    </i>
    <i>
      <x v="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233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3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3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3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29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2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2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2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25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6.xml><?xml version="1.0" encoding="utf-8"?>
<pivotTableDefinition xmlns="http://schemas.openxmlformats.org/spreadsheetml/2006/main" name="PivotTable1" cacheId="134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8" firstHeaderRow="0" firstDataRow="1" firstDataCol="1"/>
  <pivotFields count="5">
    <pivotField dataField="1" showAll="0"/>
    <pivotField dataField="1" showAll="0"/>
    <pivotField axis="axisRow" showAll="0">
      <items count="6">
        <item x="2"/>
        <item x="3"/>
        <item x="0"/>
        <item h="1" x="4"/>
        <item x="1"/>
        <item t="default"/>
      </items>
    </pivotField>
    <pivotField showAll="0"/>
    <pivotField showAll="0"/>
  </pivotFields>
  <rowFields count="1">
    <field x="2"/>
  </rowFields>
  <rowItems count="5">
    <i>
      <x/>
    </i>
    <i>
      <x v="1"/>
    </i>
    <i>
      <x v="2"/>
    </i>
    <i>
      <x v="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224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2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2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2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2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19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1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1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16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7.xml><?xml version="1.0" encoding="utf-8"?>
<pivotTableDefinition xmlns="http://schemas.openxmlformats.org/spreadsheetml/2006/main" name="PivotTable2" cacheId="133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5" firstHeaderRow="0" firstDataRow="1" firstDataCol="1"/>
  <pivotFields count="5">
    <pivotField dataField="1" showAll="0"/>
    <pivotField dataField="1" showAll="0"/>
    <pivotField axis="axisRow" showAll="0">
      <items count="3">
        <item x="0"/>
        <item h="1" x="1"/>
        <item t="default"/>
      </items>
    </pivotField>
    <pivotField showAll="0"/>
    <pivotField showAll="0"/>
  </pivotFields>
  <rowFields count="1">
    <field x="2"/>
  </rowFields>
  <rowItems count="2">
    <i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215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1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1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1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1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1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0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0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07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8.xml><?xml version="1.0" encoding="utf-8"?>
<pivotTableDefinition xmlns="http://schemas.openxmlformats.org/spreadsheetml/2006/main" name="PivotTable2" cacheId="132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7" firstHeaderRow="0" firstDataRow="1" firstDataCol="1"/>
  <pivotFields count="5">
    <pivotField dataField="1" showAll="0"/>
    <pivotField dataField="1" showAll="0"/>
    <pivotField axis="axisRow" showAll="0">
      <items count="5">
        <item x="2"/>
        <item x="1"/>
        <item x="0"/>
        <item h="1" x="3"/>
        <item t="default"/>
      </items>
    </pivotField>
    <pivotField showAll="0"/>
    <pivotField showAll="0"/>
  </pivotFields>
  <rowFields count="1">
    <field x="2"/>
  </rowFields>
  <rowItems count="4">
    <i>
      <x/>
    </i>
    <i>
      <x v="1"/>
    </i>
    <i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206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0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04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0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0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0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0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99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98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9.xml><?xml version="1.0" encoding="utf-8"?>
<pivotTableDefinition xmlns="http://schemas.openxmlformats.org/spreadsheetml/2006/main" name="PivotTable2" cacheId="131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8" firstHeaderRow="0" firstDataRow="1" firstDataCol="1"/>
  <pivotFields count="5">
    <pivotField dataField="1" showAll="0"/>
    <pivotField dataField="1" showAll="0"/>
    <pivotField axis="axisRow" showAll="0">
      <items count="6">
        <item x="1"/>
        <item x="2"/>
        <item x="0"/>
        <item h="1" x="4"/>
        <item x="3"/>
        <item t="default"/>
      </items>
    </pivotField>
    <pivotField showAll="0"/>
    <pivotField showAll="0"/>
  </pivotFields>
  <rowFields count="1">
    <field x="2"/>
  </rowFields>
  <rowItems count="5">
    <i>
      <x/>
    </i>
    <i>
      <x v="1"/>
    </i>
    <i>
      <x v="2"/>
    </i>
    <i>
      <x v="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197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9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9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9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9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9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9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9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89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PivotTable2" cacheId="193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5" firstHeaderRow="0" firstDataRow="1" firstDataCol="1"/>
  <pivotFields count="5">
    <pivotField dataField="1" showAll="0"/>
    <pivotField dataField="1" showAll="0"/>
    <pivotField axis="axisRow" showAll="0">
      <items count="3">
        <item x="0"/>
        <item h="1" x="1"/>
        <item t="default"/>
      </items>
    </pivotField>
    <pivotField showAll="0"/>
    <pivotField showAll="0"/>
  </pivotFields>
  <rowFields count="1">
    <field x="2"/>
  </rowFields>
  <rowItems count="2">
    <i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755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75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5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75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5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75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74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4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747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0.xml><?xml version="1.0" encoding="utf-8"?>
<pivotTableDefinition xmlns="http://schemas.openxmlformats.org/spreadsheetml/2006/main" name="PivotTable3" cacheId="13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8" firstHeaderRow="0" firstDataRow="1" firstDataCol="1"/>
  <pivotFields count="5">
    <pivotField dataField="1" showAll="0"/>
    <pivotField dataField="1" showAll="0"/>
    <pivotField axis="axisRow" showAll="0">
      <items count="6">
        <item x="1"/>
        <item x="3"/>
        <item x="2"/>
        <item h="1" x="4"/>
        <item x="0"/>
        <item t="default"/>
      </items>
    </pivotField>
    <pivotField showAll="0"/>
    <pivotField showAll="0"/>
  </pivotFields>
  <rowFields count="1">
    <field x="2"/>
  </rowFields>
  <rowItems count="5">
    <i>
      <x/>
    </i>
    <i>
      <x v="1"/>
    </i>
    <i>
      <x v="2"/>
    </i>
    <i>
      <x v="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188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8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8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84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8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8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8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80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1.xml><?xml version="1.0" encoding="utf-8"?>
<pivotTableDefinition xmlns="http://schemas.openxmlformats.org/spreadsheetml/2006/main" name="PivotTable1" cacheId="129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8" firstHeaderRow="0" firstDataRow="1" firstDataCol="1"/>
  <pivotFields count="5">
    <pivotField dataField="1" showAll="0"/>
    <pivotField dataField="1" showAll="0"/>
    <pivotField axis="axisRow" showAll="0">
      <items count="6">
        <item x="1"/>
        <item x="2"/>
        <item x="3"/>
        <item h="1" x="4"/>
        <item x="0"/>
        <item t="default"/>
      </items>
    </pivotField>
    <pivotField showAll="0"/>
    <pivotField showAll="0"/>
  </pivotFields>
  <rowFields count="1">
    <field x="2"/>
  </rowFields>
  <rowItems count="5">
    <i>
      <x/>
    </i>
    <i>
      <x v="1"/>
    </i>
    <i>
      <x v="2"/>
    </i>
    <i>
      <x v="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179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7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7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7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7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74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7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7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71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2.xml><?xml version="1.0" encoding="utf-8"?>
<pivotTableDefinition xmlns="http://schemas.openxmlformats.org/spreadsheetml/2006/main" name="PivotTable3" cacheId="128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6" firstHeaderRow="0" firstDataRow="1" firstDataCol="1"/>
  <pivotFields count="5">
    <pivotField dataField="1" showAll="0"/>
    <pivotField dataField="1" showAll="0"/>
    <pivotField axis="axisRow" showAll="0">
      <items count="4">
        <item x="1"/>
        <item x="0"/>
        <item h="1" x="2"/>
        <item t="default"/>
      </items>
    </pivotField>
    <pivotField showAll="0"/>
    <pivotField showAll="0"/>
  </pivotFields>
  <rowFields count="1">
    <field x="2"/>
  </rowFields>
  <rowItems count="3">
    <i>
      <x/>
    </i>
    <i>
      <x v="1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170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6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6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6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6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6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6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6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62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3.xml><?xml version="1.0" encoding="utf-8"?>
<pivotTableDefinition xmlns="http://schemas.openxmlformats.org/spreadsheetml/2006/main" name="PivotTable2" cacheId="127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7" firstHeaderRow="0" firstDataRow="1" firstDataCol="1"/>
  <pivotFields count="5">
    <pivotField dataField="1" showAll="0"/>
    <pivotField dataField="1" showAll="0"/>
    <pivotField axis="axisRow" showAll="0">
      <items count="5">
        <item x="1"/>
        <item x="2"/>
        <item x="0"/>
        <item h="1" x="3"/>
        <item t="default"/>
      </items>
    </pivotField>
    <pivotField showAll="0"/>
    <pivotField showAll="0"/>
  </pivotFields>
  <rowFields count="1">
    <field x="2"/>
  </rowFields>
  <rowItems count="4">
    <i>
      <x/>
    </i>
    <i>
      <x v="1"/>
    </i>
    <i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161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6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59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5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5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5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5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54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53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4.xml><?xml version="1.0" encoding="utf-8"?>
<pivotTableDefinition xmlns="http://schemas.openxmlformats.org/spreadsheetml/2006/main" name="PivotTable2" cacheId="126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7" firstHeaderRow="0" firstDataRow="1" firstDataCol="1"/>
  <pivotFields count="5">
    <pivotField dataField="1" showAll="0"/>
    <pivotField dataField="1" showAll="0"/>
    <pivotField axis="axisRow" showAll="0">
      <items count="5">
        <item x="1"/>
        <item x="2"/>
        <item x="0"/>
        <item h="1" x="3"/>
        <item t="default"/>
      </items>
    </pivotField>
    <pivotField showAll="0"/>
    <pivotField showAll="0"/>
  </pivotFields>
  <rowFields count="1">
    <field x="2"/>
  </rowFields>
  <rowItems count="4">
    <i>
      <x/>
    </i>
    <i>
      <x v="1"/>
    </i>
    <i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15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5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5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4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4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4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4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4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44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5.xml><?xml version="1.0" encoding="utf-8"?>
<pivotTableDefinition xmlns="http://schemas.openxmlformats.org/spreadsheetml/2006/main" name="PivotTable1" cacheId="12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7" firstHeaderRow="0" firstDataRow="1" firstDataCol="1"/>
  <pivotFields count="5">
    <pivotField dataField="1" showAll="0"/>
    <pivotField dataField="1" showAll="0"/>
    <pivotField axis="axisRow" showAll="0">
      <items count="5">
        <item x="1"/>
        <item x="2"/>
        <item x="0"/>
        <item h="1" x="3"/>
        <item t="default"/>
      </items>
    </pivotField>
    <pivotField showAll="0"/>
    <pivotField showAll="0"/>
  </pivotFields>
  <rowFields count="1">
    <field x="2"/>
  </rowFields>
  <rowItems count="4">
    <i>
      <x/>
    </i>
    <i>
      <x v="1"/>
    </i>
    <i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143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4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4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39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3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3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3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35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6.xml><?xml version="1.0" encoding="utf-8"?>
<pivotTableDefinition xmlns="http://schemas.openxmlformats.org/spreadsheetml/2006/main" name="PivotTable1" cacheId="124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8" firstHeaderRow="0" firstDataRow="1" firstDataCol="1"/>
  <pivotFields count="5">
    <pivotField dataField="1" showAll="0"/>
    <pivotField dataField="1" showAll="0"/>
    <pivotField axis="axisRow" showAll="0">
      <items count="6">
        <item x="1"/>
        <item x="2"/>
        <item x="3"/>
        <item x="0"/>
        <item h="1" x="4"/>
        <item t="default"/>
      </items>
    </pivotField>
    <pivotField showAll="0"/>
    <pivotField showAll="0"/>
  </pivotFields>
  <rowFields count="1">
    <field x="2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134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3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3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3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29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2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2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26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7.xml><?xml version="1.0" encoding="utf-8"?>
<pivotTableDefinition xmlns="http://schemas.openxmlformats.org/spreadsheetml/2006/main" name="PivotTable2" cacheId="123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5" firstHeaderRow="0" firstDataRow="1" firstDataCol="1"/>
  <pivotFields count="5">
    <pivotField dataField="1" showAll="0"/>
    <pivotField dataField="1" showAll="0"/>
    <pivotField axis="axisRow" showAll="0">
      <items count="3">
        <item x="0"/>
        <item h="1" x="1"/>
        <item t="default"/>
      </items>
    </pivotField>
    <pivotField showAll="0"/>
    <pivotField showAll="0"/>
  </pivotFields>
  <rowFields count="1">
    <field x="2"/>
  </rowFields>
  <rowItems count="2">
    <i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125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2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2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2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2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1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1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17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8.xml><?xml version="1.0" encoding="utf-8"?>
<pivotTableDefinition xmlns="http://schemas.openxmlformats.org/spreadsheetml/2006/main" name="PivotTable1" cacheId="122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6" firstHeaderRow="0" firstDataRow="1" firstDataCol="1"/>
  <pivotFields count="5">
    <pivotField dataField="1" showAll="0"/>
    <pivotField dataField="1" showAll="0"/>
    <pivotField axis="axisRow" showAll="0">
      <items count="4">
        <item x="1"/>
        <item x="0"/>
        <item h="1" x="2"/>
        <item t="default"/>
      </items>
    </pivotField>
    <pivotField showAll="0"/>
    <pivotField showAll="0"/>
  </pivotFields>
  <rowFields count="1">
    <field x="2"/>
  </rowFields>
  <rowItems count="3">
    <i>
      <x/>
    </i>
    <i>
      <x v="1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116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1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4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1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1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1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1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09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08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9.xml><?xml version="1.0" encoding="utf-8"?>
<pivotTableDefinition xmlns="http://schemas.openxmlformats.org/spreadsheetml/2006/main" name="PivotTable3" cacheId="121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6" firstHeaderRow="0" firstDataRow="1" firstDataCol="1"/>
  <pivotFields count="5">
    <pivotField dataField="1" showAll="0"/>
    <pivotField dataField="1" showAll="0"/>
    <pivotField axis="axisRow" showAll="0">
      <items count="4">
        <item x="1"/>
        <item x="0"/>
        <item h="1" x="2"/>
        <item t="default"/>
      </items>
    </pivotField>
    <pivotField showAll="0"/>
    <pivotField showAll="0"/>
  </pivotFields>
  <rowFields count="1">
    <field x="2"/>
  </rowFields>
  <rowItems count="3">
    <i>
      <x/>
    </i>
    <i>
      <x v="1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107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0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0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0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0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0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0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99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PivotTable1" cacheId="192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5" firstHeaderRow="0" firstDataRow="1" firstDataCol="1"/>
  <pivotFields count="5">
    <pivotField dataField="1" showAll="0"/>
    <pivotField dataField="1" showAll="0"/>
    <pivotField axis="axisRow" showAll="0">
      <items count="3">
        <item x="0"/>
        <item h="1" x="1"/>
        <item t="default"/>
      </items>
    </pivotField>
    <pivotField showAll="0"/>
    <pivotField showAll="0"/>
  </pivotFields>
  <rowFields count="1">
    <field x="2"/>
  </rowFields>
  <rowItems count="2">
    <i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746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74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44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74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4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74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74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39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738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0.xml><?xml version="1.0" encoding="utf-8"?>
<pivotTableDefinition xmlns="http://schemas.openxmlformats.org/spreadsheetml/2006/main" name="PivotTable2" cacheId="12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8" firstHeaderRow="0" firstDataRow="1" firstDataCol="1"/>
  <pivotFields count="5">
    <pivotField dataField="1" showAll="0"/>
    <pivotField dataField="1" showAll="0"/>
    <pivotField axis="axisRow" showAll="0">
      <items count="6">
        <item x="2"/>
        <item x="3"/>
        <item x="1"/>
        <item x="0"/>
        <item h="1" x="4"/>
        <item t="default"/>
      </items>
    </pivotField>
    <pivotField showAll="0"/>
    <pivotField showAll="0"/>
  </pivotFields>
  <rowFields count="1">
    <field x="2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98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9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9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4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9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9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90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1.xml><?xml version="1.0" encoding="utf-8"?>
<pivotTableDefinition xmlns="http://schemas.openxmlformats.org/spreadsheetml/2006/main" name="PivotTable2" cacheId="119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8" firstHeaderRow="0" firstDataRow="1" firstDataCol="1"/>
  <pivotFields count="5">
    <pivotField dataField="1" showAll="0"/>
    <pivotField dataField="1" showAll="0"/>
    <pivotField axis="axisRow" showAll="0">
      <items count="6">
        <item x="1"/>
        <item x="3"/>
        <item x="2"/>
        <item x="0"/>
        <item h="1" x="4"/>
        <item t="default"/>
      </items>
    </pivotField>
    <pivotField showAll="0"/>
    <pivotField showAll="0"/>
  </pivotFields>
  <rowFields count="1">
    <field x="2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89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8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8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84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8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81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2.xml><?xml version="1.0" encoding="utf-8"?>
<pivotTableDefinition xmlns="http://schemas.openxmlformats.org/spreadsheetml/2006/main" name="PivotTable7" cacheId="118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8" firstHeaderRow="0" firstDataRow="1" firstDataCol="1"/>
  <pivotFields count="5">
    <pivotField dataField="1" showAll="0"/>
    <pivotField dataField="1" showAll="0"/>
    <pivotField axis="axisRow" showAll="0">
      <items count="6">
        <item x="3"/>
        <item x="2"/>
        <item x="1"/>
        <item x="0"/>
        <item h="1" x="4"/>
        <item t="default"/>
      </items>
    </pivotField>
    <pivotField showAll="0"/>
    <pivotField showAll="0"/>
  </pivotFields>
  <rowFields count="1">
    <field x="2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80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7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7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7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7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72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3.xml><?xml version="1.0" encoding="utf-8"?>
<pivotTableDefinition xmlns="http://schemas.openxmlformats.org/spreadsheetml/2006/main" name="PivotTable2" cacheId="117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I3:K8" firstHeaderRow="0" firstDataRow="1" firstDataCol="1"/>
  <pivotFields count="5">
    <pivotField dataField="1" showAll="0"/>
    <pivotField dataField="1" showAll="0"/>
    <pivotField axis="axisRow" showAll="0">
      <items count="6">
        <item x="1"/>
        <item x="3"/>
        <item x="2"/>
        <item x="0"/>
        <item h="1" x="4"/>
        <item t="default"/>
      </items>
    </pivotField>
    <pivotField showAll="0"/>
    <pivotField showAll="0"/>
  </pivotFields>
  <rowFields count="1">
    <field x="2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71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7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9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4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3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4.xml><?xml version="1.0" encoding="utf-8"?>
<pivotTableDefinition xmlns="http://schemas.openxmlformats.org/spreadsheetml/2006/main" name="PivotTable1" cacheId="116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I3:K8" firstHeaderRow="0" firstDataRow="1" firstDataCol="1"/>
  <pivotFields count="5">
    <pivotField dataField="1" showAll="0"/>
    <pivotField dataField="1" showAll="0"/>
    <pivotField axis="axisRow" showAll="0">
      <items count="6">
        <item x="2"/>
        <item x="3"/>
        <item x="1"/>
        <item x="0"/>
        <item h="1" x="4"/>
        <item t="default"/>
      </items>
    </pivotField>
    <pivotField showAll="0"/>
    <pivotField showAll="0"/>
  </pivotFields>
  <rowFields count="1">
    <field x="2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6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6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4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5.xml><?xml version="1.0" encoding="utf-8"?>
<pivotTableDefinition xmlns="http://schemas.openxmlformats.org/spreadsheetml/2006/main" name="PivotTable3" cacheId="11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I3:K8" firstHeaderRow="0" firstDataRow="1" firstDataCol="1"/>
  <pivotFields count="5">
    <pivotField dataField="1" showAll="0"/>
    <pivotField dataField="1" showAll="0"/>
    <pivotField axis="axisRow" showAll="0">
      <items count="6">
        <item x="1"/>
        <item x="3"/>
        <item x="2"/>
        <item x="0"/>
        <item h="1" x="4"/>
        <item t="default"/>
      </items>
    </pivotField>
    <pivotField showAll="0"/>
    <pivotField showAll="0"/>
  </pivotFields>
  <rowFields count="1">
    <field x="2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53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5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9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5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6.xml><?xml version="1.0" encoding="utf-8"?>
<pivotTableDefinition xmlns="http://schemas.openxmlformats.org/spreadsheetml/2006/main" name="PivotTable2" cacheId="114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I3:K8" firstHeaderRow="0" firstDataRow="1" firstDataCol="1"/>
  <pivotFields count="5">
    <pivotField dataField="1" showAll="0"/>
    <pivotField dataField="1" showAll="0"/>
    <pivotField axis="axisRow" showAll="0">
      <items count="6">
        <item x="3"/>
        <item x="2"/>
        <item x="1"/>
        <item x="0"/>
        <item h="1" x="4"/>
        <item t="default"/>
      </items>
    </pivotField>
    <pivotField showAll="0"/>
    <pivotField showAll="0"/>
  </pivotFields>
  <rowFields count="1">
    <field x="2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44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4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9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6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7.xml><?xml version="1.0" encoding="utf-8"?>
<pivotTableDefinition xmlns="http://schemas.openxmlformats.org/spreadsheetml/2006/main" name="PivotTable1" cacheId="113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I3:K8" firstHeaderRow="0" firstDataRow="1" firstDataCol="1"/>
  <pivotFields count="5">
    <pivotField dataField="1" showAll="0"/>
    <pivotField dataField="1" showAll="0"/>
    <pivotField axis="axisRow" showAll="0">
      <items count="6">
        <item x="2"/>
        <item x="1"/>
        <item x="3"/>
        <item x="0"/>
        <item h="1" x="4"/>
        <item t="default"/>
      </items>
    </pivotField>
    <pivotField showAll="0"/>
    <pivotField showAll="0"/>
  </pivotFields>
  <rowFields count="1">
    <field x="2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35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3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7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8.xml><?xml version="1.0" encoding="utf-8"?>
<pivotTableDefinition xmlns="http://schemas.openxmlformats.org/spreadsheetml/2006/main" name="PivotTable5" cacheId="112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I3:K9" firstHeaderRow="0" firstDataRow="1" firstDataCol="1"/>
  <pivotFields count="5">
    <pivotField dataField="1" showAll="0"/>
    <pivotField dataField="1" showAll="0"/>
    <pivotField axis="axisRow" showAll="0">
      <items count="7">
        <item x="2"/>
        <item x="3"/>
        <item x="1"/>
        <item x="0"/>
        <item h="1" x="5"/>
        <item x="4"/>
        <item t="default"/>
      </items>
    </pivotField>
    <pivotField showAll="0"/>
    <pivotField showAll="0"/>
  </pivotFields>
  <rowFields count="1">
    <field x="2"/>
  </rowFields>
  <rowItems count="6">
    <i>
      <x/>
    </i>
    <i>
      <x v="1"/>
    </i>
    <i>
      <x v="2"/>
    </i>
    <i>
      <x v="3"/>
    </i>
    <i>
      <x v="5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26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4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9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8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9.xml><?xml version="1.0" encoding="utf-8"?>
<pivotTableDefinition xmlns="http://schemas.openxmlformats.org/spreadsheetml/2006/main" name="PivotTable2" cacheId="111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I2:K4" firstHeaderRow="0" firstDataRow="1" firstDataCol="1"/>
  <pivotFields count="5">
    <pivotField dataField="1" showAll="0"/>
    <pivotField dataField="1" showAll="0"/>
    <pivotField axis="axisRow" showAll="0">
      <items count="3">
        <item x="1"/>
        <item h="1" x="0"/>
        <item t="default"/>
      </items>
    </pivotField>
    <pivotField showAll="0"/>
    <pivotField showAll="0"/>
  </pivotFields>
  <rowFields count="1">
    <field x="2"/>
  </rowFields>
  <rowItems count="2">
    <i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17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9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name="PivotTable1" cacheId="191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H3:J5" firstHeaderRow="0" firstDataRow="1" firstDataCol="1"/>
  <pivotFields count="5">
    <pivotField dataField="1" showAll="0"/>
    <pivotField dataField="1" showAll="0"/>
    <pivotField axis="axisRow" showAll="0">
      <items count="3">
        <item x="0"/>
        <item h="1" x="1"/>
        <item t="default"/>
      </items>
    </pivotField>
    <pivotField showAll="0"/>
    <pivotField showAll="0"/>
  </pivotFields>
  <rowFields count="1">
    <field x="2"/>
  </rowFields>
  <rowItems count="2">
    <i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737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73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3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73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3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73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73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3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729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0.xml><?xml version="1.0" encoding="utf-8"?>
<pivotTableDefinition xmlns="http://schemas.openxmlformats.org/spreadsheetml/2006/main" name="PivotTable1" cacheId="11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I3:K9" firstHeaderRow="0" firstDataRow="1" firstDataCol="1"/>
  <pivotFields count="5">
    <pivotField dataField="1" showAll="0"/>
    <pivotField dataField="1" showAll="0"/>
    <pivotField axis="axisRow" showAll="0">
      <items count="7">
        <item x="3"/>
        <item x="2"/>
        <item x="1"/>
        <item x="0"/>
        <item h="1" x="5"/>
        <item x="4"/>
        <item t="default"/>
      </items>
    </pivotField>
    <pivotField showAll="0"/>
    <pivotField showAll="0"/>
  </pivotFields>
  <rowFields count="1">
    <field x="2"/>
  </rowFields>
  <rowItems count="6">
    <i>
      <x/>
    </i>
    <i>
      <x v="1"/>
    </i>
    <i>
      <x v="2"/>
    </i>
    <i>
      <x v="3"/>
    </i>
    <i>
      <x v="5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Volume" fld="0" baseField="0" baseItem="0" numFmtId="166"/>
    <dataField name="Simple Average of Price" fld="1" subtotal="average" baseField="2" baseItem="0" numFmtId="165"/>
  </dataFields>
  <formats count="9">
    <format dxfId="8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0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1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2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3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4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5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6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7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8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1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2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3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5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6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7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8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9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0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1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3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4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5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6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7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8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9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0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1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2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3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4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0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1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2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3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4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0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1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2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3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4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6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7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8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9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0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1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2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3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5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6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7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8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9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0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1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2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3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4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5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6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7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8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9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N821"/>
  <sheetViews>
    <sheetView topLeftCell="A125" zoomScaleNormal="100" zoomScaleSheetLayoutView="100" workbookViewId="0">
      <selection activeCell="E139" sqref="E139"/>
    </sheetView>
  </sheetViews>
  <sheetFormatPr defaultRowHeight="12.75" outlineLevelRow="1"/>
  <cols>
    <col min="1" max="1" width="3.140625" style="4" customWidth="1"/>
    <col min="2" max="2" width="13.5703125" style="4" customWidth="1"/>
    <col min="3" max="3" width="14.5703125" style="21" customWidth="1"/>
    <col min="4" max="4" width="11.5703125" style="18" customWidth="1"/>
    <col min="5" max="8" width="14.5703125" style="15" customWidth="1"/>
    <col min="9" max="9" width="12" style="15" customWidth="1"/>
    <col min="10" max="10" width="22" style="4" customWidth="1"/>
    <col min="11" max="11" width="14" style="4" bestFit="1" customWidth="1"/>
    <col min="12" max="12" width="16.7109375" style="4" bestFit="1" customWidth="1"/>
    <col min="13" max="13" width="16.42578125" style="4" bestFit="1" customWidth="1"/>
    <col min="14" max="14" width="14.28515625" style="4" bestFit="1" customWidth="1"/>
    <col min="15" max="16384" width="9.140625" style="4"/>
  </cols>
  <sheetData>
    <row r="1" spans="1:13">
      <c r="A1" s="1"/>
      <c r="B1" s="2"/>
      <c r="C1" s="19"/>
      <c r="D1" s="16"/>
      <c r="E1" s="5"/>
      <c r="F1" s="3"/>
      <c r="G1" s="3"/>
      <c r="H1" s="3"/>
      <c r="I1" s="3"/>
      <c r="J1" s="1"/>
    </row>
    <row r="2" spans="1:13" s="26" customFormat="1" ht="29.25" customHeight="1">
      <c r="A2" s="22"/>
      <c r="B2" s="67" t="s">
        <v>34</v>
      </c>
      <c r="C2" s="23"/>
      <c r="D2" s="24"/>
      <c r="E2" s="25"/>
      <c r="F2" s="25"/>
      <c r="G2" s="25"/>
      <c r="H2" s="25"/>
      <c r="I2" s="78"/>
      <c r="J2" s="22"/>
    </row>
    <row r="3" spans="1:13" ht="15">
      <c r="A3" s="1"/>
      <c r="B3" s="6" t="s">
        <v>8</v>
      </c>
      <c r="C3" s="20"/>
      <c r="D3" s="45" t="s">
        <v>10</v>
      </c>
      <c r="E3" s="7"/>
      <c r="F3" s="7"/>
      <c r="G3" s="7"/>
      <c r="H3" s="7"/>
      <c r="I3" s="79"/>
      <c r="J3" s="1"/>
      <c r="L3" s="65"/>
    </row>
    <row r="4" spans="1:13" ht="15">
      <c r="A4" s="1"/>
      <c r="B4" s="6" t="s">
        <v>21</v>
      </c>
      <c r="C4" s="20"/>
      <c r="D4" s="27" t="s">
        <v>35</v>
      </c>
      <c r="E4" s="8"/>
      <c r="F4" s="8"/>
      <c r="G4" s="8"/>
      <c r="H4" s="8"/>
      <c r="I4" s="79"/>
      <c r="J4" s="1"/>
      <c r="L4" s="65"/>
    </row>
    <row r="5" spans="1:13" ht="15">
      <c r="A5" s="1"/>
      <c r="B5" s="6" t="s">
        <v>28</v>
      </c>
      <c r="C5" s="20"/>
      <c r="D5" s="28" t="s">
        <v>32</v>
      </c>
      <c r="E5" s="28"/>
      <c r="F5" s="8"/>
      <c r="G5" s="8"/>
      <c r="H5" s="7"/>
      <c r="I5" s="79"/>
      <c r="J5" s="1"/>
      <c r="L5" s="65"/>
    </row>
    <row r="6" spans="1:13" ht="15">
      <c r="A6" s="1"/>
      <c r="B6" s="6" t="s">
        <v>29</v>
      </c>
      <c r="C6" s="20"/>
      <c r="D6" s="44">
        <f ca="1">COUNTIF(G45:G176,"&gt;0")+COUNTIF(G45:G176,"NA")</f>
        <v>129</v>
      </c>
      <c r="E6" s="28" t="s">
        <v>17</v>
      </c>
      <c r="F6" s="8"/>
      <c r="G6" s="8"/>
      <c r="H6" s="58"/>
      <c r="I6" s="79"/>
      <c r="J6" s="1"/>
      <c r="L6" s="65"/>
    </row>
    <row r="7" spans="1:13" ht="15">
      <c r="A7" s="1"/>
      <c r="B7" s="6" t="s">
        <v>16</v>
      </c>
      <c r="C7" s="20"/>
      <c r="D7" s="44">
        <f ca="1">MIN(D6,(NETWORKDAYS(TODAY()+IF((NOW()-TODAY())&gt;17/24,1,0),B176,CHOOSE({1,2,3},B149,B150,B154))))</f>
        <v>39</v>
      </c>
      <c r="E7" s="28" t="s">
        <v>17</v>
      </c>
      <c r="F7" s="8"/>
      <c r="G7" s="64"/>
      <c r="H7" s="3"/>
      <c r="I7" s="79"/>
      <c r="J7" s="1"/>
      <c r="L7" s="65"/>
    </row>
    <row r="8" spans="1:13" ht="15">
      <c r="A8" s="1"/>
      <c r="B8" s="6" t="s">
        <v>22</v>
      </c>
      <c r="C8" s="20"/>
      <c r="D8" s="59">
        <v>752.5</v>
      </c>
      <c r="E8" s="7" t="s">
        <v>12</v>
      </c>
      <c r="F8" s="7"/>
      <c r="G8" s="7"/>
      <c r="H8" s="7"/>
      <c r="I8" s="79"/>
      <c r="J8" s="1"/>
      <c r="L8" s="65"/>
    </row>
    <row r="9" spans="1:13" ht="15">
      <c r="A9" s="1"/>
      <c r="B9" s="6" t="s">
        <v>23</v>
      </c>
      <c r="C9" s="20"/>
      <c r="D9" s="45">
        <f>IF(ISNUMBER(LOOKUP(1,1/(I45:I176&gt;0),I45:I176)),LOOKUP(1,1/(I45:I176&gt;0),I45:I176),D8)</f>
        <v>635.46</v>
      </c>
      <c r="E9" s="7" t="s">
        <v>12</v>
      </c>
      <c r="F9" s="50" t="s">
        <v>18</v>
      </c>
      <c r="G9" s="7"/>
      <c r="H9" s="7"/>
      <c r="I9" s="79"/>
      <c r="J9" s="1"/>
      <c r="L9" s="65"/>
    </row>
    <row r="10" spans="1:13" ht="15">
      <c r="A10" s="1"/>
      <c r="B10" s="6" t="s">
        <v>27</v>
      </c>
      <c r="C10" s="20"/>
      <c r="D10" s="44">
        <v>900000000</v>
      </c>
      <c r="E10" s="28" t="s">
        <v>12</v>
      </c>
      <c r="F10" s="44">
        <f>D10-E177</f>
        <v>90568730</v>
      </c>
      <c r="G10" s="28" t="s">
        <v>12</v>
      </c>
      <c r="H10" s="7"/>
      <c r="I10" s="79"/>
      <c r="J10" s="1"/>
      <c r="L10" s="65"/>
    </row>
    <row r="11" spans="1:13">
      <c r="A11" s="1"/>
      <c r="B11" s="6" t="s">
        <v>11</v>
      </c>
      <c r="C11" s="20"/>
      <c r="D11" s="44">
        <v>10000000</v>
      </c>
      <c r="E11" s="28" t="s">
        <v>13</v>
      </c>
      <c r="F11" s="44">
        <f>D11-C177</f>
        <v>8703000</v>
      </c>
      <c r="G11" s="28" t="s">
        <v>13</v>
      </c>
      <c r="H11" s="7"/>
      <c r="I11" s="79"/>
      <c r="J11" s="1"/>
      <c r="L11" s="52"/>
      <c r="M11" s="53"/>
    </row>
    <row r="12" spans="1:13">
      <c r="A12" s="1"/>
      <c r="B12" s="6"/>
      <c r="C12" s="20"/>
      <c r="D12" s="44"/>
      <c r="E12" s="28"/>
      <c r="F12" s="8"/>
      <c r="G12" s="3"/>
      <c r="H12" s="3"/>
      <c r="I12" s="79"/>
      <c r="J12" s="1"/>
    </row>
    <row r="13" spans="1:13">
      <c r="A13" s="1"/>
      <c r="B13" s="6"/>
      <c r="C13" s="20"/>
      <c r="D13" s="46" t="s">
        <v>25</v>
      </c>
      <c r="E13" s="46" t="s">
        <v>26</v>
      </c>
      <c r="F13" s="8"/>
      <c r="G13" s="3"/>
      <c r="H13" s="7"/>
      <c r="I13" s="79"/>
      <c r="J13" s="1"/>
    </row>
    <row r="14" spans="1:13">
      <c r="A14" s="1"/>
      <c r="B14" s="6" t="s">
        <v>20</v>
      </c>
      <c r="C14" s="20"/>
      <c r="D14" s="44">
        <f ca="1">D15/D9</f>
        <v>3654.478847142429</v>
      </c>
      <c r="E14" s="44">
        <f ca="1">E15/D8</f>
        <v>9271.4208452445346</v>
      </c>
      <c r="F14" s="28" t="s">
        <v>13</v>
      </c>
      <c r="G14" s="3"/>
      <c r="H14" s="8"/>
      <c r="I14" s="79"/>
      <c r="J14" s="1"/>
    </row>
    <row r="15" spans="1:13">
      <c r="A15" s="1"/>
      <c r="B15" s="6" t="s">
        <v>19</v>
      </c>
      <c r="C15" s="20"/>
      <c r="D15" s="44">
        <f ca="1">F10/D7</f>
        <v>2322275.128205128</v>
      </c>
      <c r="E15" s="44">
        <f ca="1">D10/D6</f>
        <v>6976744.1860465119</v>
      </c>
      <c r="F15" s="28" t="s">
        <v>12</v>
      </c>
      <c r="G15" s="3"/>
      <c r="H15" s="8"/>
      <c r="I15" s="79"/>
      <c r="J15" s="1"/>
    </row>
    <row r="16" spans="1:13">
      <c r="A16" s="1"/>
      <c r="B16" s="6"/>
      <c r="C16" s="20"/>
      <c r="D16" s="44"/>
      <c r="E16" s="28"/>
      <c r="F16" s="44"/>
      <c r="G16" s="3"/>
      <c r="H16" s="8"/>
      <c r="I16" s="79"/>
      <c r="J16" s="1"/>
      <c r="M16" s="52"/>
    </row>
    <row r="17" spans="1:14">
      <c r="A17" s="1"/>
      <c r="B17" s="6" t="s">
        <v>14</v>
      </c>
      <c r="C17" s="20"/>
      <c r="D17" s="141">
        <f>IF(ISNUMBER(SUMIF(I45:I176,"&gt;0")/COUNTIF(I45:I176,"&gt;0")),SUMIF(I45:I176,"&gt;0")/COUNTIF(I45:I176,"&gt;0"),"NA")</f>
        <v>616.476</v>
      </c>
      <c r="E17" s="7" t="s">
        <v>12</v>
      </c>
      <c r="F17" s="3"/>
      <c r="G17" s="3"/>
      <c r="H17" s="3"/>
      <c r="I17" s="79"/>
      <c r="J17" s="1"/>
    </row>
    <row r="18" spans="1:14">
      <c r="A18" s="1"/>
      <c r="B18" s="6" t="s">
        <v>15</v>
      </c>
      <c r="C18" s="20"/>
      <c r="D18" s="45">
        <f>IF(ISNUMBER(E177/C177),E177/C177,"NA")</f>
        <v>624.07962220508864</v>
      </c>
      <c r="E18" s="7" t="s">
        <v>12</v>
      </c>
      <c r="F18" s="3"/>
      <c r="G18" s="3"/>
      <c r="H18" s="3"/>
      <c r="I18" s="79"/>
      <c r="J18" s="1"/>
    </row>
    <row r="19" spans="1:14">
      <c r="A19" s="1"/>
      <c r="B19" s="6" t="s">
        <v>31</v>
      </c>
      <c r="C19" s="20"/>
      <c r="D19" s="51">
        <f>IF(ISNUMBER(D9/D17-1),D9/D17-1,"NA")</f>
        <v>3.0794386156152154E-2</v>
      </c>
      <c r="E19" s="7"/>
      <c r="F19" s="3"/>
      <c r="G19" s="3"/>
      <c r="H19" s="3"/>
      <c r="I19" s="79"/>
      <c r="J19" s="1"/>
      <c r="N19" s="52"/>
    </row>
    <row r="20" spans="1:14">
      <c r="A20" s="1"/>
      <c r="B20" s="6" t="s">
        <v>33</v>
      </c>
      <c r="C20" s="20"/>
      <c r="D20" s="44">
        <v>0</v>
      </c>
      <c r="E20" s="7" t="s">
        <v>30</v>
      </c>
      <c r="F20" s="3"/>
      <c r="G20" s="3"/>
      <c r="H20" s="3"/>
      <c r="I20" s="79"/>
      <c r="J20" s="1"/>
      <c r="N20" s="53"/>
    </row>
    <row r="21" spans="1:14">
      <c r="A21" s="1"/>
      <c r="B21" s="34"/>
      <c r="C21" s="35"/>
      <c r="D21" s="36"/>
      <c r="E21" s="37"/>
      <c r="F21" s="37"/>
      <c r="G21" s="37"/>
      <c r="H21" s="37"/>
      <c r="I21" s="37"/>
      <c r="J21" s="1"/>
    </row>
    <row r="22" spans="1:14">
      <c r="A22" s="1"/>
      <c r="B22" s="34"/>
      <c r="C22" s="35"/>
      <c r="D22" s="36"/>
      <c r="E22" s="37"/>
      <c r="F22" s="37"/>
      <c r="G22" s="37"/>
      <c r="H22" s="38"/>
      <c r="I22" s="37"/>
      <c r="J22" s="1"/>
    </row>
    <row r="23" spans="1:14">
      <c r="A23" s="1"/>
      <c r="B23" s="12" t="s">
        <v>24</v>
      </c>
      <c r="C23" s="13"/>
      <c r="D23" s="11"/>
      <c r="E23" s="11"/>
      <c r="F23" s="11"/>
      <c r="G23" s="11"/>
      <c r="H23" s="11"/>
      <c r="I23" s="17"/>
      <c r="J23" s="1"/>
    </row>
    <row r="24" spans="1:14" ht="38.25">
      <c r="A24" s="1"/>
      <c r="B24" s="39" t="s">
        <v>1</v>
      </c>
      <c r="C24" s="40" t="s">
        <v>3</v>
      </c>
      <c r="D24" s="41" t="s">
        <v>2</v>
      </c>
      <c r="E24" s="42" t="s">
        <v>4</v>
      </c>
      <c r="F24" s="42" t="s">
        <v>5</v>
      </c>
      <c r="G24" s="42" t="s">
        <v>9</v>
      </c>
      <c r="H24" s="42" t="s">
        <v>6</v>
      </c>
      <c r="I24" s="42" t="s">
        <v>7</v>
      </c>
      <c r="J24" s="1"/>
    </row>
    <row r="25" spans="1:14" outlineLevel="1">
      <c r="A25" s="1"/>
      <c r="B25" s="33">
        <f t="shared" ref="B25:B38" si="0">B30-7</f>
        <v>42926</v>
      </c>
      <c r="C25" s="47"/>
      <c r="D25" s="48"/>
      <c r="E25" s="54">
        <f t="shared" ref="E25:E78" si="1">D25*C25</f>
        <v>0</v>
      </c>
      <c r="F25" s="54">
        <v>0</v>
      </c>
      <c r="G25" s="54">
        <v>0</v>
      </c>
      <c r="H25" s="47">
        <v>682495</v>
      </c>
      <c r="I25" s="80">
        <v>664.23689999999999</v>
      </c>
      <c r="J25" s="1"/>
    </row>
    <row r="26" spans="1:14" outlineLevel="1">
      <c r="A26" s="1"/>
      <c r="B26" s="33">
        <f t="shared" si="0"/>
        <v>42927</v>
      </c>
      <c r="C26" s="47"/>
      <c r="D26" s="48"/>
      <c r="E26" s="54">
        <f t="shared" si="1"/>
        <v>0</v>
      </c>
      <c r="F26" s="54">
        <v>0</v>
      </c>
      <c r="G26" s="54">
        <v>0</v>
      </c>
      <c r="H26" s="47">
        <v>635273</v>
      </c>
      <c r="I26" s="80">
        <v>663.7921</v>
      </c>
      <c r="J26" s="1"/>
    </row>
    <row r="27" spans="1:14" outlineLevel="1">
      <c r="A27" s="1"/>
      <c r="B27" s="33">
        <f t="shared" si="0"/>
        <v>42928</v>
      </c>
      <c r="C27" s="47"/>
      <c r="D27" s="48"/>
      <c r="E27" s="54">
        <f t="shared" si="1"/>
        <v>0</v>
      </c>
      <c r="F27" s="54">
        <v>0</v>
      </c>
      <c r="G27" s="54">
        <v>0</v>
      </c>
      <c r="H27" s="47">
        <v>567797</v>
      </c>
      <c r="I27" s="80">
        <v>662.19479999999999</v>
      </c>
      <c r="J27" s="1"/>
      <c r="K27" s="66"/>
    </row>
    <row r="28" spans="1:14" outlineLevel="1">
      <c r="A28" s="1"/>
      <c r="B28" s="33">
        <f t="shared" si="0"/>
        <v>42929</v>
      </c>
      <c r="C28" s="47"/>
      <c r="D28" s="48"/>
      <c r="E28" s="54">
        <f t="shared" si="1"/>
        <v>0</v>
      </c>
      <c r="F28" s="54">
        <v>0</v>
      </c>
      <c r="G28" s="54">
        <v>0</v>
      </c>
      <c r="H28" s="47">
        <v>571013</v>
      </c>
      <c r="I28" s="80">
        <v>667.99270000000001</v>
      </c>
      <c r="J28" s="1"/>
    </row>
    <row r="29" spans="1:14" outlineLevel="1">
      <c r="A29" s="1"/>
      <c r="B29" s="33">
        <f t="shared" si="0"/>
        <v>42930</v>
      </c>
      <c r="C29" s="47"/>
      <c r="D29" s="48"/>
      <c r="E29" s="54">
        <f t="shared" si="1"/>
        <v>0</v>
      </c>
      <c r="F29" s="54">
        <v>0</v>
      </c>
      <c r="G29" s="54">
        <v>0</v>
      </c>
      <c r="H29" s="47">
        <v>601133</v>
      </c>
      <c r="I29" s="80">
        <v>656.71630000000005</v>
      </c>
      <c r="J29" s="1"/>
    </row>
    <row r="30" spans="1:14" outlineLevel="1">
      <c r="A30" s="1"/>
      <c r="B30" s="33">
        <f t="shared" si="0"/>
        <v>42933</v>
      </c>
      <c r="C30" s="47"/>
      <c r="D30" s="48"/>
      <c r="E30" s="54">
        <f t="shared" si="1"/>
        <v>0</v>
      </c>
      <c r="F30" s="54">
        <v>0</v>
      </c>
      <c r="G30" s="54">
        <v>0</v>
      </c>
      <c r="H30" s="47">
        <v>443872</v>
      </c>
      <c r="I30" s="80">
        <v>659.10069999999996</v>
      </c>
      <c r="J30" s="1"/>
    </row>
    <row r="31" spans="1:14" outlineLevel="1">
      <c r="A31" s="1"/>
      <c r="B31" s="33">
        <f t="shared" si="0"/>
        <v>42934</v>
      </c>
      <c r="C31" s="47"/>
      <c r="D31" s="48"/>
      <c r="E31" s="54">
        <f t="shared" si="1"/>
        <v>0</v>
      </c>
      <c r="F31" s="54">
        <v>0</v>
      </c>
      <c r="G31" s="54">
        <v>0</v>
      </c>
      <c r="H31" s="47">
        <v>500606</v>
      </c>
      <c r="I31" s="80">
        <v>654.5172</v>
      </c>
      <c r="J31" s="1"/>
    </row>
    <row r="32" spans="1:14" outlineLevel="1">
      <c r="A32" s="1"/>
      <c r="B32" s="33">
        <f t="shared" si="0"/>
        <v>42935</v>
      </c>
      <c r="C32" s="47"/>
      <c r="D32" s="48"/>
      <c r="E32" s="54">
        <f t="shared" si="1"/>
        <v>0</v>
      </c>
      <c r="F32" s="54">
        <v>0</v>
      </c>
      <c r="G32" s="54">
        <v>0</v>
      </c>
      <c r="H32" s="47">
        <v>307030</v>
      </c>
      <c r="I32" s="80">
        <v>658.47439999999995</v>
      </c>
      <c r="J32" s="1"/>
    </row>
    <row r="33" spans="1:10" outlineLevel="1">
      <c r="A33" s="1"/>
      <c r="B33" s="33">
        <f t="shared" si="0"/>
        <v>42936</v>
      </c>
      <c r="C33" s="47"/>
      <c r="D33" s="48"/>
      <c r="E33" s="54">
        <f t="shared" si="1"/>
        <v>0</v>
      </c>
      <c r="F33" s="54">
        <v>0</v>
      </c>
      <c r="G33" s="54">
        <v>0</v>
      </c>
      <c r="H33" s="47">
        <v>2202067</v>
      </c>
      <c r="I33" s="80">
        <v>703.06129999999996</v>
      </c>
      <c r="J33" s="1"/>
    </row>
    <row r="34" spans="1:10" outlineLevel="1">
      <c r="A34" s="1"/>
      <c r="B34" s="33">
        <f t="shared" si="0"/>
        <v>42937</v>
      </c>
      <c r="C34" s="47"/>
      <c r="D34" s="48"/>
      <c r="E34" s="54">
        <f t="shared" si="1"/>
        <v>0</v>
      </c>
      <c r="F34" s="54">
        <v>0</v>
      </c>
      <c r="G34" s="54">
        <v>0</v>
      </c>
      <c r="H34" s="47">
        <v>794140</v>
      </c>
      <c r="I34" s="80">
        <v>701.66070000000002</v>
      </c>
      <c r="J34" s="1"/>
    </row>
    <row r="35" spans="1:10" outlineLevel="1">
      <c r="A35" s="1"/>
      <c r="B35" s="33">
        <f t="shared" si="0"/>
        <v>42940</v>
      </c>
      <c r="C35" s="47"/>
      <c r="D35" s="48"/>
      <c r="E35" s="54">
        <f t="shared" si="1"/>
        <v>0</v>
      </c>
      <c r="F35" s="54">
        <v>0</v>
      </c>
      <c r="G35" s="54">
        <v>0</v>
      </c>
      <c r="H35" s="47">
        <v>443878</v>
      </c>
      <c r="I35" s="80">
        <v>689.10310000000004</v>
      </c>
      <c r="J35" s="1"/>
    </row>
    <row r="36" spans="1:10" outlineLevel="1">
      <c r="A36" s="1"/>
      <c r="B36" s="33">
        <f t="shared" si="0"/>
        <v>42941</v>
      </c>
      <c r="C36" s="47"/>
      <c r="D36" s="48"/>
      <c r="E36" s="54">
        <f t="shared" si="1"/>
        <v>0</v>
      </c>
      <c r="F36" s="54">
        <v>0</v>
      </c>
      <c r="G36" s="54">
        <v>0</v>
      </c>
      <c r="H36" s="47">
        <v>754415</v>
      </c>
      <c r="I36" s="80">
        <v>705.6123</v>
      </c>
      <c r="J36" s="1"/>
    </row>
    <row r="37" spans="1:10" outlineLevel="1">
      <c r="A37" s="1"/>
      <c r="B37" s="33">
        <f t="shared" si="0"/>
        <v>42942</v>
      </c>
      <c r="C37" s="47"/>
      <c r="D37" s="48"/>
      <c r="E37" s="54">
        <f t="shared" si="1"/>
        <v>0</v>
      </c>
      <c r="F37" s="54">
        <v>0</v>
      </c>
      <c r="G37" s="54">
        <v>0</v>
      </c>
      <c r="H37" s="47">
        <v>567349</v>
      </c>
      <c r="I37" s="80">
        <v>711.91780000000006</v>
      </c>
      <c r="J37" s="1"/>
    </row>
    <row r="38" spans="1:10" outlineLevel="1">
      <c r="A38" s="1"/>
      <c r="B38" s="33">
        <f t="shared" si="0"/>
        <v>42943</v>
      </c>
      <c r="C38" s="47"/>
      <c r="D38" s="48"/>
      <c r="E38" s="54">
        <f t="shared" si="1"/>
        <v>0</v>
      </c>
      <c r="F38" s="54">
        <v>0</v>
      </c>
      <c r="G38" s="54">
        <v>0</v>
      </c>
      <c r="H38" s="47">
        <v>455584</v>
      </c>
      <c r="I38" s="80">
        <v>716.21569999999997</v>
      </c>
      <c r="J38" s="1"/>
    </row>
    <row r="39" spans="1:10" outlineLevel="1">
      <c r="A39" s="1"/>
      <c r="B39" s="33">
        <f>B44-7</f>
        <v>42944</v>
      </c>
      <c r="C39" s="47"/>
      <c r="D39" s="48"/>
      <c r="E39" s="54">
        <f t="shared" si="1"/>
        <v>0</v>
      </c>
      <c r="F39" s="54">
        <v>0</v>
      </c>
      <c r="G39" s="54">
        <v>0</v>
      </c>
      <c r="H39" s="47">
        <v>559252</v>
      </c>
      <c r="I39" s="80">
        <v>719.3356</v>
      </c>
      <c r="J39" s="1"/>
    </row>
    <row r="40" spans="1:10" outlineLevel="1">
      <c r="A40" s="1"/>
      <c r="B40" s="33">
        <f>B45-7</f>
        <v>42947</v>
      </c>
      <c r="C40" s="47"/>
      <c r="D40" s="48"/>
      <c r="E40" s="54">
        <f t="shared" si="1"/>
        <v>0</v>
      </c>
      <c r="F40" s="54">
        <v>0</v>
      </c>
      <c r="G40" s="54">
        <v>0</v>
      </c>
      <c r="H40" s="47">
        <v>510487</v>
      </c>
      <c r="I40" s="80">
        <v>722.01310000000001</v>
      </c>
      <c r="J40" s="1"/>
    </row>
    <row r="41" spans="1:10" outlineLevel="1">
      <c r="A41" s="1"/>
      <c r="B41" s="33">
        <f>B42-1</f>
        <v>42948</v>
      </c>
      <c r="C41" s="47"/>
      <c r="D41" s="48"/>
      <c r="E41" s="54">
        <f t="shared" si="1"/>
        <v>0</v>
      </c>
      <c r="F41" s="54">
        <v>0</v>
      </c>
      <c r="G41" s="54">
        <v>0</v>
      </c>
      <c r="H41" s="47">
        <v>526737</v>
      </c>
      <c r="I41" s="80">
        <v>726.26310000000001</v>
      </c>
      <c r="J41" s="1"/>
    </row>
    <row r="42" spans="1:10" outlineLevel="1">
      <c r="A42" s="1"/>
      <c r="B42" s="33">
        <f>+B43-1</f>
        <v>42949</v>
      </c>
      <c r="C42" s="47"/>
      <c r="D42" s="48"/>
      <c r="E42" s="54">
        <f t="shared" si="1"/>
        <v>0</v>
      </c>
      <c r="F42" s="54">
        <v>0</v>
      </c>
      <c r="G42" s="54">
        <v>0</v>
      </c>
      <c r="H42" s="47">
        <v>479028</v>
      </c>
      <c r="I42" s="80">
        <v>727.81790000000001</v>
      </c>
      <c r="J42" s="1"/>
    </row>
    <row r="43" spans="1:10" outlineLevel="1">
      <c r="A43" s="1"/>
      <c r="B43" s="33">
        <f>+B44-1</f>
        <v>42950</v>
      </c>
      <c r="C43" s="47"/>
      <c r="D43" s="48"/>
      <c r="E43" s="54">
        <f t="shared" si="1"/>
        <v>0</v>
      </c>
      <c r="F43" s="54">
        <v>0</v>
      </c>
      <c r="G43" s="54">
        <v>0</v>
      </c>
      <c r="H43" s="47">
        <v>437122</v>
      </c>
      <c r="I43" s="80">
        <v>720.70709999999997</v>
      </c>
      <c r="J43" s="1"/>
    </row>
    <row r="44" spans="1:10">
      <c r="A44" s="1"/>
      <c r="B44" s="33">
        <v>42951</v>
      </c>
      <c r="C44" s="47"/>
      <c r="D44" s="48"/>
      <c r="E44" s="54">
        <f t="shared" ref="E44" si="2">D44*C44</f>
        <v>0</v>
      </c>
      <c r="F44" s="54">
        <v>0</v>
      </c>
      <c r="G44" s="54">
        <v>0</v>
      </c>
      <c r="H44" s="47">
        <v>1193457</v>
      </c>
      <c r="I44" s="80">
        <v>742.30359999999996</v>
      </c>
      <c r="J44" s="1"/>
    </row>
    <row r="45" spans="1:10">
      <c r="A45" s="1"/>
      <c r="B45" s="33">
        <v>42954</v>
      </c>
      <c r="C45" s="47">
        <v>13000</v>
      </c>
      <c r="D45" s="48">
        <v>750.89</v>
      </c>
      <c r="E45" s="54">
        <f t="shared" si="1"/>
        <v>9761570</v>
      </c>
      <c r="F45" s="54">
        <f t="shared" ref="F45:F78" si="3">ROUND(E45*$D$20%%,2)</f>
        <v>0</v>
      </c>
      <c r="G45" s="54">
        <f t="shared" ref="G45:G78" ca="1" si="4">IF(ISERROR(COUNTIF(OFFSET(H44,0,0,-20),"&gt;0")=20)=FALSE,
IF(COUNTIF(OFFSET(H44,0,0,-20),"&gt;0")=20,ROUNDDOWN(AVERAGEIF(OFFSET(H44,0,0,-20),"&gt;0")*25%,0),IF(COUNTIF(OFFSET(H44,0,0,-21),"&gt;0")=20,ROUNDDOWN(AVERAGEIF(OFFSET(H44,0,0,-21),"&gt;0")*25%,0),IF(COUNTIF(OFFSET(H44,0,0,-22),"&gt;0")=20,ROUNDDOWN(AVERAGEIF(OFFSET(H44,0,0,-22),"&gt;0")*25%,0),IF(COUNTIF(OFFSET(H44,0,0,-23),"&gt;0")=20,ROUNDDOWN(AVERAGEIF(OFFSET(H44,0,0,-23),"&gt;0")*25%,0),IF(COUNTIF(OFFSET(H44,0,0,-24),"&gt;0")=20,ROUNDDOWN(AVERAGEIF(OFFSET(H44,0,0,-24),"&gt;0")*25%,0),IF(COUNTIF(OFFSET(H44,0,0,-25),"&gt;0")=20,ROUNDDOWN(AVERAGEIF(OFFSET(H44,0,0,-25),"&gt;0")*25%,0),IF(COUNTIF(OFFSET(H44,0,0,-26),"&gt;0")=20,ROUNDDOWN(AVERAGEIF(OFFSET(H44,0,0,-26),"&gt;0")*25%,0),IF(COUNTIF(OFFSET(H44,0,0,-27),"&gt;0")=20,ROUNDDOWN(AVERAGEIF(OFFSET(H44,0,0,-27),"&gt;0")*25%,0),"NA")))))))),
"NA")</f>
        <v>165409</v>
      </c>
      <c r="H45" s="47">
        <v>961583</v>
      </c>
      <c r="I45" s="80">
        <v>751.52</v>
      </c>
      <c r="J45" s="1"/>
    </row>
    <row r="46" spans="1:10">
      <c r="A46" s="1"/>
      <c r="B46" s="33">
        <f t="shared" ref="B46:B47" si="5">B41+7</f>
        <v>42955</v>
      </c>
      <c r="C46" s="47">
        <v>19000</v>
      </c>
      <c r="D46" s="48">
        <v>674.69</v>
      </c>
      <c r="E46" s="54">
        <f t="shared" si="1"/>
        <v>12819110.000000002</v>
      </c>
      <c r="F46" s="54">
        <f t="shared" si="3"/>
        <v>0</v>
      </c>
      <c r="G46" s="54">
        <f t="shared" ca="1" si="4"/>
        <v>168897</v>
      </c>
      <c r="H46" s="47">
        <v>3981161</v>
      </c>
      <c r="I46" s="80">
        <v>679.36</v>
      </c>
      <c r="J46" s="1"/>
    </row>
    <row r="47" spans="1:10">
      <c r="A47" s="1"/>
      <c r="B47" s="33">
        <f t="shared" si="5"/>
        <v>42956</v>
      </c>
      <c r="C47" s="47">
        <v>19000</v>
      </c>
      <c r="D47" s="48">
        <v>670.36</v>
      </c>
      <c r="E47" s="54">
        <f t="shared" si="1"/>
        <v>12736840</v>
      </c>
      <c r="F47" s="54">
        <f t="shared" si="3"/>
        <v>0</v>
      </c>
      <c r="G47" s="54">
        <f t="shared" ca="1" si="4"/>
        <v>210721</v>
      </c>
      <c r="H47" s="47">
        <v>1500205</v>
      </c>
      <c r="I47" s="80">
        <v>668.4</v>
      </c>
      <c r="J47" s="1"/>
    </row>
    <row r="48" spans="1:10">
      <c r="A48" s="1"/>
      <c r="B48" s="33">
        <f>B43+7</f>
        <v>42957</v>
      </c>
      <c r="C48" s="47">
        <v>17000</v>
      </c>
      <c r="D48" s="48">
        <v>680.52</v>
      </c>
      <c r="E48" s="54">
        <f t="shared" si="1"/>
        <v>11568840</v>
      </c>
      <c r="F48" s="54">
        <f t="shared" si="3"/>
        <v>0</v>
      </c>
      <c r="G48" s="54">
        <f t="shared" ca="1" si="4"/>
        <v>222376</v>
      </c>
      <c r="H48" s="47">
        <v>727967</v>
      </c>
      <c r="I48" s="80">
        <v>681.03</v>
      </c>
      <c r="J48" s="1"/>
    </row>
    <row r="49" spans="1:10">
      <c r="A49" s="1"/>
      <c r="B49" s="33">
        <f t="shared" ref="B49:B108" si="6">B44+7</f>
        <v>42958</v>
      </c>
      <c r="C49" s="47">
        <v>15000</v>
      </c>
      <c r="D49" s="48">
        <v>680.43</v>
      </c>
      <c r="E49" s="54">
        <f t="shared" ref="E49:E53" si="7">D49*C49</f>
        <v>10206450</v>
      </c>
      <c r="F49" s="54">
        <f t="shared" ref="F49:F53" si="8">ROUND(E49*$D$20%%,2)</f>
        <v>0</v>
      </c>
      <c r="G49" s="54">
        <f t="shared" ref="G49:G53" ca="1" si="9">IF(ISERROR(COUNTIF(OFFSET(H48,0,0,-20),"&gt;0")=20)=FALSE,
IF(COUNTIF(OFFSET(H48,0,0,-20),"&gt;0")=20,ROUNDDOWN(AVERAGEIF(OFFSET(H48,0,0,-20),"&gt;0")*25%,0),IF(COUNTIF(OFFSET(H48,0,0,-21),"&gt;0")=20,ROUNDDOWN(AVERAGEIF(OFFSET(H48,0,0,-21),"&gt;0")*25%,0),IF(COUNTIF(OFFSET(H48,0,0,-22),"&gt;0")=20,ROUNDDOWN(AVERAGEIF(OFFSET(H48,0,0,-22),"&gt;0")*25%,0),IF(COUNTIF(OFFSET(H48,0,0,-23),"&gt;0")=20,ROUNDDOWN(AVERAGEIF(OFFSET(H48,0,0,-23),"&gt;0")*25%,0),IF(COUNTIF(OFFSET(H48,0,0,-24),"&gt;0")=20,ROUNDDOWN(AVERAGEIF(OFFSET(H48,0,0,-24),"&gt;0")*25%,0),IF(COUNTIF(OFFSET(H48,0,0,-25),"&gt;0")=20,ROUNDDOWN(AVERAGEIF(OFFSET(H48,0,0,-25),"&gt;0")*25%,0),IF(COUNTIF(OFFSET(H48,0,0,-26),"&gt;0")=20,ROUNDDOWN(AVERAGEIF(OFFSET(H48,0,0,-26),"&gt;0")*25%,0),IF(COUNTIF(OFFSET(H48,0,0,-27),"&gt;0")=20,ROUNDDOWN(AVERAGEIF(OFFSET(H48,0,0,-27),"&gt;0")*25%,0),"NA")))))))),
"NA")</f>
        <v>224338</v>
      </c>
      <c r="H49" s="47">
        <v>796240</v>
      </c>
      <c r="I49" s="80">
        <v>680.46</v>
      </c>
      <c r="J49" s="1"/>
    </row>
    <row r="50" spans="1:10">
      <c r="A50" s="1"/>
      <c r="B50" s="31">
        <f t="shared" si="6"/>
        <v>42961</v>
      </c>
      <c r="C50" s="49">
        <v>18000</v>
      </c>
      <c r="D50" s="56">
        <v>665.21</v>
      </c>
      <c r="E50" s="55">
        <f t="shared" si="7"/>
        <v>11973780</v>
      </c>
      <c r="F50" s="55">
        <f t="shared" si="8"/>
        <v>0</v>
      </c>
      <c r="G50" s="55">
        <f t="shared" ca="1" si="9"/>
        <v>226777</v>
      </c>
      <c r="H50" s="49">
        <v>1396638</v>
      </c>
      <c r="I50" s="81">
        <v>665.68</v>
      </c>
      <c r="J50" s="1"/>
    </row>
    <row r="51" spans="1:10">
      <c r="A51" s="1"/>
      <c r="B51" s="33">
        <f t="shared" si="6"/>
        <v>42962</v>
      </c>
      <c r="C51" s="47">
        <v>22000</v>
      </c>
      <c r="D51" s="48">
        <v>643.97</v>
      </c>
      <c r="E51" s="54">
        <f t="shared" si="7"/>
        <v>14167340</v>
      </c>
      <c r="F51" s="54">
        <f t="shared" si="8"/>
        <v>0</v>
      </c>
      <c r="G51" s="54">
        <f t="shared" ca="1" si="9"/>
        <v>238686</v>
      </c>
      <c r="H51" s="47">
        <v>923292</v>
      </c>
      <c r="I51" s="80">
        <v>643.54999999999995</v>
      </c>
      <c r="J51" s="1"/>
    </row>
    <row r="52" spans="1:10">
      <c r="A52" s="1"/>
      <c r="B52" s="33">
        <f t="shared" si="6"/>
        <v>42963</v>
      </c>
      <c r="C52" s="47">
        <v>20000</v>
      </c>
      <c r="D52" s="48">
        <v>634.46</v>
      </c>
      <c r="E52" s="54">
        <f t="shared" si="7"/>
        <v>12689200</v>
      </c>
      <c r="F52" s="54">
        <f t="shared" si="8"/>
        <v>0</v>
      </c>
      <c r="G52" s="54">
        <f t="shared" ca="1" si="9"/>
        <v>243970</v>
      </c>
      <c r="H52" s="47">
        <v>979147</v>
      </c>
      <c r="I52" s="80">
        <v>635.29999999999995</v>
      </c>
      <c r="J52" s="1"/>
    </row>
    <row r="53" spans="1:10">
      <c r="A53" s="1"/>
      <c r="B53" s="33">
        <f t="shared" si="6"/>
        <v>42964</v>
      </c>
      <c r="C53" s="47">
        <v>23000</v>
      </c>
      <c r="D53" s="48">
        <v>626.76</v>
      </c>
      <c r="E53" s="54">
        <f t="shared" si="7"/>
        <v>14415480</v>
      </c>
      <c r="F53" s="54">
        <f t="shared" si="8"/>
        <v>0</v>
      </c>
      <c r="G53" s="54">
        <f t="shared" ca="1" si="9"/>
        <v>252371</v>
      </c>
      <c r="H53" s="47">
        <v>745148</v>
      </c>
      <c r="I53" s="80">
        <v>626.20000000000005</v>
      </c>
      <c r="J53" s="1"/>
    </row>
    <row r="54" spans="1:10">
      <c r="A54" s="1"/>
      <c r="B54" s="33">
        <f t="shared" si="6"/>
        <v>42965</v>
      </c>
      <c r="C54" s="47">
        <v>22000</v>
      </c>
      <c r="D54" s="48">
        <v>625.61</v>
      </c>
      <c r="E54" s="54">
        <f t="shared" si="1"/>
        <v>13763420</v>
      </c>
      <c r="F54" s="57">
        <f t="shared" si="3"/>
        <v>0</v>
      </c>
      <c r="G54" s="54">
        <f t="shared" ca="1" si="4"/>
        <v>234160</v>
      </c>
      <c r="H54" s="47">
        <v>643945</v>
      </c>
      <c r="I54" s="80">
        <v>626.53</v>
      </c>
      <c r="J54" s="1"/>
    </row>
    <row r="55" spans="1:10">
      <c r="A55" s="1"/>
      <c r="B55" s="31">
        <f t="shared" si="6"/>
        <v>42968</v>
      </c>
      <c r="C55" s="49">
        <v>25000</v>
      </c>
      <c r="D55" s="56">
        <v>616.85</v>
      </c>
      <c r="E55" s="55">
        <f t="shared" si="1"/>
        <v>15421250</v>
      </c>
      <c r="F55" s="55">
        <f t="shared" si="3"/>
        <v>0</v>
      </c>
      <c r="G55" s="55">
        <f t="shared" ca="1" si="4"/>
        <v>232282</v>
      </c>
      <c r="H55" s="49">
        <v>817955</v>
      </c>
      <c r="I55" s="81">
        <v>616.73</v>
      </c>
      <c r="J55" s="1"/>
    </row>
    <row r="56" spans="1:10">
      <c r="A56" s="1"/>
      <c r="B56" s="33">
        <f t="shared" si="6"/>
        <v>42969</v>
      </c>
      <c r="C56" s="47">
        <v>20000</v>
      </c>
      <c r="D56" s="48">
        <v>627.04</v>
      </c>
      <c r="E56" s="54">
        <f t="shared" si="1"/>
        <v>12540800</v>
      </c>
      <c r="F56" s="54">
        <f t="shared" si="3"/>
        <v>0</v>
      </c>
      <c r="G56" s="54">
        <f t="shared" ca="1" si="4"/>
        <v>236958</v>
      </c>
      <c r="H56" s="47">
        <v>773625</v>
      </c>
      <c r="I56" s="80">
        <v>625.22</v>
      </c>
      <c r="J56" s="1"/>
    </row>
    <row r="57" spans="1:10">
      <c r="A57" s="1"/>
      <c r="B57" s="33">
        <f t="shared" si="6"/>
        <v>42970</v>
      </c>
      <c r="C57" s="47">
        <v>20000</v>
      </c>
      <c r="D57" s="48">
        <v>629.57000000000005</v>
      </c>
      <c r="E57" s="54">
        <f t="shared" si="1"/>
        <v>12591400.000000002</v>
      </c>
      <c r="F57" s="54">
        <f t="shared" si="3"/>
        <v>0</v>
      </c>
      <c r="G57" s="54">
        <f t="shared" ca="1" si="4"/>
        <v>237199</v>
      </c>
      <c r="H57" s="47">
        <v>413127</v>
      </c>
      <c r="I57" s="80">
        <v>629.69000000000005</v>
      </c>
      <c r="J57" s="1"/>
    </row>
    <row r="58" spans="1:10">
      <c r="A58" s="1"/>
      <c r="B58" s="33">
        <f t="shared" si="6"/>
        <v>42971</v>
      </c>
      <c r="C58" s="47">
        <v>20000</v>
      </c>
      <c r="D58" s="48">
        <v>642.80999999999995</v>
      </c>
      <c r="E58" s="54">
        <f t="shared" si="1"/>
        <v>12856199.999999998</v>
      </c>
      <c r="F58" s="54">
        <f t="shared" si="3"/>
        <v>0</v>
      </c>
      <c r="G58" s="54">
        <f t="shared" ca="1" si="4"/>
        <v>235271</v>
      </c>
      <c r="H58" s="47">
        <v>892045</v>
      </c>
      <c r="I58" s="80">
        <v>645.45000000000005</v>
      </c>
      <c r="J58" s="1"/>
    </row>
    <row r="59" spans="1:10">
      <c r="A59" s="1"/>
      <c r="B59" s="33">
        <f t="shared" si="6"/>
        <v>42972</v>
      </c>
      <c r="C59" s="47">
        <v>18000</v>
      </c>
      <c r="D59" s="48">
        <v>652.91</v>
      </c>
      <c r="E59" s="54">
        <f t="shared" ref="E59:E68" si="10">D59*C59</f>
        <v>11752380</v>
      </c>
      <c r="F59" s="57">
        <f t="shared" ref="F59:F68" si="11">ROUND(E59*$D$20%%,2)</f>
        <v>0</v>
      </c>
      <c r="G59" s="54">
        <f t="shared" ref="G59:G68" ca="1" si="12">IF(ISERROR(COUNTIF(OFFSET(H58,0,0,-20),"&gt;0")=20)=FALSE,
IF(COUNTIF(OFFSET(H58,0,0,-20),"&gt;0")=20,ROUNDDOWN(AVERAGEIF(OFFSET(H58,0,0,-20),"&gt;0")*25%,0),IF(COUNTIF(OFFSET(H58,0,0,-21),"&gt;0")=20,ROUNDDOWN(AVERAGEIF(OFFSET(H58,0,0,-21),"&gt;0")*25%,0),IF(COUNTIF(OFFSET(H58,0,0,-22),"&gt;0")=20,ROUNDDOWN(AVERAGEIF(OFFSET(H58,0,0,-22),"&gt;0")*25%,0),IF(COUNTIF(OFFSET(H58,0,0,-23),"&gt;0")=20,ROUNDDOWN(AVERAGEIF(OFFSET(H58,0,0,-23),"&gt;0")*25%,0),IF(COUNTIF(OFFSET(H58,0,0,-24),"&gt;0")=20,ROUNDDOWN(AVERAGEIF(OFFSET(H58,0,0,-24),"&gt;0")*25%,0),IF(COUNTIF(OFFSET(H58,0,0,-25),"&gt;0")=20,ROUNDDOWN(AVERAGEIF(OFFSET(H58,0,0,-25),"&gt;0")*25%,0),IF(COUNTIF(OFFSET(H58,0,0,-26),"&gt;0")=20,ROUNDDOWN(AVERAGEIF(OFFSET(H58,0,0,-26),"&gt;0")*25%,0),IF(COUNTIF(OFFSET(H58,0,0,-27),"&gt;0")=20,ROUNDDOWN(AVERAGEIF(OFFSET(H58,0,0,-27),"&gt;0")*25%,0),"NA")))))))),
"NA")</f>
        <v>240727</v>
      </c>
      <c r="H59" s="47">
        <v>507381</v>
      </c>
      <c r="I59" s="80">
        <v>653.13</v>
      </c>
      <c r="J59" s="1"/>
    </row>
    <row r="60" spans="1:10">
      <c r="A60" s="1"/>
      <c r="B60" s="31">
        <f t="shared" si="6"/>
        <v>42975</v>
      </c>
      <c r="C60" s="49">
        <v>12000</v>
      </c>
      <c r="D60" s="56">
        <v>658.51</v>
      </c>
      <c r="E60" s="55">
        <f t="shared" si="10"/>
        <v>7902120</v>
      </c>
      <c r="F60" s="55">
        <f t="shared" si="11"/>
        <v>0</v>
      </c>
      <c r="G60" s="55">
        <f t="shared" ca="1" si="12"/>
        <v>240078</v>
      </c>
      <c r="H60" s="49">
        <v>501057</v>
      </c>
      <c r="I60" s="81">
        <v>659.28</v>
      </c>
      <c r="J60" s="1"/>
    </row>
    <row r="61" spans="1:10">
      <c r="A61" s="1"/>
      <c r="B61" s="33">
        <f t="shared" si="6"/>
        <v>42976</v>
      </c>
      <c r="C61" s="47">
        <v>15000</v>
      </c>
      <c r="D61" s="48">
        <v>648.73</v>
      </c>
      <c r="E61" s="54">
        <f t="shared" si="10"/>
        <v>9730950</v>
      </c>
      <c r="F61" s="54">
        <f t="shared" si="11"/>
        <v>0</v>
      </c>
      <c r="G61" s="54">
        <f t="shared" ca="1" si="12"/>
        <v>239960</v>
      </c>
      <c r="H61" s="47">
        <v>514788</v>
      </c>
      <c r="I61" s="80">
        <v>648.41999999999996</v>
      </c>
      <c r="J61" s="1"/>
    </row>
    <row r="62" spans="1:10">
      <c r="A62" s="1"/>
      <c r="B62" s="33">
        <f t="shared" si="6"/>
        <v>42977</v>
      </c>
      <c r="C62" s="47">
        <v>17000</v>
      </c>
      <c r="D62" s="48">
        <v>652.61</v>
      </c>
      <c r="E62" s="54">
        <f t="shared" si="10"/>
        <v>11094370</v>
      </c>
      <c r="F62" s="54">
        <f t="shared" si="11"/>
        <v>0</v>
      </c>
      <c r="G62" s="54">
        <f t="shared" ca="1" si="12"/>
        <v>239811</v>
      </c>
      <c r="H62" s="47">
        <v>407035</v>
      </c>
      <c r="I62" s="80">
        <v>652.09</v>
      </c>
      <c r="J62" s="1"/>
    </row>
    <row r="63" spans="1:10">
      <c r="A63" s="1"/>
      <c r="B63" s="33">
        <f t="shared" si="6"/>
        <v>42978</v>
      </c>
      <c r="C63" s="47">
        <v>13000</v>
      </c>
      <c r="D63" s="48">
        <v>656.35</v>
      </c>
      <c r="E63" s="54">
        <f t="shared" si="10"/>
        <v>8532550</v>
      </c>
      <c r="F63" s="54">
        <f t="shared" si="11"/>
        <v>0</v>
      </c>
      <c r="G63" s="54">
        <f t="shared" ca="1" si="12"/>
        <v>238911</v>
      </c>
      <c r="H63" s="47">
        <v>441197</v>
      </c>
      <c r="I63" s="80">
        <v>656.95</v>
      </c>
      <c r="J63" s="1"/>
    </row>
    <row r="64" spans="1:10">
      <c r="A64" s="1"/>
      <c r="B64" s="33">
        <f t="shared" si="6"/>
        <v>42979</v>
      </c>
      <c r="C64" s="47">
        <v>10000</v>
      </c>
      <c r="D64" s="48">
        <v>669.98</v>
      </c>
      <c r="E64" s="54">
        <f t="shared" si="10"/>
        <v>6699800</v>
      </c>
      <c r="F64" s="57">
        <f t="shared" si="11"/>
        <v>0</v>
      </c>
      <c r="G64" s="54">
        <f t="shared" ca="1" si="12"/>
        <v>238962</v>
      </c>
      <c r="H64" s="47">
        <v>522080</v>
      </c>
      <c r="I64" s="80">
        <v>669.32</v>
      </c>
      <c r="J64" s="1"/>
    </row>
    <row r="65" spans="1:10">
      <c r="A65" s="1"/>
      <c r="B65" s="31">
        <f t="shared" si="6"/>
        <v>42982</v>
      </c>
      <c r="C65" s="49">
        <v>12000</v>
      </c>
      <c r="D65" s="56">
        <v>657.62</v>
      </c>
      <c r="E65" s="55">
        <f t="shared" si="10"/>
        <v>7891440</v>
      </c>
      <c r="F65" s="55">
        <f t="shared" si="11"/>
        <v>0</v>
      </c>
      <c r="G65" s="55">
        <f t="shared" ca="1" si="12"/>
        <v>230570</v>
      </c>
      <c r="H65" s="49">
        <v>391717</v>
      </c>
      <c r="I65" s="81">
        <v>658.08</v>
      </c>
      <c r="J65" s="1"/>
    </row>
    <row r="66" spans="1:10">
      <c r="A66" s="1"/>
      <c r="B66" s="33">
        <f t="shared" si="6"/>
        <v>42983</v>
      </c>
      <c r="C66" s="47">
        <v>18000</v>
      </c>
      <c r="D66" s="48">
        <v>649.11</v>
      </c>
      <c r="E66" s="54">
        <f t="shared" si="10"/>
        <v>11683980</v>
      </c>
      <c r="F66" s="54">
        <f t="shared" si="11"/>
        <v>0</v>
      </c>
      <c r="G66" s="54">
        <f t="shared" ca="1" si="12"/>
        <v>223446</v>
      </c>
      <c r="H66" s="47">
        <v>507198</v>
      </c>
      <c r="I66" s="80">
        <v>649.07000000000005</v>
      </c>
      <c r="J66" s="1"/>
    </row>
    <row r="67" spans="1:10">
      <c r="A67" s="1"/>
      <c r="B67" s="33">
        <f t="shared" si="6"/>
        <v>42984</v>
      </c>
      <c r="C67" s="47">
        <v>20000</v>
      </c>
      <c r="D67" s="48">
        <v>634.94000000000005</v>
      </c>
      <c r="E67" s="54">
        <f t="shared" si="10"/>
        <v>12698800.000000002</v>
      </c>
      <c r="F67" s="54">
        <f t="shared" si="11"/>
        <v>0</v>
      </c>
      <c r="G67" s="54">
        <f t="shared" ca="1" si="12"/>
        <v>180022</v>
      </c>
      <c r="H67" s="47">
        <v>516387</v>
      </c>
      <c r="I67" s="80">
        <v>634.84</v>
      </c>
      <c r="J67" s="1"/>
    </row>
    <row r="68" spans="1:10">
      <c r="A68" s="1"/>
      <c r="B68" s="33">
        <f t="shared" si="6"/>
        <v>42985</v>
      </c>
      <c r="C68" s="47">
        <v>20000</v>
      </c>
      <c r="D68" s="48">
        <v>642.38</v>
      </c>
      <c r="E68" s="54">
        <f t="shared" si="10"/>
        <v>12847600</v>
      </c>
      <c r="F68" s="54">
        <f t="shared" si="11"/>
        <v>0</v>
      </c>
      <c r="G68" s="54">
        <f t="shared" ca="1" si="12"/>
        <v>167724</v>
      </c>
      <c r="H68" s="47">
        <v>423272</v>
      </c>
      <c r="I68" s="80">
        <v>642.33000000000004</v>
      </c>
      <c r="J68" s="1"/>
    </row>
    <row r="69" spans="1:10">
      <c r="A69" s="1"/>
      <c r="B69" s="33">
        <f t="shared" si="6"/>
        <v>42986</v>
      </c>
      <c r="C69" s="47">
        <v>20000</v>
      </c>
      <c r="D69" s="48">
        <v>641.6</v>
      </c>
      <c r="E69" s="54">
        <f t="shared" si="1"/>
        <v>12832000</v>
      </c>
      <c r="F69" s="57">
        <f t="shared" si="3"/>
        <v>0</v>
      </c>
      <c r="G69" s="54">
        <f t="shared" ca="1" si="4"/>
        <v>163915</v>
      </c>
      <c r="H69" s="47">
        <v>329402</v>
      </c>
      <c r="I69" s="80">
        <v>641.29999999999995</v>
      </c>
      <c r="J69" s="1"/>
    </row>
    <row r="70" spans="1:10">
      <c r="A70" s="1"/>
      <c r="B70" s="31">
        <f t="shared" si="6"/>
        <v>42989</v>
      </c>
      <c r="C70" s="49">
        <v>20000</v>
      </c>
      <c r="D70" s="56">
        <v>640.14</v>
      </c>
      <c r="E70" s="55">
        <f t="shared" si="1"/>
        <v>12802800</v>
      </c>
      <c r="F70" s="55">
        <f t="shared" si="3"/>
        <v>0</v>
      </c>
      <c r="G70" s="55">
        <f t="shared" ca="1" si="4"/>
        <v>158080</v>
      </c>
      <c r="H70" s="49">
        <v>359945</v>
      </c>
      <c r="I70" s="81">
        <v>640.42999999999995</v>
      </c>
      <c r="J70" s="1"/>
    </row>
    <row r="71" spans="1:10">
      <c r="A71" s="1"/>
      <c r="B71" s="33">
        <f t="shared" si="6"/>
        <v>42990</v>
      </c>
      <c r="C71" s="47">
        <v>22000</v>
      </c>
      <c r="D71" s="48">
        <v>639.46</v>
      </c>
      <c r="E71" s="54">
        <f t="shared" si="1"/>
        <v>14068120</v>
      </c>
      <c r="F71" s="54">
        <f t="shared" si="3"/>
        <v>0</v>
      </c>
      <c r="G71" s="54">
        <f t="shared" ca="1" si="4"/>
        <v>145121</v>
      </c>
      <c r="H71" s="47">
        <v>318252</v>
      </c>
      <c r="I71" s="80">
        <v>638.55999999999995</v>
      </c>
      <c r="J71" s="1"/>
    </row>
    <row r="72" spans="1:10">
      <c r="A72" s="1"/>
      <c r="B72" s="33">
        <f t="shared" si="6"/>
        <v>42991</v>
      </c>
      <c r="C72" s="47">
        <v>20000</v>
      </c>
      <c r="D72" s="48">
        <v>635.17999999999995</v>
      </c>
      <c r="E72" s="54">
        <f t="shared" si="1"/>
        <v>12703599.999999998</v>
      </c>
      <c r="F72" s="54">
        <f t="shared" si="3"/>
        <v>0</v>
      </c>
      <c r="G72" s="54">
        <f t="shared" ca="1" si="4"/>
        <v>137558</v>
      </c>
      <c r="H72" s="47">
        <v>390641</v>
      </c>
      <c r="I72" s="80">
        <v>635.36</v>
      </c>
      <c r="J72" s="1"/>
    </row>
    <row r="73" spans="1:10">
      <c r="A73" s="1"/>
      <c r="B73" s="33">
        <f t="shared" si="6"/>
        <v>42992</v>
      </c>
      <c r="C73" s="47">
        <v>22000</v>
      </c>
      <c r="D73" s="48">
        <v>636.55999999999995</v>
      </c>
      <c r="E73" s="54">
        <f t="shared" si="1"/>
        <v>14004319.999999998</v>
      </c>
      <c r="F73" s="54">
        <f t="shared" si="3"/>
        <v>0</v>
      </c>
      <c r="G73" s="54">
        <f t="shared" ca="1" si="4"/>
        <v>130202</v>
      </c>
      <c r="H73" s="47">
        <v>363712</v>
      </c>
      <c r="I73" s="80">
        <v>636.47</v>
      </c>
      <c r="J73" s="1"/>
    </row>
    <row r="74" spans="1:10">
      <c r="A74" s="1"/>
      <c r="B74" s="33">
        <f t="shared" si="6"/>
        <v>42993</v>
      </c>
      <c r="C74" s="47">
        <v>23000</v>
      </c>
      <c r="D74" s="48">
        <v>635.58000000000004</v>
      </c>
      <c r="E74" s="54">
        <f t="shared" si="1"/>
        <v>14618340.000000002</v>
      </c>
      <c r="F74" s="57">
        <f t="shared" si="3"/>
        <v>0</v>
      </c>
      <c r="G74" s="54">
        <f t="shared" ca="1" si="4"/>
        <v>125434</v>
      </c>
      <c r="H74" s="47">
        <v>478041</v>
      </c>
      <c r="I74" s="80">
        <v>635.04999999999995</v>
      </c>
      <c r="J74" s="1"/>
    </row>
    <row r="75" spans="1:10">
      <c r="A75" s="1"/>
      <c r="B75" s="31">
        <f t="shared" si="6"/>
        <v>42996</v>
      </c>
      <c r="C75" s="49">
        <v>25000</v>
      </c>
      <c r="D75" s="56">
        <v>636.04</v>
      </c>
      <c r="E75" s="55">
        <f t="shared" si="1"/>
        <v>15901000</v>
      </c>
      <c r="F75" s="55">
        <f t="shared" si="3"/>
        <v>0</v>
      </c>
      <c r="G75" s="55">
        <f t="shared" ca="1" si="4"/>
        <v>123360</v>
      </c>
      <c r="H75" s="49">
        <v>283644</v>
      </c>
      <c r="I75" s="81">
        <v>636.34</v>
      </c>
      <c r="J75" s="1"/>
    </row>
    <row r="76" spans="1:10">
      <c r="A76" s="1"/>
      <c r="B76" s="33">
        <f t="shared" si="6"/>
        <v>42997</v>
      </c>
      <c r="C76" s="47">
        <v>29000</v>
      </c>
      <c r="D76" s="48">
        <v>620.42999999999995</v>
      </c>
      <c r="E76" s="54">
        <f t="shared" si="1"/>
        <v>17992470</v>
      </c>
      <c r="F76" s="54">
        <f t="shared" si="3"/>
        <v>0</v>
      </c>
      <c r="G76" s="54">
        <f t="shared" ca="1" si="4"/>
        <v>116681</v>
      </c>
      <c r="H76" s="47">
        <v>864177</v>
      </c>
      <c r="I76" s="80">
        <v>621.03</v>
      </c>
      <c r="J76" s="1"/>
    </row>
    <row r="77" spans="1:10">
      <c r="A77" s="1"/>
      <c r="B77" s="33">
        <f t="shared" si="6"/>
        <v>42998</v>
      </c>
      <c r="C77" s="47">
        <v>23000</v>
      </c>
      <c r="D77" s="48">
        <v>632.32000000000005</v>
      </c>
      <c r="E77" s="54">
        <f t="shared" si="1"/>
        <v>14543360.000000002</v>
      </c>
      <c r="F77" s="54">
        <f t="shared" si="3"/>
        <v>0</v>
      </c>
      <c r="G77" s="54">
        <f t="shared" ca="1" si="4"/>
        <v>117813</v>
      </c>
      <c r="H77" s="47">
        <v>615580</v>
      </c>
      <c r="I77" s="80">
        <v>632.65</v>
      </c>
      <c r="J77" s="1"/>
    </row>
    <row r="78" spans="1:10">
      <c r="A78" s="1"/>
      <c r="B78" s="33">
        <f t="shared" si="6"/>
        <v>42999</v>
      </c>
      <c r="C78" s="47">
        <v>26000</v>
      </c>
      <c r="D78" s="48">
        <v>625.39</v>
      </c>
      <c r="E78" s="54">
        <f t="shared" si="1"/>
        <v>16260140</v>
      </c>
      <c r="F78" s="54">
        <f t="shared" si="3"/>
        <v>0</v>
      </c>
      <c r="G78" s="54">
        <f t="shared" ca="1" si="4"/>
        <v>120344</v>
      </c>
      <c r="H78" s="47">
        <v>501435</v>
      </c>
      <c r="I78" s="80">
        <v>626.08000000000004</v>
      </c>
      <c r="J78" s="1"/>
    </row>
    <row r="79" spans="1:10">
      <c r="A79" s="1"/>
      <c r="B79" s="33">
        <f t="shared" si="6"/>
        <v>43000</v>
      </c>
      <c r="C79" s="47">
        <v>20000</v>
      </c>
      <c r="D79" s="48">
        <v>634.12</v>
      </c>
      <c r="E79" s="54">
        <f t="shared" ref="E79:E83" si="13">D79*C79</f>
        <v>12682400</v>
      </c>
      <c r="F79" s="57">
        <f t="shared" ref="F79:F83" si="14">ROUND(E79*$D$20%%,2)</f>
        <v>0</v>
      </c>
      <c r="G79" s="54">
        <f t="shared" ref="G79:G103" ca="1" si="15">IF(ISERROR(COUNTIF(OFFSET(H78,0,0,-20),"&gt;0")=20)=FALSE,
IF(COUNTIF(OFFSET(H78,0,0,-20),"&gt;0")=20,ROUNDDOWN(AVERAGEIF(OFFSET(H78,0,0,-20),"&gt;0")*25%,0),IF(COUNTIF(OFFSET(H78,0,0,-21),"&gt;0")=20,ROUNDDOWN(AVERAGEIF(OFFSET(H78,0,0,-21),"&gt;0")*25%,0),IF(COUNTIF(OFFSET(H78,0,0,-22),"&gt;0")=20,ROUNDDOWN(AVERAGEIF(OFFSET(H78,0,0,-22),"&gt;0")*25%,0),IF(COUNTIF(OFFSET(H78,0,0,-23),"&gt;0")=20,ROUNDDOWN(AVERAGEIF(OFFSET(H78,0,0,-23),"&gt;0")*25%,0),IF(COUNTIF(OFFSET(H78,0,0,-24),"&gt;0")=20,ROUNDDOWN(AVERAGEIF(OFFSET(H78,0,0,-24),"&gt;0")*25%,0),IF(COUNTIF(OFFSET(H78,0,0,-25),"&gt;0")=20,ROUNDDOWN(AVERAGEIF(OFFSET(H78,0,0,-25),"&gt;0")*25%,0),IF(COUNTIF(OFFSET(H78,0,0,-26),"&gt;0")=20,ROUNDDOWN(AVERAGEIF(OFFSET(H78,0,0,-26),"&gt;0")*25%,0),IF(COUNTIF(OFFSET(H78,0,0,-27),"&gt;0")=20,ROUNDDOWN(AVERAGEIF(OFFSET(H78,0,0,-27),"&gt;0")*25%,0),"NA")))))))),
"NA")</f>
        <v>115461</v>
      </c>
      <c r="H79" s="47">
        <v>593753</v>
      </c>
      <c r="I79" s="80">
        <v>634.97</v>
      </c>
      <c r="J79" s="1"/>
    </row>
    <row r="80" spans="1:10">
      <c r="A80" s="1"/>
      <c r="B80" s="31">
        <f t="shared" si="6"/>
        <v>43003</v>
      </c>
      <c r="C80" s="49">
        <v>17000</v>
      </c>
      <c r="D80" s="56">
        <v>636.38</v>
      </c>
      <c r="E80" s="55">
        <f t="shared" si="13"/>
        <v>10818460</v>
      </c>
      <c r="F80" s="55">
        <f t="shared" si="14"/>
        <v>0</v>
      </c>
      <c r="G80" s="55">
        <f t="shared" ca="1" si="15"/>
        <v>116541</v>
      </c>
      <c r="H80" s="49">
        <v>394171</v>
      </c>
      <c r="I80" s="81">
        <v>637.73</v>
      </c>
      <c r="J80" s="1"/>
    </row>
    <row r="81" spans="1:10">
      <c r="A81" s="1"/>
      <c r="B81" s="33">
        <f t="shared" si="6"/>
        <v>43004</v>
      </c>
      <c r="C81" s="47">
        <v>40000</v>
      </c>
      <c r="D81" s="48">
        <v>606.4</v>
      </c>
      <c r="E81" s="54">
        <f t="shared" si="13"/>
        <v>24256000</v>
      </c>
      <c r="F81" s="54">
        <f t="shared" si="14"/>
        <v>0</v>
      </c>
      <c r="G81" s="54">
        <f t="shared" ca="1" si="15"/>
        <v>115205</v>
      </c>
      <c r="H81" s="47">
        <v>2514742</v>
      </c>
      <c r="I81" s="80">
        <v>609.35</v>
      </c>
      <c r="J81" s="1"/>
    </row>
    <row r="82" spans="1:10">
      <c r="A82" s="1"/>
      <c r="B82" s="33">
        <f t="shared" si="6"/>
        <v>43005</v>
      </c>
      <c r="C82" s="47">
        <v>28000</v>
      </c>
      <c r="D82" s="48">
        <v>612.4</v>
      </c>
      <c r="E82" s="54">
        <f t="shared" si="13"/>
        <v>17147200</v>
      </c>
      <c r="F82" s="54">
        <f t="shared" si="14"/>
        <v>0</v>
      </c>
      <c r="G82" s="54">
        <f t="shared" ca="1" si="15"/>
        <v>140204</v>
      </c>
      <c r="H82" s="47">
        <v>1136416</v>
      </c>
      <c r="I82" s="80">
        <v>612.45000000000005</v>
      </c>
      <c r="J82" s="1"/>
    </row>
    <row r="83" spans="1:10">
      <c r="A83" s="1"/>
      <c r="B83" s="33">
        <f t="shared" si="6"/>
        <v>43006</v>
      </c>
      <c r="C83" s="47">
        <v>27000</v>
      </c>
      <c r="D83" s="48">
        <v>617.55999999999995</v>
      </c>
      <c r="E83" s="54">
        <f t="shared" si="13"/>
        <v>16674119.999999998</v>
      </c>
      <c r="F83" s="54">
        <f t="shared" si="14"/>
        <v>0</v>
      </c>
      <c r="G83" s="54">
        <f t="shared" ca="1" si="15"/>
        <v>149322</v>
      </c>
      <c r="H83" s="47">
        <v>549557</v>
      </c>
      <c r="I83" s="80">
        <v>617.88</v>
      </c>
      <c r="J83" s="1"/>
    </row>
    <row r="84" spans="1:10">
      <c r="A84" s="1"/>
      <c r="B84" s="33">
        <f t="shared" si="6"/>
        <v>43007</v>
      </c>
      <c r="C84" s="47">
        <v>28000</v>
      </c>
      <c r="D84" s="48">
        <v>619.83000000000004</v>
      </c>
      <c r="E84" s="54">
        <f t="shared" ref="E84:E93" si="16">D84*C84</f>
        <v>17355240</v>
      </c>
      <c r="F84" s="57">
        <f t="shared" ref="F84:F93" si="17">ROUND(E84*$D$20%%,2)</f>
        <v>0</v>
      </c>
      <c r="G84" s="54">
        <f t="shared" ref="G84:G93" ca="1" si="18">IF(ISERROR(COUNTIF(OFFSET(H83,0,0,-20),"&gt;0")=20)=FALSE,
IF(COUNTIF(OFFSET(H83,0,0,-20),"&gt;0")=20,ROUNDDOWN(AVERAGEIF(OFFSET(H83,0,0,-20),"&gt;0")*25%,0),IF(COUNTIF(OFFSET(H83,0,0,-21),"&gt;0")=20,ROUNDDOWN(AVERAGEIF(OFFSET(H83,0,0,-21),"&gt;0")*25%,0),IF(COUNTIF(OFFSET(H83,0,0,-22),"&gt;0")=20,ROUNDDOWN(AVERAGEIF(OFFSET(H83,0,0,-22),"&gt;0")*25%,0),IF(COUNTIF(OFFSET(H83,0,0,-23),"&gt;0")=20,ROUNDDOWN(AVERAGEIF(OFFSET(H83,0,0,-23),"&gt;0")*25%,0),IF(COUNTIF(OFFSET(H83,0,0,-24),"&gt;0")=20,ROUNDDOWN(AVERAGEIF(OFFSET(H83,0,0,-24),"&gt;0")*25%,0),IF(COUNTIF(OFFSET(H83,0,0,-25),"&gt;0")=20,ROUNDDOWN(AVERAGEIF(OFFSET(H83,0,0,-25),"&gt;0")*25%,0),IF(COUNTIF(OFFSET(H83,0,0,-26),"&gt;0")=20,ROUNDDOWN(AVERAGEIF(OFFSET(H83,0,0,-26),"&gt;0")*25%,0),IF(COUNTIF(OFFSET(H83,0,0,-27),"&gt;0")=20,ROUNDDOWN(AVERAGEIF(OFFSET(H83,0,0,-27),"&gt;0")*25%,0),"NA")))))))),
"NA")</f>
        <v>150676</v>
      </c>
      <c r="H84" s="47">
        <v>390231</v>
      </c>
      <c r="I84" s="80">
        <v>619.80999999999995</v>
      </c>
      <c r="J84" s="1"/>
    </row>
    <row r="85" spans="1:10">
      <c r="A85" s="1"/>
      <c r="B85" s="31">
        <f t="shared" si="6"/>
        <v>43010</v>
      </c>
      <c r="C85" s="49">
        <v>24000</v>
      </c>
      <c r="D85" s="56">
        <v>618.04</v>
      </c>
      <c r="E85" s="55">
        <f t="shared" si="16"/>
        <v>14832960</v>
      </c>
      <c r="F85" s="55">
        <f t="shared" si="17"/>
        <v>0</v>
      </c>
      <c r="G85" s="55">
        <f t="shared" ca="1" si="18"/>
        <v>149028</v>
      </c>
      <c r="H85" s="49">
        <v>629735</v>
      </c>
      <c r="I85" s="81">
        <v>619.54</v>
      </c>
      <c r="J85" s="1"/>
    </row>
    <row r="86" spans="1:10">
      <c r="A86" s="1"/>
      <c r="B86" s="33">
        <f t="shared" si="6"/>
        <v>43011</v>
      </c>
      <c r="C86" s="47">
        <v>24000</v>
      </c>
      <c r="D86" s="48">
        <v>616.39</v>
      </c>
      <c r="E86" s="54">
        <f t="shared" si="16"/>
        <v>14793360</v>
      </c>
      <c r="F86" s="54">
        <f t="shared" si="17"/>
        <v>0</v>
      </c>
      <c r="G86" s="54">
        <f t="shared" ca="1" si="18"/>
        <v>152003</v>
      </c>
      <c r="H86" s="47">
        <v>496181</v>
      </c>
      <c r="I86" s="80">
        <v>616.53</v>
      </c>
      <c r="J86" s="1"/>
    </row>
    <row r="87" spans="1:10">
      <c r="A87" s="1"/>
      <c r="B87" s="33">
        <f t="shared" si="6"/>
        <v>43012</v>
      </c>
      <c r="C87" s="47">
        <v>25000</v>
      </c>
      <c r="D87" s="48">
        <v>620.01</v>
      </c>
      <c r="E87" s="54">
        <f t="shared" si="16"/>
        <v>15500250</v>
      </c>
      <c r="F87" s="54">
        <f t="shared" si="17"/>
        <v>0</v>
      </c>
      <c r="G87" s="54">
        <f t="shared" ca="1" si="18"/>
        <v>151865</v>
      </c>
      <c r="H87" s="47">
        <v>534643</v>
      </c>
      <c r="I87" s="80">
        <v>619.42999999999995</v>
      </c>
      <c r="J87" s="1"/>
    </row>
    <row r="88" spans="1:10">
      <c r="A88" s="1"/>
      <c r="B88" s="33">
        <f t="shared" si="6"/>
        <v>43013</v>
      </c>
      <c r="C88" s="47">
        <v>22000</v>
      </c>
      <c r="D88" s="48">
        <v>617</v>
      </c>
      <c r="E88" s="54">
        <f t="shared" si="16"/>
        <v>13574000</v>
      </c>
      <c r="F88" s="54">
        <f t="shared" si="17"/>
        <v>0</v>
      </c>
      <c r="G88" s="54">
        <f t="shared" ca="1" si="18"/>
        <v>152094</v>
      </c>
      <c r="H88" s="47">
        <v>417176</v>
      </c>
      <c r="I88" s="80">
        <v>616.94000000000005</v>
      </c>
      <c r="J88" s="1"/>
    </row>
    <row r="89" spans="1:10">
      <c r="A89" s="1"/>
      <c r="B89" s="33">
        <f t="shared" si="6"/>
        <v>43014</v>
      </c>
      <c r="C89" s="47">
        <v>20000</v>
      </c>
      <c r="D89" s="48">
        <v>618.29</v>
      </c>
      <c r="E89" s="54">
        <f t="shared" si="16"/>
        <v>12365800</v>
      </c>
      <c r="F89" s="57">
        <f t="shared" si="17"/>
        <v>0</v>
      </c>
      <c r="G89" s="54">
        <f t="shared" ca="1" si="18"/>
        <v>152017</v>
      </c>
      <c r="H89" s="47">
        <v>327992</v>
      </c>
      <c r="I89" s="80">
        <v>618.41</v>
      </c>
      <c r="J89" s="1"/>
    </row>
    <row r="90" spans="1:10">
      <c r="A90" s="1"/>
      <c r="B90" s="31">
        <f t="shared" si="6"/>
        <v>43017</v>
      </c>
      <c r="C90" s="49">
        <v>20000</v>
      </c>
      <c r="D90" s="56">
        <v>620.21</v>
      </c>
      <c r="E90" s="55">
        <f t="shared" si="16"/>
        <v>12404200</v>
      </c>
      <c r="F90" s="55">
        <f t="shared" si="17"/>
        <v>0</v>
      </c>
      <c r="G90" s="55">
        <f t="shared" ca="1" si="18"/>
        <v>152000</v>
      </c>
      <c r="H90" s="49">
        <v>431912</v>
      </c>
      <c r="I90" s="81">
        <v>620.28</v>
      </c>
      <c r="J90" s="1"/>
    </row>
    <row r="91" spans="1:10">
      <c r="A91" s="1"/>
      <c r="B91" s="33">
        <f t="shared" si="6"/>
        <v>43018</v>
      </c>
      <c r="C91" s="47">
        <v>17000</v>
      </c>
      <c r="D91" s="48">
        <v>623.08000000000004</v>
      </c>
      <c r="E91" s="54">
        <f t="shared" si="16"/>
        <v>10592360</v>
      </c>
      <c r="F91" s="54">
        <f t="shared" si="17"/>
        <v>0</v>
      </c>
      <c r="G91" s="54">
        <f t="shared" ca="1" si="18"/>
        <v>152899</v>
      </c>
      <c r="H91" s="47">
        <v>415896</v>
      </c>
      <c r="I91" s="80">
        <v>622.95000000000005</v>
      </c>
      <c r="J91" s="1"/>
    </row>
    <row r="92" spans="1:10">
      <c r="A92" s="1"/>
      <c r="B92" s="33">
        <f t="shared" si="6"/>
        <v>43019</v>
      </c>
      <c r="C92" s="47">
        <v>11000</v>
      </c>
      <c r="D92" s="48">
        <v>628.25</v>
      </c>
      <c r="E92" s="54">
        <f t="shared" si="16"/>
        <v>6910750</v>
      </c>
      <c r="F92" s="54">
        <f t="shared" si="17"/>
        <v>0</v>
      </c>
      <c r="G92" s="54">
        <f t="shared" ca="1" si="18"/>
        <v>154120</v>
      </c>
      <c r="H92" s="47">
        <v>474419</v>
      </c>
      <c r="I92" s="80">
        <v>628.63</v>
      </c>
      <c r="J92" s="1"/>
    </row>
    <row r="93" spans="1:10">
      <c r="A93" s="1"/>
      <c r="B93" s="33">
        <f t="shared" si="6"/>
        <v>43020</v>
      </c>
      <c r="C93" s="47">
        <v>15000</v>
      </c>
      <c r="D93" s="48">
        <v>624.29999999999995</v>
      </c>
      <c r="E93" s="54">
        <f t="shared" si="16"/>
        <v>9364500</v>
      </c>
      <c r="F93" s="54">
        <f t="shared" si="17"/>
        <v>0</v>
      </c>
      <c r="G93" s="54">
        <f t="shared" ca="1" si="18"/>
        <v>155167</v>
      </c>
      <c r="H93" s="47">
        <v>488763</v>
      </c>
      <c r="I93" s="80">
        <v>623.77</v>
      </c>
      <c r="J93" s="1"/>
    </row>
    <row r="94" spans="1:10">
      <c r="A94" s="1"/>
      <c r="B94" s="33">
        <f t="shared" si="6"/>
        <v>43021</v>
      </c>
      <c r="C94" s="47">
        <v>20000</v>
      </c>
      <c r="D94" s="48">
        <v>604.5</v>
      </c>
      <c r="E94" s="54">
        <f t="shared" ref="E94:E103" si="19">D94*C94</f>
        <v>12090000</v>
      </c>
      <c r="F94" s="57">
        <f t="shared" ref="F94:F103" si="20">ROUND(E94*$D$20%%,2)</f>
        <v>0</v>
      </c>
      <c r="G94" s="54">
        <f t="shared" ca="1" si="15"/>
        <v>156730</v>
      </c>
      <c r="H94" s="47">
        <v>1198427</v>
      </c>
      <c r="I94" s="80">
        <v>603.22</v>
      </c>
      <c r="J94" s="1"/>
    </row>
    <row r="95" spans="1:10">
      <c r="A95" s="1"/>
      <c r="B95" s="31">
        <f t="shared" si="6"/>
        <v>43024</v>
      </c>
      <c r="C95" s="49">
        <v>20000</v>
      </c>
      <c r="D95" s="56">
        <v>586.07000000000005</v>
      </c>
      <c r="E95" s="55">
        <f t="shared" si="19"/>
        <v>11721400.000000002</v>
      </c>
      <c r="F95" s="55">
        <f t="shared" si="20"/>
        <v>0</v>
      </c>
      <c r="G95" s="55">
        <f t="shared" ca="1" si="15"/>
        <v>165735</v>
      </c>
      <c r="H95" s="49">
        <v>832669</v>
      </c>
      <c r="I95" s="81">
        <v>585.63</v>
      </c>
      <c r="J95" s="1"/>
    </row>
    <row r="96" spans="1:10">
      <c r="A96" s="1"/>
      <c r="B96" s="33">
        <f t="shared" si="6"/>
        <v>43025</v>
      </c>
      <c r="C96" s="47">
        <v>25000</v>
      </c>
      <c r="D96" s="48">
        <v>575.5</v>
      </c>
      <c r="E96" s="54">
        <f t="shared" si="19"/>
        <v>14387500</v>
      </c>
      <c r="F96" s="54">
        <f t="shared" si="20"/>
        <v>0</v>
      </c>
      <c r="G96" s="54">
        <f t="shared" ca="1" si="15"/>
        <v>172598</v>
      </c>
      <c r="H96" s="47">
        <v>673153</v>
      </c>
      <c r="I96" s="80">
        <v>575.54999999999995</v>
      </c>
      <c r="J96" s="1"/>
    </row>
    <row r="97" spans="1:10">
      <c r="A97" s="1"/>
      <c r="B97" s="33">
        <f t="shared" si="6"/>
        <v>43026</v>
      </c>
      <c r="C97" s="47">
        <v>15000</v>
      </c>
      <c r="D97" s="48">
        <v>572.49</v>
      </c>
      <c r="E97" s="54">
        <f t="shared" si="19"/>
        <v>8587350</v>
      </c>
      <c r="F97" s="54">
        <f t="shared" si="20"/>
        <v>0</v>
      </c>
      <c r="G97" s="54">
        <f t="shared" ca="1" si="15"/>
        <v>170210</v>
      </c>
      <c r="H97" s="47">
        <v>631207</v>
      </c>
      <c r="I97" s="80">
        <v>572.21</v>
      </c>
      <c r="J97" s="1"/>
    </row>
    <row r="98" spans="1:10">
      <c r="A98" s="1"/>
      <c r="B98" s="33">
        <f t="shared" si="6"/>
        <v>43027</v>
      </c>
      <c r="C98" s="47">
        <v>10000</v>
      </c>
      <c r="D98" s="48">
        <v>587.74</v>
      </c>
      <c r="E98" s="54">
        <f t="shared" si="19"/>
        <v>5877400</v>
      </c>
      <c r="F98" s="54">
        <f t="shared" si="20"/>
        <v>0</v>
      </c>
      <c r="G98" s="54">
        <f t="shared" ca="1" si="15"/>
        <v>170405</v>
      </c>
      <c r="H98" s="47">
        <v>1239718</v>
      </c>
      <c r="I98" s="80">
        <v>587.59</v>
      </c>
      <c r="J98" s="1"/>
    </row>
    <row r="99" spans="1:10">
      <c r="A99" s="1"/>
      <c r="B99" s="33">
        <f t="shared" si="6"/>
        <v>43028</v>
      </c>
      <c r="C99" s="47">
        <v>10000</v>
      </c>
      <c r="D99" s="48">
        <v>584.87</v>
      </c>
      <c r="E99" s="54">
        <f t="shared" si="19"/>
        <v>5848700</v>
      </c>
      <c r="F99" s="57">
        <f t="shared" si="20"/>
        <v>0</v>
      </c>
      <c r="G99" s="54">
        <f t="shared" ca="1" si="15"/>
        <v>179634</v>
      </c>
      <c r="H99" s="47">
        <v>532525</v>
      </c>
      <c r="I99" s="80">
        <v>585.23</v>
      </c>
      <c r="J99" s="1"/>
    </row>
    <row r="100" spans="1:10">
      <c r="A100" s="1"/>
      <c r="B100" s="31">
        <f t="shared" si="6"/>
        <v>43031</v>
      </c>
      <c r="C100" s="49">
        <v>11000</v>
      </c>
      <c r="D100" s="56">
        <v>585.82000000000005</v>
      </c>
      <c r="E100" s="55">
        <f t="shared" si="19"/>
        <v>6444020.0000000009</v>
      </c>
      <c r="F100" s="55">
        <f t="shared" si="20"/>
        <v>0</v>
      </c>
      <c r="G100" s="55">
        <f t="shared" ca="1" si="15"/>
        <v>178869</v>
      </c>
      <c r="H100" s="49">
        <v>269697</v>
      </c>
      <c r="I100" s="81">
        <v>585.54</v>
      </c>
      <c r="J100" s="1"/>
    </row>
    <row r="101" spans="1:10">
      <c r="A101" s="1"/>
      <c r="B101" s="33">
        <f t="shared" si="6"/>
        <v>43032</v>
      </c>
      <c r="C101" s="47">
        <v>10000</v>
      </c>
      <c r="D101" s="48">
        <v>580.03</v>
      </c>
      <c r="E101" s="54">
        <f t="shared" si="19"/>
        <v>5800300</v>
      </c>
      <c r="F101" s="54">
        <f t="shared" si="20"/>
        <v>0</v>
      </c>
      <c r="G101" s="54">
        <f t="shared" ca="1" si="15"/>
        <v>177313</v>
      </c>
      <c r="H101" s="47">
        <v>262952</v>
      </c>
      <c r="I101" s="80">
        <v>580.19000000000005</v>
      </c>
      <c r="J101" s="1"/>
    </row>
    <row r="102" spans="1:10">
      <c r="A102" s="1"/>
      <c r="B102" s="33">
        <f t="shared" si="6"/>
        <v>43033</v>
      </c>
      <c r="C102" s="47">
        <v>11000</v>
      </c>
      <c r="D102" s="48">
        <v>586.76</v>
      </c>
      <c r="E102" s="54">
        <f t="shared" si="19"/>
        <v>6454360</v>
      </c>
      <c r="F102" s="54">
        <f t="shared" si="20"/>
        <v>0</v>
      </c>
      <c r="G102" s="54">
        <f t="shared" ca="1" si="15"/>
        <v>149165</v>
      </c>
      <c r="H102" s="47">
        <v>399055</v>
      </c>
      <c r="I102" s="80">
        <v>586.46</v>
      </c>
      <c r="J102" s="1"/>
    </row>
    <row r="103" spans="1:10">
      <c r="A103" s="1"/>
      <c r="B103" s="33">
        <f t="shared" si="6"/>
        <v>43034</v>
      </c>
      <c r="C103" s="47">
        <v>10000</v>
      </c>
      <c r="D103" s="48">
        <v>586.73</v>
      </c>
      <c r="E103" s="54">
        <f t="shared" si="19"/>
        <v>5867300</v>
      </c>
      <c r="F103" s="54">
        <f t="shared" si="20"/>
        <v>0</v>
      </c>
      <c r="G103" s="54">
        <f t="shared" ca="1" si="15"/>
        <v>139948</v>
      </c>
      <c r="H103" s="47">
        <v>302314</v>
      </c>
      <c r="I103" s="80">
        <v>586.34</v>
      </c>
      <c r="J103" s="1"/>
    </row>
    <row r="104" spans="1:10">
      <c r="A104" s="1"/>
      <c r="B104" s="33">
        <f t="shared" si="6"/>
        <v>43035</v>
      </c>
      <c r="C104" s="47">
        <v>10000</v>
      </c>
      <c r="D104" s="48">
        <v>585.99</v>
      </c>
      <c r="E104" s="54">
        <f t="shared" ref="E104:E108" si="21">D104*C104</f>
        <v>5859900</v>
      </c>
      <c r="F104" s="57">
        <f t="shared" ref="F104:F108" si="22">ROUND(E104*$D$20%%,2)</f>
        <v>0</v>
      </c>
      <c r="G104" s="54">
        <f t="shared" ref="G104:G108" ca="1" si="23">IF(ISERROR(COUNTIF(OFFSET(H103,0,0,-20),"&gt;0")=20)=FALSE,
IF(COUNTIF(OFFSET(H103,0,0,-20),"&gt;0")=20,ROUNDDOWN(AVERAGEIF(OFFSET(H103,0,0,-20),"&gt;0")*25%,0),IF(COUNTIF(OFFSET(H103,0,0,-21),"&gt;0")=20,ROUNDDOWN(AVERAGEIF(OFFSET(H103,0,0,-21),"&gt;0")*25%,0),IF(COUNTIF(OFFSET(H103,0,0,-22),"&gt;0")=20,ROUNDDOWN(AVERAGEIF(OFFSET(H103,0,0,-22),"&gt;0")*25%,0),IF(COUNTIF(OFFSET(H103,0,0,-23),"&gt;0")=20,ROUNDDOWN(AVERAGEIF(OFFSET(H103,0,0,-23),"&gt;0")*25%,0),IF(COUNTIF(OFFSET(H103,0,0,-24),"&gt;0")=20,ROUNDDOWN(AVERAGEIF(OFFSET(H103,0,0,-24),"&gt;0")*25%,0),IF(COUNTIF(OFFSET(H103,0,0,-25),"&gt;0")=20,ROUNDDOWN(AVERAGEIF(OFFSET(H103,0,0,-25),"&gt;0")*25%,0),IF(COUNTIF(OFFSET(H103,0,0,-26),"&gt;0")=20,ROUNDDOWN(AVERAGEIF(OFFSET(H103,0,0,-26),"&gt;0")*25%,0),IF(COUNTIF(OFFSET(H103,0,0,-27),"&gt;0")=20,ROUNDDOWN(AVERAGEIF(OFFSET(H103,0,0,-27),"&gt;0")*25%,0),"NA")))))))),
"NA")</f>
        <v>136858</v>
      </c>
      <c r="H104" s="47">
        <v>467910</v>
      </c>
      <c r="I104" s="80">
        <v>586.34</v>
      </c>
      <c r="J104" s="1"/>
    </row>
    <row r="105" spans="1:10">
      <c r="A105" s="1"/>
      <c r="B105" s="31">
        <f t="shared" si="6"/>
        <v>43038</v>
      </c>
      <c r="C105" s="49">
        <v>8000</v>
      </c>
      <c r="D105" s="56">
        <v>598.6</v>
      </c>
      <c r="E105" s="55">
        <f t="shared" si="21"/>
        <v>4788800</v>
      </c>
      <c r="F105" s="55">
        <f t="shared" si="22"/>
        <v>0</v>
      </c>
      <c r="G105" s="55">
        <f t="shared" ca="1" si="23"/>
        <v>137829</v>
      </c>
      <c r="H105" s="49">
        <v>702330</v>
      </c>
      <c r="I105" s="81">
        <v>600.85</v>
      </c>
      <c r="J105" s="1"/>
    </row>
    <row r="106" spans="1:10">
      <c r="A106" s="1"/>
      <c r="B106" s="33">
        <f t="shared" si="6"/>
        <v>43039</v>
      </c>
      <c r="C106" s="47">
        <v>7000</v>
      </c>
      <c r="D106" s="48">
        <v>604.20000000000005</v>
      </c>
      <c r="E106" s="54">
        <f t="shared" si="21"/>
        <v>4229400</v>
      </c>
      <c r="F106" s="54">
        <f t="shared" si="22"/>
        <v>0</v>
      </c>
      <c r="G106" s="54">
        <f t="shared" ca="1" si="23"/>
        <v>138736</v>
      </c>
      <c r="H106" s="47">
        <v>368989</v>
      </c>
      <c r="I106" s="80">
        <v>604.29</v>
      </c>
      <c r="J106" s="1"/>
    </row>
    <row r="107" spans="1:10">
      <c r="A107" s="1"/>
      <c r="B107" s="33">
        <f t="shared" si="6"/>
        <v>43040</v>
      </c>
      <c r="C107" s="47">
        <v>6000</v>
      </c>
      <c r="D107" s="48">
        <v>603.45000000000005</v>
      </c>
      <c r="E107" s="54">
        <f t="shared" si="21"/>
        <v>3620700.0000000005</v>
      </c>
      <c r="F107" s="54">
        <f t="shared" si="22"/>
        <v>0</v>
      </c>
      <c r="G107" s="54">
        <f t="shared" ca="1" si="23"/>
        <v>137146</v>
      </c>
      <c r="H107" s="47">
        <v>328770</v>
      </c>
      <c r="I107" s="80">
        <v>603.89</v>
      </c>
      <c r="J107" s="1"/>
    </row>
    <row r="108" spans="1:10">
      <c r="A108" s="1"/>
      <c r="B108" s="33">
        <f t="shared" si="6"/>
        <v>43041</v>
      </c>
      <c r="C108" s="47">
        <v>7000</v>
      </c>
      <c r="D108" s="48">
        <v>589.03</v>
      </c>
      <c r="E108" s="54">
        <f t="shared" si="21"/>
        <v>4123210</v>
      </c>
      <c r="F108" s="54">
        <f t="shared" si="22"/>
        <v>0</v>
      </c>
      <c r="G108" s="54">
        <f t="shared" ca="1" si="23"/>
        <v>134573</v>
      </c>
      <c r="H108" s="47">
        <v>576996</v>
      </c>
      <c r="I108" s="80">
        <v>589.91999999999996</v>
      </c>
      <c r="J108" s="1"/>
    </row>
    <row r="109" spans="1:10">
      <c r="A109" s="1"/>
      <c r="B109" s="33">
        <f t="shared" ref="B109:B128" si="24">B104+7</f>
        <v>43042</v>
      </c>
      <c r="C109" s="47">
        <v>7000</v>
      </c>
      <c r="D109" s="48">
        <v>600.51</v>
      </c>
      <c r="E109" s="54">
        <f t="shared" ref="E109:E138" si="25">D109*C109</f>
        <v>4203570</v>
      </c>
      <c r="F109" s="57">
        <f t="shared" ref="F109:F138" si="26">ROUND(E109*$D$20%%,2)</f>
        <v>0</v>
      </c>
      <c r="G109" s="54">
        <f t="shared" ref="G109:G118" ca="1" si="27">IF(ISERROR(COUNTIF(OFFSET(H108,0,0,-20),"&gt;0")=20)=FALSE,
IF(COUNTIF(OFFSET(H108,0,0,-20),"&gt;0")=20,ROUNDDOWN(AVERAGEIF(OFFSET(H108,0,0,-20),"&gt;0")*25%,0),IF(COUNTIF(OFFSET(H108,0,0,-21),"&gt;0")=20,ROUNDDOWN(AVERAGEIF(OFFSET(H108,0,0,-21),"&gt;0")*25%,0),IF(COUNTIF(OFFSET(H108,0,0,-22),"&gt;0")=20,ROUNDDOWN(AVERAGEIF(OFFSET(H108,0,0,-22),"&gt;0")*25%,0),IF(COUNTIF(OFFSET(H108,0,0,-23),"&gt;0")=20,ROUNDDOWN(AVERAGEIF(OFFSET(H108,0,0,-23),"&gt;0")*25%,0),IF(COUNTIF(OFFSET(H108,0,0,-24),"&gt;0")=20,ROUNDDOWN(AVERAGEIF(OFFSET(H108,0,0,-24),"&gt;0")*25%,0),IF(COUNTIF(OFFSET(H108,0,0,-25),"&gt;0")=20,ROUNDDOWN(AVERAGEIF(OFFSET(H108,0,0,-25),"&gt;0")*25%,0),IF(COUNTIF(OFFSET(H108,0,0,-26),"&gt;0")=20,ROUNDDOWN(AVERAGEIF(OFFSET(H108,0,0,-26),"&gt;0")*25%,0),IF(COUNTIF(OFFSET(H108,0,0,-27),"&gt;0")=20,ROUNDDOWN(AVERAGEIF(OFFSET(H108,0,0,-27),"&gt;0")*25%,0),"NA")))))))),
"NA")</f>
        <v>136571</v>
      </c>
      <c r="H109" s="47">
        <v>673149</v>
      </c>
      <c r="I109" s="80">
        <v>600.16999999999996</v>
      </c>
      <c r="J109" s="1"/>
    </row>
    <row r="110" spans="1:10">
      <c r="A110" s="1"/>
      <c r="B110" s="31">
        <f t="shared" si="24"/>
        <v>43045</v>
      </c>
      <c r="C110" s="49">
        <v>6000</v>
      </c>
      <c r="D110" s="56">
        <v>594.09</v>
      </c>
      <c r="E110" s="55">
        <f t="shared" si="25"/>
        <v>3564540</v>
      </c>
      <c r="F110" s="55">
        <f t="shared" si="26"/>
        <v>0</v>
      </c>
      <c r="G110" s="55">
        <f t="shared" ca="1" si="27"/>
        <v>140885</v>
      </c>
      <c r="H110" s="49">
        <v>729559</v>
      </c>
      <c r="I110" s="81">
        <v>594</v>
      </c>
      <c r="J110" s="1"/>
    </row>
    <row r="111" spans="1:10">
      <c r="A111" s="1"/>
      <c r="B111" s="33">
        <f t="shared" si="24"/>
        <v>43046</v>
      </c>
      <c r="C111" s="47">
        <v>6000</v>
      </c>
      <c r="D111" s="48">
        <v>587.88</v>
      </c>
      <c r="E111" s="54">
        <f t="shared" si="25"/>
        <v>3527280</v>
      </c>
      <c r="F111" s="54">
        <f t="shared" si="26"/>
        <v>0</v>
      </c>
      <c r="G111" s="54">
        <f t="shared" ca="1" si="27"/>
        <v>144606</v>
      </c>
      <c r="H111" s="47">
        <v>2712024</v>
      </c>
      <c r="I111" s="80">
        <v>586.79</v>
      </c>
      <c r="J111" s="1"/>
    </row>
    <row r="112" spans="1:10">
      <c r="A112" s="1"/>
      <c r="B112" s="33">
        <f t="shared" si="24"/>
        <v>43047</v>
      </c>
      <c r="C112" s="47">
        <v>5000</v>
      </c>
      <c r="D112" s="48">
        <v>575.64</v>
      </c>
      <c r="E112" s="54">
        <f t="shared" si="25"/>
        <v>2878200</v>
      </c>
      <c r="F112" s="54">
        <f t="shared" si="26"/>
        <v>0</v>
      </c>
      <c r="G112" s="54">
        <f t="shared" ca="1" si="27"/>
        <v>173307</v>
      </c>
      <c r="H112" s="47">
        <v>877666</v>
      </c>
      <c r="I112" s="80">
        <v>575.52</v>
      </c>
      <c r="J112" s="1"/>
    </row>
    <row r="113" spans="1:10">
      <c r="A113" s="1"/>
      <c r="B113" s="33">
        <f t="shared" si="24"/>
        <v>43048</v>
      </c>
      <c r="C113" s="47">
        <v>3000</v>
      </c>
      <c r="D113" s="48">
        <v>590.48</v>
      </c>
      <c r="E113" s="54">
        <f t="shared" si="25"/>
        <v>1771440</v>
      </c>
      <c r="F113" s="54">
        <f t="shared" si="26"/>
        <v>0</v>
      </c>
      <c r="G113" s="54">
        <f t="shared" ca="1" si="27"/>
        <v>178348</v>
      </c>
      <c r="H113" s="47">
        <v>934043</v>
      </c>
      <c r="I113" s="80">
        <v>592.66</v>
      </c>
      <c r="J113" s="1"/>
    </row>
    <row r="114" spans="1:10">
      <c r="A114" s="1"/>
      <c r="B114" s="33">
        <f t="shared" si="24"/>
        <v>43049</v>
      </c>
      <c r="C114" s="47">
        <v>5000</v>
      </c>
      <c r="D114" s="48">
        <v>579.30999999999995</v>
      </c>
      <c r="E114" s="54">
        <f t="shared" si="25"/>
        <v>2896549.9999999995</v>
      </c>
      <c r="F114" s="57">
        <f t="shared" si="26"/>
        <v>0</v>
      </c>
      <c r="G114" s="54">
        <f t="shared" ca="1" si="27"/>
        <v>183914</v>
      </c>
      <c r="H114" s="47">
        <v>663926</v>
      </c>
      <c r="I114" s="80">
        <v>581.46</v>
      </c>
      <c r="J114" s="1"/>
    </row>
    <row r="115" spans="1:10">
      <c r="A115" s="1"/>
      <c r="B115" s="31">
        <f t="shared" si="24"/>
        <v>43052</v>
      </c>
      <c r="C115" s="49">
        <v>4000</v>
      </c>
      <c r="D115" s="56">
        <v>579.37</v>
      </c>
      <c r="E115" s="55">
        <f t="shared" si="25"/>
        <v>2317480</v>
      </c>
      <c r="F115" s="55">
        <f t="shared" si="26"/>
        <v>0</v>
      </c>
      <c r="G115" s="55">
        <f t="shared" ca="1" si="27"/>
        <v>177233</v>
      </c>
      <c r="H115" s="49">
        <v>522295</v>
      </c>
      <c r="I115" s="81">
        <v>579.78</v>
      </c>
      <c r="J115" s="1"/>
    </row>
    <row r="116" spans="1:10">
      <c r="A116" s="1"/>
      <c r="B116" s="33">
        <f t="shared" si="24"/>
        <v>43053</v>
      </c>
      <c r="C116" s="47">
        <v>4000</v>
      </c>
      <c r="D116" s="48">
        <v>556.69000000000005</v>
      </c>
      <c r="E116" s="54">
        <f t="shared" si="25"/>
        <v>2226760</v>
      </c>
      <c r="F116" s="54">
        <f t="shared" si="26"/>
        <v>0</v>
      </c>
      <c r="G116" s="54">
        <f t="shared" ca="1" si="27"/>
        <v>173353</v>
      </c>
      <c r="H116" s="47">
        <v>995445</v>
      </c>
      <c r="I116" s="80">
        <v>557.33000000000004</v>
      </c>
      <c r="J116" s="1"/>
    </row>
    <row r="117" spans="1:10">
      <c r="A117" s="1"/>
      <c r="B117" s="33">
        <f t="shared" si="24"/>
        <v>43054</v>
      </c>
      <c r="C117" s="47">
        <v>5000</v>
      </c>
      <c r="D117" s="48">
        <v>560.46</v>
      </c>
      <c r="E117" s="54">
        <f t="shared" si="25"/>
        <v>2802300</v>
      </c>
      <c r="F117" s="54">
        <f t="shared" si="26"/>
        <v>0</v>
      </c>
      <c r="G117" s="54">
        <f t="shared" ca="1" si="27"/>
        <v>177382</v>
      </c>
      <c r="H117" s="47">
        <v>535285</v>
      </c>
      <c r="I117" s="80">
        <v>560.02</v>
      </c>
      <c r="J117" s="1"/>
    </row>
    <row r="118" spans="1:10">
      <c r="A118" s="1"/>
      <c r="B118" s="33">
        <f t="shared" si="24"/>
        <v>43055</v>
      </c>
      <c r="C118" s="47">
        <v>6000</v>
      </c>
      <c r="D118" s="48">
        <v>563.70000000000005</v>
      </c>
      <c r="E118" s="54">
        <f t="shared" si="25"/>
        <v>3382200.0000000005</v>
      </c>
      <c r="F118" s="54">
        <f t="shared" si="26"/>
        <v>0</v>
      </c>
      <c r="G118" s="54">
        <f t="shared" ca="1" si="27"/>
        <v>176183</v>
      </c>
      <c r="H118" s="47">
        <v>340226</v>
      </c>
      <c r="I118" s="80">
        <v>563.49</v>
      </c>
      <c r="J118" s="1"/>
    </row>
    <row r="119" spans="1:10">
      <c r="A119" s="1"/>
      <c r="B119" s="33">
        <f t="shared" si="24"/>
        <v>43056</v>
      </c>
      <c r="C119" s="47">
        <v>6000</v>
      </c>
      <c r="D119" s="48">
        <v>565.86</v>
      </c>
      <c r="E119" s="54">
        <f t="shared" ref="E119:E128" si="28">D119*C119</f>
        <v>3395160</v>
      </c>
      <c r="F119" s="57">
        <f t="shared" ref="F119:F128" si="29">ROUND(E119*$D$20%%,2)</f>
        <v>0</v>
      </c>
      <c r="G119" s="54">
        <f t="shared" ref="G119:G128" ca="1" si="30">IF(ISERROR(COUNTIF(OFFSET(H118,0,0,-20),"&gt;0")=20)=FALSE,
IF(COUNTIF(OFFSET(H118,0,0,-20),"&gt;0")=20,ROUNDDOWN(AVERAGEIF(OFFSET(H118,0,0,-20),"&gt;0")*25%,0),IF(COUNTIF(OFFSET(H118,0,0,-21),"&gt;0")=20,ROUNDDOWN(AVERAGEIF(OFFSET(H118,0,0,-21),"&gt;0")*25%,0),IF(COUNTIF(OFFSET(H118,0,0,-22),"&gt;0")=20,ROUNDDOWN(AVERAGEIF(OFFSET(H118,0,0,-22),"&gt;0")*25%,0),IF(COUNTIF(OFFSET(H118,0,0,-23),"&gt;0")=20,ROUNDDOWN(AVERAGEIF(OFFSET(H118,0,0,-23),"&gt;0")*25%,0),IF(COUNTIF(OFFSET(H118,0,0,-24),"&gt;0")=20,ROUNDDOWN(AVERAGEIF(OFFSET(H118,0,0,-24),"&gt;0")*25%,0),IF(COUNTIF(OFFSET(H118,0,0,-25),"&gt;0")=20,ROUNDDOWN(AVERAGEIF(OFFSET(H118,0,0,-25),"&gt;0")*25%,0),IF(COUNTIF(OFFSET(H118,0,0,-26),"&gt;0")=20,ROUNDDOWN(AVERAGEIF(OFFSET(H118,0,0,-26),"&gt;0")*25%,0),IF(COUNTIF(OFFSET(H118,0,0,-27),"&gt;0")=20,ROUNDDOWN(AVERAGEIF(OFFSET(H118,0,0,-27),"&gt;0")*25%,0),"NA")))))))),
"NA")</f>
        <v>164939</v>
      </c>
      <c r="H119" s="47">
        <v>459774</v>
      </c>
      <c r="I119" s="80">
        <v>567.71</v>
      </c>
      <c r="J119" s="1"/>
    </row>
    <row r="120" spans="1:10">
      <c r="A120" s="1"/>
      <c r="B120" s="31">
        <f t="shared" si="24"/>
        <v>43059</v>
      </c>
      <c r="C120" s="49">
        <v>5000</v>
      </c>
      <c r="D120" s="56">
        <v>571.32000000000005</v>
      </c>
      <c r="E120" s="55">
        <f t="shared" si="28"/>
        <v>2856600.0000000005</v>
      </c>
      <c r="F120" s="55">
        <f t="shared" si="29"/>
        <v>0</v>
      </c>
      <c r="G120" s="55">
        <f t="shared" ca="1" si="30"/>
        <v>164030</v>
      </c>
      <c r="H120" s="49">
        <v>406315</v>
      </c>
      <c r="I120" s="81">
        <v>570.98</v>
      </c>
      <c r="J120" s="1"/>
    </row>
    <row r="121" spans="1:10">
      <c r="A121" s="1"/>
      <c r="B121" s="33">
        <f t="shared" si="24"/>
        <v>43060</v>
      </c>
      <c r="C121" s="47">
        <v>7000</v>
      </c>
      <c r="D121" s="48">
        <v>558.4</v>
      </c>
      <c r="E121" s="54">
        <f t="shared" si="28"/>
        <v>3908800</v>
      </c>
      <c r="F121" s="54">
        <f t="shared" si="29"/>
        <v>0</v>
      </c>
      <c r="G121" s="54">
        <f t="shared" ca="1" si="30"/>
        <v>165737</v>
      </c>
      <c r="H121" s="47">
        <v>1435818</v>
      </c>
      <c r="I121" s="80">
        <v>554.53</v>
      </c>
      <c r="J121" s="1"/>
    </row>
    <row r="122" spans="1:10">
      <c r="A122" s="1"/>
      <c r="B122" s="33">
        <f t="shared" si="24"/>
        <v>43061</v>
      </c>
      <c r="C122" s="47">
        <v>8000</v>
      </c>
      <c r="D122" s="48">
        <v>562.32000000000005</v>
      </c>
      <c r="E122" s="54">
        <f t="shared" si="28"/>
        <v>4498560</v>
      </c>
      <c r="F122" s="54">
        <f t="shared" si="29"/>
        <v>0</v>
      </c>
      <c r="G122" s="54">
        <f t="shared" ca="1" si="30"/>
        <v>180398</v>
      </c>
      <c r="H122" s="47">
        <v>802487</v>
      </c>
      <c r="I122" s="80">
        <v>563.79</v>
      </c>
      <c r="J122" s="1"/>
    </row>
    <row r="123" spans="1:10">
      <c r="A123" s="1"/>
      <c r="B123" s="33">
        <f t="shared" si="24"/>
        <v>43062</v>
      </c>
      <c r="C123" s="47">
        <v>5000</v>
      </c>
      <c r="D123" s="48">
        <v>571.88</v>
      </c>
      <c r="E123" s="54">
        <f t="shared" si="28"/>
        <v>2859400</v>
      </c>
      <c r="F123" s="54">
        <f t="shared" si="29"/>
        <v>0</v>
      </c>
      <c r="G123" s="54">
        <f t="shared" ca="1" si="30"/>
        <v>185441</v>
      </c>
      <c r="H123" s="47">
        <v>430073</v>
      </c>
      <c r="I123" s="80">
        <v>572.13</v>
      </c>
      <c r="J123" s="1"/>
    </row>
    <row r="124" spans="1:10">
      <c r="A124" s="1"/>
      <c r="B124" s="33">
        <f t="shared" si="24"/>
        <v>43063</v>
      </c>
      <c r="C124" s="47">
        <v>5000</v>
      </c>
      <c r="D124" s="48">
        <v>560.22</v>
      </c>
      <c r="E124" s="54">
        <f t="shared" si="28"/>
        <v>2801100</v>
      </c>
      <c r="F124" s="57">
        <f t="shared" si="29"/>
        <v>0</v>
      </c>
      <c r="G124" s="54">
        <f t="shared" ca="1" si="30"/>
        <v>187038</v>
      </c>
      <c r="H124" s="47">
        <v>308146</v>
      </c>
      <c r="I124" s="80">
        <v>560.72</v>
      </c>
      <c r="J124" s="1"/>
    </row>
    <row r="125" spans="1:10">
      <c r="A125" s="1"/>
      <c r="B125" s="31">
        <f t="shared" si="24"/>
        <v>43066</v>
      </c>
      <c r="C125" s="49">
        <v>6000</v>
      </c>
      <c r="D125" s="56">
        <v>560.46</v>
      </c>
      <c r="E125" s="55">
        <f t="shared" si="28"/>
        <v>3362760</v>
      </c>
      <c r="F125" s="55">
        <f t="shared" si="29"/>
        <v>0</v>
      </c>
      <c r="G125" s="55">
        <f t="shared" ca="1" si="30"/>
        <v>185041</v>
      </c>
      <c r="H125" s="49">
        <v>412792</v>
      </c>
      <c r="I125" s="81">
        <v>560.48</v>
      </c>
      <c r="J125" s="1"/>
    </row>
    <row r="126" spans="1:10">
      <c r="A126" s="1"/>
      <c r="B126" s="33">
        <f t="shared" si="24"/>
        <v>43067</v>
      </c>
      <c r="C126" s="47">
        <v>5000</v>
      </c>
      <c r="D126" s="48">
        <v>578.83000000000004</v>
      </c>
      <c r="E126" s="54">
        <f t="shared" si="28"/>
        <v>2894150</v>
      </c>
      <c r="F126" s="54">
        <f t="shared" si="29"/>
        <v>0</v>
      </c>
      <c r="G126" s="54">
        <f t="shared" ca="1" si="30"/>
        <v>181422</v>
      </c>
      <c r="H126" s="47">
        <v>888424</v>
      </c>
      <c r="I126" s="80">
        <v>580.46</v>
      </c>
      <c r="J126" s="1"/>
    </row>
    <row r="127" spans="1:10">
      <c r="A127" s="1"/>
      <c r="B127" s="33">
        <f t="shared" si="24"/>
        <v>43068</v>
      </c>
      <c r="C127" s="47">
        <v>4000</v>
      </c>
      <c r="D127" s="48">
        <v>606.07000000000005</v>
      </c>
      <c r="E127" s="54">
        <f t="shared" si="28"/>
        <v>2424280</v>
      </c>
      <c r="F127" s="54">
        <f t="shared" si="29"/>
        <v>0</v>
      </c>
      <c r="G127" s="54">
        <f t="shared" ca="1" si="30"/>
        <v>187915</v>
      </c>
      <c r="H127" s="47">
        <v>1719367</v>
      </c>
      <c r="I127" s="80">
        <v>606.79</v>
      </c>
      <c r="J127" s="1"/>
    </row>
    <row r="128" spans="1:10">
      <c r="A128" s="1"/>
      <c r="B128" s="33">
        <f t="shared" si="24"/>
        <v>43069</v>
      </c>
      <c r="C128" s="47">
        <v>3000</v>
      </c>
      <c r="D128" s="48">
        <v>616.30999999999995</v>
      </c>
      <c r="E128" s="54">
        <f t="shared" si="28"/>
        <v>1848929.9999999998</v>
      </c>
      <c r="F128" s="54">
        <f t="shared" si="29"/>
        <v>0</v>
      </c>
      <c r="G128" s="54">
        <f t="shared" ca="1" si="30"/>
        <v>205297</v>
      </c>
      <c r="H128" s="47">
        <v>783731</v>
      </c>
      <c r="I128" s="80">
        <v>617.07000000000005</v>
      </c>
      <c r="J128" s="1"/>
    </row>
    <row r="129" spans="1:10">
      <c r="A129" s="1"/>
      <c r="B129" s="33">
        <f t="shared" ref="B129:B176" si="31">B124+7</f>
        <v>43070</v>
      </c>
      <c r="C129" s="47">
        <v>3000</v>
      </c>
      <c r="D129" s="48">
        <v>620.94000000000005</v>
      </c>
      <c r="E129" s="54">
        <f t="shared" si="25"/>
        <v>1862820.0000000002</v>
      </c>
      <c r="F129" s="57">
        <f t="shared" si="26"/>
        <v>0</v>
      </c>
      <c r="G129" s="54">
        <f t="shared" ref="G129:G154" ca="1" si="32">IF(ISERROR(COUNTIF(OFFSET(H128,0,0,-20),"&gt;0")=20)=FALSE,
IF(COUNTIF(OFFSET(H128,0,0,-20),"&gt;0")=20,ROUNDDOWN(AVERAGEIF(OFFSET(H128,0,0,-20),"&gt;0")*25%,0),IF(COUNTIF(OFFSET(H128,0,0,-21),"&gt;0")=20,ROUNDDOWN(AVERAGEIF(OFFSET(H128,0,0,-21),"&gt;0")*25%,0),IF(COUNTIF(OFFSET(H128,0,0,-22),"&gt;0")=20,ROUNDDOWN(AVERAGEIF(OFFSET(H128,0,0,-22),"&gt;0")*25%,0),IF(COUNTIF(OFFSET(H128,0,0,-23),"&gt;0")=20,ROUNDDOWN(AVERAGEIF(OFFSET(H128,0,0,-23),"&gt;0")*25%,0),IF(COUNTIF(OFFSET(H128,0,0,-24),"&gt;0")=20,ROUNDDOWN(AVERAGEIF(OFFSET(H128,0,0,-24),"&gt;0")*25%,0),IF(COUNTIF(OFFSET(H128,0,0,-25),"&gt;0")=20,ROUNDDOWN(AVERAGEIF(OFFSET(H128,0,0,-25),"&gt;0")*25%,0),IF(COUNTIF(OFFSET(H128,0,0,-26),"&gt;0")=20,ROUNDDOWN(AVERAGEIF(OFFSET(H128,0,0,-26),"&gt;0")*25%,0),IF(COUNTIF(OFFSET(H128,0,0,-27),"&gt;0")=20,ROUNDDOWN(AVERAGEIF(OFFSET(H128,0,0,-27),"&gt;0")*25%,0),"NA")))))))),
"NA")</f>
        <v>207881</v>
      </c>
      <c r="H129" s="47">
        <v>644050</v>
      </c>
      <c r="I129" s="80">
        <v>622.03</v>
      </c>
      <c r="J129" s="1"/>
    </row>
    <row r="130" spans="1:10">
      <c r="A130" s="1"/>
      <c r="B130" s="31">
        <f t="shared" si="31"/>
        <v>43073</v>
      </c>
      <c r="C130" s="49">
        <v>3000</v>
      </c>
      <c r="D130" s="56">
        <v>622.74</v>
      </c>
      <c r="E130" s="55">
        <f t="shared" si="25"/>
        <v>1868220</v>
      </c>
      <c r="F130" s="55">
        <f t="shared" si="26"/>
        <v>0</v>
      </c>
      <c r="G130" s="55">
        <f t="shared" ca="1" si="32"/>
        <v>207518</v>
      </c>
      <c r="H130" s="49">
        <v>344565</v>
      </c>
      <c r="I130" s="81">
        <v>622.61</v>
      </c>
      <c r="J130" s="1"/>
    </row>
    <row r="131" spans="1:10">
      <c r="A131" s="1"/>
      <c r="B131" s="33">
        <f t="shared" si="31"/>
        <v>43074</v>
      </c>
      <c r="C131" s="47">
        <v>3000</v>
      </c>
      <c r="D131" s="48">
        <v>619.91999999999996</v>
      </c>
      <c r="E131" s="54">
        <f t="shared" si="25"/>
        <v>1859759.9999999998</v>
      </c>
      <c r="F131" s="54">
        <f t="shared" si="26"/>
        <v>0</v>
      </c>
      <c r="G131" s="54">
        <f t="shared" ca="1" si="32"/>
        <v>202705</v>
      </c>
      <c r="H131" s="47">
        <v>516585</v>
      </c>
      <c r="I131" s="80">
        <v>619.46</v>
      </c>
      <c r="J131" s="1"/>
    </row>
    <row r="132" spans="1:10">
      <c r="A132" s="1"/>
      <c r="B132" s="33">
        <f t="shared" si="31"/>
        <v>43075</v>
      </c>
      <c r="C132" s="47">
        <v>3000</v>
      </c>
      <c r="D132" s="48">
        <v>617.97</v>
      </c>
      <c r="E132" s="54">
        <f t="shared" si="25"/>
        <v>1853910</v>
      </c>
      <c r="F132" s="54">
        <f t="shared" si="26"/>
        <v>0</v>
      </c>
      <c r="G132" s="54">
        <f t="shared" ca="1" si="32"/>
        <v>175262</v>
      </c>
      <c r="H132" s="47">
        <v>444308</v>
      </c>
      <c r="I132" s="80">
        <v>617.89</v>
      </c>
      <c r="J132" s="1"/>
    </row>
    <row r="133" spans="1:10">
      <c r="A133" s="1"/>
      <c r="B133" s="33">
        <f t="shared" si="31"/>
        <v>43076</v>
      </c>
      <c r="C133" s="47">
        <v>2000</v>
      </c>
      <c r="D133" s="48">
        <v>625.03</v>
      </c>
      <c r="E133" s="54">
        <f t="shared" si="25"/>
        <v>1250060</v>
      </c>
      <c r="F133" s="54">
        <f t="shared" si="26"/>
        <v>0</v>
      </c>
      <c r="G133" s="54">
        <f t="shared" ca="1" si="32"/>
        <v>169845</v>
      </c>
      <c r="H133" s="47">
        <v>488464</v>
      </c>
      <c r="I133" s="80">
        <v>625.69000000000005</v>
      </c>
      <c r="J133" s="1"/>
    </row>
    <row r="134" spans="1:10">
      <c r="A134" s="1"/>
      <c r="B134" s="33">
        <f t="shared" si="31"/>
        <v>43077</v>
      </c>
      <c r="C134" s="47">
        <v>2000</v>
      </c>
      <c r="D134" s="48">
        <v>636.34</v>
      </c>
      <c r="E134" s="54">
        <f t="shared" si="25"/>
        <v>1272680</v>
      </c>
      <c r="F134" s="57">
        <f t="shared" si="26"/>
        <v>0</v>
      </c>
      <c r="G134" s="54">
        <f t="shared" ca="1" si="32"/>
        <v>164275</v>
      </c>
      <c r="H134" s="47">
        <v>684489</v>
      </c>
      <c r="I134" s="80">
        <v>635.46</v>
      </c>
      <c r="J134" s="1"/>
    </row>
    <row r="135" spans="1:10">
      <c r="A135" s="1"/>
      <c r="B135" s="31">
        <f t="shared" si="31"/>
        <v>43080</v>
      </c>
      <c r="C135" s="49"/>
      <c r="D135" s="56"/>
      <c r="E135" s="55">
        <f t="shared" si="25"/>
        <v>0</v>
      </c>
      <c r="F135" s="55">
        <f t="shared" si="26"/>
        <v>0</v>
      </c>
      <c r="G135" s="55">
        <f t="shared" ca="1" si="32"/>
        <v>164532</v>
      </c>
      <c r="H135" s="49"/>
      <c r="I135" s="81"/>
      <c r="J135" s="1"/>
    </row>
    <row r="136" spans="1:10">
      <c r="A136" s="1"/>
      <c r="B136" s="33">
        <f t="shared" si="31"/>
        <v>43081</v>
      </c>
      <c r="C136" s="47"/>
      <c r="D136" s="48"/>
      <c r="E136" s="54">
        <f t="shared" si="25"/>
        <v>0</v>
      </c>
      <c r="F136" s="54">
        <f t="shared" si="26"/>
        <v>0</v>
      </c>
      <c r="G136" s="54">
        <f t="shared" ca="1" si="32"/>
        <v>164532</v>
      </c>
      <c r="H136" s="47"/>
      <c r="I136" s="80"/>
      <c r="J136" s="1"/>
    </row>
    <row r="137" spans="1:10">
      <c r="A137" s="1"/>
      <c r="B137" s="33">
        <f t="shared" si="31"/>
        <v>43082</v>
      </c>
      <c r="C137" s="47"/>
      <c r="D137" s="48"/>
      <c r="E137" s="54">
        <f t="shared" si="25"/>
        <v>0</v>
      </c>
      <c r="F137" s="54">
        <f t="shared" si="26"/>
        <v>0</v>
      </c>
      <c r="G137" s="54">
        <f t="shared" ca="1" si="32"/>
        <v>164532</v>
      </c>
      <c r="H137" s="47"/>
      <c r="I137" s="80"/>
      <c r="J137" s="1"/>
    </row>
    <row r="138" spans="1:10">
      <c r="A138" s="1"/>
      <c r="B138" s="33">
        <f t="shared" si="31"/>
        <v>43083</v>
      </c>
      <c r="C138" s="47"/>
      <c r="D138" s="48"/>
      <c r="E138" s="54">
        <f t="shared" si="25"/>
        <v>0</v>
      </c>
      <c r="F138" s="54">
        <f t="shared" si="26"/>
        <v>0</v>
      </c>
      <c r="G138" s="54">
        <f t="shared" ca="1" si="32"/>
        <v>164532</v>
      </c>
      <c r="H138" s="47"/>
      <c r="I138" s="80"/>
      <c r="J138" s="1"/>
    </row>
    <row r="139" spans="1:10">
      <c r="A139" s="1"/>
      <c r="B139" s="33">
        <f t="shared" si="31"/>
        <v>43084</v>
      </c>
      <c r="C139" s="47"/>
      <c r="D139" s="48"/>
      <c r="E139" s="54">
        <f t="shared" ref="E139:E144" si="33">D139*C139</f>
        <v>0</v>
      </c>
      <c r="F139" s="57">
        <f t="shared" ref="F139:F144" si="34">ROUND(E139*$D$20%%,2)</f>
        <v>0</v>
      </c>
      <c r="G139" s="54">
        <f t="shared" ref="G139:G144" ca="1" si="35">IF(ISERROR(COUNTIF(OFFSET(H138,0,0,-20),"&gt;0")=20)=FALSE,
IF(COUNTIF(OFFSET(H138,0,0,-20),"&gt;0")=20,ROUNDDOWN(AVERAGEIF(OFFSET(H138,0,0,-20),"&gt;0")*25%,0),IF(COUNTIF(OFFSET(H138,0,0,-21),"&gt;0")=20,ROUNDDOWN(AVERAGEIF(OFFSET(H138,0,0,-21),"&gt;0")*25%,0),IF(COUNTIF(OFFSET(H138,0,0,-22),"&gt;0")=20,ROUNDDOWN(AVERAGEIF(OFFSET(H138,0,0,-22),"&gt;0")*25%,0),IF(COUNTIF(OFFSET(H138,0,0,-23),"&gt;0")=20,ROUNDDOWN(AVERAGEIF(OFFSET(H138,0,0,-23),"&gt;0")*25%,0),IF(COUNTIF(OFFSET(H138,0,0,-24),"&gt;0")=20,ROUNDDOWN(AVERAGEIF(OFFSET(H138,0,0,-24),"&gt;0")*25%,0),IF(COUNTIF(OFFSET(H138,0,0,-25),"&gt;0")=20,ROUNDDOWN(AVERAGEIF(OFFSET(H138,0,0,-25),"&gt;0")*25%,0),IF(COUNTIF(OFFSET(H138,0,0,-26),"&gt;0")=20,ROUNDDOWN(AVERAGEIF(OFFSET(H138,0,0,-26),"&gt;0")*25%,0),IF(COUNTIF(OFFSET(H138,0,0,-27),"&gt;0")=20,ROUNDDOWN(AVERAGEIF(OFFSET(H138,0,0,-27),"&gt;0")*25%,0),"NA")))))))),
"NA")</f>
        <v>164532</v>
      </c>
      <c r="H139" s="47"/>
      <c r="I139" s="80"/>
      <c r="J139" s="1"/>
    </row>
    <row r="140" spans="1:10">
      <c r="A140" s="1"/>
      <c r="B140" s="31">
        <f t="shared" si="31"/>
        <v>43087</v>
      </c>
      <c r="C140" s="49"/>
      <c r="D140" s="56"/>
      <c r="E140" s="55">
        <f t="shared" si="33"/>
        <v>0</v>
      </c>
      <c r="F140" s="55">
        <f t="shared" si="34"/>
        <v>0</v>
      </c>
      <c r="G140" s="55">
        <f t="shared" ca="1" si="35"/>
        <v>164532</v>
      </c>
      <c r="H140" s="49"/>
      <c r="I140" s="81"/>
      <c r="J140" s="1"/>
    </row>
    <row r="141" spans="1:10">
      <c r="A141" s="1"/>
      <c r="B141" s="33">
        <f t="shared" si="31"/>
        <v>43088</v>
      </c>
      <c r="C141" s="47"/>
      <c r="D141" s="48"/>
      <c r="E141" s="54">
        <f t="shared" si="33"/>
        <v>0</v>
      </c>
      <c r="F141" s="54">
        <f t="shared" si="34"/>
        <v>0</v>
      </c>
      <c r="G141" s="54">
        <f t="shared" ca="1" si="35"/>
        <v>164532</v>
      </c>
      <c r="H141" s="47"/>
      <c r="I141" s="80"/>
      <c r="J141" s="1"/>
    </row>
    <row r="142" spans="1:10">
      <c r="A142" s="1"/>
      <c r="B142" s="33">
        <f t="shared" si="31"/>
        <v>43089</v>
      </c>
      <c r="C142" s="47"/>
      <c r="D142" s="48"/>
      <c r="E142" s="54">
        <f t="shared" si="33"/>
        <v>0</v>
      </c>
      <c r="F142" s="54">
        <f t="shared" si="34"/>
        <v>0</v>
      </c>
      <c r="G142" s="54">
        <f t="shared" ca="1" si="35"/>
        <v>164532</v>
      </c>
      <c r="H142" s="47"/>
      <c r="I142" s="80"/>
      <c r="J142" s="1"/>
    </row>
    <row r="143" spans="1:10">
      <c r="A143" s="1"/>
      <c r="B143" s="33">
        <f t="shared" si="31"/>
        <v>43090</v>
      </c>
      <c r="C143" s="47"/>
      <c r="D143" s="48"/>
      <c r="E143" s="54">
        <f t="shared" si="33"/>
        <v>0</v>
      </c>
      <c r="F143" s="54">
        <f t="shared" si="34"/>
        <v>0</v>
      </c>
      <c r="G143" s="54" t="str">
        <f t="shared" ca="1" si="35"/>
        <v>NA</v>
      </c>
      <c r="H143" s="47"/>
      <c r="I143" s="80"/>
      <c r="J143" s="1"/>
    </row>
    <row r="144" spans="1:10">
      <c r="A144" s="1"/>
      <c r="B144" s="33">
        <f t="shared" si="31"/>
        <v>43091</v>
      </c>
      <c r="C144" s="47"/>
      <c r="D144" s="48"/>
      <c r="E144" s="54">
        <f t="shared" si="33"/>
        <v>0</v>
      </c>
      <c r="F144" s="57">
        <f t="shared" si="34"/>
        <v>0</v>
      </c>
      <c r="G144" s="54" t="str">
        <f t="shared" ca="1" si="35"/>
        <v>NA</v>
      </c>
      <c r="H144" s="47"/>
      <c r="I144" s="80"/>
      <c r="J144" s="1"/>
    </row>
    <row r="145" spans="1:10">
      <c r="A145" s="1"/>
      <c r="B145" s="60">
        <f t="shared" si="31"/>
        <v>43094</v>
      </c>
      <c r="C145" s="61"/>
      <c r="D145" s="62"/>
      <c r="E145" s="63"/>
      <c r="F145" s="63"/>
      <c r="G145" s="61"/>
      <c r="H145" s="61"/>
      <c r="I145" s="82"/>
      <c r="J145" s="1"/>
    </row>
    <row r="146" spans="1:10">
      <c r="A146" s="1"/>
      <c r="B146" s="60">
        <f t="shared" si="31"/>
        <v>43095</v>
      </c>
      <c r="C146" s="61"/>
      <c r="D146" s="62"/>
      <c r="E146" s="63"/>
      <c r="F146" s="63"/>
      <c r="G146" s="61"/>
      <c r="H146" s="61"/>
      <c r="I146" s="82"/>
      <c r="J146" s="1"/>
    </row>
    <row r="147" spans="1:10">
      <c r="A147" s="1"/>
      <c r="B147" s="33">
        <f t="shared" si="31"/>
        <v>43096</v>
      </c>
      <c r="C147" s="47"/>
      <c r="D147" s="48"/>
      <c r="E147" s="54">
        <f t="shared" ref="E147:E149" si="36">D147*C147</f>
        <v>0</v>
      </c>
      <c r="F147" s="54">
        <f t="shared" ref="F147:F149" si="37">ROUND(E147*$D$20%%,2)</f>
        <v>0</v>
      </c>
      <c r="G147" s="54" t="str">
        <f t="shared" ref="G147:G149" ca="1" si="38">IF(ISERROR(COUNTIF(OFFSET(H146,0,0,-20),"&gt;0")=20)=FALSE,
IF(COUNTIF(OFFSET(H146,0,0,-20),"&gt;0")=20,ROUNDDOWN(AVERAGEIF(OFFSET(H146,0,0,-20),"&gt;0")*25%,0),IF(COUNTIF(OFFSET(H146,0,0,-21),"&gt;0")=20,ROUNDDOWN(AVERAGEIF(OFFSET(H146,0,0,-21),"&gt;0")*25%,0),IF(COUNTIF(OFFSET(H146,0,0,-22),"&gt;0")=20,ROUNDDOWN(AVERAGEIF(OFFSET(H146,0,0,-22),"&gt;0")*25%,0),IF(COUNTIF(OFFSET(H146,0,0,-23),"&gt;0")=20,ROUNDDOWN(AVERAGEIF(OFFSET(H146,0,0,-23),"&gt;0")*25%,0),IF(COUNTIF(OFFSET(H146,0,0,-24),"&gt;0")=20,ROUNDDOWN(AVERAGEIF(OFFSET(H146,0,0,-24),"&gt;0")*25%,0),IF(COUNTIF(OFFSET(H146,0,0,-25),"&gt;0")=20,ROUNDDOWN(AVERAGEIF(OFFSET(H146,0,0,-25),"&gt;0")*25%,0),IF(COUNTIF(OFFSET(H146,0,0,-26),"&gt;0")=20,ROUNDDOWN(AVERAGEIF(OFFSET(H146,0,0,-26),"&gt;0")*25%,0),IF(COUNTIF(OFFSET(H146,0,0,-27),"&gt;0")=20,ROUNDDOWN(AVERAGEIF(OFFSET(H146,0,0,-27),"&gt;0")*25%,0),"NA")))))))),
"NA")</f>
        <v>NA</v>
      </c>
      <c r="H147" s="47"/>
      <c r="I147" s="80"/>
      <c r="J147" s="1"/>
    </row>
    <row r="148" spans="1:10">
      <c r="A148" s="1"/>
      <c r="B148" s="33">
        <f t="shared" si="31"/>
        <v>43097</v>
      </c>
      <c r="C148" s="47"/>
      <c r="D148" s="48"/>
      <c r="E148" s="54">
        <f t="shared" si="36"/>
        <v>0</v>
      </c>
      <c r="F148" s="54">
        <f t="shared" si="37"/>
        <v>0</v>
      </c>
      <c r="G148" s="54" t="str">
        <f t="shared" ca="1" si="38"/>
        <v>NA</v>
      </c>
      <c r="H148" s="47"/>
      <c r="I148" s="80"/>
      <c r="J148" s="1"/>
    </row>
    <row r="149" spans="1:10">
      <c r="A149" s="1"/>
      <c r="B149" s="33">
        <f t="shared" si="31"/>
        <v>43098</v>
      </c>
      <c r="C149" s="47"/>
      <c r="D149" s="48"/>
      <c r="E149" s="54">
        <f t="shared" si="36"/>
        <v>0</v>
      </c>
      <c r="F149" s="54">
        <f t="shared" si="37"/>
        <v>0</v>
      </c>
      <c r="G149" s="54" t="str">
        <f t="shared" ca="1" si="38"/>
        <v>NA</v>
      </c>
      <c r="H149" s="47"/>
      <c r="I149" s="80"/>
      <c r="J149" s="1"/>
    </row>
    <row r="150" spans="1:10">
      <c r="A150" s="1"/>
      <c r="B150" s="60">
        <f t="shared" si="31"/>
        <v>43101</v>
      </c>
      <c r="C150" s="61"/>
      <c r="D150" s="62"/>
      <c r="E150" s="63"/>
      <c r="F150" s="63"/>
      <c r="G150" s="61"/>
      <c r="H150" s="61"/>
      <c r="I150" s="82"/>
      <c r="J150" s="1"/>
    </row>
    <row r="151" spans="1:10">
      <c r="A151" s="1"/>
      <c r="B151" s="33">
        <f t="shared" si="31"/>
        <v>43102</v>
      </c>
      <c r="C151" s="47"/>
      <c r="D151" s="48"/>
      <c r="E151" s="54">
        <f t="shared" ref="E151:E154" si="39">D151*C151</f>
        <v>0</v>
      </c>
      <c r="F151" s="54">
        <f t="shared" ref="F151:F154" si="40">ROUND(E151*$D$20%%,2)</f>
        <v>0</v>
      </c>
      <c r="G151" s="54" t="str">
        <f t="shared" ca="1" si="32"/>
        <v>NA</v>
      </c>
      <c r="H151" s="47"/>
      <c r="I151" s="80"/>
      <c r="J151" s="1"/>
    </row>
    <row r="152" spans="1:10">
      <c r="A152" s="1"/>
      <c r="B152" s="33">
        <f t="shared" si="31"/>
        <v>43103</v>
      </c>
      <c r="C152" s="47"/>
      <c r="D152" s="48"/>
      <c r="E152" s="54">
        <f t="shared" si="39"/>
        <v>0</v>
      </c>
      <c r="F152" s="54">
        <f t="shared" si="40"/>
        <v>0</v>
      </c>
      <c r="G152" s="54" t="str">
        <f t="shared" ca="1" si="32"/>
        <v>NA</v>
      </c>
      <c r="H152" s="47"/>
      <c r="I152" s="80"/>
      <c r="J152" s="1"/>
    </row>
    <row r="153" spans="1:10">
      <c r="A153" s="1"/>
      <c r="B153" s="33">
        <f t="shared" si="31"/>
        <v>43104</v>
      </c>
      <c r="C153" s="47"/>
      <c r="D153" s="48"/>
      <c r="E153" s="54">
        <f t="shared" si="39"/>
        <v>0</v>
      </c>
      <c r="F153" s="57">
        <f t="shared" si="40"/>
        <v>0</v>
      </c>
      <c r="G153" s="54" t="str">
        <f t="shared" ca="1" si="32"/>
        <v>NA</v>
      </c>
      <c r="H153" s="47"/>
      <c r="I153" s="80"/>
      <c r="J153" s="1"/>
    </row>
    <row r="154" spans="1:10">
      <c r="A154" s="1"/>
      <c r="B154" s="33">
        <f t="shared" si="31"/>
        <v>43105</v>
      </c>
      <c r="C154" s="47"/>
      <c r="D154" s="48"/>
      <c r="E154" s="54">
        <f t="shared" si="39"/>
        <v>0</v>
      </c>
      <c r="F154" s="57">
        <f t="shared" si="40"/>
        <v>0</v>
      </c>
      <c r="G154" s="54" t="str">
        <f t="shared" ca="1" si="32"/>
        <v>NA</v>
      </c>
      <c r="H154" s="47"/>
      <c r="I154" s="80"/>
      <c r="J154" s="1"/>
    </row>
    <row r="155" spans="1:10">
      <c r="A155" s="1"/>
      <c r="B155" s="31">
        <f t="shared" si="31"/>
        <v>43108</v>
      </c>
      <c r="C155" s="49"/>
      <c r="D155" s="56"/>
      <c r="E155" s="55">
        <f t="shared" ref="E155:E167" si="41">D155*C155</f>
        <v>0</v>
      </c>
      <c r="F155" s="55">
        <f t="shared" ref="F155:F167" si="42">ROUND(E155*$D$20%%,2)</f>
        <v>0</v>
      </c>
      <c r="G155" s="55" t="str">
        <f t="shared" ref="G155" ca="1" si="43">IF(ISERROR(COUNTIF(OFFSET(H154,0,0,-20),"&gt;0")=20)=FALSE,
IF(COUNTIF(OFFSET(H154,0,0,-20),"&gt;0")=20,ROUNDDOWN(AVERAGEIF(OFFSET(H154,0,0,-20),"&gt;0")*25%,0),IF(COUNTIF(OFFSET(H154,0,0,-21),"&gt;0")=20,ROUNDDOWN(AVERAGEIF(OFFSET(H154,0,0,-21),"&gt;0")*25%,0),IF(COUNTIF(OFFSET(H154,0,0,-22),"&gt;0")=20,ROUNDDOWN(AVERAGEIF(OFFSET(H154,0,0,-22),"&gt;0")*25%,0),IF(COUNTIF(OFFSET(H154,0,0,-23),"&gt;0")=20,ROUNDDOWN(AVERAGEIF(OFFSET(H154,0,0,-23),"&gt;0")*25%,0),IF(COUNTIF(OFFSET(H154,0,0,-24),"&gt;0")=20,ROUNDDOWN(AVERAGEIF(OFFSET(H154,0,0,-24),"&gt;0")*25%,0),IF(COUNTIF(OFFSET(H154,0,0,-25),"&gt;0")=20,ROUNDDOWN(AVERAGEIF(OFFSET(H154,0,0,-25),"&gt;0")*25%,0),IF(COUNTIF(OFFSET(H154,0,0,-26),"&gt;0")=20,ROUNDDOWN(AVERAGEIF(OFFSET(H154,0,0,-26),"&gt;0")*25%,0),IF(COUNTIF(OFFSET(H154,0,0,-27),"&gt;0")=20,ROUNDDOWN(AVERAGEIF(OFFSET(H154,0,0,-27),"&gt;0")*25%,0),"NA")))))))),
"NA")</f>
        <v>NA</v>
      </c>
      <c r="H155" s="49"/>
      <c r="I155" s="81"/>
      <c r="J155" s="1"/>
    </row>
    <row r="156" spans="1:10">
      <c r="A156" s="1"/>
      <c r="B156" s="33">
        <f t="shared" si="31"/>
        <v>43109</v>
      </c>
      <c r="C156" s="47"/>
      <c r="D156" s="48"/>
      <c r="E156" s="54">
        <f t="shared" si="41"/>
        <v>0</v>
      </c>
      <c r="F156" s="54">
        <f t="shared" si="42"/>
        <v>0</v>
      </c>
      <c r="G156" s="54" t="str">
        <f t="shared" ref="G156:G167" ca="1" si="44">IF(ISERROR(COUNTIF(OFFSET(H155,0,0,-20),"&gt;0")=20)=FALSE,
IF(COUNTIF(OFFSET(H155,0,0,-20),"&gt;0")=20,ROUNDDOWN(AVERAGEIF(OFFSET(H155,0,0,-20),"&gt;0")*25%,0),IF(COUNTIF(OFFSET(H155,0,0,-21),"&gt;0")=20,ROUNDDOWN(AVERAGEIF(OFFSET(H155,0,0,-21),"&gt;0")*25%,0),IF(COUNTIF(OFFSET(H155,0,0,-22),"&gt;0")=20,ROUNDDOWN(AVERAGEIF(OFFSET(H155,0,0,-22),"&gt;0")*25%,0),IF(COUNTIF(OFFSET(H155,0,0,-23),"&gt;0")=20,ROUNDDOWN(AVERAGEIF(OFFSET(H155,0,0,-23),"&gt;0")*25%,0),IF(COUNTIF(OFFSET(H155,0,0,-24),"&gt;0")=20,ROUNDDOWN(AVERAGEIF(OFFSET(H155,0,0,-24),"&gt;0")*25%,0),IF(COUNTIF(OFFSET(H155,0,0,-25),"&gt;0")=20,ROUNDDOWN(AVERAGEIF(OFFSET(H155,0,0,-25),"&gt;0")*25%,0),IF(COUNTIF(OFFSET(H155,0,0,-26),"&gt;0")=20,ROUNDDOWN(AVERAGEIF(OFFSET(H155,0,0,-26),"&gt;0")*25%,0),IF(COUNTIF(OFFSET(H155,0,0,-27),"&gt;0")=20,ROUNDDOWN(AVERAGEIF(OFFSET(H155,0,0,-27),"&gt;0")*25%,0),"NA")))))))),
"NA")</f>
        <v>NA</v>
      </c>
      <c r="H156" s="47"/>
      <c r="I156" s="80"/>
      <c r="J156" s="1"/>
    </row>
    <row r="157" spans="1:10">
      <c r="A157" s="1"/>
      <c r="B157" s="33">
        <f t="shared" si="31"/>
        <v>43110</v>
      </c>
      <c r="C157" s="47"/>
      <c r="D157" s="48"/>
      <c r="E157" s="54">
        <f t="shared" si="41"/>
        <v>0</v>
      </c>
      <c r="F157" s="54">
        <f t="shared" si="42"/>
        <v>0</v>
      </c>
      <c r="G157" s="54" t="str">
        <f t="shared" ca="1" si="44"/>
        <v>NA</v>
      </c>
      <c r="H157" s="47"/>
      <c r="I157" s="80"/>
      <c r="J157" s="1"/>
    </row>
    <row r="158" spans="1:10">
      <c r="A158" s="1"/>
      <c r="B158" s="33">
        <f t="shared" si="31"/>
        <v>43111</v>
      </c>
      <c r="C158" s="47"/>
      <c r="D158" s="48"/>
      <c r="E158" s="54">
        <f t="shared" si="41"/>
        <v>0</v>
      </c>
      <c r="F158" s="54">
        <f t="shared" si="42"/>
        <v>0</v>
      </c>
      <c r="G158" s="54" t="str">
        <f t="shared" ca="1" si="44"/>
        <v>NA</v>
      </c>
      <c r="H158" s="47"/>
      <c r="I158" s="80"/>
      <c r="J158" s="1"/>
    </row>
    <row r="159" spans="1:10">
      <c r="A159" s="1"/>
      <c r="B159" s="33">
        <f t="shared" si="31"/>
        <v>43112</v>
      </c>
      <c r="C159" s="47"/>
      <c r="D159" s="48"/>
      <c r="E159" s="54">
        <f t="shared" ref="E159" si="45">D159*C159</f>
        <v>0</v>
      </c>
      <c r="F159" s="54">
        <f t="shared" ref="F159" si="46">ROUND(E159*$D$20%%,2)</f>
        <v>0</v>
      </c>
      <c r="G159" s="54" t="str">
        <f t="shared" ca="1" si="44"/>
        <v>NA</v>
      </c>
      <c r="H159" s="47"/>
      <c r="I159" s="80"/>
      <c r="J159" s="1"/>
    </row>
    <row r="160" spans="1:10">
      <c r="A160" s="1"/>
      <c r="B160" s="31">
        <f t="shared" si="31"/>
        <v>43115</v>
      </c>
      <c r="C160" s="49"/>
      <c r="D160" s="56"/>
      <c r="E160" s="55">
        <f t="shared" si="41"/>
        <v>0</v>
      </c>
      <c r="F160" s="55">
        <f t="shared" si="42"/>
        <v>0</v>
      </c>
      <c r="G160" s="55" t="str">
        <f t="shared" ca="1" si="44"/>
        <v>NA</v>
      </c>
      <c r="H160" s="49"/>
      <c r="I160" s="81"/>
      <c r="J160" s="1"/>
    </row>
    <row r="161" spans="1:10">
      <c r="A161" s="1"/>
      <c r="B161" s="33">
        <f t="shared" si="31"/>
        <v>43116</v>
      </c>
      <c r="C161" s="47"/>
      <c r="D161" s="48"/>
      <c r="E161" s="54">
        <f t="shared" si="41"/>
        <v>0</v>
      </c>
      <c r="F161" s="54">
        <f t="shared" si="42"/>
        <v>0</v>
      </c>
      <c r="G161" s="54" t="str">
        <f t="shared" ca="1" si="44"/>
        <v>NA</v>
      </c>
      <c r="H161" s="47"/>
      <c r="I161" s="80"/>
      <c r="J161" s="1"/>
    </row>
    <row r="162" spans="1:10">
      <c r="A162" s="1"/>
      <c r="B162" s="33">
        <f t="shared" si="31"/>
        <v>43117</v>
      </c>
      <c r="C162" s="47"/>
      <c r="D162" s="48"/>
      <c r="E162" s="54">
        <f t="shared" si="41"/>
        <v>0</v>
      </c>
      <c r="F162" s="54">
        <f t="shared" si="42"/>
        <v>0</v>
      </c>
      <c r="G162" s="54" t="str">
        <f t="shared" ca="1" si="44"/>
        <v>NA</v>
      </c>
      <c r="H162" s="47"/>
      <c r="I162" s="80"/>
      <c r="J162" s="1"/>
    </row>
    <row r="163" spans="1:10">
      <c r="A163" s="1"/>
      <c r="B163" s="33">
        <f t="shared" si="31"/>
        <v>43118</v>
      </c>
      <c r="C163" s="47"/>
      <c r="D163" s="48"/>
      <c r="E163" s="54">
        <f t="shared" si="41"/>
        <v>0</v>
      </c>
      <c r="F163" s="54">
        <f t="shared" si="42"/>
        <v>0</v>
      </c>
      <c r="G163" s="54" t="str">
        <f t="shared" ca="1" si="44"/>
        <v>NA</v>
      </c>
      <c r="H163" s="47"/>
      <c r="I163" s="80"/>
      <c r="J163" s="1"/>
    </row>
    <row r="164" spans="1:10">
      <c r="A164" s="1"/>
      <c r="B164" s="33">
        <f t="shared" si="31"/>
        <v>43119</v>
      </c>
      <c r="C164" s="47"/>
      <c r="D164" s="48"/>
      <c r="E164" s="54">
        <f t="shared" ref="E164" si="47">D164*C164</f>
        <v>0</v>
      </c>
      <c r="F164" s="54">
        <f t="shared" ref="F164" si="48">ROUND(E164*$D$20%%,2)</f>
        <v>0</v>
      </c>
      <c r="G164" s="54" t="str">
        <f t="shared" ca="1" si="44"/>
        <v>NA</v>
      </c>
      <c r="H164" s="47"/>
      <c r="I164" s="80"/>
      <c r="J164" s="1"/>
    </row>
    <row r="165" spans="1:10">
      <c r="A165" s="1"/>
      <c r="B165" s="31">
        <f t="shared" si="31"/>
        <v>43122</v>
      </c>
      <c r="C165" s="49"/>
      <c r="D165" s="56"/>
      <c r="E165" s="55">
        <f t="shared" si="41"/>
        <v>0</v>
      </c>
      <c r="F165" s="55">
        <f t="shared" si="42"/>
        <v>0</v>
      </c>
      <c r="G165" s="55" t="str">
        <f t="shared" ca="1" si="44"/>
        <v>NA</v>
      </c>
      <c r="H165" s="49"/>
      <c r="I165" s="81"/>
      <c r="J165" s="1"/>
    </row>
    <row r="166" spans="1:10">
      <c r="A166" s="1"/>
      <c r="B166" s="33">
        <f t="shared" si="31"/>
        <v>43123</v>
      </c>
      <c r="C166" s="47"/>
      <c r="D166" s="48"/>
      <c r="E166" s="54">
        <f t="shared" si="41"/>
        <v>0</v>
      </c>
      <c r="F166" s="54">
        <f t="shared" si="42"/>
        <v>0</v>
      </c>
      <c r="G166" s="54" t="str">
        <f t="shared" ca="1" si="44"/>
        <v>NA</v>
      </c>
      <c r="H166" s="47"/>
      <c r="I166" s="80"/>
      <c r="J166" s="1"/>
    </row>
    <row r="167" spans="1:10">
      <c r="A167" s="1"/>
      <c r="B167" s="33">
        <f t="shared" si="31"/>
        <v>43124</v>
      </c>
      <c r="C167" s="47"/>
      <c r="D167" s="48"/>
      <c r="E167" s="54">
        <f t="shared" si="41"/>
        <v>0</v>
      </c>
      <c r="F167" s="54">
        <f t="shared" si="42"/>
        <v>0</v>
      </c>
      <c r="G167" s="54" t="str">
        <f t="shared" ca="1" si="44"/>
        <v>NA</v>
      </c>
      <c r="H167" s="47"/>
      <c r="I167" s="80"/>
      <c r="J167" s="1"/>
    </row>
    <row r="168" spans="1:10">
      <c r="A168" s="1"/>
      <c r="B168" s="33">
        <f t="shared" si="31"/>
        <v>43125</v>
      </c>
      <c r="C168" s="47"/>
      <c r="D168" s="48"/>
      <c r="E168" s="54">
        <f t="shared" ref="E168:E175" si="49">D168*C168</f>
        <v>0</v>
      </c>
      <c r="F168" s="54">
        <f t="shared" ref="F168:F175" si="50">ROUND(E168*$D$20%%,2)</f>
        <v>0</v>
      </c>
      <c r="G168" s="54" t="str">
        <f t="shared" ref="G168:G175" ca="1" si="51">IF(ISERROR(COUNTIF(OFFSET(H167,0,0,-20),"&gt;0")=20)=FALSE,
IF(COUNTIF(OFFSET(H167,0,0,-20),"&gt;0")=20,ROUNDDOWN(AVERAGEIF(OFFSET(H167,0,0,-20),"&gt;0")*25%,0),IF(COUNTIF(OFFSET(H167,0,0,-21),"&gt;0")=20,ROUNDDOWN(AVERAGEIF(OFFSET(H167,0,0,-21),"&gt;0")*25%,0),IF(COUNTIF(OFFSET(H167,0,0,-22),"&gt;0")=20,ROUNDDOWN(AVERAGEIF(OFFSET(H167,0,0,-22),"&gt;0")*25%,0),IF(COUNTIF(OFFSET(H167,0,0,-23),"&gt;0")=20,ROUNDDOWN(AVERAGEIF(OFFSET(H167,0,0,-23),"&gt;0")*25%,0),IF(COUNTIF(OFFSET(H167,0,0,-24),"&gt;0")=20,ROUNDDOWN(AVERAGEIF(OFFSET(H167,0,0,-24),"&gt;0")*25%,0),IF(COUNTIF(OFFSET(H167,0,0,-25),"&gt;0")=20,ROUNDDOWN(AVERAGEIF(OFFSET(H167,0,0,-25),"&gt;0")*25%,0),IF(COUNTIF(OFFSET(H167,0,0,-26),"&gt;0")=20,ROUNDDOWN(AVERAGEIF(OFFSET(H167,0,0,-26),"&gt;0")*25%,0),IF(COUNTIF(OFFSET(H167,0,0,-27),"&gt;0")=20,ROUNDDOWN(AVERAGEIF(OFFSET(H167,0,0,-27),"&gt;0")*25%,0),"NA")))))))),
"NA")</f>
        <v>NA</v>
      </c>
      <c r="H168" s="47"/>
      <c r="I168" s="80"/>
      <c r="J168" s="1"/>
    </row>
    <row r="169" spans="1:10">
      <c r="A169" s="1"/>
      <c r="B169" s="33">
        <f t="shared" si="31"/>
        <v>43126</v>
      </c>
      <c r="C169" s="47"/>
      <c r="D169" s="48"/>
      <c r="E169" s="54">
        <f t="shared" si="49"/>
        <v>0</v>
      </c>
      <c r="F169" s="54">
        <f t="shared" si="50"/>
        <v>0</v>
      </c>
      <c r="G169" s="54" t="str">
        <f t="shared" ca="1" si="51"/>
        <v>NA</v>
      </c>
      <c r="H169" s="47"/>
      <c r="I169" s="80"/>
      <c r="J169" s="1"/>
    </row>
    <row r="170" spans="1:10">
      <c r="A170" s="1"/>
      <c r="B170" s="31">
        <f t="shared" si="31"/>
        <v>43129</v>
      </c>
      <c r="C170" s="49"/>
      <c r="D170" s="56"/>
      <c r="E170" s="55">
        <f t="shared" si="49"/>
        <v>0</v>
      </c>
      <c r="F170" s="55">
        <f t="shared" si="50"/>
        <v>0</v>
      </c>
      <c r="G170" s="55" t="str">
        <f t="shared" ca="1" si="51"/>
        <v>NA</v>
      </c>
      <c r="H170" s="49"/>
      <c r="I170" s="81"/>
      <c r="J170" s="1"/>
    </row>
    <row r="171" spans="1:10">
      <c r="A171" s="1"/>
      <c r="B171" s="33">
        <f t="shared" si="31"/>
        <v>43130</v>
      </c>
      <c r="C171" s="47"/>
      <c r="D171" s="48"/>
      <c r="E171" s="54">
        <f t="shared" si="49"/>
        <v>0</v>
      </c>
      <c r="F171" s="54">
        <f t="shared" si="50"/>
        <v>0</v>
      </c>
      <c r="G171" s="54" t="str">
        <f t="shared" ca="1" si="51"/>
        <v>NA</v>
      </c>
      <c r="H171" s="47"/>
      <c r="I171" s="80"/>
      <c r="J171" s="1"/>
    </row>
    <row r="172" spans="1:10">
      <c r="A172" s="1"/>
      <c r="B172" s="33">
        <f t="shared" si="31"/>
        <v>43131</v>
      </c>
      <c r="C172" s="47"/>
      <c r="D172" s="48"/>
      <c r="E172" s="54">
        <f t="shared" si="49"/>
        <v>0</v>
      </c>
      <c r="F172" s="54">
        <f t="shared" si="50"/>
        <v>0</v>
      </c>
      <c r="G172" s="54" t="str">
        <f t="shared" ca="1" si="51"/>
        <v>NA</v>
      </c>
      <c r="H172" s="47"/>
      <c r="I172" s="80"/>
      <c r="J172" s="1"/>
    </row>
    <row r="173" spans="1:10">
      <c r="A173" s="1"/>
      <c r="B173" s="33">
        <f t="shared" si="31"/>
        <v>43132</v>
      </c>
      <c r="C173" s="47"/>
      <c r="D173" s="48"/>
      <c r="E173" s="54">
        <f t="shared" si="49"/>
        <v>0</v>
      </c>
      <c r="F173" s="54">
        <f t="shared" si="50"/>
        <v>0</v>
      </c>
      <c r="G173" s="54" t="str">
        <f t="shared" ca="1" si="51"/>
        <v>NA</v>
      </c>
      <c r="H173" s="47"/>
      <c r="I173" s="80"/>
      <c r="J173" s="1"/>
    </row>
    <row r="174" spans="1:10">
      <c r="A174" s="1"/>
      <c r="B174" s="33">
        <f t="shared" si="31"/>
        <v>43133</v>
      </c>
      <c r="C174" s="47"/>
      <c r="D174" s="48"/>
      <c r="E174" s="54">
        <f t="shared" si="49"/>
        <v>0</v>
      </c>
      <c r="F174" s="54">
        <f t="shared" si="50"/>
        <v>0</v>
      </c>
      <c r="G174" s="54" t="str">
        <f t="shared" ca="1" si="51"/>
        <v>NA</v>
      </c>
      <c r="H174" s="47"/>
      <c r="I174" s="80"/>
      <c r="J174" s="1"/>
    </row>
    <row r="175" spans="1:10">
      <c r="A175" s="1"/>
      <c r="B175" s="31">
        <f t="shared" si="31"/>
        <v>43136</v>
      </c>
      <c r="C175" s="49"/>
      <c r="D175" s="56"/>
      <c r="E175" s="55">
        <f t="shared" si="49"/>
        <v>0</v>
      </c>
      <c r="F175" s="55">
        <f t="shared" si="50"/>
        <v>0</v>
      </c>
      <c r="G175" s="55" t="str">
        <f t="shared" ca="1" si="51"/>
        <v>NA</v>
      </c>
      <c r="H175" s="49"/>
      <c r="I175" s="81"/>
      <c r="J175" s="1"/>
    </row>
    <row r="176" spans="1:10">
      <c r="A176" s="1"/>
      <c r="B176" s="33">
        <f t="shared" si="31"/>
        <v>43137</v>
      </c>
      <c r="C176" s="47"/>
      <c r="D176" s="48"/>
      <c r="E176" s="54">
        <f t="shared" ref="E176" si="52">D176*C176</f>
        <v>0</v>
      </c>
      <c r="F176" s="54">
        <f t="shared" ref="F176" si="53">ROUND(E176*$D$20%%,2)</f>
        <v>0</v>
      </c>
      <c r="G176" s="54" t="str">
        <f t="shared" ref="G176" ca="1" si="54">IF(ISERROR(COUNTIF(OFFSET(H175,0,0,-20),"&gt;0")=20)=FALSE,
IF(COUNTIF(OFFSET(H175,0,0,-20),"&gt;0")=20,ROUNDDOWN(AVERAGEIF(OFFSET(H175,0,0,-20),"&gt;0")*25%,0),IF(COUNTIF(OFFSET(H175,0,0,-21),"&gt;0")=20,ROUNDDOWN(AVERAGEIF(OFFSET(H175,0,0,-21),"&gt;0")*25%,0),IF(COUNTIF(OFFSET(H175,0,0,-22),"&gt;0")=20,ROUNDDOWN(AVERAGEIF(OFFSET(H175,0,0,-22),"&gt;0")*25%,0),IF(COUNTIF(OFFSET(H175,0,0,-23),"&gt;0")=20,ROUNDDOWN(AVERAGEIF(OFFSET(H175,0,0,-23),"&gt;0")*25%,0),IF(COUNTIF(OFFSET(H175,0,0,-24),"&gt;0")=20,ROUNDDOWN(AVERAGEIF(OFFSET(H175,0,0,-24),"&gt;0")*25%,0),IF(COUNTIF(OFFSET(H175,0,0,-25),"&gt;0")=20,ROUNDDOWN(AVERAGEIF(OFFSET(H175,0,0,-25),"&gt;0")*25%,0),IF(COUNTIF(OFFSET(H175,0,0,-26),"&gt;0")=20,ROUNDDOWN(AVERAGEIF(OFFSET(H175,0,0,-26),"&gt;0")*25%,0),IF(COUNTIF(OFFSET(H175,0,0,-27),"&gt;0")=20,ROUNDDOWN(AVERAGEIF(OFFSET(H175,0,0,-27),"&gt;0")*25%,0),"NA")))))))),
"NA")</f>
        <v>NA</v>
      </c>
      <c r="H176" s="47"/>
      <c r="I176" s="80"/>
      <c r="J176" s="1"/>
    </row>
    <row r="177" spans="1:10">
      <c r="A177" s="1"/>
      <c r="B177" s="32" t="s">
        <v>0</v>
      </c>
      <c r="C177" s="29">
        <f>SUM(C45:C176)</f>
        <v>1297000</v>
      </c>
      <c r="D177" s="30">
        <f>IFERROR(E177/C177,0)</f>
        <v>624.07962220508864</v>
      </c>
      <c r="E177" s="29">
        <f>SUM(E45:E176)</f>
        <v>809431270</v>
      </c>
      <c r="F177" s="29">
        <f>SUM(F45:F176)</f>
        <v>0</v>
      </c>
      <c r="G177" s="29"/>
      <c r="H177" s="29">
        <f>SUM(H45:H176)</f>
        <v>63124324</v>
      </c>
      <c r="I177" s="83">
        <f>IFERROR(SUMPRODUCT(H45:H176,I45:I176)/H177,0)</f>
        <v>619.18624679861955</v>
      </c>
      <c r="J177" s="1"/>
    </row>
    <row r="178" spans="1:10">
      <c r="A178" s="1"/>
      <c r="B178" s="1"/>
      <c r="C178" s="1"/>
      <c r="D178" s="1"/>
      <c r="E178" s="1"/>
      <c r="F178" s="1"/>
      <c r="G178" s="1"/>
      <c r="H178" s="1"/>
      <c r="I178" s="84"/>
      <c r="J178" s="1"/>
    </row>
    <row r="179" spans="1:10">
      <c r="A179" s="1"/>
      <c r="B179" s="43"/>
      <c r="C179" s="1"/>
      <c r="D179" s="1"/>
      <c r="E179" s="1"/>
      <c r="F179" s="1"/>
      <c r="G179" s="1"/>
      <c r="H179" s="1"/>
      <c r="I179" s="84"/>
      <c r="J179" s="1"/>
    </row>
    <row r="180" spans="1:10">
      <c r="A180" s="87"/>
      <c r="B180" s="87"/>
      <c r="C180" s="87"/>
      <c r="D180" s="87"/>
      <c r="E180" s="87"/>
      <c r="F180" s="87"/>
      <c r="G180" s="87"/>
      <c r="H180" s="87"/>
      <c r="I180" s="89"/>
      <c r="J180" s="87"/>
    </row>
    <row r="181" spans="1:10">
      <c r="A181" s="87"/>
      <c r="B181" s="88" t="s">
        <v>241</v>
      </c>
      <c r="C181" s="92"/>
      <c r="D181" s="87"/>
      <c r="E181" s="87"/>
      <c r="F181" s="93">
        <f>117056821+F188</f>
        <v>112507391</v>
      </c>
      <c r="G181" s="87"/>
      <c r="H181" s="87"/>
      <c r="I181" s="89"/>
      <c r="J181" s="87"/>
    </row>
    <row r="182" spans="1:10">
      <c r="A182" s="87"/>
      <c r="B182" s="90"/>
      <c r="C182" s="92"/>
      <c r="D182" s="87"/>
      <c r="E182" s="87"/>
      <c r="F182" s="93"/>
      <c r="G182" s="87"/>
      <c r="H182" s="87"/>
      <c r="I182" s="89"/>
      <c r="J182" s="87"/>
    </row>
    <row r="183" spans="1:10">
      <c r="A183" s="87"/>
      <c r="B183" s="88" t="s">
        <v>242</v>
      </c>
      <c r="C183" s="92"/>
      <c r="D183" s="87"/>
      <c r="E183" s="87"/>
      <c r="F183" s="93">
        <v>4874470</v>
      </c>
      <c r="G183" s="87"/>
      <c r="H183" s="87"/>
      <c r="I183" s="89"/>
      <c r="J183" s="87"/>
    </row>
    <row r="184" spans="1:10">
      <c r="A184" s="87"/>
      <c r="B184" s="90"/>
      <c r="C184" s="92"/>
      <c r="D184" s="87"/>
      <c r="E184" s="87"/>
      <c r="F184" s="93"/>
      <c r="G184" s="87"/>
      <c r="H184" s="87"/>
      <c r="I184" s="89"/>
      <c r="J184" s="87"/>
    </row>
    <row r="185" spans="1:10">
      <c r="A185" s="87"/>
      <c r="B185" s="88" t="s">
        <v>245</v>
      </c>
      <c r="C185" s="92"/>
      <c r="D185" s="87"/>
      <c r="E185" s="87"/>
      <c r="F185" s="93">
        <v>1251886</v>
      </c>
      <c r="G185" s="87"/>
      <c r="H185" s="87"/>
      <c r="I185" s="89"/>
      <c r="J185" s="87"/>
    </row>
    <row r="186" spans="1:10">
      <c r="A186" s="87"/>
      <c r="B186" s="88" t="s">
        <v>246</v>
      </c>
      <c r="C186" s="92"/>
      <c r="D186" s="91"/>
      <c r="E186" s="89"/>
      <c r="F186" s="93">
        <f>C177</f>
        <v>1297000</v>
      </c>
      <c r="G186" s="89"/>
      <c r="H186" s="89"/>
      <c r="I186" s="89"/>
      <c r="J186" s="87"/>
    </row>
    <row r="187" spans="1:10">
      <c r="A187" s="87"/>
      <c r="C187" s="92"/>
      <c r="D187" s="91"/>
      <c r="E187" s="89"/>
      <c r="F187" s="93"/>
      <c r="G187" s="89"/>
      <c r="H187" s="89"/>
      <c r="I187" s="89"/>
      <c r="J187" s="87"/>
    </row>
    <row r="188" spans="1:10">
      <c r="A188" s="87"/>
      <c r="B188" s="88" t="s">
        <v>243</v>
      </c>
      <c r="C188" s="92"/>
      <c r="D188" s="91"/>
      <c r="E188" s="89"/>
      <c r="F188" s="93">
        <v>-4549430</v>
      </c>
      <c r="G188" s="89"/>
      <c r="H188" s="89"/>
      <c r="I188" s="89"/>
      <c r="J188" s="87"/>
    </row>
    <row r="189" spans="1:10">
      <c r="A189" s="87"/>
      <c r="B189" s="90"/>
      <c r="C189" s="92"/>
      <c r="D189" s="91"/>
      <c r="E189" s="89"/>
      <c r="F189" s="93"/>
      <c r="G189" s="89"/>
      <c r="H189" s="89"/>
      <c r="I189" s="89"/>
      <c r="J189" s="87"/>
    </row>
    <row r="190" spans="1:10">
      <c r="A190" s="87"/>
      <c r="B190" s="88" t="s">
        <v>244</v>
      </c>
      <c r="C190" s="92"/>
      <c r="D190" s="91"/>
      <c r="E190" s="89"/>
      <c r="F190" s="93">
        <f>F183+F188+F185+F186</f>
        <v>2873926</v>
      </c>
      <c r="G190" s="89"/>
      <c r="H190" s="89"/>
      <c r="I190" s="89"/>
      <c r="J190" s="87"/>
    </row>
    <row r="191" spans="1:10">
      <c r="A191" s="87"/>
      <c r="B191" s="87"/>
      <c r="C191" s="92"/>
      <c r="D191" s="91"/>
      <c r="E191" s="89"/>
      <c r="F191" s="89"/>
      <c r="G191" s="89"/>
      <c r="H191" s="89"/>
      <c r="I191" s="89"/>
      <c r="J191" s="87"/>
    </row>
    <row r="192" spans="1:10">
      <c r="B192" s="10"/>
      <c r="C192" s="14"/>
      <c r="D192" s="17"/>
      <c r="E192" s="9"/>
      <c r="F192" s="94">
        <f>F190/F181</f>
        <v>2.5544330683128186E-2</v>
      </c>
      <c r="G192" s="9"/>
      <c r="H192" s="9"/>
      <c r="I192" s="9"/>
      <c r="J192" s="10"/>
    </row>
    <row r="193" spans="2:10">
      <c r="B193" s="10"/>
      <c r="C193" s="14"/>
      <c r="D193" s="17"/>
      <c r="E193" s="9"/>
      <c r="F193" s="9"/>
      <c r="G193" s="9"/>
      <c r="H193" s="9"/>
      <c r="I193" s="9"/>
      <c r="J193" s="10"/>
    </row>
    <row r="194" spans="2:10">
      <c r="B194" s="10"/>
      <c r="C194" s="14"/>
      <c r="D194" s="17"/>
      <c r="E194" s="9"/>
      <c r="F194" s="9"/>
      <c r="G194" s="9"/>
      <c r="H194" s="9"/>
      <c r="I194" s="9"/>
      <c r="J194" s="10"/>
    </row>
    <row r="195" spans="2:10">
      <c r="B195" s="10"/>
      <c r="C195" s="14"/>
      <c r="D195" s="17"/>
      <c r="E195" s="9"/>
      <c r="F195" s="9"/>
      <c r="G195" s="9"/>
      <c r="H195" s="9"/>
      <c r="I195" s="9"/>
      <c r="J195" s="10"/>
    </row>
    <row r="196" spans="2:10">
      <c r="B196" s="10"/>
      <c r="C196" s="14"/>
      <c r="D196" s="17"/>
      <c r="E196" s="9"/>
      <c r="F196" s="9"/>
      <c r="G196" s="9"/>
      <c r="H196" s="9"/>
      <c r="I196" s="9"/>
      <c r="J196" s="10"/>
    </row>
    <row r="197" spans="2:10">
      <c r="B197" s="10"/>
      <c r="C197" s="14"/>
      <c r="D197" s="17"/>
      <c r="E197" s="9"/>
      <c r="F197" s="9"/>
      <c r="G197" s="9"/>
      <c r="H197" s="9"/>
      <c r="I197" s="9"/>
      <c r="J197" s="10"/>
    </row>
    <row r="198" spans="2:10">
      <c r="B198" s="10"/>
      <c r="C198" s="14"/>
      <c r="D198" s="17"/>
      <c r="E198" s="9"/>
      <c r="F198" s="9"/>
      <c r="G198" s="9"/>
      <c r="H198" s="9"/>
      <c r="I198" s="9"/>
      <c r="J198" s="10"/>
    </row>
    <row r="199" spans="2:10">
      <c r="B199" s="10"/>
      <c r="C199" s="14"/>
      <c r="D199" s="17"/>
      <c r="E199" s="9"/>
      <c r="F199" s="9"/>
      <c r="G199" s="9"/>
      <c r="H199" s="9"/>
      <c r="I199" s="9"/>
      <c r="J199" s="10"/>
    </row>
    <row r="200" spans="2:10">
      <c r="B200" s="10"/>
      <c r="C200" s="14"/>
      <c r="D200" s="17"/>
      <c r="E200" s="9"/>
      <c r="F200" s="9"/>
      <c r="G200" s="9"/>
      <c r="H200" s="9"/>
      <c r="I200" s="9"/>
      <c r="J200" s="10"/>
    </row>
    <row r="201" spans="2:10">
      <c r="B201" s="10"/>
      <c r="C201" s="14"/>
      <c r="D201" s="17"/>
      <c r="E201" s="9"/>
      <c r="F201" s="9"/>
      <c r="G201" s="9"/>
      <c r="H201" s="9"/>
      <c r="I201" s="9"/>
      <c r="J201" s="10"/>
    </row>
    <row r="202" spans="2:10">
      <c r="B202" s="10"/>
      <c r="C202" s="14"/>
      <c r="D202" s="17"/>
      <c r="E202" s="9"/>
      <c r="F202" s="9"/>
      <c r="G202" s="9"/>
      <c r="H202" s="9"/>
      <c r="I202" s="9"/>
      <c r="J202" s="10"/>
    </row>
    <row r="203" spans="2:10">
      <c r="B203" s="10"/>
      <c r="C203" s="14"/>
      <c r="D203" s="17"/>
      <c r="E203" s="9"/>
      <c r="F203" s="9"/>
      <c r="G203" s="9"/>
      <c r="H203" s="9"/>
      <c r="I203" s="9"/>
      <c r="J203" s="10"/>
    </row>
    <row r="204" spans="2:10">
      <c r="B204" s="10"/>
      <c r="C204" s="14"/>
      <c r="D204" s="17"/>
      <c r="E204" s="9"/>
      <c r="F204" s="9"/>
      <c r="G204" s="9"/>
      <c r="H204" s="9"/>
      <c r="I204" s="9"/>
      <c r="J204" s="10"/>
    </row>
    <row r="205" spans="2:10">
      <c r="B205" s="10"/>
      <c r="C205" s="14"/>
      <c r="D205" s="17"/>
      <c r="E205" s="9"/>
      <c r="F205" s="9"/>
      <c r="G205" s="9"/>
      <c r="H205" s="9"/>
      <c r="I205" s="9"/>
      <c r="J205" s="10"/>
    </row>
    <row r="206" spans="2:10">
      <c r="B206" s="10"/>
      <c r="C206" s="14"/>
      <c r="D206" s="17"/>
      <c r="E206" s="9"/>
      <c r="F206" s="9"/>
      <c r="G206" s="9"/>
      <c r="H206" s="9"/>
      <c r="I206" s="9"/>
      <c r="J206" s="10"/>
    </row>
    <row r="207" spans="2:10">
      <c r="B207" s="10"/>
      <c r="C207" s="14"/>
      <c r="D207" s="17"/>
      <c r="E207" s="9"/>
      <c r="F207" s="9"/>
      <c r="G207" s="9"/>
      <c r="H207" s="9"/>
      <c r="I207" s="9"/>
      <c r="J207" s="10"/>
    </row>
    <row r="208" spans="2:10">
      <c r="B208" s="10"/>
      <c r="C208" s="14"/>
      <c r="D208" s="17"/>
      <c r="E208" s="9"/>
      <c r="F208" s="9"/>
      <c r="G208" s="9"/>
      <c r="H208" s="9"/>
      <c r="I208" s="9"/>
      <c r="J208" s="10"/>
    </row>
    <row r="209" spans="2:10">
      <c r="B209" s="10"/>
      <c r="C209" s="14"/>
      <c r="D209" s="17"/>
      <c r="E209" s="9"/>
      <c r="F209" s="9"/>
      <c r="G209" s="9"/>
      <c r="H209" s="9"/>
      <c r="I209" s="9"/>
      <c r="J209" s="10"/>
    </row>
    <row r="210" spans="2:10">
      <c r="B210" s="10"/>
      <c r="C210" s="14"/>
      <c r="D210" s="17"/>
      <c r="E210" s="9"/>
      <c r="F210" s="9"/>
      <c r="G210" s="9"/>
      <c r="H210" s="9"/>
      <c r="I210" s="9"/>
      <c r="J210" s="10"/>
    </row>
    <row r="211" spans="2:10">
      <c r="B211" s="10"/>
      <c r="C211" s="14"/>
      <c r="D211" s="17"/>
      <c r="E211" s="9"/>
      <c r="F211" s="9"/>
      <c r="G211" s="9"/>
      <c r="H211" s="9"/>
      <c r="I211" s="9"/>
      <c r="J211" s="10"/>
    </row>
    <row r="212" spans="2:10">
      <c r="B212" s="10"/>
      <c r="C212" s="14"/>
      <c r="D212" s="17"/>
      <c r="E212" s="9"/>
      <c r="F212" s="9"/>
      <c r="G212" s="9"/>
      <c r="H212" s="9"/>
      <c r="I212" s="9"/>
      <c r="J212" s="10"/>
    </row>
    <row r="213" spans="2:10">
      <c r="B213" s="10"/>
      <c r="C213" s="14"/>
      <c r="D213" s="17"/>
      <c r="E213" s="9"/>
      <c r="F213" s="9"/>
      <c r="G213" s="9"/>
      <c r="H213" s="9"/>
      <c r="I213" s="9"/>
      <c r="J213" s="10"/>
    </row>
    <row r="214" spans="2:10">
      <c r="B214" s="10"/>
      <c r="C214" s="14"/>
      <c r="D214" s="17"/>
      <c r="E214" s="9"/>
      <c r="F214" s="9"/>
      <c r="G214" s="9"/>
      <c r="H214" s="9"/>
      <c r="I214" s="9"/>
      <c r="J214" s="10"/>
    </row>
    <row r="215" spans="2:10">
      <c r="B215" s="10"/>
      <c r="C215" s="14"/>
      <c r="D215" s="17"/>
      <c r="E215" s="9"/>
      <c r="F215" s="9"/>
      <c r="G215" s="9"/>
      <c r="H215" s="9"/>
      <c r="I215" s="9"/>
      <c r="J215" s="10"/>
    </row>
    <row r="216" spans="2:10">
      <c r="B216" s="10"/>
      <c r="C216" s="14"/>
      <c r="D216" s="17"/>
      <c r="E216" s="9"/>
      <c r="F216" s="9"/>
      <c r="G216" s="9"/>
      <c r="H216" s="9"/>
      <c r="I216" s="9"/>
      <c r="J216" s="10"/>
    </row>
    <row r="217" spans="2:10">
      <c r="B217" s="10"/>
      <c r="C217" s="14"/>
      <c r="D217" s="17"/>
      <c r="E217" s="9"/>
      <c r="F217" s="9"/>
      <c r="G217" s="9"/>
      <c r="H217" s="9"/>
      <c r="I217" s="9"/>
      <c r="J217" s="10"/>
    </row>
    <row r="218" spans="2:10">
      <c r="B218" s="10"/>
      <c r="C218" s="14"/>
      <c r="D218" s="17"/>
      <c r="E218" s="9"/>
      <c r="F218" s="9"/>
      <c r="G218" s="9"/>
      <c r="H218" s="9"/>
      <c r="I218" s="9"/>
      <c r="J218" s="10"/>
    </row>
    <row r="219" spans="2:10">
      <c r="B219" s="10"/>
      <c r="C219" s="14"/>
      <c r="D219" s="17"/>
      <c r="E219" s="9"/>
      <c r="F219" s="9"/>
      <c r="G219" s="9"/>
      <c r="H219" s="9"/>
      <c r="I219" s="9"/>
      <c r="J219" s="10"/>
    </row>
    <row r="220" spans="2:10">
      <c r="B220" s="10"/>
      <c r="C220" s="14"/>
      <c r="D220" s="17"/>
      <c r="E220" s="9"/>
      <c r="F220" s="9"/>
      <c r="G220" s="9"/>
      <c r="H220" s="9"/>
      <c r="I220" s="9"/>
      <c r="J220" s="10"/>
    </row>
    <row r="221" spans="2:10">
      <c r="B221" s="10"/>
      <c r="C221" s="14"/>
      <c r="D221" s="17"/>
      <c r="E221" s="9"/>
      <c r="F221" s="9"/>
      <c r="G221" s="9"/>
      <c r="H221" s="9"/>
      <c r="I221" s="9"/>
      <c r="J221" s="10"/>
    </row>
    <row r="222" spans="2:10">
      <c r="B222" s="10"/>
      <c r="C222" s="14"/>
      <c r="D222" s="17"/>
      <c r="E222" s="9"/>
      <c r="F222" s="9"/>
      <c r="G222" s="9"/>
      <c r="H222" s="9"/>
      <c r="I222" s="9"/>
      <c r="J222" s="10"/>
    </row>
    <row r="223" spans="2:10">
      <c r="B223" s="10"/>
      <c r="C223" s="14"/>
      <c r="D223" s="17"/>
      <c r="E223" s="9"/>
      <c r="F223" s="9"/>
      <c r="G223" s="9"/>
      <c r="H223" s="9"/>
      <c r="I223" s="9"/>
      <c r="J223" s="10"/>
    </row>
    <row r="224" spans="2:10">
      <c r="B224" s="10"/>
      <c r="C224" s="14"/>
      <c r="D224" s="17"/>
      <c r="E224" s="9"/>
      <c r="F224" s="9"/>
      <c r="G224" s="9"/>
      <c r="H224" s="9"/>
      <c r="I224" s="9"/>
      <c r="J224" s="10"/>
    </row>
    <row r="225" spans="2:10">
      <c r="B225" s="10"/>
      <c r="C225" s="14"/>
      <c r="D225" s="17"/>
      <c r="E225" s="9"/>
      <c r="F225" s="9"/>
      <c r="G225" s="9"/>
      <c r="H225" s="9"/>
      <c r="I225" s="9"/>
      <c r="J225" s="10"/>
    </row>
    <row r="226" spans="2:10">
      <c r="B226" s="10"/>
      <c r="C226" s="14"/>
      <c r="D226" s="17"/>
      <c r="E226" s="9"/>
      <c r="F226" s="9"/>
      <c r="G226" s="9"/>
      <c r="H226" s="9"/>
      <c r="I226" s="9"/>
      <c r="J226" s="10"/>
    </row>
    <row r="227" spans="2:10">
      <c r="B227" s="10"/>
      <c r="C227" s="14"/>
      <c r="D227" s="17"/>
      <c r="E227" s="9"/>
      <c r="F227" s="9"/>
      <c r="G227" s="9"/>
      <c r="H227" s="9"/>
      <c r="I227" s="9"/>
      <c r="J227" s="10"/>
    </row>
    <row r="228" spans="2:10">
      <c r="B228" s="10"/>
      <c r="C228" s="14"/>
      <c r="D228" s="17"/>
      <c r="E228" s="9"/>
      <c r="F228" s="9"/>
      <c r="G228" s="9"/>
      <c r="H228" s="9"/>
      <c r="I228" s="9"/>
      <c r="J228" s="10"/>
    </row>
    <row r="229" spans="2:10">
      <c r="B229" s="10"/>
      <c r="C229" s="14"/>
      <c r="D229" s="17"/>
      <c r="E229" s="9"/>
      <c r="F229" s="9"/>
      <c r="G229" s="9"/>
      <c r="H229" s="9"/>
      <c r="I229" s="9"/>
      <c r="J229" s="10"/>
    </row>
    <row r="230" spans="2:10">
      <c r="B230" s="10"/>
      <c r="C230" s="14"/>
      <c r="D230" s="17"/>
      <c r="E230" s="9"/>
      <c r="F230" s="9"/>
      <c r="G230" s="9"/>
      <c r="H230" s="9"/>
      <c r="I230" s="9"/>
      <c r="J230" s="10"/>
    </row>
    <row r="231" spans="2:10">
      <c r="B231" s="10"/>
      <c r="C231" s="14"/>
      <c r="D231" s="17"/>
      <c r="E231" s="9"/>
      <c r="F231" s="9"/>
      <c r="G231" s="9"/>
      <c r="H231" s="9"/>
      <c r="I231" s="9"/>
      <c r="J231" s="10"/>
    </row>
    <row r="232" spans="2:10">
      <c r="B232" s="10"/>
      <c r="C232" s="14"/>
      <c r="D232" s="17"/>
      <c r="E232" s="9"/>
      <c r="F232" s="9"/>
      <c r="G232" s="9"/>
      <c r="H232" s="9"/>
      <c r="I232" s="9"/>
      <c r="J232" s="10"/>
    </row>
    <row r="233" spans="2:10">
      <c r="B233" s="10"/>
      <c r="C233" s="14"/>
      <c r="D233" s="17"/>
      <c r="E233" s="9"/>
      <c r="F233" s="9"/>
      <c r="G233" s="9"/>
      <c r="H233" s="9"/>
      <c r="I233" s="9"/>
      <c r="J233" s="10"/>
    </row>
    <row r="234" spans="2:10">
      <c r="B234" s="10"/>
      <c r="C234" s="14"/>
      <c r="D234" s="17"/>
      <c r="E234" s="9"/>
      <c r="F234" s="9"/>
      <c r="G234" s="9"/>
      <c r="H234" s="9"/>
      <c r="I234" s="9"/>
      <c r="J234" s="10"/>
    </row>
    <row r="235" spans="2:10">
      <c r="B235" s="10"/>
      <c r="C235" s="14"/>
      <c r="D235" s="17"/>
      <c r="E235" s="9"/>
      <c r="F235" s="9"/>
      <c r="G235" s="9"/>
      <c r="H235" s="9"/>
      <c r="I235" s="9"/>
      <c r="J235" s="10"/>
    </row>
    <row r="236" spans="2:10">
      <c r="B236" s="10"/>
      <c r="C236" s="14"/>
      <c r="D236" s="17"/>
      <c r="E236" s="9"/>
      <c r="F236" s="9"/>
      <c r="G236" s="9"/>
      <c r="H236" s="9"/>
      <c r="I236" s="9"/>
      <c r="J236" s="10"/>
    </row>
    <row r="237" spans="2:10">
      <c r="B237" s="10"/>
      <c r="C237" s="14"/>
      <c r="D237" s="17"/>
      <c r="E237" s="9"/>
      <c r="F237" s="9"/>
      <c r="G237" s="9"/>
      <c r="H237" s="9"/>
      <c r="I237" s="9"/>
      <c r="J237" s="10"/>
    </row>
    <row r="238" spans="2:10">
      <c r="B238" s="10"/>
      <c r="C238" s="14"/>
      <c r="D238" s="17"/>
      <c r="E238" s="9"/>
      <c r="F238" s="9"/>
      <c r="G238" s="9"/>
      <c r="H238" s="9"/>
      <c r="I238" s="9"/>
      <c r="J238" s="10"/>
    </row>
    <row r="239" spans="2:10">
      <c r="B239" s="10"/>
      <c r="C239" s="14"/>
      <c r="D239" s="17"/>
      <c r="E239" s="9"/>
      <c r="F239" s="9"/>
      <c r="G239" s="9"/>
      <c r="H239" s="9"/>
      <c r="I239" s="9"/>
      <c r="J239" s="10"/>
    </row>
    <row r="240" spans="2:10">
      <c r="B240" s="10"/>
      <c r="C240" s="14"/>
      <c r="D240" s="17"/>
      <c r="E240" s="9"/>
      <c r="F240" s="9"/>
      <c r="G240" s="9"/>
      <c r="H240" s="9"/>
      <c r="I240" s="9"/>
      <c r="J240" s="10"/>
    </row>
    <row r="241" spans="2:10">
      <c r="B241" s="10"/>
      <c r="C241" s="14"/>
      <c r="D241" s="17"/>
      <c r="E241" s="9"/>
      <c r="F241" s="9"/>
      <c r="G241" s="9"/>
      <c r="H241" s="9"/>
      <c r="I241" s="9"/>
      <c r="J241" s="10"/>
    </row>
    <row r="242" spans="2:10">
      <c r="B242" s="10"/>
      <c r="C242" s="14"/>
      <c r="D242" s="17"/>
      <c r="E242" s="9"/>
      <c r="F242" s="9"/>
      <c r="G242" s="9"/>
      <c r="H242" s="9"/>
      <c r="I242" s="9"/>
      <c r="J242" s="10"/>
    </row>
    <row r="243" spans="2:10">
      <c r="B243" s="10"/>
      <c r="C243" s="14"/>
      <c r="D243" s="17"/>
      <c r="E243" s="9"/>
      <c r="F243" s="9"/>
      <c r="G243" s="9"/>
      <c r="H243" s="9"/>
      <c r="I243" s="9"/>
      <c r="J243" s="10"/>
    </row>
    <row r="244" spans="2:10">
      <c r="B244" s="10"/>
      <c r="C244" s="14"/>
      <c r="D244" s="17"/>
      <c r="E244" s="9"/>
      <c r="F244" s="9"/>
      <c r="G244" s="9"/>
      <c r="H244" s="9"/>
      <c r="I244" s="9"/>
      <c r="J244" s="10"/>
    </row>
    <row r="245" spans="2:10">
      <c r="B245" s="10"/>
      <c r="C245" s="14"/>
      <c r="D245" s="17"/>
      <c r="E245" s="9"/>
      <c r="F245" s="9"/>
      <c r="G245" s="9"/>
      <c r="H245" s="9"/>
      <c r="I245" s="9"/>
      <c r="J245" s="10"/>
    </row>
    <row r="246" spans="2:10">
      <c r="B246" s="10"/>
      <c r="C246" s="14"/>
      <c r="D246" s="17"/>
      <c r="E246" s="9"/>
      <c r="F246" s="9"/>
      <c r="G246" s="9"/>
      <c r="H246" s="9"/>
      <c r="I246" s="9"/>
      <c r="J246" s="10"/>
    </row>
    <row r="247" spans="2:10">
      <c r="B247" s="10"/>
      <c r="C247" s="14"/>
      <c r="D247" s="17"/>
      <c r="E247" s="9"/>
      <c r="F247" s="9"/>
      <c r="G247" s="9"/>
      <c r="H247" s="9"/>
      <c r="I247" s="9"/>
      <c r="J247" s="10"/>
    </row>
    <row r="248" spans="2:10">
      <c r="B248" s="10"/>
      <c r="C248" s="14"/>
      <c r="D248" s="17"/>
      <c r="E248" s="9"/>
      <c r="F248" s="9"/>
      <c r="G248" s="9"/>
      <c r="H248" s="9"/>
      <c r="I248" s="9"/>
      <c r="J248" s="10"/>
    </row>
    <row r="249" spans="2:10">
      <c r="B249" s="10"/>
      <c r="C249" s="14"/>
      <c r="D249" s="17"/>
      <c r="E249" s="9"/>
      <c r="F249" s="9"/>
      <c r="G249" s="9"/>
      <c r="H249" s="9"/>
      <c r="I249" s="9"/>
      <c r="J249" s="10"/>
    </row>
    <row r="250" spans="2:10">
      <c r="B250" s="10"/>
      <c r="C250" s="14"/>
      <c r="D250" s="17"/>
      <c r="E250" s="9"/>
      <c r="F250" s="9"/>
      <c r="G250" s="9"/>
      <c r="H250" s="9"/>
      <c r="I250" s="9"/>
      <c r="J250" s="10"/>
    </row>
    <row r="251" spans="2:10">
      <c r="B251" s="10"/>
      <c r="C251" s="14"/>
      <c r="D251" s="17"/>
      <c r="E251" s="9"/>
      <c r="F251" s="9"/>
      <c r="G251" s="9"/>
      <c r="H251" s="9"/>
      <c r="I251" s="9"/>
      <c r="J251" s="10"/>
    </row>
    <row r="252" spans="2:10">
      <c r="B252" s="10"/>
      <c r="C252" s="14"/>
      <c r="D252" s="17"/>
      <c r="E252" s="9"/>
      <c r="F252" s="9"/>
      <c r="G252" s="9"/>
      <c r="H252" s="9"/>
      <c r="I252" s="9"/>
      <c r="J252" s="10"/>
    </row>
    <row r="253" spans="2:10">
      <c r="B253" s="10"/>
      <c r="C253" s="14"/>
      <c r="D253" s="17"/>
      <c r="E253" s="9"/>
      <c r="F253" s="9"/>
      <c r="G253" s="9"/>
      <c r="H253" s="9"/>
      <c r="I253" s="9"/>
      <c r="J253" s="10"/>
    </row>
    <row r="254" spans="2:10">
      <c r="B254" s="10"/>
      <c r="C254" s="14"/>
      <c r="D254" s="17"/>
      <c r="E254" s="9"/>
      <c r="F254" s="9"/>
      <c r="G254" s="9"/>
      <c r="H254" s="9"/>
      <c r="I254" s="9"/>
      <c r="J254" s="10"/>
    </row>
    <row r="255" spans="2:10">
      <c r="B255" s="10"/>
      <c r="C255" s="14"/>
      <c r="D255" s="17"/>
      <c r="E255" s="9"/>
      <c r="F255" s="9"/>
      <c r="G255" s="9"/>
      <c r="H255" s="9"/>
      <c r="I255" s="9"/>
      <c r="J255" s="10"/>
    </row>
    <row r="256" spans="2:10">
      <c r="B256" s="10"/>
      <c r="C256" s="14"/>
      <c r="D256" s="17"/>
      <c r="E256" s="9"/>
      <c r="F256" s="9"/>
      <c r="G256" s="9"/>
      <c r="H256" s="9"/>
      <c r="I256" s="9"/>
      <c r="J256" s="10"/>
    </row>
    <row r="257" spans="2:10">
      <c r="B257" s="10"/>
      <c r="C257" s="14"/>
      <c r="D257" s="17"/>
      <c r="E257" s="9"/>
      <c r="F257" s="9"/>
      <c r="G257" s="9"/>
      <c r="H257" s="9"/>
      <c r="I257" s="9"/>
      <c r="J257" s="10"/>
    </row>
    <row r="258" spans="2:10">
      <c r="B258" s="10"/>
      <c r="C258" s="14"/>
      <c r="D258" s="17"/>
      <c r="E258" s="9"/>
      <c r="F258" s="9"/>
      <c r="G258" s="9"/>
      <c r="H258" s="9"/>
      <c r="I258" s="9"/>
      <c r="J258" s="10"/>
    </row>
    <row r="259" spans="2:10">
      <c r="B259" s="10"/>
      <c r="C259" s="14"/>
      <c r="D259" s="17"/>
      <c r="E259" s="9"/>
      <c r="F259" s="9"/>
      <c r="G259" s="9"/>
      <c r="H259" s="9"/>
      <c r="I259" s="9"/>
      <c r="J259" s="10"/>
    </row>
    <row r="260" spans="2:10">
      <c r="B260" s="10"/>
      <c r="C260" s="14"/>
      <c r="D260" s="17"/>
      <c r="E260" s="9"/>
      <c r="F260" s="9"/>
      <c r="G260" s="9"/>
      <c r="H260" s="9"/>
      <c r="I260" s="9"/>
      <c r="J260" s="10"/>
    </row>
    <row r="261" spans="2:10">
      <c r="B261" s="10"/>
      <c r="C261" s="14"/>
      <c r="D261" s="17"/>
      <c r="E261" s="9"/>
      <c r="F261" s="9"/>
      <c r="G261" s="9"/>
      <c r="H261" s="9"/>
      <c r="I261" s="9"/>
      <c r="J261" s="10"/>
    </row>
    <row r="262" spans="2:10">
      <c r="B262" s="10"/>
      <c r="C262" s="14"/>
      <c r="D262" s="17"/>
      <c r="E262" s="9"/>
      <c r="F262" s="9"/>
      <c r="G262" s="9"/>
      <c r="H262" s="9"/>
      <c r="I262" s="9"/>
      <c r="J262" s="10"/>
    </row>
    <row r="263" spans="2:10">
      <c r="B263" s="10"/>
      <c r="C263" s="14"/>
      <c r="D263" s="17"/>
      <c r="E263" s="9"/>
      <c r="F263" s="9"/>
      <c r="G263" s="9"/>
      <c r="H263" s="9"/>
      <c r="I263" s="9"/>
      <c r="J263" s="10"/>
    </row>
    <row r="264" spans="2:10">
      <c r="B264" s="10"/>
      <c r="C264" s="14"/>
      <c r="D264" s="17"/>
      <c r="E264" s="9"/>
      <c r="F264" s="9"/>
      <c r="G264" s="9"/>
      <c r="H264" s="9"/>
      <c r="I264" s="9"/>
      <c r="J264" s="10"/>
    </row>
    <row r="265" spans="2:10">
      <c r="B265" s="10"/>
      <c r="C265" s="14"/>
      <c r="D265" s="17"/>
      <c r="E265" s="9"/>
      <c r="F265" s="9"/>
      <c r="G265" s="9"/>
      <c r="H265" s="9"/>
      <c r="I265" s="9"/>
      <c r="J265" s="10"/>
    </row>
    <row r="266" spans="2:10">
      <c r="B266" s="10"/>
      <c r="C266" s="14"/>
      <c r="D266" s="17"/>
      <c r="E266" s="9"/>
      <c r="F266" s="9"/>
      <c r="G266" s="9"/>
      <c r="H266" s="9"/>
      <c r="I266" s="9"/>
      <c r="J266" s="10"/>
    </row>
    <row r="267" spans="2:10">
      <c r="B267" s="10"/>
      <c r="C267" s="14"/>
      <c r="D267" s="17"/>
      <c r="E267" s="9"/>
      <c r="F267" s="9"/>
      <c r="G267" s="9"/>
      <c r="H267" s="9"/>
      <c r="I267" s="9"/>
      <c r="J267" s="10"/>
    </row>
    <row r="268" spans="2:10">
      <c r="B268" s="10"/>
      <c r="C268" s="14"/>
      <c r="D268" s="17"/>
      <c r="E268" s="9"/>
      <c r="F268" s="9"/>
      <c r="G268" s="9"/>
      <c r="H268" s="9"/>
      <c r="I268" s="9"/>
      <c r="J268" s="10"/>
    </row>
    <row r="269" spans="2:10">
      <c r="B269" s="10"/>
      <c r="C269" s="14"/>
      <c r="D269" s="17"/>
      <c r="E269" s="9"/>
      <c r="F269" s="9"/>
      <c r="G269" s="9"/>
      <c r="H269" s="9"/>
      <c r="I269" s="9"/>
      <c r="J269" s="10"/>
    </row>
    <row r="270" spans="2:10">
      <c r="B270" s="10"/>
      <c r="C270" s="14"/>
      <c r="D270" s="17"/>
      <c r="E270" s="9"/>
      <c r="F270" s="9"/>
      <c r="G270" s="9"/>
      <c r="H270" s="9"/>
      <c r="I270" s="9"/>
      <c r="J270" s="10"/>
    </row>
    <row r="271" spans="2:10">
      <c r="B271" s="10"/>
      <c r="C271" s="14"/>
      <c r="D271" s="17"/>
      <c r="E271" s="9"/>
      <c r="F271" s="9"/>
      <c r="G271" s="9"/>
      <c r="H271" s="9"/>
      <c r="I271" s="9"/>
      <c r="J271" s="10"/>
    </row>
    <row r="272" spans="2:10">
      <c r="B272" s="10"/>
      <c r="C272" s="14"/>
      <c r="D272" s="17"/>
      <c r="E272" s="9"/>
      <c r="F272" s="9"/>
      <c r="G272" s="9"/>
      <c r="H272" s="9"/>
      <c r="I272" s="9"/>
      <c r="J272" s="10"/>
    </row>
    <row r="273" spans="2:10">
      <c r="B273" s="10"/>
      <c r="C273" s="14"/>
      <c r="D273" s="17"/>
      <c r="E273" s="9"/>
      <c r="F273" s="9"/>
      <c r="G273" s="9"/>
      <c r="H273" s="9"/>
      <c r="I273" s="9"/>
      <c r="J273" s="10"/>
    </row>
    <row r="274" spans="2:10">
      <c r="B274" s="10"/>
      <c r="C274" s="14"/>
      <c r="D274" s="17"/>
      <c r="E274" s="9"/>
      <c r="F274" s="9"/>
      <c r="G274" s="9"/>
      <c r="H274" s="9"/>
      <c r="I274" s="9"/>
      <c r="J274" s="10"/>
    </row>
    <row r="275" spans="2:10">
      <c r="B275" s="10"/>
      <c r="C275" s="14"/>
      <c r="D275" s="17"/>
      <c r="E275" s="9"/>
      <c r="F275" s="9"/>
      <c r="G275" s="9"/>
      <c r="H275" s="9"/>
      <c r="I275" s="9"/>
      <c r="J275" s="10"/>
    </row>
    <row r="276" spans="2:10">
      <c r="B276" s="10"/>
      <c r="C276" s="14"/>
      <c r="D276" s="17"/>
      <c r="E276" s="9"/>
      <c r="F276" s="9"/>
      <c r="G276" s="9"/>
      <c r="H276" s="9"/>
      <c r="I276" s="9"/>
      <c r="J276" s="10"/>
    </row>
    <row r="277" spans="2:10">
      <c r="B277" s="10"/>
      <c r="C277" s="14"/>
      <c r="D277" s="17"/>
      <c r="E277" s="9"/>
      <c r="F277" s="9"/>
      <c r="G277" s="9"/>
      <c r="H277" s="9"/>
      <c r="I277" s="9"/>
      <c r="J277" s="10"/>
    </row>
    <row r="278" spans="2:10">
      <c r="B278" s="10"/>
      <c r="C278" s="14"/>
      <c r="D278" s="17"/>
      <c r="E278" s="9"/>
      <c r="F278" s="9"/>
      <c r="G278" s="9"/>
      <c r="H278" s="9"/>
      <c r="I278" s="9"/>
      <c r="J278" s="10"/>
    </row>
    <row r="279" spans="2:10">
      <c r="B279" s="10"/>
      <c r="C279" s="14"/>
      <c r="D279" s="17"/>
      <c r="E279" s="9"/>
      <c r="F279" s="9"/>
      <c r="G279" s="9"/>
      <c r="H279" s="9"/>
      <c r="I279" s="9"/>
      <c r="J279" s="10"/>
    </row>
    <row r="280" spans="2:10">
      <c r="B280" s="10"/>
      <c r="C280" s="14"/>
      <c r="D280" s="17"/>
      <c r="E280" s="9"/>
      <c r="F280" s="9"/>
      <c r="G280" s="9"/>
      <c r="H280" s="9"/>
      <c r="I280" s="9"/>
      <c r="J280" s="10"/>
    </row>
    <row r="281" spans="2:10">
      <c r="B281" s="10"/>
      <c r="C281" s="14"/>
      <c r="D281" s="17"/>
      <c r="E281" s="9"/>
      <c r="F281" s="9"/>
      <c r="G281" s="9"/>
      <c r="H281" s="9"/>
      <c r="I281" s="9"/>
      <c r="J281" s="10"/>
    </row>
    <row r="282" spans="2:10">
      <c r="B282" s="10"/>
      <c r="C282" s="14"/>
      <c r="D282" s="17"/>
      <c r="E282" s="9"/>
      <c r="F282" s="9"/>
      <c r="G282" s="9"/>
      <c r="H282" s="9"/>
      <c r="I282" s="9"/>
      <c r="J282" s="10"/>
    </row>
    <row r="283" spans="2:10">
      <c r="B283" s="10"/>
      <c r="C283" s="14"/>
      <c r="D283" s="17"/>
      <c r="E283" s="9"/>
      <c r="F283" s="9"/>
      <c r="G283" s="9"/>
      <c r="H283" s="9"/>
      <c r="I283" s="9"/>
      <c r="J283" s="10"/>
    </row>
    <row r="284" spans="2:10">
      <c r="B284" s="10"/>
      <c r="C284" s="14"/>
      <c r="D284" s="17"/>
      <c r="E284" s="9"/>
      <c r="F284" s="9"/>
      <c r="G284" s="9"/>
      <c r="H284" s="9"/>
      <c r="I284" s="9"/>
      <c r="J284" s="10"/>
    </row>
    <row r="285" spans="2:10">
      <c r="B285" s="10"/>
      <c r="C285" s="14"/>
      <c r="D285" s="17"/>
      <c r="E285" s="9"/>
      <c r="F285" s="9"/>
      <c r="G285" s="9"/>
      <c r="H285" s="9"/>
      <c r="I285" s="9"/>
      <c r="J285" s="10"/>
    </row>
    <row r="286" spans="2:10">
      <c r="B286" s="10"/>
      <c r="C286" s="14"/>
      <c r="D286" s="17"/>
      <c r="E286" s="9"/>
      <c r="F286" s="9"/>
      <c r="G286" s="9"/>
      <c r="H286" s="9"/>
      <c r="I286" s="9"/>
      <c r="J286" s="10"/>
    </row>
    <row r="287" spans="2:10">
      <c r="B287" s="10"/>
      <c r="C287" s="14"/>
      <c r="D287" s="17"/>
      <c r="E287" s="9"/>
      <c r="F287" s="9"/>
      <c r="G287" s="9"/>
      <c r="H287" s="9"/>
      <c r="I287" s="9"/>
      <c r="J287" s="10"/>
    </row>
    <row r="288" spans="2:10">
      <c r="B288" s="10"/>
      <c r="C288" s="14"/>
      <c r="D288" s="17"/>
      <c r="E288" s="9"/>
      <c r="F288" s="9"/>
      <c r="G288" s="9"/>
      <c r="H288" s="9"/>
      <c r="I288" s="9"/>
      <c r="J288" s="10"/>
    </row>
    <row r="289" spans="2:10">
      <c r="B289" s="10"/>
      <c r="C289" s="14"/>
      <c r="D289" s="17"/>
      <c r="E289" s="9"/>
      <c r="F289" s="9"/>
      <c r="G289" s="9"/>
      <c r="H289" s="9"/>
      <c r="I289" s="9"/>
      <c r="J289" s="10"/>
    </row>
    <row r="290" spans="2:10">
      <c r="B290" s="10"/>
      <c r="C290" s="14"/>
      <c r="D290" s="17"/>
      <c r="E290" s="9"/>
      <c r="F290" s="9"/>
      <c r="G290" s="9"/>
      <c r="H290" s="9"/>
      <c r="I290" s="9"/>
      <c r="J290" s="10"/>
    </row>
    <row r="291" spans="2:10">
      <c r="B291" s="10"/>
      <c r="C291" s="14"/>
      <c r="D291" s="17"/>
      <c r="E291" s="9"/>
      <c r="F291" s="9"/>
      <c r="G291" s="9"/>
      <c r="H291" s="9"/>
      <c r="I291" s="9"/>
      <c r="J291" s="10"/>
    </row>
    <row r="292" spans="2:10">
      <c r="B292" s="10"/>
      <c r="C292" s="14"/>
      <c r="D292" s="17"/>
      <c r="E292" s="9"/>
      <c r="F292" s="9"/>
      <c r="G292" s="9"/>
      <c r="H292" s="9"/>
      <c r="I292" s="9"/>
      <c r="J292" s="10"/>
    </row>
    <row r="293" spans="2:10">
      <c r="B293" s="10"/>
      <c r="C293" s="14"/>
      <c r="D293" s="17"/>
      <c r="E293" s="9"/>
      <c r="F293" s="9"/>
      <c r="G293" s="9"/>
      <c r="H293" s="9"/>
      <c r="I293" s="9"/>
      <c r="J293" s="10"/>
    </row>
    <row r="294" spans="2:10">
      <c r="B294" s="10"/>
      <c r="C294" s="14"/>
      <c r="D294" s="17"/>
      <c r="E294" s="9"/>
      <c r="F294" s="9"/>
      <c r="G294" s="9"/>
      <c r="H294" s="9"/>
      <c r="I294" s="9"/>
      <c r="J294" s="10"/>
    </row>
    <row r="295" spans="2:10">
      <c r="B295" s="10"/>
      <c r="C295" s="14"/>
      <c r="D295" s="17"/>
      <c r="E295" s="9"/>
      <c r="F295" s="9"/>
      <c r="G295" s="9"/>
      <c r="H295" s="9"/>
      <c r="I295" s="9"/>
      <c r="J295" s="10"/>
    </row>
    <row r="296" spans="2:10">
      <c r="B296" s="10"/>
      <c r="C296" s="14"/>
      <c r="D296" s="17"/>
      <c r="E296" s="9"/>
      <c r="F296" s="9"/>
      <c r="G296" s="9"/>
      <c r="H296" s="9"/>
      <c r="I296" s="9"/>
      <c r="J296" s="10"/>
    </row>
    <row r="297" spans="2:10">
      <c r="B297" s="10"/>
      <c r="C297" s="14"/>
      <c r="D297" s="17"/>
      <c r="E297" s="9"/>
      <c r="F297" s="9"/>
      <c r="G297" s="9"/>
      <c r="H297" s="9"/>
      <c r="I297" s="9"/>
      <c r="J297" s="10"/>
    </row>
    <row r="298" spans="2:10">
      <c r="B298" s="10"/>
      <c r="C298" s="14"/>
      <c r="D298" s="17"/>
      <c r="E298" s="9"/>
      <c r="F298" s="9"/>
      <c r="G298" s="9"/>
      <c r="H298" s="9"/>
      <c r="I298" s="9"/>
      <c r="J298" s="10"/>
    </row>
    <row r="299" spans="2:10">
      <c r="B299" s="10"/>
      <c r="C299" s="14"/>
      <c r="D299" s="17"/>
      <c r="E299" s="9"/>
      <c r="F299" s="9"/>
      <c r="G299" s="9"/>
      <c r="H299" s="9"/>
      <c r="I299" s="9"/>
      <c r="J299" s="10"/>
    </row>
    <row r="300" spans="2:10">
      <c r="B300" s="10"/>
      <c r="C300" s="14"/>
      <c r="D300" s="17"/>
      <c r="E300" s="9"/>
      <c r="F300" s="9"/>
      <c r="G300" s="9"/>
      <c r="H300" s="9"/>
      <c r="I300" s="9"/>
      <c r="J300" s="10"/>
    </row>
    <row r="301" spans="2:10">
      <c r="B301" s="10"/>
      <c r="C301" s="14"/>
      <c r="D301" s="17"/>
      <c r="E301" s="9"/>
      <c r="F301" s="9"/>
      <c r="G301" s="9"/>
      <c r="H301" s="9"/>
      <c r="I301" s="9"/>
      <c r="J301" s="10"/>
    </row>
    <row r="302" spans="2:10">
      <c r="B302" s="10"/>
      <c r="C302" s="14"/>
      <c r="D302" s="17"/>
      <c r="E302" s="9"/>
      <c r="F302" s="9"/>
      <c r="G302" s="9"/>
      <c r="H302" s="9"/>
      <c r="I302" s="9"/>
      <c r="J302" s="10"/>
    </row>
    <row r="303" spans="2:10">
      <c r="B303" s="10"/>
      <c r="C303" s="14"/>
      <c r="D303" s="17"/>
      <c r="E303" s="9"/>
      <c r="F303" s="9"/>
      <c r="G303" s="9"/>
      <c r="H303" s="9"/>
      <c r="I303" s="9"/>
      <c r="J303" s="10"/>
    </row>
    <row r="304" spans="2:10">
      <c r="B304" s="10"/>
      <c r="C304" s="14"/>
      <c r="D304" s="17"/>
      <c r="E304" s="9"/>
      <c r="F304" s="9"/>
      <c r="G304" s="9"/>
      <c r="H304" s="9"/>
      <c r="I304" s="9"/>
      <c r="J304" s="10"/>
    </row>
    <row r="305" spans="2:10">
      <c r="B305" s="10"/>
      <c r="C305" s="14"/>
      <c r="D305" s="17"/>
      <c r="E305" s="9"/>
      <c r="F305" s="9"/>
      <c r="G305" s="9"/>
      <c r="H305" s="9"/>
      <c r="I305" s="9"/>
      <c r="J305" s="10"/>
    </row>
    <row r="306" spans="2:10">
      <c r="B306" s="10"/>
      <c r="C306" s="14"/>
      <c r="D306" s="17"/>
      <c r="E306" s="9"/>
      <c r="F306" s="9"/>
      <c r="G306" s="9"/>
      <c r="H306" s="9"/>
      <c r="I306" s="9"/>
      <c r="J306" s="10"/>
    </row>
    <row r="307" spans="2:10">
      <c r="B307" s="10"/>
      <c r="C307" s="14"/>
      <c r="D307" s="17"/>
      <c r="E307" s="9"/>
      <c r="F307" s="9"/>
      <c r="G307" s="9"/>
      <c r="H307" s="9"/>
      <c r="I307" s="9"/>
      <c r="J307" s="10"/>
    </row>
    <row r="308" spans="2:10">
      <c r="B308" s="10"/>
      <c r="C308" s="14"/>
      <c r="D308" s="17"/>
      <c r="E308" s="9"/>
      <c r="F308" s="9"/>
      <c r="G308" s="9"/>
      <c r="H308" s="9"/>
      <c r="I308" s="9"/>
      <c r="J308" s="10"/>
    </row>
    <row r="309" spans="2:10">
      <c r="B309" s="10"/>
      <c r="C309" s="14"/>
      <c r="D309" s="17"/>
      <c r="E309" s="9"/>
      <c r="F309" s="9"/>
      <c r="G309" s="9"/>
      <c r="H309" s="9"/>
      <c r="I309" s="9"/>
      <c r="J309" s="10"/>
    </row>
    <row r="310" spans="2:10">
      <c r="B310" s="10"/>
      <c r="C310" s="14"/>
      <c r="D310" s="17"/>
      <c r="E310" s="9"/>
      <c r="F310" s="9"/>
      <c r="G310" s="9"/>
      <c r="H310" s="9"/>
      <c r="I310" s="9"/>
      <c r="J310" s="10"/>
    </row>
    <row r="311" spans="2:10">
      <c r="B311" s="10"/>
      <c r="C311" s="14"/>
      <c r="D311" s="17"/>
      <c r="E311" s="9"/>
      <c r="F311" s="9"/>
      <c r="G311" s="9"/>
      <c r="H311" s="9"/>
      <c r="I311" s="9"/>
      <c r="J311" s="10"/>
    </row>
    <row r="312" spans="2:10">
      <c r="B312" s="10"/>
      <c r="C312" s="14"/>
      <c r="D312" s="17"/>
      <c r="E312" s="9"/>
      <c r="F312" s="9"/>
      <c r="G312" s="9"/>
      <c r="H312" s="9"/>
      <c r="I312" s="9"/>
      <c r="J312" s="10"/>
    </row>
    <row r="313" spans="2:10">
      <c r="B313" s="10"/>
      <c r="C313" s="14"/>
      <c r="D313" s="17"/>
      <c r="E313" s="9"/>
      <c r="F313" s="9"/>
      <c r="G313" s="9"/>
      <c r="H313" s="9"/>
      <c r="I313" s="9"/>
      <c r="J313" s="10"/>
    </row>
    <row r="314" spans="2:10">
      <c r="B314" s="10"/>
      <c r="C314" s="14"/>
      <c r="D314" s="17"/>
      <c r="E314" s="9"/>
      <c r="F314" s="9"/>
      <c r="G314" s="9"/>
      <c r="H314" s="9"/>
      <c r="I314" s="9"/>
      <c r="J314" s="10"/>
    </row>
    <row r="315" spans="2:10">
      <c r="B315" s="10"/>
      <c r="C315" s="14"/>
      <c r="D315" s="17"/>
      <c r="E315" s="9"/>
      <c r="F315" s="9"/>
      <c r="G315" s="9"/>
      <c r="H315" s="9"/>
      <c r="I315" s="9"/>
      <c r="J315" s="10"/>
    </row>
    <row r="316" spans="2:10">
      <c r="B316" s="10"/>
      <c r="C316" s="14"/>
      <c r="D316" s="17"/>
      <c r="E316" s="9"/>
      <c r="F316" s="9"/>
      <c r="G316" s="9"/>
      <c r="H316" s="9"/>
      <c r="I316" s="9"/>
      <c r="J316" s="10"/>
    </row>
    <row r="317" spans="2:10">
      <c r="B317" s="10"/>
      <c r="C317" s="14"/>
      <c r="D317" s="17"/>
      <c r="E317" s="9"/>
      <c r="F317" s="9"/>
      <c r="G317" s="9"/>
      <c r="H317" s="9"/>
      <c r="I317" s="9"/>
      <c r="J317" s="10"/>
    </row>
    <row r="318" spans="2:10">
      <c r="B318" s="10"/>
      <c r="C318" s="14"/>
      <c r="D318" s="17"/>
      <c r="E318" s="9"/>
      <c r="F318" s="9"/>
      <c r="G318" s="9"/>
      <c r="H318" s="9"/>
      <c r="I318" s="9"/>
      <c r="J318" s="10"/>
    </row>
    <row r="319" spans="2:10">
      <c r="B319" s="10"/>
      <c r="C319" s="14"/>
      <c r="D319" s="17"/>
      <c r="E319" s="9"/>
      <c r="F319" s="9"/>
      <c r="G319" s="9"/>
      <c r="H319" s="9"/>
      <c r="I319" s="9"/>
      <c r="J319" s="10"/>
    </row>
    <row r="320" spans="2:10">
      <c r="B320" s="10"/>
      <c r="C320" s="14"/>
      <c r="D320" s="17"/>
      <c r="E320" s="9"/>
      <c r="F320" s="9"/>
      <c r="G320" s="9"/>
      <c r="H320" s="9"/>
      <c r="I320" s="9"/>
      <c r="J320" s="10"/>
    </row>
    <row r="321" spans="2:10">
      <c r="B321" s="10"/>
      <c r="C321" s="14"/>
      <c r="D321" s="17"/>
      <c r="E321" s="9"/>
      <c r="F321" s="9"/>
      <c r="G321" s="9"/>
      <c r="H321" s="9"/>
      <c r="I321" s="9"/>
      <c r="J321" s="10"/>
    </row>
    <row r="322" spans="2:10">
      <c r="B322" s="10"/>
      <c r="C322" s="14"/>
      <c r="D322" s="17"/>
      <c r="E322" s="9"/>
      <c r="F322" s="9"/>
      <c r="G322" s="9"/>
      <c r="H322" s="9"/>
      <c r="I322" s="9"/>
      <c r="J322" s="10"/>
    </row>
    <row r="323" spans="2:10">
      <c r="B323" s="10"/>
      <c r="C323" s="14"/>
      <c r="D323" s="17"/>
      <c r="E323" s="9"/>
      <c r="F323" s="9"/>
      <c r="G323" s="9"/>
      <c r="H323" s="9"/>
      <c r="I323" s="9"/>
      <c r="J323" s="10"/>
    </row>
    <row r="324" spans="2:10">
      <c r="B324" s="10"/>
      <c r="C324" s="14"/>
      <c r="D324" s="17"/>
      <c r="E324" s="9"/>
      <c r="F324" s="9"/>
      <c r="G324" s="9"/>
      <c r="H324" s="9"/>
      <c r="I324" s="9"/>
      <c r="J324" s="10"/>
    </row>
    <row r="325" spans="2:10">
      <c r="B325" s="10"/>
      <c r="C325" s="14"/>
      <c r="D325" s="17"/>
      <c r="E325" s="9"/>
      <c r="F325" s="9"/>
      <c r="G325" s="9"/>
      <c r="H325" s="9"/>
      <c r="I325" s="9"/>
      <c r="J325" s="10"/>
    </row>
    <row r="326" spans="2:10">
      <c r="B326" s="10"/>
      <c r="C326" s="14"/>
      <c r="D326" s="17"/>
      <c r="E326" s="9"/>
      <c r="F326" s="9"/>
      <c r="G326" s="9"/>
      <c r="H326" s="9"/>
      <c r="I326" s="9"/>
      <c r="J326" s="10"/>
    </row>
    <row r="327" spans="2:10">
      <c r="B327" s="10"/>
      <c r="C327" s="14"/>
      <c r="D327" s="17"/>
      <c r="E327" s="9"/>
      <c r="F327" s="9"/>
      <c r="G327" s="9"/>
      <c r="H327" s="9"/>
      <c r="I327" s="9"/>
      <c r="J327" s="10"/>
    </row>
    <row r="328" spans="2:10">
      <c r="B328" s="10"/>
      <c r="C328" s="14"/>
      <c r="D328" s="17"/>
      <c r="E328" s="9"/>
      <c r="F328" s="9"/>
      <c r="G328" s="9"/>
      <c r="H328" s="9"/>
      <c r="I328" s="9"/>
      <c r="J328" s="10"/>
    </row>
    <row r="329" spans="2:10">
      <c r="B329" s="10"/>
      <c r="C329" s="14"/>
      <c r="D329" s="17"/>
      <c r="E329" s="9"/>
      <c r="F329" s="9"/>
      <c r="G329" s="9"/>
      <c r="H329" s="9"/>
      <c r="I329" s="9"/>
      <c r="J329" s="10"/>
    </row>
    <row r="330" spans="2:10">
      <c r="B330" s="10"/>
      <c r="C330" s="14"/>
      <c r="D330" s="17"/>
      <c r="E330" s="9"/>
      <c r="F330" s="9"/>
      <c r="G330" s="9"/>
      <c r="H330" s="9"/>
      <c r="I330" s="9"/>
      <c r="J330" s="10"/>
    </row>
    <row r="331" spans="2:10">
      <c r="B331" s="10"/>
      <c r="C331" s="14"/>
      <c r="D331" s="17"/>
      <c r="E331" s="9"/>
      <c r="F331" s="9"/>
      <c r="G331" s="9"/>
      <c r="H331" s="9"/>
      <c r="I331" s="9"/>
      <c r="J331" s="10"/>
    </row>
    <row r="332" spans="2:10">
      <c r="B332" s="10"/>
      <c r="C332" s="14"/>
      <c r="D332" s="17"/>
      <c r="E332" s="9"/>
      <c r="F332" s="9"/>
      <c r="G332" s="9"/>
      <c r="H332" s="9"/>
      <c r="I332" s="9"/>
      <c r="J332" s="10"/>
    </row>
    <row r="333" spans="2:10">
      <c r="B333" s="10"/>
      <c r="C333" s="14"/>
      <c r="D333" s="17"/>
      <c r="E333" s="9"/>
      <c r="F333" s="9"/>
      <c r="G333" s="9"/>
      <c r="H333" s="9"/>
      <c r="I333" s="9"/>
      <c r="J333" s="10"/>
    </row>
    <row r="334" spans="2:10">
      <c r="B334" s="10"/>
      <c r="C334" s="14"/>
      <c r="D334" s="17"/>
      <c r="E334" s="9"/>
      <c r="F334" s="9"/>
      <c r="G334" s="9"/>
      <c r="H334" s="9"/>
      <c r="I334" s="9"/>
      <c r="J334" s="10"/>
    </row>
    <row r="335" spans="2:10">
      <c r="B335" s="10"/>
      <c r="C335" s="14"/>
      <c r="D335" s="17"/>
      <c r="E335" s="9"/>
      <c r="F335" s="9"/>
      <c r="G335" s="9"/>
      <c r="H335" s="9"/>
      <c r="I335" s="9"/>
      <c r="J335" s="10"/>
    </row>
    <row r="336" spans="2:10">
      <c r="B336" s="10"/>
      <c r="C336" s="14"/>
      <c r="D336" s="17"/>
      <c r="E336" s="9"/>
      <c r="F336" s="9"/>
      <c r="G336" s="9"/>
      <c r="H336" s="9"/>
      <c r="I336" s="9"/>
      <c r="J336" s="10"/>
    </row>
    <row r="337" spans="2:10">
      <c r="B337" s="10"/>
      <c r="C337" s="14"/>
      <c r="D337" s="17"/>
      <c r="E337" s="9"/>
      <c r="F337" s="9"/>
      <c r="G337" s="9"/>
      <c r="H337" s="9"/>
      <c r="I337" s="9"/>
      <c r="J337" s="10"/>
    </row>
    <row r="338" spans="2:10">
      <c r="B338" s="10"/>
      <c r="C338" s="14"/>
      <c r="D338" s="17"/>
      <c r="E338" s="9"/>
      <c r="F338" s="9"/>
      <c r="G338" s="9"/>
      <c r="H338" s="9"/>
      <c r="I338" s="9"/>
      <c r="J338" s="10"/>
    </row>
    <row r="339" spans="2:10">
      <c r="B339" s="10"/>
      <c r="C339" s="14"/>
      <c r="D339" s="17"/>
      <c r="E339" s="9"/>
      <c r="F339" s="9"/>
      <c r="G339" s="9"/>
      <c r="H339" s="9"/>
      <c r="I339" s="9"/>
      <c r="J339" s="10"/>
    </row>
    <row r="340" spans="2:10">
      <c r="B340" s="10"/>
      <c r="C340" s="14"/>
      <c r="D340" s="17"/>
      <c r="E340" s="9"/>
      <c r="F340" s="9"/>
      <c r="G340" s="9"/>
      <c r="H340" s="9"/>
      <c r="I340" s="9"/>
      <c r="J340" s="10"/>
    </row>
    <row r="341" spans="2:10">
      <c r="B341" s="10"/>
      <c r="C341" s="14"/>
      <c r="D341" s="17"/>
      <c r="E341" s="9"/>
      <c r="F341" s="9"/>
      <c r="G341" s="9"/>
      <c r="H341" s="9"/>
      <c r="I341" s="9"/>
      <c r="J341" s="10"/>
    </row>
    <row r="342" spans="2:10">
      <c r="B342" s="10"/>
      <c r="C342" s="14"/>
      <c r="D342" s="17"/>
      <c r="E342" s="9"/>
      <c r="F342" s="9"/>
      <c r="G342" s="9"/>
      <c r="H342" s="9"/>
      <c r="I342" s="9"/>
      <c r="J342" s="10"/>
    </row>
    <row r="343" spans="2:10">
      <c r="B343" s="10"/>
      <c r="C343" s="14"/>
      <c r="D343" s="17"/>
      <c r="E343" s="9"/>
      <c r="F343" s="9"/>
      <c r="G343" s="9"/>
      <c r="H343" s="9"/>
      <c r="I343" s="9"/>
      <c r="J343" s="10"/>
    </row>
    <row r="344" spans="2:10">
      <c r="B344" s="10"/>
      <c r="C344" s="14"/>
      <c r="D344" s="17"/>
      <c r="E344" s="9"/>
      <c r="F344" s="9"/>
      <c r="G344" s="9"/>
      <c r="H344" s="9"/>
      <c r="I344" s="9"/>
      <c r="J344" s="10"/>
    </row>
    <row r="345" spans="2:10">
      <c r="B345" s="10"/>
      <c r="C345" s="14"/>
      <c r="D345" s="17"/>
      <c r="E345" s="9"/>
      <c r="F345" s="9"/>
      <c r="G345" s="9"/>
      <c r="H345" s="9"/>
      <c r="I345" s="9"/>
      <c r="J345" s="10"/>
    </row>
    <row r="346" spans="2:10">
      <c r="B346" s="10"/>
      <c r="C346" s="14"/>
      <c r="D346" s="17"/>
      <c r="E346" s="9"/>
      <c r="F346" s="9"/>
      <c r="G346" s="9"/>
      <c r="H346" s="9"/>
      <c r="I346" s="9"/>
      <c r="J346" s="10"/>
    </row>
    <row r="347" spans="2:10">
      <c r="B347" s="10"/>
      <c r="C347" s="14"/>
      <c r="D347" s="17"/>
      <c r="E347" s="9"/>
      <c r="F347" s="9"/>
      <c r="G347" s="9"/>
      <c r="H347" s="9"/>
      <c r="I347" s="9"/>
      <c r="J347" s="10"/>
    </row>
    <row r="348" spans="2:10">
      <c r="B348" s="10"/>
      <c r="C348" s="14"/>
      <c r="D348" s="17"/>
      <c r="E348" s="9"/>
      <c r="F348" s="9"/>
      <c r="G348" s="9"/>
      <c r="H348" s="9"/>
      <c r="I348" s="9"/>
      <c r="J348" s="10"/>
    </row>
    <row r="349" spans="2:10">
      <c r="B349" s="10"/>
      <c r="C349" s="14"/>
      <c r="D349" s="17"/>
      <c r="E349" s="9"/>
      <c r="F349" s="9"/>
      <c r="G349" s="9"/>
      <c r="H349" s="9"/>
      <c r="I349" s="9"/>
      <c r="J349" s="10"/>
    </row>
    <row r="350" spans="2:10">
      <c r="B350" s="10"/>
      <c r="C350" s="14"/>
      <c r="D350" s="17"/>
      <c r="E350" s="9"/>
      <c r="F350" s="9"/>
      <c r="G350" s="9"/>
      <c r="H350" s="9"/>
      <c r="I350" s="9"/>
      <c r="J350" s="10"/>
    </row>
    <row r="351" spans="2:10">
      <c r="B351" s="10"/>
      <c r="C351" s="14"/>
      <c r="D351" s="17"/>
      <c r="E351" s="9"/>
      <c r="F351" s="9"/>
      <c r="G351" s="9"/>
      <c r="H351" s="9"/>
      <c r="I351" s="9"/>
      <c r="J351" s="10"/>
    </row>
    <row r="352" spans="2:10">
      <c r="B352" s="10"/>
      <c r="C352" s="14"/>
      <c r="D352" s="17"/>
      <c r="E352" s="9"/>
      <c r="F352" s="9"/>
      <c r="G352" s="9"/>
      <c r="H352" s="9"/>
      <c r="I352" s="9"/>
      <c r="J352" s="10"/>
    </row>
    <row r="353" spans="2:10">
      <c r="B353" s="10"/>
      <c r="C353" s="14"/>
      <c r="D353" s="17"/>
      <c r="E353" s="9"/>
      <c r="F353" s="9"/>
      <c r="G353" s="9"/>
      <c r="H353" s="9"/>
      <c r="I353" s="9"/>
      <c r="J353" s="10"/>
    </row>
    <row r="354" spans="2:10">
      <c r="B354" s="10"/>
      <c r="C354" s="14"/>
      <c r="D354" s="17"/>
      <c r="E354" s="9"/>
      <c r="F354" s="9"/>
      <c r="G354" s="9"/>
      <c r="H354" s="9"/>
      <c r="I354" s="9"/>
      <c r="J354" s="10"/>
    </row>
    <row r="355" spans="2:10">
      <c r="B355" s="10"/>
      <c r="C355" s="14"/>
      <c r="D355" s="17"/>
      <c r="E355" s="9"/>
      <c r="F355" s="9"/>
      <c r="G355" s="9"/>
      <c r="H355" s="9"/>
      <c r="I355" s="9"/>
      <c r="J355" s="10"/>
    </row>
    <row r="356" spans="2:10">
      <c r="B356" s="10"/>
      <c r="C356" s="14"/>
      <c r="D356" s="17"/>
      <c r="E356" s="9"/>
      <c r="F356" s="9"/>
      <c r="G356" s="9"/>
      <c r="H356" s="9"/>
      <c r="I356" s="9"/>
      <c r="J356" s="10"/>
    </row>
    <row r="357" spans="2:10">
      <c r="B357" s="10"/>
      <c r="C357" s="14"/>
      <c r="D357" s="17"/>
      <c r="E357" s="9"/>
      <c r="F357" s="9"/>
      <c r="G357" s="9"/>
      <c r="H357" s="9"/>
      <c r="I357" s="9"/>
      <c r="J357" s="10"/>
    </row>
    <row r="358" spans="2:10">
      <c r="B358" s="10"/>
      <c r="C358" s="14"/>
      <c r="D358" s="17"/>
      <c r="E358" s="9"/>
      <c r="F358" s="9"/>
      <c r="G358" s="9"/>
      <c r="H358" s="9"/>
      <c r="I358" s="9"/>
      <c r="J358" s="10"/>
    </row>
    <row r="359" spans="2:10">
      <c r="B359" s="10"/>
      <c r="C359" s="14"/>
      <c r="D359" s="17"/>
      <c r="E359" s="9"/>
      <c r="F359" s="9"/>
      <c r="G359" s="9"/>
      <c r="H359" s="9"/>
      <c r="I359" s="9"/>
      <c r="J359" s="10"/>
    </row>
    <row r="360" spans="2:10">
      <c r="B360" s="10"/>
      <c r="C360" s="14"/>
      <c r="D360" s="17"/>
      <c r="E360" s="9"/>
      <c r="F360" s="9"/>
      <c r="G360" s="9"/>
      <c r="H360" s="9"/>
      <c r="I360" s="9"/>
      <c r="J360" s="10"/>
    </row>
    <row r="361" spans="2:10">
      <c r="B361" s="10"/>
      <c r="C361" s="14"/>
      <c r="D361" s="17"/>
      <c r="E361" s="9"/>
      <c r="F361" s="9"/>
      <c r="G361" s="9"/>
      <c r="H361" s="9"/>
      <c r="I361" s="9"/>
      <c r="J361" s="10"/>
    </row>
    <row r="362" spans="2:10">
      <c r="B362" s="10"/>
      <c r="C362" s="14"/>
      <c r="D362" s="17"/>
      <c r="E362" s="9"/>
      <c r="F362" s="9"/>
      <c r="G362" s="9"/>
      <c r="H362" s="9"/>
      <c r="I362" s="9"/>
      <c r="J362" s="10"/>
    </row>
    <row r="363" spans="2:10">
      <c r="B363" s="10"/>
      <c r="C363" s="14"/>
      <c r="D363" s="17"/>
      <c r="E363" s="9"/>
      <c r="F363" s="9"/>
      <c r="G363" s="9"/>
      <c r="H363" s="9"/>
      <c r="I363" s="9"/>
      <c r="J363" s="10"/>
    </row>
    <row r="364" spans="2:10">
      <c r="B364" s="10"/>
      <c r="C364" s="14"/>
      <c r="D364" s="17"/>
      <c r="E364" s="9"/>
      <c r="F364" s="9"/>
      <c r="G364" s="9"/>
      <c r="H364" s="9"/>
      <c r="I364" s="9"/>
      <c r="J364" s="10"/>
    </row>
    <row r="365" spans="2:10">
      <c r="B365" s="10"/>
      <c r="C365" s="14"/>
      <c r="D365" s="17"/>
      <c r="E365" s="9"/>
      <c r="F365" s="9"/>
      <c r="G365" s="9"/>
      <c r="H365" s="9"/>
      <c r="I365" s="9"/>
      <c r="J365" s="10"/>
    </row>
    <row r="366" spans="2:10">
      <c r="B366" s="10"/>
      <c r="C366" s="14"/>
      <c r="D366" s="17"/>
      <c r="E366" s="9"/>
      <c r="F366" s="9"/>
      <c r="G366" s="9"/>
      <c r="H366" s="9"/>
      <c r="I366" s="9"/>
      <c r="J366" s="10"/>
    </row>
    <row r="367" spans="2:10">
      <c r="B367" s="10"/>
      <c r="C367" s="14"/>
      <c r="D367" s="17"/>
      <c r="E367" s="9"/>
      <c r="F367" s="9"/>
      <c r="G367" s="9"/>
      <c r="H367" s="9"/>
      <c r="I367" s="9"/>
      <c r="J367" s="10"/>
    </row>
    <row r="368" spans="2:10">
      <c r="B368" s="10"/>
      <c r="C368" s="14"/>
      <c r="D368" s="17"/>
      <c r="E368" s="9"/>
      <c r="F368" s="9"/>
      <c r="G368" s="9"/>
      <c r="H368" s="9"/>
      <c r="I368" s="9"/>
      <c r="J368" s="10"/>
    </row>
    <row r="369" spans="2:10">
      <c r="B369" s="10"/>
      <c r="C369" s="14"/>
      <c r="D369" s="17"/>
      <c r="E369" s="9"/>
      <c r="F369" s="9"/>
      <c r="G369" s="9"/>
      <c r="H369" s="9"/>
      <c r="I369" s="9"/>
      <c r="J369" s="10"/>
    </row>
    <row r="370" spans="2:10">
      <c r="B370" s="10"/>
      <c r="C370" s="14"/>
      <c r="D370" s="17"/>
      <c r="E370" s="9"/>
      <c r="F370" s="9"/>
      <c r="G370" s="9"/>
      <c r="H370" s="9"/>
      <c r="I370" s="9"/>
      <c r="J370" s="10"/>
    </row>
    <row r="371" spans="2:10">
      <c r="B371" s="10"/>
      <c r="C371" s="14"/>
      <c r="D371" s="17"/>
      <c r="E371" s="9"/>
      <c r="F371" s="9"/>
      <c r="G371" s="9"/>
      <c r="H371" s="9"/>
      <c r="I371" s="9"/>
      <c r="J371" s="10"/>
    </row>
    <row r="372" spans="2:10">
      <c r="B372" s="10"/>
      <c r="C372" s="14"/>
      <c r="D372" s="17"/>
      <c r="E372" s="9"/>
      <c r="F372" s="9"/>
      <c r="G372" s="9"/>
      <c r="H372" s="9"/>
      <c r="I372" s="9"/>
      <c r="J372" s="10"/>
    </row>
    <row r="373" spans="2:10">
      <c r="B373" s="10"/>
      <c r="C373" s="14"/>
      <c r="D373" s="17"/>
      <c r="E373" s="9"/>
      <c r="F373" s="9"/>
      <c r="G373" s="9"/>
      <c r="H373" s="9"/>
      <c r="I373" s="9"/>
      <c r="J373" s="10"/>
    </row>
    <row r="374" spans="2:10">
      <c r="B374" s="10"/>
      <c r="C374" s="14"/>
      <c r="D374" s="17"/>
      <c r="E374" s="9"/>
      <c r="F374" s="9"/>
      <c r="G374" s="9"/>
      <c r="H374" s="9"/>
      <c r="I374" s="9"/>
      <c r="J374" s="10"/>
    </row>
    <row r="375" spans="2:10">
      <c r="B375" s="10"/>
      <c r="C375" s="14"/>
      <c r="D375" s="17"/>
      <c r="E375" s="9"/>
      <c r="F375" s="9"/>
      <c r="G375" s="9"/>
      <c r="H375" s="9"/>
      <c r="I375" s="9"/>
      <c r="J375" s="10"/>
    </row>
    <row r="376" spans="2:10">
      <c r="B376" s="10"/>
      <c r="C376" s="14"/>
      <c r="D376" s="17"/>
      <c r="E376" s="9"/>
      <c r="F376" s="9"/>
      <c r="G376" s="9"/>
      <c r="H376" s="9"/>
      <c r="I376" s="9"/>
      <c r="J376" s="10"/>
    </row>
    <row r="377" spans="2:10">
      <c r="B377" s="10"/>
      <c r="C377" s="14"/>
      <c r="D377" s="17"/>
      <c r="E377" s="9"/>
      <c r="F377" s="9"/>
      <c r="G377" s="9"/>
      <c r="H377" s="9"/>
      <c r="I377" s="9"/>
      <c r="J377" s="10"/>
    </row>
    <row r="378" spans="2:10">
      <c r="B378" s="10"/>
      <c r="C378" s="14"/>
      <c r="D378" s="17"/>
      <c r="E378" s="9"/>
      <c r="F378" s="9"/>
      <c r="G378" s="9"/>
      <c r="H378" s="9"/>
      <c r="I378" s="9"/>
      <c r="J378" s="10"/>
    </row>
    <row r="379" spans="2:10">
      <c r="B379" s="10"/>
      <c r="C379" s="14"/>
      <c r="D379" s="17"/>
      <c r="E379" s="9"/>
      <c r="F379" s="9"/>
      <c r="G379" s="9"/>
      <c r="H379" s="9"/>
      <c r="I379" s="9"/>
      <c r="J379" s="10"/>
    </row>
    <row r="380" spans="2:10">
      <c r="B380" s="10"/>
      <c r="C380" s="14"/>
      <c r="D380" s="17"/>
      <c r="E380" s="9"/>
      <c r="F380" s="9"/>
      <c r="G380" s="9"/>
      <c r="H380" s="9"/>
      <c r="I380" s="9"/>
      <c r="J380" s="10"/>
    </row>
    <row r="381" spans="2:10">
      <c r="B381" s="10"/>
      <c r="C381" s="14"/>
      <c r="D381" s="17"/>
      <c r="E381" s="9"/>
      <c r="F381" s="9"/>
      <c r="G381" s="9"/>
      <c r="H381" s="9"/>
      <c r="I381" s="9"/>
      <c r="J381" s="10"/>
    </row>
    <row r="382" spans="2:10">
      <c r="B382" s="10"/>
      <c r="C382" s="14"/>
      <c r="D382" s="17"/>
      <c r="E382" s="9"/>
      <c r="F382" s="9"/>
      <c r="G382" s="9"/>
      <c r="H382" s="9"/>
      <c r="I382" s="9"/>
      <c r="J382" s="10"/>
    </row>
    <row r="383" spans="2:10">
      <c r="B383" s="10"/>
      <c r="C383" s="14"/>
      <c r="D383" s="17"/>
      <c r="E383" s="9"/>
      <c r="F383" s="9"/>
      <c r="G383" s="9"/>
      <c r="H383" s="9"/>
      <c r="I383" s="9"/>
      <c r="J383" s="10"/>
    </row>
    <row r="384" spans="2:10">
      <c r="B384" s="10"/>
      <c r="C384" s="14"/>
      <c r="D384" s="17"/>
      <c r="E384" s="9"/>
      <c r="F384" s="9"/>
      <c r="G384" s="9"/>
      <c r="H384" s="9"/>
      <c r="I384" s="9"/>
      <c r="J384" s="10"/>
    </row>
    <row r="385" spans="2:10">
      <c r="B385" s="10"/>
      <c r="C385" s="14"/>
      <c r="D385" s="17"/>
      <c r="E385" s="9"/>
      <c r="F385" s="9"/>
      <c r="G385" s="9"/>
      <c r="H385" s="9"/>
      <c r="I385" s="9"/>
      <c r="J385" s="10"/>
    </row>
    <row r="386" spans="2:10">
      <c r="B386" s="10"/>
      <c r="C386" s="14"/>
      <c r="D386" s="17"/>
      <c r="E386" s="9"/>
      <c r="F386" s="9"/>
      <c r="G386" s="9"/>
      <c r="H386" s="9"/>
      <c r="I386" s="9"/>
      <c r="J386" s="10"/>
    </row>
    <row r="387" spans="2:10">
      <c r="B387" s="10"/>
      <c r="C387" s="14"/>
      <c r="D387" s="17"/>
      <c r="E387" s="9"/>
      <c r="F387" s="9"/>
      <c r="G387" s="9"/>
      <c r="H387" s="9"/>
      <c r="I387" s="9"/>
      <c r="J387" s="10"/>
    </row>
    <row r="388" spans="2:10">
      <c r="B388" s="10"/>
      <c r="C388" s="14"/>
      <c r="D388" s="17"/>
      <c r="E388" s="9"/>
      <c r="F388" s="9"/>
      <c r="G388" s="9"/>
      <c r="H388" s="9"/>
      <c r="I388" s="9"/>
      <c r="J388" s="10"/>
    </row>
    <row r="389" spans="2:10">
      <c r="B389" s="10"/>
      <c r="C389" s="14"/>
      <c r="D389" s="17"/>
      <c r="E389" s="9"/>
      <c r="F389" s="9"/>
      <c r="G389" s="9"/>
      <c r="H389" s="9"/>
      <c r="I389" s="9"/>
      <c r="J389" s="10"/>
    </row>
    <row r="390" spans="2:10">
      <c r="B390" s="10"/>
      <c r="C390" s="14"/>
      <c r="D390" s="17"/>
      <c r="E390" s="9"/>
      <c r="F390" s="9"/>
      <c r="G390" s="9"/>
      <c r="H390" s="9"/>
      <c r="I390" s="9"/>
      <c r="J390" s="10"/>
    </row>
    <row r="391" spans="2:10">
      <c r="B391" s="10"/>
      <c r="C391" s="14"/>
      <c r="D391" s="17"/>
      <c r="E391" s="9"/>
      <c r="F391" s="9"/>
      <c r="G391" s="9"/>
      <c r="H391" s="9"/>
      <c r="I391" s="9"/>
      <c r="J391" s="10"/>
    </row>
    <row r="392" spans="2:10">
      <c r="B392" s="10"/>
      <c r="C392" s="14"/>
      <c r="D392" s="17"/>
      <c r="E392" s="9"/>
      <c r="F392" s="9"/>
      <c r="G392" s="9"/>
      <c r="H392" s="9"/>
      <c r="I392" s="9"/>
      <c r="J392" s="10"/>
    </row>
    <row r="393" spans="2:10">
      <c r="B393" s="10"/>
      <c r="C393" s="14"/>
      <c r="D393" s="17"/>
      <c r="E393" s="9"/>
      <c r="F393" s="9"/>
      <c r="G393" s="9"/>
      <c r="H393" s="9"/>
      <c r="I393" s="9"/>
      <c r="J393" s="10"/>
    </row>
    <row r="394" spans="2:10">
      <c r="B394" s="10"/>
      <c r="C394" s="14"/>
      <c r="D394" s="17"/>
      <c r="E394" s="9"/>
      <c r="F394" s="9"/>
      <c r="G394" s="9"/>
      <c r="H394" s="9"/>
      <c r="I394" s="9"/>
      <c r="J394" s="10"/>
    </row>
    <row r="395" spans="2:10">
      <c r="B395" s="10"/>
      <c r="C395" s="14"/>
      <c r="D395" s="17"/>
      <c r="E395" s="9"/>
      <c r="F395" s="9"/>
      <c r="G395" s="9"/>
      <c r="H395" s="9"/>
      <c r="I395" s="9"/>
      <c r="J395" s="10"/>
    </row>
    <row r="396" spans="2:10">
      <c r="B396" s="10"/>
      <c r="C396" s="14"/>
      <c r="D396" s="17"/>
      <c r="E396" s="9"/>
      <c r="F396" s="9"/>
      <c r="G396" s="9"/>
      <c r="H396" s="9"/>
      <c r="I396" s="9"/>
      <c r="J396" s="10"/>
    </row>
    <row r="397" spans="2:10">
      <c r="B397" s="10"/>
      <c r="C397" s="14"/>
      <c r="D397" s="17"/>
      <c r="E397" s="9"/>
      <c r="F397" s="9"/>
      <c r="G397" s="9"/>
      <c r="H397" s="9"/>
      <c r="I397" s="9"/>
      <c r="J397" s="10"/>
    </row>
    <row r="398" spans="2:10">
      <c r="B398" s="10"/>
      <c r="C398" s="14"/>
      <c r="D398" s="17"/>
      <c r="E398" s="9"/>
      <c r="F398" s="9"/>
      <c r="G398" s="9"/>
      <c r="H398" s="9"/>
      <c r="I398" s="9"/>
      <c r="J398" s="10"/>
    </row>
    <row r="399" spans="2:10">
      <c r="B399" s="10"/>
      <c r="C399" s="14"/>
      <c r="D399" s="17"/>
      <c r="E399" s="9"/>
      <c r="F399" s="9"/>
      <c r="G399" s="9"/>
      <c r="H399" s="9"/>
      <c r="I399" s="9"/>
      <c r="J399" s="10"/>
    </row>
    <row r="400" spans="2:10">
      <c r="B400" s="10"/>
      <c r="C400" s="14"/>
      <c r="D400" s="17"/>
      <c r="E400" s="9"/>
      <c r="F400" s="9"/>
      <c r="G400" s="9"/>
      <c r="H400" s="9"/>
      <c r="I400" s="9"/>
      <c r="J400" s="10"/>
    </row>
    <row r="401" spans="2:10">
      <c r="B401" s="10"/>
      <c r="C401" s="14"/>
      <c r="D401" s="17"/>
      <c r="E401" s="9"/>
      <c r="F401" s="9"/>
      <c r="G401" s="9"/>
      <c r="H401" s="9"/>
      <c r="I401" s="9"/>
      <c r="J401" s="10"/>
    </row>
    <row r="402" spans="2:10">
      <c r="B402" s="10"/>
      <c r="C402" s="14"/>
      <c r="D402" s="17"/>
      <c r="E402" s="9"/>
      <c r="F402" s="9"/>
      <c r="G402" s="9"/>
      <c r="H402" s="9"/>
      <c r="I402" s="9"/>
      <c r="J402" s="10"/>
    </row>
    <row r="403" spans="2:10">
      <c r="B403" s="10"/>
      <c r="C403" s="14"/>
      <c r="D403" s="17"/>
      <c r="E403" s="9"/>
      <c r="F403" s="9"/>
      <c r="G403" s="9"/>
      <c r="H403" s="9"/>
      <c r="I403" s="9"/>
      <c r="J403" s="10"/>
    </row>
    <row r="404" spans="2:10">
      <c r="B404" s="10"/>
      <c r="C404" s="14"/>
      <c r="D404" s="17"/>
      <c r="E404" s="9"/>
      <c r="F404" s="9"/>
      <c r="G404" s="9"/>
      <c r="H404" s="9"/>
      <c r="I404" s="9"/>
      <c r="J404" s="10"/>
    </row>
    <row r="405" spans="2:10">
      <c r="B405" s="10"/>
      <c r="C405" s="14"/>
      <c r="D405" s="17"/>
      <c r="E405" s="9"/>
      <c r="F405" s="9"/>
      <c r="G405" s="9"/>
      <c r="H405" s="9"/>
      <c r="I405" s="9"/>
      <c r="J405" s="10"/>
    </row>
    <row r="406" spans="2:10">
      <c r="B406" s="10"/>
      <c r="C406" s="14"/>
      <c r="D406" s="17"/>
      <c r="E406" s="9"/>
      <c r="F406" s="9"/>
      <c r="G406" s="9"/>
      <c r="H406" s="9"/>
      <c r="I406" s="9"/>
      <c r="J406" s="10"/>
    </row>
    <row r="407" spans="2:10">
      <c r="B407" s="10"/>
      <c r="C407" s="14"/>
      <c r="D407" s="17"/>
      <c r="E407" s="9"/>
      <c r="F407" s="9"/>
      <c r="G407" s="9"/>
      <c r="H407" s="9"/>
      <c r="I407" s="9"/>
      <c r="J407" s="10"/>
    </row>
    <row r="408" spans="2:10">
      <c r="B408" s="10"/>
      <c r="C408" s="14"/>
      <c r="D408" s="17"/>
      <c r="E408" s="9"/>
      <c r="F408" s="9"/>
      <c r="G408" s="9"/>
      <c r="H408" s="9"/>
      <c r="I408" s="9"/>
      <c r="J408" s="10"/>
    </row>
    <row r="409" spans="2:10">
      <c r="B409" s="10"/>
      <c r="C409" s="14"/>
      <c r="D409" s="17"/>
      <c r="E409" s="9"/>
      <c r="F409" s="9"/>
      <c r="G409" s="9"/>
      <c r="H409" s="9"/>
      <c r="I409" s="9"/>
      <c r="J409" s="10"/>
    </row>
    <row r="410" spans="2:10">
      <c r="B410" s="10"/>
      <c r="C410" s="14"/>
      <c r="D410" s="17"/>
      <c r="E410" s="9"/>
      <c r="F410" s="9"/>
      <c r="G410" s="9"/>
      <c r="H410" s="9"/>
      <c r="I410" s="9"/>
      <c r="J410" s="10"/>
    </row>
    <row r="411" spans="2:10">
      <c r="B411" s="10"/>
      <c r="C411" s="14"/>
      <c r="D411" s="17"/>
      <c r="E411" s="9"/>
      <c r="F411" s="9"/>
      <c r="G411" s="9"/>
      <c r="H411" s="9"/>
      <c r="I411" s="9"/>
      <c r="J411" s="10"/>
    </row>
    <row r="412" spans="2:10">
      <c r="B412" s="10"/>
      <c r="C412" s="14"/>
      <c r="D412" s="17"/>
      <c r="E412" s="9"/>
      <c r="F412" s="9"/>
      <c r="G412" s="9"/>
      <c r="H412" s="9"/>
      <c r="I412" s="9"/>
      <c r="J412" s="10"/>
    </row>
    <row r="413" spans="2:10">
      <c r="B413" s="10"/>
      <c r="C413" s="14"/>
      <c r="D413" s="17"/>
      <c r="E413" s="9"/>
      <c r="F413" s="9"/>
      <c r="G413" s="9"/>
      <c r="H413" s="9"/>
      <c r="I413" s="9"/>
      <c r="J413" s="10"/>
    </row>
    <row r="414" spans="2:10">
      <c r="B414" s="10"/>
      <c r="C414" s="14"/>
      <c r="D414" s="17"/>
      <c r="E414" s="9"/>
      <c r="F414" s="9"/>
      <c r="G414" s="9"/>
      <c r="H414" s="9"/>
      <c r="I414" s="9"/>
      <c r="J414" s="10"/>
    </row>
    <row r="415" spans="2:10">
      <c r="B415" s="10"/>
      <c r="C415" s="14"/>
      <c r="D415" s="17"/>
      <c r="E415" s="9"/>
      <c r="F415" s="9"/>
      <c r="G415" s="9"/>
      <c r="H415" s="9"/>
      <c r="I415" s="9"/>
      <c r="J415" s="10"/>
    </row>
    <row r="416" spans="2:10">
      <c r="B416" s="10"/>
      <c r="C416" s="14"/>
      <c r="D416" s="17"/>
      <c r="E416" s="9"/>
      <c r="F416" s="9"/>
      <c r="G416" s="9"/>
      <c r="H416" s="9"/>
      <c r="I416" s="9"/>
      <c r="J416" s="10"/>
    </row>
    <row r="417" spans="2:10">
      <c r="B417" s="10"/>
      <c r="C417" s="14"/>
      <c r="D417" s="17"/>
      <c r="E417" s="9"/>
      <c r="F417" s="9"/>
      <c r="G417" s="9"/>
      <c r="H417" s="9"/>
      <c r="I417" s="9"/>
      <c r="J417" s="10"/>
    </row>
    <row r="418" spans="2:10">
      <c r="B418" s="10"/>
      <c r="C418" s="14"/>
      <c r="D418" s="17"/>
      <c r="E418" s="9"/>
      <c r="F418" s="9"/>
      <c r="G418" s="9"/>
      <c r="H418" s="9"/>
      <c r="I418" s="9"/>
      <c r="J418" s="10"/>
    </row>
    <row r="419" spans="2:10">
      <c r="B419" s="10"/>
      <c r="C419" s="14"/>
      <c r="D419" s="17"/>
      <c r="E419" s="9"/>
      <c r="F419" s="9"/>
      <c r="G419" s="9"/>
      <c r="H419" s="9"/>
      <c r="I419" s="9"/>
      <c r="J419" s="10"/>
    </row>
    <row r="420" spans="2:10">
      <c r="B420" s="10"/>
      <c r="C420" s="14"/>
      <c r="D420" s="17"/>
      <c r="E420" s="9"/>
      <c r="F420" s="9"/>
      <c r="G420" s="9"/>
      <c r="H420" s="9"/>
      <c r="I420" s="9"/>
      <c r="J420" s="10"/>
    </row>
    <row r="421" spans="2:10">
      <c r="B421" s="10"/>
      <c r="C421" s="14"/>
      <c r="D421" s="17"/>
      <c r="E421" s="9"/>
      <c r="F421" s="9"/>
      <c r="G421" s="9"/>
      <c r="H421" s="9"/>
      <c r="I421" s="9"/>
      <c r="J421" s="10"/>
    </row>
    <row r="422" spans="2:10">
      <c r="B422" s="10"/>
      <c r="C422" s="14"/>
      <c r="D422" s="17"/>
      <c r="E422" s="9"/>
      <c r="F422" s="9"/>
      <c r="G422" s="9"/>
      <c r="H422" s="9"/>
      <c r="I422" s="9"/>
      <c r="J422" s="10"/>
    </row>
    <row r="423" spans="2:10">
      <c r="B423" s="10"/>
      <c r="C423" s="14"/>
      <c r="D423" s="17"/>
      <c r="E423" s="9"/>
      <c r="F423" s="9"/>
      <c r="G423" s="9"/>
      <c r="H423" s="9"/>
      <c r="I423" s="9"/>
      <c r="J423" s="10"/>
    </row>
    <row r="424" spans="2:10">
      <c r="B424" s="10"/>
      <c r="C424" s="14"/>
      <c r="D424" s="17"/>
      <c r="E424" s="9"/>
      <c r="F424" s="9"/>
      <c r="G424" s="9"/>
      <c r="H424" s="9"/>
      <c r="I424" s="9"/>
      <c r="J424" s="10"/>
    </row>
    <row r="425" spans="2:10">
      <c r="B425" s="10"/>
      <c r="C425" s="14"/>
      <c r="D425" s="17"/>
      <c r="E425" s="9"/>
      <c r="F425" s="9"/>
      <c r="G425" s="9"/>
      <c r="H425" s="9"/>
      <c r="I425" s="9"/>
      <c r="J425" s="10"/>
    </row>
    <row r="426" spans="2:10">
      <c r="B426" s="10"/>
      <c r="C426" s="14"/>
      <c r="D426" s="17"/>
      <c r="E426" s="9"/>
      <c r="F426" s="9"/>
      <c r="G426" s="9"/>
      <c r="H426" s="9"/>
      <c r="I426" s="9"/>
      <c r="J426" s="10"/>
    </row>
    <row r="427" spans="2:10">
      <c r="B427" s="10"/>
      <c r="C427" s="14"/>
      <c r="D427" s="17"/>
      <c r="E427" s="9"/>
      <c r="F427" s="9"/>
      <c r="G427" s="9"/>
      <c r="H427" s="9"/>
      <c r="I427" s="9"/>
      <c r="J427" s="10"/>
    </row>
    <row r="428" spans="2:10">
      <c r="B428" s="10"/>
      <c r="C428" s="14"/>
      <c r="D428" s="17"/>
      <c r="E428" s="9"/>
      <c r="F428" s="9"/>
      <c r="G428" s="9"/>
      <c r="H428" s="9"/>
      <c r="I428" s="9"/>
      <c r="J428" s="10"/>
    </row>
    <row r="429" spans="2:10">
      <c r="B429" s="10"/>
      <c r="C429" s="14"/>
      <c r="D429" s="17"/>
      <c r="E429" s="9"/>
      <c r="F429" s="9"/>
      <c r="G429" s="9"/>
      <c r="H429" s="9"/>
      <c r="I429" s="9"/>
      <c r="J429" s="10"/>
    </row>
    <row r="430" spans="2:10">
      <c r="B430" s="10"/>
      <c r="C430" s="14"/>
      <c r="D430" s="17"/>
      <c r="E430" s="9"/>
      <c r="F430" s="9"/>
      <c r="G430" s="9"/>
      <c r="H430" s="9"/>
      <c r="I430" s="9"/>
      <c r="J430" s="10"/>
    </row>
    <row r="431" spans="2:10">
      <c r="B431" s="10"/>
      <c r="C431" s="14"/>
      <c r="D431" s="17"/>
      <c r="E431" s="9"/>
      <c r="F431" s="9"/>
      <c r="G431" s="9"/>
      <c r="H431" s="9"/>
      <c r="I431" s="9"/>
      <c r="J431" s="10"/>
    </row>
    <row r="432" spans="2:10">
      <c r="B432" s="10"/>
      <c r="C432" s="14"/>
      <c r="D432" s="17"/>
      <c r="E432" s="9"/>
      <c r="F432" s="9"/>
      <c r="G432" s="9"/>
      <c r="H432" s="9"/>
      <c r="I432" s="9"/>
      <c r="J432" s="10"/>
    </row>
    <row r="433" spans="2:10">
      <c r="B433" s="10"/>
      <c r="C433" s="14"/>
      <c r="D433" s="17"/>
      <c r="E433" s="9"/>
      <c r="F433" s="9"/>
      <c r="G433" s="9"/>
      <c r="H433" s="9"/>
      <c r="I433" s="9"/>
      <c r="J433" s="10"/>
    </row>
    <row r="434" spans="2:10">
      <c r="B434" s="10"/>
      <c r="C434" s="14"/>
      <c r="D434" s="17"/>
      <c r="E434" s="9"/>
      <c r="F434" s="9"/>
      <c r="G434" s="9"/>
      <c r="H434" s="9"/>
      <c r="I434" s="9"/>
      <c r="J434" s="10"/>
    </row>
    <row r="435" spans="2:10">
      <c r="B435" s="10"/>
      <c r="C435" s="14"/>
      <c r="D435" s="17"/>
      <c r="E435" s="9"/>
      <c r="F435" s="9"/>
      <c r="G435" s="9"/>
      <c r="H435" s="9"/>
      <c r="I435" s="9"/>
      <c r="J435" s="10"/>
    </row>
    <row r="436" spans="2:10">
      <c r="B436" s="10"/>
      <c r="C436" s="14"/>
      <c r="D436" s="17"/>
      <c r="E436" s="9"/>
      <c r="F436" s="9"/>
      <c r="G436" s="9"/>
      <c r="H436" s="9"/>
      <c r="I436" s="9"/>
      <c r="J436" s="10"/>
    </row>
    <row r="437" spans="2:10">
      <c r="B437" s="10"/>
      <c r="C437" s="14"/>
      <c r="D437" s="17"/>
      <c r="E437" s="9"/>
      <c r="F437" s="9"/>
      <c r="G437" s="9"/>
      <c r="H437" s="9"/>
      <c r="I437" s="9"/>
      <c r="J437" s="10"/>
    </row>
    <row r="438" spans="2:10">
      <c r="B438" s="10"/>
      <c r="C438" s="14"/>
      <c r="D438" s="17"/>
      <c r="E438" s="9"/>
      <c r="F438" s="9"/>
      <c r="G438" s="9"/>
      <c r="H438" s="9"/>
      <c r="I438" s="9"/>
      <c r="J438" s="10"/>
    </row>
    <row r="439" spans="2:10">
      <c r="B439" s="10"/>
      <c r="C439" s="14"/>
      <c r="D439" s="17"/>
      <c r="E439" s="9"/>
      <c r="F439" s="9"/>
      <c r="G439" s="9"/>
      <c r="H439" s="9"/>
      <c r="I439" s="9"/>
      <c r="J439" s="10"/>
    </row>
    <row r="440" spans="2:10">
      <c r="B440" s="10"/>
      <c r="C440" s="14"/>
      <c r="D440" s="17"/>
      <c r="E440" s="9"/>
      <c r="F440" s="9"/>
      <c r="G440" s="9"/>
      <c r="H440" s="9"/>
      <c r="I440" s="9"/>
      <c r="J440" s="10"/>
    </row>
    <row r="441" spans="2:10">
      <c r="B441" s="10"/>
      <c r="C441" s="14"/>
      <c r="D441" s="17"/>
      <c r="E441" s="9"/>
      <c r="F441" s="9"/>
      <c r="G441" s="9"/>
      <c r="H441" s="9"/>
      <c r="I441" s="9"/>
      <c r="J441" s="10"/>
    </row>
    <row r="442" spans="2:10">
      <c r="B442" s="10"/>
      <c r="C442" s="14"/>
      <c r="D442" s="17"/>
      <c r="E442" s="9"/>
      <c r="F442" s="9"/>
      <c r="G442" s="9"/>
      <c r="H442" s="9"/>
      <c r="I442" s="9"/>
      <c r="J442" s="10"/>
    </row>
    <row r="443" spans="2:10">
      <c r="B443" s="10"/>
      <c r="C443" s="14"/>
      <c r="D443" s="17"/>
      <c r="E443" s="9"/>
      <c r="F443" s="9"/>
      <c r="G443" s="9"/>
      <c r="H443" s="9"/>
      <c r="I443" s="9"/>
      <c r="J443" s="10"/>
    </row>
    <row r="444" spans="2:10">
      <c r="B444" s="10"/>
      <c r="C444" s="14"/>
      <c r="D444" s="17"/>
      <c r="E444" s="9"/>
      <c r="F444" s="9"/>
      <c r="G444" s="9"/>
      <c r="H444" s="9"/>
      <c r="I444" s="9"/>
      <c r="J444" s="10"/>
    </row>
    <row r="445" spans="2:10">
      <c r="B445" s="10"/>
      <c r="C445" s="14"/>
      <c r="D445" s="17"/>
      <c r="E445" s="9"/>
      <c r="F445" s="9"/>
      <c r="G445" s="9"/>
      <c r="H445" s="9"/>
      <c r="I445" s="9"/>
      <c r="J445" s="10"/>
    </row>
    <row r="446" spans="2:10">
      <c r="B446" s="10"/>
      <c r="C446" s="14"/>
      <c r="D446" s="17"/>
      <c r="E446" s="9"/>
      <c r="F446" s="9"/>
      <c r="G446" s="9"/>
      <c r="H446" s="9"/>
      <c r="I446" s="9"/>
      <c r="J446" s="10"/>
    </row>
    <row r="447" spans="2:10">
      <c r="B447" s="10"/>
      <c r="C447" s="14"/>
      <c r="D447" s="17"/>
      <c r="E447" s="9"/>
      <c r="F447" s="9"/>
      <c r="G447" s="9"/>
      <c r="H447" s="9"/>
      <c r="I447" s="9"/>
      <c r="J447" s="10"/>
    </row>
    <row r="448" spans="2:10">
      <c r="B448" s="10"/>
      <c r="C448" s="14"/>
      <c r="D448" s="17"/>
      <c r="E448" s="9"/>
      <c r="F448" s="9"/>
      <c r="G448" s="9"/>
      <c r="H448" s="9"/>
      <c r="I448" s="9"/>
      <c r="J448" s="10"/>
    </row>
    <row r="449" spans="2:10">
      <c r="B449" s="10"/>
      <c r="C449" s="14"/>
      <c r="D449" s="17"/>
      <c r="E449" s="9"/>
      <c r="F449" s="9"/>
      <c r="G449" s="9"/>
      <c r="H449" s="9"/>
      <c r="I449" s="9"/>
      <c r="J449" s="10"/>
    </row>
    <row r="450" spans="2:10">
      <c r="B450" s="10"/>
      <c r="C450" s="14"/>
      <c r="D450" s="17"/>
      <c r="E450" s="9"/>
      <c r="F450" s="9"/>
      <c r="G450" s="9"/>
      <c r="H450" s="9"/>
      <c r="I450" s="9"/>
      <c r="J450" s="10"/>
    </row>
    <row r="451" spans="2:10">
      <c r="B451" s="10"/>
      <c r="C451" s="14"/>
      <c r="D451" s="17"/>
      <c r="E451" s="9"/>
      <c r="F451" s="9"/>
      <c r="G451" s="9"/>
      <c r="H451" s="9"/>
      <c r="I451" s="9"/>
      <c r="J451" s="10"/>
    </row>
    <row r="452" spans="2:10">
      <c r="B452" s="10"/>
      <c r="C452" s="14"/>
      <c r="D452" s="17"/>
      <c r="E452" s="9"/>
      <c r="F452" s="9"/>
      <c r="G452" s="9"/>
      <c r="H452" s="9"/>
      <c r="I452" s="9"/>
      <c r="J452" s="10"/>
    </row>
    <row r="453" spans="2:10">
      <c r="B453" s="10"/>
      <c r="C453" s="14"/>
      <c r="D453" s="17"/>
      <c r="E453" s="9"/>
      <c r="F453" s="9"/>
      <c r="G453" s="9"/>
      <c r="H453" s="9"/>
      <c r="I453" s="9"/>
      <c r="J453" s="10"/>
    </row>
    <row r="454" spans="2:10">
      <c r="B454" s="10"/>
      <c r="C454" s="14"/>
      <c r="D454" s="17"/>
      <c r="E454" s="9"/>
      <c r="F454" s="9"/>
      <c r="G454" s="9"/>
      <c r="H454" s="9"/>
      <c r="I454" s="9"/>
      <c r="J454" s="10"/>
    </row>
    <row r="455" spans="2:10">
      <c r="B455" s="10"/>
      <c r="C455" s="14"/>
      <c r="D455" s="17"/>
      <c r="E455" s="9"/>
      <c r="F455" s="9"/>
      <c r="G455" s="9"/>
      <c r="H455" s="9"/>
      <c r="I455" s="9"/>
      <c r="J455" s="10"/>
    </row>
    <row r="456" spans="2:10">
      <c r="B456" s="10"/>
      <c r="C456" s="14"/>
      <c r="D456" s="17"/>
      <c r="E456" s="9"/>
      <c r="F456" s="9"/>
      <c r="G456" s="9"/>
      <c r="H456" s="9"/>
      <c r="I456" s="9"/>
      <c r="J456" s="10"/>
    </row>
    <row r="457" spans="2:10">
      <c r="B457" s="10"/>
      <c r="C457" s="14"/>
      <c r="D457" s="17"/>
      <c r="E457" s="9"/>
      <c r="F457" s="9"/>
      <c r="G457" s="9"/>
      <c r="H457" s="9"/>
      <c r="I457" s="9"/>
      <c r="J457" s="10"/>
    </row>
    <row r="458" spans="2:10">
      <c r="B458" s="10"/>
      <c r="C458" s="14"/>
      <c r="D458" s="17"/>
      <c r="E458" s="9"/>
      <c r="F458" s="9"/>
      <c r="G458" s="9"/>
      <c r="H458" s="9"/>
      <c r="I458" s="9"/>
      <c r="J458" s="10"/>
    </row>
    <row r="459" spans="2:10">
      <c r="B459" s="10"/>
      <c r="C459" s="14"/>
      <c r="D459" s="17"/>
      <c r="E459" s="9"/>
      <c r="F459" s="9"/>
      <c r="G459" s="9"/>
      <c r="H459" s="9"/>
      <c r="I459" s="9"/>
      <c r="J459" s="10"/>
    </row>
    <row r="460" spans="2:10">
      <c r="B460" s="10"/>
      <c r="C460" s="14"/>
      <c r="D460" s="17"/>
      <c r="E460" s="9"/>
      <c r="F460" s="9"/>
      <c r="G460" s="9"/>
      <c r="H460" s="9"/>
      <c r="I460" s="9"/>
      <c r="J460" s="10"/>
    </row>
    <row r="461" spans="2:10">
      <c r="B461" s="10"/>
      <c r="C461" s="14"/>
      <c r="D461" s="17"/>
      <c r="E461" s="9"/>
      <c r="F461" s="9"/>
      <c r="G461" s="9"/>
      <c r="H461" s="9"/>
      <c r="I461" s="9"/>
      <c r="J461" s="10"/>
    </row>
    <row r="462" spans="2:10">
      <c r="B462" s="10"/>
      <c r="C462" s="14"/>
      <c r="D462" s="17"/>
      <c r="E462" s="9"/>
      <c r="F462" s="9"/>
      <c r="G462" s="9"/>
      <c r="H462" s="9"/>
      <c r="I462" s="9"/>
      <c r="J462" s="10"/>
    </row>
    <row r="463" spans="2:10">
      <c r="B463" s="10"/>
      <c r="C463" s="14"/>
      <c r="D463" s="17"/>
      <c r="E463" s="9"/>
      <c r="F463" s="9"/>
      <c r="G463" s="9"/>
      <c r="H463" s="9"/>
      <c r="I463" s="9"/>
      <c r="J463" s="10"/>
    </row>
    <row r="464" spans="2:10">
      <c r="B464" s="10"/>
      <c r="C464" s="14"/>
      <c r="D464" s="17"/>
      <c r="E464" s="9"/>
      <c r="F464" s="9"/>
      <c r="G464" s="9"/>
      <c r="H464" s="9"/>
      <c r="I464" s="9"/>
      <c r="J464" s="10"/>
    </row>
    <row r="465" spans="2:10">
      <c r="B465" s="10"/>
      <c r="C465" s="14"/>
      <c r="D465" s="17"/>
      <c r="E465" s="9"/>
      <c r="F465" s="9"/>
      <c r="G465" s="9"/>
      <c r="H465" s="9"/>
      <c r="I465" s="9"/>
      <c r="J465" s="10"/>
    </row>
    <row r="466" spans="2:10">
      <c r="B466" s="10"/>
      <c r="C466" s="14"/>
      <c r="D466" s="17"/>
      <c r="E466" s="9"/>
      <c r="F466" s="9"/>
      <c r="G466" s="9"/>
      <c r="H466" s="9"/>
      <c r="I466" s="9"/>
      <c r="J466" s="10"/>
    </row>
    <row r="467" spans="2:10">
      <c r="B467" s="10"/>
      <c r="C467" s="14"/>
      <c r="D467" s="17"/>
      <c r="E467" s="9"/>
      <c r="F467" s="9"/>
      <c r="G467" s="9"/>
      <c r="H467" s="9"/>
      <c r="I467" s="9"/>
      <c r="J467" s="10"/>
    </row>
    <row r="468" spans="2:10">
      <c r="B468" s="10"/>
      <c r="C468" s="14"/>
      <c r="D468" s="17"/>
      <c r="E468" s="9"/>
      <c r="F468" s="9"/>
      <c r="G468" s="9"/>
      <c r="H468" s="9"/>
      <c r="I468" s="9"/>
      <c r="J468" s="10"/>
    </row>
    <row r="469" spans="2:10">
      <c r="B469" s="10"/>
      <c r="C469" s="14"/>
      <c r="D469" s="17"/>
      <c r="E469" s="9"/>
      <c r="F469" s="9"/>
      <c r="G469" s="9"/>
      <c r="H469" s="9"/>
      <c r="I469" s="9"/>
      <c r="J469" s="10"/>
    </row>
    <row r="470" spans="2:10">
      <c r="B470" s="10"/>
      <c r="C470" s="14"/>
      <c r="D470" s="17"/>
      <c r="E470" s="9"/>
      <c r="F470" s="9"/>
      <c r="G470" s="9"/>
      <c r="H470" s="9"/>
      <c r="I470" s="9"/>
      <c r="J470" s="10"/>
    </row>
    <row r="471" spans="2:10">
      <c r="B471" s="10"/>
      <c r="C471" s="14"/>
      <c r="D471" s="17"/>
      <c r="E471" s="9"/>
      <c r="F471" s="9"/>
      <c r="G471" s="9"/>
      <c r="H471" s="9"/>
      <c r="I471" s="9"/>
      <c r="J471" s="10"/>
    </row>
    <row r="472" spans="2:10">
      <c r="B472" s="10"/>
      <c r="C472" s="14"/>
      <c r="D472" s="17"/>
      <c r="E472" s="9"/>
      <c r="F472" s="9"/>
      <c r="G472" s="9"/>
      <c r="H472" s="9"/>
      <c r="I472" s="9"/>
      <c r="J472" s="10"/>
    </row>
    <row r="473" spans="2:10">
      <c r="B473" s="10"/>
      <c r="C473" s="14"/>
      <c r="D473" s="17"/>
      <c r="E473" s="9"/>
      <c r="F473" s="9"/>
      <c r="G473" s="9"/>
      <c r="H473" s="9"/>
      <c r="I473" s="9"/>
      <c r="J473" s="10"/>
    </row>
    <row r="474" spans="2:10">
      <c r="B474" s="10"/>
      <c r="C474" s="14"/>
      <c r="D474" s="17"/>
      <c r="E474" s="9"/>
      <c r="F474" s="9"/>
      <c r="G474" s="9"/>
      <c r="H474" s="9"/>
      <c r="I474" s="9"/>
      <c r="J474" s="10"/>
    </row>
    <row r="475" spans="2:10">
      <c r="B475" s="10"/>
      <c r="C475" s="14"/>
      <c r="D475" s="17"/>
      <c r="E475" s="9"/>
      <c r="F475" s="9"/>
      <c r="G475" s="9"/>
      <c r="H475" s="9"/>
      <c r="I475" s="9"/>
      <c r="J475" s="10"/>
    </row>
    <row r="476" spans="2:10">
      <c r="B476" s="10"/>
      <c r="C476" s="14"/>
      <c r="D476" s="17"/>
      <c r="E476" s="9"/>
      <c r="F476" s="9"/>
      <c r="G476" s="9"/>
      <c r="H476" s="9"/>
      <c r="I476" s="9"/>
      <c r="J476" s="10"/>
    </row>
    <row r="477" spans="2:10">
      <c r="B477" s="10"/>
      <c r="C477" s="14"/>
      <c r="D477" s="17"/>
      <c r="E477" s="9"/>
      <c r="F477" s="9"/>
      <c r="G477" s="9"/>
      <c r="H477" s="9"/>
      <c r="I477" s="9"/>
      <c r="J477" s="10"/>
    </row>
    <row r="478" spans="2:10">
      <c r="B478" s="10"/>
      <c r="C478" s="14"/>
      <c r="D478" s="17"/>
      <c r="E478" s="9"/>
      <c r="F478" s="9"/>
      <c r="G478" s="9"/>
      <c r="H478" s="9"/>
      <c r="I478" s="9"/>
      <c r="J478" s="10"/>
    </row>
    <row r="479" spans="2:10">
      <c r="B479" s="10"/>
      <c r="C479" s="14"/>
      <c r="D479" s="17"/>
      <c r="E479" s="9"/>
      <c r="F479" s="9"/>
      <c r="G479" s="9"/>
      <c r="H479" s="9"/>
      <c r="I479" s="9"/>
      <c r="J479" s="10"/>
    </row>
    <row r="480" spans="2:10">
      <c r="B480" s="10"/>
      <c r="C480" s="14"/>
      <c r="D480" s="17"/>
      <c r="E480" s="9"/>
      <c r="F480" s="9"/>
      <c r="G480" s="9"/>
      <c r="H480" s="9"/>
      <c r="I480" s="9"/>
      <c r="J480" s="10"/>
    </row>
    <row r="481" spans="2:10">
      <c r="B481" s="10"/>
      <c r="C481" s="14"/>
      <c r="D481" s="17"/>
      <c r="E481" s="9"/>
      <c r="F481" s="9"/>
      <c r="G481" s="9"/>
      <c r="H481" s="9"/>
      <c r="I481" s="9"/>
      <c r="J481" s="10"/>
    </row>
    <row r="482" spans="2:10">
      <c r="B482" s="10"/>
      <c r="C482" s="14"/>
      <c r="D482" s="17"/>
      <c r="E482" s="9"/>
      <c r="F482" s="9"/>
      <c r="G482" s="9"/>
      <c r="H482" s="9"/>
      <c r="I482" s="9"/>
      <c r="J482" s="10"/>
    </row>
    <row r="483" spans="2:10">
      <c r="B483" s="10"/>
      <c r="C483" s="14"/>
      <c r="D483" s="17"/>
      <c r="E483" s="9"/>
      <c r="F483" s="9"/>
      <c r="G483" s="9"/>
      <c r="H483" s="9"/>
      <c r="I483" s="9"/>
      <c r="J483" s="10"/>
    </row>
    <row r="484" spans="2:10">
      <c r="B484" s="10"/>
      <c r="C484" s="14"/>
      <c r="D484" s="17"/>
      <c r="E484" s="9"/>
      <c r="F484" s="9"/>
      <c r="G484" s="9"/>
      <c r="H484" s="9"/>
      <c r="I484" s="9"/>
      <c r="J484" s="10"/>
    </row>
    <row r="485" spans="2:10">
      <c r="B485" s="10"/>
      <c r="C485" s="14"/>
      <c r="D485" s="17"/>
      <c r="E485" s="9"/>
      <c r="F485" s="9"/>
      <c r="G485" s="9"/>
      <c r="H485" s="9"/>
      <c r="I485" s="9"/>
      <c r="J485" s="10"/>
    </row>
    <row r="486" spans="2:10">
      <c r="B486" s="10"/>
      <c r="C486" s="14"/>
      <c r="D486" s="17"/>
      <c r="E486" s="9"/>
      <c r="F486" s="9"/>
      <c r="G486" s="9"/>
      <c r="H486" s="9"/>
      <c r="I486" s="9"/>
      <c r="J486" s="10"/>
    </row>
    <row r="487" spans="2:10">
      <c r="B487" s="10"/>
      <c r="C487" s="14"/>
      <c r="D487" s="17"/>
      <c r="E487" s="9"/>
      <c r="F487" s="9"/>
      <c r="G487" s="9"/>
      <c r="H487" s="9"/>
      <c r="I487" s="9"/>
      <c r="J487" s="10"/>
    </row>
    <row r="488" spans="2:10">
      <c r="B488" s="10"/>
      <c r="C488" s="14"/>
      <c r="D488" s="17"/>
      <c r="E488" s="9"/>
      <c r="F488" s="9"/>
      <c r="G488" s="9"/>
      <c r="H488" s="9"/>
      <c r="I488" s="9"/>
      <c r="J488" s="10"/>
    </row>
    <row r="489" spans="2:10">
      <c r="B489" s="10"/>
      <c r="C489" s="14"/>
      <c r="D489" s="17"/>
      <c r="E489" s="9"/>
      <c r="F489" s="9"/>
      <c r="G489" s="9"/>
      <c r="H489" s="9"/>
      <c r="I489" s="9"/>
      <c r="J489" s="10"/>
    </row>
    <row r="490" spans="2:10">
      <c r="B490" s="10"/>
      <c r="C490" s="14"/>
      <c r="D490" s="17"/>
      <c r="E490" s="9"/>
      <c r="F490" s="9"/>
      <c r="G490" s="9"/>
      <c r="H490" s="9"/>
      <c r="I490" s="9"/>
      <c r="J490" s="10"/>
    </row>
    <row r="491" spans="2:10">
      <c r="B491" s="10"/>
      <c r="C491" s="14"/>
      <c r="D491" s="17"/>
      <c r="E491" s="9"/>
      <c r="F491" s="9"/>
      <c r="G491" s="9"/>
      <c r="H491" s="9"/>
      <c r="I491" s="9"/>
      <c r="J491" s="10"/>
    </row>
    <row r="492" spans="2:10">
      <c r="B492" s="10"/>
      <c r="C492" s="14"/>
      <c r="D492" s="17"/>
      <c r="E492" s="9"/>
      <c r="F492" s="9"/>
      <c r="G492" s="9"/>
      <c r="H492" s="9"/>
      <c r="I492" s="9"/>
      <c r="J492" s="10"/>
    </row>
    <row r="493" spans="2:10">
      <c r="B493" s="10"/>
      <c r="C493" s="14"/>
      <c r="D493" s="17"/>
      <c r="E493" s="9"/>
      <c r="F493" s="9"/>
      <c r="G493" s="9"/>
      <c r="H493" s="9"/>
      <c r="I493" s="9"/>
      <c r="J493" s="10"/>
    </row>
    <row r="494" spans="2:10">
      <c r="B494" s="10"/>
      <c r="C494" s="14"/>
      <c r="D494" s="17"/>
      <c r="E494" s="9"/>
      <c r="F494" s="9"/>
      <c r="G494" s="9"/>
      <c r="H494" s="9"/>
      <c r="I494" s="9"/>
      <c r="J494" s="10"/>
    </row>
    <row r="495" spans="2:10">
      <c r="B495" s="10"/>
      <c r="C495" s="14"/>
      <c r="D495" s="17"/>
      <c r="E495" s="9"/>
      <c r="F495" s="9"/>
      <c r="G495" s="9"/>
      <c r="H495" s="9"/>
      <c r="I495" s="9"/>
      <c r="J495" s="10"/>
    </row>
    <row r="496" spans="2:10">
      <c r="B496" s="10"/>
      <c r="C496" s="14"/>
      <c r="D496" s="17"/>
      <c r="E496" s="9"/>
      <c r="F496" s="9"/>
      <c r="G496" s="9"/>
      <c r="H496" s="9"/>
      <c r="I496" s="9"/>
      <c r="J496" s="10"/>
    </row>
    <row r="497" spans="2:10">
      <c r="B497" s="10"/>
      <c r="C497" s="14"/>
      <c r="D497" s="17"/>
      <c r="E497" s="9"/>
      <c r="F497" s="9"/>
      <c r="G497" s="9"/>
      <c r="H497" s="9"/>
      <c r="I497" s="9"/>
      <c r="J497" s="10"/>
    </row>
    <row r="498" spans="2:10">
      <c r="B498" s="10"/>
      <c r="C498" s="14"/>
      <c r="D498" s="17"/>
      <c r="E498" s="9"/>
      <c r="F498" s="9"/>
      <c r="G498" s="9"/>
      <c r="H498" s="9"/>
      <c r="I498" s="9"/>
      <c r="J498" s="10"/>
    </row>
    <row r="499" spans="2:10">
      <c r="B499" s="10"/>
      <c r="C499" s="14"/>
      <c r="D499" s="17"/>
      <c r="E499" s="9"/>
      <c r="F499" s="9"/>
      <c r="G499" s="9"/>
      <c r="H499" s="9"/>
      <c r="I499" s="9"/>
      <c r="J499" s="10"/>
    </row>
    <row r="500" spans="2:10">
      <c r="B500" s="10"/>
      <c r="C500" s="14"/>
      <c r="D500" s="17"/>
      <c r="E500" s="9"/>
      <c r="F500" s="9"/>
      <c r="G500" s="9"/>
      <c r="H500" s="9"/>
      <c r="I500" s="9"/>
      <c r="J500" s="10"/>
    </row>
    <row r="501" spans="2:10">
      <c r="B501" s="10"/>
      <c r="C501" s="14"/>
      <c r="D501" s="17"/>
      <c r="E501" s="9"/>
      <c r="F501" s="9"/>
      <c r="G501" s="9"/>
      <c r="H501" s="9"/>
      <c r="I501" s="9"/>
      <c r="J501" s="10"/>
    </row>
    <row r="502" spans="2:10">
      <c r="B502" s="10"/>
      <c r="C502" s="14"/>
      <c r="D502" s="17"/>
      <c r="E502" s="9"/>
      <c r="F502" s="9"/>
      <c r="G502" s="9"/>
      <c r="H502" s="9"/>
      <c r="I502" s="9"/>
      <c r="J502" s="10"/>
    </row>
    <row r="503" spans="2:10">
      <c r="B503" s="10"/>
      <c r="C503" s="14"/>
      <c r="D503" s="17"/>
      <c r="E503" s="9"/>
      <c r="F503" s="9"/>
      <c r="G503" s="9"/>
      <c r="H503" s="9"/>
      <c r="I503" s="9"/>
      <c r="J503" s="10"/>
    </row>
    <row r="504" spans="2:10">
      <c r="B504" s="10"/>
      <c r="C504" s="14"/>
      <c r="D504" s="17"/>
      <c r="E504" s="9"/>
      <c r="F504" s="9"/>
      <c r="G504" s="9"/>
      <c r="H504" s="9"/>
      <c r="I504" s="9"/>
      <c r="J504" s="10"/>
    </row>
    <row r="505" spans="2:10">
      <c r="B505" s="10"/>
      <c r="C505" s="14"/>
      <c r="D505" s="17"/>
      <c r="E505" s="9"/>
      <c r="F505" s="9"/>
      <c r="G505" s="9"/>
      <c r="H505" s="9"/>
      <c r="I505" s="9"/>
      <c r="J505" s="10"/>
    </row>
    <row r="506" spans="2:10">
      <c r="B506" s="10"/>
      <c r="C506" s="14"/>
      <c r="D506" s="17"/>
      <c r="E506" s="9"/>
      <c r="F506" s="9"/>
      <c r="G506" s="9"/>
      <c r="H506" s="9"/>
      <c r="I506" s="9"/>
      <c r="J506" s="10"/>
    </row>
    <row r="507" spans="2:10">
      <c r="B507" s="10"/>
      <c r="C507" s="14"/>
      <c r="D507" s="17"/>
      <c r="E507" s="9"/>
      <c r="F507" s="9"/>
      <c r="G507" s="9"/>
      <c r="H507" s="9"/>
      <c r="I507" s="9"/>
      <c r="J507" s="10"/>
    </row>
    <row r="508" spans="2:10">
      <c r="B508" s="10"/>
      <c r="C508" s="14"/>
      <c r="D508" s="17"/>
      <c r="E508" s="9"/>
      <c r="F508" s="9"/>
      <c r="G508" s="9"/>
      <c r="H508" s="9"/>
      <c r="I508" s="9"/>
      <c r="J508" s="10"/>
    </row>
    <row r="509" spans="2:10">
      <c r="B509" s="10"/>
      <c r="C509" s="14"/>
      <c r="D509" s="17"/>
      <c r="E509" s="9"/>
      <c r="F509" s="9"/>
      <c r="G509" s="9"/>
      <c r="H509" s="9"/>
      <c r="I509" s="9"/>
      <c r="J509" s="10"/>
    </row>
    <row r="510" spans="2:10">
      <c r="B510" s="10"/>
      <c r="C510" s="14"/>
      <c r="D510" s="17"/>
      <c r="E510" s="9"/>
      <c r="F510" s="9"/>
      <c r="G510" s="9"/>
      <c r="H510" s="9"/>
      <c r="I510" s="9"/>
      <c r="J510" s="10"/>
    </row>
    <row r="511" spans="2:10">
      <c r="B511" s="10"/>
      <c r="C511" s="14"/>
      <c r="D511" s="17"/>
      <c r="E511" s="9"/>
      <c r="F511" s="9"/>
      <c r="G511" s="9"/>
      <c r="H511" s="9"/>
      <c r="I511" s="9"/>
      <c r="J511" s="10"/>
    </row>
    <row r="512" spans="2:10">
      <c r="B512" s="10"/>
      <c r="C512" s="14"/>
      <c r="D512" s="17"/>
      <c r="E512" s="9"/>
      <c r="F512" s="9"/>
      <c r="G512" s="9"/>
      <c r="H512" s="9"/>
      <c r="I512" s="9"/>
      <c r="J512" s="10"/>
    </row>
    <row r="513" spans="2:10">
      <c r="B513" s="10"/>
      <c r="C513" s="14"/>
      <c r="D513" s="17"/>
      <c r="E513" s="9"/>
      <c r="F513" s="9"/>
      <c r="G513" s="9"/>
      <c r="H513" s="9"/>
      <c r="I513" s="9"/>
      <c r="J513" s="10"/>
    </row>
    <row r="514" spans="2:10">
      <c r="B514" s="10"/>
      <c r="C514" s="14"/>
      <c r="D514" s="17"/>
      <c r="E514" s="9"/>
      <c r="F514" s="9"/>
      <c r="G514" s="9"/>
      <c r="H514" s="9"/>
      <c r="I514" s="9"/>
      <c r="J514" s="10"/>
    </row>
    <row r="515" spans="2:10">
      <c r="B515" s="10"/>
      <c r="C515" s="14"/>
      <c r="D515" s="17"/>
      <c r="E515" s="9"/>
      <c r="F515" s="9"/>
      <c r="G515" s="9"/>
      <c r="H515" s="9"/>
      <c r="I515" s="9"/>
      <c r="J515" s="10"/>
    </row>
    <row r="516" spans="2:10">
      <c r="B516" s="10"/>
      <c r="C516" s="14"/>
      <c r="D516" s="17"/>
      <c r="E516" s="9"/>
      <c r="F516" s="9"/>
      <c r="G516" s="9"/>
      <c r="H516" s="9"/>
      <c r="I516" s="9"/>
      <c r="J516" s="10"/>
    </row>
    <row r="517" spans="2:10">
      <c r="B517" s="10"/>
      <c r="C517" s="14"/>
      <c r="D517" s="17"/>
      <c r="E517" s="9"/>
      <c r="F517" s="9"/>
      <c r="G517" s="9"/>
      <c r="H517" s="9"/>
      <c r="I517" s="9"/>
      <c r="J517" s="10"/>
    </row>
    <row r="518" spans="2:10">
      <c r="B518" s="10"/>
      <c r="C518" s="14"/>
      <c r="D518" s="17"/>
      <c r="E518" s="9"/>
      <c r="F518" s="9"/>
      <c r="G518" s="9"/>
      <c r="H518" s="9"/>
      <c r="I518" s="9"/>
      <c r="J518" s="10"/>
    </row>
    <row r="519" spans="2:10">
      <c r="B519" s="10"/>
      <c r="C519" s="14"/>
      <c r="D519" s="17"/>
      <c r="E519" s="9"/>
      <c r="F519" s="9"/>
      <c r="G519" s="9"/>
      <c r="H519" s="9"/>
      <c r="I519" s="9"/>
      <c r="J519" s="10"/>
    </row>
    <row r="520" spans="2:10">
      <c r="B520" s="10"/>
      <c r="C520" s="14"/>
      <c r="D520" s="17"/>
      <c r="E520" s="9"/>
      <c r="F520" s="9"/>
      <c r="G520" s="9"/>
      <c r="H520" s="9"/>
      <c r="I520" s="9"/>
      <c r="J520" s="10"/>
    </row>
    <row r="521" spans="2:10">
      <c r="B521" s="10"/>
      <c r="C521" s="14"/>
      <c r="D521" s="17"/>
      <c r="E521" s="9"/>
      <c r="F521" s="9"/>
      <c r="G521" s="9"/>
      <c r="H521" s="9"/>
      <c r="I521" s="9"/>
      <c r="J521" s="10"/>
    </row>
    <row r="522" spans="2:10">
      <c r="B522" s="10"/>
      <c r="C522" s="14"/>
      <c r="D522" s="17"/>
      <c r="E522" s="9"/>
      <c r="F522" s="9"/>
      <c r="G522" s="9"/>
      <c r="H522" s="9"/>
      <c r="I522" s="9"/>
      <c r="J522" s="10"/>
    </row>
    <row r="523" spans="2:10">
      <c r="B523" s="10"/>
      <c r="C523" s="14"/>
      <c r="D523" s="17"/>
      <c r="E523" s="9"/>
      <c r="F523" s="9"/>
      <c r="G523" s="9"/>
      <c r="H523" s="9"/>
      <c r="I523" s="9"/>
      <c r="J523" s="10"/>
    </row>
    <row r="524" spans="2:10">
      <c r="B524" s="10"/>
      <c r="C524" s="14"/>
      <c r="D524" s="17"/>
      <c r="E524" s="9"/>
      <c r="F524" s="9"/>
      <c r="G524" s="9"/>
      <c r="H524" s="9"/>
      <c r="I524" s="9"/>
      <c r="J524" s="10"/>
    </row>
    <row r="525" spans="2:10">
      <c r="B525" s="10"/>
      <c r="C525" s="14"/>
      <c r="D525" s="17"/>
      <c r="E525" s="9"/>
      <c r="F525" s="9"/>
      <c r="G525" s="9"/>
      <c r="H525" s="9"/>
      <c r="I525" s="9"/>
      <c r="J525" s="10"/>
    </row>
    <row r="526" spans="2:10">
      <c r="B526" s="10"/>
      <c r="C526" s="14"/>
      <c r="D526" s="17"/>
      <c r="E526" s="9"/>
      <c r="F526" s="9"/>
      <c r="G526" s="9"/>
      <c r="H526" s="9"/>
      <c r="I526" s="9"/>
      <c r="J526" s="10"/>
    </row>
    <row r="527" spans="2:10">
      <c r="B527" s="10"/>
      <c r="C527" s="14"/>
      <c r="D527" s="17"/>
      <c r="E527" s="9"/>
      <c r="F527" s="9"/>
      <c r="G527" s="9"/>
      <c r="H527" s="9"/>
      <c r="I527" s="9"/>
      <c r="J527" s="10"/>
    </row>
    <row r="528" spans="2:10">
      <c r="B528" s="10"/>
      <c r="C528" s="14"/>
      <c r="D528" s="17"/>
      <c r="E528" s="9"/>
      <c r="F528" s="9"/>
      <c r="G528" s="9"/>
      <c r="H528" s="9"/>
      <c r="I528" s="9"/>
      <c r="J528" s="10"/>
    </row>
    <row r="529" spans="2:10">
      <c r="B529" s="10"/>
      <c r="C529" s="14"/>
      <c r="D529" s="17"/>
      <c r="E529" s="9"/>
      <c r="F529" s="9"/>
      <c r="G529" s="9"/>
      <c r="H529" s="9"/>
      <c r="I529" s="9"/>
      <c r="J529" s="10"/>
    </row>
    <row r="530" spans="2:10">
      <c r="B530" s="10"/>
      <c r="C530" s="14"/>
      <c r="D530" s="17"/>
      <c r="E530" s="9"/>
      <c r="F530" s="9"/>
      <c r="G530" s="9"/>
      <c r="H530" s="9"/>
      <c r="I530" s="9"/>
      <c r="J530" s="10"/>
    </row>
    <row r="531" spans="2:10">
      <c r="B531" s="10"/>
      <c r="C531" s="14"/>
      <c r="D531" s="17"/>
      <c r="E531" s="9"/>
      <c r="F531" s="9"/>
      <c r="G531" s="9"/>
      <c r="H531" s="9"/>
      <c r="I531" s="9"/>
      <c r="J531" s="10"/>
    </row>
    <row r="532" spans="2:10">
      <c r="B532" s="10"/>
      <c r="C532" s="14"/>
      <c r="D532" s="17"/>
      <c r="E532" s="9"/>
      <c r="F532" s="9"/>
      <c r="G532" s="9"/>
      <c r="H532" s="9"/>
      <c r="I532" s="9"/>
      <c r="J532" s="10"/>
    </row>
    <row r="533" spans="2:10">
      <c r="B533" s="10"/>
      <c r="C533" s="14"/>
      <c r="D533" s="17"/>
      <c r="E533" s="9"/>
      <c r="F533" s="9"/>
      <c r="G533" s="9"/>
      <c r="H533" s="9"/>
      <c r="I533" s="9"/>
      <c r="J533" s="10"/>
    </row>
    <row r="534" spans="2:10">
      <c r="B534" s="10"/>
      <c r="C534" s="14"/>
      <c r="D534" s="17"/>
      <c r="E534" s="9"/>
      <c r="F534" s="9"/>
      <c r="G534" s="9"/>
      <c r="H534" s="9"/>
      <c r="I534" s="9"/>
      <c r="J534" s="10"/>
    </row>
    <row r="535" spans="2:10">
      <c r="B535" s="10"/>
      <c r="C535" s="14"/>
      <c r="D535" s="17"/>
      <c r="E535" s="9"/>
      <c r="F535" s="9"/>
      <c r="G535" s="9"/>
      <c r="H535" s="9"/>
      <c r="I535" s="9"/>
      <c r="J535" s="10"/>
    </row>
    <row r="536" spans="2:10">
      <c r="B536" s="10"/>
      <c r="C536" s="14"/>
      <c r="D536" s="17"/>
      <c r="E536" s="9"/>
      <c r="F536" s="9"/>
      <c r="G536" s="9"/>
      <c r="H536" s="9"/>
      <c r="I536" s="9"/>
      <c r="J536" s="10"/>
    </row>
    <row r="537" spans="2:10">
      <c r="B537" s="10"/>
      <c r="C537" s="14"/>
      <c r="D537" s="17"/>
      <c r="E537" s="9"/>
      <c r="F537" s="9"/>
      <c r="G537" s="9"/>
      <c r="H537" s="9"/>
      <c r="I537" s="9"/>
      <c r="J537" s="10"/>
    </row>
    <row r="538" spans="2:10">
      <c r="B538" s="10"/>
      <c r="C538" s="14"/>
      <c r="D538" s="17"/>
      <c r="E538" s="9"/>
      <c r="F538" s="9"/>
      <c r="G538" s="9"/>
      <c r="H538" s="9"/>
      <c r="I538" s="9"/>
      <c r="J538" s="10"/>
    </row>
    <row r="539" spans="2:10">
      <c r="B539" s="10"/>
      <c r="C539" s="14"/>
      <c r="D539" s="17"/>
      <c r="E539" s="9"/>
      <c r="F539" s="9"/>
      <c r="G539" s="9"/>
      <c r="H539" s="9"/>
      <c r="I539" s="9"/>
      <c r="J539" s="10"/>
    </row>
    <row r="540" spans="2:10">
      <c r="B540" s="10"/>
      <c r="C540" s="14"/>
      <c r="D540" s="17"/>
      <c r="E540" s="9"/>
      <c r="F540" s="9"/>
      <c r="G540" s="9"/>
      <c r="H540" s="9"/>
      <c r="I540" s="9"/>
      <c r="J540" s="10"/>
    </row>
    <row r="541" spans="2:10">
      <c r="B541" s="10"/>
      <c r="C541" s="14"/>
      <c r="D541" s="17"/>
      <c r="E541" s="9"/>
      <c r="F541" s="9"/>
      <c r="G541" s="9"/>
      <c r="H541" s="9"/>
      <c r="I541" s="9"/>
      <c r="J541" s="10"/>
    </row>
    <row r="542" spans="2:10">
      <c r="B542" s="10"/>
      <c r="C542" s="14"/>
      <c r="D542" s="17"/>
      <c r="E542" s="9"/>
      <c r="F542" s="9"/>
      <c r="G542" s="9"/>
      <c r="H542" s="9"/>
      <c r="I542" s="9"/>
      <c r="J542" s="10"/>
    </row>
    <row r="543" spans="2:10">
      <c r="B543" s="10"/>
      <c r="C543" s="14"/>
      <c r="D543" s="17"/>
      <c r="E543" s="9"/>
      <c r="F543" s="9"/>
      <c r="G543" s="9"/>
      <c r="H543" s="9"/>
      <c r="I543" s="9"/>
      <c r="J543" s="10"/>
    </row>
    <row r="544" spans="2:10">
      <c r="B544" s="10"/>
      <c r="C544" s="14"/>
      <c r="D544" s="17"/>
      <c r="E544" s="9"/>
      <c r="F544" s="9"/>
      <c r="G544" s="9"/>
      <c r="H544" s="9"/>
      <c r="I544" s="9"/>
      <c r="J544" s="10"/>
    </row>
    <row r="545" spans="2:10">
      <c r="B545" s="10"/>
      <c r="C545" s="14"/>
      <c r="D545" s="17"/>
      <c r="E545" s="9"/>
      <c r="F545" s="9"/>
      <c r="G545" s="9"/>
      <c r="H545" s="9"/>
      <c r="I545" s="9"/>
      <c r="J545" s="10"/>
    </row>
    <row r="546" spans="2:10">
      <c r="B546" s="10"/>
      <c r="C546" s="14"/>
      <c r="D546" s="17"/>
      <c r="E546" s="9"/>
      <c r="F546" s="9"/>
      <c r="G546" s="9"/>
      <c r="H546" s="9"/>
      <c r="I546" s="9"/>
      <c r="J546" s="10"/>
    </row>
    <row r="547" spans="2:10">
      <c r="B547" s="10"/>
      <c r="C547" s="14"/>
      <c r="D547" s="17"/>
      <c r="E547" s="9"/>
      <c r="F547" s="9"/>
      <c r="G547" s="9"/>
      <c r="H547" s="9"/>
      <c r="I547" s="9"/>
      <c r="J547" s="10"/>
    </row>
    <row r="548" spans="2:10">
      <c r="B548" s="10"/>
      <c r="C548" s="14"/>
      <c r="D548" s="17"/>
      <c r="E548" s="9"/>
      <c r="F548" s="9"/>
      <c r="G548" s="9"/>
      <c r="H548" s="9"/>
      <c r="I548" s="9"/>
      <c r="J548" s="10"/>
    </row>
    <row r="549" spans="2:10">
      <c r="B549" s="10"/>
      <c r="C549" s="14"/>
      <c r="D549" s="17"/>
      <c r="E549" s="9"/>
      <c r="F549" s="9"/>
      <c r="G549" s="9"/>
      <c r="H549" s="9"/>
      <c r="I549" s="9"/>
      <c r="J549" s="10"/>
    </row>
    <row r="550" spans="2:10">
      <c r="B550" s="10"/>
      <c r="C550" s="14"/>
      <c r="D550" s="17"/>
      <c r="E550" s="9"/>
      <c r="F550" s="9"/>
      <c r="G550" s="9"/>
      <c r="H550" s="9"/>
      <c r="I550" s="9"/>
      <c r="J550" s="10"/>
    </row>
    <row r="551" spans="2:10">
      <c r="B551" s="10"/>
      <c r="C551" s="14"/>
      <c r="D551" s="17"/>
      <c r="E551" s="9"/>
      <c r="F551" s="9"/>
      <c r="G551" s="9"/>
      <c r="H551" s="9"/>
      <c r="I551" s="9"/>
      <c r="J551" s="10"/>
    </row>
    <row r="552" spans="2:10">
      <c r="B552" s="10"/>
      <c r="C552" s="14"/>
      <c r="D552" s="17"/>
      <c r="E552" s="9"/>
      <c r="F552" s="9"/>
      <c r="G552" s="9"/>
      <c r="H552" s="9"/>
      <c r="I552" s="9"/>
      <c r="J552" s="10"/>
    </row>
    <row r="553" spans="2:10">
      <c r="B553" s="10"/>
      <c r="C553" s="14"/>
      <c r="D553" s="17"/>
      <c r="E553" s="9"/>
      <c r="F553" s="9"/>
      <c r="G553" s="9"/>
      <c r="H553" s="9"/>
      <c r="I553" s="9"/>
      <c r="J553" s="10"/>
    </row>
    <row r="554" spans="2:10">
      <c r="B554" s="10"/>
      <c r="C554" s="14"/>
      <c r="D554" s="17"/>
      <c r="E554" s="9"/>
      <c r="F554" s="9"/>
      <c r="G554" s="9"/>
      <c r="H554" s="9"/>
      <c r="I554" s="9"/>
      <c r="J554" s="10"/>
    </row>
    <row r="555" spans="2:10">
      <c r="B555" s="10"/>
      <c r="C555" s="14"/>
      <c r="D555" s="17"/>
      <c r="E555" s="9"/>
      <c r="F555" s="9"/>
      <c r="G555" s="9"/>
      <c r="H555" s="9"/>
      <c r="I555" s="9"/>
      <c r="J555" s="10"/>
    </row>
    <row r="556" spans="2:10">
      <c r="B556" s="10"/>
      <c r="C556" s="14"/>
      <c r="D556" s="17"/>
      <c r="E556" s="9"/>
      <c r="F556" s="9"/>
      <c r="G556" s="9"/>
      <c r="H556" s="9"/>
      <c r="I556" s="9"/>
      <c r="J556" s="10"/>
    </row>
    <row r="557" spans="2:10">
      <c r="B557" s="10"/>
      <c r="C557" s="14"/>
      <c r="D557" s="17"/>
      <c r="E557" s="9"/>
      <c r="F557" s="9"/>
      <c r="G557" s="9"/>
      <c r="H557" s="9"/>
      <c r="I557" s="9"/>
      <c r="J557" s="10"/>
    </row>
    <row r="558" spans="2:10">
      <c r="B558" s="10"/>
      <c r="C558" s="14"/>
      <c r="D558" s="17"/>
      <c r="E558" s="9"/>
      <c r="F558" s="9"/>
      <c r="G558" s="9"/>
      <c r="H558" s="9"/>
      <c r="I558" s="9"/>
      <c r="J558" s="10"/>
    </row>
    <row r="559" spans="2:10">
      <c r="B559" s="10"/>
      <c r="C559" s="14"/>
      <c r="D559" s="17"/>
      <c r="E559" s="9"/>
      <c r="F559" s="9"/>
      <c r="G559" s="9"/>
      <c r="H559" s="9"/>
      <c r="I559" s="9"/>
      <c r="J559" s="10"/>
    </row>
    <row r="560" spans="2:10">
      <c r="B560" s="10"/>
      <c r="C560" s="14"/>
      <c r="D560" s="17"/>
      <c r="E560" s="9"/>
      <c r="F560" s="9"/>
      <c r="G560" s="9"/>
      <c r="H560" s="9"/>
      <c r="I560" s="9"/>
      <c r="J560" s="10"/>
    </row>
    <row r="561" spans="2:10">
      <c r="B561" s="10"/>
      <c r="C561" s="14"/>
      <c r="D561" s="17"/>
      <c r="E561" s="9"/>
      <c r="F561" s="9"/>
      <c r="G561" s="9"/>
      <c r="H561" s="9"/>
      <c r="I561" s="9"/>
      <c r="J561" s="10"/>
    </row>
    <row r="562" spans="2:10">
      <c r="B562" s="10"/>
      <c r="C562" s="14"/>
      <c r="D562" s="17"/>
      <c r="E562" s="9"/>
      <c r="F562" s="9"/>
      <c r="G562" s="9"/>
      <c r="H562" s="9"/>
      <c r="I562" s="9"/>
      <c r="J562" s="10"/>
    </row>
    <row r="563" spans="2:10">
      <c r="B563" s="10"/>
      <c r="C563" s="14"/>
      <c r="D563" s="17"/>
      <c r="E563" s="9"/>
      <c r="F563" s="9"/>
      <c r="G563" s="9"/>
      <c r="H563" s="9"/>
      <c r="I563" s="9"/>
      <c r="J563" s="10"/>
    </row>
    <row r="564" spans="2:10">
      <c r="B564" s="10"/>
      <c r="C564" s="14"/>
      <c r="D564" s="17"/>
      <c r="E564" s="9"/>
      <c r="F564" s="9"/>
      <c r="G564" s="9"/>
      <c r="H564" s="9"/>
      <c r="I564" s="9"/>
      <c r="J564" s="10"/>
    </row>
    <row r="565" spans="2:10">
      <c r="B565" s="10"/>
      <c r="C565" s="14"/>
      <c r="D565" s="17"/>
      <c r="E565" s="9"/>
      <c r="F565" s="9"/>
      <c r="G565" s="9"/>
      <c r="H565" s="9"/>
      <c r="I565" s="9"/>
      <c r="J565" s="10"/>
    </row>
    <row r="566" spans="2:10">
      <c r="B566" s="10"/>
      <c r="C566" s="14"/>
      <c r="D566" s="17"/>
      <c r="E566" s="9"/>
      <c r="F566" s="9"/>
      <c r="G566" s="9"/>
      <c r="H566" s="9"/>
      <c r="I566" s="9"/>
      <c r="J566" s="10"/>
    </row>
    <row r="567" spans="2:10">
      <c r="B567" s="10"/>
      <c r="C567" s="14"/>
      <c r="D567" s="17"/>
      <c r="E567" s="9"/>
      <c r="F567" s="9"/>
      <c r="G567" s="9"/>
      <c r="H567" s="9"/>
      <c r="I567" s="9"/>
      <c r="J567" s="10"/>
    </row>
    <row r="568" spans="2:10">
      <c r="B568" s="10"/>
      <c r="C568" s="14"/>
      <c r="D568" s="17"/>
      <c r="E568" s="9"/>
      <c r="F568" s="9"/>
      <c r="G568" s="9"/>
      <c r="H568" s="9"/>
      <c r="I568" s="9"/>
      <c r="J568" s="10"/>
    </row>
    <row r="569" spans="2:10">
      <c r="B569" s="10"/>
      <c r="C569" s="14"/>
      <c r="D569" s="17"/>
      <c r="E569" s="9"/>
      <c r="F569" s="9"/>
      <c r="G569" s="9"/>
      <c r="H569" s="9"/>
      <c r="I569" s="9"/>
      <c r="J569" s="10"/>
    </row>
    <row r="570" spans="2:10">
      <c r="B570" s="10"/>
      <c r="C570" s="14"/>
      <c r="D570" s="17"/>
      <c r="E570" s="9"/>
      <c r="F570" s="9"/>
      <c r="G570" s="9"/>
      <c r="H570" s="9"/>
      <c r="I570" s="9"/>
      <c r="J570" s="10"/>
    </row>
    <row r="571" spans="2:10">
      <c r="B571" s="10"/>
      <c r="C571" s="14"/>
      <c r="D571" s="17"/>
      <c r="E571" s="9"/>
      <c r="F571" s="9"/>
      <c r="G571" s="9"/>
      <c r="H571" s="9"/>
      <c r="I571" s="9"/>
      <c r="J571" s="10"/>
    </row>
    <row r="572" spans="2:10">
      <c r="B572" s="10"/>
      <c r="C572" s="14"/>
      <c r="D572" s="17"/>
      <c r="E572" s="9"/>
      <c r="F572" s="9"/>
      <c r="G572" s="9"/>
      <c r="H572" s="9"/>
      <c r="I572" s="9"/>
      <c r="J572" s="10"/>
    </row>
    <row r="573" spans="2:10">
      <c r="B573" s="10"/>
      <c r="C573" s="14"/>
      <c r="D573" s="17"/>
      <c r="E573" s="9"/>
      <c r="F573" s="9"/>
      <c r="G573" s="9"/>
      <c r="H573" s="9"/>
      <c r="I573" s="9"/>
      <c r="J573" s="10"/>
    </row>
    <row r="574" spans="2:10">
      <c r="B574" s="10"/>
      <c r="C574" s="14"/>
      <c r="D574" s="17"/>
      <c r="E574" s="9"/>
      <c r="F574" s="9"/>
      <c r="G574" s="9"/>
      <c r="H574" s="9"/>
      <c r="I574" s="9"/>
      <c r="J574" s="10"/>
    </row>
    <row r="575" spans="2:10">
      <c r="B575" s="10"/>
      <c r="C575" s="14"/>
      <c r="D575" s="17"/>
      <c r="E575" s="9"/>
      <c r="F575" s="9"/>
      <c r="G575" s="9"/>
      <c r="H575" s="9"/>
      <c r="I575" s="9"/>
      <c r="J575" s="10"/>
    </row>
    <row r="576" spans="2:10">
      <c r="B576" s="10"/>
      <c r="C576" s="14"/>
      <c r="D576" s="17"/>
      <c r="E576" s="9"/>
      <c r="F576" s="9"/>
      <c r="G576" s="9"/>
      <c r="H576" s="9"/>
      <c r="I576" s="9"/>
      <c r="J576" s="10"/>
    </row>
    <row r="577" spans="2:10">
      <c r="B577" s="10"/>
      <c r="C577" s="14"/>
      <c r="D577" s="17"/>
      <c r="E577" s="9"/>
      <c r="F577" s="9"/>
      <c r="G577" s="9"/>
      <c r="H577" s="9"/>
      <c r="I577" s="9"/>
      <c r="J577" s="10"/>
    </row>
    <row r="578" spans="2:10">
      <c r="B578" s="10"/>
      <c r="C578" s="14"/>
      <c r="D578" s="17"/>
      <c r="E578" s="9"/>
      <c r="F578" s="9"/>
      <c r="G578" s="9"/>
      <c r="H578" s="9"/>
      <c r="I578" s="9"/>
      <c r="J578" s="10"/>
    </row>
    <row r="579" spans="2:10">
      <c r="B579" s="10"/>
      <c r="C579" s="14"/>
      <c r="D579" s="17"/>
      <c r="E579" s="9"/>
      <c r="F579" s="9"/>
      <c r="G579" s="9"/>
      <c r="H579" s="9"/>
      <c r="I579" s="9"/>
      <c r="J579" s="10"/>
    </row>
    <row r="580" spans="2:10">
      <c r="B580" s="10"/>
      <c r="C580" s="14"/>
      <c r="D580" s="17"/>
      <c r="E580" s="9"/>
      <c r="F580" s="9"/>
      <c r="G580" s="9"/>
      <c r="H580" s="9"/>
      <c r="I580" s="9"/>
      <c r="J580" s="10"/>
    </row>
    <row r="581" spans="2:10">
      <c r="B581" s="10"/>
      <c r="C581" s="14"/>
      <c r="D581" s="17"/>
      <c r="E581" s="9"/>
      <c r="F581" s="9"/>
      <c r="G581" s="9"/>
      <c r="H581" s="9"/>
      <c r="I581" s="9"/>
      <c r="J581" s="10"/>
    </row>
    <row r="582" spans="2:10">
      <c r="B582" s="10"/>
      <c r="C582" s="14"/>
      <c r="D582" s="17"/>
      <c r="E582" s="9"/>
      <c r="F582" s="9"/>
      <c r="G582" s="9"/>
      <c r="H582" s="9"/>
      <c r="I582" s="9"/>
      <c r="J582" s="10"/>
    </row>
    <row r="583" spans="2:10">
      <c r="B583" s="10"/>
      <c r="C583" s="14"/>
      <c r="D583" s="17"/>
      <c r="E583" s="9"/>
      <c r="F583" s="9"/>
      <c r="G583" s="9"/>
      <c r="H583" s="9"/>
      <c r="I583" s="9"/>
      <c r="J583" s="10"/>
    </row>
    <row r="584" spans="2:10">
      <c r="B584" s="10"/>
      <c r="C584" s="14"/>
      <c r="D584" s="17"/>
      <c r="E584" s="9"/>
      <c r="F584" s="9"/>
      <c r="G584" s="9"/>
      <c r="H584" s="9"/>
      <c r="I584" s="9"/>
      <c r="J584" s="10"/>
    </row>
    <row r="585" spans="2:10">
      <c r="B585" s="10"/>
      <c r="C585" s="14"/>
      <c r="D585" s="17"/>
      <c r="E585" s="9"/>
      <c r="F585" s="9"/>
      <c r="G585" s="9"/>
      <c r="H585" s="9"/>
      <c r="I585" s="9"/>
      <c r="J585" s="10"/>
    </row>
    <row r="586" spans="2:10">
      <c r="B586" s="10"/>
      <c r="C586" s="14"/>
      <c r="D586" s="17"/>
      <c r="E586" s="9"/>
      <c r="F586" s="9"/>
      <c r="G586" s="9"/>
      <c r="H586" s="9"/>
      <c r="I586" s="9"/>
      <c r="J586" s="10"/>
    </row>
    <row r="587" spans="2:10">
      <c r="B587" s="10"/>
      <c r="C587" s="14"/>
      <c r="D587" s="17"/>
      <c r="E587" s="9"/>
      <c r="F587" s="9"/>
      <c r="G587" s="9"/>
      <c r="H587" s="9"/>
      <c r="I587" s="9"/>
      <c r="J587" s="10"/>
    </row>
    <row r="588" spans="2:10">
      <c r="B588" s="10"/>
      <c r="C588" s="14"/>
      <c r="D588" s="17"/>
      <c r="E588" s="9"/>
      <c r="F588" s="9"/>
      <c r="G588" s="9"/>
      <c r="H588" s="9"/>
      <c r="I588" s="9"/>
      <c r="J588" s="10"/>
    </row>
    <row r="589" spans="2:10">
      <c r="B589" s="10"/>
      <c r="C589" s="14"/>
      <c r="D589" s="17"/>
      <c r="E589" s="9"/>
      <c r="F589" s="9"/>
      <c r="G589" s="9"/>
      <c r="H589" s="9"/>
      <c r="I589" s="9"/>
      <c r="J589" s="10"/>
    </row>
    <row r="590" spans="2:10">
      <c r="B590" s="10"/>
      <c r="C590" s="14"/>
      <c r="D590" s="17"/>
      <c r="E590" s="9"/>
      <c r="F590" s="9"/>
      <c r="G590" s="9"/>
      <c r="H590" s="9"/>
      <c r="I590" s="9"/>
      <c r="J590" s="10"/>
    </row>
    <row r="591" spans="2:10">
      <c r="B591" s="10"/>
      <c r="C591" s="14"/>
      <c r="D591" s="17"/>
      <c r="E591" s="9"/>
      <c r="F591" s="9"/>
      <c r="G591" s="9"/>
      <c r="H591" s="9"/>
      <c r="I591" s="9"/>
      <c r="J591" s="10"/>
    </row>
    <row r="592" spans="2:10">
      <c r="B592" s="10"/>
      <c r="C592" s="14"/>
      <c r="D592" s="17"/>
      <c r="E592" s="9"/>
      <c r="F592" s="9"/>
      <c r="G592" s="9"/>
      <c r="H592" s="9"/>
      <c r="I592" s="9"/>
      <c r="J592" s="10"/>
    </row>
    <row r="593" spans="2:10">
      <c r="B593" s="10"/>
      <c r="C593" s="14"/>
      <c r="D593" s="17"/>
      <c r="E593" s="9"/>
      <c r="F593" s="9"/>
      <c r="G593" s="9"/>
      <c r="H593" s="9"/>
      <c r="I593" s="9"/>
      <c r="J593" s="10"/>
    </row>
    <row r="594" spans="2:10">
      <c r="B594" s="10"/>
      <c r="C594" s="14"/>
      <c r="D594" s="17"/>
      <c r="E594" s="9"/>
      <c r="F594" s="9"/>
      <c r="G594" s="9"/>
      <c r="H594" s="9"/>
      <c r="I594" s="9"/>
      <c r="J594" s="10"/>
    </row>
    <row r="595" spans="2:10">
      <c r="B595" s="10"/>
      <c r="C595" s="14"/>
      <c r="D595" s="17"/>
      <c r="E595" s="9"/>
      <c r="F595" s="9"/>
      <c r="G595" s="9"/>
      <c r="H595" s="9"/>
      <c r="I595" s="9"/>
      <c r="J595" s="10"/>
    </row>
    <row r="596" spans="2:10">
      <c r="B596" s="10"/>
      <c r="C596" s="14"/>
      <c r="D596" s="17"/>
      <c r="E596" s="9"/>
      <c r="F596" s="9"/>
      <c r="G596" s="9"/>
      <c r="H596" s="9"/>
      <c r="I596" s="9"/>
      <c r="J596" s="10"/>
    </row>
    <row r="597" spans="2:10">
      <c r="B597" s="10"/>
      <c r="C597" s="14"/>
      <c r="D597" s="17"/>
      <c r="E597" s="9"/>
      <c r="F597" s="9"/>
      <c r="G597" s="9"/>
      <c r="H597" s="9"/>
      <c r="I597" s="9"/>
      <c r="J597" s="10"/>
    </row>
    <row r="598" spans="2:10">
      <c r="B598" s="10"/>
      <c r="C598" s="14"/>
      <c r="D598" s="17"/>
      <c r="E598" s="9"/>
      <c r="F598" s="9"/>
      <c r="G598" s="9"/>
      <c r="H598" s="9"/>
      <c r="I598" s="9"/>
      <c r="J598" s="10"/>
    </row>
    <row r="599" spans="2:10">
      <c r="B599" s="10"/>
      <c r="C599" s="14"/>
      <c r="D599" s="17"/>
      <c r="E599" s="9"/>
      <c r="F599" s="9"/>
      <c r="G599" s="9"/>
      <c r="H599" s="9"/>
      <c r="I599" s="9"/>
      <c r="J599" s="10"/>
    </row>
    <row r="600" spans="2:10">
      <c r="B600" s="10"/>
      <c r="C600" s="14"/>
      <c r="D600" s="17"/>
      <c r="E600" s="9"/>
      <c r="F600" s="9"/>
      <c r="G600" s="9"/>
      <c r="H600" s="9"/>
      <c r="I600" s="9"/>
      <c r="J600" s="10"/>
    </row>
    <row r="601" spans="2:10">
      <c r="B601" s="10"/>
      <c r="C601" s="14"/>
      <c r="D601" s="17"/>
      <c r="E601" s="9"/>
      <c r="F601" s="9"/>
      <c r="G601" s="9"/>
      <c r="H601" s="9"/>
      <c r="I601" s="9"/>
      <c r="J601" s="10"/>
    </row>
    <row r="602" spans="2:10">
      <c r="B602" s="10"/>
      <c r="C602" s="14"/>
      <c r="D602" s="17"/>
      <c r="E602" s="9"/>
      <c r="F602" s="9"/>
      <c r="G602" s="9"/>
      <c r="H602" s="9"/>
      <c r="I602" s="9"/>
      <c r="J602" s="10"/>
    </row>
    <row r="603" spans="2:10">
      <c r="B603" s="10"/>
      <c r="C603" s="14"/>
      <c r="D603" s="17"/>
      <c r="E603" s="9"/>
      <c r="F603" s="9"/>
      <c r="G603" s="9"/>
      <c r="H603" s="9"/>
      <c r="I603" s="9"/>
      <c r="J603" s="10"/>
    </row>
    <row r="604" spans="2:10">
      <c r="B604" s="10"/>
      <c r="C604" s="14"/>
      <c r="D604" s="17"/>
      <c r="E604" s="9"/>
      <c r="F604" s="9"/>
      <c r="G604" s="9"/>
      <c r="H604" s="9"/>
      <c r="I604" s="9"/>
      <c r="J604" s="10"/>
    </row>
    <row r="605" spans="2:10">
      <c r="B605" s="10"/>
      <c r="C605" s="14"/>
      <c r="D605" s="17"/>
      <c r="E605" s="9"/>
      <c r="F605" s="9"/>
      <c r="G605" s="9"/>
      <c r="H605" s="9"/>
      <c r="I605" s="9"/>
      <c r="J605" s="10"/>
    </row>
    <row r="606" spans="2:10">
      <c r="B606" s="10"/>
      <c r="C606" s="14"/>
      <c r="D606" s="17"/>
      <c r="E606" s="9"/>
      <c r="F606" s="9"/>
      <c r="G606" s="9"/>
      <c r="H606" s="9"/>
      <c r="I606" s="9"/>
      <c r="J606" s="10"/>
    </row>
    <row r="607" spans="2:10">
      <c r="B607" s="10"/>
      <c r="C607" s="14"/>
      <c r="D607" s="17"/>
      <c r="E607" s="9"/>
      <c r="F607" s="9"/>
      <c r="G607" s="9"/>
      <c r="H607" s="9"/>
      <c r="I607" s="9"/>
      <c r="J607" s="10"/>
    </row>
    <row r="608" spans="2:10">
      <c r="B608" s="10"/>
      <c r="C608" s="14"/>
      <c r="D608" s="17"/>
      <c r="E608" s="9"/>
      <c r="F608" s="9"/>
      <c r="G608" s="9"/>
      <c r="H608" s="9"/>
      <c r="I608" s="9"/>
      <c r="J608" s="10"/>
    </row>
    <row r="609" spans="2:10">
      <c r="B609" s="10"/>
      <c r="C609" s="14"/>
      <c r="D609" s="17"/>
      <c r="E609" s="9"/>
      <c r="F609" s="9"/>
      <c r="G609" s="9"/>
      <c r="H609" s="9"/>
      <c r="I609" s="9"/>
      <c r="J609" s="10"/>
    </row>
    <row r="610" spans="2:10">
      <c r="B610" s="10"/>
      <c r="C610" s="14"/>
      <c r="D610" s="17"/>
      <c r="E610" s="9"/>
      <c r="F610" s="9"/>
      <c r="G610" s="9"/>
      <c r="H610" s="9"/>
      <c r="I610" s="9"/>
      <c r="J610" s="10"/>
    </row>
    <row r="611" spans="2:10">
      <c r="B611" s="10"/>
      <c r="C611" s="14"/>
      <c r="D611" s="17"/>
      <c r="E611" s="9"/>
      <c r="F611" s="9"/>
      <c r="G611" s="9"/>
      <c r="H611" s="9"/>
      <c r="I611" s="9"/>
      <c r="J611" s="10"/>
    </row>
    <row r="612" spans="2:10">
      <c r="B612" s="10"/>
      <c r="C612" s="14"/>
      <c r="D612" s="17"/>
      <c r="E612" s="9"/>
      <c r="F612" s="9"/>
      <c r="G612" s="9"/>
      <c r="H612" s="9"/>
      <c r="I612" s="9"/>
      <c r="J612" s="10"/>
    </row>
    <row r="613" spans="2:10">
      <c r="B613" s="10"/>
      <c r="C613" s="14"/>
      <c r="D613" s="17"/>
      <c r="E613" s="9"/>
      <c r="F613" s="9"/>
      <c r="G613" s="9"/>
      <c r="H613" s="9"/>
      <c r="I613" s="9"/>
      <c r="J613" s="10"/>
    </row>
    <row r="614" spans="2:10">
      <c r="B614" s="10"/>
      <c r="C614" s="14"/>
      <c r="D614" s="17"/>
      <c r="E614" s="9"/>
      <c r="F614" s="9"/>
      <c r="G614" s="9"/>
      <c r="H614" s="9"/>
      <c r="I614" s="9"/>
      <c r="J614" s="10"/>
    </row>
    <row r="615" spans="2:10">
      <c r="B615" s="10"/>
      <c r="C615" s="14"/>
      <c r="D615" s="17"/>
      <c r="E615" s="9"/>
      <c r="F615" s="9"/>
      <c r="G615" s="9"/>
      <c r="H615" s="9"/>
      <c r="I615" s="9"/>
      <c r="J615" s="10"/>
    </row>
    <row r="616" spans="2:10">
      <c r="B616" s="10"/>
      <c r="C616" s="14"/>
      <c r="D616" s="17"/>
      <c r="E616" s="9"/>
      <c r="F616" s="9"/>
      <c r="G616" s="9"/>
      <c r="H616" s="9"/>
      <c r="I616" s="9"/>
      <c r="J616" s="10"/>
    </row>
    <row r="617" spans="2:10">
      <c r="B617" s="10"/>
      <c r="C617" s="14"/>
      <c r="D617" s="17"/>
      <c r="E617" s="9"/>
      <c r="F617" s="9"/>
      <c r="G617" s="9"/>
      <c r="H617" s="9"/>
      <c r="I617" s="9"/>
      <c r="J617" s="10"/>
    </row>
    <row r="618" spans="2:10">
      <c r="B618" s="10"/>
      <c r="C618" s="14"/>
      <c r="D618" s="17"/>
      <c r="E618" s="9"/>
      <c r="F618" s="9"/>
      <c r="G618" s="9"/>
      <c r="H618" s="9"/>
      <c r="I618" s="9"/>
      <c r="J618" s="10"/>
    </row>
    <row r="619" spans="2:10">
      <c r="B619" s="10"/>
      <c r="C619" s="14"/>
      <c r="D619" s="17"/>
      <c r="E619" s="9"/>
      <c r="F619" s="9"/>
      <c r="G619" s="9"/>
      <c r="H619" s="9"/>
      <c r="I619" s="9"/>
      <c r="J619" s="10"/>
    </row>
    <row r="620" spans="2:10">
      <c r="B620" s="10"/>
      <c r="C620" s="14"/>
      <c r="D620" s="17"/>
      <c r="E620" s="9"/>
      <c r="F620" s="9"/>
      <c r="G620" s="9"/>
      <c r="H620" s="9"/>
      <c r="I620" s="9"/>
      <c r="J620" s="10"/>
    </row>
    <row r="621" spans="2:10">
      <c r="B621" s="10"/>
      <c r="C621" s="14"/>
      <c r="D621" s="17"/>
      <c r="E621" s="9"/>
      <c r="F621" s="9"/>
      <c r="G621" s="9"/>
      <c r="H621" s="9"/>
      <c r="I621" s="9"/>
      <c r="J621" s="10"/>
    </row>
    <row r="622" spans="2:10">
      <c r="B622" s="10"/>
      <c r="C622" s="14"/>
      <c r="D622" s="17"/>
      <c r="E622" s="9"/>
      <c r="F622" s="9"/>
      <c r="G622" s="9"/>
      <c r="H622" s="9"/>
      <c r="I622" s="9"/>
      <c r="J622" s="10"/>
    </row>
    <row r="623" spans="2:10">
      <c r="B623" s="10"/>
      <c r="C623" s="14"/>
      <c r="D623" s="17"/>
      <c r="E623" s="9"/>
      <c r="F623" s="9"/>
      <c r="G623" s="9"/>
      <c r="H623" s="9"/>
      <c r="I623" s="9"/>
      <c r="J623" s="10"/>
    </row>
    <row r="624" spans="2:10">
      <c r="B624" s="10"/>
      <c r="C624" s="14"/>
      <c r="D624" s="17"/>
      <c r="E624" s="9"/>
      <c r="F624" s="9"/>
      <c r="G624" s="9"/>
      <c r="H624" s="9"/>
      <c r="I624" s="9"/>
      <c r="J624" s="10"/>
    </row>
    <row r="625" spans="2:10">
      <c r="B625" s="10"/>
      <c r="C625" s="14"/>
      <c r="D625" s="17"/>
      <c r="E625" s="9"/>
      <c r="F625" s="9"/>
      <c r="G625" s="9"/>
      <c r="H625" s="9"/>
      <c r="I625" s="9"/>
      <c r="J625" s="10"/>
    </row>
    <row r="626" spans="2:10">
      <c r="B626" s="10"/>
      <c r="C626" s="14"/>
      <c r="D626" s="17"/>
      <c r="E626" s="9"/>
      <c r="F626" s="9"/>
      <c r="G626" s="9"/>
      <c r="H626" s="9"/>
      <c r="I626" s="9"/>
      <c r="J626" s="10"/>
    </row>
    <row r="627" spans="2:10">
      <c r="B627" s="10"/>
      <c r="C627" s="14"/>
      <c r="D627" s="17"/>
      <c r="E627" s="9"/>
      <c r="F627" s="9"/>
      <c r="G627" s="9"/>
      <c r="H627" s="9"/>
      <c r="I627" s="9"/>
      <c r="J627" s="10"/>
    </row>
    <row r="628" spans="2:10">
      <c r="B628" s="10"/>
      <c r="C628" s="14"/>
      <c r="D628" s="17"/>
      <c r="E628" s="9"/>
      <c r="F628" s="9"/>
      <c r="G628" s="9"/>
      <c r="H628" s="9"/>
      <c r="I628" s="9"/>
      <c r="J628" s="10"/>
    </row>
    <row r="629" spans="2:10">
      <c r="B629" s="10"/>
      <c r="C629" s="14"/>
      <c r="D629" s="17"/>
      <c r="E629" s="9"/>
      <c r="F629" s="9"/>
      <c r="G629" s="9"/>
      <c r="H629" s="9"/>
      <c r="I629" s="9"/>
      <c r="J629" s="10"/>
    </row>
    <row r="630" spans="2:10">
      <c r="B630" s="10"/>
      <c r="C630" s="14"/>
      <c r="D630" s="17"/>
      <c r="E630" s="9"/>
      <c r="F630" s="9"/>
      <c r="G630" s="9"/>
      <c r="H630" s="9"/>
      <c r="I630" s="9"/>
      <c r="J630" s="10"/>
    </row>
    <row r="631" spans="2:10">
      <c r="B631" s="10"/>
      <c r="C631" s="14"/>
      <c r="D631" s="17"/>
      <c r="E631" s="9"/>
      <c r="F631" s="9"/>
      <c r="G631" s="9"/>
      <c r="H631" s="9"/>
      <c r="I631" s="9"/>
      <c r="J631" s="10"/>
    </row>
    <row r="632" spans="2:10">
      <c r="B632" s="10"/>
      <c r="C632" s="14"/>
      <c r="D632" s="17"/>
      <c r="E632" s="9"/>
      <c r="F632" s="9"/>
      <c r="G632" s="9"/>
      <c r="H632" s="9"/>
      <c r="I632" s="9"/>
      <c r="J632" s="10"/>
    </row>
    <row r="633" spans="2:10">
      <c r="B633" s="10"/>
      <c r="C633" s="14"/>
      <c r="D633" s="17"/>
      <c r="E633" s="9"/>
      <c r="F633" s="9"/>
      <c r="G633" s="9"/>
      <c r="H633" s="9"/>
      <c r="I633" s="9"/>
      <c r="J633" s="10"/>
    </row>
    <row r="634" spans="2:10">
      <c r="B634" s="10"/>
      <c r="C634" s="14"/>
      <c r="D634" s="17"/>
      <c r="E634" s="9"/>
      <c r="F634" s="9"/>
      <c r="G634" s="9"/>
      <c r="H634" s="9"/>
      <c r="I634" s="9"/>
      <c r="J634" s="10"/>
    </row>
    <row r="635" spans="2:10">
      <c r="B635" s="10"/>
      <c r="C635" s="14"/>
      <c r="D635" s="17"/>
      <c r="E635" s="9"/>
      <c r="F635" s="9"/>
      <c r="G635" s="9"/>
      <c r="H635" s="9"/>
      <c r="I635" s="9"/>
      <c r="J635" s="10"/>
    </row>
    <row r="636" spans="2:10">
      <c r="B636" s="10"/>
      <c r="C636" s="14"/>
      <c r="D636" s="17"/>
      <c r="E636" s="9"/>
      <c r="F636" s="9"/>
      <c r="G636" s="9"/>
      <c r="H636" s="9"/>
      <c r="I636" s="9"/>
      <c r="J636" s="10"/>
    </row>
    <row r="637" spans="2:10">
      <c r="B637" s="10"/>
      <c r="C637" s="14"/>
      <c r="D637" s="17"/>
      <c r="E637" s="9"/>
      <c r="F637" s="9"/>
      <c r="G637" s="9"/>
      <c r="H637" s="9"/>
      <c r="I637" s="9"/>
      <c r="J637" s="10"/>
    </row>
    <row r="638" spans="2:10">
      <c r="B638" s="10"/>
      <c r="C638" s="14"/>
      <c r="D638" s="17"/>
      <c r="E638" s="9"/>
      <c r="F638" s="9"/>
      <c r="G638" s="9"/>
      <c r="H638" s="9"/>
      <c r="I638" s="9"/>
      <c r="J638" s="10"/>
    </row>
    <row r="639" spans="2:10">
      <c r="B639" s="10"/>
      <c r="C639" s="14"/>
      <c r="D639" s="17"/>
      <c r="E639" s="9"/>
      <c r="F639" s="9"/>
      <c r="G639" s="9"/>
      <c r="H639" s="9"/>
      <c r="I639" s="9"/>
      <c r="J639" s="10"/>
    </row>
    <row r="640" spans="2:10">
      <c r="B640" s="10"/>
      <c r="C640" s="14"/>
      <c r="D640" s="17"/>
      <c r="E640" s="9"/>
      <c r="F640" s="9"/>
      <c r="G640" s="9"/>
      <c r="H640" s="9"/>
      <c r="I640" s="9"/>
      <c r="J640" s="10"/>
    </row>
    <row r="641" spans="2:10">
      <c r="B641" s="10"/>
      <c r="C641" s="14"/>
      <c r="D641" s="17"/>
      <c r="E641" s="9"/>
      <c r="F641" s="9"/>
      <c r="G641" s="9"/>
      <c r="H641" s="9"/>
      <c r="I641" s="9"/>
      <c r="J641" s="10"/>
    </row>
    <row r="642" spans="2:10">
      <c r="B642" s="10"/>
      <c r="C642" s="14"/>
      <c r="D642" s="17"/>
      <c r="E642" s="9"/>
      <c r="F642" s="9"/>
      <c r="G642" s="9"/>
      <c r="H642" s="9"/>
      <c r="I642" s="9"/>
      <c r="J642" s="10"/>
    </row>
    <row r="643" spans="2:10">
      <c r="B643" s="10"/>
      <c r="C643" s="14"/>
      <c r="D643" s="17"/>
      <c r="E643" s="9"/>
      <c r="F643" s="9"/>
      <c r="G643" s="9"/>
      <c r="H643" s="9"/>
      <c r="I643" s="9"/>
      <c r="J643" s="10"/>
    </row>
    <row r="644" spans="2:10">
      <c r="B644" s="10"/>
      <c r="C644" s="14"/>
      <c r="D644" s="17"/>
      <c r="E644" s="9"/>
      <c r="F644" s="9"/>
      <c r="G644" s="9"/>
      <c r="H644" s="9"/>
      <c r="I644" s="9"/>
      <c r="J644" s="10"/>
    </row>
    <row r="645" spans="2:10">
      <c r="B645" s="10"/>
      <c r="C645" s="14"/>
      <c r="D645" s="17"/>
      <c r="E645" s="9"/>
      <c r="F645" s="9"/>
      <c r="G645" s="9"/>
      <c r="H645" s="9"/>
      <c r="I645" s="9"/>
      <c r="J645" s="10"/>
    </row>
    <row r="646" spans="2:10">
      <c r="B646" s="10"/>
      <c r="C646" s="14"/>
      <c r="D646" s="17"/>
      <c r="E646" s="9"/>
      <c r="F646" s="9"/>
      <c r="G646" s="9"/>
      <c r="H646" s="9"/>
      <c r="I646" s="9"/>
      <c r="J646" s="10"/>
    </row>
    <row r="647" spans="2:10">
      <c r="B647" s="10"/>
      <c r="C647" s="14"/>
      <c r="D647" s="17"/>
      <c r="E647" s="9"/>
      <c r="F647" s="9"/>
      <c r="G647" s="9"/>
      <c r="H647" s="9"/>
      <c r="I647" s="9"/>
      <c r="J647" s="10"/>
    </row>
    <row r="648" spans="2:10">
      <c r="B648" s="10"/>
      <c r="C648" s="14"/>
      <c r="D648" s="17"/>
      <c r="E648" s="9"/>
      <c r="F648" s="9"/>
      <c r="G648" s="9"/>
      <c r="H648" s="9"/>
      <c r="I648" s="9"/>
      <c r="J648" s="10"/>
    </row>
    <row r="649" spans="2:10">
      <c r="B649" s="10"/>
      <c r="C649" s="14"/>
      <c r="D649" s="17"/>
      <c r="E649" s="9"/>
      <c r="F649" s="9"/>
      <c r="G649" s="9"/>
      <c r="H649" s="9"/>
      <c r="I649" s="9"/>
      <c r="J649" s="10"/>
    </row>
    <row r="650" spans="2:10">
      <c r="B650" s="10"/>
      <c r="C650" s="14"/>
      <c r="D650" s="17"/>
      <c r="E650" s="9"/>
      <c r="F650" s="9"/>
      <c r="G650" s="9"/>
      <c r="H650" s="9"/>
      <c r="I650" s="9"/>
      <c r="J650" s="10"/>
    </row>
    <row r="651" spans="2:10">
      <c r="B651" s="10"/>
      <c r="C651" s="14"/>
      <c r="D651" s="17"/>
      <c r="E651" s="9"/>
      <c r="F651" s="9"/>
      <c r="G651" s="9"/>
      <c r="H651" s="9"/>
      <c r="I651" s="9"/>
      <c r="J651" s="10"/>
    </row>
    <row r="652" spans="2:10">
      <c r="B652" s="10"/>
      <c r="C652" s="14"/>
      <c r="D652" s="17"/>
      <c r="E652" s="9"/>
      <c r="F652" s="9"/>
      <c r="G652" s="9"/>
      <c r="H652" s="9"/>
      <c r="I652" s="9"/>
      <c r="J652" s="10"/>
    </row>
    <row r="653" spans="2:10">
      <c r="B653" s="10"/>
      <c r="C653" s="14"/>
      <c r="D653" s="17"/>
      <c r="E653" s="9"/>
      <c r="F653" s="9"/>
      <c r="G653" s="9"/>
      <c r="H653" s="9"/>
      <c r="I653" s="9"/>
      <c r="J653" s="10"/>
    </row>
    <row r="654" spans="2:10">
      <c r="B654" s="10"/>
      <c r="C654" s="14"/>
      <c r="D654" s="17"/>
      <c r="E654" s="9"/>
      <c r="F654" s="9"/>
      <c r="G654" s="9"/>
      <c r="H654" s="9"/>
      <c r="I654" s="9"/>
      <c r="J654" s="10"/>
    </row>
    <row r="655" spans="2:10">
      <c r="B655" s="10"/>
      <c r="C655" s="14"/>
      <c r="D655" s="17"/>
      <c r="E655" s="9"/>
      <c r="F655" s="9"/>
      <c r="G655" s="9"/>
      <c r="H655" s="9"/>
      <c r="I655" s="9"/>
      <c r="J655" s="10"/>
    </row>
    <row r="656" spans="2:10">
      <c r="B656" s="10"/>
      <c r="C656" s="14"/>
      <c r="D656" s="17"/>
      <c r="E656" s="9"/>
      <c r="F656" s="9"/>
      <c r="G656" s="9"/>
      <c r="H656" s="9"/>
      <c r="I656" s="9"/>
      <c r="J656" s="10"/>
    </row>
    <row r="657" spans="2:10">
      <c r="B657" s="10"/>
      <c r="C657" s="14"/>
      <c r="D657" s="17"/>
      <c r="E657" s="9"/>
      <c r="F657" s="9"/>
      <c r="G657" s="9"/>
      <c r="H657" s="9"/>
      <c r="I657" s="9"/>
      <c r="J657" s="10"/>
    </row>
    <row r="658" spans="2:10">
      <c r="B658" s="10"/>
      <c r="C658" s="14"/>
      <c r="D658" s="17"/>
      <c r="E658" s="9"/>
      <c r="F658" s="9"/>
      <c r="G658" s="9"/>
      <c r="H658" s="9"/>
      <c r="I658" s="9"/>
      <c r="J658" s="10"/>
    </row>
    <row r="659" spans="2:10">
      <c r="B659" s="10"/>
      <c r="C659" s="14"/>
      <c r="D659" s="17"/>
      <c r="E659" s="9"/>
      <c r="F659" s="9"/>
      <c r="G659" s="9"/>
      <c r="H659" s="9"/>
      <c r="I659" s="9"/>
      <c r="J659" s="10"/>
    </row>
    <row r="660" spans="2:10">
      <c r="B660" s="10"/>
      <c r="C660" s="14"/>
      <c r="D660" s="17"/>
      <c r="E660" s="9"/>
      <c r="F660" s="9"/>
      <c r="G660" s="9"/>
      <c r="H660" s="9"/>
      <c r="I660" s="9"/>
      <c r="J660" s="10"/>
    </row>
    <row r="661" spans="2:10">
      <c r="B661" s="10"/>
      <c r="C661" s="14"/>
      <c r="D661" s="17"/>
      <c r="E661" s="9"/>
      <c r="F661" s="9"/>
      <c r="G661" s="9"/>
      <c r="H661" s="9"/>
      <c r="I661" s="9"/>
      <c r="J661" s="10"/>
    </row>
    <row r="662" spans="2:10">
      <c r="B662" s="10"/>
      <c r="C662" s="14"/>
      <c r="D662" s="17"/>
      <c r="E662" s="9"/>
      <c r="F662" s="9"/>
      <c r="G662" s="9"/>
      <c r="H662" s="9"/>
      <c r="I662" s="9"/>
      <c r="J662" s="10"/>
    </row>
    <row r="663" spans="2:10">
      <c r="B663" s="10"/>
      <c r="C663" s="14"/>
      <c r="D663" s="17"/>
      <c r="E663" s="9"/>
      <c r="F663" s="9"/>
      <c r="G663" s="9"/>
      <c r="H663" s="9"/>
      <c r="I663" s="9"/>
      <c r="J663" s="10"/>
    </row>
    <row r="664" spans="2:10">
      <c r="B664" s="10"/>
      <c r="C664" s="14"/>
      <c r="D664" s="17"/>
      <c r="E664" s="9"/>
      <c r="F664" s="9"/>
      <c r="G664" s="9"/>
      <c r="H664" s="9"/>
      <c r="I664" s="9"/>
      <c r="J664" s="10"/>
    </row>
    <row r="665" spans="2:10">
      <c r="B665" s="10"/>
      <c r="C665" s="14"/>
      <c r="D665" s="17"/>
      <c r="E665" s="9"/>
      <c r="F665" s="9"/>
      <c r="G665" s="9"/>
      <c r="H665" s="9"/>
      <c r="I665" s="9"/>
      <c r="J665" s="10"/>
    </row>
    <row r="666" spans="2:10">
      <c r="B666" s="10"/>
      <c r="C666" s="14"/>
      <c r="D666" s="17"/>
      <c r="E666" s="9"/>
      <c r="F666" s="9"/>
      <c r="G666" s="9"/>
      <c r="H666" s="9"/>
      <c r="I666" s="9"/>
      <c r="J666" s="10"/>
    </row>
    <row r="667" spans="2:10">
      <c r="B667" s="10"/>
      <c r="C667" s="14"/>
      <c r="D667" s="17"/>
      <c r="E667" s="9"/>
      <c r="F667" s="9"/>
      <c r="G667" s="9"/>
      <c r="H667" s="9"/>
      <c r="I667" s="9"/>
      <c r="J667" s="10"/>
    </row>
    <row r="668" spans="2:10">
      <c r="B668" s="10"/>
      <c r="C668" s="14"/>
      <c r="D668" s="17"/>
      <c r="E668" s="9"/>
      <c r="F668" s="9"/>
      <c r="G668" s="9"/>
      <c r="H668" s="9"/>
      <c r="I668" s="9"/>
      <c r="J668" s="10"/>
    </row>
    <row r="669" spans="2:10">
      <c r="B669" s="10"/>
      <c r="C669" s="14"/>
      <c r="D669" s="17"/>
      <c r="E669" s="9"/>
      <c r="F669" s="9"/>
      <c r="G669" s="9"/>
      <c r="H669" s="9"/>
      <c r="I669" s="9"/>
      <c r="J669" s="10"/>
    </row>
    <row r="670" spans="2:10">
      <c r="B670" s="10"/>
      <c r="C670" s="14"/>
      <c r="D670" s="17"/>
      <c r="E670" s="9"/>
      <c r="F670" s="9"/>
      <c r="G670" s="9"/>
      <c r="H670" s="9"/>
      <c r="I670" s="9"/>
      <c r="J670" s="10"/>
    </row>
    <row r="671" spans="2:10">
      <c r="B671" s="10"/>
      <c r="C671" s="14"/>
      <c r="D671" s="17"/>
      <c r="E671" s="9"/>
      <c r="F671" s="9"/>
      <c r="G671" s="9"/>
      <c r="H671" s="9"/>
      <c r="I671" s="9"/>
      <c r="J671" s="10"/>
    </row>
    <row r="672" spans="2:10">
      <c r="B672" s="10"/>
      <c r="C672" s="14"/>
      <c r="D672" s="17"/>
      <c r="E672" s="9"/>
      <c r="F672" s="9"/>
      <c r="G672" s="9"/>
      <c r="H672" s="9"/>
      <c r="I672" s="9"/>
      <c r="J672" s="10"/>
    </row>
    <row r="673" spans="2:10">
      <c r="B673" s="10"/>
      <c r="C673" s="14"/>
      <c r="D673" s="17"/>
      <c r="E673" s="9"/>
      <c r="F673" s="9"/>
      <c r="G673" s="9"/>
      <c r="H673" s="9"/>
      <c r="I673" s="9"/>
      <c r="J673" s="10"/>
    </row>
    <row r="674" spans="2:10">
      <c r="B674" s="10"/>
      <c r="C674" s="14"/>
      <c r="D674" s="17"/>
      <c r="E674" s="9"/>
      <c r="F674" s="9"/>
      <c r="G674" s="9"/>
      <c r="H674" s="9"/>
      <c r="I674" s="9"/>
      <c r="J674" s="10"/>
    </row>
    <row r="675" spans="2:10">
      <c r="B675" s="10"/>
      <c r="C675" s="14"/>
      <c r="D675" s="17"/>
      <c r="E675" s="9"/>
      <c r="F675" s="9"/>
      <c r="G675" s="9"/>
      <c r="H675" s="9"/>
      <c r="I675" s="9"/>
      <c r="J675" s="10"/>
    </row>
    <row r="676" spans="2:10">
      <c r="B676" s="10"/>
      <c r="C676" s="14"/>
      <c r="D676" s="17"/>
      <c r="E676" s="9"/>
      <c r="F676" s="9"/>
      <c r="G676" s="9"/>
      <c r="H676" s="9"/>
      <c r="I676" s="9"/>
      <c r="J676" s="10"/>
    </row>
    <row r="677" spans="2:10">
      <c r="B677" s="10"/>
      <c r="C677" s="14"/>
      <c r="D677" s="17"/>
      <c r="E677" s="9"/>
      <c r="F677" s="9"/>
      <c r="G677" s="9"/>
      <c r="H677" s="9"/>
      <c r="I677" s="9"/>
      <c r="J677" s="10"/>
    </row>
    <row r="678" spans="2:10">
      <c r="B678" s="10"/>
      <c r="C678" s="14"/>
      <c r="D678" s="17"/>
      <c r="E678" s="9"/>
      <c r="F678" s="9"/>
      <c r="G678" s="9"/>
      <c r="H678" s="9"/>
      <c r="I678" s="9"/>
      <c r="J678" s="10"/>
    </row>
    <row r="679" spans="2:10">
      <c r="B679" s="10"/>
      <c r="C679" s="14"/>
      <c r="D679" s="17"/>
      <c r="E679" s="9"/>
      <c r="F679" s="9"/>
      <c r="G679" s="9"/>
      <c r="H679" s="9"/>
      <c r="I679" s="9"/>
      <c r="J679" s="10"/>
    </row>
    <row r="680" spans="2:10">
      <c r="B680" s="10"/>
      <c r="C680" s="14"/>
      <c r="D680" s="17"/>
      <c r="E680" s="9"/>
      <c r="F680" s="9"/>
      <c r="G680" s="9"/>
      <c r="H680" s="9"/>
      <c r="I680" s="9"/>
      <c r="J680" s="10"/>
    </row>
    <row r="681" spans="2:10">
      <c r="B681" s="10"/>
      <c r="C681" s="14"/>
      <c r="D681" s="17"/>
      <c r="E681" s="9"/>
      <c r="F681" s="9"/>
      <c r="G681" s="9"/>
      <c r="H681" s="9"/>
      <c r="I681" s="9"/>
      <c r="J681" s="10"/>
    </row>
    <row r="682" spans="2:10">
      <c r="B682" s="10"/>
      <c r="C682" s="14"/>
      <c r="D682" s="17"/>
      <c r="E682" s="9"/>
      <c r="F682" s="9"/>
      <c r="G682" s="9"/>
      <c r="H682" s="9"/>
      <c r="I682" s="9"/>
      <c r="J682" s="10"/>
    </row>
    <row r="683" spans="2:10">
      <c r="B683" s="10"/>
      <c r="C683" s="14"/>
      <c r="D683" s="17"/>
      <c r="E683" s="9"/>
      <c r="F683" s="9"/>
      <c r="G683" s="9"/>
      <c r="H683" s="9"/>
      <c r="I683" s="9"/>
      <c r="J683" s="10"/>
    </row>
    <row r="684" spans="2:10">
      <c r="B684" s="10"/>
      <c r="C684" s="14"/>
      <c r="D684" s="17"/>
      <c r="E684" s="9"/>
      <c r="F684" s="9"/>
      <c r="G684" s="9"/>
      <c r="H684" s="9"/>
      <c r="I684" s="9"/>
      <c r="J684" s="10"/>
    </row>
    <row r="685" spans="2:10">
      <c r="B685" s="10"/>
      <c r="C685" s="14"/>
      <c r="D685" s="17"/>
      <c r="E685" s="9"/>
      <c r="F685" s="9"/>
      <c r="G685" s="9"/>
      <c r="H685" s="9"/>
      <c r="I685" s="9"/>
      <c r="J685" s="10"/>
    </row>
    <row r="686" spans="2:10">
      <c r="B686" s="10"/>
      <c r="C686" s="14"/>
      <c r="D686" s="17"/>
      <c r="E686" s="9"/>
      <c r="F686" s="9"/>
      <c r="G686" s="9"/>
      <c r="H686" s="9"/>
      <c r="I686" s="9"/>
      <c r="J686" s="10"/>
    </row>
    <row r="687" spans="2:10">
      <c r="B687" s="10"/>
      <c r="C687" s="14"/>
      <c r="D687" s="17"/>
      <c r="E687" s="9"/>
      <c r="F687" s="9"/>
      <c r="G687" s="9"/>
      <c r="H687" s="9"/>
      <c r="I687" s="9"/>
      <c r="J687" s="10"/>
    </row>
    <row r="688" spans="2:10">
      <c r="B688" s="10"/>
      <c r="C688" s="14"/>
      <c r="D688" s="17"/>
      <c r="E688" s="9"/>
      <c r="F688" s="9"/>
      <c r="G688" s="9"/>
      <c r="H688" s="9"/>
      <c r="I688" s="9"/>
      <c r="J688" s="10"/>
    </row>
    <row r="689" spans="2:10">
      <c r="B689" s="10"/>
      <c r="C689" s="14"/>
      <c r="D689" s="17"/>
      <c r="E689" s="9"/>
      <c r="F689" s="9"/>
      <c r="G689" s="9"/>
      <c r="H689" s="9"/>
      <c r="I689" s="9"/>
      <c r="J689" s="10"/>
    </row>
    <row r="690" spans="2:10">
      <c r="B690" s="10"/>
      <c r="C690" s="14"/>
      <c r="D690" s="17"/>
      <c r="E690" s="9"/>
      <c r="F690" s="9"/>
      <c r="G690" s="9"/>
      <c r="H690" s="9"/>
      <c r="I690" s="9"/>
      <c r="J690" s="10"/>
    </row>
    <row r="691" spans="2:10">
      <c r="B691" s="10"/>
      <c r="C691" s="14"/>
      <c r="D691" s="17"/>
      <c r="E691" s="9"/>
      <c r="F691" s="9"/>
      <c r="G691" s="9"/>
      <c r="H691" s="9"/>
      <c r="I691" s="9"/>
      <c r="J691" s="10"/>
    </row>
    <row r="692" spans="2:10">
      <c r="B692" s="10"/>
      <c r="C692" s="14"/>
      <c r="D692" s="17"/>
      <c r="E692" s="9"/>
      <c r="F692" s="9"/>
      <c r="G692" s="9"/>
      <c r="H692" s="9"/>
      <c r="I692" s="9"/>
      <c r="J692" s="10"/>
    </row>
    <row r="693" spans="2:10">
      <c r="B693" s="10"/>
      <c r="C693" s="14"/>
      <c r="D693" s="17"/>
      <c r="E693" s="9"/>
      <c r="F693" s="9"/>
      <c r="G693" s="9"/>
      <c r="H693" s="9"/>
      <c r="I693" s="9"/>
      <c r="J693" s="10"/>
    </row>
    <row r="694" spans="2:10">
      <c r="B694" s="10"/>
      <c r="C694" s="14"/>
      <c r="D694" s="17"/>
      <c r="E694" s="9"/>
      <c r="F694" s="9"/>
      <c r="G694" s="9"/>
      <c r="H694" s="9"/>
      <c r="I694" s="9"/>
      <c r="J694" s="10"/>
    </row>
    <row r="695" spans="2:10">
      <c r="B695" s="10"/>
      <c r="C695" s="14"/>
      <c r="D695" s="17"/>
      <c r="E695" s="9"/>
      <c r="F695" s="9"/>
      <c r="G695" s="9"/>
      <c r="H695" s="9"/>
      <c r="I695" s="9"/>
      <c r="J695" s="10"/>
    </row>
    <row r="696" spans="2:10">
      <c r="B696" s="10"/>
      <c r="C696" s="14"/>
      <c r="D696" s="17"/>
      <c r="E696" s="9"/>
      <c r="F696" s="9"/>
      <c r="G696" s="9"/>
      <c r="H696" s="9"/>
      <c r="I696" s="9"/>
      <c r="J696" s="10"/>
    </row>
    <row r="697" spans="2:10">
      <c r="B697" s="10"/>
      <c r="C697" s="14"/>
      <c r="D697" s="17"/>
      <c r="E697" s="9"/>
      <c r="F697" s="9"/>
      <c r="G697" s="9"/>
      <c r="H697" s="9"/>
      <c r="I697" s="9"/>
      <c r="J697" s="10"/>
    </row>
    <row r="698" spans="2:10">
      <c r="B698" s="10"/>
      <c r="C698" s="14"/>
      <c r="D698" s="17"/>
      <c r="E698" s="9"/>
      <c r="F698" s="9"/>
      <c r="G698" s="9"/>
      <c r="H698" s="9"/>
      <c r="I698" s="9"/>
      <c r="J698" s="10"/>
    </row>
    <row r="699" spans="2:10">
      <c r="B699" s="10"/>
      <c r="C699" s="14"/>
      <c r="D699" s="17"/>
      <c r="E699" s="9"/>
      <c r="F699" s="9"/>
      <c r="G699" s="9"/>
      <c r="H699" s="9"/>
      <c r="I699" s="9"/>
      <c r="J699" s="10"/>
    </row>
    <row r="700" spans="2:10">
      <c r="B700" s="10"/>
      <c r="C700" s="14"/>
      <c r="D700" s="17"/>
      <c r="E700" s="9"/>
      <c r="F700" s="9"/>
      <c r="G700" s="9"/>
      <c r="H700" s="9"/>
      <c r="I700" s="9"/>
      <c r="J700" s="10"/>
    </row>
    <row r="701" spans="2:10">
      <c r="B701" s="10"/>
      <c r="C701" s="14"/>
      <c r="D701" s="17"/>
      <c r="E701" s="9"/>
      <c r="F701" s="9"/>
      <c r="G701" s="9"/>
      <c r="H701" s="9"/>
      <c r="I701" s="9"/>
      <c r="J701" s="10"/>
    </row>
    <row r="702" spans="2:10">
      <c r="B702" s="10"/>
      <c r="C702" s="14"/>
      <c r="D702" s="17"/>
      <c r="E702" s="9"/>
      <c r="F702" s="9"/>
      <c r="G702" s="9"/>
      <c r="H702" s="9"/>
      <c r="I702" s="9"/>
      <c r="J702" s="10"/>
    </row>
    <row r="703" spans="2:10">
      <c r="B703" s="10"/>
      <c r="C703" s="14"/>
      <c r="D703" s="17"/>
      <c r="E703" s="9"/>
      <c r="F703" s="9"/>
      <c r="G703" s="9"/>
      <c r="H703" s="9"/>
      <c r="I703" s="9"/>
      <c r="J703" s="10"/>
    </row>
    <row r="704" spans="2:10">
      <c r="B704" s="10"/>
      <c r="C704" s="14"/>
      <c r="D704" s="17"/>
      <c r="E704" s="9"/>
      <c r="F704" s="9"/>
      <c r="G704" s="9"/>
      <c r="H704" s="9"/>
      <c r="I704" s="9"/>
      <c r="J704" s="10"/>
    </row>
    <row r="705" spans="2:10">
      <c r="B705" s="10"/>
      <c r="C705" s="14"/>
      <c r="D705" s="17"/>
      <c r="E705" s="9"/>
      <c r="F705" s="9"/>
      <c r="G705" s="9"/>
      <c r="H705" s="9"/>
      <c r="I705" s="9"/>
      <c r="J705" s="10"/>
    </row>
    <row r="706" spans="2:10">
      <c r="B706" s="10"/>
      <c r="C706" s="14"/>
      <c r="D706" s="17"/>
      <c r="E706" s="9"/>
      <c r="F706" s="9"/>
      <c r="G706" s="9"/>
      <c r="H706" s="9"/>
      <c r="I706" s="9"/>
      <c r="J706" s="10"/>
    </row>
    <row r="707" spans="2:10">
      <c r="B707" s="10"/>
      <c r="C707" s="14"/>
      <c r="D707" s="17"/>
      <c r="E707" s="9"/>
      <c r="F707" s="9"/>
      <c r="G707" s="9"/>
      <c r="H707" s="9"/>
      <c r="I707" s="9"/>
      <c r="J707" s="10"/>
    </row>
    <row r="708" spans="2:10">
      <c r="B708" s="10"/>
      <c r="C708" s="14"/>
      <c r="D708" s="17"/>
      <c r="E708" s="9"/>
      <c r="F708" s="9"/>
      <c r="G708" s="9"/>
      <c r="H708" s="9"/>
      <c r="I708" s="9"/>
      <c r="J708" s="10"/>
    </row>
    <row r="709" spans="2:10">
      <c r="B709" s="10"/>
      <c r="C709" s="14"/>
      <c r="D709" s="17"/>
      <c r="E709" s="9"/>
      <c r="F709" s="9"/>
      <c r="G709" s="9"/>
      <c r="H709" s="9"/>
      <c r="I709" s="9"/>
      <c r="J709" s="10"/>
    </row>
    <row r="710" spans="2:10">
      <c r="B710" s="10"/>
      <c r="C710" s="14"/>
      <c r="D710" s="17"/>
      <c r="E710" s="9"/>
      <c r="F710" s="9"/>
      <c r="G710" s="9"/>
      <c r="H710" s="9"/>
      <c r="I710" s="9"/>
      <c r="J710" s="10"/>
    </row>
    <row r="711" spans="2:10">
      <c r="B711" s="10"/>
      <c r="C711" s="14"/>
      <c r="D711" s="17"/>
      <c r="E711" s="9"/>
      <c r="F711" s="9"/>
      <c r="G711" s="9"/>
      <c r="H711" s="9"/>
      <c r="I711" s="9"/>
      <c r="J711" s="10"/>
    </row>
    <row r="712" spans="2:10">
      <c r="B712" s="10"/>
      <c r="C712" s="14"/>
      <c r="D712" s="17"/>
      <c r="E712" s="9"/>
      <c r="F712" s="9"/>
      <c r="G712" s="9"/>
      <c r="H712" s="9"/>
      <c r="I712" s="9"/>
      <c r="J712" s="10"/>
    </row>
    <row r="713" spans="2:10">
      <c r="B713" s="10"/>
      <c r="C713" s="14"/>
      <c r="D713" s="17"/>
      <c r="E713" s="9"/>
      <c r="F713" s="9"/>
      <c r="G713" s="9"/>
      <c r="H713" s="9"/>
      <c r="I713" s="9"/>
      <c r="J713" s="10"/>
    </row>
    <row r="714" spans="2:10">
      <c r="B714" s="10"/>
      <c r="C714" s="14"/>
      <c r="D714" s="17"/>
      <c r="E714" s="9"/>
      <c r="F714" s="9"/>
      <c r="G714" s="9"/>
      <c r="H714" s="9"/>
      <c r="I714" s="9"/>
      <c r="J714" s="10"/>
    </row>
    <row r="715" spans="2:10">
      <c r="B715" s="10"/>
      <c r="C715" s="14"/>
      <c r="D715" s="17"/>
      <c r="E715" s="9"/>
      <c r="F715" s="9"/>
      <c r="G715" s="9"/>
      <c r="H715" s="9"/>
      <c r="I715" s="9"/>
      <c r="J715" s="10"/>
    </row>
    <row r="716" spans="2:10">
      <c r="B716" s="10"/>
      <c r="C716" s="14"/>
      <c r="D716" s="17"/>
      <c r="E716" s="9"/>
      <c r="F716" s="9"/>
      <c r="G716" s="9"/>
      <c r="H716" s="9"/>
      <c r="I716" s="9"/>
      <c r="J716" s="10"/>
    </row>
    <row r="717" spans="2:10">
      <c r="B717" s="10"/>
      <c r="C717" s="14"/>
      <c r="D717" s="17"/>
      <c r="E717" s="9"/>
      <c r="F717" s="9"/>
      <c r="G717" s="9"/>
      <c r="H717" s="9"/>
      <c r="I717" s="9"/>
      <c r="J717" s="10"/>
    </row>
    <row r="718" spans="2:10">
      <c r="B718" s="10"/>
      <c r="C718" s="14"/>
      <c r="D718" s="17"/>
      <c r="E718" s="9"/>
      <c r="F718" s="9"/>
      <c r="G718" s="9"/>
      <c r="H718" s="9"/>
      <c r="I718" s="9"/>
      <c r="J718" s="10"/>
    </row>
    <row r="719" spans="2:10">
      <c r="B719" s="10"/>
      <c r="C719" s="14"/>
      <c r="D719" s="17"/>
      <c r="E719" s="9"/>
      <c r="F719" s="9"/>
      <c r="G719" s="9"/>
      <c r="H719" s="9"/>
      <c r="I719" s="9"/>
      <c r="J719" s="10"/>
    </row>
    <row r="720" spans="2:10">
      <c r="B720" s="10"/>
      <c r="C720" s="14"/>
      <c r="D720" s="17"/>
      <c r="E720" s="9"/>
      <c r="F720" s="9"/>
      <c r="G720" s="9"/>
      <c r="H720" s="9"/>
      <c r="I720" s="9"/>
      <c r="J720" s="10"/>
    </row>
    <row r="721" spans="2:10">
      <c r="B721" s="10"/>
      <c r="C721" s="14"/>
      <c r="D721" s="17"/>
      <c r="E721" s="9"/>
      <c r="F721" s="9"/>
      <c r="G721" s="9"/>
      <c r="H721" s="9"/>
      <c r="I721" s="9"/>
      <c r="J721" s="10"/>
    </row>
    <row r="722" spans="2:10">
      <c r="B722" s="10"/>
      <c r="C722" s="14"/>
      <c r="D722" s="17"/>
      <c r="E722" s="9"/>
      <c r="F722" s="9"/>
      <c r="G722" s="9"/>
      <c r="H722" s="9"/>
      <c r="I722" s="9"/>
      <c r="J722" s="10"/>
    </row>
    <row r="723" spans="2:10">
      <c r="B723" s="10"/>
      <c r="C723" s="14"/>
      <c r="D723" s="17"/>
      <c r="E723" s="9"/>
      <c r="F723" s="9"/>
      <c r="G723" s="9"/>
      <c r="H723" s="9"/>
      <c r="I723" s="9"/>
      <c r="J723" s="10"/>
    </row>
    <row r="724" spans="2:10">
      <c r="B724" s="10"/>
      <c r="C724" s="14"/>
      <c r="D724" s="17"/>
      <c r="E724" s="9"/>
      <c r="F724" s="9"/>
      <c r="G724" s="9"/>
      <c r="H724" s="9"/>
      <c r="I724" s="9"/>
      <c r="J724" s="10"/>
    </row>
    <row r="725" spans="2:10">
      <c r="B725" s="10"/>
      <c r="C725" s="14"/>
      <c r="D725" s="17"/>
      <c r="E725" s="9"/>
      <c r="F725" s="9"/>
      <c r="G725" s="9"/>
      <c r="H725" s="9"/>
      <c r="I725" s="9"/>
      <c r="J725" s="10"/>
    </row>
    <row r="726" spans="2:10">
      <c r="B726" s="10"/>
      <c r="C726" s="14"/>
      <c r="D726" s="17"/>
      <c r="E726" s="9"/>
      <c r="F726" s="9"/>
      <c r="G726" s="9"/>
      <c r="H726" s="9"/>
      <c r="I726" s="9"/>
      <c r="J726" s="10"/>
    </row>
    <row r="727" spans="2:10">
      <c r="B727" s="10"/>
      <c r="C727" s="14"/>
      <c r="D727" s="17"/>
      <c r="E727" s="9"/>
      <c r="F727" s="9"/>
      <c r="G727" s="9"/>
      <c r="H727" s="9"/>
      <c r="I727" s="9"/>
      <c r="J727" s="10"/>
    </row>
    <row r="728" spans="2:10">
      <c r="B728" s="10"/>
      <c r="C728" s="14"/>
      <c r="D728" s="17"/>
      <c r="E728" s="9"/>
      <c r="F728" s="9"/>
      <c r="G728" s="9"/>
      <c r="H728" s="9"/>
      <c r="I728" s="9"/>
      <c r="J728" s="10"/>
    </row>
    <row r="729" spans="2:10">
      <c r="B729" s="10"/>
      <c r="C729" s="14"/>
      <c r="D729" s="17"/>
      <c r="E729" s="9"/>
      <c r="F729" s="9"/>
      <c r="G729" s="9"/>
      <c r="H729" s="9"/>
      <c r="I729" s="9"/>
      <c r="J729" s="10"/>
    </row>
    <row r="730" spans="2:10">
      <c r="B730" s="10"/>
      <c r="C730" s="14"/>
      <c r="D730" s="17"/>
      <c r="E730" s="9"/>
      <c r="F730" s="9"/>
      <c r="G730" s="9"/>
      <c r="H730" s="9"/>
      <c r="I730" s="9"/>
      <c r="J730" s="10"/>
    </row>
    <row r="731" spans="2:10">
      <c r="B731" s="10"/>
      <c r="C731" s="14"/>
      <c r="D731" s="17"/>
      <c r="E731" s="9"/>
      <c r="F731" s="9"/>
      <c r="G731" s="9"/>
      <c r="H731" s="9"/>
      <c r="I731" s="9"/>
      <c r="J731" s="10"/>
    </row>
    <row r="732" spans="2:10">
      <c r="B732" s="10"/>
      <c r="C732" s="14"/>
      <c r="D732" s="17"/>
      <c r="E732" s="9"/>
      <c r="F732" s="9"/>
      <c r="G732" s="9"/>
      <c r="H732" s="9"/>
      <c r="I732" s="9"/>
      <c r="J732" s="10"/>
    </row>
    <row r="733" spans="2:10">
      <c r="B733" s="10"/>
      <c r="C733" s="14"/>
      <c r="D733" s="17"/>
      <c r="E733" s="9"/>
      <c r="F733" s="9"/>
      <c r="G733" s="9"/>
      <c r="H733" s="9"/>
      <c r="I733" s="9"/>
      <c r="J733" s="10"/>
    </row>
    <row r="734" spans="2:10">
      <c r="B734" s="10"/>
      <c r="C734" s="14"/>
      <c r="D734" s="17"/>
      <c r="E734" s="9"/>
      <c r="F734" s="9"/>
      <c r="G734" s="9"/>
      <c r="H734" s="9"/>
      <c r="I734" s="9"/>
      <c r="J734" s="10"/>
    </row>
    <row r="735" spans="2:10">
      <c r="B735" s="10"/>
      <c r="C735" s="14"/>
      <c r="D735" s="17"/>
      <c r="E735" s="9"/>
      <c r="F735" s="9"/>
      <c r="G735" s="9"/>
      <c r="H735" s="9"/>
      <c r="I735" s="9"/>
      <c r="J735" s="10"/>
    </row>
    <row r="736" spans="2:10">
      <c r="B736" s="10"/>
      <c r="C736" s="14"/>
      <c r="D736" s="17"/>
      <c r="E736" s="9"/>
      <c r="F736" s="9"/>
      <c r="G736" s="9"/>
      <c r="H736" s="9"/>
      <c r="I736" s="9"/>
      <c r="J736" s="10"/>
    </row>
    <row r="737" spans="2:10">
      <c r="B737" s="10"/>
      <c r="C737" s="14"/>
      <c r="D737" s="17"/>
      <c r="E737" s="9"/>
      <c r="F737" s="9"/>
      <c r="G737" s="9"/>
      <c r="H737" s="9"/>
      <c r="I737" s="9"/>
      <c r="J737" s="10"/>
    </row>
    <row r="738" spans="2:10">
      <c r="B738" s="10"/>
      <c r="C738" s="14"/>
      <c r="D738" s="17"/>
      <c r="E738" s="9"/>
      <c r="F738" s="9"/>
      <c r="G738" s="9"/>
      <c r="H738" s="9"/>
      <c r="I738" s="9"/>
      <c r="J738" s="10"/>
    </row>
    <row r="739" spans="2:10">
      <c r="B739" s="10"/>
      <c r="C739" s="14"/>
      <c r="D739" s="17"/>
      <c r="E739" s="9"/>
      <c r="F739" s="9"/>
      <c r="G739" s="9"/>
      <c r="H739" s="9"/>
      <c r="I739" s="9"/>
      <c r="J739" s="10"/>
    </row>
    <row r="740" spans="2:10">
      <c r="B740" s="10"/>
      <c r="C740" s="14"/>
      <c r="D740" s="17"/>
      <c r="E740" s="9"/>
      <c r="F740" s="9"/>
      <c r="G740" s="9"/>
      <c r="H740" s="9"/>
      <c r="I740" s="9"/>
      <c r="J740" s="10"/>
    </row>
    <row r="741" spans="2:10">
      <c r="B741" s="10"/>
      <c r="C741" s="14"/>
      <c r="D741" s="17"/>
      <c r="E741" s="9"/>
      <c r="F741" s="9"/>
      <c r="G741" s="9"/>
      <c r="H741" s="9"/>
      <c r="I741" s="9"/>
      <c r="J741" s="10"/>
    </row>
    <row r="742" spans="2:10">
      <c r="B742" s="10"/>
      <c r="C742" s="14"/>
      <c r="D742" s="17"/>
      <c r="E742" s="9"/>
      <c r="F742" s="9"/>
      <c r="G742" s="9"/>
      <c r="H742" s="9"/>
      <c r="I742" s="9"/>
      <c r="J742" s="10"/>
    </row>
    <row r="743" spans="2:10">
      <c r="B743" s="10"/>
      <c r="C743" s="14"/>
      <c r="D743" s="17"/>
      <c r="E743" s="9"/>
      <c r="F743" s="9"/>
      <c r="G743" s="9"/>
      <c r="H743" s="9"/>
      <c r="I743" s="9"/>
      <c r="J743" s="10"/>
    </row>
    <row r="744" spans="2:10">
      <c r="B744" s="10"/>
      <c r="C744" s="14"/>
      <c r="D744" s="17"/>
      <c r="E744" s="9"/>
      <c r="F744" s="9"/>
      <c r="G744" s="9"/>
      <c r="H744" s="9"/>
      <c r="I744" s="9"/>
      <c r="J744" s="10"/>
    </row>
    <row r="745" spans="2:10">
      <c r="B745" s="10"/>
      <c r="C745" s="14"/>
      <c r="D745" s="17"/>
      <c r="E745" s="9"/>
      <c r="F745" s="9"/>
      <c r="G745" s="9"/>
      <c r="H745" s="9"/>
      <c r="I745" s="9"/>
      <c r="J745" s="10"/>
    </row>
    <row r="746" spans="2:10">
      <c r="B746" s="10"/>
      <c r="C746" s="14"/>
      <c r="D746" s="17"/>
      <c r="E746" s="9"/>
      <c r="F746" s="9"/>
      <c r="G746" s="9"/>
      <c r="H746" s="9"/>
      <c r="I746" s="9"/>
      <c r="J746" s="10"/>
    </row>
    <row r="747" spans="2:10">
      <c r="B747" s="10"/>
      <c r="C747" s="14"/>
      <c r="D747" s="17"/>
      <c r="E747" s="9"/>
      <c r="F747" s="9"/>
      <c r="G747" s="9"/>
      <c r="H747" s="9"/>
      <c r="I747" s="9"/>
      <c r="J747" s="10"/>
    </row>
    <row r="748" spans="2:10">
      <c r="B748" s="10"/>
      <c r="C748" s="14"/>
      <c r="D748" s="17"/>
      <c r="E748" s="9"/>
      <c r="F748" s="9"/>
      <c r="G748" s="9"/>
      <c r="H748" s="9"/>
      <c r="I748" s="9"/>
      <c r="J748" s="10"/>
    </row>
    <row r="749" spans="2:10">
      <c r="B749" s="10"/>
      <c r="C749" s="14"/>
      <c r="D749" s="17"/>
      <c r="E749" s="9"/>
      <c r="F749" s="9"/>
      <c r="G749" s="9"/>
      <c r="H749" s="9"/>
      <c r="I749" s="9"/>
      <c r="J749" s="10"/>
    </row>
    <row r="750" spans="2:10">
      <c r="B750" s="10"/>
      <c r="C750" s="14"/>
      <c r="D750" s="17"/>
      <c r="E750" s="9"/>
      <c r="F750" s="9"/>
      <c r="G750" s="9"/>
      <c r="H750" s="9"/>
      <c r="I750" s="9"/>
      <c r="J750" s="10"/>
    </row>
    <row r="751" spans="2:10">
      <c r="B751" s="10"/>
      <c r="C751" s="14"/>
      <c r="D751" s="17"/>
      <c r="E751" s="9"/>
      <c r="F751" s="9"/>
      <c r="G751" s="9"/>
      <c r="H751" s="9"/>
      <c r="I751" s="9"/>
      <c r="J751" s="10"/>
    </row>
    <row r="752" spans="2:10">
      <c r="B752" s="10"/>
      <c r="C752" s="14"/>
      <c r="D752" s="17"/>
      <c r="E752" s="9"/>
      <c r="F752" s="9"/>
      <c r="G752" s="9"/>
      <c r="H752" s="9"/>
      <c r="I752" s="9"/>
      <c r="J752" s="10"/>
    </row>
    <row r="753" spans="2:10">
      <c r="B753" s="10"/>
      <c r="C753" s="14"/>
      <c r="D753" s="17"/>
      <c r="E753" s="9"/>
      <c r="F753" s="9"/>
      <c r="G753" s="9"/>
      <c r="H753" s="9"/>
      <c r="I753" s="9"/>
      <c r="J753" s="10"/>
    </row>
    <row r="754" spans="2:10">
      <c r="B754" s="10"/>
      <c r="C754" s="14"/>
      <c r="D754" s="17"/>
      <c r="E754" s="9"/>
      <c r="F754" s="9"/>
      <c r="G754" s="9"/>
      <c r="H754" s="9"/>
      <c r="I754" s="9"/>
      <c r="J754" s="10"/>
    </row>
    <row r="755" spans="2:10">
      <c r="B755" s="10"/>
      <c r="C755" s="14"/>
      <c r="D755" s="17"/>
      <c r="E755" s="9"/>
      <c r="F755" s="9"/>
      <c r="G755" s="9"/>
      <c r="H755" s="9"/>
      <c r="I755" s="9"/>
      <c r="J755" s="10"/>
    </row>
    <row r="756" spans="2:10">
      <c r="B756" s="10"/>
      <c r="C756" s="14"/>
      <c r="D756" s="17"/>
      <c r="E756" s="9"/>
      <c r="F756" s="9"/>
      <c r="G756" s="9"/>
      <c r="H756" s="9"/>
      <c r="I756" s="9"/>
      <c r="J756" s="10"/>
    </row>
    <row r="757" spans="2:10">
      <c r="B757" s="10"/>
      <c r="C757" s="14"/>
      <c r="D757" s="17"/>
      <c r="E757" s="9"/>
      <c r="F757" s="9"/>
      <c r="G757" s="9"/>
      <c r="H757" s="9"/>
      <c r="I757" s="9"/>
      <c r="J757" s="10"/>
    </row>
    <row r="758" spans="2:10">
      <c r="B758" s="10"/>
      <c r="C758" s="14"/>
      <c r="D758" s="17"/>
      <c r="E758" s="9"/>
      <c r="F758" s="9"/>
      <c r="G758" s="9"/>
      <c r="H758" s="9"/>
      <c r="I758" s="9"/>
      <c r="J758" s="10"/>
    </row>
    <row r="759" spans="2:10">
      <c r="B759" s="10"/>
      <c r="C759" s="14"/>
      <c r="D759" s="17"/>
      <c r="E759" s="9"/>
      <c r="F759" s="9"/>
      <c r="G759" s="9"/>
      <c r="H759" s="9"/>
      <c r="I759" s="9"/>
      <c r="J759" s="10"/>
    </row>
    <row r="760" spans="2:10">
      <c r="B760" s="10"/>
      <c r="C760" s="14"/>
      <c r="D760" s="17"/>
      <c r="E760" s="9"/>
      <c r="F760" s="9"/>
      <c r="G760" s="9"/>
      <c r="H760" s="9"/>
      <c r="I760" s="9"/>
      <c r="J760" s="10"/>
    </row>
    <row r="761" spans="2:10">
      <c r="B761" s="10"/>
      <c r="C761" s="14"/>
      <c r="D761" s="17"/>
      <c r="E761" s="9"/>
      <c r="F761" s="9"/>
      <c r="G761" s="9"/>
      <c r="H761" s="9"/>
      <c r="I761" s="9"/>
      <c r="J761" s="10"/>
    </row>
    <row r="762" spans="2:10">
      <c r="B762" s="10"/>
      <c r="C762" s="14"/>
      <c r="D762" s="17"/>
      <c r="E762" s="9"/>
      <c r="F762" s="9"/>
      <c r="G762" s="9"/>
      <c r="H762" s="9"/>
      <c r="I762" s="9"/>
      <c r="J762" s="10"/>
    </row>
    <row r="763" spans="2:10">
      <c r="B763" s="10"/>
      <c r="C763" s="14"/>
      <c r="D763" s="17"/>
      <c r="E763" s="9"/>
      <c r="F763" s="9"/>
      <c r="G763" s="9"/>
      <c r="H763" s="9"/>
      <c r="I763" s="9"/>
      <c r="J763" s="10"/>
    </row>
    <row r="764" spans="2:10">
      <c r="B764" s="10"/>
      <c r="C764" s="14"/>
      <c r="D764" s="17"/>
      <c r="E764" s="9"/>
      <c r="F764" s="9"/>
      <c r="G764" s="9"/>
      <c r="H764" s="9"/>
      <c r="I764" s="9"/>
      <c r="J764" s="10"/>
    </row>
    <row r="765" spans="2:10">
      <c r="B765" s="10"/>
      <c r="C765" s="14"/>
      <c r="D765" s="17"/>
      <c r="E765" s="9"/>
      <c r="F765" s="9"/>
      <c r="G765" s="9"/>
      <c r="H765" s="9"/>
      <c r="I765" s="9"/>
      <c r="J765" s="10"/>
    </row>
    <row r="766" spans="2:10">
      <c r="B766" s="10"/>
      <c r="C766" s="14"/>
      <c r="D766" s="17"/>
      <c r="E766" s="9"/>
      <c r="F766" s="9"/>
      <c r="G766" s="9"/>
      <c r="H766" s="9"/>
      <c r="I766" s="9"/>
      <c r="J766" s="10"/>
    </row>
    <row r="767" spans="2:10">
      <c r="B767" s="10"/>
      <c r="C767" s="14"/>
      <c r="D767" s="17"/>
      <c r="E767" s="9"/>
      <c r="F767" s="9"/>
      <c r="G767" s="9"/>
      <c r="H767" s="9"/>
      <c r="I767" s="9"/>
      <c r="J767" s="10"/>
    </row>
    <row r="768" spans="2:10">
      <c r="B768" s="10"/>
      <c r="C768" s="14"/>
      <c r="D768" s="17"/>
      <c r="E768" s="9"/>
      <c r="F768" s="9"/>
      <c r="G768" s="9"/>
      <c r="H768" s="9"/>
      <c r="I768" s="9"/>
      <c r="J768" s="10"/>
    </row>
    <row r="769" spans="2:10">
      <c r="B769" s="10"/>
      <c r="C769" s="14"/>
      <c r="D769" s="17"/>
      <c r="E769" s="9"/>
      <c r="F769" s="9"/>
      <c r="G769" s="9"/>
      <c r="H769" s="9"/>
      <c r="I769" s="9"/>
      <c r="J769" s="10"/>
    </row>
    <row r="770" spans="2:10">
      <c r="B770" s="10"/>
      <c r="C770" s="14"/>
      <c r="D770" s="17"/>
      <c r="E770" s="9"/>
      <c r="F770" s="9"/>
      <c r="G770" s="9"/>
      <c r="H770" s="9"/>
      <c r="I770" s="9"/>
      <c r="J770" s="10"/>
    </row>
    <row r="771" spans="2:10">
      <c r="B771" s="10"/>
      <c r="C771" s="14"/>
      <c r="D771" s="17"/>
      <c r="E771" s="9"/>
      <c r="F771" s="9"/>
      <c r="G771" s="9"/>
      <c r="H771" s="9"/>
      <c r="I771" s="9"/>
      <c r="J771" s="10"/>
    </row>
    <row r="772" spans="2:10">
      <c r="B772" s="10"/>
      <c r="C772" s="14"/>
      <c r="D772" s="17"/>
      <c r="E772" s="9"/>
      <c r="F772" s="9"/>
      <c r="G772" s="9"/>
      <c r="H772" s="9"/>
      <c r="I772" s="9"/>
      <c r="J772" s="10"/>
    </row>
    <row r="773" spans="2:10">
      <c r="B773" s="10"/>
      <c r="C773" s="14"/>
      <c r="D773" s="17"/>
      <c r="E773" s="9"/>
      <c r="F773" s="9"/>
      <c r="G773" s="9"/>
      <c r="H773" s="9"/>
      <c r="I773" s="9"/>
      <c r="J773" s="10"/>
    </row>
    <row r="774" spans="2:10">
      <c r="B774" s="10"/>
      <c r="C774" s="14"/>
      <c r="D774" s="17"/>
      <c r="E774" s="9"/>
      <c r="F774" s="9"/>
      <c r="G774" s="9"/>
      <c r="H774" s="9"/>
      <c r="I774" s="9"/>
      <c r="J774" s="10"/>
    </row>
    <row r="775" spans="2:10">
      <c r="B775" s="10"/>
      <c r="C775" s="14"/>
      <c r="D775" s="17"/>
      <c r="E775" s="9"/>
      <c r="F775" s="9"/>
      <c r="G775" s="9"/>
      <c r="H775" s="9"/>
      <c r="I775" s="9"/>
      <c r="J775" s="10"/>
    </row>
    <row r="776" spans="2:10">
      <c r="B776" s="10"/>
      <c r="C776" s="14"/>
      <c r="D776" s="17"/>
      <c r="E776" s="9"/>
      <c r="F776" s="9"/>
      <c r="G776" s="9"/>
      <c r="H776" s="9"/>
      <c r="I776" s="9"/>
      <c r="J776" s="10"/>
    </row>
    <row r="777" spans="2:10">
      <c r="B777" s="10"/>
      <c r="C777" s="14"/>
      <c r="D777" s="17"/>
      <c r="E777" s="9"/>
      <c r="F777" s="9"/>
      <c r="G777" s="9"/>
      <c r="H777" s="9"/>
      <c r="I777" s="9"/>
      <c r="J777" s="10"/>
    </row>
    <row r="778" spans="2:10">
      <c r="B778" s="10"/>
      <c r="C778" s="14"/>
      <c r="D778" s="17"/>
      <c r="E778" s="9"/>
      <c r="F778" s="9"/>
      <c r="G778" s="9"/>
      <c r="H778" s="9"/>
      <c r="I778" s="9"/>
      <c r="J778" s="10"/>
    </row>
    <row r="779" spans="2:10">
      <c r="B779" s="10"/>
      <c r="C779" s="14"/>
      <c r="D779" s="17"/>
      <c r="E779" s="9"/>
      <c r="F779" s="9"/>
      <c r="G779" s="9"/>
      <c r="H779" s="9"/>
      <c r="I779" s="9"/>
      <c r="J779" s="10"/>
    </row>
    <row r="780" spans="2:10">
      <c r="B780" s="10"/>
      <c r="C780" s="14"/>
      <c r="D780" s="17"/>
      <c r="E780" s="9"/>
      <c r="F780" s="9"/>
      <c r="G780" s="9"/>
      <c r="H780" s="9"/>
      <c r="I780" s="9"/>
      <c r="J780" s="10"/>
    </row>
    <row r="781" spans="2:10">
      <c r="B781" s="10"/>
      <c r="C781" s="14"/>
      <c r="D781" s="17"/>
      <c r="E781" s="9"/>
      <c r="F781" s="9"/>
      <c r="G781" s="9"/>
      <c r="H781" s="9"/>
      <c r="I781" s="9"/>
      <c r="J781" s="10"/>
    </row>
    <row r="782" spans="2:10">
      <c r="B782" s="10"/>
      <c r="C782" s="14"/>
      <c r="D782" s="17"/>
      <c r="E782" s="9"/>
      <c r="F782" s="9"/>
      <c r="G782" s="9"/>
      <c r="H782" s="9"/>
      <c r="I782" s="9"/>
      <c r="J782" s="10"/>
    </row>
    <row r="783" spans="2:10">
      <c r="B783" s="10"/>
      <c r="C783" s="14"/>
      <c r="D783" s="17"/>
      <c r="E783" s="9"/>
      <c r="F783" s="9"/>
      <c r="G783" s="9"/>
      <c r="H783" s="9"/>
      <c r="I783" s="9"/>
      <c r="J783" s="10"/>
    </row>
    <row r="784" spans="2:10">
      <c r="B784" s="10"/>
      <c r="C784" s="14"/>
      <c r="D784" s="17"/>
      <c r="E784" s="9"/>
      <c r="F784" s="9"/>
      <c r="G784" s="9"/>
      <c r="H784" s="9"/>
      <c r="I784" s="9"/>
      <c r="J784" s="10"/>
    </row>
    <row r="785" spans="2:10">
      <c r="B785" s="10"/>
      <c r="C785" s="14"/>
      <c r="D785" s="17"/>
      <c r="E785" s="9"/>
      <c r="F785" s="9"/>
      <c r="G785" s="9"/>
      <c r="H785" s="9"/>
      <c r="I785" s="9"/>
      <c r="J785" s="10"/>
    </row>
    <row r="786" spans="2:10">
      <c r="B786" s="10"/>
      <c r="C786" s="14"/>
      <c r="D786" s="17"/>
      <c r="E786" s="9"/>
      <c r="F786" s="9"/>
      <c r="G786" s="9"/>
      <c r="H786" s="9"/>
      <c r="I786" s="9"/>
      <c r="J786" s="10"/>
    </row>
    <row r="787" spans="2:10">
      <c r="B787" s="10"/>
      <c r="C787" s="14"/>
      <c r="D787" s="17"/>
      <c r="E787" s="9"/>
      <c r="F787" s="9"/>
      <c r="G787" s="9"/>
      <c r="H787" s="9"/>
      <c r="I787" s="9"/>
      <c r="J787" s="10"/>
    </row>
    <row r="788" spans="2:10">
      <c r="B788" s="10"/>
      <c r="C788" s="14"/>
      <c r="D788" s="17"/>
      <c r="E788" s="9"/>
      <c r="F788" s="9"/>
      <c r="G788" s="9"/>
      <c r="H788" s="9"/>
      <c r="I788" s="9"/>
      <c r="J788" s="10"/>
    </row>
    <row r="789" spans="2:10">
      <c r="B789" s="10"/>
      <c r="C789" s="14"/>
      <c r="D789" s="17"/>
      <c r="E789" s="9"/>
      <c r="F789" s="9"/>
      <c r="G789" s="9"/>
      <c r="H789" s="9"/>
      <c r="I789" s="9"/>
      <c r="J789" s="10"/>
    </row>
    <row r="790" spans="2:10">
      <c r="B790" s="10"/>
      <c r="C790" s="14"/>
      <c r="D790" s="17"/>
      <c r="E790" s="9"/>
      <c r="F790" s="9"/>
      <c r="G790" s="9"/>
      <c r="H790" s="9"/>
      <c r="I790" s="9"/>
      <c r="J790" s="10"/>
    </row>
    <row r="791" spans="2:10">
      <c r="B791" s="10"/>
      <c r="C791" s="14"/>
      <c r="D791" s="17"/>
      <c r="E791" s="9"/>
      <c r="F791" s="9"/>
      <c r="G791" s="9"/>
      <c r="H791" s="9"/>
      <c r="I791" s="9"/>
      <c r="J791" s="10"/>
    </row>
    <row r="792" spans="2:10">
      <c r="B792" s="10"/>
      <c r="C792" s="14"/>
      <c r="D792" s="17"/>
      <c r="E792" s="9"/>
      <c r="F792" s="9"/>
      <c r="G792" s="9"/>
      <c r="H792" s="9"/>
      <c r="I792" s="9"/>
      <c r="J792" s="10"/>
    </row>
    <row r="793" spans="2:10">
      <c r="B793" s="10"/>
      <c r="C793" s="14"/>
      <c r="D793" s="17"/>
      <c r="E793" s="9"/>
      <c r="F793" s="9"/>
      <c r="G793" s="9"/>
      <c r="H793" s="9"/>
      <c r="I793" s="9"/>
      <c r="J793" s="10"/>
    </row>
    <row r="794" spans="2:10">
      <c r="B794" s="10"/>
      <c r="C794" s="14"/>
      <c r="D794" s="17"/>
      <c r="E794" s="9"/>
      <c r="F794" s="9"/>
      <c r="G794" s="9"/>
      <c r="H794" s="9"/>
      <c r="I794" s="9"/>
      <c r="J794" s="10"/>
    </row>
    <row r="795" spans="2:10">
      <c r="B795" s="10"/>
      <c r="C795" s="14"/>
      <c r="D795" s="17"/>
      <c r="E795" s="9"/>
      <c r="F795" s="9"/>
      <c r="G795" s="9"/>
      <c r="H795" s="9"/>
      <c r="I795" s="9"/>
      <c r="J795" s="10"/>
    </row>
    <row r="796" spans="2:10">
      <c r="B796" s="10"/>
      <c r="C796" s="14"/>
      <c r="D796" s="17"/>
      <c r="E796" s="9"/>
      <c r="F796" s="9"/>
      <c r="G796" s="9"/>
      <c r="H796" s="9"/>
      <c r="I796" s="9"/>
      <c r="J796" s="10"/>
    </row>
    <row r="797" spans="2:10">
      <c r="B797" s="10"/>
      <c r="C797" s="14"/>
      <c r="D797" s="17"/>
      <c r="E797" s="9"/>
      <c r="F797" s="9"/>
      <c r="G797" s="9"/>
      <c r="H797" s="9"/>
      <c r="I797" s="9"/>
      <c r="J797" s="10"/>
    </row>
    <row r="798" spans="2:10">
      <c r="B798" s="10"/>
      <c r="C798" s="14"/>
      <c r="D798" s="17"/>
      <c r="E798" s="9"/>
      <c r="F798" s="9"/>
      <c r="G798" s="9"/>
      <c r="H798" s="9"/>
      <c r="I798" s="9"/>
      <c r="J798" s="10"/>
    </row>
    <row r="799" spans="2:10">
      <c r="B799" s="10"/>
      <c r="C799" s="14"/>
      <c r="D799" s="17"/>
      <c r="E799" s="9"/>
      <c r="F799" s="9"/>
      <c r="G799" s="9"/>
      <c r="H799" s="9"/>
      <c r="I799" s="9"/>
      <c r="J799" s="10"/>
    </row>
    <row r="800" spans="2:10">
      <c r="B800" s="10"/>
      <c r="C800" s="14"/>
      <c r="D800" s="17"/>
      <c r="E800" s="9"/>
      <c r="F800" s="9"/>
      <c r="G800" s="9"/>
      <c r="H800" s="9"/>
      <c r="I800" s="9"/>
      <c r="J800" s="10"/>
    </row>
    <row r="801" spans="2:10">
      <c r="B801" s="10"/>
      <c r="C801" s="14"/>
      <c r="D801" s="17"/>
      <c r="E801" s="9"/>
      <c r="F801" s="9"/>
      <c r="G801" s="9"/>
      <c r="H801" s="9"/>
      <c r="I801" s="9"/>
      <c r="J801" s="10"/>
    </row>
    <row r="802" spans="2:10">
      <c r="B802" s="10"/>
      <c r="C802" s="14"/>
      <c r="D802" s="17"/>
      <c r="E802" s="9"/>
      <c r="F802" s="9"/>
      <c r="G802" s="9"/>
      <c r="H802" s="9"/>
      <c r="I802" s="9"/>
      <c r="J802" s="10"/>
    </row>
    <row r="803" spans="2:10">
      <c r="B803" s="10"/>
      <c r="C803" s="14"/>
      <c r="D803" s="17"/>
      <c r="E803" s="9"/>
      <c r="F803" s="9"/>
      <c r="G803" s="9"/>
      <c r="H803" s="9"/>
      <c r="I803" s="9"/>
      <c r="J803" s="10"/>
    </row>
    <row r="804" spans="2:10">
      <c r="B804" s="10"/>
      <c r="C804" s="14"/>
      <c r="D804" s="17"/>
      <c r="E804" s="9"/>
      <c r="F804" s="9"/>
      <c r="G804" s="9"/>
      <c r="H804" s="9"/>
      <c r="I804" s="9"/>
      <c r="J804" s="10"/>
    </row>
    <row r="805" spans="2:10">
      <c r="B805" s="10"/>
      <c r="C805" s="14"/>
      <c r="D805" s="17"/>
      <c r="E805" s="9"/>
      <c r="F805" s="9"/>
      <c r="G805" s="9"/>
      <c r="H805" s="9"/>
      <c r="I805" s="9"/>
      <c r="J805" s="10"/>
    </row>
    <row r="806" spans="2:10">
      <c r="B806" s="10"/>
      <c r="C806" s="14"/>
      <c r="D806" s="17"/>
      <c r="E806" s="9"/>
      <c r="F806" s="9"/>
      <c r="G806" s="9"/>
      <c r="H806" s="9"/>
      <c r="I806" s="9"/>
      <c r="J806" s="10"/>
    </row>
    <row r="807" spans="2:10">
      <c r="B807" s="10"/>
      <c r="C807" s="14"/>
      <c r="D807" s="17"/>
      <c r="E807" s="9"/>
      <c r="F807" s="9"/>
      <c r="G807" s="9"/>
      <c r="H807" s="9"/>
      <c r="I807" s="9"/>
      <c r="J807" s="10"/>
    </row>
    <row r="808" spans="2:10">
      <c r="B808" s="10"/>
      <c r="C808" s="14"/>
      <c r="D808" s="17"/>
      <c r="E808" s="9"/>
      <c r="F808" s="9"/>
      <c r="G808" s="9"/>
      <c r="H808" s="9"/>
      <c r="I808" s="9"/>
      <c r="J808" s="10"/>
    </row>
    <row r="809" spans="2:10">
      <c r="B809" s="10"/>
      <c r="C809" s="14"/>
      <c r="D809" s="17"/>
      <c r="E809" s="9"/>
      <c r="F809" s="9"/>
      <c r="G809" s="9"/>
      <c r="H809" s="9"/>
      <c r="I809" s="9"/>
      <c r="J809" s="10"/>
    </row>
    <row r="810" spans="2:10">
      <c r="B810" s="10"/>
      <c r="C810" s="14"/>
      <c r="D810" s="17"/>
      <c r="E810" s="9"/>
      <c r="F810" s="9"/>
      <c r="G810" s="9"/>
      <c r="H810" s="9"/>
      <c r="I810" s="9"/>
      <c r="J810" s="10"/>
    </row>
    <row r="811" spans="2:10">
      <c r="B811" s="10"/>
      <c r="C811" s="14"/>
      <c r="D811" s="17"/>
      <c r="E811" s="9"/>
      <c r="F811" s="9"/>
      <c r="G811" s="9"/>
      <c r="H811" s="9"/>
      <c r="I811" s="9"/>
      <c r="J811" s="10"/>
    </row>
    <row r="812" spans="2:10">
      <c r="B812" s="10"/>
      <c r="C812" s="14"/>
      <c r="D812" s="17"/>
      <c r="E812" s="9"/>
      <c r="F812" s="9"/>
      <c r="G812" s="9"/>
      <c r="H812" s="9"/>
      <c r="I812" s="9"/>
      <c r="J812" s="10"/>
    </row>
    <row r="813" spans="2:10">
      <c r="B813" s="10"/>
      <c r="C813" s="14"/>
      <c r="D813" s="17"/>
      <c r="E813" s="9"/>
      <c r="F813" s="9"/>
      <c r="G813" s="9"/>
      <c r="H813" s="9"/>
      <c r="I813" s="9"/>
      <c r="J813" s="10"/>
    </row>
    <row r="814" spans="2:10">
      <c r="B814" s="10"/>
      <c r="C814" s="14"/>
      <c r="D814" s="17"/>
      <c r="E814" s="9"/>
      <c r="F814" s="9"/>
      <c r="G814" s="9"/>
      <c r="H814" s="9"/>
      <c r="I814" s="9"/>
      <c r="J814" s="10"/>
    </row>
    <row r="815" spans="2:10">
      <c r="B815" s="10"/>
      <c r="C815" s="14"/>
      <c r="D815" s="17"/>
      <c r="E815" s="9"/>
      <c r="F815" s="9"/>
      <c r="G815" s="9"/>
      <c r="H815" s="9"/>
      <c r="I815" s="9"/>
      <c r="J815" s="10"/>
    </row>
    <row r="816" spans="2:10">
      <c r="J816" s="10"/>
    </row>
    <row r="817" spans="10:10">
      <c r="J817" s="10"/>
    </row>
    <row r="818" spans="10:10">
      <c r="J818" s="10"/>
    </row>
    <row r="819" spans="10:10">
      <c r="J819" s="10"/>
    </row>
    <row r="820" spans="10:10">
      <c r="J820" s="10"/>
    </row>
    <row r="821" spans="10:10">
      <c r="J821" s="10"/>
    </row>
  </sheetData>
  <phoneticPr fontId="0" type="noConversion"/>
  <conditionalFormatting sqref="B25:B44 B156:B169 B171:B174 B176">
    <cfRule type="cellIs" dxfId="2853" priority="2254" stopIfTrue="1" operator="equal">
      <formula>TODAY()</formula>
    </cfRule>
    <cfRule type="cellIs" dxfId="2852" priority="2255" stopIfTrue="1" operator="equal">
      <formula>TODAY()</formula>
    </cfRule>
  </conditionalFormatting>
  <conditionalFormatting sqref="B45 B47:B48 B50:B51">
    <cfRule type="cellIs" dxfId="2851" priority="2109" stopIfTrue="1" operator="equal">
      <formula>TODAY()</formula>
    </cfRule>
    <cfRule type="cellIs" dxfId="2850" priority="2110" stopIfTrue="1" operator="equal">
      <formula>TODAY()</formula>
    </cfRule>
  </conditionalFormatting>
  <conditionalFormatting sqref="B50:B148">
    <cfRule type="cellIs" dxfId="2849" priority="2107" stopIfTrue="1" operator="equal">
      <formula>TODAY()</formula>
    </cfRule>
    <cfRule type="cellIs" dxfId="2848" priority="2108" stopIfTrue="1" operator="equal">
      <formula>TODAY()</formula>
    </cfRule>
  </conditionalFormatting>
  <conditionalFormatting sqref="B55:B61">
    <cfRule type="cellIs" dxfId="2847" priority="2105" stopIfTrue="1" operator="equal">
      <formula>TODAY()</formula>
    </cfRule>
    <cfRule type="cellIs" dxfId="2846" priority="2106" stopIfTrue="1" operator="equal">
      <formula>TODAY()</formula>
    </cfRule>
  </conditionalFormatting>
  <conditionalFormatting sqref="B60:B66">
    <cfRule type="cellIs" dxfId="2845" priority="2103" stopIfTrue="1" operator="equal">
      <formula>TODAY()</formula>
    </cfRule>
    <cfRule type="cellIs" dxfId="2844" priority="2104" stopIfTrue="1" operator="equal">
      <formula>TODAY()</formula>
    </cfRule>
  </conditionalFormatting>
  <conditionalFormatting sqref="B65:B71">
    <cfRule type="cellIs" dxfId="2843" priority="2101" stopIfTrue="1" operator="equal">
      <formula>TODAY()</formula>
    </cfRule>
    <cfRule type="cellIs" dxfId="2842" priority="2102" stopIfTrue="1" operator="equal">
      <formula>TODAY()</formula>
    </cfRule>
  </conditionalFormatting>
  <conditionalFormatting sqref="B70">
    <cfRule type="cellIs" dxfId="2841" priority="2099" stopIfTrue="1" operator="equal">
      <formula>TODAY()</formula>
    </cfRule>
    <cfRule type="cellIs" dxfId="2840" priority="2100" stopIfTrue="1" operator="equal">
      <formula>TODAY()</formula>
    </cfRule>
  </conditionalFormatting>
  <conditionalFormatting sqref="B90:B94">
    <cfRule type="cellIs" dxfId="2839" priority="2091" stopIfTrue="1" operator="equal">
      <formula>TODAY()</formula>
    </cfRule>
    <cfRule type="cellIs" dxfId="2838" priority="2092" stopIfTrue="1" operator="equal">
      <formula>TODAY()</formula>
    </cfRule>
  </conditionalFormatting>
  <conditionalFormatting sqref="B81:B86">
    <cfRule type="cellIs" dxfId="2837" priority="2095" stopIfTrue="1" operator="equal">
      <formula>TODAY()</formula>
    </cfRule>
    <cfRule type="cellIs" dxfId="2836" priority="2096" stopIfTrue="1" operator="equal">
      <formula>TODAY()</formula>
    </cfRule>
  </conditionalFormatting>
  <conditionalFormatting sqref="B85:B95">
    <cfRule type="cellIs" dxfId="2835" priority="2093" stopIfTrue="1" operator="equal">
      <formula>TODAY()</formula>
    </cfRule>
    <cfRule type="cellIs" dxfId="2834" priority="2094" stopIfTrue="1" operator="equal">
      <formula>TODAY()</formula>
    </cfRule>
  </conditionalFormatting>
  <conditionalFormatting sqref="B97:B101">
    <cfRule type="cellIs" dxfId="2833" priority="2089" stopIfTrue="1" operator="equal">
      <formula>TODAY()</formula>
    </cfRule>
    <cfRule type="cellIs" dxfId="2832" priority="2090" stopIfTrue="1" operator="equal">
      <formula>TODAY()</formula>
    </cfRule>
  </conditionalFormatting>
  <conditionalFormatting sqref="B100:B104">
    <cfRule type="cellIs" dxfId="2831" priority="2087" stopIfTrue="1" operator="equal">
      <formula>TODAY()</formula>
    </cfRule>
    <cfRule type="cellIs" dxfId="2830" priority="2088" stopIfTrue="1" operator="equal">
      <formula>TODAY()</formula>
    </cfRule>
  </conditionalFormatting>
  <conditionalFormatting sqref="B106:B110">
    <cfRule type="cellIs" dxfId="2829" priority="2083" stopIfTrue="1" operator="equal">
      <formula>TODAY()</formula>
    </cfRule>
    <cfRule type="cellIs" dxfId="2828" priority="2084" stopIfTrue="1" operator="equal">
      <formula>TODAY()</formula>
    </cfRule>
  </conditionalFormatting>
  <conditionalFormatting sqref="B112:B116">
    <cfRule type="cellIs" dxfId="2827" priority="2081" stopIfTrue="1" operator="equal">
      <formula>TODAY()</formula>
    </cfRule>
    <cfRule type="cellIs" dxfId="2826" priority="2082" stopIfTrue="1" operator="equal">
      <formula>TODAY()</formula>
    </cfRule>
  </conditionalFormatting>
  <conditionalFormatting sqref="B115:B121">
    <cfRule type="cellIs" dxfId="2825" priority="2079" stopIfTrue="1" operator="equal">
      <formula>TODAY()</formula>
    </cfRule>
    <cfRule type="cellIs" dxfId="2824" priority="2080" stopIfTrue="1" operator="equal">
      <formula>TODAY()</formula>
    </cfRule>
  </conditionalFormatting>
  <conditionalFormatting sqref="B120:B126">
    <cfRule type="cellIs" dxfId="2823" priority="2077" stopIfTrue="1" operator="equal">
      <formula>TODAY()</formula>
    </cfRule>
    <cfRule type="cellIs" dxfId="2822" priority="2078" stopIfTrue="1" operator="equal">
      <formula>TODAY()</formula>
    </cfRule>
  </conditionalFormatting>
  <conditionalFormatting sqref="B125:B131">
    <cfRule type="cellIs" dxfId="2821" priority="2075" stopIfTrue="1" operator="equal">
      <formula>TODAY()</formula>
    </cfRule>
    <cfRule type="cellIs" dxfId="2820" priority="2076" stopIfTrue="1" operator="equal">
      <formula>TODAY()</formula>
    </cfRule>
  </conditionalFormatting>
  <conditionalFormatting sqref="B130:B136">
    <cfRule type="cellIs" dxfId="2819" priority="2073" stopIfTrue="1" operator="equal">
      <formula>TODAY()</formula>
    </cfRule>
    <cfRule type="cellIs" dxfId="2818" priority="2074" stopIfTrue="1" operator="equal">
      <formula>TODAY()</formula>
    </cfRule>
  </conditionalFormatting>
  <conditionalFormatting sqref="B135:B141">
    <cfRule type="cellIs" dxfId="2817" priority="2071" stopIfTrue="1" operator="equal">
      <formula>TODAY()</formula>
    </cfRule>
    <cfRule type="cellIs" dxfId="2816" priority="2072" stopIfTrue="1" operator="equal">
      <formula>TODAY()</formula>
    </cfRule>
  </conditionalFormatting>
  <conditionalFormatting sqref="B140:B145">
    <cfRule type="cellIs" dxfId="2815" priority="2069" stopIfTrue="1" operator="equal">
      <formula>TODAY()</formula>
    </cfRule>
    <cfRule type="cellIs" dxfId="2814" priority="2070" stopIfTrue="1" operator="equal">
      <formula>TODAY()</formula>
    </cfRule>
  </conditionalFormatting>
  <conditionalFormatting sqref="B145:B148">
    <cfRule type="cellIs" dxfId="2813" priority="2067" stopIfTrue="1" operator="equal">
      <formula>TODAY()</formula>
    </cfRule>
    <cfRule type="cellIs" dxfId="2812" priority="2068" stopIfTrue="1" operator="equal">
      <formula>TODAY()</formula>
    </cfRule>
  </conditionalFormatting>
  <conditionalFormatting sqref="B152">
    <cfRule type="cellIs" dxfId="2811" priority="2065" stopIfTrue="1" operator="equal">
      <formula>TODAY()</formula>
    </cfRule>
    <cfRule type="cellIs" dxfId="2810" priority="2066" stopIfTrue="1" operator="equal">
      <formula>TODAY()</formula>
    </cfRule>
  </conditionalFormatting>
  <conditionalFormatting sqref="B71:B73">
    <cfRule type="cellIs" dxfId="2809" priority="2011" stopIfTrue="1" operator="equal">
      <formula>TODAY()</formula>
    </cfRule>
    <cfRule type="cellIs" dxfId="2808" priority="2012" stopIfTrue="1" operator="equal">
      <formula>TODAY()</formula>
    </cfRule>
  </conditionalFormatting>
  <conditionalFormatting sqref="B76:B81">
    <cfRule type="cellIs" dxfId="2807" priority="2009" stopIfTrue="1" operator="equal">
      <formula>TODAY()</formula>
    </cfRule>
    <cfRule type="cellIs" dxfId="2806" priority="2010" stopIfTrue="1" operator="equal">
      <formula>TODAY()</formula>
    </cfRule>
  </conditionalFormatting>
  <conditionalFormatting sqref="B80">
    <cfRule type="cellIs" dxfId="2805" priority="2007" stopIfTrue="1" operator="equal">
      <formula>TODAY()</formula>
    </cfRule>
    <cfRule type="cellIs" dxfId="2804" priority="2008" stopIfTrue="1" operator="equal">
      <formula>TODAY()</formula>
    </cfRule>
  </conditionalFormatting>
  <conditionalFormatting sqref="B94">
    <cfRule type="cellIs" dxfId="2803" priority="2003" stopIfTrue="1" operator="equal">
      <formula>TODAY()</formula>
    </cfRule>
    <cfRule type="cellIs" dxfId="2802" priority="2004" stopIfTrue="1" operator="equal">
      <formula>TODAY()</formula>
    </cfRule>
  </conditionalFormatting>
  <conditionalFormatting sqref="B95">
    <cfRule type="cellIs" dxfId="2801" priority="2001" stopIfTrue="1" operator="equal">
      <formula>TODAY()</formula>
    </cfRule>
    <cfRule type="cellIs" dxfId="2800" priority="2002" stopIfTrue="1" operator="equal">
      <formula>TODAY()</formula>
    </cfRule>
  </conditionalFormatting>
  <conditionalFormatting sqref="B104">
    <cfRule type="cellIs" dxfId="2799" priority="1999" stopIfTrue="1" operator="equal">
      <formula>TODAY()</formula>
    </cfRule>
    <cfRule type="cellIs" dxfId="2798" priority="2000" stopIfTrue="1" operator="equal">
      <formula>TODAY()</formula>
    </cfRule>
  </conditionalFormatting>
  <conditionalFormatting sqref="B105">
    <cfRule type="cellIs" dxfId="2797" priority="1997" stopIfTrue="1" operator="equal">
      <formula>TODAY()</formula>
    </cfRule>
    <cfRule type="cellIs" dxfId="2796" priority="1998" stopIfTrue="1" operator="equal">
      <formula>TODAY()</formula>
    </cfRule>
  </conditionalFormatting>
  <conditionalFormatting sqref="B110">
    <cfRule type="cellIs" dxfId="2795" priority="1995" stopIfTrue="1" operator="equal">
      <formula>TODAY()</formula>
    </cfRule>
    <cfRule type="cellIs" dxfId="2794" priority="1996" stopIfTrue="1" operator="equal">
      <formula>TODAY()</formula>
    </cfRule>
  </conditionalFormatting>
  <conditionalFormatting sqref="B111">
    <cfRule type="cellIs" dxfId="2793" priority="1993" stopIfTrue="1" operator="equal">
      <formula>TODAY()</formula>
    </cfRule>
    <cfRule type="cellIs" dxfId="2792" priority="1994" stopIfTrue="1" operator="equal">
      <formula>TODAY()</formula>
    </cfRule>
  </conditionalFormatting>
  <conditionalFormatting sqref="B73">
    <cfRule type="cellIs" dxfId="2791" priority="1991" stopIfTrue="1" operator="equal">
      <formula>TODAY()</formula>
    </cfRule>
    <cfRule type="cellIs" dxfId="2790" priority="1992" stopIfTrue="1" operator="equal">
      <formula>TODAY()</formula>
    </cfRule>
  </conditionalFormatting>
  <conditionalFormatting sqref="B74">
    <cfRule type="cellIs" dxfId="2789" priority="1989" stopIfTrue="1" operator="equal">
      <formula>TODAY()</formula>
    </cfRule>
    <cfRule type="cellIs" dxfId="2788" priority="1990" stopIfTrue="1" operator="equal">
      <formula>TODAY()</formula>
    </cfRule>
  </conditionalFormatting>
  <conditionalFormatting sqref="B75">
    <cfRule type="cellIs" dxfId="2787" priority="1987" stopIfTrue="1" operator="equal">
      <formula>TODAY()</formula>
    </cfRule>
    <cfRule type="cellIs" dxfId="2786" priority="1988" stopIfTrue="1" operator="equal">
      <formula>TODAY()</formula>
    </cfRule>
  </conditionalFormatting>
  <conditionalFormatting sqref="B150">
    <cfRule type="cellIs" dxfId="2785" priority="1983" stopIfTrue="1" operator="equal">
      <formula>TODAY()</formula>
    </cfRule>
    <cfRule type="cellIs" dxfId="2784" priority="1984" stopIfTrue="1" operator="equal">
      <formula>TODAY()</formula>
    </cfRule>
  </conditionalFormatting>
  <conditionalFormatting sqref="B120">
    <cfRule type="cellIs" dxfId="2783" priority="1499" stopIfTrue="1" operator="equal">
      <formula>TODAY()</formula>
    </cfRule>
    <cfRule type="cellIs" dxfId="2782" priority="1500" stopIfTrue="1" operator="equal">
      <formula>TODAY()</formula>
    </cfRule>
  </conditionalFormatting>
  <conditionalFormatting sqref="B46">
    <cfRule type="cellIs" dxfId="2781" priority="1979" stopIfTrue="1" operator="equal">
      <formula>TODAY()</formula>
    </cfRule>
    <cfRule type="cellIs" dxfId="2780" priority="1980" stopIfTrue="1" operator="equal">
      <formula>TODAY()</formula>
    </cfRule>
  </conditionalFormatting>
  <conditionalFormatting sqref="B53:B55">
    <cfRule type="cellIs" dxfId="2779" priority="1977" stopIfTrue="1" operator="equal">
      <formula>TODAY()</formula>
    </cfRule>
    <cfRule type="cellIs" dxfId="2778" priority="1978" stopIfTrue="1" operator="equal">
      <formula>TODAY()</formula>
    </cfRule>
  </conditionalFormatting>
  <conditionalFormatting sqref="B54:B56">
    <cfRule type="cellIs" dxfId="2777" priority="1975" stopIfTrue="1" operator="equal">
      <formula>TODAY()</formula>
    </cfRule>
    <cfRule type="cellIs" dxfId="2776" priority="1976" stopIfTrue="1" operator="equal">
      <formula>TODAY()</formula>
    </cfRule>
  </conditionalFormatting>
  <conditionalFormatting sqref="B58:B60">
    <cfRule type="cellIs" dxfId="2775" priority="1973" stopIfTrue="1" operator="equal">
      <formula>TODAY()</formula>
    </cfRule>
    <cfRule type="cellIs" dxfId="2774" priority="1974" stopIfTrue="1" operator="equal">
      <formula>TODAY()</formula>
    </cfRule>
  </conditionalFormatting>
  <conditionalFormatting sqref="B59:B61">
    <cfRule type="cellIs" dxfId="2773" priority="1971" stopIfTrue="1" operator="equal">
      <formula>TODAY()</formula>
    </cfRule>
    <cfRule type="cellIs" dxfId="2772" priority="1972" stopIfTrue="1" operator="equal">
      <formula>TODAY()</formula>
    </cfRule>
  </conditionalFormatting>
  <conditionalFormatting sqref="B65:B70">
    <cfRule type="cellIs" dxfId="2771" priority="1969" stopIfTrue="1" operator="equal">
      <formula>TODAY()</formula>
    </cfRule>
    <cfRule type="cellIs" dxfId="2770" priority="1970" stopIfTrue="1" operator="equal">
      <formula>TODAY()</formula>
    </cfRule>
  </conditionalFormatting>
  <conditionalFormatting sqref="B63:B65">
    <cfRule type="cellIs" dxfId="2769" priority="1967" stopIfTrue="1" operator="equal">
      <formula>TODAY()</formula>
    </cfRule>
    <cfRule type="cellIs" dxfId="2768" priority="1968" stopIfTrue="1" operator="equal">
      <formula>TODAY()</formula>
    </cfRule>
  </conditionalFormatting>
  <conditionalFormatting sqref="B64:B66">
    <cfRule type="cellIs" dxfId="2767" priority="1965" stopIfTrue="1" operator="equal">
      <formula>TODAY()</formula>
    </cfRule>
    <cfRule type="cellIs" dxfId="2766" priority="1966" stopIfTrue="1" operator="equal">
      <formula>TODAY()</formula>
    </cfRule>
  </conditionalFormatting>
  <conditionalFormatting sqref="B68:B70">
    <cfRule type="cellIs" dxfId="2765" priority="1963" stopIfTrue="1" operator="equal">
      <formula>TODAY()</formula>
    </cfRule>
    <cfRule type="cellIs" dxfId="2764" priority="1964" stopIfTrue="1" operator="equal">
      <formula>TODAY()</formula>
    </cfRule>
  </conditionalFormatting>
  <conditionalFormatting sqref="B69:B71">
    <cfRule type="cellIs" dxfId="2763" priority="1961" stopIfTrue="1" operator="equal">
      <formula>TODAY()</formula>
    </cfRule>
    <cfRule type="cellIs" dxfId="2762" priority="1962" stopIfTrue="1" operator="equal">
      <formula>TODAY()</formula>
    </cfRule>
  </conditionalFormatting>
  <conditionalFormatting sqref="B70:B76">
    <cfRule type="cellIs" dxfId="2761" priority="1959" stopIfTrue="1" operator="equal">
      <formula>TODAY()</formula>
    </cfRule>
    <cfRule type="cellIs" dxfId="2760" priority="1960" stopIfTrue="1" operator="equal">
      <formula>TODAY()</formula>
    </cfRule>
  </conditionalFormatting>
  <conditionalFormatting sqref="B75:B80">
    <cfRule type="cellIs" dxfId="2759" priority="1957" stopIfTrue="1" operator="equal">
      <formula>TODAY()</formula>
    </cfRule>
    <cfRule type="cellIs" dxfId="2758" priority="1958" stopIfTrue="1" operator="equal">
      <formula>TODAY()</formula>
    </cfRule>
  </conditionalFormatting>
  <conditionalFormatting sqref="B69">
    <cfRule type="cellIs" dxfId="2757" priority="1955" stopIfTrue="1" operator="equal">
      <formula>TODAY()</formula>
    </cfRule>
    <cfRule type="cellIs" dxfId="2756" priority="1956" stopIfTrue="1" operator="equal">
      <formula>TODAY()</formula>
    </cfRule>
  </conditionalFormatting>
  <conditionalFormatting sqref="B69:B71">
    <cfRule type="cellIs" dxfId="2755" priority="1953" stopIfTrue="1" operator="equal">
      <formula>TODAY()</formula>
    </cfRule>
    <cfRule type="cellIs" dxfId="2754" priority="1954" stopIfTrue="1" operator="equal">
      <formula>TODAY()</formula>
    </cfRule>
  </conditionalFormatting>
  <conditionalFormatting sqref="B75:B80">
    <cfRule type="cellIs" dxfId="2753" priority="1951" stopIfTrue="1" operator="equal">
      <formula>TODAY()</formula>
    </cfRule>
    <cfRule type="cellIs" dxfId="2752" priority="1952" stopIfTrue="1" operator="equal">
      <formula>TODAY()</formula>
    </cfRule>
  </conditionalFormatting>
  <conditionalFormatting sqref="B73:B75">
    <cfRule type="cellIs" dxfId="2751" priority="1949" stopIfTrue="1" operator="equal">
      <formula>TODAY()</formula>
    </cfRule>
    <cfRule type="cellIs" dxfId="2750" priority="1950" stopIfTrue="1" operator="equal">
      <formula>TODAY()</formula>
    </cfRule>
  </conditionalFormatting>
  <conditionalFormatting sqref="B74:B76">
    <cfRule type="cellIs" dxfId="2749" priority="1947" stopIfTrue="1" operator="equal">
      <formula>TODAY()</formula>
    </cfRule>
    <cfRule type="cellIs" dxfId="2748" priority="1948" stopIfTrue="1" operator="equal">
      <formula>TODAY()</formula>
    </cfRule>
  </conditionalFormatting>
  <conditionalFormatting sqref="B78:B80">
    <cfRule type="cellIs" dxfId="2747" priority="1945" stopIfTrue="1" operator="equal">
      <formula>TODAY()</formula>
    </cfRule>
    <cfRule type="cellIs" dxfId="2746" priority="1946" stopIfTrue="1" operator="equal">
      <formula>TODAY()</formula>
    </cfRule>
  </conditionalFormatting>
  <conditionalFormatting sqref="B79:B81">
    <cfRule type="cellIs" dxfId="2745" priority="1943" stopIfTrue="1" operator="equal">
      <formula>TODAY()</formula>
    </cfRule>
    <cfRule type="cellIs" dxfId="2744" priority="1944" stopIfTrue="1" operator="equal">
      <formula>TODAY()</formula>
    </cfRule>
  </conditionalFormatting>
  <conditionalFormatting sqref="B80">
    <cfRule type="cellIs" dxfId="2743" priority="1941" stopIfTrue="1" operator="equal">
      <formula>TODAY()</formula>
    </cfRule>
    <cfRule type="cellIs" dxfId="2742" priority="1942" stopIfTrue="1" operator="equal">
      <formula>TODAY()</formula>
    </cfRule>
  </conditionalFormatting>
  <conditionalFormatting sqref="B81:B83">
    <cfRule type="cellIs" dxfId="2741" priority="1939" stopIfTrue="1" operator="equal">
      <formula>TODAY()</formula>
    </cfRule>
    <cfRule type="cellIs" dxfId="2740" priority="1940" stopIfTrue="1" operator="equal">
      <formula>TODAY()</formula>
    </cfRule>
  </conditionalFormatting>
  <conditionalFormatting sqref="B86:B90">
    <cfRule type="cellIs" dxfId="2739" priority="1937" stopIfTrue="1" operator="equal">
      <formula>TODAY()</formula>
    </cfRule>
    <cfRule type="cellIs" dxfId="2738" priority="1938" stopIfTrue="1" operator="equal">
      <formula>TODAY()</formula>
    </cfRule>
  </conditionalFormatting>
  <conditionalFormatting sqref="B83">
    <cfRule type="cellIs" dxfId="2737" priority="1935" stopIfTrue="1" operator="equal">
      <formula>TODAY()</formula>
    </cfRule>
    <cfRule type="cellIs" dxfId="2736" priority="1936" stopIfTrue="1" operator="equal">
      <formula>TODAY()</formula>
    </cfRule>
  </conditionalFormatting>
  <conditionalFormatting sqref="B84">
    <cfRule type="cellIs" dxfId="2735" priority="1933" stopIfTrue="1" operator="equal">
      <formula>TODAY()</formula>
    </cfRule>
    <cfRule type="cellIs" dxfId="2734" priority="1934" stopIfTrue="1" operator="equal">
      <formula>TODAY()</formula>
    </cfRule>
  </conditionalFormatting>
  <conditionalFormatting sqref="B85">
    <cfRule type="cellIs" dxfId="2733" priority="1931" stopIfTrue="1" operator="equal">
      <formula>TODAY()</formula>
    </cfRule>
    <cfRule type="cellIs" dxfId="2732" priority="1932" stopIfTrue="1" operator="equal">
      <formula>TODAY()</formula>
    </cfRule>
  </conditionalFormatting>
  <conditionalFormatting sqref="B79">
    <cfRule type="cellIs" dxfId="2731" priority="1929" stopIfTrue="1" operator="equal">
      <formula>TODAY()</formula>
    </cfRule>
    <cfRule type="cellIs" dxfId="2730" priority="1930" stopIfTrue="1" operator="equal">
      <formula>TODAY()</formula>
    </cfRule>
  </conditionalFormatting>
  <conditionalFormatting sqref="B79">
    <cfRule type="cellIs" dxfId="2729" priority="1927" stopIfTrue="1" operator="equal">
      <formula>TODAY()</formula>
    </cfRule>
    <cfRule type="cellIs" dxfId="2728" priority="1928" stopIfTrue="1" operator="equal">
      <formula>TODAY()</formula>
    </cfRule>
  </conditionalFormatting>
  <conditionalFormatting sqref="B79:B81">
    <cfRule type="cellIs" dxfId="2727" priority="1925" stopIfTrue="1" operator="equal">
      <formula>TODAY()</formula>
    </cfRule>
    <cfRule type="cellIs" dxfId="2726" priority="1926" stopIfTrue="1" operator="equal">
      <formula>TODAY()</formula>
    </cfRule>
  </conditionalFormatting>
  <conditionalFormatting sqref="B80:B91">
    <cfRule type="cellIs" dxfId="2725" priority="1923" stopIfTrue="1" operator="equal">
      <formula>TODAY()</formula>
    </cfRule>
    <cfRule type="cellIs" dxfId="2724" priority="1924" stopIfTrue="1" operator="equal">
      <formula>TODAY()</formula>
    </cfRule>
  </conditionalFormatting>
  <conditionalFormatting sqref="B85:B90">
    <cfRule type="cellIs" dxfId="2723" priority="1921" stopIfTrue="1" operator="equal">
      <formula>TODAY()</formula>
    </cfRule>
    <cfRule type="cellIs" dxfId="2722" priority="1922" stopIfTrue="1" operator="equal">
      <formula>TODAY()</formula>
    </cfRule>
  </conditionalFormatting>
  <conditionalFormatting sqref="B79">
    <cfRule type="cellIs" dxfId="2721" priority="1919" stopIfTrue="1" operator="equal">
      <formula>TODAY()</formula>
    </cfRule>
    <cfRule type="cellIs" dxfId="2720" priority="1920" stopIfTrue="1" operator="equal">
      <formula>TODAY()</formula>
    </cfRule>
  </conditionalFormatting>
  <conditionalFormatting sqref="B79:B81">
    <cfRule type="cellIs" dxfId="2719" priority="1917" stopIfTrue="1" operator="equal">
      <formula>TODAY()</formula>
    </cfRule>
    <cfRule type="cellIs" dxfId="2718" priority="1918" stopIfTrue="1" operator="equal">
      <formula>TODAY()</formula>
    </cfRule>
  </conditionalFormatting>
  <conditionalFormatting sqref="B85:B90">
    <cfRule type="cellIs" dxfId="2717" priority="1915" stopIfTrue="1" operator="equal">
      <formula>TODAY()</formula>
    </cfRule>
    <cfRule type="cellIs" dxfId="2716" priority="1916" stopIfTrue="1" operator="equal">
      <formula>TODAY()</formula>
    </cfRule>
  </conditionalFormatting>
  <conditionalFormatting sqref="B83:B85">
    <cfRule type="cellIs" dxfId="2715" priority="1913" stopIfTrue="1" operator="equal">
      <formula>TODAY()</formula>
    </cfRule>
    <cfRule type="cellIs" dxfId="2714" priority="1914" stopIfTrue="1" operator="equal">
      <formula>TODAY()</formula>
    </cfRule>
  </conditionalFormatting>
  <conditionalFormatting sqref="B84:B86">
    <cfRule type="cellIs" dxfId="2713" priority="1911" stopIfTrue="1" operator="equal">
      <formula>TODAY()</formula>
    </cfRule>
    <cfRule type="cellIs" dxfId="2712" priority="1912" stopIfTrue="1" operator="equal">
      <formula>TODAY()</formula>
    </cfRule>
  </conditionalFormatting>
  <conditionalFormatting sqref="B88:B90">
    <cfRule type="cellIs" dxfId="2711" priority="1909" stopIfTrue="1" operator="equal">
      <formula>TODAY()</formula>
    </cfRule>
    <cfRule type="cellIs" dxfId="2710" priority="1910" stopIfTrue="1" operator="equal">
      <formula>TODAY()</formula>
    </cfRule>
  </conditionalFormatting>
  <conditionalFormatting sqref="B86:B91">
    <cfRule type="cellIs" dxfId="2709" priority="1907" stopIfTrue="1" operator="equal">
      <formula>TODAY()</formula>
    </cfRule>
    <cfRule type="cellIs" dxfId="2708" priority="1908" stopIfTrue="1" operator="equal">
      <formula>TODAY()</formula>
    </cfRule>
  </conditionalFormatting>
  <conditionalFormatting sqref="B84:B86">
    <cfRule type="cellIs" dxfId="2707" priority="1905" stopIfTrue="1" operator="equal">
      <formula>TODAY()</formula>
    </cfRule>
    <cfRule type="cellIs" dxfId="2706" priority="1906" stopIfTrue="1" operator="equal">
      <formula>TODAY()</formula>
    </cfRule>
  </conditionalFormatting>
  <conditionalFormatting sqref="B85">
    <cfRule type="cellIs" dxfId="2705" priority="1903" stopIfTrue="1" operator="equal">
      <formula>TODAY()</formula>
    </cfRule>
    <cfRule type="cellIs" dxfId="2704" priority="1904" stopIfTrue="1" operator="equal">
      <formula>TODAY()</formula>
    </cfRule>
  </conditionalFormatting>
  <conditionalFormatting sqref="B84">
    <cfRule type="cellIs" dxfId="2703" priority="1901" stopIfTrue="1" operator="equal">
      <formula>TODAY()</formula>
    </cfRule>
    <cfRule type="cellIs" dxfId="2702" priority="1902" stopIfTrue="1" operator="equal">
      <formula>TODAY()</formula>
    </cfRule>
  </conditionalFormatting>
  <conditionalFormatting sqref="B84">
    <cfRule type="cellIs" dxfId="2701" priority="1899" stopIfTrue="1" operator="equal">
      <formula>TODAY()</formula>
    </cfRule>
    <cfRule type="cellIs" dxfId="2700" priority="1900" stopIfTrue="1" operator="equal">
      <formula>TODAY()</formula>
    </cfRule>
  </conditionalFormatting>
  <conditionalFormatting sqref="B84">
    <cfRule type="cellIs" dxfId="2699" priority="1897" stopIfTrue="1" operator="equal">
      <formula>TODAY()</formula>
    </cfRule>
    <cfRule type="cellIs" dxfId="2698" priority="1898" stopIfTrue="1" operator="equal">
      <formula>TODAY()</formula>
    </cfRule>
  </conditionalFormatting>
  <conditionalFormatting sqref="B84:B86">
    <cfRule type="cellIs" dxfId="2697" priority="1895" stopIfTrue="1" operator="equal">
      <formula>TODAY()</formula>
    </cfRule>
    <cfRule type="cellIs" dxfId="2696" priority="1896" stopIfTrue="1" operator="equal">
      <formula>TODAY()</formula>
    </cfRule>
  </conditionalFormatting>
  <conditionalFormatting sqref="B85">
    <cfRule type="cellIs" dxfId="2695" priority="1893" stopIfTrue="1" operator="equal">
      <formula>TODAY()</formula>
    </cfRule>
    <cfRule type="cellIs" dxfId="2694" priority="1894" stopIfTrue="1" operator="equal">
      <formula>TODAY()</formula>
    </cfRule>
  </conditionalFormatting>
  <conditionalFormatting sqref="B86:B88">
    <cfRule type="cellIs" dxfId="2693" priority="1891" stopIfTrue="1" operator="equal">
      <formula>TODAY()</formula>
    </cfRule>
    <cfRule type="cellIs" dxfId="2692" priority="1892" stopIfTrue="1" operator="equal">
      <formula>TODAY()</formula>
    </cfRule>
  </conditionalFormatting>
  <conditionalFormatting sqref="B91:B95">
    <cfRule type="cellIs" dxfId="2691" priority="1889" stopIfTrue="1" operator="equal">
      <formula>TODAY()</formula>
    </cfRule>
    <cfRule type="cellIs" dxfId="2690" priority="1890" stopIfTrue="1" operator="equal">
      <formula>TODAY()</formula>
    </cfRule>
  </conditionalFormatting>
  <conditionalFormatting sqref="B88">
    <cfRule type="cellIs" dxfId="2689" priority="1887" stopIfTrue="1" operator="equal">
      <formula>TODAY()</formula>
    </cfRule>
    <cfRule type="cellIs" dxfId="2688" priority="1888" stopIfTrue="1" operator="equal">
      <formula>TODAY()</formula>
    </cfRule>
  </conditionalFormatting>
  <conditionalFormatting sqref="B89">
    <cfRule type="cellIs" dxfId="2687" priority="1885" stopIfTrue="1" operator="equal">
      <formula>TODAY()</formula>
    </cfRule>
    <cfRule type="cellIs" dxfId="2686" priority="1886" stopIfTrue="1" operator="equal">
      <formula>TODAY()</formula>
    </cfRule>
  </conditionalFormatting>
  <conditionalFormatting sqref="B90">
    <cfRule type="cellIs" dxfId="2685" priority="1883" stopIfTrue="1" operator="equal">
      <formula>TODAY()</formula>
    </cfRule>
    <cfRule type="cellIs" dxfId="2684" priority="1884" stopIfTrue="1" operator="equal">
      <formula>TODAY()</formula>
    </cfRule>
  </conditionalFormatting>
  <conditionalFormatting sqref="B84">
    <cfRule type="cellIs" dxfId="2683" priority="1881" stopIfTrue="1" operator="equal">
      <formula>TODAY()</formula>
    </cfRule>
    <cfRule type="cellIs" dxfId="2682" priority="1882" stopIfTrue="1" operator="equal">
      <formula>TODAY()</formula>
    </cfRule>
  </conditionalFormatting>
  <conditionalFormatting sqref="B84">
    <cfRule type="cellIs" dxfId="2681" priority="1879" stopIfTrue="1" operator="equal">
      <formula>TODAY()</formula>
    </cfRule>
    <cfRule type="cellIs" dxfId="2680" priority="1880" stopIfTrue="1" operator="equal">
      <formula>TODAY()</formula>
    </cfRule>
  </conditionalFormatting>
  <conditionalFormatting sqref="B84:B86">
    <cfRule type="cellIs" dxfId="2679" priority="1877" stopIfTrue="1" operator="equal">
      <formula>TODAY()</formula>
    </cfRule>
    <cfRule type="cellIs" dxfId="2678" priority="1878" stopIfTrue="1" operator="equal">
      <formula>TODAY()</formula>
    </cfRule>
  </conditionalFormatting>
  <conditionalFormatting sqref="B90:B95">
    <cfRule type="cellIs" dxfId="2677" priority="1875" stopIfTrue="1" operator="equal">
      <formula>TODAY()</formula>
    </cfRule>
    <cfRule type="cellIs" dxfId="2676" priority="1876" stopIfTrue="1" operator="equal">
      <formula>TODAY()</formula>
    </cfRule>
  </conditionalFormatting>
  <conditionalFormatting sqref="B84">
    <cfRule type="cellIs" dxfId="2675" priority="1873" stopIfTrue="1" operator="equal">
      <formula>TODAY()</formula>
    </cfRule>
    <cfRule type="cellIs" dxfId="2674" priority="1874" stopIfTrue="1" operator="equal">
      <formula>TODAY()</formula>
    </cfRule>
  </conditionalFormatting>
  <conditionalFormatting sqref="B84:B86">
    <cfRule type="cellIs" dxfId="2673" priority="1871" stopIfTrue="1" operator="equal">
      <formula>TODAY()</formula>
    </cfRule>
    <cfRule type="cellIs" dxfId="2672" priority="1872" stopIfTrue="1" operator="equal">
      <formula>TODAY()</formula>
    </cfRule>
  </conditionalFormatting>
  <conditionalFormatting sqref="B90:B95">
    <cfRule type="cellIs" dxfId="2671" priority="1869" stopIfTrue="1" operator="equal">
      <formula>TODAY()</formula>
    </cfRule>
    <cfRule type="cellIs" dxfId="2670" priority="1870" stopIfTrue="1" operator="equal">
      <formula>TODAY()</formula>
    </cfRule>
  </conditionalFormatting>
  <conditionalFormatting sqref="B88:B90">
    <cfRule type="cellIs" dxfId="2669" priority="1867" stopIfTrue="1" operator="equal">
      <formula>TODAY()</formula>
    </cfRule>
    <cfRule type="cellIs" dxfId="2668" priority="1868" stopIfTrue="1" operator="equal">
      <formula>TODAY()</formula>
    </cfRule>
  </conditionalFormatting>
  <conditionalFormatting sqref="B89:B91">
    <cfRule type="cellIs" dxfId="2667" priority="1865" stopIfTrue="1" operator="equal">
      <formula>TODAY()</formula>
    </cfRule>
    <cfRule type="cellIs" dxfId="2666" priority="1866" stopIfTrue="1" operator="equal">
      <formula>TODAY()</formula>
    </cfRule>
  </conditionalFormatting>
  <conditionalFormatting sqref="B93:B95">
    <cfRule type="cellIs" dxfId="2665" priority="1863" stopIfTrue="1" operator="equal">
      <formula>TODAY()</formula>
    </cfRule>
    <cfRule type="cellIs" dxfId="2664" priority="1864" stopIfTrue="1" operator="equal">
      <formula>TODAY()</formula>
    </cfRule>
  </conditionalFormatting>
  <conditionalFormatting sqref="B96">
    <cfRule type="cellIs" dxfId="2663" priority="1861" stopIfTrue="1" operator="equal">
      <formula>TODAY()</formula>
    </cfRule>
    <cfRule type="cellIs" dxfId="2662" priority="1862" stopIfTrue="1" operator="equal">
      <formula>TODAY()</formula>
    </cfRule>
  </conditionalFormatting>
  <conditionalFormatting sqref="B100:B104">
    <cfRule type="cellIs" dxfId="2661" priority="1855" stopIfTrue="1" operator="equal">
      <formula>TODAY()</formula>
    </cfRule>
    <cfRule type="cellIs" dxfId="2660" priority="1856" stopIfTrue="1" operator="equal">
      <formula>TODAY()</formula>
    </cfRule>
  </conditionalFormatting>
  <conditionalFormatting sqref="B94:B96">
    <cfRule type="cellIs" dxfId="2659" priority="1859" stopIfTrue="1" operator="equal">
      <formula>TODAY()</formula>
    </cfRule>
    <cfRule type="cellIs" dxfId="2658" priority="1860" stopIfTrue="1" operator="equal">
      <formula>TODAY()</formula>
    </cfRule>
  </conditionalFormatting>
  <conditionalFormatting sqref="B95:B105">
    <cfRule type="cellIs" dxfId="2657" priority="1857" stopIfTrue="1" operator="equal">
      <formula>TODAY()</formula>
    </cfRule>
    <cfRule type="cellIs" dxfId="2656" priority="1858" stopIfTrue="1" operator="equal">
      <formula>TODAY()</formula>
    </cfRule>
  </conditionalFormatting>
  <conditionalFormatting sqref="B104">
    <cfRule type="cellIs" dxfId="2655" priority="1853" stopIfTrue="1" operator="equal">
      <formula>TODAY()</formula>
    </cfRule>
    <cfRule type="cellIs" dxfId="2654" priority="1854" stopIfTrue="1" operator="equal">
      <formula>TODAY()</formula>
    </cfRule>
  </conditionalFormatting>
  <conditionalFormatting sqref="B96:B100">
    <cfRule type="cellIs" dxfId="2653" priority="1851" stopIfTrue="1" operator="equal">
      <formula>TODAY()</formula>
    </cfRule>
    <cfRule type="cellIs" dxfId="2652" priority="1852" stopIfTrue="1" operator="equal">
      <formula>TODAY()</formula>
    </cfRule>
  </conditionalFormatting>
  <conditionalFormatting sqref="B94">
    <cfRule type="cellIs" dxfId="2651" priority="1849" stopIfTrue="1" operator="equal">
      <formula>TODAY()</formula>
    </cfRule>
    <cfRule type="cellIs" dxfId="2650" priority="1850" stopIfTrue="1" operator="equal">
      <formula>TODAY()</formula>
    </cfRule>
  </conditionalFormatting>
  <conditionalFormatting sqref="B95">
    <cfRule type="cellIs" dxfId="2649" priority="1847" stopIfTrue="1" operator="equal">
      <formula>TODAY()</formula>
    </cfRule>
    <cfRule type="cellIs" dxfId="2648" priority="1848" stopIfTrue="1" operator="equal">
      <formula>TODAY()</formula>
    </cfRule>
  </conditionalFormatting>
  <conditionalFormatting sqref="B94:B101">
    <cfRule type="cellIs" dxfId="2647" priority="1845" stopIfTrue="1" operator="equal">
      <formula>TODAY()</formula>
    </cfRule>
    <cfRule type="cellIs" dxfId="2646" priority="1846" stopIfTrue="1" operator="equal">
      <formula>TODAY()</formula>
    </cfRule>
  </conditionalFormatting>
  <conditionalFormatting sqref="B95:B100">
    <cfRule type="cellIs" dxfId="2645" priority="1843" stopIfTrue="1" operator="equal">
      <formula>TODAY()</formula>
    </cfRule>
    <cfRule type="cellIs" dxfId="2644" priority="1844" stopIfTrue="1" operator="equal">
      <formula>TODAY()</formula>
    </cfRule>
  </conditionalFormatting>
  <conditionalFormatting sqref="B95:B100">
    <cfRule type="cellIs" dxfId="2643" priority="1841" stopIfTrue="1" operator="equal">
      <formula>TODAY()</formula>
    </cfRule>
    <cfRule type="cellIs" dxfId="2642" priority="1842" stopIfTrue="1" operator="equal">
      <formula>TODAY()</formula>
    </cfRule>
  </conditionalFormatting>
  <conditionalFormatting sqref="B94">
    <cfRule type="cellIs" dxfId="2641" priority="1839" stopIfTrue="1" operator="equal">
      <formula>TODAY()</formula>
    </cfRule>
    <cfRule type="cellIs" dxfId="2640" priority="1840" stopIfTrue="1" operator="equal">
      <formula>TODAY()</formula>
    </cfRule>
  </conditionalFormatting>
  <conditionalFormatting sqref="B94:B96">
    <cfRule type="cellIs" dxfId="2639" priority="1837" stopIfTrue="1" operator="equal">
      <formula>TODAY()</formula>
    </cfRule>
    <cfRule type="cellIs" dxfId="2638" priority="1838" stopIfTrue="1" operator="equal">
      <formula>TODAY()</formula>
    </cfRule>
  </conditionalFormatting>
  <conditionalFormatting sqref="B98:B100">
    <cfRule type="cellIs" dxfId="2637" priority="1835" stopIfTrue="1" operator="equal">
      <formula>TODAY()</formula>
    </cfRule>
    <cfRule type="cellIs" dxfId="2636" priority="1836" stopIfTrue="1" operator="equal">
      <formula>TODAY()</formula>
    </cfRule>
  </conditionalFormatting>
  <conditionalFormatting sqref="B96:B101">
    <cfRule type="cellIs" dxfId="2635" priority="1833" stopIfTrue="1" operator="equal">
      <formula>TODAY()</formula>
    </cfRule>
    <cfRule type="cellIs" dxfId="2634" priority="1834" stopIfTrue="1" operator="equal">
      <formula>TODAY()</formula>
    </cfRule>
  </conditionalFormatting>
  <conditionalFormatting sqref="B94:B96">
    <cfRule type="cellIs" dxfId="2633" priority="1831" stopIfTrue="1" operator="equal">
      <formula>TODAY()</formula>
    </cfRule>
    <cfRule type="cellIs" dxfId="2632" priority="1832" stopIfTrue="1" operator="equal">
      <formula>TODAY()</formula>
    </cfRule>
  </conditionalFormatting>
  <conditionalFormatting sqref="B95">
    <cfRule type="cellIs" dxfId="2631" priority="1829" stopIfTrue="1" operator="equal">
      <formula>TODAY()</formula>
    </cfRule>
    <cfRule type="cellIs" dxfId="2630" priority="1830" stopIfTrue="1" operator="equal">
      <formula>TODAY()</formula>
    </cfRule>
  </conditionalFormatting>
  <conditionalFormatting sqref="B94">
    <cfRule type="cellIs" dxfId="2629" priority="1827" stopIfTrue="1" operator="equal">
      <formula>TODAY()</formula>
    </cfRule>
    <cfRule type="cellIs" dxfId="2628" priority="1828" stopIfTrue="1" operator="equal">
      <formula>TODAY()</formula>
    </cfRule>
  </conditionalFormatting>
  <conditionalFormatting sqref="B94">
    <cfRule type="cellIs" dxfId="2627" priority="1825" stopIfTrue="1" operator="equal">
      <formula>TODAY()</formula>
    </cfRule>
    <cfRule type="cellIs" dxfId="2626" priority="1826" stopIfTrue="1" operator="equal">
      <formula>TODAY()</formula>
    </cfRule>
  </conditionalFormatting>
  <conditionalFormatting sqref="B94">
    <cfRule type="cellIs" dxfId="2625" priority="1823" stopIfTrue="1" operator="equal">
      <formula>TODAY()</formula>
    </cfRule>
    <cfRule type="cellIs" dxfId="2624" priority="1824" stopIfTrue="1" operator="equal">
      <formula>TODAY()</formula>
    </cfRule>
  </conditionalFormatting>
  <conditionalFormatting sqref="B94:B96">
    <cfRule type="cellIs" dxfId="2623" priority="1821" stopIfTrue="1" operator="equal">
      <formula>TODAY()</formula>
    </cfRule>
    <cfRule type="cellIs" dxfId="2622" priority="1822" stopIfTrue="1" operator="equal">
      <formula>TODAY()</formula>
    </cfRule>
  </conditionalFormatting>
  <conditionalFormatting sqref="B95">
    <cfRule type="cellIs" dxfId="2621" priority="1819" stopIfTrue="1" operator="equal">
      <formula>TODAY()</formula>
    </cfRule>
    <cfRule type="cellIs" dxfId="2620" priority="1820" stopIfTrue="1" operator="equal">
      <formula>TODAY()</formula>
    </cfRule>
  </conditionalFormatting>
  <conditionalFormatting sqref="B96:B98">
    <cfRule type="cellIs" dxfId="2619" priority="1817" stopIfTrue="1" operator="equal">
      <formula>TODAY()</formula>
    </cfRule>
    <cfRule type="cellIs" dxfId="2618" priority="1818" stopIfTrue="1" operator="equal">
      <formula>TODAY()</formula>
    </cfRule>
  </conditionalFormatting>
  <conditionalFormatting sqref="B101:B105">
    <cfRule type="cellIs" dxfId="2617" priority="1815" stopIfTrue="1" operator="equal">
      <formula>TODAY()</formula>
    </cfRule>
    <cfRule type="cellIs" dxfId="2616" priority="1816" stopIfTrue="1" operator="equal">
      <formula>TODAY()</formula>
    </cfRule>
  </conditionalFormatting>
  <conditionalFormatting sqref="B98">
    <cfRule type="cellIs" dxfId="2615" priority="1813" stopIfTrue="1" operator="equal">
      <formula>TODAY()</formula>
    </cfRule>
    <cfRule type="cellIs" dxfId="2614" priority="1814" stopIfTrue="1" operator="equal">
      <formula>TODAY()</formula>
    </cfRule>
  </conditionalFormatting>
  <conditionalFormatting sqref="B99">
    <cfRule type="cellIs" dxfId="2613" priority="1811" stopIfTrue="1" operator="equal">
      <formula>TODAY()</formula>
    </cfRule>
    <cfRule type="cellIs" dxfId="2612" priority="1812" stopIfTrue="1" operator="equal">
      <formula>TODAY()</formula>
    </cfRule>
  </conditionalFormatting>
  <conditionalFormatting sqref="B100">
    <cfRule type="cellIs" dxfId="2611" priority="1809" stopIfTrue="1" operator="equal">
      <formula>TODAY()</formula>
    </cfRule>
    <cfRule type="cellIs" dxfId="2610" priority="1810" stopIfTrue="1" operator="equal">
      <formula>TODAY()</formula>
    </cfRule>
  </conditionalFormatting>
  <conditionalFormatting sqref="B94">
    <cfRule type="cellIs" dxfId="2609" priority="1807" stopIfTrue="1" operator="equal">
      <formula>TODAY()</formula>
    </cfRule>
    <cfRule type="cellIs" dxfId="2608" priority="1808" stopIfTrue="1" operator="equal">
      <formula>TODAY()</formula>
    </cfRule>
  </conditionalFormatting>
  <conditionalFormatting sqref="B94">
    <cfRule type="cellIs" dxfId="2607" priority="1805" stopIfTrue="1" operator="equal">
      <formula>TODAY()</formula>
    </cfRule>
    <cfRule type="cellIs" dxfId="2606" priority="1806" stopIfTrue="1" operator="equal">
      <formula>TODAY()</formula>
    </cfRule>
  </conditionalFormatting>
  <conditionalFormatting sqref="B94:B96">
    <cfRule type="cellIs" dxfId="2605" priority="1803" stopIfTrue="1" operator="equal">
      <formula>TODAY()</formula>
    </cfRule>
    <cfRule type="cellIs" dxfId="2604" priority="1804" stopIfTrue="1" operator="equal">
      <formula>TODAY()</formula>
    </cfRule>
  </conditionalFormatting>
  <conditionalFormatting sqref="B100:B105">
    <cfRule type="cellIs" dxfId="2603" priority="1801" stopIfTrue="1" operator="equal">
      <formula>TODAY()</formula>
    </cfRule>
    <cfRule type="cellIs" dxfId="2602" priority="1802" stopIfTrue="1" operator="equal">
      <formula>TODAY()</formula>
    </cfRule>
  </conditionalFormatting>
  <conditionalFormatting sqref="B94">
    <cfRule type="cellIs" dxfId="2601" priority="1799" stopIfTrue="1" operator="equal">
      <formula>TODAY()</formula>
    </cfRule>
    <cfRule type="cellIs" dxfId="2600" priority="1800" stopIfTrue="1" operator="equal">
      <formula>TODAY()</formula>
    </cfRule>
  </conditionalFormatting>
  <conditionalFormatting sqref="B94:B96">
    <cfRule type="cellIs" dxfId="2599" priority="1797" stopIfTrue="1" operator="equal">
      <formula>TODAY()</formula>
    </cfRule>
    <cfRule type="cellIs" dxfId="2598" priority="1798" stopIfTrue="1" operator="equal">
      <formula>TODAY()</formula>
    </cfRule>
  </conditionalFormatting>
  <conditionalFormatting sqref="B100:B105">
    <cfRule type="cellIs" dxfId="2597" priority="1795" stopIfTrue="1" operator="equal">
      <formula>TODAY()</formula>
    </cfRule>
    <cfRule type="cellIs" dxfId="2596" priority="1796" stopIfTrue="1" operator="equal">
      <formula>TODAY()</formula>
    </cfRule>
  </conditionalFormatting>
  <conditionalFormatting sqref="B98:B100">
    <cfRule type="cellIs" dxfId="2595" priority="1793" stopIfTrue="1" operator="equal">
      <formula>TODAY()</formula>
    </cfRule>
    <cfRule type="cellIs" dxfId="2594" priority="1794" stopIfTrue="1" operator="equal">
      <formula>TODAY()</formula>
    </cfRule>
  </conditionalFormatting>
  <conditionalFormatting sqref="B99:B101">
    <cfRule type="cellIs" dxfId="2593" priority="1791" stopIfTrue="1" operator="equal">
      <formula>TODAY()</formula>
    </cfRule>
    <cfRule type="cellIs" dxfId="2592" priority="1792" stopIfTrue="1" operator="equal">
      <formula>TODAY()</formula>
    </cfRule>
  </conditionalFormatting>
  <conditionalFormatting sqref="B103:B105">
    <cfRule type="cellIs" dxfId="2591" priority="1789" stopIfTrue="1" operator="equal">
      <formula>TODAY()</formula>
    </cfRule>
    <cfRule type="cellIs" dxfId="2590" priority="1790" stopIfTrue="1" operator="equal">
      <formula>TODAY()</formula>
    </cfRule>
  </conditionalFormatting>
  <conditionalFormatting sqref="B104">
    <cfRule type="cellIs" dxfId="2589" priority="1787" stopIfTrue="1" operator="equal">
      <formula>TODAY()</formula>
    </cfRule>
    <cfRule type="cellIs" dxfId="2588" priority="1788" stopIfTrue="1" operator="equal">
      <formula>TODAY()</formula>
    </cfRule>
  </conditionalFormatting>
  <conditionalFormatting sqref="B107:B111">
    <cfRule type="cellIs" dxfId="2587" priority="1785" stopIfTrue="1" operator="equal">
      <formula>TODAY()</formula>
    </cfRule>
    <cfRule type="cellIs" dxfId="2586" priority="1786" stopIfTrue="1" operator="equal">
      <formula>TODAY()</formula>
    </cfRule>
  </conditionalFormatting>
  <conditionalFormatting sqref="B110:B114">
    <cfRule type="cellIs" dxfId="2585" priority="1783" stopIfTrue="1" operator="equal">
      <formula>TODAY()</formula>
    </cfRule>
    <cfRule type="cellIs" dxfId="2584" priority="1784" stopIfTrue="1" operator="equal">
      <formula>TODAY()</formula>
    </cfRule>
  </conditionalFormatting>
  <conditionalFormatting sqref="B104">
    <cfRule type="cellIs" dxfId="2583" priority="1781" stopIfTrue="1" operator="equal">
      <formula>TODAY()</formula>
    </cfRule>
    <cfRule type="cellIs" dxfId="2582" priority="1782" stopIfTrue="1" operator="equal">
      <formula>TODAY()</formula>
    </cfRule>
  </conditionalFormatting>
  <conditionalFormatting sqref="B105">
    <cfRule type="cellIs" dxfId="2581" priority="1779" stopIfTrue="1" operator="equal">
      <formula>TODAY()</formula>
    </cfRule>
    <cfRule type="cellIs" dxfId="2580" priority="1780" stopIfTrue="1" operator="equal">
      <formula>TODAY()</formula>
    </cfRule>
  </conditionalFormatting>
  <conditionalFormatting sqref="B114">
    <cfRule type="cellIs" dxfId="2579" priority="1777" stopIfTrue="1" operator="equal">
      <formula>TODAY()</formula>
    </cfRule>
    <cfRule type="cellIs" dxfId="2578" priority="1778" stopIfTrue="1" operator="equal">
      <formula>TODAY()</formula>
    </cfRule>
  </conditionalFormatting>
  <conditionalFormatting sqref="B104">
    <cfRule type="cellIs" dxfId="2577" priority="1775" stopIfTrue="1" operator="equal">
      <formula>TODAY()</formula>
    </cfRule>
    <cfRule type="cellIs" dxfId="2576" priority="1776" stopIfTrue="1" operator="equal">
      <formula>TODAY()</formula>
    </cfRule>
  </conditionalFormatting>
  <conditionalFormatting sqref="B104">
    <cfRule type="cellIs" dxfId="2575" priority="1773" stopIfTrue="1" operator="equal">
      <formula>TODAY()</formula>
    </cfRule>
    <cfRule type="cellIs" dxfId="2574" priority="1774" stopIfTrue="1" operator="equal">
      <formula>TODAY()</formula>
    </cfRule>
  </conditionalFormatting>
  <conditionalFormatting sqref="B104">
    <cfRule type="cellIs" dxfId="2573" priority="1771" stopIfTrue="1" operator="equal">
      <formula>TODAY()</formula>
    </cfRule>
    <cfRule type="cellIs" dxfId="2572" priority="1772" stopIfTrue="1" operator="equal">
      <formula>TODAY()</formula>
    </cfRule>
  </conditionalFormatting>
  <conditionalFormatting sqref="B104">
    <cfRule type="cellIs" dxfId="2571" priority="1769" stopIfTrue="1" operator="equal">
      <formula>TODAY()</formula>
    </cfRule>
    <cfRule type="cellIs" dxfId="2570" priority="1770" stopIfTrue="1" operator="equal">
      <formula>TODAY()</formula>
    </cfRule>
  </conditionalFormatting>
  <conditionalFormatting sqref="B106">
    <cfRule type="cellIs" dxfId="2569" priority="1767" stopIfTrue="1" operator="equal">
      <formula>TODAY()</formula>
    </cfRule>
    <cfRule type="cellIs" dxfId="2568" priority="1768" stopIfTrue="1" operator="equal">
      <formula>TODAY()</formula>
    </cfRule>
  </conditionalFormatting>
  <conditionalFormatting sqref="B110:B114">
    <cfRule type="cellIs" dxfId="2567" priority="1761" stopIfTrue="1" operator="equal">
      <formula>TODAY()</formula>
    </cfRule>
    <cfRule type="cellIs" dxfId="2566" priority="1762" stopIfTrue="1" operator="equal">
      <formula>TODAY()</formula>
    </cfRule>
  </conditionalFormatting>
  <conditionalFormatting sqref="B104:B106">
    <cfRule type="cellIs" dxfId="2565" priority="1765" stopIfTrue="1" operator="equal">
      <formula>TODAY()</formula>
    </cfRule>
    <cfRule type="cellIs" dxfId="2564" priority="1766" stopIfTrue="1" operator="equal">
      <formula>TODAY()</formula>
    </cfRule>
  </conditionalFormatting>
  <conditionalFormatting sqref="B105:B148">
    <cfRule type="cellIs" dxfId="2563" priority="1763" stopIfTrue="1" operator="equal">
      <formula>TODAY()</formula>
    </cfRule>
    <cfRule type="cellIs" dxfId="2562" priority="1764" stopIfTrue="1" operator="equal">
      <formula>TODAY()</formula>
    </cfRule>
  </conditionalFormatting>
  <conditionalFormatting sqref="B114">
    <cfRule type="cellIs" dxfId="2561" priority="1759" stopIfTrue="1" operator="equal">
      <formula>TODAY()</formula>
    </cfRule>
    <cfRule type="cellIs" dxfId="2560" priority="1760" stopIfTrue="1" operator="equal">
      <formula>TODAY()</formula>
    </cfRule>
  </conditionalFormatting>
  <conditionalFormatting sqref="B106:B110">
    <cfRule type="cellIs" dxfId="2559" priority="1757" stopIfTrue="1" operator="equal">
      <formula>TODAY()</formula>
    </cfRule>
    <cfRule type="cellIs" dxfId="2558" priority="1758" stopIfTrue="1" operator="equal">
      <formula>TODAY()</formula>
    </cfRule>
  </conditionalFormatting>
  <conditionalFormatting sqref="B104">
    <cfRule type="cellIs" dxfId="2557" priority="1755" stopIfTrue="1" operator="equal">
      <formula>TODAY()</formula>
    </cfRule>
    <cfRule type="cellIs" dxfId="2556" priority="1756" stopIfTrue="1" operator="equal">
      <formula>TODAY()</formula>
    </cfRule>
  </conditionalFormatting>
  <conditionalFormatting sqref="B105">
    <cfRule type="cellIs" dxfId="2555" priority="1753" stopIfTrue="1" operator="equal">
      <formula>TODAY()</formula>
    </cfRule>
    <cfRule type="cellIs" dxfId="2554" priority="1754" stopIfTrue="1" operator="equal">
      <formula>TODAY()</formula>
    </cfRule>
  </conditionalFormatting>
  <conditionalFormatting sqref="B104:B116">
    <cfRule type="cellIs" dxfId="2553" priority="1751" stopIfTrue="1" operator="equal">
      <formula>TODAY()</formula>
    </cfRule>
    <cfRule type="cellIs" dxfId="2552" priority="1752" stopIfTrue="1" operator="equal">
      <formula>TODAY()</formula>
    </cfRule>
  </conditionalFormatting>
  <conditionalFormatting sqref="B105:B110">
    <cfRule type="cellIs" dxfId="2551" priority="1749" stopIfTrue="1" operator="equal">
      <formula>TODAY()</formula>
    </cfRule>
    <cfRule type="cellIs" dxfId="2550" priority="1750" stopIfTrue="1" operator="equal">
      <formula>TODAY()</formula>
    </cfRule>
  </conditionalFormatting>
  <conditionalFormatting sqref="B105:B110">
    <cfRule type="cellIs" dxfId="2549" priority="1747" stopIfTrue="1" operator="equal">
      <formula>TODAY()</formula>
    </cfRule>
    <cfRule type="cellIs" dxfId="2548" priority="1748" stopIfTrue="1" operator="equal">
      <formula>TODAY()</formula>
    </cfRule>
  </conditionalFormatting>
  <conditionalFormatting sqref="B104">
    <cfRule type="cellIs" dxfId="2547" priority="1745" stopIfTrue="1" operator="equal">
      <formula>TODAY()</formula>
    </cfRule>
    <cfRule type="cellIs" dxfId="2546" priority="1746" stopIfTrue="1" operator="equal">
      <formula>TODAY()</formula>
    </cfRule>
  </conditionalFormatting>
  <conditionalFormatting sqref="B104:B106">
    <cfRule type="cellIs" dxfId="2545" priority="1743" stopIfTrue="1" operator="equal">
      <formula>TODAY()</formula>
    </cfRule>
    <cfRule type="cellIs" dxfId="2544" priority="1744" stopIfTrue="1" operator="equal">
      <formula>TODAY()</formula>
    </cfRule>
  </conditionalFormatting>
  <conditionalFormatting sqref="B108:B110">
    <cfRule type="cellIs" dxfId="2543" priority="1741" stopIfTrue="1" operator="equal">
      <formula>TODAY()</formula>
    </cfRule>
    <cfRule type="cellIs" dxfId="2542" priority="1742" stopIfTrue="1" operator="equal">
      <formula>TODAY()</formula>
    </cfRule>
  </conditionalFormatting>
  <conditionalFormatting sqref="B106:B111">
    <cfRule type="cellIs" dxfId="2541" priority="1739" stopIfTrue="1" operator="equal">
      <formula>TODAY()</formula>
    </cfRule>
    <cfRule type="cellIs" dxfId="2540" priority="1740" stopIfTrue="1" operator="equal">
      <formula>TODAY()</formula>
    </cfRule>
  </conditionalFormatting>
  <conditionalFormatting sqref="B104:B106">
    <cfRule type="cellIs" dxfId="2539" priority="1737" stopIfTrue="1" operator="equal">
      <formula>TODAY()</formula>
    </cfRule>
    <cfRule type="cellIs" dxfId="2538" priority="1738" stopIfTrue="1" operator="equal">
      <formula>TODAY()</formula>
    </cfRule>
  </conditionalFormatting>
  <conditionalFormatting sqref="B105">
    <cfRule type="cellIs" dxfId="2537" priority="1735" stopIfTrue="1" operator="equal">
      <formula>TODAY()</formula>
    </cfRule>
    <cfRule type="cellIs" dxfId="2536" priority="1736" stopIfTrue="1" operator="equal">
      <formula>TODAY()</formula>
    </cfRule>
  </conditionalFormatting>
  <conditionalFormatting sqref="B104">
    <cfRule type="cellIs" dxfId="2535" priority="1733" stopIfTrue="1" operator="equal">
      <formula>TODAY()</formula>
    </cfRule>
    <cfRule type="cellIs" dxfId="2534" priority="1734" stopIfTrue="1" operator="equal">
      <formula>TODAY()</formula>
    </cfRule>
  </conditionalFormatting>
  <conditionalFormatting sqref="B104">
    <cfRule type="cellIs" dxfId="2533" priority="1731" stopIfTrue="1" operator="equal">
      <formula>TODAY()</formula>
    </cfRule>
    <cfRule type="cellIs" dxfId="2532" priority="1732" stopIfTrue="1" operator="equal">
      <formula>TODAY()</formula>
    </cfRule>
  </conditionalFormatting>
  <conditionalFormatting sqref="B104">
    <cfRule type="cellIs" dxfId="2531" priority="1729" stopIfTrue="1" operator="equal">
      <formula>TODAY()</formula>
    </cfRule>
    <cfRule type="cellIs" dxfId="2530" priority="1730" stopIfTrue="1" operator="equal">
      <formula>TODAY()</formula>
    </cfRule>
  </conditionalFormatting>
  <conditionalFormatting sqref="B104:B106">
    <cfRule type="cellIs" dxfId="2529" priority="1727" stopIfTrue="1" operator="equal">
      <formula>TODAY()</formula>
    </cfRule>
    <cfRule type="cellIs" dxfId="2528" priority="1728" stopIfTrue="1" operator="equal">
      <formula>TODAY()</formula>
    </cfRule>
  </conditionalFormatting>
  <conditionalFormatting sqref="B105">
    <cfRule type="cellIs" dxfId="2527" priority="1725" stopIfTrue="1" operator="equal">
      <formula>TODAY()</formula>
    </cfRule>
    <cfRule type="cellIs" dxfId="2526" priority="1726" stopIfTrue="1" operator="equal">
      <formula>TODAY()</formula>
    </cfRule>
  </conditionalFormatting>
  <conditionalFormatting sqref="B106:B108">
    <cfRule type="cellIs" dxfId="2525" priority="1723" stopIfTrue="1" operator="equal">
      <formula>TODAY()</formula>
    </cfRule>
    <cfRule type="cellIs" dxfId="2524" priority="1724" stopIfTrue="1" operator="equal">
      <formula>TODAY()</formula>
    </cfRule>
  </conditionalFormatting>
  <conditionalFormatting sqref="B111:B115">
    <cfRule type="cellIs" dxfId="2523" priority="1721" stopIfTrue="1" operator="equal">
      <formula>TODAY()</formula>
    </cfRule>
    <cfRule type="cellIs" dxfId="2522" priority="1722" stopIfTrue="1" operator="equal">
      <formula>TODAY()</formula>
    </cfRule>
  </conditionalFormatting>
  <conditionalFormatting sqref="B108">
    <cfRule type="cellIs" dxfId="2521" priority="1719" stopIfTrue="1" operator="equal">
      <formula>TODAY()</formula>
    </cfRule>
    <cfRule type="cellIs" dxfId="2520" priority="1720" stopIfTrue="1" operator="equal">
      <formula>TODAY()</formula>
    </cfRule>
  </conditionalFormatting>
  <conditionalFormatting sqref="B109">
    <cfRule type="cellIs" dxfId="2519" priority="1717" stopIfTrue="1" operator="equal">
      <formula>TODAY()</formula>
    </cfRule>
    <cfRule type="cellIs" dxfId="2518" priority="1718" stopIfTrue="1" operator="equal">
      <formula>TODAY()</formula>
    </cfRule>
  </conditionalFormatting>
  <conditionalFormatting sqref="B110">
    <cfRule type="cellIs" dxfId="2517" priority="1715" stopIfTrue="1" operator="equal">
      <formula>TODAY()</formula>
    </cfRule>
    <cfRule type="cellIs" dxfId="2516" priority="1716" stopIfTrue="1" operator="equal">
      <formula>TODAY()</formula>
    </cfRule>
  </conditionalFormatting>
  <conditionalFormatting sqref="B104">
    <cfRule type="cellIs" dxfId="2515" priority="1713" stopIfTrue="1" operator="equal">
      <formula>TODAY()</formula>
    </cfRule>
    <cfRule type="cellIs" dxfId="2514" priority="1714" stopIfTrue="1" operator="equal">
      <formula>TODAY()</formula>
    </cfRule>
  </conditionalFormatting>
  <conditionalFormatting sqref="B104">
    <cfRule type="cellIs" dxfId="2513" priority="1711" stopIfTrue="1" operator="equal">
      <formula>TODAY()</formula>
    </cfRule>
    <cfRule type="cellIs" dxfId="2512" priority="1712" stopIfTrue="1" operator="equal">
      <formula>TODAY()</formula>
    </cfRule>
  </conditionalFormatting>
  <conditionalFormatting sqref="B104:B106">
    <cfRule type="cellIs" dxfId="2511" priority="1709" stopIfTrue="1" operator="equal">
      <formula>TODAY()</formula>
    </cfRule>
    <cfRule type="cellIs" dxfId="2510" priority="1710" stopIfTrue="1" operator="equal">
      <formula>TODAY()</formula>
    </cfRule>
  </conditionalFormatting>
  <conditionalFormatting sqref="B110:B115">
    <cfRule type="cellIs" dxfId="2509" priority="1707" stopIfTrue="1" operator="equal">
      <formula>TODAY()</formula>
    </cfRule>
    <cfRule type="cellIs" dxfId="2508" priority="1708" stopIfTrue="1" operator="equal">
      <formula>TODAY()</formula>
    </cfRule>
  </conditionalFormatting>
  <conditionalFormatting sqref="B104">
    <cfRule type="cellIs" dxfId="2507" priority="1705" stopIfTrue="1" operator="equal">
      <formula>TODAY()</formula>
    </cfRule>
    <cfRule type="cellIs" dxfId="2506" priority="1706" stopIfTrue="1" operator="equal">
      <formula>TODAY()</formula>
    </cfRule>
  </conditionalFormatting>
  <conditionalFormatting sqref="B104:B106">
    <cfRule type="cellIs" dxfId="2505" priority="1703" stopIfTrue="1" operator="equal">
      <formula>TODAY()</formula>
    </cfRule>
    <cfRule type="cellIs" dxfId="2504" priority="1704" stopIfTrue="1" operator="equal">
      <formula>TODAY()</formula>
    </cfRule>
  </conditionalFormatting>
  <conditionalFormatting sqref="B110:B115">
    <cfRule type="cellIs" dxfId="2503" priority="1701" stopIfTrue="1" operator="equal">
      <formula>TODAY()</formula>
    </cfRule>
    <cfRule type="cellIs" dxfId="2502" priority="1702" stopIfTrue="1" operator="equal">
      <formula>TODAY()</formula>
    </cfRule>
  </conditionalFormatting>
  <conditionalFormatting sqref="B108:B110">
    <cfRule type="cellIs" dxfId="2501" priority="1699" stopIfTrue="1" operator="equal">
      <formula>TODAY()</formula>
    </cfRule>
    <cfRule type="cellIs" dxfId="2500" priority="1700" stopIfTrue="1" operator="equal">
      <formula>TODAY()</formula>
    </cfRule>
  </conditionalFormatting>
  <conditionalFormatting sqref="B109:B111">
    <cfRule type="cellIs" dxfId="2499" priority="1697" stopIfTrue="1" operator="equal">
      <formula>TODAY()</formula>
    </cfRule>
    <cfRule type="cellIs" dxfId="2498" priority="1698" stopIfTrue="1" operator="equal">
      <formula>TODAY()</formula>
    </cfRule>
  </conditionalFormatting>
  <conditionalFormatting sqref="B113:B115">
    <cfRule type="cellIs" dxfId="2497" priority="1695" stopIfTrue="1" operator="equal">
      <formula>TODAY()</formula>
    </cfRule>
    <cfRule type="cellIs" dxfId="2496" priority="1696" stopIfTrue="1" operator="equal">
      <formula>TODAY()</formula>
    </cfRule>
  </conditionalFormatting>
  <conditionalFormatting sqref="B111:B115">
    <cfRule type="cellIs" dxfId="2495" priority="1693" stopIfTrue="1" operator="equal">
      <formula>TODAY()</formula>
    </cfRule>
    <cfRule type="cellIs" dxfId="2494" priority="1694" stopIfTrue="1" operator="equal">
      <formula>TODAY()</formula>
    </cfRule>
  </conditionalFormatting>
  <conditionalFormatting sqref="B117:B120">
    <cfRule type="cellIs" dxfId="2493" priority="1691" stopIfTrue="1" operator="equal">
      <formula>TODAY()</formula>
    </cfRule>
    <cfRule type="cellIs" dxfId="2492" priority="1692" stopIfTrue="1" operator="equal">
      <formula>TODAY()</formula>
    </cfRule>
  </conditionalFormatting>
  <conditionalFormatting sqref="B109">
    <cfRule type="cellIs" dxfId="2491" priority="1689" stopIfTrue="1" operator="equal">
      <formula>TODAY()</formula>
    </cfRule>
    <cfRule type="cellIs" dxfId="2490" priority="1690" stopIfTrue="1" operator="equal">
      <formula>TODAY()</formula>
    </cfRule>
  </conditionalFormatting>
  <conditionalFormatting sqref="B110">
    <cfRule type="cellIs" dxfId="2489" priority="1687" stopIfTrue="1" operator="equal">
      <formula>TODAY()</formula>
    </cfRule>
    <cfRule type="cellIs" dxfId="2488" priority="1688" stopIfTrue="1" operator="equal">
      <formula>TODAY()</formula>
    </cfRule>
  </conditionalFormatting>
  <conditionalFormatting sqref="B115">
    <cfRule type="cellIs" dxfId="2487" priority="1685" stopIfTrue="1" operator="equal">
      <formula>TODAY()</formula>
    </cfRule>
    <cfRule type="cellIs" dxfId="2486" priority="1686" stopIfTrue="1" operator="equal">
      <formula>TODAY()</formula>
    </cfRule>
  </conditionalFormatting>
  <conditionalFormatting sqref="B116">
    <cfRule type="cellIs" dxfId="2485" priority="1683" stopIfTrue="1" operator="equal">
      <formula>TODAY()</formula>
    </cfRule>
    <cfRule type="cellIs" dxfId="2484" priority="1684" stopIfTrue="1" operator="equal">
      <formula>TODAY()</formula>
    </cfRule>
  </conditionalFormatting>
  <conditionalFormatting sqref="B109">
    <cfRule type="cellIs" dxfId="2483" priority="1681" stopIfTrue="1" operator="equal">
      <formula>TODAY()</formula>
    </cfRule>
    <cfRule type="cellIs" dxfId="2482" priority="1682" stopIfTrue="1" operator="equal">
      <formula>TODAY()</formula>
    </cfRule>
  </conditionalFormatting>
  <conditionalFormatting sqref="B109">
    <cfRule type="cellIs" dxfId="2481" priority="1679" stopIfTrue="1" operator="equal">
      <formula>TODAY()</formula>
    </cfRule>
    <cfRule type="cellIs" dxfId="2480" priority="1680" stopIfTrue="1" operator="equal">
      <formula>TODAY()</formula>
    </cfRule>
  </conditionalFormatting>
  <conditionalFormatting sqref="B109">
    <cfRule type="cellIs" dxfId="2479" priority="1677" stopIfTrue="1" operator="equal">
      <formula>TODAY()</formula>
    </cfRule>
    <cfRule type="cellIs" dxfId="2478" priority="1678" stopIfTrue="1" operator="equal">
      <formula>TODAY()</formula>
    </cfRule>
  </conditionalFormatting>
  <conditionalFormatting sqref="B109">
    <cfRule type="cellIs" dxfId="2477" priority="1675" stopIfTrue="1" operator="equal">
      <formula>TODAY()</formula>
    </cfRule>
    <cfRule type="cellIs" dxfId="2476" priority="1676" stopIfTrue="1" operator="equal">
      <formula>TODAY()</formula>
    </cfRule>
  </conditionalFormatting>
  <conditionalFormatting sqref="B109">
    <cfRule type="cellIs" dxfId="2475" priority="1673" stopIfTrue="1" operator="equal">
      <formula>TODAY()</formula>
    </cfRule>
    <cfRule type="cellIs" dxfId="2474" priority="1674" stopIfTrue="1" operator="equal">
      <formula>TODAY()</formula>
    </cfRule>
  </conditionalFormatting>
  <conditionalFormatting sqref="B109">
    <cfRule type="cellIs" dxfId="2473" priority="1671" stopIfTrue="1" operator="equal">
      <formula>TODAY()</formula>
    </cfRule>
    <cfRule type="cellIs" dxfId="2472" priority="1672" stopIfTrue="1" operator="equal">
      <formula>TODAY()</formula>
    </cfRule>
  </conditionalFormatting>
  <conditionalFormatting sqref="B109">
    <cfRule type="cellIs" dxfId="2471" priority="1669" stopIfTrue="1" operator="equal">
      <formula>TODAY()</formula>
    </cfRule>
    <cfRule type="cellIs" dxfId="2470" priority="1670" stopIfTrue="1" operator="equal">
      <formula>TODAY()</formula>
    </cfRule>
  </conditionalFormatting>
  <conditionalFormatting sqref="B112:B116">
    <cfRule type="cellIs" dxfId="2469" priority="1667" stopIfTrue="1" operator="equal">
      <formula>TODAY()</formula>
    </cfRule>
    <cfRule type="cellIs" dxfId="2468" priority="1668" stopIfTrue="1" operator="equal">
      <formula>TODAY()</formula>
    </cfRule>
  </conditionalFormatting>
  <conditionalFormatting sqref="B115:B119">
    <cfRule type="cellIs" dxfId="2467" priority="1665" stopIfTrue="1" operator="equal">
      <formula>TODAY()</formula>
    </cfRule>
    <cfRule type="cellIs" dxfId="2466" priority="1666" stopIfTrue="1" operator="equal">
      <formula>TODAY()</formula>
    </cfRule>
  </conditionalFormatting>
  <conditionalFormatting sqref="B109">
    <cfRule type="cellIs" dxfId="2465" priority="1663" stopIfTrue="1" operator="equal">
      <formula>TODAY()</formula>
    </cfRule>
    <cfRule type="cellIs" dxfId="2464" priority="1664" stopIfTrue="1" operator="equal">
      <formula>TODAY()</formula>
    </cfRule>
  </conditionalFormatting>
  <conditionalFormatting sqref="B110">
    <cfRule type="cellIs" dxfId="2463" priority="1661" stopIfTrue="1" operator="equal">
      <formula>TODAY()</formula>
    </cfRule>
    <cfRule type="cellIs" dxfId="2462" priority="1662" stopIfTrue="1" operator="equal">
      <formula>TODAY()</formula>
    </cfRule>
  </conditionalFormatting>
  <conditionalFormatting sqref="B119">
    <cfRule type="cellIs" dxfId="2461" priority="1659" stopIfTrue="1" operator="equal">
      <formula>TODAY()</formula>
    </cfRule>
    <cfRule type="cellIs" dxfId="2460" priority="1660" stopIfTrue="1" operator="equal">
      <formula>TODAY()</formula>
    </cfRule>
  </conditionalFormatting>
  <conditionalFormatting sqref="B109">
    <cfRule type="cellIs" dxfId="2459" priority="1657" stopIfTrue="1" operator="equal">
      <formula>TODAY()</formula>
    </cfRule>
    <cfRule type="cellIs" dxfId="2458" priority="1658" stopIfTrue="1" operator="equal">
      <formula>TODAY()</formula>
    </cfRule>
  </conditionalFormatting>
  <conditionalFormatting sqref="B109">
    <cfRule type="cellIs" dxfId="2457" priority="1655" stopIfTrue="1" operator="equal">
      <formula>TODAY()</formula>
    </cfRule>
    <cfRule type="cellIs" dxfId="2456" priority="1656" stopIfTrue="1" operator="equal">
      <formula>TODAY()</formula>
    </cfRule>
  </conditionalFormatting>
  <conditionalFormatting sqref="B109">
    <cfRule type="cellIs" dxfId="2455" priority="1653" stopIfTrue="1" operator="equal">
      <formula>TODAY()</formula>
    </cfRule>
    <cfRule type="cellIs" dxfId="2454" priority="1654" stopIfTrue="1" operator="equal">
      <formula>TODAY()</formula>
    </cfRule>
  </conditionalFormatting>
  <conditionalFormatting sqref="B109">
    <cfRule type="cellIs" dxfId="2453" priority="1651" stopIfTrue="1" operator="equal">
      <formula>TODAY()</formula>
    </cfRule>
    <cfRule type="cellIs" dxfId="2452" priority="1652" stopIfTrue="1" operator="equal">
      <formula>TODAY()</formula>
    </cfRule>
  </conditionalFormatting>
  <conditionalFormatting sqref="B111">
    <cfRule type="cellIs" dxfId="2451" priority="1649" stopIfTrue="1" operator="equal">
      <formula>TODAY()</formula>
    </cfRule>
    <cfRule type="cellIs" dxfId="2450" priority="1650" stopIfTrue="1" operator="equal">
      <formula>TODAY()</formula>
    </cfRule>
  </conditionalFormatting>
  <conditionalFormatting sqref="B115:B119">
    <cfRule type="cellIs" dxfId="2449" priority="1645" stopIfTrue="1" operator="equal">
      <formula>TODAY()</formula>
    </cfRule>
    <cfRule type="cellIs" dxfId="2448" priority="1646" stopIfTrue="1" operator="equal">
      <formula>TODAY()</formula>
    </cfRule>
  </conditionalFormatting>
  <conditionalFormatting sqref="B109:B111">
    <cfRule type="cellIs" dxfId="2447" priority="1647" stopIfTrue="1" operator="equal">
      <formula>TODAY()</formula>
    </cfRule>
    <cfRule type="cellIs" dxfId="2446" priority="1648" stopIfTrue="1" operator="equal">
      <formula>TODAY()</formula>
    </cfRule>
  </conditionalFormatting>
  <conditionalFormatting sqref="B119">
    <cfRule type="cellIs" dxfId="2445" priority="1643" stopIfTrue="1" operator="equal">
      <formula>TODAY()</formula>
    </cfRule>
    <cfRule type="cellIs" dxfId="2444" priority="1644" stopIfTrue="1" operator="equal">
      <formula>TODAY()</formula>
    </cfRule>
  </conditionalFormatting>
  <conditionalFormatting sqref="B111:B115">
    <cfRule type="cellIs" dxfId="2443" priority="1641" stopIfTrue="1" operator="equal">
      <formula>TODAY()</formula>
    </cfRule>
    <cfRule type="cellIs" dxfId="2442" priority="1642" stopIfTrue="1" operator="equal">
      <formula>TODAY()</formula>
    </cfRule>
  </conditionalFormatting>
  <conditionalFormatting sqref="B109">
    <cfRule type="cellIs" dxfId="2441" priority="1639" stopIfTrue="1" operator="equal">
      <formula>TODAY()</formula>
    </cfRule>
    <cfRule type="cellIs" dxfId="2440" priority="1640" stopIfTrue="1" operator="equal">
      <formula>TODAY()</formula>
    </cfRule>
  </conditionalFormatting>
  <conditionalFormatting sqref="B110">
    <cfRule type="cellIs" dxfId="2439" priority="1637" stopIfTrue="1" operator="equal">
      <formula>TODAY()</formula>
    </cfRule>
    <cfRule type="cellIs" dxfId="2438" priority="1638" stopIfTrue="1" operator="equal">
      <formula>TODAY()</formula>
    </cfRule>
  </conditionalFormatting>
  <conditionalFormatting sqref="B110:B115">
    <cfRule type="cellIs" dxfId="2437" priority="1635" stopIfTrue="1" operator="equal">
      <formula>TODAY()</formula>
    </cfRule>
    <cfRule type="cellIs" dxfId="2436" priority="1636" stopIfTrue="1" operator="equal">
      <formula>TODAY()</formula>
    </cfRule>
  </conditionalFormatting>
  <conditionalFormatting sqref="B110:B115">
    <cfRule type="cellIs" dxfId="2435" priority="1633" stopIfTrue="1" operator="equal">
      <formula>TODAY()</formula>
    </cfRule>
    <cfRule type="cellIs" dxfId="2434" priority="1634" stopIfTrue="1" operator="equal">
      <formula>TODAY()</formula>
    </cfRule>
  </conditionalFormatting>
  <conditionalFormatting sqref="B109">
    <cfRule type="cellIs" dxfId="2433" priority="1631" stopIfTrue="1" operator="equal">
      <formula>TODAY()</formula>
    </cfRule>
    <cfRule type="cellIs" dxfId="2432" priority="1632" stopIfTrue="1" operator="equal">
      <formula>TODAY()</formula>
    </cfRule>
  </conditionalFormatting>
  <conditionalFormatting sqref="B109:B111">
    <cfRule type="cellIs" dxfId="2431" priority="1629" stopIfTrue="1" operator="equal">
      <formula>TODAY()</formula>
    </cfRule>
    <cfRule type="cellIs" dxfId="2430" priority="1630" stopIfTrue="1" operator="equal">
      <formula>TODAY()</formula>
    </cfRule>
  </conditionalFormatting>
  <conditionalFormatting sqref="B113:B115">
    <cfRule type="cellIs" dxfId="2429" priority="1627" stopIfTrue="1" operator="equal">
      <formula>TODAY()</formula>
    </cfRule>
    <cfRule type="cellIs" dxfId="2428" priority="1628" stopIfTrue="1" operator="equal">
      <formula>TODAY()</formula>
    </cfRule>
  </conditionalFormatting>
  <conditionalFormatting sqref="B111:B116">
    <cfRule type="cellIs" dxfId="2427" priority="1625" stopIfTrue="1" operator="equal">
      <formula>TODAY()</formula>
    </cfRule>
    <cfRule type="cellIs" dxfId="2426" priority="1626" stopIfTrue="1" operator="equal">
      <formula>TODAY()</formula>
    </cfRule>
  </conditionalFormatting>
  <conditionalFormatting sqref="B109:B111">
    <cfRule type="cellIs" dxfId="2425" priority="1623" stopIfTrue="1" operator="equal">
      <formula>TODAY()</formula>
    </cfRule>
    <cfRule type="cellIs" dxfId="2424" priority="1624" stopIfTrue="1" operator="equal">
      <formula>TODAY()</formula>
    </cfRule>
  </conditionalFormatting>
  <conditionalFormatting sqref="B110">
    <cfRule type="cellIs" dxfId="2423" priority="1621" stopIfTrue="1" operator="equal">
      <formula>TODAY()</formula>
    </cfRule>
    <cfRule type="cellIs" dxfId="2422" priority="1622" stopIfTrue="1" operator="equal">
      <formula>TODAY()</formula>
    </cfRule>
  </conditionalFormatting>
  <conditionalFormatting sqref="B109">
    <cfRule type="cellIs" dxfId="2421" priority="1619" stopIfTrue="1" operator="equal">
      <formula>TODAY()</formula>
    </cfRule>
    <cfRule type="cellIs" dxfId="2420" priority="1620" stopIfTrue="1" operator="equal">
      <formula>TODAY()</formula>
    </cfRule>
  </conditionalFormatting>
  <conditionalFormatting sqref="B109">
    <cfRule type="cellIs" dxfId="2419" priority="1617" stopIfTrue="1" operator="equal">
      <formula>TODAY()</formula>
    </cfRule>
    <cfRule type="cellIs" dxfId="2418" priority="1618" stopIfTrue="1" operator="equal">
      <formula>TODAY()</formula>
    </cfRule>
  </conditionalFormatting>
  <conditionalFormatting sqref="B109">
    <cfRule type="cellIs" dxfId="2417" priority="1615" stopIfTrue="1" operator="equal">
      <formula>TODAY()</formula>
    </cfRule>
    <cfRule type="cellIs" dxfId="2416" priority="1616" stopIfTrue="1" operator="equal">
      <formula>TODAY()</formula>
    </cfRule>
  </conditionalFormatting>
  <conditionalFormatting sqref="B109:B111">
    <cfRule type="cellIs" dxfId="2415" priority="1613" stopIfTrue="1" operator="equal">
      <formula>TODAY()</formula>
    </cfRule>
    <cfRule type="cellIs" dxfId="2414" priority="1614" stopIfTrue="1" operator="equal">
      <formula>TODAY()</formula>
    </cfRule>
  </conditionalFormatting>
  <conditionalFormatting sqref="B110">
    <cfRule type="cellIs" dxfId="2413" priority="1611" stopIfTrue="1" operator="equal">
      <formula>TODAY()</formula>
    </cfRule>
    <cfRule type="cellIs" dxfId="2412" priority="1612" stopIfTrue="1" operator="equal">
      <formula>TODAY()</formula>
    </cfRule>
  </conditionalFormatting>
  <conditionalFormatting sqref="B111:B113">
    <cfRule type="cellIs" dxfId="2411" priority="1609" stopIfTrue="1" operator="equal">
      <formula>TODAY()</formula>
    </cfRule>
    <cfRule type="cellIs" dxfId="2410" priority="1610" stopIfTrue="1" operator="equal">
      <formula>TODAY()</formula>
    </cfRule>
  </conditionalFormatting>
  <conditionalFormatting sqref="B116:B120">
    <cfRule type="cellIs" dxfId="2409" priority="1607" stopIfTrue="1" operator="equal">
      <formula>TODAY()</formula>
    </cfRule>
    <cfRule type="cellIs" dxfId="2408" priority="1608" stopIfTrue="1" operator="equal">
      <formula>TODAY()</formula>
    </cfRule>
  </conditionalFormatting>
  <conditionalFormatting sqref="B113">
    <cfRule type="cellIs" dxfId="2407" priority="1605" stopIfTrue="1" operator="equal">
      <formula>TODAY()</formula>
    </cfRule>
    <cfRule type="cellIs" dxfId="2406" priority="1606" stopIfTrue="1" operator="equal">
      <formula>TODAY()</formula>
    </cfRule>
  </conditionalFormatting>
  <conditionalFormatting sqref="B114">
    <cfRule type="cellIs" dxfId="2405" priority="1603" stopIfTrue="1" operator="equal">
      <formula>TODAY()</formula>
    </cfRule>
    <cfRule type="cellIs" dxfId="2404" priority="1604" stopIfTrue="1" operator="equal">
      <formula>TODAY()</formula>
    </cfRule>
  </conditionalFormatting>
  <conditionalFormatting sqref="B115">
    <cfRule type="cellIs" dxfId="2403" priority="1601" stopIfTrue="1" operator="equal">
      <formula>TODAY()</formula>
    </cfRule>
    <cfRule type="cellIs" dxfId="2402" priority="1602" stopIfTrue="1" operator="equal">
      <formula>TODAY()</formula>
    </cfRule>
  </conditionalFormatting>
  <conditionalFormatting sqref="B109">
    <cfRule type="cellIs" dxfId="2401" priority="1599" stopIfTrue="1" operator="equal">
      <formula>TODAY()</formula>
    </cfRule>
    <cfRule type="cellIs" dxfId="2400" priority="1600" stopIfTrue="1" operator="equal">
      <formula>TODAY()</formula>
    </cfRule>
  </conditionalFormatting>
  <conditionalFormatting sqref="B109">
    <cfRule type="cellIs" dxfId="2399" priority="1597" stopIfTrue="1" operator="equal">
      <formula>TODAY()</formula>
    </cfRule>
    <cfRule type="cellIs" dxfId="2398" priority="1598" stopIfTrue="1" operator="equal">
      <formula>TODAY()</formula>
    </cfRule>
  </conditionalFormatting>
  <conditionalFormatting sqref="B109:B111">
    <cfRule type="cellIs" dxfId="2397" priority="1595" stopIfTrue="1" operator="equal">
      <formula>TODAY()</formula>
    </cfRule>
    <cfRule type="cellIs" dxfId="2396" priority="1596" stopIfTrue="1" operator="equal">
      <formula>TODAY()</formula>
    </cfRule>
  </conditionalFormatting>
  <conditionalFormatting sqref="B115:B120">
    <cfRule type="cellIs" dxfId="2395" priority="1593" stopIfTrue="1" operator="equal">
      <formula>TODAY()</formula>
    </cfRule>
    <cfRule type="cellIs" dxfId="2394" priority="1594" stopIfTrue="1" operator="equal">
      <formula>TODAY()</formula>
    </cfRule>
  </conditionalFormatting>
  <conditionalFormatting sqref="B109">
    <cfRule type="cellIs" dxfId="2393" priority="1591" stopIfTrue="1" operator="equal">
      <formula>TODAY()</formula>
    </cfRule>
    <cfRule type="cellIs" dxfId="2392" priority="1592" stopIfTrue="1" operator="equal">
      <formula>TODAY()</formula>
    </cfRule>
  </conditionalFormatting>
  <conditionalFormatting sqref="B109:B111">
    <cfRule type="cellIs" dxfId="2391" priority="1589" stopIfTrue="1" operator="equal">
      <formula>TODAY()</formula>
    </cfRule>
    <cfRule type="cellIs" dxfId="2390" priority="1590" stopIfTrue="1" operator="equal">
      <formula>TODAY()</formula>
    </cfRule>
  </conditionalFormatting>
  <conditionalFormatting sqref="B115:B120">
    <cfRule type="cellIs" dxfId="2389" priority="1587" stopIfTrue="1" operator="equal">
      <formula>TODAY()</formula>
    </cfRule>
    <cfRule type="cellIs" dxfId="2388" priority="1588" stopIfTrue="1" operator="equal">
      <formula>TODAY()</formula>
    </cfRule>
  </conditionalFormatting>
  <conditionalFormatting sqref="B113:B115">
    <cfRule type="cellIs" dxfId="2387" priority="1585" stopIfTrue="1" operator="equal">
      <formula>TODAY()</formula>
    </cfRule>
    <cfRule type="cellIs" dxfId="2386" priority="1586" stopIfTrue="1" operator="equal">
      <formula>TODAY()</formula>
    </cfRule>
  </conditionalFormatting>
  <conditionalFormatting sqref="B114:B116">
    <cfRule type="cellIs" dxfId="2385" priority="1583" stopIfTrue="1" operator="equal">
      <formula>TODAY()</formula>
    </cfRule>
    <cfRule type="cellIs" dxfId="2384" priority="1584" stopIfTrue="1" operator="equal">
      <formula>TODAY()</formula>
    </cfRule>
  </conditionalFormatting>
  <conditionalFormatting sqref="B118:B120">
    <cfRule type="cellIs" dxfId="2383" priority="1581" stopIfTrue="1" operator="equal">
      <formula>TODAY()</formula>
    </cfRule>
    <cfRule type="cellIs" dxfId="2382" priority="1582" stopIfTrue="1" operator="equal">
      <formula>TODAY()</formula>
    </cfRule>
  </conditionalFormatting>
  <conditionalFormatting sqref="B119">
    <cfRule type="cellIs" dxfId="2381" priority="1579" stopIfTrue="1" operator="equal">
      <formula>TODAY()</formula>
    </cfRule>
    <cfRule type="cellIs" dxfId="2380" priority="1580" stopIfTrue="1" operator="equal">
      <formula>TODAY()</formula>
    </cfRule>
  </conditionalFormatting>
  <conditionalFormatting sqref="B122:B126">
    <cfRule type="cellIs" dxfId="2379" priority="1577" stopIfTrue="1" operator="equal">
      <formula>TODAY()</formula>
    </cfRule>
    <cfRule type="cellIs" dxfId="2378" priority="1578" stopIfTrue="1" operator="equal">
      <formula>TODAY()</formula>
    </cfRule>
  </conditionalFormatting>
  <conditionalFormatting sqref="B125:B130">
    <cfRule type="cellIs" dxfId="2377" priority="1575" stopIfTrue="1" operator="equal">
      <formula>TODAY()</formula>
    </cfRule>
    <cfRule type="cellIs" dxfId="2376" priority="1576" stopIfTrue="1" operator="equal">
      <formula>TODAY()</formula>
    </cfRule>
  </conditionalFormatting>
  <conditionalFormatting sqref="B120">
    <cfRule type="cellIs" dxfId="2375" priority="1573" stopIfTrue="1" operator="equal">
      <formula>TODAY()</formula>
    </cfRule>
    <cfRule type="cellIs" dxfId="2374" priority="1574" stopIfTrue="1" operator="equal">
      <formula>TODAY()</formula>
    </cfRule>
  </conditionalFormatting>
  <conditionalFormatting sqref="B121">
    <cfRule type="cellIs" dxfId="2373" priority="1571" stopIfTrue="1" operator="equal">
      <formula>TODAY()</formula>
    </cfRule>
    <cfRule type="cellIs" dxfId="2372" priority="1572" stopIfTrue="1" operator="equal">
      <formula>TODAY()</formula>
    </cfRule>
  </conditionalFormatting>
  <conditionalFormatting sqref="B119:B121">
    <cfRule type="cellIs" dxfId="2371" priority="1569" stopIfTrue="1" operator="equal">
      <formula>TODAY()</formula>
    </cfRule>
    <cfRule type="cellIs" dxfId="2370" priority="1570" stopIfTrue="1" operator="equal">
      <formula>TODAY()</formula>
    </cfRule>
  </conditionalFormatting>
  <conditionalFormatting sqref="B120:B124">
    <cfRule type="cellIs" dxfId="2369" priority="1567" stopIfTrue="1" operator="equal">
      <formula>TODAY()</formula>
    </cfRule>
    <cfRule type="cellIs" dxfId="2368" priority="1568" stopIfTrue="1" operator="equal">
      <formula>TODAY()</formula>
    </cfRule>
  </conditionalFormatting>
  <conditionalFormatting sqref="B124">
    <cfRule type="cellIs" dxfId="2367" priority="1565" stopIfTrue="1" operator="equal">
      <formula>TODAY()</formula>
    </cfRule>
    <cfRule type="cellIs" dxfId="2366" priority="1566" stopIfTrue="1" operator="equal">
      <formula>TODAY()</formula>
    </cfRule>
  </conditionalFormatting>
  <conditionalFormatting sqref="B120:B124">
    <cfRule type="cellIs" dxfId="2365" priority="1563" stopIfTrue="1" operator="equal">
      <formula>TODAY()</formula>
    </cfRule>
    <cfRule type="cellIs" dxfId="2364" priority="1564" stopIfTrue="1" operator="equal">
      <formula>TODAY()</formula>
    </cfRule>
  </conditionalFormatting>
  <conditionalFormatting sqref="B124">
    <cfRule type="cellIs" dxfId="2363" priority="1561" stopIfTrue="1" operator="equal">
      <formula>TODAY()</formula>
    </cfRule>
    <cfRule type="cellIs" dxfId="2362" priority="1562" stopIfTrue="1" operator="equal">
      <formula>TODAY()</formula>
    </cfRule>
  </conditionalFormatting>
  <conditionalFormatting sqref="B119">
    <cfRule type="cellIs" dxfId="2361" priority="1559" stopIfTrue="1" operator="equal">
      <formula>TODAY()</formula>
    </cfRule>
    <cfRule type="cellIs" dxfId="2360" priority="1560" stopIfTrue="1" operator="equal">
      <formula>TODAY()</formula>
    </cfRule>
  </conditionalFormatting>
  <conditionalFormatting sqref="B119:B126">
    <cfRule type="cellIs" dxfId="2359" priority="1557" stopIfTrue="1" operator="equal">
      <formula>TODAY()</formula>
    </cfRule>
    <cfRule type="cellIs" dxfId="2358" priority="1558" stopIfTrue="1" operator="equal">
      <formula>TODAY()</formula>
    </cfRule>
  </conditionalFormatting>
  <conditionalFormatting sqref="B119">
    <cfRule type="cellIs" dxfId="2357" priority="1555" stopIfTrue="1" operator="equal">
      <formula>TODAY()</formula>
    </cfRule>
    <cfRule type="cellIs" dxfId="2356" priority="1556" stopIfTrue="1" operator="equal">
      <formula>TODAY()</formula>
    </cfRule>
  </conditionalFormatting>
  <conditionalFormatting sqref="B119">
    <cfRule type="cellIs" dxfId="2355" priority="1553" stopIfTrue="1" operator="equal">
      <formula>TODAY()</formula>
    </cfRule>
    <cfRule type="cellIs" dxfId="2354" priority="1554" stopIfTrue="1" operator="equal">
      <formula>TODAY()</formula>
    </cfRule>
  </conditionalFormatting>
  <conditionalFormatting sqref="B119">
    <cfRule type="cellIs" dxfId="2353" priority="1551" stopIfTrue="1" operator="equal">
      <formula>TODAY()</formula>
    </cfRule>
    <cfRule type="cellIs" dxfId="2352" priority="1552" stopIfTrue="1" operator="equal">
      <formula>TODAY()</formula>
    </cfRule>
  </conditionalFormatting>
  <conditionalFormatting sqref="B119:B121">
    <cfRule type="cellIs" dxfId="2351" priority="1549" stopIfTrue="1" operator="equal">
      <formula>TODAY()</formula>
    </cfRule>
    <cfRule type="cellIs" dxfId="2350" priority="1550" stopIfTrue="1" operator="equal">
      <formula>TODAY()</formula>
    </cfRule>
  </conditionalFormatting>
  <conditionalFormatting sqref="B121:B125">
    <cfRule type="cellIs" dxfId="2349" priority="1547" stopIfTrue="1" operator="equal">
      <formula>TODAY()</formula>
    </cfRule>
    <cfRule type="cellIs" dxfId="2348" priority="1548" stopIfTrue="1" operator="equal">
      <formula>TODAY()</formula>
    </cfRule>
  </conditionalFormatting>
  <conditionalFormatting sqref="B119">
    <cfRule type="cellIs" dxfId="2347" priority="1545" stopIfTrue="1" operator="equal">
      <formula>TODAY()</formula>
    </cfRule>
    <cfRule type="cellIs" dxfId="2346" priority="1546" stopIfTrue="1" operator="equal">
      <formula>TODAY()</formula>
    </cfRule>
  </conditionalFormatting>
  <conditionalFormatting sqref="B120">
    <cfRule type="cellIs" dxfId="2345" priority="1543" stopIfTrue="1" operator="equal">
      <formula>TODAY()</formula>
    </cfRule>
    <cfRule type="cellIs" dxfId="2344" priority="1544" stopIfTrue="1" operator="equal">
      <formula>TODAY()</formula>
    </cfRule>
  </conditionalFormatting>
  <conditionalFormatting sqref="B120:B125">
    <cfRule type="cellIs" dxfId="2343" priority="1541" stopIfTrue="1" operator="equal">
      <formula>TODAY()</formula>
    </cfRule>
    <cfRule type="cellIs" dxfId="2342" priority="1542" stopIfTrue="1" operator="equal">
      <formula>TODAY()</formula>
    </cfRule>
  </conditionalFormatting>
  <conditionalFormatting sqref="B120:B125">
    <cfRule type="cellIs" dxfId="2341" priority="1539" stopIfTrue="1" operator="equal">
      <formula>TODAY()</formula>
    </cfRule>
    <cfRule type="cellIs" dxfId="2340" priority="1540" stopIfTrue="1" operator="equal">
      <formula>TODAY()</formula>
    </cfRule>
  </conditionalFormatting>
  <conditionalFormatting sqref="B119">
    <cfRule type="cellIs" dxfId="2339" priority="1537" stopIfTrue="1" operator="equal">
      <formula>TODAY()</formula>
    </cfRule>
    <cfRule type="cellIs" dxfId="2338" priority="1538" stopIfTrue="1" operator="equal">
      <formula>TODAY()</formula>
    </cfRule>
  </conditionalFormatting>
  <conditionalFormatting sqref="B119:B121">
    <cfRule type="cellIs" dxfId="2337" priority="1535" stopIfTrue="1" operator="equal">
      <formula>TODAY()</formula>
    </cfRule>
    <cfRule type="cellIs" dxfId="2336" priority="1536" stopIfTrue="1" operator="equal">
      <formula>TODAY()</formula>
    </cfRule>
  </conditionalFormatting>
  <conditionalFormatting sqref="B123:B125">
    <cfRule type="cellIs" dxfId="2335" priority="1533" stopIfTrue="1" operator="equal">
      <formula>TODAY()</formula>
    </cfRule>
    <cfRule type="cellIs" dxfId="2334" priority="1534" stopIfTrue="1" operator="equal">
      <formula>TODAY()</formula>
    </cfRule>
  </conditionalFormatting>
  <conditionalFormatting sqref="B121:B125">
    <cfRule type="cellIs" dxfId="2333" priority="1531" stopIfTrue="1" operator="equal">
      <formula>TODAY()</formula>
    </cfRule>
    <cfRule type="cellIs" dxfId="2332" priority="1532" stopIfTrue="1" operator="equal">
      <formula>TODAY()</formula>
    </cfRule>
  </conditionalFormatting>
  <conditionalFormatting sqref="B127:B130">
    <cfRule type="cellIs" dxfId="2331" priority="1529" stopIfTrue="1" operator="equal">
      <formula>TODAY()</formula>
    </cfRule>
    <cfRule type="cellIs" dxfId="2330" priority="1530" stopIfTrue="1" operator="equal">
      <formula>TODAY()</formula>
    </cfRule>
  </conditionalFormatting>
  <conditionalFormatting sqref="B119">
    <cfRule type="cellIs" dxfId="2329" priority="1527" stopIfTrue="1" operator="equal">
      <formula>TODAY()</formula>
    </cfRule>
    <cfRule type="cellIs" dxfId="2328" priority="1528" stopIfTrue="1" operator="equal">
      <formula>TODAY()</formula>
    </cfRule>
  </conditionalFormatting>
  <conditionalFormatting sqref="B120">
    <cfRule type="cellIs" dxfId="2327" priority="1525" stopIfTrue="1" operator="equal">
      <formula>TODAY()</formula>
    </cfRule>
    <cfRule type="cellIs" dxfId="2326" priority="1526" stopIfTrue="1" operator="equal">
      <formula>TODAY()</formula>
    </cfRule>
  </conditionalFormatting>
  <conditionalFormatting sqref="B125">
    <cfRule type="cellIs" dxfId="2325" priority="1523" stopIfTrue="1" operator="equal">
      <formula>TODAY()</formula>
    </cfRule>
    <cfRule type="cellIs" dxfId="2324" priority="1524" stopIfTrue="1" operator="equal">
      <formula>TODAY()</formula>
    </cfRule>
  </conditionalFormatting>
  <conditionalFormatting sqref="B126">
    <cfRule type="cellIs" dxfId="2323" priority="1521" stopIfTrue="1" operator="equal">
      <formula>TODAY()</formula>
    </cfRule>
    <cfRule type="cellIs" dxfId="2322" priority="1522" stopIfTrue="1" operator="equal">
      <formula>TODAY()</formula>
    </cfRule>
  </conditionalFormatting>
  <conditionalFormatting sqref="B119">
    <cfRule type="cellIs" dxfId="2321" priority="1519" stopIfTrue="1" operator="equal">
      <formula>TODAY()</formula>
    </cfRule>
    <cfRule type="cellIs" dxfId="2320" priority="1520" stopIfTrue="1" operator="equal">
      <formula>TODAY()</formula>
    </cfRule>
  </conditionalFormatting>
  <conditionalFormatting sqref="B119">
    <cfRule type="cellIs" dxfId="2319" priority="1517" stopIfTrue="1" operator="equal">
      <formula>TODAY()</formula>
    </cfRule>
    <cfRule type="cellIs" dxfId="2318" priority="1518" stopIfTrue="1" operator="equal">
      <formula>TODAY()</formula>
    </cfRule>
  </conditionalFormatting>
  <conditionalFormatting sqref="B119">
    <cfRule type="cellIs" dxfId="2317" priority="1515" stopIfTrue="1" operator="equal">
      <formula>TODAY()</formula>
    </cfRule>
    <cfRule type="cellIs" dxfId="2316" priority="1516" stopIfTrue="1" operator="equal">
      <formula>TODAY()</formula>
    </cfRule>
  </conditionalFormatting>
  <conditionalFormatting sqref="B119">
    <cfRule type="cellIs" dxfId="2315" priority="1513" stopIfTrue="1" operator="equal">
      <formula>TODAY()</formula>
    </cfRule>
    <cfRule type="cellIs" dxfId="2314" priority="1514" stopIfTrue="1" operator="equal">
      <formula>TODAY()</formula>
    </cfRule>
  </conditionalFormatting>
  <conditionalFormatting sqref="B119">
    <cfRule type="cellIs" dxfId="2313" priority="1511" stopIfTrue="1" operator="equal">
      <formula>TODAY()</formula>
    </cfRule>
    <cfRule type="cellIs" dxfId="2312" priority="1512" stopIfTrue="1" operator="equal">
      <formula>TODAY()</formula>
    </cfRule>
  </conditionalFormatting>
  <conditionalFormatting sqref="B119">
    <cfRule type="cellIs" dxfId="2311" priority="1509" stopIfTrue="1" operator="equal">
      <formula>TODAY()</formula>
    </cfRule>
    <cfRule type="cellIs" dxfId="2310" priority="1510" stopIfTrue="1" operator="equal">
      <formula>TODAY()</formula>
    </cfRule>
  </conditionalFormatting>
  <conditionalFormatting sqref="B119">
    <cfRule type="cellIs" dxfId="2309" priority="1507" stopIfTrue="1" operator="equal">
      <formula>TODAY()</formula>
    </cfRule>
    <cfRule type="cellIs" dxfId="2308" priority="1508" stopIfTrue="1" operator="equal">
      <formula>TODAY()</formula>
    </cfRule>
  </conditionalFormatting>
  <conditionalFormatting sqref="B122:B126">
    <cfRule type="cellIs" dxfId="2307" priority="1505" stopIfTrue="1" operator="equal">
      <formula>TODAY()</formula>
    </cfRule>
    <cfRule type="cellIs" dxfId="2306" priority="1506" stopIfTrue="1" operator="equal">
      <formula>TODAY()</formula>
    </cfRule>
  </conditionalFormatting>
  <conditionalFormatting sqref="B125:B129">
    <cfRule type="cellIs" dxfId="2305" priority="1503" stopIfTrue="1" operator="equal">
      <formula>TODAY()</formula>
    </cfRule>
    <cfRule type="cellIs" dxfId="2304" priority="1504" stopIfTrue="1" operator="equal">
      <formula>TODAY()</formula>
    </cfRule>
  </conditionalFormatting>
  <conditionalFormatting sqref="B119">
    <cfRule type="cellIs" dxfId="2303" priority="1501" stopIfTrue="1" operator="equal">
      <formula>TODAY()</formula>
    </cfRule>
    <cfRule type="cellIs" dxfId="2302" priority="1502" stopIfTrue="1" operator="equal">
      <formula>TODAY()</formula>
    </cfRule>
  </conditionalFormatting>
  <conditionalFormatting sqref="B129">
    <cfRule type="cellIs" dxfId="2301" priority="1497" stopIfTrue="1" operator="equal">
      <formula>TODAY()</formula>
    </cfRule>
    <cfRule type="cellIs" dxfId="2300" priority="1498" stopIfTrue="1" operator="equal">
      <formula>TODAY()</formula>
    </cfRule>
  </conditionalFormatting>
  <conditionalFormatting sqref="B119">
    <cfRule type="cellIs" dxfId="2299" priority="1495" stopIfTrue="1" operator="equal">
      <formula>TODAY()</formula>
    </cfRule>
    <cfRule type="cellIs" dxfId="2298" priority="1496" stopIfTrue="1" operator="equal">
      <formula>TODAY()</formula>
    </cfRule>
  </conditionalFormatting>
  <conditionalFormatting sqref="B119">
    <cfRule type="cellIs" dxfId="2297" priority="1493" stopIfTrue="1" operator="equal">
      <formula>TODAY()</formula>
    </cfRule>
    <cfRule type="cellIs" dxfId="2296" priority="1494" stopIfTrue="1" operator="equal">
      <formula>TODAY()</formula>
    </cfRule>
  </conditionalFormatting>
  <conditionalFormatting sqref="B119">
    <cfRule type="cellIs" dxfId="2295" priority="1491" stopIfTrue="1" operator="equal">
      <formula>TODAY()</formula>
    </cfRule>
    <cfRule type="cellIs" dxfId="2294" priority="1492" stopIfTrue="1" operator="equal">
      <formula>TODAY()</formula>
    </cfRule>
  </conditionalFormatting>
  <conditionalFormatting sqref="B119">
    <cfRule type="cellIs" dxfId="2293" priority="1489" stopIfTrue="1" operator="equal">
      <formula>TODAY()</formula>
    </cfRule>
    <cfRule type="cellIs" dxfId="2292" priority="1490" stopIfTrue="1" operator="equal">
      <formula>TODAY()</formula>
    </cfRule>
  </conditionalFormatting>
  <conditionalFormatting sqref="B121">
    <cfRule type="cellIs" dxfId="2291" priority="1487" stopIfTrue="1" operator="equal">
      <formula>TODAY()</formula>
    </cfRule>
    <cfRule type="cellIs" dxfId="2290" priority="1488" stopIfTrue="1" operator="equal">
      <formula>TODAY()</formula>
    </cfRule>
  </conditionalFormatting>
  <conditionalFormatting sqref="B125:B129">
    <cfRule type="cellIs" dxfId="2289" priority="1483" stopIfTrue="1" operator="equal">
      <formula>TODAY()</formula>
    </cfRule>
    <cfRule type="cellIs" dxfId="2288" priority="1484" stopIfTrue="1" operator="equal">
      <formula>TODAY()</formula>
    </cfRule>
  </conditionalFormatting>
  <conditionalFormatting sqref="B119:B121">
    <cfRule type="cellIs" dxfId="2287" priority="1485" stopIfTrue="1" operator="equal">
      <formula>TODAY()</formula>
    </cfRule>
    <cfRule type="cellIs" dxfId="2286" priority="1486" stopIfTrue="1" operator="equal">
      <formula>TODAY()</formula>
    </cfRule>
  </conditionalFormatting>
  <conditionalFormatting sqref="B129">
    <cfRule type="cellIs" dxfId="2285" priority="1481" stopIfTrue="1" operator="equal">
      <formula>TODAY()</formula>
    </cfRule>
    <cfRule type="cellIs" dxfId="2284" priority="1482" stopIfTrue="1" operator="equal">
      <formula>TODAY()</formula>
    </cfRule>
  </conditionalFormatting>
  <conditionalFormatting sqref="B121:B125">
    <cfRule type="cellIs" dxfId="2283" priority="1479" stopIfTrue="1" operator="equal">
      <formula>TODAY()</formula>
    </cfRule>
    <cfRule type="cellIs" dxfId="2282" priority="1480" stopIfTrue="1" operator="equal">
      <formula>TODAY()</formula>
    </cfRule>
  </conditionalFormatting>
  <conditionalFormatting sqref="B119">
    <cfRule type="cellIs" dxfId="2281" priority="1477" stopIfTrue="1" operator="equal">
      <formula>TODAY()</formula>
    </cfRule>
    <cfRule type="cellIs" dxfId="2280" priority="1478" stopIfTrue="1" operator="equal">
      <formula>TODAY()</formula>
    </cfRule>
  </conditionalFormatting>
  <conditionalFormatting sqref="B120">
    <cfRule type="cellIs" dxfId="2279" priority="1475" stopIfTrue="1" operator="equal">
      <formula>TODAY()</formula>
    </cfRule>
    <cfRule type="cellIs" dxfId="2278" priority="1476" stopIfTrue="1" operator="equal">
      <formula>TODAY()</formula>
    </cfRule>
  </conditionalFormatting>
  <conditionalFormatting sqref="B120:B125">
    <cfRule type="cellIs" dxfId="2277" priority="1473" stopIfTrue="1" operator="equal">
      <formula>TODAY()</formula>
    </cfRule>
    <cfRule type="cellIs" dxfId="2276" priority="1474" stopIfTrue="1" operator="equal">
      <formula>TODAY()</formula>
    </cfRule>
  </conditionalFormatting>
  <conditionalFormatting sqref="B120:B125">
    <cfRule type="cellIs" dxfId="2275" priority="1471" stopIfTrue="1" operator="equal">
      <formula>TODAY()</formula>
    </cfRule>
    <cfRule type="cellIs" dxfId="2274" priority="1472" stopIfTrue="1" operator="equal">
      <formula>TODAY()</formula>
    </cfRule>
  </conditionalFormatting>
  <conditionalFormatting sqref="B119">
    <cfRule type="cellIs" dxfId="2273" priority="1469" stopIfTrue="1" operator="equal">
      <formula>TODAY()</formula>
    </cfRule>
    <cfRule type="cellIs" dxfId="2272" priority="1470" stopIfTrue="1" operator="equal">
      <formula>TODAY()</formula>
    </cfRule>
  </conditionalFormatting>
  <conditionalFormatting sqref="B119:B121">
    <cfRule type="cellIs" dxfId="2271" priority="1467" stopIfTrue="1" operator="equal">
      <formula>TODAY()</formula>
    </cfRule>
    <cfRule type="cellIs" dxfId="2270" priority="1468" stopIfTrue="1" operator="equal">
      <formula>TODAY()</formula>
    </cfRule>
  </conditionalFormatting>
  <conditionalFormatting sqref="B123:B125">
    <cfRule type="cellIs" dxfId="2269" priority="1465" stopIfTrue="1" operator="equal">
      <formula>TODAY()</formula>
    </cfRule>
    <cfRule type="cellIs" dxfId="2268" priority="1466" stopIfTrue="1" operator="equal">
      <formula>TODAY()</formula>
    </cfRule>
  </conditionalFormatting>
  <conditionalFormatting sqref="B121:B126">
    <cfRule type="cellIs" dxfId="2267" priority="1463" stopIfTrue="1" operator="equal">
      <formula>TODAY()</formula>
    </cfRule>
    <cfRule type="cellIs" dxfId="2266" priority="1464" stopIfTrue="1" operator="equal">
      <formula>TODAY()</formula>
    </cfRule>
  </conditionalFormatting>
  <conditionalFormatting sqref="B119:B121">
    <cfRule type="cellIs" dxfId="2265" priority="1461" stopIfTrue="1" operator="equal">
      <formula>TODAY()</formula>
    </cfRule>
    <cfRule type="cellIs" dxfId="2264" priority="1462" stopIfTrue="1" operator="equal">
      <formula>TODAY()</formula>
    </cfRule>
  </conditionalFormatting>
  <conditionalFormatting sqref="B120">
    <cfRule type="cellIs" dxfId="2263" priority="1459" stopIfTrue="1" operator="equal">
      <formula>TODAY()</formula>
    </cfRule>
    <cfRule type="cellIs" dxfId="2262" priority="1460" stopIfTrue="1" operator="equal">
      <formula>TODAY()</formula>
    </cfRule>
  </conditionalFormatting>
  <conditionalFormatting sqref="B119">
    <cfRule type="cellIs" dxfId="2261" priority="1457" stopIfTrue="1" operator="equal">
      <formula>TODAY()</formula>
    </cfRule>
    <cfRule type="cellIs" dxfId="2260" priority="1458" stopIfTrue="1" operator="equal">
      <formula>TODAY()</formula>
    </cfRule>
  </conditionalFormatting>
  <conditionalFormatting sqref="B119">
    <cfRule type="cellIs" dxfId="2259" priority="1455" stopIfTrue="1" operator="equal">
      <formula>TODAY()</formula>
    </cfRule>
    <cfRule type="cellIs" dxfId="2258" priority="1456" stopIfTrue="1" operator="equal">
      <formula>TODAY()</formula>
    </cfRule>
  </conditionalFormatting>
  <conditionalFormatting sqref="B119">
    <cfRule type="cellIs" dxfId="2257" priority="1453" stopIfTrue="1" operator="equal">
      <formula>TODAY()</formula>
    </cfRule>
    <cfRule type="cellIs" dxfId="2256" priority="1454" stopIfTrue="1" operator="equal">
      <formula>TODAY()</formula>
    </cfRule>
  </conditionalFormatting>
  <conditionalFormatting sqref="B119:B121">
    <cfRule type="cellIs" dxfId="2255" priority="1451" stopIfTrue="1" operator="equal">
      <formula>TODAY()</formula>
    </cfRule>
    <cfRule type="cellIs" dxfId="2254" priority="1452" stopIfTrue="1" operator="equal">
      <formula>TODAY()</formula>
    </cfRule>
  </conditionalFormatting>
  <conditionalFormatting sqref="B120">
    <cfRule type="cellIs" dxfId="2253" priority="1449" stopIfTrue="1" operator="equal">
      <formula>TODAY()</formula>
    </cfRule>
    <cfRule type="cellIs" dxfId="2252" priority="1450" stopIfTrue="1" operator="equal">
      <formula>TODAY()</formula>
    </cfRule>
  </conditionalFormatting>
  <conditionalFormatting sqref="B121:B123">
    <cfRule type="cellIs" dxfId="2251" priority="1447" stopIfTrue="1" operator="equal">
      <formula>TODAY()</formula>
    </cfRule>
    <cfRule type="cellIs" dxfId="2250" priority="1448" stopIfTrue="1" operator="equal">
      <formula>TODAY()</formula>
    </cfRule>
  </conditionalFormatting>
  <conditionalFormatting sqref="B126:B130">
    <cfRule type="cellIs" dxfId="2249" priority="1445" stopIfTrue="1" operator="equal">
      <formula>TODAY()</formula>
    </cfRule>
    <cfRule type="cellIs" dxfId="2248" priority="1446" stopIfTrue="1" operator="equal">
      <formula>TODAY()</formula>
    </cfRule>
  </conditionalFormatting>
  <conditionalFormatting sqref="B123">
    <cfRule type="cellIs" dxfId="2247" priority="1443" stopIfTrue="1" operator="equal">
      <formula>TODAY()</formula>
    </cfRule>
    <cfRule type="cellIs" dxfId="2246" priority="1444" stopIfTrue="1" operator="equal">
      <formula>TODAY()</formula>
    </cfRule>
  </conditionalFormatting>
  <conditionalFormatting sqref="B124">
    <cfRule type="cellIs" dxfId="2245" priority="1441" stopIfTrue="1" operator="equal">
      <formula>TODAY()</formula>
    </cfRule>
    <cfRule type="cellIs" dxfId="2244" priority="1442" stopIfTrue="1" operator="equal">
      <formula>TODAY()</formula>
    </cfRule>
  </conditionalFormatting>
  <conditionalFormatting sqref="B125">
    <cfRule type="cellIs" dxfId="2243" priority="1439" stopIfTrue="1" operator="equal">
      <formula>TODAY()</formula>
    </cfRule>
    <cfRule type="cellIs" dxfId="2242" priority="1440" stopIfTrue="1" operator="equal">
      <formula>TODAY()</formula>
    </cfRule>
  </conditionalFormatting>
  <conditionalFormatting sqref="B119">
    <cfRule type="cellIs" dxfId="2241" priority="1437" stopIfTrue="1" operator="equal">
      <formula>TODAY()</formula>
    </cfRule>
    <cfRule type="cellIs" dxfId="2240" priority="1438" stopIfTrue="1" operator="equal">
      <formula>TODAY()</formula>
    </cfRule>
  </conditionalFormatting>
  <conditionalFormatting sqref="B119">
    <cfRule type="cellIs" dxfId="2239" priority="1435" stopIfTrue="1" operator="equal">
      <formula>TODAY()</formula>
    </cfRule>
    <cfRule type="cellIs" dxfId="2238" priority="1436" stopIfTrue="1" operator="equal">
      <formula>TODAY()</formula>
    </cfRule>
  </conditionalFormatting>
  <conditionalFormatting sqref="B119:B121">
    <cfRule type="cellIs" dxfId="2237" priority="1433" stopIfTrue="1" operator="equal">
      <formula>TODAY()</formula>
    </cfRule>
    <cfRule type="cellIs" dxfId="2236" priority="1434" stopIfTrue="1" operator="equal">
      <formula>TODAY()</formula>
    </cfRule>
  </conditionalFormatting>
  <conditionalFormatting sqref="B125:B130">
    <cfRule type="cellIs" dxfId="2235" priority="1431" stopIfTrue="1" operator="equal">
      <formula>TODAY()</formula>
    </cfRule>
    <cfRule type="cellIs" dxfId="2234" priority="1432" stopIfTrue="1" operator="equal">
      <formula>TODAY()</formula>
    </cfRule>
  </conditionalFormatting>
  <conditionalFormatting sqref="B119">
    <cfRule type="cellIs" dxfId="2233" priority="1429" stopIfTrue="1" operator="equal">
      <formula>TODAY()</formula>
    </cfRule>
    <cfRule type="cellIs" dxfId="2232" priority="1430" stopIfTrue="1" operator="equal">
      <formula>TODAY()</formula>
    </cfRule>
  </conditionalFormatting>
  <conditionalFormatting sqref="B119:B121">
    <cfRule type="cellIs" dxfId="2231" priority="1427" stopIfTrue="1" operator="equal">
      <formula>TODAY()</formula>
    </cfRule>
    <cfRule type="cellIs" dxfId="2230" priority="1428" stopIfTrue="1" operator="equal">
      <formula>TODAY()</formula>
    </cfRule>
  </conditionalFormatting>
  <conditionalFormatting sqref="B125:B130">
    <cfRule type="cellIs" dxfId="2229" priority="1425" stopIfTrue="1" operator="equal">
      <formula>TODAY()</formula>
    </cfRule>
    <cfRule type="cellIs" dxfId="2228" priority="1426" stopIfTrue="1" operator="equal">
      <formula>TODAY()</formula>
    </cfRule>
  </conditionalFormatting>
  <conditionalFormatting sqref="B123:B125">
    <cfRule type="cellIs" dxfId="2227" priority="1423" stopIfTrue="1" operator="equal">
      <formula>TODAY()</formula>
    </cfRule>
    <cfRule type="cellIs" dxfId="2226" priority="1424" stopIfTrue="1" operator="equal">
      <formula>TODAY()</formula>
    </cfRule>
  </conditionalFormatting>
  <conditionalFormatting sqref="B124:B126">
    <cfRule type="cellIs" dxfId="2225" priority="1421" stopIfTrue="1" operator="equal">
      <formula>TODAY()</formula>
    </cfRule>
    <cfRule type="cellIs" dxfId="2224" priority="1422" stopIfTrue="1" operator="equal">
      <formula>TODAY()</formula>
    </cfRule>
  </conditionalFormatting>
  <conditionalFormatting sqref="B128:B130">
    <cfRule type="cellIs" dxfId="2223" priority="1419" stopIfTrue="1" operator="equal">
      <formula>TODAY()</formula>
    </cfRule>
    <cfRule type="cellIs" dxfId="2222" priority="1420" stopIfTrue="1" operator="equal">
      <formula>TODAY()</formula>
    </cfRule>
  </conditionalFormatting>
  <conditionalFormatting sqref="B129:B131">
    <cfRule type="cellIs" dxfId="2221" priority="1417" stopIfTrue="1" operator="equal">
      <formula>TODAY()</formula>
    </cfRule>
    <cfRule type="cellIs" dxfId="2220" priority="1418" stopIfTrue="1" operator="equal">
      <formula>TODAY()</formula>
    </cfRule>
  </conditionalFormatting>
  <conditionalFormatting sqref="B130:B136">
    <cfRule type="cellIs" dxfId="2219" priority="1415" stopIfTrue="1" operator="equal">
      <formula>TODAY()</formula>
    </cfRule>
    <cfRule type="cellIs" dxfId="2218" priority="1416" stopIfTrue="1" operator="equal">
      <formula>TODAY()</formula>
    </cfRule>
  </conditionalFormatting>
  <conditionalFormatting sqref="B135:B140">
    <cfRule type="cellIs" dxfId="2217" priority="1413" stopIfTrue="1" operator="equal">
      <formula>TODAY()</formula>
    </cfRule>
    <cfRule type="cellIs" dxfId="2216" priority="1414" stopIfTrue="1" operator="equal">
      <formula>TODAY()</formula>
    </cfRule>
  </conditionalFormatting>
  <conditionalFormatting sqref="B129">
    <cfRule type="cellIs" dxfId="2215" priority="1411" stopIfTrue="1" operator="equal">
      <formula>TODAY()</formula>
    </cfRule>
    <cfRule type="cellIs" dxfId="2214" priority="1412" stopIfTrue="1" operator="equal">
      <formula>TODAY()</formula>
    </cfRule>
  </conditionalFormatting>
  <conditionalFormatting sqref="B129">
    <cfRule type="cellIs" dxfId="2213" priority="1409" stopIfTrue="1" operator="equal">
      <formula>TODAY()</formula>
    </cfRule>
    <cfRule type="cellIs" dxfId="2212" priority="1410" stopIfTrue="1" operator="equal">
      <formula>TODAY()</formula>
    </cfRule>
  </conditionalFormatting>
  <conditionalFormatting sqref="B129">
    <cfRule type="cellIs" dxfId="2211" priority="1407" stopIfTrue="1" operator="equal">
      <formula>TODAY()</formula>
    </cfRule>
    <cfRule type="cellIs" dxfId="2210" priority="1408" stopIfTrue="1" operator="equal">
      <formula>TODAY()</formula>
    </cfRule>
  </conditionalFormatting>
  <conditionalFormatting sqref="B129">
    <cfRule type="cellIs" dxfId="2209" priority="1405" stopIfTrue="1" operator="equal">
      <formula>TODAY()</formula>
    </cfRule>
    <cfRule type="cellIs" dxfId="2208" priority="1406" stopIfTrue="1" operator="equal">
      <formula>TODAY()</formula>
    </cfRule>
  </conditionalFormatting>
  <conditionalFormatting sqref="B129">
    <cfRule type="cellIs" dxfId="2207" priority="1403" stopIfTrue="1" operator="equal">
      <formula>TODAY()</formula>
    </cfRule>
    <cfRule type="cellIs" dxfId="2206" priority="1404" stopIfTrue="1" operator="equal">
      <formula>TODAY()</formula>
    </cfRule>
  </conditionalFormatting>
  <conditionalFormatting sqref="B129">
    <cfRule type="cellIs" dxfId="2205" priority="1401" stopIfTrue="1" operator="equal">
      <formula>TODAY()</formula>
    </cfRule>
    <cfRule type="cellIs" dxfId="2204" priority="1402" stopIfTrue="1" operator="equal">
      <formula>TODAY()</formula>
    </cfRule>
  </conditionalFormatting>
  <conditionalFormatting sqref="B129">
    <cfRule type="cellIs" dxfId="2203" priority="1399" stopIfTrue="1" operator="equal">
      <formula>TODAY()</formula>
    </cfRule>
    <cfRule type="cellIs" dxfId="2202" priority="1400" stopIfTrue="1" operator="equal">
      <formula>TODAY()</formula>
    </cfRule>
  </conditionalFormatting>
  <conditionalFormatting sqref="B129">
    <cfRule type="cellIs" dxfId="2201" priority="1397" stopIfTrue="1" operator="equal">
      <formula>TODAY()</formula>
    </cfRule>
    <cfRule type="cellIs" dxfId="2200" priority="1398" stopIfTrue="1" operator="equal">
      <formula>TODAY()</formula>
    </cfRule>
  </conditionalFormatting>
  <conditionalFormatting sqref="B132:B136">
    <cfRule type="cellIs" dxfId="2199" priority="1395" stopIfTrue="1" operator="equal">
      <formula>TODAY()</formula>
    </cfRule>
    <cfRule type="cellIs" dxfId="2198" priority="1396" stopIfTrue="1" operator="equal">
      <formula>TODAY()</formula>
    </cfRule>
  </conditionalFormatting>
  <conditionalFormatting sqref="B135:B140">
    <cfRule type="cellIs" dxfId="2197" priority="1393" stopIfTrue="1" operator="equal">
      <formula>TODAY()</formula>
    </cfRule>
    <cfRule type="cellIs" dxfId="2196" priority="1394" stopIfTrue="1" operator="equal">
      <formula>TODAY()</formula>
    </cfRule>
  </conditionalFormatting>
  <conditionalFormatting sqref="B130">
    <cfRule type="cellIs" dxfId="2195" priority="1391" stopIfTrue="1" operator="equal">
      <formula>TODAY()</formula>
    </cfRule>
    <cfRule type="cellIs" dxfId="2194" priority="1392" stopIfTrue="1" operator="equal">
      <formula>TODAY()</formula>
    </cfRule>
  </conditionalFormatting>
  <conditionalFormatting sqref="B131">
    <cfRule type="cellIs" dxfId="2193" priority="1389" stopIfTrue="1" operator="equal">
      <formula>TODAY()</formula>
    </cfRule>
    <cfRule type="cellIs" dxfId="2192" priority="1390" stopIfTrue="1" operator="equal">
      <formula>TODAY()</formula>
    </cfRule>
  </conditionalFormatting>
  <conditionalFormatting sqref="B129:B131">
    <cfRule type="cellIs" dxfId="2191" priority="1387" stopIfTrue="1" operator="equal">
      <formula>TODAY()</formula>
    </cfRule>
    <cfRule type="cellIs" dxfId="2190" priority="1388" stopIfTrue="1" operator="equal">
      <formula>TODAY()</formula>
    </cfRule>
  </conditionalFormatting>
  <conditionalFormatting sqref="B130:B134">
    <cfRule type="cellIs" dxfId="2189" priority="1385" stopIfTrue="1" operator="equal">
      <formula>TODAY()</formula>
    </cfRule>
    <cfRule type="cellIs" dxfId="2188" priority="1386" stopIfTrue="1" operator="equal">
      <formula>TODAY()</formula>
    </cfRule>
  </conditionalFormatting>
  <conditionalFormatting sqref="B134">
    <cfRule type="cellIs" dxfId="2187" priority="1383" stopIfTrue="1" operator="equal">
      <formula>TODAY()</formula>
    </cfRule>
    <cfRule type="cellIs" dxfId="2186" priority="1384" stopIfTrue="1" operator="equal">
      <formula>TODAY()</formula>
    </cfRule>
  </conditionalFormatting>
  <conditionalFormatting sqref="B130:B134">
    <cfRule type="cellIs" dxfId="2185" priority="1381" stopIfTrue="1" operator="equal">
      <formula>TODAY()</formula>
    </cfRule>
    <cfRule type="cellIs" dxfId="2184" priority="1382" stopIfTrue="1" operator="equal">
      <formula>TODAY()</formula>
    </cfRule>
  </conditionalFormatting>
  <conditionalFormatting sqref="B134">
    <cfRule type="cellIs" dxfId="2183" priority="1379" stopIfTrue="1" operator="equal">
      <formula>TODAY()</formula>
    </cfRule>
    <cfRule type="cellIs" dxfId="2182" priority="1380" stopIfTrue="1" operator="equal">
      <formula>TODAY()</formula>
    </cfRule>
  </conditionalFormatting>
  <conditionalFormatting sqref="B129">
    <cfRule type="cellIs" dxfId="2181" priority="1377" stopIfTrue="1" operator="equal">
      <formula>TODAY()</formula>
    </cfRule>
    <cfRule type="cellIs" dxfId="2180" priority="1378" stopIfTrue="1" operator="equal">
      <formula>TODAY()</formula>
    </cfRule>
  </conditionalFormatting>
  <conditionalFormatting sqref="B129:B136">
    <cfRule type="cellIs" dxfId="2179" priority="1375" stopIfTrue="1" operator="equal">
      <formula>TODAY()</formula>
    </cfRule>
    <cfRule type="cellIs" dxfId="2178" priority="1376" stopIfTrue="1" operator="equal">
      <formula>TODAY()</formula>
    </cfRule>
  </conditionalFormatting>
  <conditionalFormatting sqref="B129">
    <cfRule type="cellIs" dxfId="2177" priority="1373" stopIfTrue="1" operator="equal">
      <formula>TODAY()</formula>
    </cfRule>
    <cfRule type="cellIs" dxfId="2176" priority="1374" stopIfTrue="1" operator="equal">
      <formula>TODAY()</formula>
    </cfRule>
  </conditionalFormatting>
  <conditionalFormatting sqref="B129">
    <cfRule type="cellIs" dxfId="2175" priority="1371" stopIfTrue="1" operator="equal">
      <formula>TODAY()</formula>
    </cfRule>
    <cfRule type="cellIs" dxfId="2174" priority="1372" stopIfTrue="1" operator="equal">
      <formula>TODAY()</formula>
    </cfRule>
  </conditionalFormatting>
  <conditionalFormatting sqref="B129">
    <cfRule type="cellIs" dxfId="2173" priority="1369" stopIfTrue="1" operator="equal">
      <formula>TODAY()</formula>
    </cfRule>
    <cfRule type="cellIs" dxfId="2172" priority="1370" stopIfTrue="1" operator="equal">
      <formula>TODAY()</formula>
    </cfRule>
  </conditionalFormatting>
  <conditionalFormatting sqref="B129:B131">
    <cfRule type="cellIs" dxfId="2171" priority="1367" stopIfTrue="1" operator="equal">
      <formula>TODAY()</formula>
    </cfRule>
    <cfRule type="cellIs" dxfId="2170" priority="1368" stopIfTrue="1" operator="equal">
      <formula>TODAY()</formula>
    </cfRule>
  </conditionalFormatting>
  <conditionalFormatting sqref="B131:B135">
    <cfRule type="cellIs" dxfId="2169" priority="1365" stopIfTrue="1" operator="equal">
      <formula>TODAY()</formula>
    </cfRule>
    <cfRule type="cellIs" dxfId="2168" priority="1366" stopIfTrue="1" operator="equal">
      <formula>TODAY()</formula>
    </cfRule>
  </conditionalFormatting>
  <conditionalFormatting sqref="B129">
    <cfRule type="cellIs" dxfId="2167" priority="1363" stopIfTrue="1" operator="equal">
      <formula>TODAY()</formula>
    </cfRule>
    <cfRule type="cellIs" dxfId="2166" priority="1364" stopIfTrue="1" operator="equal">
      <formula>TODAY()</formula>
    </cfRule>
  </conditionalFormatting>
  <conditionalFormatting sqref="B130">
    <cfRule type="cellIs" dxfId="2165" priority="1361" stopIfTrue="1" operator="equal">
      <formula>TODAY()</formula>
    </cfRule>
    <cfRule type="cellIs" dxfId="2164" priority="1362" stopIfTrue="1" operator="equal">
      <formula>TODAY()</formula>
    </cfRule>
  </conditionalFormatting>
  <conditionalFormatting sqref="B130:B135">
    <cfRule type="cellIs" dxfId="2163" priority="1359" stopIfTrue="1" operator="equal">
      <formula>TODAY()</formula>
    </cfRule>
    <cfRule type="cellIs" dxfId="2162" priority="1360" stopIfTrue="1" operator="equal">
      <formula>TODAY()</formula>
    </cfRule>
  </conditionalFormatting>
  <conditionalFormatting sqref="B130:B135">
    <cfRule type="cellIs" dxfId="2161" priority="1357" stopIfTrue="1" operator="equal">
      <formula>TODAY()</formula>
    </cfRule>
    <cfRule type="cellIs" dxfId="2160" priority="1358" stopIfTrue="1" operator="equal">
      <formula>TODAY()</formula>
    </cfRule>
  </conditionalFormatting>
  <conditionalFormatting sqref="B129">
    <cfRule type="cellIs" dxfId="2159" priority="1355" stopIfTrue="1" operator="equal">
      <formula>TODAY()</formula>
    </cfRule>
    <cfRule type="cellIs" dxfId="2158" priority="1356" stopIfTrue="1" operator="equal">
      <formula>TODAY()</formula>
    </cfRule>
  </conditionalFormatting>
  <conditionalFormatting sqref="B129:B131">
    <cfRule type="cellIs" dxfId="2157" priority="1353" stopIfTrue="1" operator="equal">
      <formula>TODAY()</formula>
    </cfRule>
    <cfRule type="cellIs" dxfId="2156" priority="1354" stopIfTrue="1" operator="equal">
      <formula>TODAY()</formula>
    </cfRule>
  </conditionalFormatting>
  <conditionalFormatting sqref="B133:B135">
    <cfRule type="cellIs" dxfId="2155" priority="1351" stopIfTrue="1" operator="equal">
      <formula>TODAY()</formula>
    </cfRule>
    <cfRule type="cellIs" dxfId="2154" priority="1352" stopIfTrue="1" operator="equal">
      <formula>TODAY()</formula>
    </cfRule>
  </conditionalFormatting>
  <conditionalFormatting sqref="B131:B135">
    <cfRule type="cellIs" dxfId="2153" priority="1349" stopIfTrue="1" operator="equal">
      <formula>TODAY()</formula>
    </cfRule>
    <cfRule type="cellIs" dxfId="2152" priority="1350" stopIfTrue="1" operator="equal">
      <formula>TODAY()</formula>
    </cfRule>
  </conditionalFormatting>
  <conditionalFormatting sqref="B137:B140">
    <cfRule type="cellIs" dxfId="2151" priority="1347" stopIfTrue="1" operator="equal">
      <formula>TODAY()</formula>
    </cfRule>
    <cfRule type="cellIs" dxfId="2150" priority="1348" stopIfTrue="1" operator="equal">
      <formula>TODAY()</formula>
    </cfRule>
  </conditionalFormatting>
  <conditionalFormatting sqref="B129">
    <cfRule type="cellIs" dxfId="2149" priority="1345" stopIfTrue="1" operator="equal">
      <formula>TODAY()</formula>
    </cfRule>
    <cfRule type="cellIs" dxfId="2148" priority="1346" stopIfTrue="1" operator="equal">
      <formula>TODAY()</formula>
    </cfRule>
  </conditionalFormatting>
  <conditionalFormatting sqref="B130">
    <cfRule type="cellIs" dxfId="2147" priority="1343" stopIfTrue="1" operator="equal">
      <formula>TODAY()</formula>
    </cfRule>
    <cfRule type="cellIs" dxfId="2146" priority="1344" stopIfTrue="1" operator="equal">
      <formula>TODAY()</formula>
    </cfRule>
  </conditionalFormatting>
  <conditionalFormatting sqref="B135">
    <cfRule type="cellIs" dxfId="2145" priority="1341" stopIfTrue="1" operator="equal">
      <formula>TODAY()</formula>
    </cfRule>
    <cfRule type="cellIs" dxfId="2144" priority="1342" stopIfTrue="1" operator="equal">
      <formula>TODAY()</formula>
    </cfRule>
  </conditionalFormatting>
  <conditionalFormatting sqref="B136">
    <cfRule type="cellIs" dxfId="2143" priority="1339" stopIfTrue="1" operator="equal">
      <formula>TODAY()</formula>
    </cfRule>
    <cfRule type="cellIs" dxfId="2142" priority="1340" stopIfTrue="1" operator="equal">
      <formula>TODAY()</formula>
    </cfRule>
  </conditionalFormatting>
  <conditionalFormatting sqref="B129">
    <cfRule type="cellIs" dxfId="2141" priority="1337" stopIfTrue="1" operator="equal">
      <formula>TODAY()</formula>
    </cfRule>
    <cfRule type="cellIs" dxfId="2140" priority="1338" stopIfTrue="1" operator="equal">
      <formula>TODAY()</formula>
    </cfRule>
  </conditionalFormatting>
  <conditionalFormatting sqref="B129">
    <cfRule type="cellIs" dxfId="2139" priority="1335" stopIfTrue="1" operator="equal">
      <formula>TODAY()</formula>
    </cfRule>
    <cfRule type="cellIs" dxfId="2138" priority="1336" stopIfTrue="1" operator="equal">
      <formula>TODAY()</formula>
    </cfRule>
  </conditionalFormatting>
  <conditionalFormatting sqref="B129">
    <cfRule type="cellIs" dxfId="2137" priority="1333" stopIfTrue="1" operator="equal">
      <formula>TODAY()</formula>
    </cfRule>
    <cfRule type="cellIs" dxfId="2136" priority="1334" stopIfTrue="1" operator="equal">
      <formula>TODAY()</formula>
    </cfRule>
  </conditionalFormatting>
  <conditionalFormatting sqref="B129">
    <cfRule type="cellIs" dxfId="2135" priority="1331" stopIfTrue="1" operator="equal">
      <formula>TODAY()</formula>
    </cfRule>
    <cfRule type="cellIs" dxfId="2134" priority="1332" stopIfTrue="1" operator="equal">
      <formula>TODAY()</formula>
    </cfRule>
  </conditionalFormatting>
  <conditionalFormatting sqref="B129">
    <cfRule type="cellIs" dxfId="2133" priority="1329" stopIfTrue="1" operator="equal">
      <formula>TODAY()</formula>
    </cfRule>
    <cfRule type="cellIs" dxfId="2132" priority="1330" stopIfTrue="1" operator="equal">
      <formula>TODAY()</formula>
    </cfRule>
  </conditionalFormatting>
  <conditionalFormatting sqref="B129">
    <cfRule type="cellIs" dxfId="2131" priority="1327" stopIfTrue="1" operator="equal">
      <formula>TODAY()</formula>
    </cfRule>
    <cfRule type="cellIs" dxfId="2130" priority="1328" stopIfTrue="1" operator="equal">
      <formula>TODAY()</formula>
    </cfRule>
  </conditionalFormatting>
  <conditionalFormatting sqref="B129">
    <cfRule type="cellIs" dxfId="2129" priority="1325" stopIfTrue="1" operator="equal">
      <formula>TODAY()</formula>
    </cfRule>
    <cfRule type="cellIs" dxfId="2128" priority="1326" stopIfTrue="1" operator="equal">
      <formula>TODAY()</formula>
    </cfRule>
  </conditionalFormatting>
  <conditionalFormatting sqref="B132:B136">
    <cfRule type="cellIs" dxfId="2127" priority="1323" stopIfTrue="1" operator="equal">
      <formula>TODAY()</formula>
    </cfRule>
    <cfRule type="cellIs" dxfId="2126" priority="1324" stopIfTrue="1" operator="equal">
      <formula>TODAY()</formula>
    </cfRule>
  </conditionalFormatting>
  <conditionalFormatting sqref="B135:B139">
    <cfRule type="cellIs" dxfId="2125" priority="1321" stopIfTrue="1" operator="equal">
      <formula>TODAY()</formula>
    </cfRule>
    <cfRule type="cellIs" dxfId="2124" priority="1322" stopIfTrue="1" operator="equal">
      <formula>TODAY()</formula>
    </cfRule>
  </conditionalFormatting>
  <conditionalFormatting sqref="B129">
    <cfRule type="cellIs" dxfId="2123" priority="1319" stopIfTrue="1" operator="equal">
      <formula>TODAY()</formula>
    </cfRule>
    <cfRule type="cellIs" dxfId="2122" priority="1320" stopIfTrue="1" operator="equal">
      <formula>TODAY()</formula>
    </cfRule>
  </conditionalFormatting>
  <conditionalFormatting sqref="B130">
    <cfRule type="cellIs" dxfId="2121" priority="1317" stopIfTrue="1" operator="equal">
      <formula>TODAY()</formula>
    </cfRule>
    <cfRule type="cellIs" dxfId="2120" priority="1318" stopIfTrue="1" operator="equal">
      <formula>TODAY()</formula>
    </cfRule>
  </conditionalFormatting>
  <conditionalFormatting sqref="B139">
    <cfRule type="cellIs" dxfId="2119" priority="1315" stopIfTrue="1" operator="equal">
      <formula>TODAY()</formula>
    </cfRule>
    <cfRule type="cellIs" dxfId="2118" priority="1316" stopIfTrue="1" operator="equal">
      <formula>TODAY()</formula>
    </cfRule>
  </conditionalFormatting>
  <conditionalFormatting sqref="B129">
    <cfRule type="cellIs" dxfId="2117" priority="1313" stopIfTrue="1" operator="equal">
      <formula>TODAY()</formula>
    </cfRule>
    <cfRule type="cellIs" dxfId="2116" priority="1314" stopIfTrue="1" operator="equal">
      <formula>TODAY()</formula>
    </cfRule>
  </conditionalFormatting>
  <conditionalFormatting sqref="B129">
    <cfRule type="cellIs" dxfId="2115" priority="1311" stopIfTrue="1" operator="equal">
      <formula>TODAY()</formula>
    </cfRule>
    <cfRule type="cellIs" dxfId="2114" priority="1312" stopIfTrue="1" operator="equal">
      <formula>TODAY()</formula>
    </cfRule>
  </conditionalFormatting>
  <conditionalFormatting sqref="B129">
    <cfRule type="cellIs" dxfId="2113" priority="1309" stopIfTrue="1" operator="equal">
      <formula>TODAY()</formula>
    </cfRule>
    <cfRule type="cellIs" dxfId="2112" priority="1310" stopIfTrue="1" operator="equal">
      <formula>TODAY()</formula>
    </cfRule>
  </conditionalFormatting>
  <conditionalFormatting sqref="B129">
    <cfRule type="cellIs" dxfId="2111" priority="1307" stopIfTrue="1" operator="equal">
      <formula>TODAY()</formula>
    </cfRule>
    <cfRule type="cellIs" dxfId="2110" priority="1308" stopIfTrue="1" operator="equal">
      <formula>TODAY()</formula>
    </cfRule>
  </conditionalFormatting>
  <conditionalFormatting sqref="B131">
    <cfRule type="cellIs" dxfId="2109" priority="1305" stopIfTrue="1" operator="equal">
      <formula>TODAY()</formula>
    </cfRule>
    <cfRule type="cellIs" dxfId="2108" priority="1306" stopIfTrue="1" operator="equal">
      <formula>TODAY()</formula>
    </cfRule>
  </conditionalFormatting>
  <conditionalFormatting sqref="B135:B139">
    <cfRule type="cellIs" dxfId="2107" priority="1301" stopIfTrue="1" operator="equal">
      <formula>TODAY()</formula>
    </cfRule>
    <cfRule type="cellIs" dxfId="2106" priority="1302" stopIfTrue="1" operator="equal">
      <formula>TODAY()</formula>
    </cfRule>
  </conditionalFormatting>
  <conditionalFormatting sqref="B129:B131">
    <cfRule type="cellIs" dxfId="2105" priority="1303" stopIfTrue="1" operator="equal">
      <formula>TODAY()</formula>
    </cfRule>
    <cfRule type="cellIs" dxfId="2104" priority="1304" stopIfTrue="1" operator="equal">
      <formula>TODAY()</formula>
    </cfRule>
  </conditionalFormatting>
  <conditionalFormatting sqref="B139">
    <cfRule type="cellIs" dxfId="2103" priority="1299" stopIfTrue="1" operator="equal">
      <formula>TODAY()</formula>
    </cfRule>
    <cfRule type="cellIs" dxfId="2102" priority="1300" stopIfTrue="1" operator="equal">
      <formula>TODAY()</formula>
    </cfRule>
  </conditionalFormatting>
  <conditionalFormatting sqref="B131:B135">
    <cfRule type="cellIs" dxfId="2101" priority="1297" stopIfTrue="1" operator="equal">
      <formula>TODAY()</formula>
    </cfRule>
    <cfRule type="cellIs" dxfId="2100" priority="1298" stopIfTrue="1" operator="equal">
      <formula>TODAY()</formula>
    </cfRule>
  </conditionalFormatting>
  <conditionalFormatting sqref="B129">
    <cfRule type="cellIs" dxfId="2099" priority="1295" stopIfTrue="1" operator="equal">
      <formula>TODAY()</formula>
    </cfRule>
    <cfRule type="cellIs" dxfId="2098" priority="1296" stopIfTrue="1" operator="equal">
      <formula>TODAY()</formula>
    </cfRule>
  </conditionalFormatting>
  <conditionalFormatting sqref="B130">
    <cfRule type="cellIs" dxfId="2097" priority="1293" stopIfTrue="1" operator="equal">
      <formula>TODAY()</formula>
    </cfRule>
    <cfRule type="cellIs" dxfId="2096" priority="1294" stopIfTrue="1" operator="equal">
      <formula>TODAY()</formula>
    </cfRule>
  </conditionalFormatting>
  <conditionalFormatting sqref="B130:B135">
    <cfRule type="cellIs" dxfId="2095" priority="1291" stopIfTrue="1" operator="equal">
      <formula>TODAY()</formula>
    </cfRule>
    <cfRule type="cellIs" dxfId="2094" priority="1292" stopIfTrue="1" operator="equal">
      <formula>TODAY()</formula>
    </cfRule>
  </conditionalFormatting>
  <conditionalFormatting sqref="B130:B135">
    <cfRule type="cellIs" dxfId="2093" priority="1289" stopIfTrue="1" operator="equal">
      <formula>TODAY()</formula>
    </cfRule>
    <cfRule type="cellIs" dxfId="2092" priority="1290" stopIfTrue="1" operator="equal">
      <formula>TODAY()</formula>
    </cfRule>
  </conditionalFormatting>
  <conditionalFormatting sqref="B129">
    <cfRule type="cellIs" dxfId="2091" priority="1287" stopIfTrue="1" operator="equal">
      <formula>TODAY()</formula>
    </cfRule>
    <cfRule type="cellIs" dxfId="2090" priority="1288" stopIfTrue="1" operator="equal">
      <formula>TODAY()</formula>
    </cfRule>
  </conditionalFormatting>
  <conditionalFormatting sqref="B129:B131">
    <cfRule type="cellIs" dxfId="2089" priority="1285" stopIfTrue="1" operator="equal">
      <formula>TODAY()</formula>
    </cfRule>
    <cfRule type="cellIs" dxfId="2088" priority="1286" stopIfTrue="1" operator="equal">
      <formula>TODAY()</formula>
    </cfRule>
  </conditionalFormatting>
  <conditionalFormatting sqref="B133:B135">
    <cfRule type="cellIs" dxfId="2087" priority="1283" stopIfTrue="1" operator="equal">
      <formula>TODAY()</formula>
    </cfRule>
    <cfRule type="cellIs" dxfId="2086" priority="1284" stopIfTrue="1" operator="equal">
      <formula>TODAY()</formula>
    </cfRule>
  </conditionalFormatting>
  <conditionalFormatting sqref="B131:B136">
    <cfRule type="cellIs" dxfId="2085" priority="1281" stopIfTrue="1" operator="equal">
      <formula>TODAY()</formula>
    </cfRule>
    <cfRule type="cellIs" dxfId="2084" priority="1282" stopIfTrue="1" operator="equal">
      <formula>TODAY()</formula>
    </cfRule>
  </conditionalFormatting>
  <conditionalFormatting sqref="B129:B131">
    <cfRule type="cellIs" dxfId="2083" priority="1279" stopIfTrue="1" operator="equal">
      <formula>TODAY()</formula>
    </cfRule>
    <cfRule type="cellIs" dxfId="2082" priority="1280" stopIfTrue="1" operator="equal">
      <formula>TODAY()</formula>
    </cfRule>
  </conditionalFormatting>
  <conditionalFormatting sqref="B130">
    <cfRule type="cellIs" dxfId="2081" priority="1277" stopIfTrue="1" operator="equal">
      <formula>TODAY()</formula>
    </cfRule>
    <cfRule type="cellIs" dxfId="2080" priority="1278" stopIfTrue="1" operator="equal">
      <formula>TODAY()</formula>
    </cfRule>
  </conditionalFormatting>
  <conditionalFormatting sqref="B129">
    <cfRule type="cellIs" dxfId="2079" priority="1275" stopIfTrue="1" operator="equal">
      <formula>TODAY()</formula>
    </cfRule>
    <cfRule type="cellIs" dxfId="2078" priority="1276" stopIfTrue="1" operator="equal">
      <formula>TODAY()</formula>
    </cfRule>
  </conditionalFormatting>
  <conditionalFormatting sqref="B129">
    <cfRule type="cellIs" dxfId="2077" priority="1273" stopIfTrue="1" operator="equal">
      <formula>TODAY()</formula>
    </cfRule>
    <cfRule type="cellIs" dxfId="2076" priority="1274" stopIfTrue="1" operator="equal">
      <formula>TODAY()</formula>
    </cfRule>
  </conditionalFormatting>
  <conditionalFormatting sqref="B129">
    <cfRule type="cellIs" dxfId="2075" priority="1271" stopIfTrue="1" operator="equal">
      <formula>TODAY()</formula>
    </cfRule>
    <cfRule type="cellIs" dxfId="2074" priority="1272" stopIfTrue="1" operator="equal">
      <formula>TODAY()</formula>
    </cfRule>
  </conditionalFormatting>
  <conditionalFormatting sqref="B129:B131">
    <cfRule type="cellIs" dxfId="2073" priority="1269" stopIfTrue="1" operator="equal">
      <formula>TODAY()</formula>
    </cfRule>
    <cfRule type="cellIs" dxfId="2072" priority="1270" stopIfTrue="1" operator="equal">
      <formula>TODAY()</formula>
    </cfRule>
  </conditionalFormatting>
  <conditionalFormatting sqref="B130">
    <cfRule type="cellIs" dxfId="2071" priority="1267" stopIfTrue="1" operator="equal">
      <formula>TODAY()</formula>
    </cfRule>
    <cfRule type="cellIs" dxfId="2070" priority="1268" stopIfTrue="1" operator="equal">
      <formula>TODAY()</formula>
    </cfRule>
  </conditionalFormatting>
  <conditionalFormatting sqref="B131:B133">
    <cfRule type="cellIs" dxfId="2069" priority="1265" stopIfTrue="1" operator="equal">
      <formula>TODAY()</formula>
    </cfRule>
    <cfRule type="cellIs" dxfId="2068" priority="1266" stopIfTrue="1" operator="equal">
      <formula>TODAY()</formula>
    </cfRule>
  </conditionalFormatting>
  <conditionalFormatting sqref="B136:B140">
    <cfRule type="cellIs" dxfId="2067" priority="1263" stopIfTrue="1" operator="equal">
      <formula>TODAY()</formula>
    </cfRule>
    <cfRule type="cellIs" dxfId="2066" priority="1264" stopIfTrue="1" operator="equal">
      <formula>TODAY()</formula>
    </cfRule>
  </conditionalFormatting>
  <conditionalFormatting sqref="B133">
    <cfRule type="cellIs" dxfId="2065" priority="1261" stopIfTrue="1" operator="equal">
      <formula>TODAY()</formula>
    </cfRule>
    <cfRule type="cellIs" dxfId="2064" priority="1262" stopIfTrue="1" operator="equal">
      <formula>TODAY()</formula>
    </cfRule>
  </conditionalFormatting>
  <conditionalFormatting sqref="B134">
    <cfRule type="cellIs" dxfId="2063" priority="1259" stopIfTrue="1" operator="equal">
      <formula>TODAY()</formula>
    </cfRule>
    <cfRule type="cellIs" dxfId="2062" priority="1260" stopIfTrue="1" operator="equal">
      <formula>TODAY()</formula>
    </cfRule>
  </conditionalFormatting>
  <conditionalFormatting sqref="B135">
    <cfRule type="cellIs" dxfId="2061" priority="1257" stopIfTrue="1" operator="equal">
      <formula>TODAY()</formula>
    </cfRule>
    <cfRule type="cellIs" dxfId="2060" priority="1258" stopIfTrue="1" operator="equal">
      <formula>TODAY()</formula>
    </cfRule>
  </conditionalFormatting>
  <conditionalFormatting sqref="B129">
    <cfRule type="cellIs" dxfId="2059" priority="1255" stopIfTrue="1" operator="equal">
      <formula>TODAY()</formula>
    </cfRule>
    <cfRule type="cellIs" dxfId="2058" priority="1256" stopIfTrue="1" operator="equal">
      <formula>TODAY()</formula>
    </cfRule>
  </conditionalFormatting>
  <conditionalFormatting sqref="B129">
    <cfRule type="cellIs" dxfId="2057" priority="1253" stopIfTrue="1" operator="equal">
      <formula>TODAY()</formula>
    </cfRule>
    <cfRule type="cellIs" dxfId="2056" priority="1254" stopIfTrue="1" operator="equal">
      <formula>TODAY()</formula>
    </cfRule>
  </conditionalFormatting>
  <conditionalFormatting sqref="B129:B131">
    <cfRule type="cellIs" dxfId="2055" priority="1251" stopIfTrue="1" operator="equal">
      <formula>TODAY()</formula>
    </cfRule>
    <cfRule type="cellIs" dxfId="2054" priority="1252" stopIfTrue="1" operator="equal">
      <formula>TODAY()</formula>
    </cfRule>
  </conditionalFormatting>
  <conditionalFormatting sqref="B135:B140">
    <cfRule type="cellIs" dxfId="2053" priority="1249" stopIfTrue="1" operator="equal">
      <formula>TODAY()</formula>
    </cfRule>
    <cfRule type="cellIs" dxfId="2052" priority="1250" stopIfTrue="1" operator="equal">
      <formula>TODAY()</formula>
    </cfRule>
  </conditionalFormatting>
  <conditionalFormatting sqref="B129">
    <cfRule type="cellIs" dxfId="2051" priority="1247" stopIfTrue="1" operator="equal">
      <formula>TODAY()</formula>
    </cfRule>
    <cfRule type="cellIs" dxfId="2050" priority="1248" stopIfTrue="1" operator="equal">
      <formula>TODAY()</formula>
    </cfRule>
  </conditionalFormatting>
  <conditionalFormatting sqref="B129:B131">
    <cfRule type="cellIs" dxfId="2049" priority="1245" stopIfTrue="1" operator="equal">
      <formula>TODAY()</formula>
    </cfRule>
    <cfRule type="cellIs" dxfId="2048" priority="1246" stopIfTrue="1" operator="equal">
      <formula>TODAY()</formula>
    </cfRule>
  </conditionalFormatting>
  <conditionalFormatting sqref="B135:B140">
    <cfRule type="cellIs" dxfId="2047" priority="1243" stopIfTrue="1" operator="equal">
      <formula>TODAY()</formula>
    </cfRule>
    <cfRule type="cellIs" dxfId="2046" priority="1244" stopIfTrue="1" operator="equal">
      <formula>TODAY()</formula>
    </cfRule>
  </conditionalFormatting>
  <conditionalFormatting sqref="B133:B135">
    <cfRule type="cellIs" dxfId="2045" priority="1241" stopIfTrue="1" operator="equal">
      <formula>TODAY()</formula>
    </cfRule>
    <cfRule type="cellIs" dxfId="2044" priority="1242" stopIfTrue="1" operator="equal">
      <formula>TODAY()</formula>
    </cfRule>
  </conditionalFormatting>
  <conditionalFormatting sqref="B134:B136">
    <cfRule type="cellIs" dxfId="2043" priority="1239" stopIfTrue="1" operator="equal">
      <formula>TODAY()</formula>
    </cfRule>
    <cfRule type="cellIs" dxfId="2042" priority="1240" stopIfTrue="1" operator="equal">
      <formula>TODAY()</formula>
    </cfRule>
  </conditionalFormatting>
  <conditionalFormatting sqref="B138:B140">
    <cfRule type="cellIs" dxfId="2041" priority="1237" stopIfTrue="1" operator="equal">
      <formula>TODAY()</formula>
    </cfRule>
    <cfRule type="cellIs" dxfId="2040" priority="1238" stopIfTrue="1" operator="equal">
      <formula>TODAY()</formula>
    </cfRule>
  </conditionalFormatting>
  <conditionalFormatting sqref="B139:B141">
    <cfRule type="cellIs" dxfId="2039" priority="1235" stopIfTrue="1" operator="equal">
      <formula>TODAY()</formula>
    </cfRule>
    <cfRule type="cellIs" dxfId="2038" priority="1236" stopIfTrue="1" operator="equal">
      <formula>TODAY()</formula>
    </cfRule>
  </conditionalFormatting>
  <conditionalFormatting sqref="B140:B145">
    <cfRule type="cellIs" dxfId="2037" priority="1233" stopIfTrue="1" operator="equal">
      <formula>TODAY()</formula>
    </cfRule>
    <cfRule type="cellIs" dxfId="2036" priority="1234" stopIfTrue="1" operator="equal">
      <formula>TODAY()</formula>
    </cfRule>
  </conditionalFormatting>
  <conditionalFormatting sqref="B145:B148">
    <cfRule type="cellIs" dxfId="2035" priority="1231" stopIfTrue="1" operator="equal">
      <formula>TODAY()</formula>
    </cfRule>
    <cfRule type="cellIs" dxfId="2034" priority="1232" stopIfTrue="1" operator="equal">
      <formula>TODAY()</formula>
    </cfRule>
  </conditionalFormatting>
  <conditionalFormatting sqref="B139">
    <cfRule type="cellIs" dxfId="2033" priority="1229" stopIfTrue="1" operator="equal">
      <formula>TODAY()</formula>
    </cfRule>
    <cfRule type="cellIs" dxfId="2032" priority="1230" stopIfTrue="1" operator="equal">
      <formula>TODAY()</formula>
    </cfRule>
  </conditionalFormatting>
  <conditionalFormatting sqref="B139">
    <cfRule type="cellIs" dxfId="2031" priority="1227" stopIfTrue="1" operator="equal">
      <formula>TODAY()</formula>
    </cfRule>
    <cfRule type="cellIs" dxfId="2030" priority="1228" stopIfTrue="1" operator="equal">
      <formula>TODAY()</formula>
    </cfRule>
  </conditionalFormatting>
  <conditionalFormatting sqref="B139">
    <cfRule type="cellIs" dxfId="2029" priority="1225" stopIfTrue="1" operator="equal">
      <formula>TODAY()</formula>
    </cfRule>
    <cfRule type="cellIs" dxfId="2028" priority="1226" stopIfTrue="1" operator="equal">
      <formula>TODAY()</formula>
    </cfRule>
  </conditionalFormatting>
  <conditionalFormatting sqref="B139">
    <cfRule type="cellIs" dxfId="2027" priority="1223" stopIfTrue="1" operator="equal">
      <formula>TODAY()</formula>
    </cfRule>
    <cfRule type="cellIs" dxfId="2026" priority="1224" stopIfTrue="1" operator="equal">
      <formula>TODAY()</formula>
    </cfRule>
  </conditionalFormatting>
  <conditionalFormatting sqref="B139">
    <cfRule type="cellIs" dxfId="2025" priority="1221" stopIfTrue="1" operator="equal">
      <formula>TODAY()</formula>
    </cfRule>
    <cfRule type="cellIs" dxfId="2024" priority="1222" stopIfTrue="1" operator="equal">
      <formula>TODAY()</formula>
    </cfRule>
  </conditionalFormatting>
  <conditionalFormatting sqref="B139">
    <cfRule type="cellIs" dxfId="2023" priority="1219" stopIfTrue="1" operator="equal">
      <formula>TODAY()</formula>
    </cfRule>
    <cfRule type="cellIs" dxfId="2022" priority="1220" stopIfTrue="1" operator="equal">
      <formula>TODAY()</formula>
    </cfRule>
  </conditionalFormatting>
  <conditionalFormatting sqref="B139">
    <cfRule type="cellIs" dxfId="2021" priority="1217" stopIfTrue="1" operator="equal">
      <formula>TODAY()</formula>
    </cfRule>
    <cfRule type="cellIs" dxfId="2020" priority="1218" stopIfTrue="1" operator="equal">
      <formula>TODAY()</formula>
    </cfRule>
  </conditionalFormatting>
  <conditionalFormatting sqref="B139">
    <cfRule type="cellIs" dxfId="2019" priority="1215" stopIfTrue="1" operator="equal">
      <formula>TODAY()</formula>
    </cfRule>
    <cfRule type="cellIs" dxfId="2018" priority="1216" stopIfTrue="1" operator="equal">
      <formula>TODAY()</formula>
    </cfRule>
  </conditionalFormatting>
  <conditionalFormatting sqref="B139:B141">
    <cfRule type="cellIs" dxfId="2017" priority="1213" stopIfTrue="1" operator="equal">
      <formula>TODAY()</formula>
    </cfRule>
    <cfRule type="cellIs" dxfId="2016" priority="1214" stopIfTrue="1" operator="equal">
      <formula>TODAY()</formula>
    </cfRule>
  </conditionalFormatting>
  <conditionalFormatting sqref="B140:B145">
    <cfRule type="cellIs" dxfId="2015" priority="1211" stopIfTrue="1" operator="equal">
      <formula>TODAY()</formula>
    </cfRule>
    <cfRule type="cellIs" dxfId="2014" priority="1212" stopIfTrue="1" operator="equal">
      <formula>TODAY()</formula>
    </cfRule>
  </conditionalFormatting>
  <conditionalFormatting sqref="B145:B148">
    <cfRule type="cellIs" dxfId="2013" priority="1209" stopIfTrue="1" operator="equal">
      <formula>TODAY()</formula>
    </cfRule>
    <cfRule type="cellIs" dxfId="2012" priority="1210" stopIfTrue="1" operator="equal">
      <formula>TODAY()</formula>
    </cfRule>
  </conditionalFormatting>
  <conditionalFormatting sqref="B139">
    <cfRule type="cellIs" dxfId="2011" priority="1207" stopIfTrue="1" operator="equal">
      <formula>TODAY()</formula>
    </cfRule>
    <cfRule type="cellIs" dxfId="2010" priority="1208" stopIfTrue="1" operator="equal">
      <formula>TODAY()</formula>
    </cfRule>
  </conditionalFormatting>
  <conditionalFormatting sqref="B139">
    <cfRule type="cellIs" dxfId="2009" priority="1205" stopIfTrue="1" operator="equal">
      <formula>TODAY()</formula>
    </cfRule>
    <cfRule type="cellIs" dxfId="2008" priority="1206" stopIfTrue="1" operator="equal">
      <formula>TODAY()</formula>
    </cfRule>
  </conditionalFormatting>
  <conditionalFormatting sqref="B139">
    <cfRule type="cellIs" dxfId="2007" priority="1203" stopIfTrue="1" operator="equal">
      <formula>TODAY()</formula>
    </cfRule>
    <cfRule type="cellIs" dxfId="2006" priority="1204" stopIfTrue="1" operator="equal">
      <formula>TODAY()</formula>
    </cfRule>
  </conditionalFormatting>
  <conditionalFormatting sqref="B139">
    <cfRule type="cellIs" dxfId="2005" priority="1201" stopIfTrue="1" operator="equal">
      <formula>TODAY()</formula>
    </cfRule>
    <cfRule type="cellIs" dxfId="2004" priority="1202" stopIfTrue="1" operator="equal">
      <formula>TODAY()</formula>
    </cfRule>
  </conditionalFormatting>
  <conditionalFormatting sqref="B139">
    <cfRule type="cellIs" dxfId="2003" priority="1199" stopIfTrue="1" operator="equal">
      <formula>TODAY()</formula>
    </cfRule>
    <cfRule type="cellIs" dxfId="2002" priority="1200" stopIfTrue="1" operator="equal">
      <formula>TODAY()</formula>
    </cfRule>
  </conditionalFormatting>
  <conditionalFormatting sqref="B139">
    <cfRule type="cellIs" dxfId="2001" priority="1197" stopIfTrue="1" operator="equal">
      <formula>TODAY()</formula>
    </cfRule>
    <cfRule type="cellIs" dxfId="2000" priority="1198" stopIfTrue="1" operator="equal">
      <formula>TODAY()</formula>
    </cfRule>
  </conditionalFormatting>
  <conditionalFormatting sqref="B139">
    <cfRule type="cellIs" dxfId="1999" priority="1195" stopIfTrue="1" operator="equal">
      <formula>TODAY()</formula>
    </cfRule>
    <cfRule type="cellIs" dxfId="1998" priority="1196" stopIfTrue="1" operator="equal">
      <formula>TODAY()</formula>
    </cfRule>
  </conditionalFormatting>
  <conditionalFormatting sqref="B139">
    <cfRule type="cellIs" dxfId="1997" priority="1193" stopIfTrue="1" operator="equal">
      <formula>TODAY()</formula>
    </cfRule>
    <cfRule type="cellIs" dxfId="1996" priority="1194" stopIfTrue="1" operator="equal">
      <formula>TODAY()</formula>
    </cfRule>
  </conditionalFormatting>
  <conditionalFormatting sqref="B142:B145">
    <cfRule type="cellIs" dxfId="1995" priority="1191" stopIfTrue="1" operator="equal">
      <formula>TODAY()</formula>
    </cfRule>
    <cfRule type="cellIs" dxfId="1994" priority="1192" stopIfTrue="1" operator="equal">
      <formula>TODAY()</formula>
    </cfRule>
  </conditionalFormatting>
  <conditionalFormatting sqref="B145:B148">
    <cfRule type="cellIs" dxfId="1993" priority="1189" stopIfTrue="1" operator="equal">
      <formula>TODAY()</formula>
    </cfRule>
    <cfRule type="cellIs" dxfId="1992" priority="1190" stopIfTrue="1" operator="equal">
      <formula>TODAY()</formula>
    </cfRule>
  </conditionalFormatting>
  <conditionalFormatting sqref="B140">
    <cfRule type="cellIs" dxfId="1991" priority="1187" stopIfTrue="1" operator="equal">
      <formula>TODAY()</formula>
    </cfRule>
    <cfRule type="cellIs" dxfId="1990" priority="1188" stopIfTrue="1" operator="equal">
      <formula>TODAY()</formula>
    </cfRule>
  </conditionalFormatting>
  <conditionalFormatting sqref="B141">
    <cfRule type="cellIs" dxfId="1989" priority="1185" stopIfTrue="1" operator="equal">
      <formula>TODAY()</formula>
    </cfRule>
    <cfRule type="cellIs" dxfId="1988" priority="1186" stopIfTrue="1" operator="equal">
      <formula>TODAY()</formula>
    </cfRule>
  </conditionalFormatting>
  <conditionalFormatting sqref="B139:B141">
    <cfRule type="cellIs" dxfId="1987" priority="1183" stopIfTrue="1" operator="equal">
      <formula>TODAY()</formula>
    </cfRule>
    <cfRule type="cellIs" dxfId="1986" priority="1184" stopIfTrue="1" operator="equal">
      <formula>TODAY()</formula>
    </cfRule>
  </conditionalFormatting>
  <conditionalFormatting sqref="B140:B144">
    <cfRule type="cellIs" dxfId="1985" priority="1181" stopIfTrue="1" operator="equal">
      <formula>TODAY()</formula>
    </cfRule>
    <cfRule type="cellIs" dxfId="1984" priority="1182" stopIfTrue="1" operator="equal">
      <formula>TODAY()</formula>
    </cfRule>
  </conditionalFormatting>
  <conditionalFormatting sqref="B144">
    <cfRule type="cellIs" dxfId="1983" priority="1179" stopIfTrue="1" operator="equal">
      <formula>TODAY()</formula>
    </cfRule>
    <cfRule type="cellIs" dxfId="1982" priority="1180" stopIfTrue="1" operator="equal">
      <formula>TODAY()</formula>
    </cfRule>
  </conditionalFormatting>
  <conditionalFormatting sqref="B140:B144">
    <cfRule type="cellIs" dxfId="1981" priority="1177" stopIfTrue="1" operator="equal">
      <formula>TODAY()</formula>
    </cfRule>
    <cfRule type="cellIs" dxfId="1980" priority="1178" stopIfTrue="1" operator="equal">
      <formula>TODAY()</formula>
    </cfRule>
  </conditionalFormatting>
  <conditionalFormatting sqref="B144">
    <cfRule type="cellIs" dxfId="1979" priority="1175" stopIfTrue="1" operator="equal">
      <formula>TODAY()</formula>
    </cfRule>
    <cfRule type="cellIs" dxfId="1978" priority="1176" stopIfTrue="1" operator="equal">
      <formula>TODAY()</formula>
    </cfRule>
  </conditionalFormatting>
  <conditionalFormatting sqref="B139">
    <cfRule type="cellIs" dxfId="1977" priority="1173" stopIfTrue="1" operator="equal">
      <formula>TODAY()</formula>
    </cfRule>
    <cfRule type="cellIs" dxfId="1976" priority="1174" stopIfTrue="1" operator="equal">
      <formula>TODAY()</formula>
    </cfRule>
  </conditionalFormatting>
  <conditionalFormatting sqref="B139:B145">
    <cfRule type="cellIs" dxfId="1975" priority="1171" stopIfTrue="1" operator="equal">
      <formula>TODAY()</formula>
    </cfRule>
    <cfRule type="cellIs" dxfId="1974" priority="1172" stopIfTrue="1" operator="equal">
      <formula>TODAY()</formula>
    </cfRule>
  </conditionalFormatting>
  <conditionalFormatting sqref="B139">
    <cfRule type="cellIs" dxfId="1973" priority="1169" stopIfTrue="1" operator="equal">
      <formula>TODAY()</formula>
    </cfRule>
    <cfRule type="cellIs" dxfId="1972" priority="1170" stopIfTrue="1" operator="equal">
      <formula>TODAY()</formula>
    </cfRule>
  </conditionalFormatting>
  <conditionalFormatting sqref="B139">
    <cfRule type="cellIs" dxfId="1971" priority="1167" stopIfTrue="1" operator="equal">
      <formula>TODAY()</formula>
    </cfRule>
    <cfRule type="cellIs" dxfId="1970" priority="1168" stopIfTrue="1" operator="equal">
      <formula>TODAY()</formula>
    </cfRule>
  </conditionalFormatting>
  <conditionalFormatting sqref="B139">
    <cfRule type="cellIs" dxfId="1969" priority="1165" stopIfTrue="1" operator="equal">
      <formula>TODAY()</formula>
    </cfRule>
    <cfRule type="cellIs" dxfId="1968" priority="1166" stopIfTrue="1" operator="equal">
      <formula>TODAY()</formula>
    </cfRule>
  </conditionalFormatting>
  <conditionalFormatting sqref="B139:B141">
    <cfRule type="cellIs" dxfId="1967" priority="1163" stopIfTrue="1" operator="equal">
      <formula>TODAY()</formula>
    </cfRule>
    <cfRule type="cellIs" dxfId="1966" priority="1164" stopIfTrue="1" operator="equal">
      <formula>TODAY()</formula>
    </cfRule>
  </conditionalFormatting>
  <conditionalFormatting sqref="B141:B145">
    <cfRule type="cellIs" dxfId="1965" priority="1161" stopIfTrue="1" operator="equal">
      <formula>TODAY()</formula>
    </cfRule>
    <cfRule type="cellIs" dxfId="1964" priority="1162" stopIfTrue="1" operator="equal">
      <formula>TODAY()</formula>
    </cfRule>
  </conditionalFormatting>
  <conditionalFormatting sqref="B139">
    <cfRule type="cellIs" dxfId="1963" priority="1159" stopIfTrue="1" operator="equal">
      <formula>TODAY()</formula>
    </cfRule>
    <cfRule type="cellIs" dxfId="1962" priority="1160" stopIfTrue="1" operator="equal">
      <formula>TODAY()</formula>
    </cfRule>
  </conditionalFormatting>
  <conditionalFormatting sqref="B140">
    <cfRule type="cellIs" dxfId="1961" priority="1157" stopIfTrue="1" operator="equal">
      <formula>TODAY()</formula>
    </cfRule>
    <cfRule type="cellIs" dxfId="1960" priority="1158" stopIfTrue="1" operator="equal">
      <formula>TODAY()</formula>
    </cfRule>
  </conditionalFormatting>
  <conditionalFormatting sqref="B140:B145">
    <cfRule type="cellIs" dxfId="1959" priority="1155" stopIfTrue="1" operator="equal">
      <formula>TODAY()</formula>
    </cfRule>
    <cfRule type="cellIs" dxfId="1958" priority="1156" stopIfTrue="1" operator="equal">
      <formula>TODAY()</formula>
    </cfRule>
  </conditionalFormatting>
  <conditionalFormatting sqref="B140:B145">
    <cfRule type="cellIs" dxfId="1957" priority="1153" stopIfTrue="1" operator="equal">
      <formula>TODAY()</formula>
    </cfRule>
    <cfRule type="cellIs" dxfId="1956" priority="1154" stopIfTrue="1" operator="equal">
      <formula>TODAY()</formula>
    </cfRule>
  </conditionalFormatting>
  <conditionalFormatting sqref="B139">
    <cfRule type="cellIs" dxfId="1955" priority="1151" stopIfTrue="1" operator="equal">
      <formula>TODAY()</formula>
    </cfRule>
    <cfRule type="cellIs" dxfId="1954" priority="1152" stopIfTrue="1" operator="equal">
      <formula>TODAY()</formula>
    </cfRule>
  </conditionalFormatting>
  <conditionalFormatting sqref="B139:B141">
    <cfRule type="cellIs" dxfId="1953" priority="1149" stopIfTrue="1" operator="equal">
      <formula>TODAY()</formula>
    </cfRule>
    <cfRule type="cellIs" dxfId="1952" priority="1150" stopIfTrue="1" operator="equal">
      <formula>TODAY()</formula>
    </cfRule>
  </conditionalFormatting>
  <conditionalFormatting sqref="B143:B145">
    <cfRule type="cellIs" dxfId="1951" priority="1147" stopIfTrue="1" operator="equal">
      <formula>TODAY()</formula>
    </cfRule>
    <cfRule type="cellIs" dxfId="1950" priority="1148" stopIfTrue="1" operator="equal">
      <formula>TODAY()</formula>
    </cfRule>
  </conditionalFormatting>
  <conditionalFormatting sqref="B141:B145">
    <cfRule type="cellIs" dxfId="1949" priority="1145" stopIfTrue="1" operator="equal">
      <formula>TODAY()</formula>
    </cfRule>
    <cfRule type="cellIs" dxfId="1948" priority="1146" stopIfTrue="1" operator="equal">
      <formula>TODAY()</formula>
    </cfRule>
  </conditionalFormatting>
  <conditionalFormatting sqref="B147:B148">
    <cfRule type="cellIs" dxfId="1947" priority="1143" stopIfTrue="1" operator="equal">
      <formula>TODAY()</formula>
    </cfRule>
    <cfRule type="cellIs" dxfId="1946" priority="1144" stopIfTrue="1" operator="equal">
      <formula>TODAY()</formula>
    </cfRule>
  </conditionalFormatting>
  <conditionalFormatting sqref="B139">
    <cfRule type="cellIs" dxfId="1945" priority="1141" stopIfTrue="1" operator="equal">
      <formula>TODAY()</formula>
    </cfRule>
    <cfRule type="cellIs" dxfId="1944" priority="1142" stopIfTrue="1" operator="equal">
      <formula>TODAY()</formula>
    </cfRule>
  </conditionalFormatting>
  <conditionalFormatting sqref="B140">
    <cfRule type="cellIs" dxfId="1943" priority="1139" stopIfTrue="1" operator="equal">
      <formula>TODAY()</formula>
    </cfRule>
    <cfRule type="cellIs" dxfId="1942" priority="1140" stopIfTrue="1" operator="equal">
      <formula>TODAY()</formula>
    </cfRule>
  </conditionalFormatting>
  <conditionalFormatting sqref="B145">
    <cfRule type="cellIs" dxfId="1941" priority="1137" stopIfTrue="1" operator="equal">
      <formula>TODAY()</formula>
    </cfRule>
    <cfRule type="cellIs" dxfId="1940" priority="1138" stopIfTrue="1" operator="equal">
      <formula>TODAY()</formula>
    </cfRule>
  </conditionalFormatting>
  <conditionalFormatting sqref="B146">
    <cfRule type="cellIs" dxfId="1939" priority="1135" stopIfTrue="1" operator="equal">
      <formula>TODAY()</formula>
    </cfRule>
    <cfRule type="cellIs" dxfId="1938" priority="1136" stopIfTrue="1" operator="equal">
      <formula>TODAY()</formula>
    </cfRule>
  </conditionalFormatting>
  <conditionalFormatting sqref="B139">
    <cfRule type="cellIs" dxfId="1937" priority="1133" stopIfTrue="1" operator="equal">
      <formula>TODAY()</formula>
    </cfRule>
    <cfRule type="cellIs" dxfId="1936" priority="1134" stopIfTrue="1" operator="equal">
      <formula>TODAY()</formula>
    </cfRule>
  </conditionalFormatting>
  <conditionalFormatting sqref="B139">
    <cfRule type="cellIs" dxfId="1935" priority="1131" stopIfTrue="1" operator="equal">
      <formula>TODAY()</formula>
    </cfRule>
    <cfRule type="cellIs" dxfId="1934" priority="1132" stopIfTrue="1" operator="equal">
      <formula>TODAY()</formula>
    </cfRule>
  </conditionalFormatting>
  <conditionalFormatting sqref="B139">
    <cfRule type="cellIs" dxfId="1933" priority="1129" stopIfTrue="1" operator="equal">
      <formula>TODAY()</formula>
    </cfRule>
    <cfRule type="cellIs" dxfId="1932" priority="1130" stopIfTrue="1" operator="equal">
      <formula>TODAY()</formula>
    </cfRule>
  </conditionalFormatting>
  <conditionalFormatting sqref="B139">
    <cfRule type="cellIs" dxfId="1931" priority="1127" stopIfTrue="1" operator="equal">
      <formula>TODAY()</formula>
    </cfRule>
    <cfRule type="cellIs" dxfId="1930" priority="1128" stopIfTrue="1" operator="equal">
      <formula>TODAY()</formula>
    </cfRule>
  </conditionalFormatting>
  <conditionalFormatting sqref="B139">
    <cfRule type="cellIs" dxfId="1929" priority="1125" stopIfTrue="1" operator="equal">
      <formula>TODAY()</formula>
    </cfRule>
    <cfRule type="cellIs" dxfId="1928" priority="1126" stopIfTrue="1" operator="equal">
      <formula>TODAY()</formula>
    </cfRule>
  </conditionalFormatting>
  <conditionalFormatting sqref="B139">
    <cfRule type="cellIs" dxfId="1927" priority="1123" stopIfTrue="1" operator="equal">
      <formula>TODAY()</formula>
    </cfRule>
    <cfRule type="cellIs" dxfId="1926" priority="1124" stopIfTrue="1" operator="equal">
      <formula>TODAY()</formula>
    </cfRule>
  </conditionalFormatting>
  <conditionalFormatting sqref="B139">
    <cfRule type="cellIs" dxfId="1925" priority="1121" stopIfTrue="1" operator="equal">
      <formula>TODAY()</formula>
    </cfRule>
    <cfRule type="cellIs" dxfId="1924" priority="1122" stopIfTrue="1" operator="equal">
      <formula>TODAY()</formula>
    </cfRule>
  </conditionalFormatting>
  <conditionalFormatting sqref="B142:B145">
    <cfRule type="cellIs" dxfId="1923" priority="1119" stopIfTrue="1" operator="equal">
      <formula>TODAY()</formula>
    </cfRule>
    <cfRule type="cellIs" dxfId="1922" priority="1120" stopIfTrue="1" operator="equal">
      <formula>TODAY()</formula>
    </cfRule>
  </conditionalFormatting>
  <conditionalFormatting sqref="B145:B148">
    <cfRule type="cellIs" dxfId="1921" priority="1117" stopIfTrue="1" operator="equal">
      <formula>TODAY()</formula>
    </cfRule>
    <cfRule type="cellIs" dxfId="1920" priority="1118" stopIfTrue="1" operator="equal">
      <formula>TODAY()</formula>
    </cfRule>
  </conditionalFormatting>
  <conditionalFormatting sqref="B139">
    <cfRule type="cellIs" dxfId="1919" priority="1115" stopIfTrue="1" operator="equal">
      <formula>TODAY()</formula>
    </cfRule>
    <cfRule type="cellIs" dxfId="1918" priority="1116" stopIfTrue="1" operator="equal">
      <formula>TODAY()</formula>
    </cfRule>
  </conditionalFormatting>
  <conditionalFormatting sqref="B140">
    <cfRule type="cellIs" dxfId="1917" priority="1113" stopIfTrue="1" operator="equal">
      <formula>TODAY()</formula>
    </cfRule>
    <cfRule type="cellIs" dxfId="1916" priority="1114" stopIfTrue="1" operator="equal">
      <formula>TODAY()</formula>
    </cfRule>
  </conditionalFormatting>
  <conditionalFormatting sqref="B139">
    <cfRule type="cellIs" dxfId="1915" priority="1109" stopIfTrue="1" operator="equal">
      <formula>TODAY()</formula>
    </cfRule>
    <cfRule type="cellIs" dxfId="1914" priority="1110" stopIfTrue="1" operator="equal">
      <formula>TODAY()</formula>
    </cfRule>
  </conditionalFormatting>
  <conditionalFormatting sqref="B139">
    <cfRule type="cellIs" dxfId="1913" priority="1107" stopIfTrue="1" operator="equal">
      <formula>TODAY()</formula>
    </cfRule>
    <cfRule type="cellIs" dxfId="1912" priority="1108" stopIfTrue="1" operator="equal">
      <formula>TODAY()</formula>
    </cfRule>
  </conditionalFormatting>
  <conditionalFormatting sqref="B139">
    <cfRule type="cellIs" dxfId="1911" priority="1105" stopIfTrue="1" operator="equal">
      <formula>TODAY()</formula>
    </cfRule>
    <cfRule type="cellIs" dxfId="1910" priority="1106" stopIfTrue="1" operator="equal">
      <formula>TODAY()</formula>
    </cfRule>
  </conditionalFormatting>
  <conditionalFormatting sqref="B139">
    <cfRule type="cellIs" dxfId="1909" priority="1103" stopIfTrue="1" operator="equal">
      <formula>TODAY()</formula>
    </cfRule>
    <cfRule type="cellIs" dxfId="1908" priority="1104" stopIfTrue="1" operator="equal">
      <formula>TODAY()</formula>
    </cfRule>
  </conditionalFormatting>
  <conditionalFormatting sqref="B141">
    <cfRule type="cellIs" dxfId="1907" priority="1101" stopIfTrue="1" operator="equal">
      <formula>TODAY()</formula>
    </cfRule>
    <cfRule type="cellIs" dxfId="1906" priority="1102" stopIfTrue="1" operator="equal">
      <formula>TODAY()</formula>
    </cfRule>
  </conditionalFormatting>
  <conditionalFormatting sqref="B145:B148">
    <cfRule type="cellIs" dxfId="1905" priority="1097" stopIfTrue="1" operator="equal">
      <formula>TODAY()</formula>
    </cfRule>
    <cfRule type="cellIs" dxfId="1904" priority="1098" stopIfTrue="1" operator="equal">
      <formula>TODAY()</formula>
    </cfRule>
  </conditionalFormatting>
  <conditionalFormatting sqref="B139:B141">
    <cfRule type="cellIs" dxfId="1903" priority="1099" stopIfTrue="1" operator="equal">
      <formula>TODAY()</formula>
    </cfRule>
    <cfRule type="cellIs" dxfId="1902" priority="1100" stopIfTrue="1" operator="equal">
      <formula>TODAY()</formula>
    </cfRule>
  </conditionalFormatting>
  <conditionalFormatting sqref="B141:B145">
    <cfRule type="cellIs" dxfId="1901" priority="1093" stopIfTrue="1" operator="equal">
      <formula>TODAY()</formula>
    </cfRule>
    <cfRule type="cellIs" dxfId="1900" priority="1094" stopIfTrue="1" operator="equal">
      <formula>TODAY()</formula>
    </cfRule>
  </conditionalFormatting>
  <conditionalFormatting sqref="B139">
    <cfRule type="cellIs" dxfId="1899" priority="1091" stopIfTrue="1" operator="equal">
      <formula>TODAY()</formula>
    </cfRule>
    <cfRule type="cellIs" dxfId="1898" priority="1092" stopIfTrue="1" operator="equal">
      <formula>TODAY()</formula>
    </cfRule>
  </conditionalFormatting>
  <conditionalFormatting sqref="B140">
    <cfRule type="cellIs" dxfId="1897" priority="1089" stopIfTrue="1" operator="equal">
      <formula>TODAY()</formula>
    </cfRule>
    <cfRule type="cellIs" dxfId="1896" priority="1090" stopIfTrue="1" operator="equal">
      <formula>TODAY()</formula>
    </cfRule>
  </conditionalFormatting>
  <conditionalFormatting sqref="B140:B145">
    <cfRule type="cellIs" dxfId="1895" priority="1087" stopIfTrue="1" operator="equal">
      <formula>TODAY()</formula>
    </cfRule>
    <cfRule type="cellIs" dxfId="1894" priority="1088" stopIfTrue="1" operator="equal">
      <formula>TODAY()</formula>
    </cfRule>
  </conditionalFormatting>
  <conditionalFormatting sqref="B140:B145">
    <cfRule type="cellIs" dxfId="1893" priority="1085" stopIfTrue="1" operator="equal">
      <formula>TODAY()</formula>
    </cfRule>
    <cfRule type="cellIs" dxfId="1892" priority="1086" stopIfTrue="1" operator="equal">
      <formula>TODAY()</formula>
    </cfRule>
  </conditionalFormatting>
  <conditionalFormatting sqref="B139">
    <cfRule type="cellIs" dxfId="1891" priority="1083" stopIfTrue="1" operator="equal">
      <formula>TODAY()</formula>
    </cfRule>
    <cfRule type="cellIs" dxfId="1890" priority="1084" stopIfTrue="1" operator="equal">
      <formula>TODAY()</formula>
    </cfRule>
  </conditionalFormatting>
  <conditionalFormatting sqref="B139:B141">
    <cfRule type="cellIs" dxfId="1889" priority="1081" stopIfTrue="1" operator="equal">
      <formula>TODAY()</formula>
    </cfRule>
    <cfRule type="cellIs" dxfId="1888" priority="1082" stopIfTrue="1" operator="equal">
      <formula>TODAY()</formula>
    </cfRule>
  </conditionalFormatting>
  <conditionalFormatting sqref="B143:B145">
    <cfRule type="cellIs" dxfId="1887" priority="1079" stopIfTrue="1" operator="equal">
      <formula>TODAY()</formula>
    </cfRule>
    <cfRule type="cellIs" dxfId="1886" priority="1080" stopIfTrue="1" operator="equal">
      <formula>TODAY()</formula>
    </cfRule>
  </conditionalFormatting>
  <conditionalFormatting sqref="B141:B145">
    <cfRule type="cellIs" dxfId="1885" priority="1077" stopIfTrue="1" operator="equal">
      <formula>TODAY()</formula>
    </cfRule>
    <cfRule type="cellIs" dxfId="1884" priority="1078" stopIfTrue="1" operator="equal">
      <formula>TODAY()</formula>
    </cfRule>
  </conditionalFormatting>
  <conditionalFormatting sqref="B139:B141">
    <cfRule type="cellIs" dxfId="1883" priority="1075" stopIfTrue="1" operator="equal">
      <formula>TODAY()</formula>
    </cfRule>
    <cfRule type="cellIs" dxfId="1882" priority="1076" stopIfTrue="1" operator="equal">
      <formula>TODAY()</formula>
    </cfRule>
  </conditionalFormatting>
  <conditionalFormatting sqref="B140">
    <cfRule type="cellIs" dxfId="1881" priority="1073" stopIfTrue="1" operator="equal">
      <formula>TODAY()</formula>
    </cfRule>
    <cfRule type="cellIs" dxfId="1880" priority="1074" stopIfTrue="1" operator="equal">
      <formula>TODAY()</formula>
    </cfRule>
  </conditionalFormatting>
  <conditionalFormatting sqref="B139">
    <cfRule type="cellIs" dxfId="1879" priority="1071" stopIfTrue="1" operator="equal">
      <formula>TODAY()</formula>
    </cfRule>
    <cfRule type="cellIs" dxfId="1878" priority="1072" stopIfTrue="1" operator="equal">
      <formula>TODAY()</formula>
    </cfRule>
  </conditionalFormatting>
  <conditionalFormatting sqref="B139">
    <cfRule type="cellIs" dxfId="1877" priority="1069" stopIfTrue="1" operator="equal">
      <formula>TODAY()</formula>
    </cfRule>
    <cfRule type="cellIs" dxfId="1876" priority="1070" stopIfTrue="1" operator="equal">
      <formula>TODAY()</formula>
    </cfRule>
  </conditionalFormatting>
  <conditionalFormatting sqref="B139">
    <cfRule type="cellIs" dxfId="1875" priority="1067" stopIfTrue="1" operator="equal">
      <formula>TODAY()</formula>
    </cfRule>
    <cfRule type="cellIs" dxfId="1874" priority="1068" stopIfTrue="1" operator="equal">
      <formula>TODAY()</formula>
    </cfRule>
  </conditionalFormatting>
  <conditionalFormatting sqref="B139:B141">
    <cfRule type="cellIs" dxfId="1873" priority="1065" stopIfTrue="1" operator="equal">
      <formula>TODAY()</formula>
    </cfRule>
    <cfRule type="cellIs" dxfId="1872" priority="1066" stopIfTrue="1" operator="equal">
      <formula>TODAY()</formula>
    </cfRule>
  </conditionalFormatting>
  <conditionalFormatting sqref="B140">
    <cfRule type="cellIs" dxfId="1871" priority="1063" stopIfTrue="1" operator="equal">
      <formula>TODAY()</formula>
    </cfRule>
    <cfRule type="cellIs" dxfId="1870" priority="1064" stopIfTrue="1" operator="equal">
      <formula>TODAY()</formula>
    </cfRule>
  </conditionalFormatting>
  <conditionalFormatting sqref="B141:B143">
    <cfRule type="cellIs" dxfId="1869" priority="1061" stopIfTrue="1" operator="equal">
      <formula>TODAY()</formula>
    </cfRule>
    <cfRule type="cellIs" dxfId="1868" priority="1062" stopIfTrue="1" operator="equal">
      <formula>TODAY()</formula>
    </cfRule>
  </conditionalFormatting>
  <conditionalFormatting sqref="B146:B148">
    <cfRule type="cellIs" dxfId="1867" priority="1059" stopIfTrue="1" operator="equal">
      <formula>TODAY()</formula>
    </cfRule>
    <cfRule type="cellIs" dxfId="1866" priority="1060" stopIfTrue="1" operator="equal">
      <formula>TODAY()</formula>
    </cfRule>
  </conditionalFormatting>
  <conditionalFormatting sqref="B143">
    <cfRule type="cellIs" dxfId="1865" priority="1057" stopIfTrue="1" operator="equal">
      <formula>TODAY()</formula>
    </cfRule>
    <cfRule type="cellIs" dxfId="1864" priority="1058" stopIfTrue="1" operator="equal">
      <formula>TODAY()</formula>
    </cfRule>
  </conditionalFormatting>
  <conditionalFormatting sqref="B144">
    <cfRule type="cellIs" dxfId="1863" priority="1055" stopIfTrue="1" operator="equal">
      <formula>TODAY()</formula>
    </cfRule>
    <cfRule type="cellIs" dxfId="1862" priority="1056" stopIfTrue="1" operator="equal">
      <formula>TODAY()</formula>
    </cfRule>
  </conditionalFormatting>
  <conditionalFormatting sqref="B145">
    <cfRule type="cellIs" dxfId="1861" priority="1053" stopIfTrue="1" operator="equal">
      <formula>TODAY()</formula>
    </cfRule>
    <cfRule type="cellIs" dxfId="1860" priority="1054" stopIfTrue="1" operator="equal">
      <formula>TODAY()</formula>
    </cfRule>
  </conditionalFormatting>
  <conditionalFormatting sqref="B139">
    <cfRule type="cellIs" dxfId="1859" priority="1051" stopIfTrue="1" operator="equal">
      <formula>TODAY()</formula>
    </cfRule>
    <cfRule type="cellIs" dxfId="1858" priority="1052" stopIfTrue="1" operator="equal">
      <formula>TODAY()</formula>
    </cfRule>
  </conditionalFormatting>
  <conditionalFormatting sqref="B139">
    <cfRule type="cellIs" dxfId="1857" priority="1049" stopIfTrue="1" operator="equal">
      <formula>TODAY()</formula>
    </cfRule>
    <cfRule type="cellIs" dxfId="1856" priority="1050" stopIfTrue="1" operator="equal">
      <formula>TODAY()</formula>
    </cfRule>
  </conditionalFormatting>
  <conditionalFormatting sqref="B139:B141">
    <cfRule type="cellIs" dxfId="1855" priority="1047" stopIfTrue="1" operator="equal">
      <formula>TODAY()</formula>
    </cfRule>
    <cfRule type="cellIs" dxfId="1854" priority="1048" stopIfTrue="1" operator="equal">
      <formula>TODAY()</formula>
    </cfRule>
  </conditionalFormatting>
  <conditionalFormatting sqref="B145:B148">
    <cfRule type="cellIs" dxfId="1853" priority="1045" stopIfTrue="1" operator="equal">
      <formula>TODAY()</formula>
    </cfRule>
    <cfRule type="cellIs" dxfId="1852" priority="1046" stopIfTrue="1" operator="equal">
      <formula>TODAY()</formula>
    </cfRule>
  </conditionalFormatting>
  <conditionalFormatting sqref="B139">
    <cfRule type="cellIs" dxfId="1851" priority="1043" stopIfTrue="1" operator="equal">
      <formula>TODAY()</formula>
    </cfRule>
    <cfRule type="cellIs" dxfId="1850" priority="1044" stopIfTrue="1" operator="equal">
      <formula>TODAY()</formula>
    </cfRule>
  </conditionalFormatting>
  <conditionalFormatting sqref="B139:B141">
    <cfRule type="cellIs" dxfId="1849" priority="1041" stopIfTrue="1" operator="equal">
      <formula>TODAY()</formula>
    </cfRule>
    <cfRule type="cellIs" dxfId="1848" priority="1042" stopIfTrue="1" operator="equal">
      <formula>TODAY()</formula>
    </cfRule>
  </conditionalFormatting>
  <conditionalFormatting sqref="B145:B148">
    <cfRule type="cellIs" dxfId="1847" priority="1039" stopIfTrue="1" operator="equal">
      <formula>TODAY()</formula>
    </cfRule>
    <cfRule type="cellIs" dxfId="1846" priority="1040" stopIfTrue="1" operator="equal">
      <formula>TODAY()</formula>
    </cfRule>
  </conditionalFormatting>
  <conditionalFormatting sqref="B143:B145">
    <cfRule type="cellIs" dxfId="1845" priority="1037" stopIfTrue="1" operator="equal">
      <formula>TODAY()</formula>
    </cfRule>
    <cfRule type="cellIs" dxfId="1844" priority="1038" stopIfTrue="1" operator="equal">
      <formula>TODAY()</formula>
    </cfRule>
  </conditionalFormatting>
  <conditionalFormatting sqref="B144:B145">
    <cfRule type="cellIs" dxfId="1843" priority="1035" stopIfTrue="1" operator="equal">
      <formula>TODAY()</formula>
    </cfRule>
    <cfRule type="cellIs" dxfId="1842" priority="1036" stopIfTrue="1" operator="equal">
      <formula>TODAY()</formula>
    </cfRule>
  </conditionalFormatting>
  <conditionalFormatting sqref="B148">
    <cfRule type="cellIs" dxfId="1841" priority="1033" stopIfTrue="1" operator="equal">
      <formula>TODAY()</formula>
    </cfRule>
    <cfRule type="cellIs" dxfId="1840" priority="1034" stopIfTrue="1" operator="equal">
      <formula>TODAY()</formula>
    </cfRule>
  </conditionalFormatting>
  <conditionalFormatting sqref="B149">
    <cfRule type="cellIs" dxfId="1839" priority="1031" stopIfTrue="1" operator="equal">
      <formula>TODAY()</formula>
    </cfRule>
    <cfRule type="cellIs" dxfId="1838" priority="1032" stopIfTrue="1" operator="equal">
      <formula>TODAY()</formula>
    </cfRule>
  </conditionalFormatting>
  <conditionalFormatting sqref="B159">
    <cfRule type="cellIs" dxfId="1837" priority="1027" stopIfTrue="1" operator="equal">
      <formula>TODAY()</formula>
    </cfRule>
    <cfRule type="cellIs" dxfId="1836" priority="1028" stopIfTrue="1" operator="equal">
      <formula>TODAY()</formula>
    </cfRule>
  </conditionalFormatting>
  <conditionalFormatting sqref="B164">
    <cfRule type="cellIs" dxfId="1835" priority="1025" stopIfTrue="1" operator="equal">
      <formula>TODAY()</formula>
    </cfRule>
    <cfRule type="cellIs" dxfId="1834" priority="1026" stopIfTrue="1" operator="equal">
      <formula>TODAY()</formula>
    </cfRule>
  </conditionalFormatting>
  <conditionalFormatting sqref="B155">
    <cfRule type="cellIs" dxfId="1833" priority="1023" stopIfTrue="1" operator="equal">
      <formula>TODAY()</formula>
    </cfRule>
    <cfRule type="cellIs" dxfId="1832" priority="1024" stopIfTrue="1" operator="equal">
      <formula>TODAY()</formula>
    </cfRule>
  </conditionalFormatting>
  <conditionalFormatting sqref="B151">
    <cfRule type="cellIs" dxfId="1831" priority="1021" stopIfTrue="1" operator="equal">
      <formula>TODAY()</formula>
    </cfRule>
    <cfRule type="cellIs" dxfId="1830" priority="1022" stopIfTrue="1" operator="equal">
      <formula>TODAY()</formula>
    </cfRule>
  </conditionalFormatting>
  <conditionalFormatting sqref="B71">
    <cfRule type="cellIs" dxfId="1829" priority="1019" stopIfTrue="1" operator="equal">
      <formula>TODAY()</formula>
    </cfRule>
    <cfRule type="cellIs" dxfId="1828" priority="1020" stopIfTrue="1" operator="equal">
      <formula>TODAY()</formula>
    </cfRule>
  </conditionalFormatting>
  <conditionalFormatting sqref="B81">
    <cfRule type="cellIs" dxfId="1827" priority="1017" stopIfTrue="1" operator="equal">
      <formula>TODAY()</formula>
    </cfRule>
    <cfRule type="cellIs" dxfId="1826" priority="1018" stopIfTrue="1" operator="equal">
      <formula>TODAY()</formula>
    </cfRule>
  </conditionalFormatting>
  <conditionalFormatting sqref="B95">
    <cfRule type="cellIs" dxfId="1825" priority="1015" stopIfTrue="1" operator="equal">
      <formula>TODAY()</formula>
    </cfRule>
    <cfRule type="cellIs" dxfId="1824" priority="1016" stopIfTrue="1" operator="equal">
      <formula>TODAY()</formula>
    </cfRule>
  </conditionalFormatting>
  <conditionalFormatting sqref="B96">
    <cfRule type="cellIs" dxfId="1823" priority="1013" stopIfTrue="1" operator="equal">
      <formula>TODAY()</formula>
    </cfRule>
    <cfRule type="cellIs" dxfId="1822" priority="1014" stopIfTrue="1" operator="equal">
      <formula>TODAY()</formula>
    </cfRule>
  </conditionalFormatting>
  <conditionalFormatting sqref="B105">
    <cfRule type="cellIs" dxfId="1821" priority="1011" stopIfTrue="1" operator="equal">
      <formula>TODAY()</formula>
    </cfRule>
    <cfRule type="cellIs" dxfId="1820" priority="1012" stopIfTrue="1" operator="equal">
      <formula>TODAY()</formula>
    </cfRule>
  </conditionalFormatting>
  <conditionalFormatting sqref="B106">
    <cfRule type="cellIs" dxfId="1819" priority="1009" stopIfTrue="1" operator="equal">
      <formula>TODAY()</formula>
    </cfRule>
    <cfRule type="cellIs" dxfId="1818" priority="1010" stopIfTrue="1" operator="equal">
      <formula>TODAY()</formula>
    </cfRule>
  </conditionalFormatting>
  <conditionalFormatting sqref="B111">
    <cfRule type="cellIs" dxfId="1817" priority="1007" stopIfTrue="1" operator="equal">
      <formula>TODAY()</formula>
    </cfRule>
    <cfRule type="cellIs" dxfId="1816" priority="1008" stopIfTrue="1" operator="equal">
      <formula>TODAY()</formula>
    </cfRule>
  </conditionalFormatting>
  <conditionalFormatting sqref="B112">
    <cfRule type="cellIs" dxfId="1815" priority="1005" stopIfTrue="1" operator="equal">
      <formula>TODAY()</formula>
    </cfRule>
    <cfRule type="cellIs" dxfId="1814" priority="1006" stopIfTrue="1" operator="equal">
      <formula>TODAY()</formula>
    </cfRule>
  </conditionalFormatting>
  <conditionalFormatting sqref="B74">
    <cfRule type="cellIs" dxfId="1813" priority="1003" stopIfTrue="1" operator="equal">
      <formula>TODAY()</formula>
    </cfRule>
    <cfRule type="cellIs" dxfId="1812" priority="1004" stopIfTrue="1" operator="equal">
      <formula>TODAY()</formula>
    </cfRule>
  </conditionalFormatting>
  <conditionalFormatting sqref="B75">
    <cfRule type="cellIs" dxfId="1811" priority="1001" stopIfTrue="1" operator="equal">
      <formula>TODAY()</formula>
    </cfRule>
    <cfRule type="cellIs" dxfId="1810" priority="1002" stopIfTrue="1" operator="equal">
      <formula>TODAY()</formula>
    </cfRule>
  </conditionalFormatting>
  <conditionalFormatting sqref="B76">
    <cfRule type="cellIs" dxfId="1809" priority="999" stopIfTrue="1" operator="equal">
      <formula>TODAY()</formula>
    </cfRule>
    <cfRule type="cellIs" dxfId="1808" priority="1000" stopIfTrue="1" operator="equal">
      <formula>TODAY()</formula>
    </cfRule>
  </conditionalFormatting>
  <conditionalFormatting sqref="B70">
    <cfRule type="cellIs" dxfId="1807" priority="997" stopIfTrue="1" operator="equal">
      <formula>TODAY()</formula>
    </cfRule>
    <cfRule type="cellIs" dxfId="1806" priority="998" stopIfTrue="1" operator="equal">
      <formula>TODAY()</formula>
    </cfRule>
  </conditionalFormatting>
  <conditionalFormatting sqref="B81">
    <cfRule type="cellIs" dxfId="1805" priority="995" stopIfTrue="1" operator="equal">
      <formula>TODAY()</formula>
    </cfRule>
    <cfRule type="cellIs" dxfId="1804" priority="996" stopIfTrue="1" operator="equal">
      <formula>TODAY()</formula>
    </cfRule>
  </conditionalFormatting>
  <conditionalFormatting sqref="B84">
    <cfRule type="cellIs" dxfId="1803" priority="993" stopIfTrue="1" operator="equal">
      <formula>TODAY()</formula>
    </cfRule>
    <cfRule type="cellIs" dxfId="1802" priority="994" stopIfTrue="1" operator="equal">
      <formula>TODAY()</formula>
    </cfRule>
  </conditionalFormatting>
  <conditionalFormatting sqref="B85">
    <cfRule type="cellIs" dxfId="1801" priority="991" stopIfTrue="1" operator="equal">
      <formula>TODAY()</formula>
    </cfRule>
    <cfRule type="cellIs" dxfId="1800" priority="992" stopIfTrue="1" operator="equal">
      <formula>TODAY()</formula>
    </cfRule>
  </conditionalFormatting>
  <conditionalFormatting sqref="B86">
    <cfRule type="cellIs" dxfId="1799" priority="989" stopIfTrue="1" operator="equal">
      <formula>TODAY()</formula>
    </cfRule>
    <cfRule type="cellIs" dxfId="1798" priority="990" stopIfTrue="1" operator="equal">
      <formula>TODAY()</formula>
    </cfRule>
  </conditionalFormatting>
  <conditionalFormatting sqref="B80">
    <cfRule type="cellIs" dxfId="1797" priority="987" stopIfTrue="1" operator="equal">
      <formula>TODAY()</formula>
    </cfRule>
    <cfRule type="cellIs" dxfId="1796" priority="988" stopIfTrue="1" operator="equal">
      <formula>TODAY()</formula>
    </cfRule>
  </conditionalFormatting>
  <conditionalFormatting sqref="B80">
    <cfRule type="cellIs" dxfId="1795" priority="985" stopIfTrue="1" operator="equal">
      <formula>TODAY()</formula>
    </cfRule>
    <cfRule type="cellIs" dxfId="1794" priority="986" stopIfTrue="1" operator="equal">
      <formula>TODAY()</formula>
    </cfRule>
  </conditionalFormatting>
  <conditionalFormatting sqref="B80">
    <cfRule type="cellIs" dxfId="1793" priority="983" stopIfTrue="1" operator="equal">
      <formula>TODAY()</formula>
    </cfRule>
    <cfRule type="cellIs" dxfId="1792" priority="984" stopIfTrue="1" operator="equal">
      <formula>TODAY()</formula>
    </cfRule>
  </conditionalFormatting>
  <conditionalFormatting sqref="B86">
    <cfRule type="cellIs" dxfId="1791" priority="981" stopIfTrue="1" operator="equal">
      <formula>TODAY()</formula>
    </cfRule>
    <cfRule type="cellIs" dxfId="1790" priority="982" stopIfTrue="1" operator="equal">
      <formula>TODAY()</formula>
    </cfRule>
  </conditionalFormatting>
  <conditionalFormatting sqref="B85">
    <cfRule type="cellIs" dxfId="1789" priority="979" stopIfTrue="1" operator="equal">
      <formula>TODAY()</formula>
    </cfRule>
    <cfRule type="cellIs" dxfId="1788" priority="980" stopIfTrue="1" operator="equal">
      <formula>TODAY()</formula>
    </cfRule>
  </conditionalFormatting>
  <conditionalFormatting sqref="B85">
    <cfRule type="cellIs" dxfId="1787" priority="977" stopIfTrue="1" operator="equal">
      <formula>TODAY()</formula>
    </cfRule>
    <cfRule type="cellIs" dxfId="1786" priority="978" stopIfTrue="1" operator="equal">
      <formula>TODAY()</formula>
    </cfRule>
  </conditionalFormatting>
  <conditionalFormatting sqref="B85">
    <cfRule type="cellIs" dxfId="1785" priority="975" stopIfTrue="1" operator="equal">
      <formula>TODAY()</formula>
    </cfRule>
    <cfRule type="cellIs" dxfId="1784" priority="976" stopIfTrue="1" operator="equal">
      <formula>TODAY()</formula>
    </cfRule>
  </conditionalFormatting>
  <conditionalFormatting sqref="B86">
    <cfRule type="cellIs" dxfId="1783" priority="973" stopIfTrue="1" operator="equal">
      <formula>TODAY()</formula>
    </cfRule>
    <cfRule type="cellIs" dxfId="1782" priority="974" stopIfTrue="1" operator="equal">
      <formula>TODAY()</formula>
    </cfRule>
  </conditionalFormatting>
  <conditionalFormatting sqref="B89">
    <cfRule type="cellIs" dxfId="1781" priority="971" stopIfTrue="1" operator="equal">
      <formula>TODAY()</formula>
    </cfRule>
    <cfRule type="cellIs" dxfId="1780" priority="972" stopIfTrue="1" operator="equal">
      <formula>TODAY()</formula>
    </cfRule>
  </conditionalFormatting>
  <conditionalFormatting sqref="B90">
    <cfRule type="cellIs" dxfId="1779" priority="969" stopIfTrue="1" operator="equal">
      <formula>TODAY()</formula>
    </cfRule>
    <cfRule type="cellIs" dxfId="1778" priority="970" stopIfTrue="1" operator="equal">
      <formula>TODAY()</formula>
    </cfRule>
  </conditionalFormatting>
  <conditionalFormatting sqref="B91">
    <cfRule type="cellIs" dxfId="1777" priority="967" stopIfTrue="1" operator="equal">
      <formula>TODAY()</formula>
    </cfRule>
    <cfRule type="cellIs" dxfId="1776" priority="968" stopIfTrue="1" operator="equal">
      <formula>TODAY()</formula>
    </cfRule>
  </conditionalFormatting>
  <conditionalFormatting sqref="B85">
    <cfRule type="cellIs" dxfId="1775" priority="965" stopIfTrue="1" operator="equal">
      <formula>TODAY()</formula>
    </cfRule>
    <cfRule type="cellIs" dxfId="1774" priority="966" stopIfTrue="1" operator="equal">
      <formula>TODAY()</formula>
    </cfRule>
  </conditionalFormatting>
  <conditionalFormatting sqref="B85">
    <cfRule type="cellIs" dxfId="1773" priority="963" stopIfTrue="1" operator="equal">
      <formula>TODAY()</formula>
    </cfRule>
    <cfRule type="cellIs" dxfId="1772" priority="964" stopIfTrue="1" operator="equal">
      <formula>TODAY()</formula>
    </cfRule>
  </conditionalFormatting>
  <conditionalFormatting sqref="B85">
    <cfRule type="cellIs" dxfId="1771" priority="961" stopIfTrue="1" operator="equal">
      <formula>TODAY()</formula>
    </cfRule>
    <cfRule type="cellIs" dxfId="1770" priority="962" stopIfTrue="1" operator="equal">
      <formula>TODAY()</formula>
    </cfRule>
  </conditionalFormatting>
  <conditionalFormatting sqref="B97">
    <cfRule type="cellIs" dxfId="1769" priority="959" stopIfTrue="1" operator="equal">
      <formula>TODAY()</formula>
    </cfRule>
    <cfRule type="cellIs" dxfId="1768" priority="960" stopIfTrue="1" operator="equal">
      <formula>TODAY()</formula>
    </cfRule>
  </conditionalFormatting>
  <conditionalFormatting sqref="B105">
    <cfRule type="cellIs" dxfId="1767" priority="957" stopIfTrue="1" operator="equal">
      <formula>TODAY()</formula>
    </cfRule>
    <cfRule type="cellIs" dxfId="1766" priority="958" stopIfTrue="1" operator="equal">
      <formula>TODAY()</formula>
    </cfRule>
  </conditionalFormatting>
  <conditionalFormatting sqref="B95">
    <cfRule type="cellIs" dxfId="1765" priority="955" stopIfTrue="1" operator="equal">
      <formula>TODAY()</formula>
    </cfRule>
    <cfRule type="cellIs" dxfId="1764" priority="956" stopIfTrue="1" operator="equal">
      <formula>TODAY()</formula>
    </cfRule>
  </conditionalFormatting>
  <conditionalFormatting sqref="B96">
    <cfRule type="cellIs" dxfId="1763" priority="953" stopIfTrue="1" operator="equal">
      <formula>TODAY()</formula>
    </cfRule>
    <cfRule type="cellIs" dxfId="1762" priority="954" stopIfTrue="1" operator="equal">
      <formula>TODAY()</formula>
    </cfRule>
  </conditionalFormatting>
  <conditionalFormatting sqref="B95">
    <cfRule type="cellIs" dxfId="1761" priority="951" stopIfTrue="1" operator="equal">
      <formula>TODAY()</formula>
    </cfRule>
    <cfRule type="cellIs" dxfId="1760" priority="952" stopIfTrue="1" operator="equal">
      <formula>TODAY()</formula>
    </cfRule>
  </conditionalFormatting>
  <conditionalFormatting sqref="B96">
    <cfRule type="cellIs" dxfId="1759" priority="949" stopIfTrue="1" operator="equal">
      <formula>TODAY()</formula>
    </cfRule>
    <cfRule type="cellIs" dxfId="1758" priority="950" stopIfTrue="1" operator="equal">
      <formula>TODAY()</formula>
    </cfRule>
  </conditionalFormatting>
  <conditionalFormatting sqref="B95">
    <cfRule type="cellIs" dxfId="1757" priority="947" stopIfTrue="1" operator="equal">
      <formula>TODAY()</formula>
    </cfRule>
    <cfRule type="cellIs" dxfId="1756" priority="948" stopIfTrue="1" operator="equal">
      <formula>TODAY()</formula>
    </cfRule>
  </conditionalFormatting>
  <conditionalFormatting sqref="B95">
    <cfRule type="cellIs" dxfId="1755" priority="945" stopIfTrue="1" operator="equal">
      <formula>TODAY()</formula>
    </cfRule>
    <cfRule type="cellIs" dxfId="1754" priority="946" stopIfTrue="1" operator="equal">
      <formula>TODAY()</formula>
    </cfRule>
  </conditionalFormatting>
  <conditionalFormatting sqref="B95">
    <cfRule type="cellIs" dxfId="1753" priority="943" stopIfTrue="1" operator="equal">
      <formula>TODAY()</formula>
    </cfRule>
    <cfRule type="cellIs" dxfId="1752" priority="944" stopIfTrue="1" operator="equal">
      <formula>TODAY()</formula>
    </cfRule>
  </conditionalFormatting>
  <conditionalFormatting sqref="B96">
    <cfRule type="cellIs" dxfId="1751" priority="941" stopIfTrue="1" operator="equal">
      <formula>TODAY()</formula>
    </cfRule>
    <cfRule type="cellIs" dxfId="1750" priority="942" stopIfTrue="1" operator="equal">
      <formula>TODAY()</formula>
    </cfRule>
  </conditionalFormatting>
  <conditionalFormatting sqref="B99">
    <cfRule type="cellIs" dxfId="1749" priority="939" stopIfTrue="1" operator="equal">
      <formula>TODAY()</formula>
    </cfRule>
    <cfRule type="cellIs" dxfId="1748" priority="940" stopIfTrue="1" operator="equal">
      <formula>TODAY()</formula>
    </cfRule>
  </conditionalFormatting>
  <conditionalFormatting sqref="B100">
    <cfRule type="cellIs" dxfId="1747" priority="937" stopIfTrue="1" operator="equal">
      <formula>TODAY()</formula>
    </cfRule>
    <cfRule type="cellIs" dxfId="1746" priority="938" stopIfTrue="1" operator="equal">
      <formula>TODAY()</formula>
    </cfRule>
  </conditionalFormatting>
  <conditionalFormatting sqref="B101">
    <cfRule type="cellIs" dxfId="1745" priority="935" stopIfTrue="1" operator="equal">
      <formula>TODAY()</formula>
    </cfRule>
    <cfRule type="cellIs" dxfId="1744" priority="936" stopIfTrue="1" operator="equal">
      <formula>TODAY()</formula>
    </cfRule>
  </conditionalFormatting>
  <conditionalFormatting sqref="B95">
    <cfRule type="cellIs" dxfId="1743" priority="933" stopIfTrue="1" operator="equal">
      <formula>TODAY()</formula>
    </cfRule>
    <cfRule type="cellIs" dxfId="1742" priority="934" stopIfTrue="1" operator="equal">
      <formula>TODAY()</formula>
    </cfRule>
  </conditionalFormatting>
  <conditionalFormatting sqref="B95">
    <cfRule type="cellIs" dxfId="1741" priority="931" stopIfTrue="1" operator="equal">
      <formula>TODAY()</formula>
    </cfRule>
    <cfRule type="cellIs" dxfId="1740" priority="932" stopIfTrue="1" operator="equal">
      <formula>TODAY()</formula>
    </cfRule>
  </conditionalFormatting>
  <conditionalFormatting sqref="B95">
    <cfRule type="cellIs" dxfId="1739" priority="929" stopIfTrue="1" operator="equal">
      <formula>TODAY()</formula>
    </cfRule>
    <cfRule type="cellIs" dxfId="1738" priority="930" stopIfTrue="1" operator="equal">
      <formula>TODAY()</formula>
    </cfRule>
  </conditionalFormatting>
  <conditionalFormatting sqref="B105">
    <cfRule type="cellIs" dxfId="1737" priority="927" stopIfTrue="1" operator="equal">
      <formula>TODAY()</formula>
    </cfRule>
    <cfRule type="cellIs" dxfId="1736" priority="928" stopIfTrue="1" operator="equal">
      <formula>TODAY()</formula>
    </cfRule>
  </conditionalFormatting>
  <conditionalFormatting sqref="B105">
    <cfRule type="cellIs" dxfId="1735" priority="925" stopIfTrue="1" operator="equal">
      <formula>TODAY()</formula>
    </cfRule>
    <cfRule type="cellIs" dxfId="1734" priority="926" stopIfTrue="1" operator="equal">
      <formula>TODAY()</formula>
    </cfRule>
  </conditionalFormatting>
  <conditionalFormatting sqref="B106">
    <cfRule type="cellIs" dxfId="1733" priority="923" stopIfTrue="1" operator="equal">
      <formula>TODAY()</formula>
    </cfRule>
    <cfRule type="cellIs" dxfId="1732" priority="924" stopIfTrue="1" operator="equal">
      <formula>TODAY()</formula>
    </cfRule>
  </conditionalFormatting>
  <conditionalFormatting sqref="B115">
    <cfRule type="cellIs" dxfId="1731" priority="921" stopIfTrue="1" operator="equal">
      <formula>TODAY()</formula>
    </cfRule>
    <cfRule type="cellIs" dxfId="1730" priority="922" stopIfTrue="1" operator="equal">
      <formula>TODAY()</formula>
    </cfRule>
  </conditionalFormatting>
  <conditionalFormatting sqref="B105">
    <cfRule type="cellIs" dxfId="1729" priority="919" stopIfTrue="1" operator="equal">
      <formula>TODAY()</formula>
    </cfRule>
    <cfRule type="cellIs" dxfId="1728" priority="920" stopIfTrue="1" operator="equal">
      <formula>TODAY()</formula>
    </cfRule>
  </conditionalFormatting>
  <conditionalFormatting sqref="B105">
    <cfRule type="cellIs" dxfId="1727" priority="917" stopIfTrue="1" operator="equal">
      <formula>TODAY()</formula>
    </cfRule>
    <cfRule type="cellIs" dxfId="1726" priority="918" stopIfTrue="1" operator="equal">
      <formula>TODAY()</formula>
    </cfRule>
  </conditionalFormatting>
  <conditionalFormatting sqref="B105">
    <cfRule type="cellIs" dxfId="1725" priority="915" stopIfTrue="1" operator="equal">
      <formula>TODAY()</formula>
    </cfRule>
    <cfRule type="cellIs" dxfId="1724" priority="916" stopIfTrue="1" operator="equal">
      <formula>TODAY()</formula>
    </cfRule>
  </conditionalFormatting>
  <conditionalFormatting sqref="B105">
    <cfRule type="cellIs" dxfId="1723" priority="913" stopIfTrue="1" operator="equal">
      <formula>TODAY()</formula>
    </cfRule>
    <cfRule type="cellIs" dxfId="1722" priority="914" stopIfTrue="1" operator="equal">
      <formula>TODAY()</formula>
    </cfRule>
  </conditionalFormatting>
  <conditionalFormatting sqref="B107">
    <cfRule type="cellIs" dxfId="1721" priority="911" stopIfTrue="1" operator="equal">
      <formula>TODAY()</formula>
    </cfRule>
    <cfRule type="cellIs" dxfId="1720" priority="912" stopIfTrue="1" operator="equal">
      <formula>TODAY()</formula>
    </cfRule>
  </conditionalFormatting>
  <conditionalFormatting sqref="B115">
    <cfRule type="cellIs" dxfId="1719" priority="909" stopIfTrue="1" operator="equal">
      <formula>TODAY()</formula>
    </cfRule>
    <cfRule type="cellIs" dxfId="1718" priority="910" stopIfTrue="1" operator="equal">
      <formula>TODAY()</formula>
    </cfRule>
  </conditionalFormatting>
  <conditionalFormatting sqref="B105">
    <cfRule type="cellIs" dxfId="1717" priority="907" stopIfTrue="1" operator="equal">
      <formula>TODAY()</formula>
    </cfRule>
    <cfRule type="cellIs" dxfId="1716" priority="908" stopIfTrue="1" operator="equal">
      <formula>TODAY()</formula>
    </cfRule>
  </conditionalFormatting>
  <conditionalFormatting sqref="B106">
    <cfRule type="cellIs" dxfId="1715" priority="905" stopIfTrue="1" operator="equal">
      <formula>TODAY()</formula>
    </cfRule>
    <cfRule type="cellIs" dxfId="1714" priority="906" stopIfTrue="1" operator="equal">
      <formula>TODAY()</formula>
    </cfRule>
  </conditionalFormatting>
  <conditionalFormatting sqref="B105">
    <cfRule type="cellIs" dxfId="1713" priority="903" stopIfTrue="1" operator="equal">
      <formula>TODAY()</formula>
    </cfRule>
    <cfRule type="cellIs" dxfId="1712" priority="904" stopIfTrue="1" operator="equal">
      <formula>TODAY()</formula>
    </cfRule>
  </conditionalFormatting>
  <conditionalFormatting sqref="B106">
    <cfRule type="cellIs" dxfId="1711" priority="901" stopIfTrue="1" operator="equal">
      <formula>TODAY()</formula>
    </cfRule>
    <cfRule type="cellIs" dxfId="1710" priority="902" stopIfTrue="1" operator="equal">
      <formula>TODAY()</formula>
    </cfRule>
  </conditionalFormatting>
  <conditionalFormatting sqref="B105">
    <cfRule type="cellIs" dxfId="1709" priority="899" stopIfTrue="1" operator="equal">
      <formula>TODAY()</formula>
    </cfRule>
    <cfRule type="cellIs" dxfId="1708" priority="900" stopIfTrue="1" operator="equal">
      <formula>TODAY()</formula>
    </cfRule>
  </conditionalFormatting>
  <conditionalFormatting sqref="B105">
    <cfRule type="cellIs" dxfId="1707" priority="897" stopIfTrue="1" operator="equal">
      <formula>TODAY()</formula>
    </cfRule>
    <cfRule type="cellIs" dxfId="1706" priority="898" stopIfTrue="1" operator="equal">
      <formula>TODAY()</formula>
    </cfRule>
  </conditionalFormatting>
  <conditionalFormatting sqref="B105">
    <cfRule type="cellIs" dxfId="1705" priority="895" stopIfTrue="1" operator="equal">
      <formula>TODAY()</formula>
    </cfRule>
    <cfRule type="cellIs" dxfId="1704" priority="896" stopIfTrue="1" operator="equal">
      <formula>TODAY()</formula>
    </cfRule>
  </conditionalFormatting>
  <conditionalFormatting sqref="B106">
    <cfRule type="cellIs" dxfId="1703" priority="893" stopIfTrue="1" operator="equal">
      <formula>TODAY()</formula>
    </cfRule>
    <cfRule type="cellIs" dxfId="1702" priority="894" stopIfTrue="1" operator="equal">
      <formula>TODAY()</formula>
    </cfRule>
  </conditionalFormatting>
  <conditionalFormatting sqref="B109">
    <cfRule type="cellIs" dxfId="1701" priority="891" stopIfTrue="1" operator="equal">
      <formula>TODAY()</formula>
    </cfRule>
    <cfRule type="cellIs" dxfId="1700" priority="892" stopIfTrue="1" operator="equal">
      <formula>TODAY()</formula>
    </cfRule>
  </conditionalFormatting>
  <conditionalFormatting sqref="B110">
    <cfRule type="cellIs" dxfId="1699" priority="889" stopIfTrue="1" operator="equal">
      <formula>TODAY()</formula>
    </cfRule>
    <cfRule type="cellIs" dxfId="1698" priority="890" stopIfTrue="1" operator="equal">
      <formula>TODAY()</formula>
    </cfRule>
  </conditionalFormatting>
  <conditionalFormatting sqref="B111">
    <cfRule type="cellIs" dxfId="1697" priority="887" stopIfTrue="1" operator="equal">
      <formula>TODAY()</formula>
    </cfRule>
    <cfRule type="cellIs" dxfId="1696" priority="888" stopIfTrue="1" operator="equal">
      <formula>TODAY()</formula>
    </cfRule>
  </conditionalFormatting>
  <conditionalFormatting sqref="B105">
    <cfRule type="cellIs" dxfId="1695" priority="885" stopIfTrue="1" operator="equal">
      <formula>TODAY()</formula>
    </cfRule>
    <cfRule type="cellIs" dxfId="1694" priority="886" stopIfTrue="1" operator="equal">
      <formula>TODAY()</formula>
    </cfRule>
  </conditionalFormatting>
  <conditionalFormatting sqref="B105">
    <cfRule type="cellIs" dxfId="1693" priority="883" stopIfTrue="1" operator="equal">
      <formula>TODAY()</formula>
    </cfRule>
    <cfRule type="cellIs" dxfId="1692" priority="884" stopIfTrue="1" operator="equal">
      <formula>TODAY()</formula>
    </cfRule>
  </conditionalFormatting>
  <conditionalFormatting sqref="B105">
    <cfRule type="cellIs" dxfId="1691" priority="881" stopIfTrue="1" operator="equal">
      <formula>TODAY()</formula>
    </cfRule>
    <cfRule type="cellIs" dxfId="1690" priority="882" stopIfTrue="1" operator="equal">
      <formula>TODAY()</formula>
    </cfRule>
  </conditionalFormatting>
  <conditionalFormatting sqref="B110">
    <cfRule type="cellIs" dxfId="1689" priority="879" stopIfTrue="1" operator="equal">
      <formula>TODAY()</formula>
    </cfRule>
    <cfRule type="cellIs" dxfId="1688" priority="880" stopIfTrue="1" operator="equal">
      <formula>TODAY()</formula>
    </cfRule>
  </conditionalFormatting>
  <conditionalFormatting sqref="B111">
    <cfRule type="cellIs" dxfId="1687" priority="877" stopIfTrue="1" operator="equal">
      <formula>TODAY()</formula>
    </cfRule>
    <cfRule type="cellIs" dxfId="1686" priority="878" stopIfTrue="1" operator="equal">
      <formula>TODAY()</formula>
    </cfRule>
  </conditionalFormatting>
  <conditionalFormatting sqref="B116">
    <cfRule type="cellIs" dxfId="1685" priority="875" stopIfTrue="1" operator="equal">
      <formula>TODAY()</formula>
    </cfRule>
    <cfRule type="cellIs" dxfId="1684" priority="876" stopIfTrue="1" operator="equal">
      <formula>TODAY()</formula>
    </cfRule>
  </conditionalFormatting>
  <conditionalFormatting sqref="B117">
    <cfRule type="cellIs" dxfId="1683" priority="873" stopIfTrue="1" operator="equal">
      <formula>TODAY()</formula>
    </cfRule>
    <cfRule type="cellIs" dxfId="1682" priority="874" stopIfTrue="1" operator="equal">
      <formula>TODAY()</formula>
    </cfRule>
  </conditionalFormatting>
  <conditionalFormatting sqref="B110">
    <cfRule type="cellIs" dxfId="1681" priority="871" stopIfTrue="1" operator="equal">
      <formula>TODAY()</formula>
    </cfRule>
    <cfRule type="cellIs" dxfId="1680" priority="872" stopIfTrue="1" operator="equal">
      <formula>TODAY()</formula>
    </cfRule>
  </conditionalFormatting>
  <conditionalFormatting sqref="B110">
    <cfRule type="cellIs" dxfId="1679" priority="869" stopIfTrue="1" operator="equal">
      <formula>TODAY()</formula>
    </cfRule>
    <cfRule type="cellIs" dxfId="1678" priority="870" stopIfTrue="1" operator="equal">
      <formula>TODAY()</formula>
    </cfRule>
  </conditionalFormatting>
  <conditionalFormatting sqref="B110">
    <cfRule type="cellIs" dxfId="1677" priority="867" stopIfTrue="1" operator="equal">
      <formula>TODAY()</formula>
    </cfRule>
    <cfRule type="cellIs" dxfId="1676" priority="868" stopIfTrue="1" operator="equal">
      <formula>TODAY()</formula>
    </cfRule>
  </conditionalFormatting>
  <conditionalFormatting sqref="B110">
    <cfRule type="cellIs" dxfId="1675" priority="865" stopIfTrue="1" operator="equal">
      <formula>TODAY()</formula>
    </cfRule>
    <cfRule type="cellIs" dxfId="1674" priority="866" stopIfTrue="1" operator="equal">
      <formula>TODAY()</formula>
    </cfRule>
  </conditionalFormatting>
  <conditionalFormatting sqref="B110">
    <cfRule type="cellIs" dxfId="1673" priority="863" stopIfTrue="1" operator="equal">
      <formula>TODAY()</formula>
    </cfRule>
    <cfRule type="cellIs" dxfId="1672" priority="864" stopIfTrue="1" operator="equal">
      <formula>TODAY()</formula>
    </cfRule>
  </conditionalFormatting>
  <conditionalFormatting sqref="B110">
    <cfRule type="cellIs" dxfId="1671" priority="861" stopIfTrue="1" operator="equal">
      <formula>TODAY()</formula>
    </cfRule>
    <cfRule type="cellIs" dxfId="1670" priority="862" stopIfTrue="1" operator="equal">
      <formula>TODAY()</formula>
    </cfRule>
  </conditionalFormatting>
  <conditionalFormatting sqref="B110">
    <cfRule type="cellIs" dxfId="1669" priority="859" stopIfTrue="1" operator="equal">
      <formula>TODAY()</formula>
    </cfRule>
    <cfRule type="cellIs" dxfId="1668" priority="860" stopIfTrue="1" operator="equal">
      <formula>TODAY()</formula>
    </cfRule>
  </conditionalFormatting>
  <conditionalFormatting sqref="B110">
    <cfRule type="cellIs" dxfId="1667" priority="857" stopIfTrue="1" operator="equal">
      <formula>TODAY()</formula>
    </cfRule>
    <cfRule type="cellIs" dxfId="1666" priority="858" stopIfTrue="1" operator="equal">
      <formula>TODAY()</formula>
    </cfRule>
  </conditionalFormatting>
  <conditionalFormatting sqref="B111">
    <cfRule type="cellIs" dxfId="1665" priority="855" stopIfTrue="1" operator="equal">
      <formula>TODAY()</formula>
    </cfRule>
    <cfRule type="cellIs" dxfId="1664" priority="856" stopIfTrue="1" operator="equal">
      <formula>TODAY()</formula>
    </cfRule>
  </conditionalFormatting>
  <conditionalFormatting sqref="B120">
    <cfRule type="cellIs" dxfId="1663" priority="853" stopIfTrue="1" operator="equal">
      <formula>TODAY()</formula>
    </cfRule>
    <cfRule type="cellIs" dxfId="1662" priority="854" stopIfTrue="1" operator="equal">
      <formula>TODAY()</formula>
    </cfRule>
  </conditionalFormatting>
  <conditionalFormatting sqref="B110">
    <cfRule type="cellIs" dxfId="1661" priority="851" stopIfTrue="1" operator="equal">
      <formula>TODAY()</formula>
    </cfRule>
    <cfRule type="cellIs" dxfId="1660" priority="852" stopIfTrue="1" operator="equal">
      <formula>TODAY()</formula>
    </cfRule>
  </conditionalFormatting>
  <conditionalFormatting sqref="B110">
    <cfRule type="cellIs" dxfId="1659" priority="849" stopIfTrue="1" operator="equal">
      <formula>TODAY()</formula>
    </cfRule>
    <cfRule type="cellIs" dxfId="1658" priority="850" stopIfTrue="1" operator="equal">
      <formula>TODAY()</formula>
    </cfRule>
  </conditionalFormatting>
  <conditionalFormatting sqref="B110">
    <cfRule type="cellIs" dxfId="1657" priority="847" stopIfTrue="1" operator="equal">
      <formula>TODAY()</formula>
    </cfRule>
    <cfRule type="cellIs" dxfId="1656" priority="848" stopIfTrue="1" operator="equal">
      <formula>TODAY()</formula>
    </cfRule>
  </conditionalFormatting>
  <conditionalFormatting sqref="B110">
    <cfRule type="cellIs" dxfId="1655" priority="845" stopIfTrue="1" operator="equal">
      <formula>TODAY()</formula>
    </cfRule>
    <cfRule type="cellIs" dxfId="1654" priority="846" stopIfTrue="1" operator="equal">
      <formula>TODAY()</formula>
    </cfRule>
  </conditionalFormatting>
  <conditionalFormatting sqref="B112">
    <cfRule type="cellIs" dxfId="1653" priority="843" stopIfTrue="1" operator="equal">
      <formula>TODAY()</formula>
    </cfRule>
    <cfRule type="cellIs" dxfId="1652" priority="844" stopIfTrue="1" operator="equal">
      <formula>TODAY()</formula>
    </cfRule>
  </conditionalFormatting>
  <conditionalFormatting sqref="B120">
    <cfRule type="cellIs" dxfId="1651" priority="841" stopIfTrue="1" operator="equal">
      <formula>TODAY()</formula>
    </cfRule>
    <cfRule type="cellIs" dxfId="1650" priority="842" stopIfTrue="1" operator="equal">
      <formula>TODAY()</formula>
    </cfRule>
  </conditionalFormatting>
  <conditionalFormatting sqref="B110">
    <cfRule type="cellIs" dxfId="1649" priority="839" stopIfTrue="1" operator="equal">
      <formula>TODAY()</formula>
    </cfRule>
    <cfRule type="cellIs" dxfId="1648" priority="840" stopIfTrue="1" operator="equal">
      <formula>TODAY()</formula>
    </cfRule>
  </conditionalFormatting>
  <conditionalFormatting sqref="B111">
    <cfRule type="cellIs" dxfId="1647" priority="837" stopIfTrue="1" operator="equal">
      <formula>TODAY()</formula>
    </cfRule>
    <cfRule type="cellIs" dxfId="1646" priority="838" stopIfTrue="1" operator="equal">
      <formula>TODAY()</formula>
    </cfRule>
  </conditionalFormatting>
  <conditionalFormatting sqref="B110">
    <cfRule type="cellIs" dxfId="1645" priority="835" stopIfTrue="1" operator="equal">
      <formula>TODAY()</formula>
    </cfRule>
    <cfRule type="cellIs" dxfId="1644" priority="836" stopIfTrue="1" operator="equal">
      <formula>TODAY()</formula>
    </cfRule>
  </conditionalFormatting>
  <conditionalFormatting sqref="B111">
    <cfRule type="cellIs" dxfId="1643" priority="833" stopIfTrue="1" operator="equal">
      <formula>TODAY()</formula>
    </cfRule>
    <cfRule type="cellIs" dxfId="1642" priority="834" stopIfTrue="1" operator="equal">
      <formula>TODAY()</formula>
    </cfRule>
  </conditionalFormatting>
  <conditionalFormatting sqref="B110">
    <cfRule type="cellIs" dxfId="1641" priority="831" stopIfTrue="1" operator="equal">
      <formula>TODAY()</formula>
    </cfRule>
    <cfRule type="cellIs" dxfId="1640" priority="832" stopIfTrue="1" operator="equal">
      <formula>TODAY()</formula>
    </cfRule>
  </conditionalFormatting>
  <conditionalFormatting sqref="B110">
    <cfRule type="cellIs" dxfId="1639" priority="829" stopIfTrue="1" operator="equal">
      <formula>TODAY()</formula>
    </cfRule>
    <cfRule type="cellIs" dxfId="1638" priority="830" stopIfTrue="1" operator="equal">
      <formula>TODAY()</formula>
    </cfRule>
  </conditionalFormatting>
  <conditionalFormatting sqref="B110">
    <cfRule type="cellIs" dxfId="1637" priority="827" stopIfTrue="1" operator="equal">
      <formula>TODAY()</formula>
    </cfRule>
    <cfRule type="cellIs" dxfId="1636" priority="828" stopIfTrue="1" operator="equal">
      <formula>TODAY()</formula>
    </cfRule>
  </conditionalFormatting>
  <conditionalFormatting sqref="B111">
    <cfRule type="cellIs" dxfId="1635" priority="825" stopIfTrue="1" operator="equal">
      <formula>TODAY()</formula>
    </cfRule>
    <cfRule type="cellIs" dxfId="1634" priority="826" stopIfTrue="1" operator="equal">
      <formula>TODAY()</formula>
    </cfRule>
  </conditionalFormatting>
  <conditionalFormatting sqref="B114">
    <cfRule type="cellIs" dxfId="1633" priority="823" stopIfTrue="1" operator="equal">
      <formula>TODAY()</formula>
    </cfRule>
    <cfRule type="cellIs" dxfId="1632" priority="824" stopIfTrue="1" operator="equal">
      <formula>TODAY()</formula>
    </cfRule>
  </conditionalFormatting>
  <conditionalFormatting sqref="B115">
    <cfRule type="cellIs" dxfId="1631" priority="821" stopIfTrue="1" operator="equal">
      <formula>TODAY()</formula>
    </cfRule>
    <cfRule type="cellIs" dxfId="1630" priority="822" stopIfTrue="1" operator="equal">
      <formula>TODAY()</formula>
    </cfRule>
  </conditionalFormatting>
  <conditionalFormatting sqref="B116">
    <cfRule type="cellIs" dxfId="1629" priority="819" stopIfTrue="1" operator="equal">
      <formula>TODAY()</formula>
    </cfRule>
    <cfRule type="cellIs" dxfId="1628" priority="820" stopIfTrue="1" operator="equal">
      <formula>TODAY()</formula>
    </cfRule>
  </conditionalFormatting>
  <conditionalFormatting sqref="B110">
    <cfRule type="cellIs" dxfId="1627" priority="817" stopIfTrue="1" operator="equal">
      <formula>TODAY()</formula>
    </cfRule>
    <cfRule type="cellIs" dxfId="1626" priority="818" stopIfTrue="1" operator="equal">
      <formula>TODAY()</formula>
    </cfRule>
  </conditionalFormatting>
  <conditionalFormatting sqref="B110">
    <cfRule type="cellIs" dxfId="1625" priority="815" stopIfTrue="1" operator="equal">
      <formula>TODAY()</formula>
    </cfRule>
    <cfRule type="cellIs" dxfId="1624" priority="816" stopIfTrue="1" operator="equal">
      <formula>TODAY()</formula>
    </cfRule>
  </conditionalFormatting>
  <conditionalFormatting sqref="B110">
    <cfRule type="cellIs" dxfId="1623" priority="813" stopIfTrue="1" operator="equal">
      <formula>TODAY()</formula>
    </cfRule>
    <cfRule type="cellIs" dxfId="1622" priority="814" stopIfTrue="1" operator="equal">
      <formula>TODAY()</formula>
    </cfRule>
  </conditionalFormatting>
  <conditionalFormatting sqref="B120">
    <cfRule type="cellIs" dxfId="1621" priority="811" stopIfTrue="1" operator="equal">
      <formula>TODAY()</formula>
    </cfRule>
    <cfRule type="cellIs" dxfId="1620" priority="812" stopIfTrue="1" operator="equal">
      <formula>TODAY()</formula>
    </cfRule>
  </conditionalFormatting>
  <conditionalFormatting sqref="B121">
    <cfRule type="cellIs" dxfId="1619" priority="809" stopIfTrue="1" operator="equal">
      <formula>TODAY()</formula>
    </cfRule>
    <cfRule type="cellIs" dxfId="1618" priority="810" stopIfTrue="1" operator="equal">
      <formula>TODAY()</formula>
    </cfRule>
  </conditionalFormatting>
  <conditionalFormatting sqref="B122">
    <cfRule type="cellIs" dxfId="1617" priority="807" stopIfTrue="1" operator="equal">
      <formula>TODAY()</formula>
    </cfRule>
    <cfRule type="cellIs" dxfId="1616" priority="808" stopIfTrue="1" operator="equal">
      <formula>TODAY()</formula>
    </cfRule>
  </conditionalFormatting>
  <conditionalFormatting sqref="B125">
    <cfRule type="cellIs" dxfId="1615" priority="805" stopIfTrue="1" operator="equal">
      <formula>TODAY()</formula>
    </cfRule>
    <cfRule type="cellIs" dxfId="1614" priority="806" stopIfTrue="1" operator="equal">
      <formula>TODAY()</formula>
    </cfRule>
  </conditionalFormatting>
  <conditionalFormatting sqref="B125">
    <cfRule type="cellIs" dxfId="1613" priority="803" stopIfTrue="1" operator="equal">
      <formula>TODAY()</formula>
    </cfRule>
    <cfRule type="cellIs" dxfId="1612" priority="804" stopIfTrue="1" operator="equal">
      <formula>TODAY()</formula>
    </cfRule>
  </conditionalFormatting>
  <conditionalFormatting sqref="B120">
    <cfRule type="cellIs" dxfId="1611" priority="801" stopIfTrue="1" operator="equal">
      <formula>TODAY()</formula>
    </cfRule>
    <cfRule type="cellIs" dxfId="1610" priority="802" stopIfTrue="1" operator="equal">
      <formula>TODAY()</formula>
    </cfRule>
  </conditionalFormatting>
  <conditionalFormatting sqref="B120">
    <cfRule type="cellIs" dxfId="1609" priority="799" stopIfTrue="1" operator="equal">
      <formula>TODAY()</formula>
    </cfRule>
    <cfRule type="cellIs" dxfId="1608" priority="800" stopIfTrue="1" operator="equal">
      <formula>TODAY()</formula>
    </cfRule>
  </conditionalFormatting>
  <conditionalFormatting sqref="B120">
    <cfRule type="cellIs" dxfId="1607" priority="797" stopIfTrue="1" operator="equal">
      <formula>TODAY()</formula>
    </cfRule>
    <cfRule type="cellIs" dxfId="1606" priority="798" stopIfTrue="1" operator="equal">
      <formula>TODAY()</formula>
    </cfRule>
  </conditionalFormatting>
  <conditionalFormatting sqref="B120">
    <cfRule type="cellIs" dxfId="1605" priority="795" stopIfTrue="1" operator="equal">
      <formula>TODAY()</formula>
    </cfRule>
    <cfRule type="cellIs" dxfId="1604" priority="796" stopIfTrue="1" operator="equal">
      <formula>TODAY()</formula>
    </cfRule>
  </conditionalFormatting>
  <conditionalFormatting sqref="B120">
    <cfRule type="cellIs" dxfId="1603" priority="793" stopIfTrue="1" operator="equal">
      <formula>TODAY()</formula>
    </cfRule>
    <cfRule type="cellIs" dxfId="1602" priority="794" stopIfTrue="1" operator="equal">
      <formula>TODAY()</formula>
    </cfRule>
  </conditionalFormatting>
  <conditionalFormatting sqref="B121">
    <cfRule type="cellIs" dxfId="1601" priority="791" stopIfTrue="1" operator="equal">
      <formula>TODAY()</formula>
    </cfRule>
    <cfRule type="cellIs" dxfId="1600" priority="792" stopIfTrue="1" operator="equal">
      <formula>TODAY()</formula>
    </cfRule>
  </conditionalFormatting>
  <conditionalFormatting sqref="B120">
    <cfRule type="cellIs" dxfId="1599" priority="789" stopIfTrue="1" operator="equal">
      <formula>TODAY()</formula>
    </cfRule>
    <cfRule type="cellIs" dxfId="1598" priority="790" stopIfTrue="1" operator="equal">
      <formula>TODAY()</formula>
    </cfRule>
  </conditionalFormatting>
  <conditionalFormatting sqref="B120">
    <cfRule type="cellIs" dxfId="1597" priority="787" stopIfTrue="1" operator="equal">
      <formula>TODAY()</formula>
    </cfRule>
    <cfRule type="cellIs" dxfId="1596" priority="788" stopIfTrue="1" operator="equal">
      <formula>TODAY()</formula>
    </cfRule>
  </conditionalFormatting>
  <conditionalFormatting sqref="B121">
    <cfRule type="cellIs" dxfId="1595" priority="785" stopIfTrue="1" operator="equal">
      <formula>TODAY()</formula>
    </cfRule>
    <cfRule type="cellIs" dxfId="1594" priority="786" stopIfTrue="1" operator="equal">
      <formula>TODAY()</formula>
    </cfRule>
  </conditionalFormatting>
  <conditionalFormatting sqref="B126">
    <cfRule type="cellIs" dxfId="1593" priority="783" stopIfTrue="1" operator="equal">
      <formula>TODAY()</formula>
    </cfRule>
    <cfRule type="cellIs" dxfId="1592" priority="784" stopIfTrue="1" operator="equal">
      <formula>TODAY()</formula>
    </cfRule>
  </conditionalFormatting>
  <conditionalFormatting sqref="B127">
    <cfRule type="cellIs" dxfId="1591" priority="781" stopIfTrue="1" operator="equal">
      <formula>TODAY()</formula>
    </cfRule>
    <cfRule type="cellIs" dxfId="1590" priority="782" stopIfTrue="1" operator="equal">
      <formula>TODAY()</formula>
    </cfRule>
  </conditionalFormatting>
  <conditionalFormatting sqref="B120">
    <cfRule type="cellIs" dxfId="1589" priority="779" stopIfTrue="1" operator="equal">
      <formula>TODAY()</formula>
    </cfRule>
    <cfRule type="cellIs" dxfId="1588" priority="780" stopIfTrue="1" operator="equal">
      <formula>TODAY()</formula>
    </cfRule>
  </conditionalFormatting>
  <conditionalFormatting sqref="B120">
    <cfRule type="cellIs" dxfId="1587" priority="777" stopIfTrue="1" operator="equal">
      <formula>TODAY()</formula>
    </cfRule>
    <cfRule type="cellIs" dxfId="1586" priority="778" stopIfTrue="1" operator="equal">
      <formula>TODAY()</formula>
    </cfRule>
  </conditionalFormatting>
  <conditionalFormatting sqref="B120">
    <cfRule type="cellIs" dxfId="1585" priority="775" stopIfTrue="1" operator="equal">
      <formula>TODAY()</formula>
    </cfRule>
    <cfRule type="cellIs" dxfId="1584" priority="776" stopIfTrue="1" operator="equal">
      <formula>TODAY()</formula>
    </cfRule>
  </conditionalFormatting>
  <conditionalFormatting sqref="B120">
    <cfRule type="cellIs" dxfId="1583" priority="773" stopIfTrue="1" operator="equal">
      <formula>TODAY()</formula>
    </cfRule>
    <cfRule type="cellIs" dxfId="1582" priority="774" stopIfTrue="1" operator="equal">
      <formula>TODAY()</formula>
    </cfRule>
  </conditionalFormatting>
  <conditionalFormatting sqref="B120">
    <cfRule type="cellIs" dxfId="1581" priority="771" stopIfTrue="1" operator="equal">
      <formula>TODAY()</formula>
    </cfRule>
    <cfRule type="cellIs" dxfId="1580" priority="772" stopIfTrue="1" operator="equal">
      <formula>TODAY()</formula>
    </cfRule>
  </conditionalFormatting>
  <conditionalFormatting sqref="B120">
    <cfRule type="cellIs" dxfId="1579" priority="769" stopIfTrue="1" operator="equal">
      <formula>TODAY()</formula>
    </cfRule>
    <cfRule type="cellIs" dxfId="1578" priority="770" stopIfTrue="1" operator="equal">
      <formula>TODAY()</formula>
    </cfRule>
  </conditionalFormatting>
  <conditionalFormatting sqref="B120">
    <cfRule type="cellIs" dxfId="1577" priority="767" stopIfTrue="1" operator="equal">
      <formula>TODAY()</formula>
    </cfRule>
    <cfRule type="cellIs" dxfId="1576" priority="768" stopIfTrue="1" operator="equal">
      <formula>TODAY()</formula>
    </cfRule>
  </conditionalFormatting>
  <conditionalFormatting sqref="B120">
    <cfRule type="cellIs" dxfId="1575" priority="765" stopIfTrue="1" operator="equal">
      <formula>TODAY()</formula>
    </cfRule>
    <cfRule type="cellIs" dxfId="1574" priority="766" stopIfTrue="1" operator="equal">
      <formula>TODAY()</formula>
    </cfRule>
  </conditionalFormatting>
  <conditionalFormatting sqref="B121">
    <cfRule type="cellIs" dxfId="1573" priority="763" stopIfTrue="1" operator="equal">
      <formula>TODAY()</formula>
    </cfRule>
    <cfRule type="cellIs" dxfId="1572" priority="764" stopIfTrue="1" operator="equal">
      <formula>TODAY()</formula>
    </cfRule>
  </conditionalFormatting>
  <conditionalFormatting sqref="B130">
    <cfRule type="cellIs" dxfId="1571" priority="761" stopIfTrue="1" operator="equal">
      <formula>TODAY()</formula>
    </cfRule>
    <cfRule type="cellIs" dxfId="1570" priority="762" stopIfTrue="1" operator="equal">
      <formula>TODAY()</formula>
    </cfRule>
  </conditionalFormatting>
  <conditionalFormatting sqref="B120">
    <cfRule type="cellIs" dxfId="1569" priority="759" stopIfTrue="1" operator="equal">
      <formula>TODAY()</formula>
    </cfRule>
    <cfRule type="cellIs" dxfId="1568" priority="760" stopIfTrue="1" operator="equal">
      <formula>TODAY()</formula>
    </cfRule>
  </conditionalFormatting>
  <conditionalFormatting sqref="B120">
    <cfRule type="cellIs" dxfId="1567" priority="757" stopIfTrue="1" operator="equal">
      <formula>TODAY()</formula>
    </cfRule>
    <cfRule type="cellIs" dxfId="1566" priority="758" stopIfTrue="1" operator="equal">
      <formula>TODAY()</formula>
    </cfRule>
  </conditionalFormatting>
  <conditionalFormatting sqref="B120">
    <cfRule type="cellIs" dxfId="1565" priority="755" stopIfTrue="1" operator="equal">
      <formula>TODAY()</formula>
    </cfRule>
    <cfRule type="cellIs" dxfId="1564" priority="756" stopIfTrue="1" operator="equal">
      <formula>TODAY()</formula>
    </cfRule>
  </conditionalFormatting>
  <conditionalFormatting sqref="B120">
    <cfRule type="cellIs" dxfId="1563" priority="753" stopIfTrue="1" operator="equal">
      <formula>TODAY()</formula>
    </cfRule>
    <cfRule type="cellIs" dxfId="1562" priority="754" stopIfTrue="1" operator="equal">
      <formula>TODAY()</formula>
    </cfRule>
  </conditionalFormatting>
  <conditionalFormatting sqref="B122">
    <cfRule type="cellIs" dxfId="1561" priority="751" stopIfTrue="1" operator="equal">
      <formula>TODAY()</formula>
    </cfRule>
    <cfRule type="cellIs" dxfId="1560" priority="752" stopIfTrue="1" operator="equal">
      <formula>TODAY()</formula>
    </cfRule>
  </conditionalFormatting>
  <conditionalFormatting sqref="B130">
    <cfRule type="cellIs" dxfId="1559" priority="749" stopIfTrue="1" operator="equal">
      <formula>TODAY()</formula>
    </cfRule>
    <cfRule type="cellIs" dxfId="1558" priority="750" stopIfTrue="1" operator="equal">
      <formula>TODAY()</formula>
    </cfRule>
  </conditionalFormatting>
  <conditionalFormatting sqref="B120">
    <cfRule type="cellIs" dxfId="1557" priority="747" stopIfTrue="1" operator="equal">
      <formula>TODAY()</formula>
    </cfRule>
    <cfRule type="cellIs" dxfId="1556" priority="748" stopIfTrue="1" operator="equal">
      <formula>TODAY()</formula>
    </cfRule>
  </conditionalFormatting>
  <conditionalFormatting sqref="B121">
    <cfRule type="cellIs" dxfId="1555" priority="745" stopIfTrue="1" operator="equal">
      <formula>TODAY()</formula>
    </cfRule>
    <cfRule type="cellIs" dxfId="1554" priority="746" stopIfTrue="1" operator="equal">
      <formula>TODAY()</formula>
    </cfRule>
  </conditionalFormatting>
  <conditionalFormatting sqref="B120">
    <cfRule type="cellIs" dxfId="1553" priority="743" stopIfTrue="1" operator="equal">
      <formula>TODAY()</formula>
    </cfRule>
    <cfRule type="cellIs" dxfId="1552" priority="744" stopIfTrue="1" operator="equal">
      <formula>TODAY()</formula>
    </cfRule>
  </conditionalFormatting>
  <conditionalFormatting sqref="B121">
    <cfRule type="cellIs" dxfId="1551" priority="741" stopIfTrue="1" operator="equal">
      <formula>TODAY()</formula>
    </cfRule>
    <cfRule type="cellIs" dxfId="1550" priority="742" stopIfTrue="1" operator="equal">
      <formula>TODAY()</formula>
    </cfRule>
  </conditionalFormatting>
  <conditionalFormatting sqref="B120">
    <cfRule type="cellIs" dxfId="1549" priority="739" stopIfTrue="1" operator="equal">
      <formula>TODAY()</formula>
    </cfRule>
    <cfRule type="cellIs" dxfId="1548" priority="740" stopIfTrue="1" operator="equal">
      <formula>TODAY()</formula>
    </cfRule>
  </conditionalFormatting>
  <conditionalFormatting sqref="B120">
    <cfRule type="cellIs" dxfId="1547" priority="737" stopIfTrue="1" operator="equal">
      <formula>TODAY()</formula>
    </cfRule>
    <cfRule type="cellIs" dxfId="1546" priority="738" stopIfTrue="1" operator="equal">
      <formula>TODAY()</formula>
    </cfRule>
  </conditionalFormatting>
  <conditionalFormatting sqref="B120">
    <cfRule type="cellIs" dxfId="1545" priority="735" stopIfTrue="1" operator="equal">
      <formula>TODAY()</formula>
    </cfRule>
    <cfRule type="cellIs" dxfId="1544" priority="736" stopIfTrue="1" operator="equal">
      <formula>TODAY()</formula>
    </cfRule>
  </conditionalFormatting>
  <conditionalFormatting sqref="B121">
    <cfRule type="cellIs" dxfId="1543" priority="733" stopIfTrue="1" operator="equal">
      <formula>TODAY()</formula>
    </cfRule>
    <cfRule type="cellIs" dxfId="1542" priority="734" stopIfTrue="1" operator="equal">
      <formula>TODAY()</formula>
    </cfRule>
  </conditionalFormatting>
  <conditionalFormatting sqref="B124">
    <cfRule type="cellIs" dxfId="1541" priority="731" stopIfTrue="1" operator="equal">
      <formula>TODAY()</formula>
    </cfRule>
    <cfRule type="cellIs" dxfId="1540" priority="732" stopIfTrue="1" operator="equal">
      <formula>TODAY()</formula>
    </cfRule>
  </conditionalFormatting>
  <conditionalFormatting sqref="B125">
    <cfRule type="cellIs" dxfId="1539" priority="729" stopIfTrue="1" operator="equal">
      <formula>TODAY()</formula>
    </cfRule>
    <cfRule type="cellIs" dxfId="1538" priority="730" stopIfTrue="1" operator="equal">
      <formula>TODAY()</formula>
    </cfRule>
  </conditionalFormatting>
  <conditionalFormatting sqref="B126">
    <cfRule type="cellIs" dxfId="1537" priority="727" stopIfTrue="1" operator="equal">
      <formula>TODAY()</formula>
    </cfRule>
    <cfRule type="cellIs" dxfId="1536" priority="728" stopIfTrue="1" operator="equal">
      <formula>TODAY()</formula>
    </cfRule>
  </conditionalFormatting>
  <conditionalFormatting sqref="B120">
    <cfRule type="cellIs" dxfId="1535" priority="725" stopIfTrue="1" operator="equal">
      <formula>TODAY()</formula>
    </cfRule>
    <cfRule type="cellIs" dxfId="1534" priority="726" stopIfTrue="1" operator="equal">
      <formula>TODAY()</formula>
    </cfRule>
  </conditionalFormatting>
  <conditionalFormatting sqref="B120">
    <cfRule type="cellIs" dxfId="1533" priority="723" stopIfTrue="1" operator="equal">
      <formula>TODAY()</formula>
    </cfRule>
    <cfRule type="cellIs" dxfId="1532" priority="724" stopIfTrue="1" operator="equal">
      <formula>TODAY()</formula>
    </cfRule>
  </conditionalFormatting>
  <conditionalFormatting sqref="B120">
    <cfRule type="cellIs" dxfId="1531" priority="721" stopIfTrue="1" operator="equal">
      <formula>TODAY()</formula>
    </cfRule>
    <cfRule type="cellIs" dxfId="1530" priority="722" stopIfTrue="1" operator="equal">
      <formula>TODAY()</formula>
    </cfRule>
  </conditionalFormatting>
  <conditionalFormatting sqref="B130">
    <cfRule type="cellIs" dxfId="1529" priority="719" stopIfTrue="1" operator="equal">
      <formula>TODAY()</formula>
    </cfRule>
    <cfRule type="cellIs" dxfId="1528" priority="720" stopIfTrue="1" operator="equal">
      <formula>TODAY()</formula>
    </cfRule>
  </conditionalFormatting>
  <conditionalFormatting sqref="B130">
    <cfRule type="cellIs" dxfId="1527" priority="717" stopIfTrue="1" operator="equal">
      <formula>TODAY()</formula>
    </cfRule>
    <cfRule type="cellIs" dxfId="1526" priority="718" stopIfTrue="1" operator="equal">
      <formula>TODAY()</formula>
    </cfRule>
  </conditionalFormatting>
  <conditionalFormatting sqref="B130">
    <cfRule type="cellIs" dxfId="1525" priority="715" stopIfTrue="1" operator="equal">
      <formula>TODAY()</formula>
    </cfRule>
    <cfRule type="cellIs" dxfId="1524" priority="716" stopIfTrue="1" operator="equal">
      <formula>TODAY()</formula>
    </cfRule>
  </conditionalFormatting>
  <conditionalFormatting sqref="B130">
    <cfRule type="cellIs" dxfId="1523" priority="713" stopIfTrue="1" operator="equal">
      <formula>TODAY()</formula>
    </cfRule>
    <cfRule type="cellIs" dxfId="1522" priority="714" stopIfTrue="1" operator="equal">
      <formula>TODAY()</formula>
    </cfRule>
  </conditionalFormatting>
  <conditionalFormatting sqref="B130">
    <cfRule type="cellIs" dxfId="1521" priority="711" stopIfTrue="1" operator="equal">
      <formula>TODAY()</formula>
    </cfRule>
    <cfRule type="cellIs" dxfId="1520" priority="712" stopIfTrue="1" operator="equal">
      <formula>TODAY()</formula>
    </cfRule>
  </conditionalFormatting>
  <conditionalFormatting sqref="B130">
    <cfRule type="cellIs" dxfId="1519" priority="709" stopIfTrue="1" operator="equal">
      <formula>TODAY()</formula>
    </cfRule>
    <cfRule type="cellIs" dxfId="1518" priority="710" stopIfTrue="1" operator="equal">
      <formula>TODAY()</formula>
    </cfRule>
  </conditionalFormatting>
  <conditionalFormatting sqref="B130">
    <cfRule type="cellIs" dxfId="1517" priority="707" stopIfTrue="1" operator="equal">
      <formula>TODAY()</formula>
    </cfRule>
    <cfRule type="cellIs" dxfId="1516" priority="708" stopIfTrue="1" operator="equal">
      <formula>TODAY()</formula>
    </cfRule>
  </conditionalFormatting>
  <conditionalFormatting sqref="B130">
    <cfRule type="cellIs" dxfId="1515" priority="705" stopIfTrue="1" operator="equal">
      <formula>TODAY()</formula>
    </cfRule>
    <cfRule type="cellIs" dxfId="1514" priority="706" stopIfTrue="1" operator="equal">
      <formula>TODAY()</formula>
    </cfRule>
  </conditionalFormatting>
  <conditionalFormatting sqref="B131">
    <cfRule type="cellIs" dxfId="1513" priority="703" stopIfTrue="1" operator="equal">
      <formula>TODAY()</formula>
    </cfRule>
    <cfRule type="cellIs" dxfId="1512" priority="704" stopIfTrue="1" operator="equal">
      <formula>TODAY()</formula>
    </cfRule>
  </conditionalFormatting>
  <conditionalFormatting sqref="B132">
    <cfRule type="cellIs" dxfId="1511" priority="701" stopIfTrue="1" operator="equal">
      <formula>TODAY()</formula>
    </cfRule>
    <cfRule type="cellIs" dxfId="1510" priority="702" stopIfTrue="1" operator="equal">
      <formula>TODAY()</formula>
    </cfRule>
  </conditionalFormatting>
  <conditionalFormatting sqref="B135">
    <cfRule type="cellIs" dxfId="1509" priority="699" stopIfTrue="1" operator="equal">
      <formula>TODAY()</formula>
    </cfRule>
    <cfRule type="cellIs" dxfId="1508" priority="700" stopIfTrue="1" operator="equal">
      <formula>TODAY()</formula>
    </cfRule>
  </conditionalFormatting>
  <conditionalFormatting sqref="B135">
    <cfRule type="cellIs" dxfId="1507" priority="697" stopIfTrue="1" operator="equal">
      <formula>TODAY()</formula>
    </cfRule>
    <cfRule type="cellIs" dxfId="1506" priority="698" stopIfTrue="1" operator="equal">
      <formula>TODAY()</formula>
    </cfRule>
  </conditionalFormatting>
  <conditionalFormatting sqref="B130">
    <cfRule type="cellIs" dxfId="1505" priority="695" stopIfTrue="1" operator="equal">
      <formula>TODAY()</formula>
    </cfRule>
    <cfRule type="cellIs" dxfId="1504" priority="696" stopIfTrue="1" operator="equal">
      <formula>TODAY()</formula>
    </cfRule>
  </conditionalFormatting>
  <conditionalFormatting sqref="B130">
    <cfRule type="cellIs" dxfId="1503" priority="693" stopIfTrue="1" operator="equal">
      <formula>TODAY()</formula>
    </cfRule>
    <cfRule type="cellIs" dxfId="1502" priority="694" stopIfTrue="1" operator="equal">
      <formula>TODAY()</formula>
    </cfRule>
  </conditionalFormatting>
  <conditionalFormatting sqref="B130">
    <cfRule type="cellIs" dxfId="1501" priority="691" stopIfTrue="1" operator="equal">
      <formula>TODAY()</formula>
    </cfRule>
    <cfRule type="cellIs" dxfId="1500" priority="692" stopIfTrue="1" operator="equal">
      <formula>TODAY()</formula>
    </cfRule>
  </conditionalFormatting>
  <conditionalFormatting sqref="B130">
    <cfRule type="cellIs" dxfId="1499" priority="689" stopIfTrue="1" operator="equal">
      <formula>TODAY()</formula>
    </cfRule>
    <cfRule type="cellIs" dxfId="1498" priority="690" stopIfTrue="1" operator="equal">
      <formula>TODAY()</formula>
    </cfRule>
  </conditionalFormatting>
  <conditionalFormatting sqref="B130">
    <cfRule type="cellIs" dxfId="1497" priority="687" stopIfTrue="1" operator="equal">
      <formula>TODAY()</formula>
    </cfRule>
    <cfRule type="cellIs" dxfId="1496" priority="688" stopIfTrue="1" operator="equal">
      <formula>TODAY()</formula>
    </cfRule>
  </conditionalFormatting>
  <conditionalFormatting sqref="B131">
    <cfRule type="cellIs" dxfId="1495" priority="685" stopIfTrue="1" operator="equal">
      <formula>TODAY()</formula>
    </cfRule>
    <cfRule type="cellIs" dxfId="1494" priority="686" stopIfTrue="1" operator="equal">
      <formula>TODAY()</formula>
    </cfRule>
  </conditionalFormatting>
  <conditionalFormatting sqref="B130">
    <cfRule type="cellIs" dxfId="1493" priority="683" stopIfTrue="1" operator="equal">
      <formula>TODAY()</formula>
    </cfRule>
    <cfRule type="cellIs" dxfId="1492" priority="684" stopIfTrue="1" operator="equal">
      <formula>TODAY()</formula>
    </cfRule>
  </conditionalFormatting>
  <conditionalFormatting sqref="B130">
    <cfRule type="cellIs" dxfId="1491" priority="681" stopIfTrue="1" operator="equal">
      <formula>TODAY()</formula>
    </cfRule>
    <cfRule type="cellIs" dxfId="1490" priority="682" stopIfTrue="1" operator="equal">
      <formula>TODAY()</formula>
    </cfRule>
  </conditionalFormatting>
  <conditionalFormatting sqref="B131">
    <cfRule type="cellIs" dxfId="1489" priority="679" stopIfTrue="1" operator="equal">
      <formula>TODAY()</formula>
    </cfRule>
    <cfRule type="cellIs" dxfId="1488" priority="680" stopIfTrue="1" operator="equal">
      <formula>TODAY()</formula>
    </cfRule>
  </conditionalFormatting>
  <conditionalFormatting sqref="B136">
    <cfRule type="cellIs" dxfId="1487" priority="677" stopIfTrue="1" operator="equal">
      <formula>TODAY()</formula>
    </cfRule>
    <cfRule type="cellIs" dxfId="1486" priority="678" stopIfTrue="1" operator="equal">
      <formula>TODAY()</formula>
    </cfRule>
  </conditionalFormatting>
  <conditionalFormatting sqref="B137">
    <cfRule type="cellIs" dxfId="1485" priority="675" stopIfTrue="1" operator="equal">
      <formula>TODAY()</formula>
    </cfRule>
    <cfRule type="cellIs" dxfId="1484" priority="676" stopIfTrue="1" operator="equal">
      <formula>TODAY()</formula>
    </cfRule>
  </conditionalFormatting>
  <conditionalFormatting sqref="B130">
    <cfRule type="cellIs" dxfId="1483" priority="673" stopIfTrue="1" operator="equal">
      <formula>TODAY()</formula>
    </cfRule>
    <cfRule type="cellIs" dxfId="1482" priority="674" stopIfTrue="1" operator="equal">
      <formula>TODAY()</formula>
    </cfRule>
  </conditionalFormatting>
  <conditionalFormatting sqref="B130">
    <cfRule type="cellIs" dxfId="1481" priority="671" stopIfTrue="1" operator="equal">
      <formula>TODAY()</formula>
    </cfRule>
    <cfRule type="cellIs" dxfId="1480" priority="672" stopIfTrue="1" operator="equal">
      <formula>TODAY()</formula>
    </cfRule>
  </conditionalFormatting>
  <conditionalFormatting sqref="B130">
    <cfRule type="cellIs" dxfId="1479" priority="669" stopIfTrue="1" operator="equal">
      <formula>TODAY()</formula>
    </cfRule>
    <cfRule type="cellIs" dxfId="1478" priority="670" stopIfTrue="1" operator="equal">
      <formula>TODAY()</formula>
    </cfRule>
  </conditionalFormatting>
  <conditionalFormatting sqref="B130">
    <cfRule type="cellIs" dxfId="1477" priority="667" stopIfTrue="1" operator="equal">
      <formula>TODAY()</formula>
    </cfRule>
    <cfRule type="cellIs" dxfId="1476" priority="668" stopIfTrue="1" operator="equal">
      <formula>TODAY()</formula>
    </cfRule>
  </conditionalFormatting>
  <conditionalFormatting sqref="B130">
    <cfRule type="cellIs" dxfId="1475" priority="665" stopIfTrue="1" operator="equal">
      <formula>TODAY()</formula>
    </cfRule>
    <cfRule type="cellIs" dxfId="1474" priority="666" stopIfTrue="1" operator="equal">
      <formula>TODAY()</formula>
    </cfRule>
  </conditionalFormatting>
  <conditionalFormatting sqref="B130">
    <cfRule type="cellIs" dxfId="1473" priority="663" stopIfTrue="1" operator="equal">
      <formula>TODAY()</formula>
    </cfRule>
    <cfRule type="cellIs" dxfId="1472" priority="664" stopIfTrue="1" operator="equal">
      <formula>TODAY()</formula>
    </cfRule>
  </conditionalFormatting>
  <conditionalFormatting sqref="B130">
    <cfRule type="cellIs" dxfId="1471" priority="661" stopIfTrue="1" operator="equal">
      <formula>TODAY()</formula>
    </cfRule>
    <cfRule type="cellIs" dxfId="1470" priority="662" stopIfTrue="1" operator="equal">
      <formula>TODAY()</formula>
    </cfRule>
  </conditionalFormatting>
  <conditionalFormatting sqref="B130">
    <cfRule type="cellIs" dxfId="1469" priority="659" stopIfTrue="1" operator="equal">
      <formula>TODAY()</formula>
    </cfRule>
    <cfRule type="cellIs" dxfId="1468" priority="660" stopIfTrue="1" operator="equal">
      <formula>TODAY()</formula>
    </cfRule>
  </conditionalFormatting>
  <conditionalFormatting sqref="B131">
    <cfRule type="cellIs" dxfId="1467" priority="657" stopIfTrue="1" operator="equal">
      <formula>TODAY()</formula>
    </cfRule>
    <cfRule type="cellIs" dxfId="1466" priority="658" stopIfTrue="1" operator="equal">
      <formula>TODAY()</formula>
    </cfRule>
  </conditionalFormatting>
  <conditionalFormatting sqref="B140">
    <cfRule type="cellIs" dxfId="1465" priority="655" stopIfTrue="1" operator="equal">
      <formula>TODAY()</formula>
    </cfRule>
    <cfRule type="cellIs" dxfId="1464" priority="656" stopIfTrue="1" operator="equal">
      <formula>TODAY()</formula>
    </cfRule>
  </conditionalFormatting>
  <conditionalFormatting sqref="B130">
    <cfRule type="cellIs" dxfId="1463" priority="653" stopIfTrue="1" operator="equal">
      <formula>TODAY()</formula>
    </cfRule>
    <cfRule type="cellIs" dxfId="1462" priority="654" stopIfTrue="1" operator="equal">
      <formula>TODAY()</formula>
    </cfRule>
  </conditionalFormatting>
  <conditionalFormatting sqref="B130">
    <cfRule type="cellIs" dxfId="1461" priority="651" stopIfTrue="1" operator="equal">
      <formula>TODAY()</formula>
    </cfRule>
    <cfRule type="cellIs" dxfId="1460" priority="652" stopIfTrue="1" operator="equal">
      <formula>TODAY()</formula>
    </cfRule>
  </conditionalFormatting>
  <conditionalFormatting sqref="B130">
    <cfRule type="cellIs" dxfId="1459" priority="649" stopIfTrue="1" operator="equal">
      <formula>TODAY()</formula>
    </cfRule>
    <cfRule type="cellIs" dxfId="1458" priority="650" stopIfTrue="1" operator="equal">
      <formula>TODAY()</formula>
    </cfRule>
  </conditionalFormatting>
  <conditionalFormatting sqref="B130">
    <cfRule type="cellIs" dxfId="1457" priority="647" stopIfTrue="1" operator="equal">
      <formula>TODAY()</formula>
    </cfRule>
    <cfRule type="cellIs" dxfId="1456" priority="648" stopIfTrue="1" operator="equal">
      <formula>TODAY()</formula>
    </cfRule>
  </conditionalFormatting>
  <conditionalFormatting sqref="B132">
    <cfRule type="cellIs" dxfId="1455" priority="645" stopIfTrue="1" operator="equal">
      <formula>TODAY()</formula>
    </cfRule>
    <cfRule type="cellIs" dxfId="1454" priority="646" stopIfTrue="1" operator="equal">
      <formula>TODAY()</formula>
    </cfRule>
  </conditionalFormatting>
  <conditionalFormatting sqref="B140">
    <cfRule type="cellIs" dxfId="1453" priority="643" stopIfTrue="1" operator="equal">
      <formula>TODAY()</formula>
    </cfRule>
    <cfRule type="cellIs" dxfId="1452" priority="644" stopIfTrue="1" operator="equal">
      <formula>TODAY()</formula>
    </cfRule>
  </conditionalFormatting>
  <conditionalFormatting sqref="B130">
    <cfRule type="cellIs" dxfId="1451" priority="641" stopIfTrue="1" operator="equal">
      <formula>TODAY()</formula>
    </cfRule>
    <cfRule type="cellIs" dxfId="1450" priority="642" stopIfTrue="1" operator="equal">
      <formula>TODAY()</formula>
    </cfRule>
  </conditionalFormatting>
  <conditionalFormatting sqref="B131">
    <cfRule type="cellIs" dxfId="1449" priority="639" stopIfTrue="1" operator="equal">
      <formula>TODAY()</formula>
    </cfRule>
    <cfRule type="cellIs" dxfId="1448" priority="640" stopIfTrue="1" operator="equal">
      <formula>TODAY()</formula>
    </cfRule>
  </conditionalFormatting>
  <conditionalFormatting sqref="B130">
    <cfRule type="cellIs" dxfId="1447" priority="637" stopIfTrue="1" operator="equal">
      <formula>TODAY()</formula>
    </cfRule>
    <cfRule type="cellIs" dxfId="1446" priority="638" stopIfTrue="1" operator="equal">
      <formula>TODAY()</formula>
    </cfRule>
  </conditionalFormatting>
  <conditionalFormatting sqref="B131">
    <cfRule type="cellIs" dxfId="1445" priority="635" stopIfTrue="1" operator="equal">
      <formula>TODAY()</formula>
    </cfRule>
    <cfRule type="cellIs" dxfId="1444" priority="636" stopIfTrue="1" operator="equal">
      <formula>TODAY()</formula>
    </cfRule>
  </conditionalFormatting>
  <conditionalFormatting sqref="B130">
    <cfRule type="cellIs" dxfId="1443" priority="633" stopIfTrue="1" operator="equal">
      <formula>TODAY()</formula>
    </cfRule>
    <cfRule type="cellIs" dxfId="1442" priority="634" stopIfTrue="1" operator="equal">
      <formula>TODAY()</formula>
    </cfRule>
  </conditionalFormatting>
  <conditionalFormatting sqref="B130">
    <cfRule type="cellIs" dxfId="1441" priority="631" stopIfTrue="1" operator="equal">
      <formula>TODAY()</formula>
    </cfRule>
    <cfRule type="cellIs" dxfId="1440" priority="632" stopIfTrue="1" operator="equal">
      <formula>TODAY()</formula>
    </cfRule>
  </conditionalFormatting>
  <conditionalFormatting sqref="B130">
    <cfRule type="cellIs" dxfId="1439" priority="629" stopIfTrue="1" operator="equal">
      <formula>TODAY()</formula>
    </cfRule>
    <cfRule type="cellIs" dxfId="1438" priority="630" stopIfTrue="1" operator="equal">
      <formula>TODAY()</formula>
    </cfRule>
  </conditionalFormatting>
  <conditionalFormatting sqref="B131">
    <cfRule type="cellIs" dxfId="1437" priority="627" stopIfTrue="1" operator="equal">
      <formula>TODAY()</formula>
    </cfRule>
    <cfRule type="cellIs" dxfId="1436" priority="628" stopIfTrue="1" operator="equal">
      <formula>TODAY()</formula>
    </cfRule>
  </conditionalFormatting>
  <conditionalFormatting sqref="B134">
    <cfRule type="cellIs" dxfId="1435" priority="625" stopIfTrue="1" operator="equal">
      <formula>TODAY()</formula>
    </cfRule>
    <cfRule type="cellIs" dxfId="1434" priority="626" stopIfTrue="1" operator="equal">
      <formula>TODAY()</formula>
    </cfRule>
  </conditionalFormatting>
  <conditionalFormatting sqref="B135">
    <cfRule type="cellIs" dxfId="1433" priority="623" stopIfTrue="1" operator="equal">
      <formula>TODAY()</formula>
    </cfRule>
    <cfRule type="cellIs" dxfId="1432" priority="624" stopIfTrue="1" operator="equal">
      <formula>TODAY()</formula>
    </cfRule>
  </conditionalFormatting>
  <conditionalFormatting sqref="B136">
    <cfRule type="cellIs" dxfId="1431" priority="621" stopIfTrue="1" operator="equal">
      <formula>TODAY()</formula>
    </cfRule>
    <cfRule type="cellIs" dxfId="1430" priority="622" stopIfTrue="1" operator="equal">
      <formula>TODAY()</formula>
    </cfRule>
  </conditionalFormatting>
  <conditionalFormatting sqref="B130">
    <cfRule type="cellIs" dxfId="1429" priority="619" stopIfTrue="1" operator="equal">
      <formula>TODAY()</formula>
    </cfRule>
    <cfRule type="cellIs" dxfId="1428" priority="620" stopIfTrue="1" operator="equal">
      <formula>TODAY()</formula>
    </cfRule>
  </conditionalFormatting>
  <conditionalFormatting sqref="B130">
    <cfRule type="cellIs" dxfId="1427" priority="617" stopIfTrue="1" operator="equal">
      <formula>TODAY()</formula>
    </cfRule>
    <cfRule type="cellIs" dxfId="1426" priority="618" stopIfTrue="1" operator="equal">
      <formula>TODAY()</formula>
    </cfRule>
  </conditionalFormatting>
  <conditionalFormatting sqref="B130">
    <cfRule type="cellIs" dxfId="1425" priority="615" stopIfTrue="1" operator="equal">
      <formula>TODAY()</formula>
    </cfRule>
    <cfRule type="cellIs" dxfId="1424" priority="616" stopIfTrue="1" operator="equal">
      <formula>TODAY()</formula>
    </cfRule>
  </conditionalFormatting>
  <conditionalFormatting sqref="B140">
    <cfRule type="cellIs" dxfId="1423" priority="613" stopIfTrue="1" operator="equal">
      <formula>TODAY()</formula>
    </cfRule>
    <cfRule type="cellIs" dxfId="1422" priority="614" stopIfTrue="1" operator="equal">
      <formula>TODAY()</formula>
    </cfRule>
  </conditionalFormatting>
  <conditionalFormatting sqref="B140">
    <cfRule type="cellIs" dxfId="1421" priority="611" stopIfTrue="1" operator="equal">
      <formula>TODAY()</formula>
    </cfRule>
    <cfRule type="cellIs" dxfId="1420" priority="612" stopIfTrue="1" operator="equal">
      <formula>TODAY()</formula>
    </cfRule>
  </conditionalFormatting>
  <conditionalFormatting sqref="B140">
    <cfRule type="cellIs" dxfId="1419" priority="609" stopIfTrue="1" operator="equal">
      <formula>TODAY()</formula>
    </cfRule>
    <cfRule type="cellIs" dxfId="1418" priority="610" stopIfTrue="1" operator="equal">
      <formula>TODAY()</formula>
    </cfRule>
  </conditionalFormatting>
  <conditionalFormatting sqref="B140">
    <cfRule type="cellIs" dxfId="1417" priority="607" stopIfTrue="1" operator="equal">
      <formula>TODAY()</formula>
    </cfRule>
    <cfRule type="cellIs" dxfId="1416" priority="608" stopIfTrue="1" operator="equal">
      <formula>TODAY()</formula>
    </cfRule>
  </conditionalFormatting>
  <conditionalFormatting sqref="B140">
    <cfRule type="cellIs" dxfId="1415" priority="605" stopIfTrue="1" operator="equal">
      <formula>TODAY()</formula>
    </cfRule>
    <cfRule type="cellIs" dxfId="1414" priority="606" stopIfTrue="1" operator="equal">
      <formula>TODAY()</formula>
    </cfRule>
  </conditionalFormatting>
  <conditionalFormatting sqref="B140">
    <cfRule type="cellIs" dxfId="1413" priority="603" stopIfTrue="1" operator="equal">
      <formula>TODAY()</formula>
    </cfRule>
    <cfRule type="cellIs" dxfId="1412" priority="604" stopIfTrue="1" operator="equal">
      <formula>TODAY()</formula>
    </cfRule>
  </conditionalFormatting>
  <conditionalFormatting sqref="B140">
    <cfRule type="cellIs" dxfId="1411" priority="601" stopIfTrue="1" operator="equal">
      <formula>TODAY()</formula>
    </cfRule>
    <cfRule type="cellIs" dxfId="1410" priority="602" stopIfTrue="1" operator="equal">
      <formula>TODAY()</formula>
    </cfRule>
  </conditionalFormatting>
  <conditionalFormatting sqref="B140">
    <cfRule type="cellIs" dxfId="1409" priority="599" stopIfTrue="1" operator="equal">
      <formula>TODAY()</formula>
    </cfRule>
    <cfRule type="cellIs" dxfId="1408" priority="600" stopIfTrue="1" operator="equal">
      <formula>TODAY()</formula>
    </cfRule>
  </conditionalFormatting>
  <conditionalFormatting sqref="B140">
    <cfRule type="cellIs" dxfId="1407" priority="597" stopIfTrue="1" operator="equal">
      <formula>TODAY()</formula>
    </cfRule>
    <cfRule type="cellIs" dxfId="1406" priority="598" stopIfTrue="1" operator="equal">
      <formula>TODAY()</formula>
    </cfRule>
  </conditionalFormatting>
  <conditionalFormatting sqref="B140">
    <cfRule type="cellIs" dxfId="1405" priority="595" stopIfTrue="1" operator="equal">
      <formula>TODAY()</formula>
    </cfRule>
    <cfRule type="cellIs" dxfId="1404" priority="596" stopIfTrue="1" operator="equal">
      <formula>TODAY()</formula>
    </cfRule>
  </conditionalFormatting>
  <conditionalFormatting sqref="B140">
    <cfRule type="cellIs" dxfId="1403" priority="593" stopIfTrue="1" operator="equal">
      <formula>TODAY()</formula>
    </cfRule>
    <cfRule type="cellIs" dxfId="1402" priority="594" stopIfTrue="1" operator="equal">
      <formula>TODAY()</formula>
    </cfRule>
  </conditionalFormatting>
  <conditionalFormatting sqref="B140">
    <cfRule type="cellIs" dxfId="1401" priority="591" stopIfTrue="1" operator="equal">
      <formula>TODAY()</formula>
    </cfRule>
    <cfRule type="cellIs" dxfId="1400" priority="592" stopIfTrue="1" operator="equal">
      <formula>TODAY()</formula>
    </cfRule>
  </conditionalFormatting>
  <conditionalFormatting sqref="B140">
    <cfRule type="cellIs" dxfId="1399" priority="589" stopIfTrue="1" operator="equal">
      <formula>TODAY()</formula>
    </cfRule>
    <cfRule type="cellIs" dxfId="1398" priority="590" stopIfTrue="1" operator="equal">
      <formula>TODAY()</formula>
    </cfRule>
  </conditionalFormatting>
  <conditionalFormatting sqref="B140">
    <cfRule type="cellIs" dxfId="1397" priority="587" stopIfTrue="1" operator="equal">
      <formula>TODAY()</formula>
    </cfRule>
    <cfRule type="cellIs" dxfId="1396" priority="588" stopIfTrue="1" operator="equal">
      <formula>TODAY()</formula>
    </cfRule>
  </conditionalFormatting>
  <conditionalFormatting sqref="B140">
    <cfRule type="cellIs" dxfId="1395" priority="585" stopIfTrue="1" operator="equal">
      <formula>TODAY()</formula>
    </cfRule>
    <cfRule type="cellIs" dxfId="1394" priority="586" stopIfTrue="1" operator="equal">
      <formula>TODAY()</formula>
    </cfRule>
  </conditionalFormatting>
  <conditionalFormatting sqref="B140">
    <cfRule type="cellIs" dxfId="1393" priority="583" stopIfTrue="1" operator="equal">
      <formula>TODAY()</formula>
    </cfRule>
    <cfRule type="cellIs" dxfId="1392" priority="584" stopIfTrue="1" operator="equal">
      <formula>TODAY()</formula>
    </cfRule>
  </conditionalFormatting>
  <conditionalFormatting sqref="B141">
    <cfRule type="cellIs" dxfId="1391" priority="581" stopIfTrue="1" operator="equal">
      <formula>TODAY()</formula>
    </cfRule>
    <cfRule type="cellIs" dxfId="1390" priority="582" stopIfTrue="1" operator="equal">
      <formula>TODAY()</formula>
    </cfRule>
  </conditionalFormatting>
  <conditionalFormatting sqref="B142">
    <cfRule type="cellIs" dxfId="1389" priority="579" stopIfTrue="1" operator="equal">
      <formula>TODAY()</formula>
    </cfRule>
    <cfRule type="cellIs" dxfId="1388" priority="580" stopIfTrue="1" operator="equal">
      <formula>TODAY()</formula>
    </cfRule>
  </conditionalFormatting>
  <conditionalFormatting sqref="B145">
    <cfRule type="cellIs" dxfId="1387" priority="577" stopIfTrue="1" operator="equal">
      <formula>TODAY()</formula>
    </cfRule>
    <cfRule type="cellIs" dxfId="1386" priority="578" stopIfTrue="1" operator="equal">
      <formula>TODAY()</formula>
    </cfRule>
  </conditionalFormatting>
  <conditionalFormatting sqref="B145">
    <cfRule type="cellIs" dxfId="1385" priority="575" stopIfTrue="1" operator="equal">
      <formula>TODAY()</formula>
    </cfRule>
    <cfRule type="cellIs" dxfId="1384" priority="576" stopIfTrue="1" operator="equal">
      <formula>TODAY()</formula>
    </cfRule>
  </conditionalFormatting>
  <conditionalFormatting sqref="B140">
    <cfRule type="cellIs" dxfId="1383" priority="573" stopIfTrue="1" operator="equal">
      <formula>TODAY()</formula>
    </cfRule>
    <cfRule type="cellIs" dxfId="1382" priority="574" stopIfTrue="1" operator="equal">
      <formula>TODAY()</formula>
    </cfRule>
  </conditionalFormatting>
  <conditionalFormatting sqref="B140">
    <cfRule type="cellIs" dxfId="1381" priority="571" stopIfTrue="1" operator="equal">
      <formula>TODAY()</formula>
    </cfRule>
    <cfRule type="cellIs" dxfId="1380" priority="572" stopIfTrue="1" operator="equal">
      <formula>TODAY()</formula>
    </cfRule>
  </conditionalFormatting>
  <conditionalFormatting sqref="B140">
    <cfRule type="cellIs" dxfId="1379" priority="569" stopIfTrue="1" operator="equal">
      <formula>TODAY()</formula>
    </cfRule>
    <cfRule type="cellIs" dxfId="1378" priority="570" stopIfTrue="1" operator="equal">
      <formula>TODAY()</formula>
    </cfRule>
  </conditionalFormatting>
  <conditionalFormatting sqref="B140">
    <cfRule type="cellIs" dxfId="1377" priority="567" stopIfTrue="1" operator="equal">
      <formula>TODAY()</formula>
    </cfRule>
    <cfRule type="cellIs" dxfId="1376" priority="568" stopIfTrue="1" operator="equal">
      <formula>TODAY()</formula>
    </cfRule>
  </conditionalFormatting>
  <conditionalFormatting sqref="B140">
    <cfRule type="cellIs" dxfId="1375" priority="565" stopIfTrue="1" operator="equal">
      <formula>TODAY()</formula>
    </cfRule>
    <cfRule type="cellIs" dxfId="1374" priority="566" stopIfTrue="1" operator="equal">
      <formula>TODAY()</formula>
    </cfRule>
  </conditionalFormatting>
  <conditionalFormatting sqref="B141">
    <cfRule type="cellIs" dxfId="1373" priority="563" stopIfTrue="1" operator="equal">
      <formula>TODAY()</formula>
    </cfRule>
    <cfRule type="cellIs" dxfId="1372" priority="564" stopIfTrue="1" operator="equal">
      <formula>TODAY()</formula>
    </cfRule>
  </conditionalFormatting>
  <conditionalFormatting sqref="B140">
    <cfRule type="cellIs" dxfId="1371" priority="561" stopIfTrue="1" operator="equal">
      <formula>TODAY()</formula>
    </cfRule>
    <cfRule type="cellIs" dxfId="1370" priority="562" stopIfTrue="1" operator="equal">
      <formula>TODAY()</formula>
    </cfRule>
  </conditionalFormatting>
  <conditionalFormatting sqref="B140">
    <cfRule type="cellIs" dxfId="1369" priority="559" stopIfTrue="1" operator="equal">
      <formula>TODAY()</formula>
    </cfRule>
    <cfRule type="cellIs" dxfId="1368" priority="560" stopIfTrue="1" operator="equal">
      <formula>TODAY()</formula>
    </cfRule>
  </conditionalFormatting>
  <conditionalFormatting sqref="B141">
    <cfRule type="cellIs" dxfId="1367" priority="557" stopIfTrue="1" operator="equal">
      <formula>TODAY()</formula>
    </cfRule>
    <cfRule type="cellIs" dxfId="1366" priority="558" stopIfTrue="1" operator="equal">
      <formula>TODAY()</formula>
    </cfRule>
  </conditionalFormatting>
  <conditionalFormatting sqref="B140">
    <cfRule type="cellIs" dxfId="1365" priority="555" stopIfTrue="1" operator="equal">
      <formula>TODAY()</formula>
    </cfRule>
    <cfRule type="cellIs" dxfId="1364" priority="556" stopIfTrue="1" operator="equal">
      <formula>TODAY()</formula>
    </cfRule>
  </conditionalFormatting>
  <conditionalFormatting sqref="B140">
    <cfRule type="cellIs" dxfId="1363" priority="553" stopIfTrue="1" operator="equal">
      <formula>TODAY()</formula>
    </cfRule>
    <cfRule type="cellIs" dxfId="1362" priority="554" stopIfTrue="1" operator="equal">
      <formula>TODAY()</formula>
    </cfRule>
  </conditionalFormatting>
  <conditionalFormatting sqref="B140">
    <cfRule type="cellIs" dxfId="1361" priority="551" stopIfTrue="1" operator="equal">
      <formula>TODAY()</formula>
    </cfRule>
    <cfRule type="cellIs" dxfId="1360" priority="552" stopIfTrue="1" operator="equal">
      <formula>TODAY()</formula>
    </cfRule>
  </conditionalFormatting>
  <conditionalFormatting sqref="B140">
    <cfRule type="cellIs" dxfId="1359" priority="549" stopIfTrue="1" operator="equal">
      <formula>TODAY()</formula>
    </cfRule>
    <cfRule type="cellIs" dxfId="1358" priority="550" stopIfTrue="1" operator="equal">
      <formula>TODAY()</formula>
    </cfRule>
  </conditionalFormatting>
  <conditionalFormatting sqref="B140">
    <cfRule type="cellIs" dxfId="1357" priority="547" stopIfTrue="1" operator="equal">
      <formula>TODAY()</formula>
    </cfRule>
    <cfRule type="cellIs" dxfId="1356" priority="548" stopIfTrue="1" operator="equal">
      <formula>TODAY()</formula>
    </cfRule>
  </conditionalFormatting>
  <conditionalFormatting sqref="B140">
    <cfRule type="cellIs" dxfId="1355" priority="545" stopIfTrue="1" operator="equal">
      <formula>TODAY()</formula>
    </cfRule>
    <cfRule type="cellIs" dxfId="1354" priority="546" stopIfTrue="1" operator="equal">
      <formula>TODAY()</formula>
    </cfRule>
  </conditionalFormatting>
  <conditionalFormatting sqref="B140">
    <cfRule type="cellIs" dxfId="1353" priority="543" stopIfTrue="1" operator="equal">
      <formula>TODAY()</formula>
    </cfRule>
    <cfRule type="cellIs" dxfId="1352" priority="544" stopIfTrue="1" operator="equal">
      <formula>TODAY()</formula>
    </cfRule>
  </conditionalFormatting>
  <conditionalFormatting sqref="B140">
    <cfRule type="cellIs" dxfId="1351" priority="541" stopIfTrue="1" operator="equal">
      <formula>TODAY()</formula>
    </cfRule>
    <cfRule type="cellIs" dxfId="1350" priority="542" stopIfTrue="1" operator="equal">
      <formula>TODAY()</formula>
    </cfRule>
  </conditionalFormatting>
  <conditionalFormatting sqref="B141">
    <cfRule type="cellIs" dxfId="1349" priority="539" stopIfTrue="1" operator="equal">
      <formula>TODAY()</formula>
    </cfRule>
    <cfRule type="cellIs" dxfId="1348" priority="540" stopIfTrue="1" operator="equal">
      <formula>TODAY()</formula>
    </cfRule>
  </conditionalFormatting>
  <conditionalFormatting sqref="B140">
    <cfRule type="cellIs" dxfId="1347" priority="537" stopIfTrue="1" operator="equal">
      <formula>TODAY()</formula>
    </cfRule>
    <cfRule type="cellIs" dxfId="1346" priority="538" stopIfTrue="1" operator="equal">
      <formula>TODAY()</formula>
    </cfRule>
  </conditionalFormatting>
  <conditionalFormatting sqref="B140">
    <cfRule type="cellIs" dxfId="1345" priority="535" stopIfTrue="1" operator="equal">
      <formula>TODAY()</formula>
    </cfRule>
    <cfRule type="cellIs" dxfId="1344" priority="536" stopIfTrue="1" operator="equal">
      <formula>TODAY()</formula>
    </cfRule>
  </conditionalFormatting>
  <conditionalFormatting sqref="B140">
    <cfRule type="cellIs" dxfId="1343" priority="533" stopIfTrue="1" operator="equal">
      <formula>TODAY()</formula>
    </cfRule>
    <cfRule type="cellIs" dxfId="1342" priority="534" stopIfTrue="1" operator="equal">
      <formula>TODAY()</formula>
    </cfRule>
  </conditionalFormatting>
  <conditionalFormatting sqref="B140">
    <cfRule type="cellIs" dxfId="1341" priority="531" stopIfTrue="1" operator="equal">
      <formula>TODAY()</formula>
    </cfRule>
    <cfRule type="cellIs" dxfId="1340" priority="532" stopIfTrue="1" operator="equal">
      <formula>TODAY()</formula>
    </cfRule>
  </conditionalFormatting>
  <conditionalFormatting sqref="B142">
    <cfRule type="cellIs" dxfId="1339" priority="529" stopIfTrue="1" operator="equal">
      <formula>TODAY()</formula>
    </cfRule>
    <cfRule type="cellIs" dxfId="1338" priority="530" stopIfTrue="1" operator="equal">
      <formula>TODAY()</formula>
    </cfRule>
  </conditionalFormatting>
  <conditionalFormatting sqref="B140">
    <cfRule type="cellIs" dxfId="1337" priority="527" stopIfTrue="1" operator="equal">
      <formula>TODAY()</formula>
    </cfRule>
    <cfRule type="cellIs" dxfId="1336" priority="528" stopIfTrue="1" operator="equal">
      <formula>TODAY()</formula>
    </cfRule>
  </conditionalFormatting>
  <conditionalFormatting sqref="B141">
    <cfRule type="cellIs" dxfId="1335" priority="525" stopIfTrue="1" operator="equal">
      <formula>TODAY()</formula>
    </cfRule>
    <cfRule type="cellIs" dxfId="1334" priority="526" stopIfTrue="1" operator="equal">
      <formula>TODAY()</formula>
    </cfRule>
  </conditionalFormatting>
  <conditionalFormatting sqref="B140">
    <cfRule type="cellIs" dxfId="1333" priority="523" stopIfTrue="1" operator="equal">
      <formula>TODAY()</formula>
    </cfRule>
    <cfRule type="cellIs" dxfId="1332" priority="524" stopIfTrue="1" operator="equal">
      <formula>TODAY()</formula>
    </cfRule>
  </conditionalFormatting>
  <conditionalFormatting sqref="B141">
    <cfRule type="cellIs" dxfId="1331" priority="521" stopIfTrue="1" operator="equal">
      <formula>TODAY()</formula>
    </cfRule>
    <cfRule type="cellIs" dxfId="1330" priority="522" stopIfTrue="1" operator="equal">
      <formula>TODAY()</formula>
    </cfRule>
  </conditionalFormatting>
  <conditionalFormatting sqref="B140">
    <cfRule type="cellIs" dxfId="1329" priority="519" stopIfTrue="1" operator="equal">
      <formula>TODAY()</formula>
    </cfRule>
    <cfRule type="cellIs" dxfId="1328" priority="520" stopIfTrue="1" operator="equal">
      <formula>TODAY()</formula>
    </cfRule>
  </conditionalFormatting>
  <conditionalFormatting sqref="B140">
    <cfRule type="cellIs" dxfId="1327" priority="517" stopIfTrue="1" operator="equal">
      <formula>TODAY()</formula>
    </cfRule>
    <cfRule type="cellIs" dxfId="1326" priority="518" stopIfTrue="1" operator="equal">
      <formula>TODAY()</formula>
    </cfRule>
  </conditionalFormatting>
  <conditionalFormatting sqref="B140">
    <cfRule type="cellIs" dxfId="1325" priority="515" stopIfTrue="1" operator="equal">
      <formula>TODAY()</formula>
    </cfRule>
    <cfRule type="cellIs" dxfId="1324" priority="516" stopIfTrue="1" operator="equal">
      <formula>TODAY()</formula>
    </cfRule>
  </conditionalFormatting>
  <conditionalFormatting sqref="B141">
    <cfRule type="cellIs" dxfId="1323" priority="513" stopIfTrue="1" operator="equal">
      <formula>TODAY()</formula>
    </cfRule>
    <cfRule type="cellIs" dxfId="1322" priority="514" stopIfTrue="1" operator="equal">
      <formula>TODAY()</formula>
    </cfRule>
  </conditionalFormatting>
  <conditionalFormatting sqref="B144">
    <cfRule type="cellIs" dxfId="1321" priority="511" stopIfTrue="1" operator="equal">
      <formula>TODAY()</formula>
    </cfRule>
    <cfRule type="cellIs" dxfId="1320" priority="512" stopIfTrue="1" operator="equal">
      <formula>TODAY()</formula>
    </cfRule>
  </conditionalFormatting>
  <conditionalFormatting sqref="B145">
    <cfRule type="cellIs" dxfId="1319" priority="509" stopIfTrue="1" operator="equal">
      <formula>TODAY()</formula>
    </cfRule>
    <cfRule type="cellIs" dxfId="1318" priority="510" stopIfTrue="1" operator="equal">
      <formula>TODAY()</formula>
    </cfRule>
  </conditionalFormatting>
  <conditionalFormatting sqref="B140">
    <cfRule type="cellIs" dxfId="1317" priority="507" stopIfTrue="1" operator="equal">
      <formula>TODAY()</formula>
    </cfRule>
    <cfRule type="cellIs" dxfId="1316" priority="508" stopIfTrue="1" operator="equal">
      <formula>TODAY()</formula>
    </cfRule>
  </conditionalFormatting>
  <conditionalFormatting sqref="B140">
    <cfRule type="cellIs" dxfId="1315" priority="505" stopIfTrue="1" operator="equal">
      <formula>TODAY()</formula>
    </cfRule>
    <cfRule type="cellIs" dxfId="1314" priority="506" stopIfTrue="1" operator="equal">
      <formula>TODAY()</formula>
    </cfRule>
  </conditionalFormatting>
  <conditionalFormatting sqref="B140">
    <cfRule type="cellIs" dxfId="1313" priority="503" stopIfTrue="1" operator="equal">
      <formula>TODAY()</formula>
    </cfRule>
    <cfRule type="cellIs" dxfId="1312" priority="504" stopIfTrue="1" operator="equal">
      <formula>TODAY()</formula>
    </cfRule>
  </conditionalFormatting>
  <conditionalFormatting sqref="B49">
    <cfRule type="cellIs" dxfId="1311" priority="501" stopIfTrue="1" operator="equal">
      <formula>TODAY()</formula>
    </cfRule>
    <cfRule type="cellIs" dxfId="1310" priority="502" stopIfTrue="1" operator="equal">
      <formula>TODAY()</formula>
    </cfRule>
  </conditionalFormatting>
  <conditionalFormatting sqref="B148:B149">
    <cfRule type="cellIs" dxfId="1309" priority="499" stopIfTrue="1" operator="equal">
      <formula>TODAY()</formula>
    </cfRule>
    <cfRule type="cellIs" dxfId="1308" priority="500" stopIfTrue="1" operator="equal">
      <formula>TODAY()</formula>
    </cfRule>
  </conditionalFormatting>
  <conditionalFormatting sqref="B146">
    <cfRule type="cellIs" dxfId="1307" priority="497" stopIfTrue="1" operator="equal">
      <formula>TODAY()</formula>
    </cfRule>
    <cfRule type="cellIs" dxfId="1306" priority="498" stopIfTrue="1" operator="equal">
      <formula>TODAY()</formula>
    </cfRule>
  </conditionalFormatting>
  <conditionalFormatting sqref="B150">
    <cfRule type="cellIs" dxfId="1305" priority="495" stopIfTrue="1" operator="equal">
      <formula>TODAY()</formula>
    </cfRule>
    <cfRule type="cellIs" dxfId="1304" priority="496" stopIfTrue="1" operator="equal">
      <formula>TODAY()</formula>
    </cfRule>
  </conditionalFormatting>
  <conditionalFormatting sqref="B145">
    <cfRule type="cellIs" dxfId="1303" priority="493" stopIfTrue="1" operator="equal">
      <formula>TODAY()</formula>
    </cfRule>
    <cfRule type="cellIs" dxfId="1302" priority="494" stopIfTrue="1" operator="equal">
      <formula>TODAY()</formula>
    </cfRule>
  </conditionalFormatting>
  <conditionalFormatting sqref="B147">
    <cfRule type="cellIs" dxfId="1301" priority="491" stopIfTrue="1" operator="equal">
      <formula>TODAY()</formula>
    </cfRule>
    <cfRule type="cellIs" dxfId="1300" priority="492" stopIfTrue="1" operator="equal">
      <formula>TODAY()</formula>
    </cfRule>
  </conditionalFormatting>
  <conditionalFormatting sqref="B153:B155">
    <cfRule type="cellIs" dxfId="1299" priority="489" stopIfTrue="1" operator="equal">
      <formula>TODAY()</formula>
    </cfRule>
    <cfRule type="cellIs" dxfId="1298" priority="490" stopIfTrue="1" operator="equal">
      <formula>TODAY()</formula>
    </cfRule>
  </conditionalFormatting>
  <conditionalFormatting sqref="B153:B155">
    <cfRule type="cellIs" dxfId="1297" priority="487" stopIfTrue="1" operator="equal">
      <formula>TODAY()</formula>
    </cfRule>
    <cfRule type="cellIs" dxfId="1296" priority="488" stopIfTrue="1" operator="equal">
      <formula>TODAY()</formula>
    </cfRule>
  </conditionalFormatting>
  <conditionalFormatting sqref="B154">
    <cfRule type="cellIs" dxfId="1295" priority="485" stopIfTrue="1" operator="equal">
      <formula>TODAY()</formula>
    </cfRule>
    <cfRule type="cellIs" dxfId="1294" priority="486" stopIfTrue="1" operator="equal">
      <formula>TODAY()</formula>
    </cfRule>
  </conditionalFormatting>
  <conditionalFormatting sqref="B153:B155">
    <cfRule type="cellIs" dxfId="1293" priority="483" stopIfTrue="1" operator="equal">
      <formula>TODAY()</formula>
    </cfRule>
    <cfRule type="cellIs" dxfId="1292" priority="484" stopIfTrue="1" operator="equal">
      <formula>TODAY()</formula>
    </cfRule>
  </conditionalFormatting>
  <conditionalFormatting sqref="B153:B155">
    <cfRule type="cellIs" dxfId="1291" priority="481" stopIfTrue="1" operator="equal">
      <formula>TODAY()</formula>
    </cfRule>
    <cfRule type="cellIs" dxfId="1290" priority="482" stopIfTrue="1" operator="equal">
      <formula>TODAY()</formula>
    </cfRule>
  </conditionalFormatting>
  <conditionalFormatting sqref="B153:B155">
    <cfRule type="cellIs" dxfId="1289" priority="479" stopIfTrue="1" operator="equal">
      <formula>TODAY()</formula>
    </cfRule>
    <cfRule type="cellIs" dxfId="1288" priority="480" stopIfTrue="1" operator="equal">
      <formula>TODAY()</formula>
    </cfRule>
  </conditionalFormatting>
  <conditionalFormatting sqref="B153:B155">
    <cfRule type="cellIs" dxfId="1287" priority="477" stopIfTrue="1" operator="equal">
      <formula>TODAY()</formula>
    </cfRule>
    <cfRule type="cellIs" dxfId="1286" priority="478" stopIfTrue="1" operator="equal">
      <formula>TODAY()</formula>
    </cfRule>
  </conditionalFormatting>
  <conditionalFormatting sqref="B153">
    <cfRule type="cellIs" dxfId="1285" priority="475" stopIfTrue="1" operator="equal">
      <formula>TODAY()</formula>
    </cfRule>
    <cfRule type="cellIs" dxfId="1284" priority="476" stopIfTrue="1" operator="equal">
      <formula>TODAY()</formula>
    </cfRule>
  </conditionalFormatting>
  <conditionalFormatting sqref="B153">
    <cfRule type="cellIs" dxfId="1283" priority="473" stopIfTrue="1" operator="equal">
      <formula>TODAY()</formula>
    </cfRule>
    <cfRule type="cellIs" dxfId="1282" priority="474" stopIfTrue="1" operator="equal">
      <formula>TODAY()</formula>
    </cfRule>
  </conditionalFormatting>
  <conditionalFormatting sqref="B153">
    <cfRule type="cellIs" dxfId="1281" priority="471" stopIfTrue="1" operator="equal">
      <formula>TODAY()</formula>
    </cfRule>
    <cfRule type="cellIs" dxfId="1280" priority="472" stopIfTrue="1" operator="equal">
      <formula>TODAY()</formula>
    </cfRule>
  </conditionalFormatting>
  <conditionalFormatting sqref="B153">
    <cfRule type="cellIs" dxfId="1279" priority="469" stopIfTrue="1" operator="equal">
      <formula>TODAY()</formula>
    </cfRule>
    <cfRule type="cellIs" dxfId="1278" priority="470" stopIfTrue="1" operator="equal">
      <formula>TODAY()</formula>
    </cfRule>
  </conditionalFormatting>
  <conditionalFormatting sqref="B153:B155">
    <cfRule type="cellIs" dxfId="1277" priority="467" stopIfTrue="1" operator="equal">
      <formula>TODAY()</formula>
    </cfRule>
    <cfRule type="cellIs" dxfId="1276" priority="468" stopIfTrue="1" operator="equal">
      <formula>TODAY()</formula>
    </cfRule>
  </conditionalFormatting>
  <conditionalFormatting sqref="B153:B155">
    <cfRule type="cellIs" dxfId="1275" priority="465" stopIfTrue="1" operator="equal">
      <formula>TODAY()</formula>
    </cfRule>
    <cfRule type="cellIs" dxfId="1274" priority="466" stopIfTrue="1" operator="equal">
      <formula>TODAY()</formula>
    </cfRule>
  </conditionalFormatting>
  <conditionalFormatting sqref="B153:B155">
    <cfRule type="cellIs" dxfId="1273" priority="463" stopIfTrue="1" operator="equal">
      <formula>TODAY()</formula>
    </cfRule>
    <cfRule type="cellIs" dxfId="1272" priority="464" stopIfTrue="1" operator="equal">
      <formula>TODAY()</formula>
    </cfRule>
  </conditionalFormatting>
  <conditionalFormatting sqref="B153:B155">
    <cfRule type="cellIs" dxfId="1271" priority="461" stopIfTrue="1" operator="equal">
      <formula>TODAY()</formula>
    </cfRule>
    <cfRule type="cellIs" dxfId="1270" priority="462" stopIfTrue="1" operator="equal">
      <formula>TODAY()</formula>
    </cfRule>
  </conditionalFormatting>
  <conditionalFormatting sqref="B153:B155">
    <cfRule type="cellIs" dxfId="1269" priority="459" stopIfTrue="1" operator="equal">
      <formula>TODAY()</formula>
    </cfRule>
    <cfRule type="cellIs" dxfId="1268" priority="460" stopIfTrue="1" operator="equal">
      <formula>TODAY()</formula>
    </cfRule>
  </conditionalFormatting>
  <conditionalFormatting sqref="B154">
    <cfRule type="cellIs" dxfId="1267" priority="457" stopIfTrue="1" operator="equal">
      <formula>TODAY()</formula>
    </cfRule>
    <cfRule type="cellIs" dxfId="1266" priority="458" stopIfTrue="1" operator="equal">
      <formula>TODAY()</formula>
    </cfRule>
  </conditionalFormatting>
  <conditionalFormatting sqref="B153">
    <cfRule type="cellIs" dxfId="1265" priority="455" stopIfTrue="1" operator="equal">
      <formula>TODAY()</formula>
    </cfRule>
    <cfRule type="cellIs" dxfId="1264" priority="456" stopIfTrue="1" operator="equal">
      <formula>TODAY()</formula>
    </cfRule>
  </conditionalFormatting>
  <conditionalFormatting sqref="B153">
    <cfRule type="cellIs" dxfId="1263" priority="453" stopIfTrue="1" operator="equal">
      <formula>TODAY()</formula>
    </cfRule>
    <cfRule type="cellIs" dxfId="1262" priority="454" stopIfTrue="1" operator="equal">
      <formula>TODAY()</formula>
    </cfRule>
  </conditionalFormatting>
  <conditionalFormatting sqref="B153">
    <cfRule type="cellIs" dxfId="1261" priority="451" stopIfTrue="1" operator="equal">
      <formula>TODAY()</formula>
    </cfRule>
    <cfRule type="cellIs" dxfId="1260" priority="452" stopIfTrue="1" operator="equal">
      <formula>TODAY()</formula>
    </cfRule>
  </conditionalFormatting>
  <conditionalFormatting sqref="B153">
    <cfRule type="cellIs" dxfId="1259" priority="449" stopIfTrue="1" operator="equal">
      <formula>TODAY()</formula>
    </cfRule>
    <cfRule type="cellIs" dxfId="1258" priority="450" stopIfTrue="1" operator="equal">
      <formula>TODAY()</formula>
    </cfRule>
  </conditionalFormatting>
  <conditionalFormatting sqref="B153">
    <cfRule type="cellIs" dxfId="1257" priority="447" stopIfTrue="1" operator="equal">
      <formula>TODAY()</formula>
    </cfRule>
    <cfRule type="cellIs" dxfId="1256" priority="448" stopIfTrue="1" operator="equal">
      <formula>TODAY()</formula>
    </cfRule>
  </conditionalFormatting>
  <conditionalFormatting sqref="B153">
    <cfRule type="cellIs" dxfId="1255" priority="445" stopIfTrue="1" operator="equal">
      <formula>TODAY()</formula>
    </cfRule>
    <cfRule type="cellIs" dxfId="1254" priority="446" stopIfTrue="1" operator="equal">
      <formula>TODAY()</formula>
    </cfRule>
  </conditionalFormatting>
  <conditionalFormatting sqref="B153">
    <cfRule type="cellIs" dxfId="1253" priority="443" stopIfTrue="1" operator="equal">
      <formula>TODAY()</formula>
    </cfRule>
    <cfRule type="cellIs" dxfId="1252" priority="444" stopIfTrue="1" operator="equal">
      <formula>TODAY()</formula>
    </cfRule>
  </conditionalFormatting>
  <conditionalFormatting sqref="B153">
    <cfRule type="cellIs" dxfId="1251" priority="441" stopIfTrue="1" operator="equal">
      <formula>TODAY()</formula>
    </cfRule>
    <cfRule type="cellIs" dxfId="1250" priority="442" stopIfTrue="1" operator="equal">
      <formula>TODAY()</formula>
    </cfRule>
  </conditionalFormatting>
  <conditionalFormatting sqref="B153:B155">
    <cfRule type="cellIs" dxfId="1249" priority="439" stopIfTrue="1" operator="equal">
      <formula>TODAY()</formula>
    </cfRule>
    <cfRule type="cellIs" dxfId="1248" priority="440" stopIfTrue="1" operator="equal">
      <formula>TODAY()</formula>
    </cfRule>
  </conditionalFormatting>
  <conditionalFormatting sqref="B154">
    <cfRule type="cellIs" dxfId="1247" priority="437" stopIfTrue="1" operator="equal">
      <formula>TODAY()</formula>
    </cfRule>
    <cfRule type="cellIs" dxfId="1246" priority="438" stopIfTrue="1" operator="equal">
      <formula>TODAY()</formula>
    </cfRule>
  </conditionalFormatting>
  <conditionalFormatting sqref="B153">
    <cfRule type="cellIs" dxfId="1245" priority="435" stopIfTrue="1" operator="equal">
      <formula>TODAY()</formula>
    </cfRule>
    <cfRule type="cellIs" dxfId="1244" priority="436" stopIfTrue="1" operator="equal">
      <formula>TODAY()</formula>
    </cfRule>
  </conditionalFormatting>
  <conditionalFormatting sqref="B153">
    <cfRule type="cellIs" dxfId="1243" priority="433" stopIfTrue="1" operator="equal">
      <formula>TODAY()</formula>
    </cfRule>
    <cfRule type="cellIs" dxfId="1242" priority="434" stopIfTrue="1" operator="equal">
      <formula>TODAY()</formula>
    </cfRule>
  </conditionalFormatting>
  <conditionalFormatting sqref="B153">
    <cfRule type="cellIs" dxfId="1241" priority="431" stopIfTrue="1" operator="equal">
      <formula>TODAY()</formula>
    </cfRule>
    <cfRule type="cellIs" dxfId="1240" priority="432" stopIfTrue="1" operator="equal">
      <formula>TODAY()</formula>
    </cfRule>
  </conditionalFormatting>
  <conditionalFormatting sqref="B153">
    <cfRule type="cellIs" dxfId="1239" priority="429" stopIfTrue="1" operator="equal">
      <formula>TODAY()</formula>
    </cfRule>
    <cfRule type="cellIs" dxfId="1238" priority="430" stopIfTrue="1" operator="equal">
      <formula>TODAY()</formula>
    </cfRule>
  </conditionalFormatting>
  <conditionalFormatting sqref="B153">
    <cfRule type="cellIs" dxfId="1237" priority="427" stopIfTrue="1" operator="equal">
      <formula>TODAY()</formula>
    </cfRule>
    <cfRule type="cellIs" dxfId="1236" priority="428" stopIfTrue="1" operator="equal">
      <formula>TODAY()</formula>
    </cfRule>
  </conditionalFormatting>
  <conditionalFormatting sqref="B153">
    <cfRule type="cellIs" dxfId="1235" priority="425" stopIfTrue="1" operator="equal">
      <formula>TODAY()</formula>
    </cfRule>
    <cfRule type="cellIs" dxfId="1234" priority="426" stopIfTrue="1" operator="equal">
      <formula>TODAY()</formula>
    </cfRule>
  </conditionalFormatting>
  <conditionalFormatting sqref="B153">
    <cfRule type="cellIs" dxfId="1233" priority="423" stopIfTrue="1" operator="equal">
      <formula>TODAY()</formula>
    </cfRule>
    <cfRule type="cellIs" dxfId="1232" priority="424" stopIfTrue="1" operator="equal">
      <formula>TODAY()</formula>
    </cfRule>
  </conditionalFormatting>
  <conditionalFormatting sqref="B153">
    <cfRule type="cellIs" dxfId="1231" priority="421" stopIfTrue="1" operator="equal">
      <formula>TODAY()</formula>
    </cfRule>
    <cfRule type="cellIs" dxfId="1230" priority="422" stopIfTrue="1" operator="equal">
      <formula>TODAY()</formula>
    </cfRule>
  </conditionalFormatting>
  <conditionalFormatting sqref="B154">
    <cfRule type="cellIs" dxfId="1229" priority="419" stopIfTrue="1" operator="equal">
      <formula>TODAY()</formula>
    </cfRule>
    <cfRule type="cellIs" dxfId="1228" priority="420" stopIfTrue="1" operator="equal">
      <formula>TODAY()</formula>
    </cfRule>
  </conditionalFormatting>
  <conditionalFormatting sqref="B153:B155">
    <cfRule type="cellIs" dxfId="1227" priority="417" stopIfTrue="1" operator="equal">
      <formula>TODAY()</formula>
    </cfRule>
    <cfRule type="cellIs" dxfId="1226" priority="418" stopIfTrue="1" operator="equal">
      <formula>TODAY()</formula>
    </cfRule>
  </conditionalFormatting>
  <conditionalFormatting sqref="B154">
    <cfRule type="cellIs" dxfId="1225" priority="415" stopIfTrue="1" operator="equal">
      <formula>TODAY()</formula>
    </cfRule>
    <cfRule type="cellIs" dxfId="1224" priority="416" stopIfTrue="1" operator="equal">
      <formula>TODAY()</formula>
    </cfRule>
  </conditionalFormatting>
  <conditionalFormatting sqref="B154">
    <cfRule type="cellIs" dxfId="1223" priority="413" stopIfTrue="1" operator="equal">
      <formula>TODAY()</formula>
    </cfRule>
    <cfRule type="cellIs" dxfId="1222" priority="414" stopIfTrue="1" operator="equal">
      <formula>TODAY()</formula>
    </cfRule>
  </conditionalFormatting>
  <conditionalFormatting sqref="B153">
    <cfRule type="cellIs" dxfId="1221" priority="411" stopIfTrue="1" operator="equal">
      <formula>TODAY()</formula>
    </cfRule>
    <cfRule type="cellIs" dxfId="1220" priority="412" stopIfTrue="1" operator="equal">
      <formula>TODAY()</formula>
    </cfRule>
  </conditionalFormatting>
  <conditionalFormatting sqref="B153:B155">
    <cfRule type="cellIs" dxfId="1219" priority="409" stopIfTrue="1" operator="equal">
      <formula>TODAY()</formula>
    </cfRule>
    <cfRule type="cellIs" dxfId="1218" priority="410" stopIfTrue="1" operator="equal">
      <formula>TODAY()</formula>
    </cfRule>
  </conditionalFormatting>
  <conditionalFormatting sqref="B153">
    <cfRule type="cellIs" dxfId="1217" priority="407" stopIfTrue="1" operator="equal">
      <formula>TODAY()</formula>
    </cfRule>
    <cfRule type="cellIs" dxfId="1216" priority="408" stopIfTrue="1" operator="equal">
      <formula>TODAY()</formula>
    </cfRule>
  </conditionalFormatting>
  <conditionalFormatting sqref="B153">
    <cfRule type="cellIs" dxfId="1215" priority="405" stopIfTrue="1" operator="equal">
      <formula>TODAY()</formula>
    </cfRule>
    <cfRule type="cellIs" dxfId="1214" priority="406" stopIfTrue="1" operator="equal">
      <formula>TODAY()</formula>
    </cfRule>
  </conditionalFormatting>
  <conditionalFormatting sqref="B153">
    <cfRule type="cellIs" dxfId="1213" priority="403" stopIfTrue="1" operator="equal">
      <formula>TODAY()</formula>
    </cfRule>
    <cfRule type="cellIs" dxfId="1212" priority="404" stopIfTrue="1" operator="equal">
      <formula>TODAY()</formula>
    </cfRule>
  </conditionalFormatting>
  <conditionalFormatting sqref="B153:B155">
    <cfRule type="cellIs" dxfId="1211" priority="401" stopIfTrue="1" operator="equal">
      <formula>TODAY()</formula>
    </cfRule>
    <cfRule type="cellIs" dxfId="1210" priority="402" stopIfTrue="1" operator="equal">
      <formula>TODAY()</formula>
    </cfRule>
  </conditionalFormatting>
  <conditionalFormatting sqref="B153">
    <cfRule type="cellIs" dxfId="1209" priority="399" stopIfTrue="1" operator="equal">
      <formula>TODAY()</formula>
    </cfRule>
    <cfRule type="cellIs" dxfId="1208" priority="400" stopIfTrue="1" operator="equal">
      <formula>TODAY()</formula>
    </cfRule>
  </conditionalFormatting>
  <conditionalFormatting sqref="B154">
    <cfRule type="cellIs" dxfId="1207" priority="397" stopIfTrue="1" operator="equal">
      <formula>TODAY()</formula>
    </cfRule>
    <cfRule type="cellIs" dxfId="1206" priority="398" stopIfTrue="1" operator="equal">
      <formula>TODAY()</formula>
    </cfRule>
  </conditionalFormatting>
  <conditionalFormatting sqref="B154">
    <cfRule type="cellIs" dxfId="1205" priority="395" stopIfTrue="1" operator="equal">
      <formula>TODAY()</formula>
    </cfRule>
    <cfRule type="cellIs" dxfId="1204" priority="396" stopIfTrue="1" operator="equal">
      <formula>TODAY()</formula>
    </cfRule>
  </conditionalFormatting>
  <conditionalFormatting sqref="B154">
    <cfRule type="cellIs" dxfId="1203" priority="393" stopIfTrue="1" operator="equal">
      <formula>TODAY()</formula>
    </cfRule>
    <cfRule type="cellIs" dxfId="1202" priority="394" stopIfTrue="1" operator="equal">
      <formula>TODAY()</formula>
    </cfRule>
  </conditionalFormatting>
  <conditionalFormatting sqref="B153">
    <cfRule type="cellIs" dxfId="1201" priority="391" stopIfTrue="1" operator="equal">
      <formula>TODAY()</formula>
    </cfRule>
    <cfRule type="cellIs" dxfId="1200" priority="392" stopIfTrue="1" operator="equal">
      <formula>TODAY()</formula>
    </cfRule>
  </conditionalFormatting>
  <conditionalFormatting sqref="B153:B155">
    <cfRule type="cellIs" dxfId="1199" priority="389" stopIfTrue="1" operator="equal">
      <formula>TODAY()</formula>
    </cfRule>
    <cfRule type="cellIs" dxfId="1198" priority="390" stopIfTrue="1" operator="equal">
      <formula>TODAY()</formula>
    </cfRule>
  </conditionalFormatting>
  <conditionalFormatting sqref="B153">
    <cfRule type="cellIs" dxfId="1197" priority="387" stopIfTrue="1" operator="equal">
      <formula>TODAY()</formula>
    </cfRule>
    <cfRule type="cellIs" dxfId="1196" priority="388" stopIfTrue="1" operator="equal">
      <formula>TODAY()</formula>
    </cfRule>
  </conditionalFormatting>
  <conditionalFormatting sqref="B154">
    <cfRule type="cellIs" dxfId="1195" priority="385" stopIfTrue="1" operator="equal">
      <formula>TODAY()</formula>
    </cfRule>
    <cfRule type="cellIs" dxfId="1194" priority="386" stopIfTrue="1" operator="equal">
      <formula>TODAY()</formula>
    </cfRule>
  </conditionalFormatting>
  <conditionalFormatting sqref="B153">
    <cfRule type="cellIs" dxfId="1193" priority="383" stopIfTrue="1" operator="equal">
      <formula>TODAY()</formula>
    </cfRule>
    <cfRule type="cellIs" dxfId="1192" priority="384" stopIfTrue="1" operator="equal">
      <formula>TODAY()</formula>
    </cfRule>
  </conditionalFormatting>
  <conditionalFormatting sqref="B153">
    <cfRule type="cellIs" dxfId="1191" priority="381" stopIfTrue="1" operator="equal">
      <formula>TODAY()</formula>
    </cfRule>
    <cfRule type="cellIs" dxfId="1190" priority="382" stopIfTrue="1" operator="equal">
      <formula>TODAY()</formula>
    </cfRule>
  </conditionalFormatting>
  <conditionalFormatting sqref="B153">
    <cfRule type="cellIs" dxfId="1189" priority="379" stopIfTrue="1" operator="equal">
      <formula>TODAY()</formula>
    </cfRule>
    <cfRule type="cellIs" dxfId="1188" priority="380" stopIfTrue="1" operator="equal">
      <formula>TODAY()</formula>
    </cfRule>
  </conditionalFormatting>
  <conditionalFormatting sqref="B153">
    <cfRule type="cellIs" dxfId="1187" priority="377" stopIfTrue="1" operator="equal">
      <formula>TODAY()</formula>
    </cfRule>
    <cfRule type="cellIs" dxfId="1186" priority="378" stopIfTrue="1" operator="equal">
      <formula>TODAY()</formula>
    </cfRule>
  </conditionalFormatting>
  <conditionalFormatting sqref="B153">
    <cfRule type="cellIs" dxfId="1185" priority="375" stopIfTrue="1" operator="equal">
      <formula>TODAY()</formula>
    </cfRule>
    <cfRule type="cellIs" dxfId="1184" priority="376" stopIfTrue="1" operator="equal">
      <formula>TODAY()</formula>
    </cfRule>
  </conditionalFormatting>
  <conditionalFormatting sqref="B153">
    <cfRule type="cellIs" dxfId="1183" priority="373" stopIfTrue="1" operator="equal">
      <formula>TODAY()</formula>
    </cfRule>
    <cfRule type="cellIs" dxfId="1182" priority="374" stopIfTrue="1" operator="equal">
      <formula>TODAY()</formula>
    </cfRule>
  </conditionalFormatting>
  <conditionalFormatting sqref="B153">
    <cfRule type="cellIs" dxfId="1181" priority="371" stopIfTrue="1" operator="equal">
      <formula>TODAY()</formula>
    </cfRule>
    <cfRule type="cellIs" dxfId="1180" priority="372" stopIfTrue="1" operator="equal">
      <formula>TODAY()</formula>
    </cfRule>
  </conditionalFormatting>
  <conditionalFormatting sqref="B153">
    <cfRule type="cellIs" dxfId="1179" priority="369" stopIfTrue="1" operator="equal">
      <formula>TODAY()</formula>
    </cfRule>
    <cfRule type="cellIs" dxfId="1178" priority="370" stopIfTrue="1" operator="equal">
      <formula>TODAY()</formula>
    </cfRule>
  </conditionalFormatting>
  <conditionalFormatting sqref="B154">
    <cfRule type="cellIs" dxfId="1177" priority="367" stopIfTrue="1" operator="equal">
      <formula>TODAY()</formula>
    </cfRule>
    <cfRule type="cellIs" dxfId="1176" priority="368" stopIfTrue="1" operator="equal">
      <formula>TODAY()</formula>
    </cfRule>
  </conditionalFormatting>
  <conditionalFormatting sqref="B153">
    <cfRule type="cellIs" dxfId="1175" priority="365" stopIfTrue="1" operator="equal">
      <formula>TODAY()</formula>
    </cfRule>
    <cfRule type="cellIs" dxfId="1174" priority="366" stopIfTrue="1" operator="equal">
      <formula>TODAY()</formula>
    </cfRule>
  </conditionalFormatting>
  <conditionalFormatting sqref="B153">
    <cfRule type="cellIs" dxfId="1173" priority="363" stopIfTrue="1" operator="equal">
      <formula>TODAY()</formula>
    </cfRule>
    <cfRule type="cellIs" dxfId="1172" priority="364" stopIfTrue="1" operator="equal">
      <formula>TODAY()</formula>
    </cfRule>
  </conditionalFormatting>
  <conditionalFormatting sqref="B153">
    <cfRule type="cellIs" dxfId="1171" priority="361" stopIfTrue="1" operator="equal">
      <formula>TODAY()</formula>
    </cfRule>
    <cfRule type="cellIs" dxfId="1170" priority="362" stopIfTrue="1" operator="equal">
      <formula>TODAY()</formula>
    </cfRule>
  </conditionalFormatting>
  <conditionalFormatting sqref="B153">
    <cfRule type="cellIs" dxfId="1169" priority="359" stopIfTrue="1" operator="equal">
      <formula>TODAY()</formula>
    </cfRule>
    <cfRule type="cellIs" dxfId="1168" priority="360" stopIfTrue="1" operator="equal">
      <formula>TODAY()</formula>
    </cfRule>
  </conditionalFormatting>
  <conditionalFormatting sqref="B153:B155">
    <cfRule type="cellIs" dxfId="1167" priority="357" stopIfTrue="1" operator="equal">
      <formula>TODAY()</formula>
    </cfRule>
    <cfRule type="cellIs" dxfId="1166" priority="358" stopIfTrue="1" operator="equal">
      <formula>TODAY()</formula>
    </cfRule>
  </conditionalFormatting>
  <conditionalFormatting sqref="B153">
    <cfRule type="cellIs" dxfId="1165" priority="355" stopIfTrue="1" operator="equal">
      <formula>TODAY()</formula>
    </cfRule>
    <cfRule type="cellIs" dxfId="1164" priority="356" stopIfTrue="1" operator="equal">
      <formula>TODAY()</formula>
    </cfRule>
  </conditionalFormatting>
  <conditionalFormatting sqref="B154">
    <cfRule type="cellIs" dxfId="1163" priority="353" stopIfTrue="1" operator="equal">
      <formula>TODAY()</formula>
    </cfRule>
    <cfRule type="cellIs" dxfId="1162" priority="354" stopIfTrue="1" operator="equal">
      <formula>TODAY()</formula>
    </cfRule>
  </conditionalFormatting>
  <conditionalFormatting sqref="B154">
    <cfRule type="cellIs" dxfId="1161" priority="351" stopIfTrue="1" operator="equal">
      <formula>TODAY()</formula>
    </cfRule>
    <cfRule type="cellIs" dxfId="1160" priority="352" stopIfTrue="1" operator="equal">
      <formula>TODAY()</formula>
    </cfRule>
  </conditionalFormatting>
  <conditionalFormatting sqref="B154">
    <cfRule type="cellIs" dxfId="1159" priority="349" stopIfTrue="1" operator="equal">
      <formula>TODAY()</formula>
    </cfRule>
    <cfRule type="cellIs" dxfId="1158" priority="350" stopIfTrue="1" operator="equal">
      <formula>TODAY()</formula>
    </cfRule>
  </conditionalFormatting>
  <conditionalFormatting sqref="B153">
    <cfRule type="cellIs" dxfId="1157" priority="347" stopIfTrue="1" operator="equal">
      <formula>TODAY()</formula>
    </cfRule>
    <cfRule type="cellIs" dxfId="1156" priority="348" stopIfTrue="1" operator="equal">
      <formula>TODAY()</formula>
    </cfRule>
  </conditionalFormatting>
  <conditionalFormatting sqref="B153:B155">
    <cfRule type="cellIs" dxfId="1155" priority="345" stopIfTrue="1" operator="equal">
      <formula>TODAY()</formula>
    </cfRule>
    <cfRule type="cellIs" dxfId="1154" priority="346" stopIfTrue="1" operator="equal">
      <formula>TODAY()</formula>
    </cfRule>
  </conditionalFormatting>
  <conditionalFormatting sqref="B153:B155">
    <cfRule type="cellIs" dxfId="1153" priority="343" stopIfTrue="1" operator="equal">
      <formula>TODAY()</formula>
    </cfRule>
    <cfRule type="cellIs" dxfId="1152" priority="344" stopIfTrue="1" operator="equal">
      <formula>TODAY()</formula>
    </cfRule>
  </conditionalFormatting>
  <conditionalFormatting sqref="B154">
    <cfRule type="cellIs" dxfId="1151" priority="341" stopIfTrue="1" operator="equal">
      <formula>TODAY()</formula>
    </cfRule>
    <cfRule type="cellIs" dxfId="1150" priority="342" stopIfTrue="1" operator="equal">
      <formula>TODAY()</formula>
    </cfRule>
  </conditionalFormatting>
  <conditionalFormatting sqref="B153">
    <cfRule type="cellIs" dxfId="1149" priority="339" stopIfTrue="1" operator="equal">
      <formula>TODAY()</formula>
    </cfRule>
    <cfRule type="cellIs" dxfId="1148" priority="340" stopIfTrue="1" operator="equal">
      <formula>TODAY()</formula>
    </cfRule>
  </conditionalFormatting>
  <conditionalFormatting sqref="B153">
    <cfRule type="cellIs" dxfId="1147" priority="337" stopIfTrue="1" operator="equal">
      <formula>TODAY()</formula>
    </cfRule>
    <cfRule type="cellIs" dxfId="1146" priority="338" stopIfTrue="1" operator="equal">
      <formula>TODAY()</formula>
    </cfRule>
  </conditionalFormatting>
  <conditionalFormatting sqref="B153">
    <cfRule type="cellIs" dxfId="1145" priority="335" stopIfTrue="1" operator="equal">
      <formula>TODAY()</formula>
    </cfRule>
    <cfRule type="cellIs" dxfId="1144" priority="336" stopIfTrue="1" operator="equal">
      <formula>TODAY()</formula>
    </cfRule>
  </conditionalFormatting>
  <conditionalFormatting sqref="B153:B155">
    <cfRule type="cellIs" dxfId="1143" priority="333" stopIfTrue="1" operator="equal">
      <formula>TODAY()</formula>
    </cfRule>
    <cfRule type="cellIs" dxfId="1142" priority="334" stopIfTrue="1" operator="equal">
      <formula>TODAY()</formula>
    </cfRule>
  </conditionalFormatting>
  <conditionalFormatting sqref="B154">
    <cfRule type="cellIs" dxfId="1141" priority="331" stopIfTrue="1" operator="equal">
      <formula>TODAY()</formula>
    </cfRule>
    <cfRule type="cellIs" dxfId="1140" priority="332" stopIfTrue="1" operator="equal">
      <formula>TODAY()</formula>
    </cfRule>
  </conditionalFormatting>
  <conditionalFormatting sqref="B153">
    <cfRule type="cellIs" dxfId="1139" priority="329" stopIfTrue="1" operator="equal">
      <formula>TODAY()</formula>
    </cfRule>
    <cfRule type="cellIs" dxfId="1138" priority="330" stopIfTrue="1" operator="equal">
      <formula>TODAY()</formula>
    </cfRule>
  </conditionalFormatting>
  <conditionalFormatting sqref="B153">
    <cfRule type="cellIs" dxfId="1137" priority="327" stopIfTrue="1" operator="equal">
      <formula>TODAY()</formula>
    </cfRule>
    <cfRule type="cellIs" dxfId="1136" priority="328" stopIfTrue="1" operator="equal">
      <formula>TODAY()</formula>
    </cfRule>
  </conditionalFormatting>
  <conditionalFormatting sqref="B153:B155">
    <cfRule type="cellIs" dxfId="1135" priority="325" stopIfTrue="1" operator="equal">
      <formula>TODAY()</formula>
    </cfRule>
    <cfRule type="cellIs" dxfId="1134" priority="326" stopIfTrue="1" operator="equal">
      <formula>TODAY()</formula>
    </cfRule>
  </conditionalFormatting>
  <conditionalFormatting sqref="B153">
    <cfRule type="cellIs" dxfId="1133" priority="323" stopIfTrue="1" operator="equal">
      <formula>TODAY()</formula>
    </cfRule>
    <cfRule type="cellIs" dxfId="1132" priority="324" stopIfTrue="1" operator="equal">
      <formula>TODAY()</formula>
    </cfRule>
  </conditionalFormatting>
  <conditionalFormatting sqref="B153:B155">
    <cfRule type="cellIs" dxfId="1131" priority="321" stopIfTrue="1" operator="equal">
      <formula>TODAY()</formula>
    </cfRule>
    <cfRule type="cellIs" dxfId="1130" priority="322" stopIfTrue="1" operator="equal">
      <formula>TODAY()</formula>
    </cfRule>
  </conditionalFormatting>
  <conditionalFormatting sqref="B154">
    <cfRule type="cellIs" dxfId="1129" priority="319" stopIfTrue="1" operator="equal">
      <formula>TODAY()</formula>
    </cfRule>
    <cfRule type="cellIs" dxfId="1128" priority="320" stopIfTrue="1" operator="equal">
      <formula>TODAY()</formula>
    </cfRule>
  </conditionalFormatting>
  <conditionalFormatting sqref="B154">
    <cfRule type="cellIs" dxfId="1127" priority="317" stopIfTrue="1" operator="equal">
      <formula>TODAY()</formula>
    </cfRule>
    <cfRule type="cellIs" dxfId="1126" priority="318" stopIfTrue="1" operator="equal">
      <formula>TODAY()</formula>
    </cfRule>
  </conditionalFormatting>
  <conditionalFormatting sqref="B154">
    <cfRule type="cellIs" dxfId="1125" priority="315" stopIfTrue="1" operator="equal">
      <formula>TODAY()</formula>
    </cfRule>
    <cfRule type="cellIs" dxfId="1124" priority="316" stopIfTrue="1" operator="equal">
      <formula>TODAY()</formula>
    </cfRule>
  </conditionalFormatting>
  <conditionalFormatting sqref="B154">
    <cfRule type="cellIs" dxfId="1123" priority="313" stopIfTrue="1" operator="equal">
      <formula>TODAY()</formula>
    </cfRule>
    <cfRule type="cellIs" dxfId="1122" priority="314" stopIfTrue="1" operator="equal">
      <formula>TODAY()</formula>
    </cfRule>
  </conditionalFormatting>
  <conditionalFormatting sqref="B154">
    <cfRule type="cellIs" dxfId="1121" priority="311" stopIfTrue="1" operator="equal">
      <formula>TODAY()</formula>
    </cfRule>
    <cfRule type="cellIs" dxfId="1120" priority="312" stopIfTrue="1" operator="equal">
      <formula>TODAY()</formula>
    </cfRule>
  </conditionalFormatting>
  <conditionalFormatting sqref="B154">
    <cfRule type="cellIs" dxfId="1119" priority="309" stopIfTrue="1" operator="equal">
      <formula>TODAY()</formula>
    </cfRule>
    <cfRule type="cellIs" dxfId="1118" priority="310" stopIfTrue="1" operator="equal">
      <formula>TODAY()</formula>
    </cfRule>
  </conditionalFormatting>
  <conditionalFormatting sqref="B154">
    <cfRule type="cellIs" dxfId="1117" priority="307" stopIfTrue="1" operator="equal">
      <formula>TODAY()</formula>
    </cfRule>
    <cfRule type="cellIs" dxfId="1116" priority="308" stopIfTrue="1" operator="equal">
      <formula>TODAY()</formula>
    </cfRule>
  </conditionalFormatting>
  <conditionalFormatting sqref="B154">
    <cfRule type="cellIs" dxfId="1115" priority="305" stopIfTrue="1" operator="equal">
      <formula>TODAY()</formula>
    </cfRule>
    <cfRule type="cellIs" dxfId="1114" priority="306" stopIfTrue="1" operator="equal">
      <formula>TODAY()</formula>
    </cfRule>
  </conditionalFormatting>
  <conditionalFormatting sqref="B154">
    <cfRule type="cellIs" dxfId="1113" priority="303" stopIfTrue="1" operator="equal">
      <formula>TODAY()</formula>
    </cfRule>
    <cfRule type="cellIs" dxfId="1112" priority="304" stopIfTrue="1" operator="equal">
      <formula>TODAY()</formula>
    </cfRule>
  </conditionalFormatting>
  <conditionalFormatting sqref="B154">
    <cfRule type="cellIs" dxfId="1111" priority="301" stopIfTrue="1" operator="equal">
      <formula>TODAY()</formula>
    </cfRule>
    <cfRule type="cellIs" dxfId="1110" priority="302" stopIfTrue="1" operator="equal">
      <formula>TODAY()</formula>
    </cfRule>
  </conditionalFormatting>
  <conditionalFormatting sqref="B154">
    <cfRule type="cellIs" dxfId="1109" priority="299" stopIfTrue="1" operator="equal">
      <formula>TODAY()</formula>
    </cfRule>
    <cfRule type="cellIs" dxfId="1108" priority="300" stopIfTrue="1" operator="equal">
      <formula>TODAY()</formula>
    </cfRule>
  </conditionalFormatting>
  <conditionalFormatting sqref="B154">
    <cfRule type="cellIs" dxfId="1107" priority="297" stopIfTrue="1" operator="equal">
      <formula>TODAY()</formula>
    </cfRule>
    <cfRule type="cellIs" dxfId="1106" priority="298" stopIfTrue="1" operator="equal">
      <formula>TODAY()</formula>
    </cfRule>
  </conditionalFormatting>
  <conditionalFormatting sqref="B154">
    <cfRule type="cellIs" dxfId="1105" priority="295" stopIfTrue="1" operator="equal">
      <formula>TODAY()</formula>
    </cfRule>
    <cfRule type="cellIs" dxfId="1104" priority="296" stopIfTrue="1" operator="equal">
      <formula>TODAY()</formula>
    </cfRule>
  </conditionalFormatting>
  <conditionalFormatting sqref="B154">
    <cfRule type="cellIs" dxfId="1103" priority="293" stopIfTrue="1" operator="equal">
      <formula>TODAY()</formula>
    </cfRule>
    <cfRule type="cellIs" dxfId="1102" priority="294" stopIfTrue="1" operator="equal">
      <formula>TODAY()</formula>
    </cfRule>
  </conditionalFormatting>
  <conditionalFormatting sqref="B154">
    <cfRule type="cellIs" dxfId="1101" priority="291" stopIfTrue="1" operator="equal">
      <formula>TODAY()</formula>
    </cfRule>
    <cfRule type="cellIs" dxfId="1100" priority="292" stopIfTrue="1" operator="equal">
      <formula>TODAY()</formula>
    </cfRule>
  </conditionalFormatting>
  <conditionalFormatting sqref="B154">
    <cfRule type="cellIs" dxfId="1099" priority="289" stopIfTrue="1" operator="equal">
      <formula>TODAY()</formula>
    </cfRule>
    <cfRule type="cellIs" dxfId="1098" priority="290" stopIfTrue="1" operator="equal">
      <formula>TODAY()</formula>
    </cfRule>
  </conditionalFormatting>
  <conditionalFormatting sqref="B154">
    <cfRule type="cellIs" dxfId="1097" priority="287" stopIfTrue="1" operator="equal">
      <formula>TODAY()</formula>
    </cfRule>
    <cfRule type="cellIs" dxfId="1096" priority="288" stopIfTrue="1" operator="equal">
      <formula>TODAY()</formula>
    </cfRule>
  </conditionalFormatting>
  <conditionalFormatting sqref="B154">
    <cfRule type="cellIs" dxfId="1095" priority="285" stopIfTrue="1" operator="equal">
      <formula>TODAY()</formula>
    </cfRule>
    <cfRule type="cellIs" dxfId="1094" priority="286" stopIfTrue="1" operator="equal">
      <formula>TODAY()</formula>
    </cfRule>
  </conditionalFormatting>
  <conditionalFormatting sqref="B154">
    <cfRule type="cellIs" dxfId="1093" priority="283" stopIfTrue="1" operator="equal">
      <formula>TODAY()</formula>
    </cfRule>
    <cfRule type="cellIs" dxfId="1092" priority="284" stopIfTrue="1" operator="equal">
      <formula>TODAY()</formula>
    </cfRule>
  </conditionalFormatting>
  <conditionalFormatting sqref="B154">
    <cfRule type="cellIs" dxfId="1091" priority="281" stopIfTrue="1" operator="equal">
      <formula>TODAY()</formula>
    </cfRule>
    <cfRule type="cellIs" dxfId="1090" priority="282" stopIfTrue="1" operator="equal">
      <formula>TODAY()</formula>
    </cfRule>
  </conditionalFormatting>
  <conditionalFormatting sqref="B154">
    <cfRule type="cellIs" dxfId="1089" priority="279" stopIfTrue="1" operator="equal">
      <formula>TODAY()</formula>
    </cfRule>
    <cfRule type="cellIs" dxfId="1088" priority="280" stopIfTrue="1" operator="equal">
      <formula>TODAY()</formula>
    </cfRule>
  </conditionalFormatting>
  <conditionalFormatting sqref="B154">
    <cfRule type="cellIs" dxfId="1087" priority="277" stopIfTrue="1" operator="equal">
      <formula>TODAY()</formula>
    </cfRule>
    <cfRule type="cellIs" dxfId="1086" priority="278" stopIfTrue="1" operator="equal">
      <formula>TODAY()</formula>
    </cfRule>
  </conditionalFormatting>
  <conditionalFormatting sqref="B154">
    <cfRule type="cellIs" dxfId="1085" priority="275" stopIfTrue="1" operator="equal">
      <formula>TODAY()</formula>
    </cfRule>
    <cfRule type="cellIs" dxfId="1084" priority="276" stopIfTrue="1" operator="equal">
      <formula>TODAY()</formula>
    </cfRule>
  </conditionalFormatting>
  <conditionalFormatting sqref="B154">
    <cfRule type="cellIs" dxfId="1083" priority="273" stopIfTrue="1" operator="equal">
      <formula>TODAY()</formula>
    </cfRule>
    <cfRule type="cellIs" dxfId="1082" priority="274" stopIfTrue="1" operator="equal">
      <formula>TODAY()</formula>
    </cfRule>
  </conditionalFormatting>
  <conditionalFormatting sqref="B154">
    <cfRule type="cellIs" dxfId="1081" priority="271" stopIfTrue="1" operator="equal">
      <formula>TODAY()</formula>
    </cfRule>
    <cfRule type="cellIs" dxfId="1080" priority="272" stopIfTrue="1" operator="equal">
      <formula>TODAY()</formula>
    </cfRule>
  </conditionalFormatting>
  <conditionalFormatting sqref="B154">
    <cfRule type="cellIs" dxfId="1079" priority="269" stopIfTrue="1" operator="equal">
      <formula>TODAY()</formula>
    </cfRule>
    <cfRule type="cellIs" dxfId="1078" priority="270" stopIfTrue="1" operator="equal">
      <formula>TODAY()</formula>
    </cfRule>
  </conditionalFormatting>
  <conditionalFormatting sqref="B154">
    <cfRule type="cellIs" dxfId="1077" priority="267" stopIfTrue="1" operator="equal">
      <formula>TODAY()</formula>
    </cfRule>
    <cfRule type="cellIs" dxfId="1076" priority="268" stopIfTrue="1" operator="equal">
      <formula>TODAY()</formula>
    </cfRule>
  </conditionalFormatting>
  <conditionalFormatting sqref="B154">
    <cfRule type="cellIs" dxfId="1075" priority="265" stopIfTrue="1" operator="equal">
      <formula>TODAY()</formula>
    </cfRule>
    <cfRule type="cellIs" dxfId="1074" priority="266" stopIfTrue="1" operator="equal">
      <formula>TODAY()</formula>
    </cfRule>
  </conditionalFormatting>
  <conditionalFormatting sqref="B154">
    <cfRule type="cellIs" dxfId="1073" priority="263" stopIfTrue="1" operator="equal">
      <formula>TODAY()</formula>
    </cfRule>
    <cfRule type="cellIs" dxfId="1072" priority="264" stopIfTrue="1" operator="equal">
      <formula>TODAY()</formula>
    </cfRule>
  </conditionalFormatting>
  <conditionalFormatting sqref="B154">
    <cfRule type="cellIs" dxfId="1071" priority="261" stopIfTrue="1" operator="equal">
      <formula>TODAY()</formula>
    </cfRule>
    <cfRule type="cellIs" dxfId="1070" priority="262" stopIfTrue="1" operator="equal">
      <formula>TODAY()</formula>
    </cfRule>
  </conditionalFormatting>
  <conditionalFormatting sqref="B154">
    <cfRule type="cellIs" dxfId="1069" priority="259" stopIfTrue="1" operator="equal">
      <formula>TODAY()</formula>
    </cfRule>
    <cfRule type="cellIs" dxfId="1068" priority="260" stopIfTrue="1" operator="equal">
      <formula>TODAY()</formula>
    </cfRule>
  </conditionalFormatting>
  <conditionalFormatting sqref="B154">
    <cfRule type="cellIs" dxfId="1067" priority="257" stopIfTrue="1" operator="equal">
      <formula>TODAY()</formula>
    </cfRule>
    <cfRule type="cellIs" dxfId="1066" priority="258" stopIfTrue="1" operator="equal">
      <formula>TODAY()</formula>
    </cfRule>
  </conditionalFormatting>
  <conditionalFormatting sqref="B154">
    <cfRule type="cellIs" dxfId="1065" priority="255" stopIfTrue="1" operator="equal">
      <formula>TODAY()</formula>
    </cfRule>
    <cfRule type="cellIs" dxfId="1064" priority="256" stopIfTrue="1" operator="equal">
      <formula>TODAY()</formula>
    </cfRule>
  </conditionalFormatting>
  <conditionalFormatting sqref="B154">
    <cfRule type="cellIs" dxfId="1063" priority="253" stopIfTrue="1" operator="equal">
      <formula>TODAY()</formula>
    </cfRule>
    <cfRule type="cellIs" dxfId="1062" priority="254" stopIfTrue="1" operator="equal">
      <formula>TODAY()</formula>
    </cfRule>
  </conditionalFormatting>
  <conditionalFormatting sqref="B154">
    <cfRule type="cellIs" dxfId="1061" priority="251" stopIfTrue="1" operator="equal">
      <formula>TODAY()</formula>
    </cfRule>
    <cfRule type="cellIs" dxfId="1060" priority="252" stopIfTrue="1" operator="equal">
      <formula>TODAY()</formula>
    </cfRule>
  </conditionalFormatting>
  <conditionalFormatting sqref="B154">
    <cfRule type="cellIs" dxfId="1059" priority="249" stopIfTrue="1" operator="equal">
      <formula>TODAY()</formula>
    </cfRule>
    <cfRule type="cellIs" dxfId="1058" priority="250" stopIfTrue="1" operator="equal">
      <formula>TODAY()</formula>
    </cfRule>
  </conditionalFormatting>
  <conditionalFormatting sqref="B154">
    <cfRule type="cellIs" dxfId="1057" priority="247" stopIfTrue="1" operator="equal">
      <formula>TODAY()</formula>
    </cfRule>
    <cfRule type="cellIs" dxfId="1056" priority="248" stopIfTrue="1" operator="equal">
      <formula>TODAY()</formula>
    </cfRule>
  </conditionalFormatting>
  <conditionalFormatting sqref="B154">
    <cfRule type="cellIs" dxfId="1055" priority="245" stopIfTrue="1" operator="equal">
      <formula>TODAY()</formula>
    </cfRule>
    <cfRule type="cellIs" dxfId="1054" priority="246" stopIfTrue="1" operator="equal">
      <formula>TODAY()</formula>
    </cfRule>
  </conditionalFormatting>
  <conditionalFormatting sqref="B154">
    <cfRule type="cellIs" dxfId="1053" priority="243" stopIfTrue="1" operator="equal">
      <formula>TODAY()</formula>
    </cfRule>
    <cfRule type="cellIs" dxfId="1052" priority="244" stopIfTrue="1" operator="equal">
      <formula>TODAY()</formula>
    </cfRule>
  </conditionalFormatting>
  <conditionalFormatting sqref="B154">
    <cfRule type="cellIs" dxfId="1051" priority="241" stopIfTrue="1" operator="equal">
      <formula>TODAY()</formula>
    </cfRule>
    <cfRule type="cellIs" dxfId="1050" priority="242" stopIfTrue="1" operator="equal">
      <formula>TODAY()</formula>
    </cfRule>
  </conditionalFormatting>
  <conditionalFormatting sqref="B154">
    <cfRule type="cellIs" dxfId="1049" priority="239" stopIfTrue="1" operator="equal">
      <formula>TODAY()</formula>
    </cfRule>
    <cfRule type="cellIs" dxfId="1048" priority="240" stopIfTrue="1" operator="equal">
      <formula>TODAY()</formula>
    </cfRule>
  </conditionalFormatting>
  <conditionalFormatting sqref="B154">
    <cfRule type="cellIs" dxfId="1047" priority="237" stopIfTrue="1" operator="equal">
      <formula>TODAY()</formula>
    </cfRule>
    <cfRule type="cellIs" dxfId="1046" priority="238" stopIfTrue="1" operator="equal">
      <formula>TODAY()</formula>
    </cfRule>
  </conditionalFormatting>
  <conditionalFormatting sqref="B154">
    <cfRule type="cellIs" dxfId="1045" priority="235" stopIfTrue="1" operator="equal">
      <formula>TODAY()</formula>
    </cfRule>
    <cfRule type="cellIs" dxfId="1044" priority="236" stopIfTrue="1" operator="equal">
      <formula>TODAY()</formula>
    </cfRule>
  </conditionalFormatting>
  <conditionalFormatting sqref="B154">
    <cfRule type="cellIs" dxfId="1043" priority="233" stopIfTrue="1" operator="equal">
      <formula>TODAY()</formula>
    </cfRule>
    <cfRule type="cellIs" dxfId="1042" priority="234" stopIfTrue="1" operator="equal">
      <formula>TODAY()</formula>
    </cfRule>
  </conditionalFormatting>
  <conditionalFormatting sqref="B154">
    <cfRule type="cellIs" dxfId="1041" priority="231" stopIfTrue="1" operator="equal">
      <formula>TODAY()</formula>
    </cfRule>
    <cfRule type="cellIs" dxfId="1040" priority="232" stopIfTrue="1" operator="equal">
      <formula>TODAY()</formula>
    </cfRule>
  </conditionalFormatting>
  <conditionalFormatting sqref="B160">
    <cfRule type="cellIs" dxfId="1039" priority="229" stopIfTrue="1" operator="equal">
      <formula>TODAY()</formula>
    </cfRule>
    <cfRule type="cellIs" dxfId="1038" priority="230" stopIfTrue="1" operator="equal">
      <formula>TODAY()</formula>
    </cfRule>
  </conditionalFormatting>
  <conditionalFormatting sqref="B165">
    <cfRule type="cellIs" dxfId="1037" priority="227" stopIfTrue="1" operator="equal">
      <formula>TODAY()</formula>
    </cfRule>
    <cfRule type="cellIs" dxfId="1036" priority="228" stopIfTrue="1" operator="equal">
      <formula>TODAY()</formula>
    </cfRule>
  </conditionalFormatting>
  <conditionalFormatting sqref="B156">
    <cfRule type="cellIs" dxfId="1035" priority="225" stopIfTrue="1" operator="equal">
      <formula>TODAY()</formula>
    </cfRule>
    <cfRule type="cellIs" dxfId="1034" priority="226" stopIfTrue="1" operator="equal">
      <formula>TODAY()</formula>
    </cfRule>
  </conditionalFormatting>
  <conditionalFormatting sqref="B155">
    <cfRule type="cellIs" dxfId="1033" priority="223" stopIfTrue="1" operator="equal">
      <formula>TODAY()</formula>
    </cfRule>
    <cfRule type="cellIs" dxfId="1032" priority="224" stopIfTrue="1" operator="equal">
      <formula>TODAY()</formula>
    </cfRule>
  </conditionalFormatting>
  <conditionalFormatting sqref="B154">
    <cfRule type="cellIs" dxfId="1031" priority="221" stopIfTrue="1" operator="equal">
      <formula>TODAY()</formula>
    </cfRule>
    <cfRule type="cellIs" dxfId="1030" priority="222" stopIfTrue="1" operator="equal">
      <formula>TODAY()</formula>
    </cfRule>
  </conditionalFormatting>
  <conditionalFormatting sqref="B154">
    <cfRule type="cellIs" dxfId="1029" priority="219" stopIfTrue="1" operator="equal">
      <formula>TODAY()</formula>
    </cfRule>
    <cfRule type="cellIs" dxfId="1028" priority="220" stopIfTrue="1" operator="equal">
      <formula>TODAY()</formula>
    </cfRule>
  </conditionalFormatting>
  <conditionalFormatting sqref="B154">
    <cfRule type="cellIs" dxfId="1027" priority="217" stopIfTrue="1" operator="equal">
      <formula>TODAY()</formula>
    </cfRule>
    <cfRule type="cellIs" dxfId="1026" priority="218" stopIfTrue="1" operator="equal">
      <formula>TODAY()</formula>
    </cfRule>
  </conditionalFormatting>
  <conditionalFormatting sqref="B154">
    <cfRule type="cellIs" dxfId="1025" priority="215" stopIfTrue="1" operator="equal">
      <formula>TODAY()</formula>
    </cfRule>
    <cfRule type="cellIs" dxfId="1024" priority="216" stopIfTrue="1" operator="equal">
      <formula>TODAY()</formula>
    </cfRule>
  </conditionalFormatting>
  <conditionalFormatting sqref="B155">
    <cfRule type="cellIs" dxfId="1023" priority="213" stopIfTrue="1" operator="equal">
      <formula>TODAY()</formula>
    </cfRule>
    <cfRule type="cellIs" dxfId="1022" priority="214" stopIfTrue="1" operator="equal">
      <formula>TODAY()</formula>
    </cfRule>
  </conditionalFormatting>
  <conditionalFormatting sqref="B154">
    <cfRule type="cellIs" dxfId="1021" priority="211" stopIfTrue="1" operator="equal">
      <formula>TODAY()</formula>
    </cfRule>
    <cfRule type="cellIs" dxfId="1020" priority="212" stopIfTrue="1" operator="equal">
      <formula>TODAY()</formula>
    </cfRule>
  </conditionalFormatting>
  <conditionalFormatting sqref="B154">
    <cfRule type="cellIs" dxfId="1019" priority="209" stopIfTrue="1" operator="equal">
      <formula>TODAY()</formula>
    </cfRule>
    <cfRule type="cellIs" dxfId="1018" priority="210" stopIfTrue="1" operator="equal">
      <formula>TODAY()</formula>
    </cfRule>
  </conditionalFormatting>
  <conditionalFormatting sqref="B154">
    <cfRule type="cellIs" dxfId="1017" priority="207" stopIfTrue="1" operator="equal">
      <formula>TODAY()</formula>
    </cfRule>
    <cfRule type="cellIs" dxfId="1016" priority="208" stopIfTrue="1" operator="equal">
      <formula>TODAY()</formula>
    </cfRule>
  </conditionalFormatting>
  <conditionalFormatting sqref="B154">
    <cfRule type="cellIs" dxfId="1015" priority="205" stopIfTrue="1" operator="equal">
      <formula>TODAY()</formula>
    </cfRule>
    <cfRule type="cellIs" dxfId="1014" priority="206" stopIfTrue="1" operator="equal">
      <formula>TODAY()</formula>
    </cfRule>
  </conditionalFormatting>
  <conditionalFormatting sqref="B154">
    <cfRule type="cellIs" dxfId="1013" priority="203" stopIfTrue="1" operator="equal">
      <formula>TODAY()</formula>
    </cfRule>
    <cfRule type="cellIs" dxfId="1012" priority="204" stopIfTrue="1" operator="equal">
      <formula>TODAY()</formula>
    </cfRule>
  </conditionalFormatting>
  <conditionalFormatting sqref="B154">
    <cfRule type="cellIs" dxfId="1011" priority="201" stopIfTrue="1" operator="equal">
      <formula>TODAY()</formula>
    </cfRule>
    <cfRule type="cellIs" dxfId="1010" priority="202" stopIfTrue="1" operator="equal">
      <formula>TODAY()</formula>
    </cfRule>
  </conditionalFormatting>
  <conditionalFormatting sqref="B154">
    <cfRule type="cellIs" dxfId="1009" priority="199" stopIfTrue="1" operator="equal">
      <formula>TODAY()</formula>
    </cfRule>
    <cfRule type="cellIs" dxfId="1008" priority="200" stopIfTrue="1" operator="equal">
      <formula>TODAY()</formula>
    </cfRule>
  </conditionalFormatting>
  <conditionalFormatting sqref="B154">
    <cfRule type="cellIs" dxfId="1007" priority="197" stopIfTrue="1" operator="equal">
      <formula>TODAY()</formula>
    </cfRule>
    <cfRule type="cellIs" dxfId="1006" priority="198" stopIfTrue="1" operator="equal">
      <formula>TODAY()</formula>
    </cfRule>
  </conditionalFormatting>
  <conditionalFormatting sqref="B155">
    <cfRule type="cellIs" dxfId="1005" priority="195" stopIfTrue="1" operator="equal">
      <formula>TODAY()</formula>
    </cfRule>
    <cfRule type="cellIs" dxfId="1004" priority="196" stopIfTrue="1" operator="equal">
      <formula>TODAY()</formula>
    </cfRule>
  </conditionalFormatting>
  <conditionalFormatting sqref="B154">
    <cfRule type="cellIs" dxfId="1003" priority="193" stopIfTrue="1" operator="equal">
      <formula>TODAY()</formula>
    </cfRule>
    <cfRule type="cellIs" dxfId="1002" priority="194" stopIfTrue="1" operator="equal">
      <formula>TODAY()</formula>
    </cfRule>
  </conditionalFormatting>
  <conditionalFormatting sqref="B154">
    <cfRule type="cellIs" dxfId="1001" priority="191" stopIfTrue="1" operator="equal">
      <formula>TODAY()</formula>
    </cfRule>
    <cfRule type="cellIs" dxfId="1000" priority="192" stopIfTrue="1" operator="equal">
      <formula>TODAY()</formula>
    </cfRule>
  </conditionalFormatting>
  <conditionalFormatting sqref="B154">
    <cfRule type="cellIs" dxfId="999" priority="189" stopIfTrue="1" operator="equal">
      <formula>TODAY()</formula>
    </cfRule>
    <cfRule type="cellIs" dxfId="998" priority="190" stopIfTrue="1" operator="equal">
      <formula>TODAY()</formula>
    </cfRule>
  </conditionalFormatting>
  <conditionalFormatting sqref="B154">
    <cfRule type="cellIs" dxfId="997" priority="187" stopIfTrue="1" operator="equal">
      <formula>TODAY()</formula>
    </cfRule>
    <cfRule type="cellIs" dxfId="996" priority="188" stopIfTrue="1" operator="equal">
      <formula>TODAY()</formula>
    </cfRule>
  </conditionalFormatting>
  <conditionalFormatting sqref="B154">
    <cfRule type="cellIs" dxfId="995" priority="185" stopIfTrue="1" operator="equal">
      <formula>TODAY()</formula>
    </cfRule>
    <cfRule type="cellIs" dxfId="994" priority="186" stopIfTrue="1" operator="equal">
      <formula>TODAY()</formula>
    </cfRule>
  </conditionalFormatting>
  <conditionalFormatting sqref="B154">
    <cfRule type="cellIs" dxfId="993" priority="183" stopIfTrue="1" operator="equal">
      <formula>TODAY()</formula>
    </cfRule>
    <cfRule type="cellIs" dxfId="992" priority="184" stopIfTrue="1" operator="equal">
      <formula>TODAY()</formula>
    </cfRule>
  </conditionalFormatting>
  <conditionalFormatting sqref="B154">
    <cfRule type="cellIs" dxfId="991" priority="181" stopIfTrue="1" operator="equal">
      <formula>TODAY()</formula>
    </cfRule>
    <cfRule type="cellIs" dxfId="990" priority="182" stopIfTrue="1" operator="equal">
      <formula>TODAY()</formula>
    </cfRule>
  </conditionalFormatting>
  <conditionalFormatting sqref="B154">
    <cfRule type="cellIs" dxfId="989" priority="179" stopIfTrue="1" operator="equal">
      <formula>TODAY()</formula>
    </cfRule>
    <cfRule type="cellIs" dxfId="988" priority="180" stopIfTrue="1" operator="equal">
      <formula>TODAY()</formula>
    </cfRule>
  </conditionalFormatting>
  <conditionalFormatting sqref="B155">
    <cfRule type="cellIs" dxfId="987" priority="177" stopIfTrue="1" operator="equal">
      <formula>TODAY()</formula>
    </cfRule>
    <cfRule type="cellIs" dxfId="986" priority="178" stopIfTrue="1" operator="equal">
      <formula>TODAY()</formula>
    </cfRule>
  </conditionalFormatting>
  <conditionalFormatting sqref="B155">
    <cfRule type="cellIs" dxfId="985" priority="175" stopIfTrue="1" operator="equal">
      <formula>TODAY()</formula>
    </cfRule>
    <cfRule type="cellIs" dxfId="984" priority="176" stopIfTrue="1" operator="equal">
      <formula>TODAY()</formula>
    </cfRule>
  </conditionalFormatting>
  <conditionalFormatting sqref="B155">
    <cfRule type="cellIs" dxfId="983" priority="173" stopIfTrue="1" operator="equal">
      <formula>TODAY()</formula>
    </cfRule>
    <cfRule type="cellIs" dxfId="982" priority="174" stopIfTrue="1" operator="equal">
      <formula>TODAY()</formula>
    </cfRule>
  </conditionalFormatting>
  <conditionalFormatting sqref="B154">
    <cfRule type="cellIs" dxfId="981" priority="171" stopIfTrue="1" operator="equal">
      <formula>TODAY()</formula>
    </cfRule>
    <cfRule type="cellIs" dxfId="980" priority="172" stopIfTrue="1" operator="equal">
      <formula>TODAY()</formula>
    </cfRule>
  </conditionalFormatting>
  <conditionalFormatting sqref="B154">
    <cfRule type="cellIs" dxfId="979" priority="169" stopIfTrue="1" operator="equal">
      <formula>TODAY()</formula>
    </cfRule>
    <cfRule type="cellIs" dxfId="978" priority="170" stopIfTrue="1" operator="equal">
      <formula>TODAY()</formula>
    </cfRule>
  </conditionalFormatting>
  <conditionalFormatting sqref="B154">
    <cfRule type="cellIs" dxfId="977" priority="167" stopIfTrue="1" operator="equal">
      <formula>TODAY()</formula>
    </cfRule>
    <cfRule type="cellIs" dxfId="976" priority="168" stopIfTrue="1" operator="equal">
      <formula>TODAY()</formula>
    </cfRule>
  </conditionalFormatting>
  <conditionalFormatting sqref="B154">
    <cfRule type="cellIs" dxfId="975" priority="165" stopIfTrue="1" operator="equal">
      <formula>TODAY()</formula>
    </cfRule>
    <cfRule type="cellIs" dxfId="974" priority="166" stopIfTrue="1" operator="equal">
      <formula>TODAY()</formula>
    </cfRule>
  </conditionalFormatting>
  <conditionalFormatting sqref="B154">
    <cfRule type="cellIs" dxfId="973" priority="163" stopIfTrue="1" operator="equal">
      <formula>TODAY()</formula>
    </cfRule>
    <cfRule type="cellIs" dxfId="972" priority="164" stopIfTrue="1" operator="equal">
      <formula>TODAY()</formula>
    </cfRule>
  </conditionalFormatting>
  <conditionalFormatting sqref="B155">
    <cfRule type="cellIs" dxfId="971" priority="161" stopIfTrue="1" operator="equal">
      <formula>TODAY()</formula>
    </cfRule>
    <cfRule type="cellIs" dxfId="970" priority="162" stopIfTrue="1" operator="equal">
      <formula>TODAY()</formula>
    </cfRule>
  </conditionalFormatting>
  <conditionalFormatting sqref="B155">
    <cfRule type="cellIs" dxfId="969" priority="159" stopIfTrue="1" operator="equal">
      <formula>TODAY()</formula>
    </cfRule>
    <cfRule type="cellIs" dxfId="968" priority="160" stopIfTrue="1" operator="equal">
      <formula>TODAY()</formula>
    </cfRule>
  </conditionalFormatting>
  <conditionalFormatting sqref="B155">
    <cfRule type="cellIs" dxfId="967" priority="157" stopIfTrue="1" operator="equal">
      <formula>TODAY()</formula>
    </cfRule>
    <cfRule type="cellIs" dxfId="966" priority="158" stopIfTrue="1" operator="equal">
      <formula>TODAY()</formula>
    </cfRule>
  </conditionalFormatting>
  <conditionalFormatting sqref="B154">
    <cfRule type="cellIs" dxfId="965" priority="155" stopIfTrue="1" operator="equal">
      <formula>TODAY()</formula>
    </cfRule>
    <cfRule type="cellIs" dxfId="964" priority="156" stopIfTrue="1" operator="equal">
      <formula>TODAY()</formula>
    </cfRule>
  </conditionalFormatting>
  <conditionalFormatting sqref="B154">
    <cfRule type="cellIs" dxfId="963" priority="153" stopIfTrue="1" operator="equal">
      <formula>TODAY()</formula>
    </cfRule>
    <cfRule type="cellIs" dxfId="962" priority="154" stopIfTrue="1" operator="equal">
      <formula>TODAY()</formula>
    </cfRule>
  </conditionalFormatting>
  <conditionalFormatting sqref="B155">
    <cfRule type="cellIs" dxfId="961" priority="151" stopIfTrue="1" operator="equal">
      <formula>TODAY()</formula>
    </cfRule>
    <cfRule type="cellIs" dxfId="960" priority="152" stopIfTrue="1" operator="equal">
      <formula>TODAY()</formula>
    </cfRule>
  </conditionalFormatting>
  <conditionalFormatting sqref="B154">
    <cfRule type="cellIs" dxfId="959" priority="149" stopIfTrue="1" operator="equal">
      <formula>TODAY()</formula>
    </cfRule>
    <cfRule type="cellIs" dxfId="958" priority="150" stopIfTrue="1" operator="equal">
      <formula>TODAY()</formula>
    </cfRule>
  </conditionalFormatting>
  <conditionalFormatting sqref="B154">
    <cfRule type="cellIs" dxfId="957" priority="147" stopIfTrue="1" operator="equal">
      <formula>TODAY()</formula>
    </cfRule>
    <cfRule type="cellIs" dxfId="956" priority="148" stopIfTrue="1" operator="equal">
      <formula>TODAY()</formula>
    </cfRule>
  </conditionalFormatting>
  <conditionalFormatting sqref="B154">
    <cfRule type="cellIs" dxfId="955" priority="145" stopIfTrue="1" operator="equal">
      <formula>TODAY()</formula>
    </cfRule>
    <cfRule type="cellIs" dxfId="954" priority="146" stopIfTrue="1" operator="equal">
      <formula>TODAY()</formula>
    </cfRule>
  </conditionalFormatting>
  <conditionalFormatting sqref="B154">
    <cfRule type="cellIs" dxfId="953" priority="143" stopIfTrue="1" operator="equal">
      <formula>TODAY()</formula>
    </cfRule>
    <cfRule type="cellIs" dxfId="952" priority="144" stopIfTrue="1" operator="equal">
      <formula>TODAY()</formula>
    </cfRule>
  </conditionalFormatting>
  <conditionalFormatting sqref="B154">
    <cfRule type="cellIs" dxfId="951" priority="141" stopIfTrue="1" operator="equal">
      <formula>TODAY()</formula>
    </cfRule>
    <cfRule type="cellIs" dxfId="950" priority="142" stopIfTrue="1" operator="equal">
      <formula>TODAY()</formula>
    </cfRule>
  </conditionalFormatting>
  <conditionalFormatting sqref="B154">
    <cfRule type="cellIs" dxfId="949" priority="139" stopIfTrue="1" operator="equal">
      <formula>TODAY()</formula>
    </cfRule>
    <cfRule type="cellIs" dxfId="948" priority="140" stopIfTrue="1" operator="equal">
      <formula>TODAY()</formula>
    </cfRule>
  </conditionalFormatting>
  <conditionalFormatting sqref="B154">
    <cfRule type="cellIs" dxfId="947" priority="137" stopIfTrue="1" operator="equal">
      <formula>TODAY()</formula>
    </cfRule>
    <cfRule type="cellIs" dxfId="946" priority="138" stopIfTrue="1" operator="equal">
      <formula>TODAY()</formula>
    </cfRule>
  </conditionalFormatting>
  <conditionalFormatting sqref="B154">
    <cfRule type="cellIs" dxfId="945" priority="135" stopIfTrue="1" operator="equal">
      <formula>TODAY()</formula>
    </cfRule>
    <cfRule type="cellIs" dxfId="944" priority="136" stopIfTrue="1" operator="equal">
      <formula>TODAY()</formula>
    </cfRule>
  </conditionalFormatting>
  <conditionalFormatting sqref="B155">
    <cfRule type="cellIs" dxfId="943" priority="133" stopIfTrue="1" operator="equal">
      <formula>TODAY()</formula>
    </cfRule>
    <cfRule type="cellIs" dxfId="942" priority="134" stopIfTrue="1" operator="equal">
      <formula>TODAY()</formula>
    </cfRule>
  </conditionalFormatting>
  <conditionalFormatting sqref="B154">
    <cfRule type="cellIs" dxfId="941" priority="131" stopIfTrue="1" operator="equal">
      <formula>TODAY()</formula>
    </cfRule>
    <cfRule type="cellIs" dxfId="940" priority="132" stopIfTrue="1" operator="equal">
      <formula>TODAY()</formula>
    </cfRule>
  </conditionalFormatting>
  <conditionalFormatting sqref="B154">
    <cfRule type="cellIs" dxfId="939" priority="129" stopIfTrue="1" operator="equal">
      <formula>TODAY()</formula>
    </cfRule>
    <cfRule type="cellIs" dxfId="938" priority="130" stopIfTrue="1" operator="equal">
      <formula>TODAY()</formula>
    </cfRule>
  </conditionalFormatting>
  <conditionalFormatting sqref="B154">
    <cfRule type="cellIs" dxfId="937" priority="127" stopIfTrue="1" operator="equal">
      <formula>TODAY()</formula>
    </cfRule>
    <cfRule type="cellIs" dxfId="936" priority="128" stopIfTrue="1" operator="equal">
      <formula>TODAY()</formula>
    </cfRule>
  </conditionalFormatting>
  <conditionalFormatting sqref="B154">
    <cfRule type="cellIs" dxfId="935" priority="125" stopIfTrue="1" operator="equal">
      <formula>TODAY()</formula>
    </cfRule>
    <cfRule type="cellIs" dxfId="934" priority="126" stopIfTrue="1" operator="equal">
      <formula>TODAY()</formula>
    </cfRule>
  </conditionalFormatting>
  <conditionalFormatting sqref="B154">
    <cfRule type="cellIs" dxfId="933" priority="123" stopIfTrue="1" operator="equal">
      <formula>TODAY()</formula>
    </cfRule>
    <cfRule type="cellIs" dxfId="932" priority="124" stopIfTrue="1" operator="equal">
      <formula>TODAY()</formula>
    </cfRule>
  </conditionalFormatting>
  <conditionalFormatting sqref="B155">
    <cfRule type="cellIs" dxfId="931" priority="121" stopIfTrue="1" operator="equal">
      <formula>TODAY()</formula>
    </cfRule>
    <cfRule type="cellIs" dxfId="930" priority="122" stopIfTrue="1" operator="equal">
      <formula>TODAY()</formula>
    </cfRule>
  </conditionalFormatting>
  <conditionalFormatting sqref="B155">
    <cfRule type="cellIs" dxfId="929" priority="119" stopIfTrue="1" operator="equal">
      <formula>TODAY()</formula>
    </cfRule>
    <cfRule type="cellIs" dxfId="928" priority="120" stopIfTrue="1" operator="equal">
      <formula>TODAY()</formula>
    </cfRule>
  </conditionalFormatting>
  <conditionalFormatting sqref="B155">
    <cfRule type="cellIs" dxfId="927" priority="117" stopIfTrue="1" operator="equal">
      <formula>TODAY()</formula>
    </cfRule>
    <cfRule type="cellIs" dxfId="926" priority="118" stopIfTrue="1" operator="equal">
      <formula>TODAY()</formula>
    </cfRule>
  </conditionalFormatting>
  <conditionalFormatting sqref="B154">
    <cfRule type="cellIs" dxfId="925" priority="115" stopIfTrue="1" operator="equal">
      <formula>TODAY()</formula>
    </cfRule>
    <cfRule type="cellIs" dxfId="924" priority="116" stopIfTrue="1" operator="equal">
      <formula>TODAY()</formula>
    </cfRule>
  </conditionalFormatting>
  <conditionalFormatting sqref="B155">
    <cfRule type="cellIs" dxfId="923" priority="113" stopIfTrue="1" operator="equal">
      <formula>TODAY()</formula>
    </cfRule>
    <cfRule type="cellIs" dxfId="922" priority="114" stopIfTrue="1" operator="equal">
      <formula>TODAY()</formula>
    </cfRule>
  </conditionalFormatting>
  <conditionalFormatting sqref="B154">
    <cfRule type="cellIs" dxfId="921" priority="111" stopIfTrue="1" operator="equal">
      <formula>TODAY()</formula>
    </cfRule>
    <cfRule type="cellIs" dxfId="920" priority="112" stopIfTrue="1" operator="equal">
      <formula>TODAY()</formula>
    </cfRule>
  </conditionalFormatting>
  <conditionalFormatting sqref="B154">
    <cfRule type="cellIs" dxfId="919" priority="109" stopIfTrue="1" operator="equal">
      <formula>TODAY()</formula>
    </cfRule>
    <cfRule type="cellIs" dxfId="918" priority="110" stopIfTrue="1" operator="equal">
      <formula>TODAY()</formula>
    </cfRule>
  </conditionalFormatting>
  <conditionalFormatting sqref="B154">
    <cfRule type="cellIs" dxfId="917" priority="107" stopIfTrue="1" operator="equal">
      <formula>TODAY()</formula>
    </cfRule>
    <cfRule type="cellIs" dxfId="916" priority="108" stopIfTrue="1" operator="equal">
      <formula>TODAY()</formula>
    </cfRule>
  </conditionalFormatting>
  <conditionalFormatting sqref="B155">
    <cfRule type="cellIs" dxfId="915" priority="105" stopIfTrue="1" operator="equal">
      <formula>TODAY()</formula>
    </cfRule>
    <cfRule type="cellIs" dxfId="914" priority="106" stopIfTrue="1" operator="equal">
      <formula>TODAY()</formula>
    </cfRule>
  </conditionalFormatting>
  <conditionalFormatting sqref="B154">
    <cfRule type="cellIs" dxfId="913" priority="103" stopIfTrue="1" operator="equal">
      <formula>TODAY()</formula>
    </cfRule>
    <cfRule type="cellIs" dxfId="912" priority="104" stopIfTrue="1" operator="equal">
      <formula>TODAY()</formula>
    </cfRule>
  </conditionalFormatting>
  <conditionalFormatting sqref="B154">
    <cfRule type="cellIs" dxfId="911" priority="101" stopIfTrue="1" operator="equal">
      <formula>TODAY()</formula>
    </cfRule>
    <cfRule type="cellIs" dxfId="910" priority="102" stopIfTrue="1" operator="equal">
      <formula>TODAY()</formula>
    </cfRule>
  </conditionalFormatting>
  <conditionalFormatting sqref="B154">
    <cfRule type="cellIs" dxfId="909" priority="99" stopIfTrue="1" operator="equal">
      <formula>TODAY()</formula>
    </cfRule>
    <cfRule type="cellIs" dxfId="908" priority="100" stopIfTrue="1" operator="equal">
      <formula>TODAY()</formula>
    </cfRule>
  </conditionalFormatting>
  <conditionalFormatting sqref="B155">
    <cfRule type="cellIs" dxfId="907" priority="97" stopIfTrue="1" operator="equal">
      <formula>TODAY()</formula>
    </cfRule>
    <cfRule type="cellIs" dxfId="906" priority="98" stopIfTrue="1" operator="equal">
      <formula>TODAY()</formula>
    </cfRule>
  </conditionalFormatting>
  <conditionalFormatting sqref="B155">
    <cfRule type="cellIs" dxfId="905" priority="95" stopIfTrue="1" operator="equal">
      <formula>TODAY()</formula>
    </cfRule>
    <cfRule type="cellIs" dxfId="904" priority="96" stopIfTrue="1" operator="equal">
      <formula>TODAY()</formula>
    </cfRule>
  </conditionalFormatting>
  <conditionalFormatting sqref="B155">
    <cfRule type="cellIs" dxfId="903" priority="93" stopIfTrue="1" operator="equal">
      <formula>TODAY()</formula>
    </cfRule>
    <cfRule type="cellIs" dxfId="902" priority="94" stopIfTrue="1" operator="equal">
      <formula>TODAY()</formula>
    </cfRule>
  </conditionalFormatting>
  <conditionalFormatting sqref="B155">
    <cfRule type="cellIs" dxfId="901" priority="91" stopIfTrue="1" operator="equal">
      <formula>TODAY()</formula>
    </cfRule>
    <cfRule type="cellIs" dxfId="900" priority="92" stopIfTrue="1" operator="equal">
      <formula>TODAY()</formula>
    </cfRule>
  </conditionalFormatting>
  <conditionalFormatting sqref="B155">
    <cfRule type="cellIs" dxfId="899" priority="89" stopIfTrue="1" operator="equal">
      <formula>TODAY()</formula>
    </cfRule>
    <cfRule type="cellIs" dxfId="898" priority="90" stopIfTrue="1" operator="equal">
      <formula>TODAY()</formula>
    </cfRule>
  </conditionalFormatting>
  <conditionalFormatting sqref="B155">
    <cfRule type="cellIs" dxfId="897" priority="87" stopIfTrue="1" operator="equal">
      <formula>TODAY()</formula>
    </cfRule>
    <cfRule type="cellIs" dxfId="896" priority="88" stopIfTrue="1" operator="equal">
      <formula>TODAY()</formula>
    </cfRule>
  </conditionalFormatting>
  <conditionalFormatting sqref="B155">
    <cfRule type="cellIs" dxfId="895" priority="85" stopIfTrue="1" operator="equal">
      <formula>TODAY()</formula>
    </cfRule>
    <cfRule type="cellIs" dxfId="894" priority="86" stopIfTrue="1" operator="equal">
      <formula>TODAY()</formula>
    </cfRule>
  </conditionalFormatting>
  <conditionalFormatting sqref="B155">
    <cfRule type="cellIs" dxfId="893" priority="83" stopIfTrue="1" operator="equal">
      <formula>TODAY()</formula>
    </cfRule>
    <cfRule type="cellIs" dxfId="892" priority="84" stopIfTrue="1" operator="equal">
      <formula>TODAY()</formula>
    </cfRule>
  </conditionalFormatting>
  <conditionalFormatting sqref="B155">
    <cfRule type="cellIs" dxfId="891" priority="81" stopIfTrue="1" operator="equal">
      <formula>TODAY()</formula>
    </cfRule>
    <cfRule type="cellIs" dxfId="890" priority="82" stopIfTrue="1" operator="equal">
      <formula>TODAY()</formula>
    </cfRule>
  </conditionalFormatting>
  <conditionalFormatting sqref="B155">
    <cfRule type="cellIs" dxfId="889" priority="79" stopIfTrue="1" operator="equal">
      <formula>TODAY()</formula>
    </cfRule>
    <cfRule type="cellIs" dxfId="888" priority="80" stopIfTrue="1" operator="equal">
      <formula>TODAY()</formula>
    </cfRule>
  </conditionalFormatting>
  <conditionalFormatting sqref="B155">
    <cfRule type="cellIs" dxfId="887" priority="77" stopIfTrue="1" operator="equal">
      <formula>TODAY()</formula>
    </cfRule>
    <cfRule type="cellIs" dxfId="886" priority="78" stopIfTrue="1" operator="equal">
      <formula>TODAY()</formula>
    </cfRule>
  </conditionalFormatting>
  <conditionalFormatting sqref="B155">
    <cfRule type="cellIs" dxfId="885" priority="75" stopIfTrue="1" operator="equal">
      <formula>TODAY()</formula>
    </cfRule>
    <cfRule type="cellIs" dxfId="884" priority="76" stopIfTrue="1" operator="equal">
      <formula>TODAY()</formula>
    </cfRule>
  </conditionalFormatting>
  <conditionalFormatting sqref="B155">
    <cfRule type="cellIs" dxfId="883" priority="73" stopIfTrue="1" operator="equal">
      <formula>TODAY()</formula>
    </cfRule>
    <cfRule type="cellIs" dxfId="882" priority="74" stopIfTrue="1" operator="equal">
      <formula>TODAY()</formula>
    </cfRule>
  </conditionalFormatting>
  <conditionalFormatting sqref="B155">
    <cfRule type="cellIs" dxfId="881" priority="71" stopIfTrue="1" operator="equal">
      <formula>TODAY()</formula>
    </cfRule>
    <cfRule type="cellIs" dxfId="880" priority="72" stopIfTrue="1" operator="equal">
      <formula>TODAY()</formula>
    </cfRule>
  </conditionalFormatting>
  <conditionalFormatting sqref="B155">
    <cfRule type="cellIs" dxfId="879" priority="69" stopIfTrue="1" operator="equal">
      <formula>TODAY()</formula>
    </cfRule>
    <cfRule type="cellIs" dxfId="878" priority="70" stopIfTrue="1" operator="equal">
      <formula>TODAY()</formula>
    </cfRule>
  </conditionalFormatting>
  <conditionalFormatting sqref="B155">
    <cfRule type="cellIs" dxfId="877" priority="67" stopIfTrue="1" operator="equal">
      <formula>TODAY()</formula>
    </cfRule>
    <cfRule type="cellIs" dxfId="876" priority="68" stopIfTrue="1" operator="equal">
      <formula>TODAY()</formula>
    </cfRule>
  </conditionalFormatting>
  <conditionalFormatting sqref="B155">
    <cfRule type="cellIs" dxfId="875" priority="65" stopIfTrue="1" operator="equal">
      <formula>TODAY()</formula>
    </cfRule>
    <cfRule type="cellIs" dxfId="874" priority="66" stopIfTrue="1" operator="equal">
      <formula>TODAY()</formula>
    </cfRule>
  </conditionalFormatting>
  <conditionalFormatting sqref="B155">
    <cfRule type="cellIs" dxfId="873" priority="63" stopIfTrue="1" operator="equal">
      <formula>TODAY()</formula>
    </cfRule>
    <cfRule type="cellIs" dxfId="872" priority="64" stopIfTrue="1" operator="equal">
      <formula>TODAY()</formula>
    </cfRule>
  </conditionalFormatting>
  <conditionalFormatting sqref="B155">
    <cfRule type="cellIs" dxfId="871" priority="61" stopIfTrue="1" operator="equal">
      <formula>TODAY()</formula>
    </cfRule>
    <cfRule type="cellIs" dxfId="870" priority="62" stopIfTrue="1" operator="equal">
      <formula>TODAY()</formula>
    </cfRule>
  </conditionalFormatting>
  <conditionalFormatting sqref="B155">
    <cfRule type="cellIs" dxfId="869" priority="59" stopIfTrue="1" operator="equal">
      <formula>TODAY()</formula>
    </cfRule>
    <cfRule type="cellIs" dxfId="868" priority="60" stopIfTrue="1" operator="equal">
      <formula>TODAY()</formula>
    </cfRule>
  </conditionalFormatting>
  <conditionalFormatting sqref="B155">
    <cfRule type="cellIs" dxfId="867" priority="57" stopIfTrue="1" operator="equal">
      <formula>TODAY()</formula>
    </cfRule>
    <cfRule type="cellIs" dxfId="866" priority="58" stopIfTrue="1" operator="equal">
      <formula>TODAY()</formula>
    </cfRule>
  </conditionalFormatting>
  <conditionalFormatting sqref="B155">
    <cfRule type="cellIs" dxfId="865" priority="55" stopIfTrue="1" operator="equal">
      <formula>TODAY()</formula>
    </cfRule>
    <cfRule type="cellIs" dxfId="864" priority="56" stopIfTrue="1" operator="equal">
      <formula>TODAY()</formula>
    </cfRule>
  </conditionalFormatting>
  <conditionalFormatting sqref="B155">
    <cfRule type="cellIs" dxfId="863" priority="53" stopIfTrue="1" operator="equal">
      <formula>TODAY()</formula>
    </cfRule>
    <cfRule type="cellIs" dxfId="862" priority="54" stopIfTrue="1" operator="equal">
      <formula>TODAY()</formula>
    </cfRule>
  </conditionalFormatting>
  <conditionalFormatting sqref="B155">
    <cfRule type="cellIs" dxfId="861" priority="51" stopIfTrue="1" operator="equal">
      <formula>TODAY()</formula>
    </cfRule>
    <cfRule type="cellIs" dxfId="860" priority="52" stopIfTrue="1" operator="equal">
      <formula>TODAY()</formula>
    </cfRule>
  </conditionalFormatting>
  <conditionalFormatting sqref="B155">
    <cfRule type="cellIs" dxfId="859" priority="49" stopIfTrue="1" operator="equal">
      <formula>TODAY()</formula>
    </cfRule>
    <cfRule type="cellIs" dxfId="858" priority="50" stopIfTrue="1" operator="equal">
      <formula>TODAY()</formula>
    </cfRule>
  </conditionalFormatting>
  <conditionalFormatting sqref="B155">
    <cfRule type="cellIs" dxfId="857" priority="47" stopIfTrue="1" operator="equal">
      <formula>TODAY()</formula>
    </cfRule>
    <cfRule type="cellIs" dxfId="856" priority="48" stopIfTrue="1" operator="equal">
      <formula>TODAY()</formula>
    </cfRule>
  </conditionalFormatting>
  <conditionalFormatting sqref="B155">
    <cfRule type="cellIs" dxfId="855" priority="45" stopIfTrue="1" operator="equal">
      <formula>TODAY()</formula>
    </cfRule>
    <cfRule type="cellIs" dxfId="854" priority="46" stopIfTrue="1" operator="equal">
      <formula>TODAY()</formula>
    </cfRule>
  </conditionalFormatting>
  <conditionalFormatting sqref="B155">
    <cfRule type="cellIs" dxfId="853" priority="43" stopIfTrue="1" operator="equal">
      <formula>TODAY()</formula>
    </cfRule>
    <cfRule type="cellIs" dxfId="852" priority="44" stopIfTrue="1" operator="equal">
      <formula>TODAY()</formula>
    </cfRule>
  </conditionalFormatting>
  <conditionalFormatting sqref="B155">
    <cfRule type="cellIs" dxfId="851" priority="41" stopIfTrue="1" operator="equal">
      <formula>TODAY()</formula>
    </cfRule>
    <cfRule type="cellIs" dxfId="850" priority="42" stopIfTrue="1" operator="equal">
      <formula>TODAY()</formula>
    </cfRule>
  </conditionalFormatting>
  <conditionalFormatting sqref="B155">
    <cfRule type="cellIs" dxfId="849" priority="39" stopIfTrue="1" operator="equal">
      <formula>TODAY()</formula>
    </cfRule>
    <cfRule type="cellIs" dxfId="848" priority="40" stopIfTrue="1" operator="equal">
      <formula>TODAY()</formula>
    </cfRule>
  </conditionalFormatting>
  <conditionalFormatting sqref="B155">
    <cfRule type="cellIs" dxfId="847" priority="37" stopIfTrue="1" operator="equal">
      <formula>TODAY()</formula>
    </cfRule>
    <cfRule type="cellIs" dxfId="846" priority="38" stopIfTrue="1" operator="equal">
      <formula>TODAY()</formula>
    </cfRule>
  </conditionalFormatting>
  <conditionalFormatting sqref="B155">
    <cfRule type="cellIs" dxfId="845" priority="35" stopIfTrue="1" operator="equal">
      <formula>TODAY()</formula>
    </cfRule>
    <cfRule type="cellIs" dxfId="844" priority="36" stopIfTrue="1" operator="equal">
      <formula>TODAY()</formula>
    </cfRule>
  </conditionalFormatting>
  <conditionalFormatting sqref="B155">
    <cfRule type="cellIs" dxfId="843" priority="33" stopIfTrue="1" operator="equal">
      <formula>TODAY()</formula>
    </cfRule>
    <cfRule type="cellIs" dxfId="842" priority="34" stopIfTrue="1" operator="equal">
      <formula>TODAY()</formula>
    </cfRule>
  </conditionalFormatting>
  <conditionalFormatting sqref="B155">
    <cfRule type="cellIs" dxfId="841" priority="31" stopIfTrue="1" operator="equal">
      <formula>TODAY()</formula>
    </cfRule>
    <cfRule type="cellIs" dxfId="840" priority="32" stopIfTrue="1" operator="equal">
      <formula>TODAY()</formula>
    </cfRule>
  </conditionalFormatting>
  <conditionalFormatting sqref="B155">
    <cfRule type="cellIs" dxfId="839" priority="29" stopIfTrue="1" operator="equal">
      <formula>TODAY()</formula>
    </cfRule>
    <cfRule type="cellIs" dxfId="838" priority="30" stopIfTrue="1" operator="equal">
      <formula>TODAY()</formula>
    </cfRule>
  </conditionalFormatting>
  <conditionalFormatting sqref="B155">
    <cfRule type="cellIs" dxfId="837" priority="27" stopIfTrue="1" operator="equal">
      <formula>TODAY()</formula>
    </cfRule>
    <cfRule type="cellIs" dxfId="836" priority="28" stopIfTrue="1" operator="equal">
      <formula>TODAY()</formula>
    </cfRule>
  </conditionalFormatting>
  <conditionalFormatting sqref="B155">
    <cfRule type="cellIs" dxfId="835" priority="25" stopIfTrue="1" operator="equal">
      <formula>TODAY()</formula>
    </cfRule>
    <cfRule type="cellIs" dxfId="834" priority="26" stopIfTrue="1" operator="equal">
      <formula>TODAY()</formula>
    </cfRule>
  </conditionalFormatting>
  <conditionalFormatting sqref="B155">
    <cfRule type="cellIs" dxfId="833" priority="23" stopIfTrue="1" operator="equal">
      <formula>TODAY()</formula>
    </cfRule>
    <cfRule type="cellIs" dxfId="832" priority="24" stopIfTrue="1" operator="equal">
      <formula>TODAY()</formula>
    </cfRule>
  </conditionalFormatting>
  <conditionalFormatting sqref="B155">
    <cfRule type="cellIs" dxfId="831" priority="21" stopIfTrue="1" operator="equal">
      <formula>TODAY()</formula>
    </cfRule>
    <cfRule type="cellIs" dxfId="830" priority="22" stopIfTrue="1" operator="equal">
      <formula>TODAY()</formula>
    </cfRule>
  </conditionalFormatting>
  <conditionalFormatting sqref="B155">
    <cfRule type="cellIs" dxfId="829" priority="19" stopIfTrue="1" operator="equal">
      <formula>TODAY()</formula>
    </cfRule>
    <cfRule type="cellIs" dxfId="828" priority="20" stopIfTrue="1" operator="equal">
      <formula>TODAY()</formula>
    </cfRule>
  </conditionalFormatting>
  <conditionalFormatting sqref="B155">
    <cfRule type="cellIs" dxfId="827" priority="17" stopIfTrue="1" operator="equal">
      <formula>TODAY()</formula>
    </cfRule>
    <cfRule type="cellIs" dxfId="826" priority="18" stopIfTrue="1" operator="equal">
      <formula>TODAY()</formula>
    </cfRule>
  </conditionalFormatting>
  <conditionalFormatting sqref="B155">
    <cfRule type="cellIs" dxfId="825" priority="15" stopIfTrue="1" operator="equal">
      <formula>TODAY()</formula>
    </cfRule>
    <cfRule type="cellIs" dxfId="824" priority="16" stopIfTrue="1" operator="equal">
      <formula>TODAY()</formula>
    </cfRule>
  </conditionalFormatting>
  <conditionalFormatting sqref="B155">
    <cfRule type="cellIs" dxfId="823" priority="13" stopIfTrue="1" operator="equal">
      <formula>TODAY()</formula>
    </cfRule>
    <cfRule type="cellIs" dxfId="822" priority="14" stopIfTrue="1" operator="equal">
      <formula>TODAY()</formula>
    </cfRule>
  </conditionalFormatting>
  <conditionalFormatting sqref="B155">
    <cfRule type="cellIs" dxfId="821" priority="11" stopIfTrue="1" operator="equal">
      <formula>TODAY()</formula>
    </cfRule>
    <cfRule type="cellIs" dxfId="820" priority="12" stopIfTrue="1" operator="equal">
      <formula>TODAY()</formula>
    </cfRule>
  </conditionalFormatting>
  <conditionalFormatting sqref="B155">
    <cfRule type="cellIs" dxfId="819" priority="9" stopIfTrue="1" operator="equal">
      <formula>TODAY()</formula>
    </cfRule>
    <cfRule type="cellIs" dxfId="818" priority="10" stopIfTrue="1" operator="equal">
      <formula>TODAY()</formula>
    </cfRule>
  </conditionalFormatting>
  <conditionalFormatting sqref="B170">
    <cfRule type="cellIs" dxfId="817" priority="7" stopIfTrue="1" operator="equal">
      <formula>TODAY()</formula>
    </cfRule>
    <cfRule type="cellIs" dxfId="816" priority="8" stopIfTrue="1" operator="equal">
      <formula>TODAY()</formula>
    </cfRule>
  </conditionalFormatting>
  <conditionalFormatting sqref="B170">
    <cfRule type="cellIs" dxfId="815" priority="5" stopIfTrue="1" operator="equal">
      <formula>TODAY()</formula>
    </cfRule>
    <cfRule type="cellIs" dxfId="814" priority="6" stopIfTrue="1" operator="equal">
      <formula>TODAY()</formula>
    </cfRule>
  </conditionalFormatting>
  <conditionalFormatting sqref="B175">
    <cfRule type="cellIs" dxfId="813" priority="3" stopIfTrue="1" operator="equal">
      <formula>TODAY()</formula>
    </cfRule>
    <cfRule type="cellIs" dxfId="812" priority="4" stopIfTrue="1" operator="equal">
      <formula>TODAY()</formula>
    </cfRule>
  </conditionalFormatting>
  <conditionalFormatting sqref="B175">
    <cfRule type="cellIs" dxfId="811" priority="1" stopIfTrue="1" operator="equal">
      <formula>TODAY()</formula>
    </cfRule>
    <cfRule type="cellIs" dxfId="810" priority="2" stopIfTrue="1" operator="equal">
      <formula>TODAY()</formula>
    </cfRule>
  </conditionalFormatting>
  <pageMargins left="0.74803149606299213" right="0.74803149606299213" top="0.98425196850393704" bottom="0.98425196850393704" header="0.51181102362204722" footer="0.51181102362204722"/>
  <pageSetup paperSize="9" scale="31" orientation="portrait" r:id="rId1"/>
  <headerFooter alignWithMargins="0"/>
  <ignoredErrors>
    <ignoredError sqref="D177" 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1"/>
  <sheetViews>
    <sheetView workbookViewId="0">
      <selection activeCell="F1" sqref="F1:L1048576"/>
    </sheetView>
  </sheetViews>
  <sheetFormatPr defaultRowHeight="12.75"/>
  <cols>
    <col min="4" max="4" width="0" hidden="1" customWidth="1"/>
    <col min="5" max="5" width="17.7109375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4.710937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9</v>
      </c>
      <c r="B2">
        <v>627</v>
      </c>
      <c r="C2" t="s">
        <v>63</v>
      </c>
      <c r="D2" t="s">
        <v>5430</v>
      </c>
      <c r="E2" s="68" t="str">
        <f t="shared" ref="E2:E41" si="0">LEFT(D2,FIND(" ",D2)-1)&amp;" "&amp;IF((MID(D2,FIND(" ",D2)+1,2))&lt;"23",MID(D2,FIND(" ",D2)+1,2) + 1 - VALUE(MID(D2,28,1)),"0"&amp;"0")&amp;MID(D2,FIND(" ",D2)+3,13)</f>
        <v>20171201 9:01:07.829000</v>
      </c>
      <c r="F2" s="69">
        <f t="shared" ref="F2:F41" si="1">A2*B2</f>
        <v>5643</v>
      </c>
    </row>
    <row r="3" spans="1:12">
      <c r="A3">
        <v>10</v>
      </c>
      <c r="B3">
        <v>628</v>
      </c>
      <c r="C3" t="s">
        <v>63</v>
      </c>
      <c r="D3" t="s">
        <v>5431</v>
      </c>
      <c r="E3" s="68" t="str">
        <f t="shared" si="0"/>
        <v>20171201 9:04:28.179000</v>
      </c>
      <c r="F3" s="69">
        <f t="shared" si="1"/>
        <v>6280</v>
      </c>
      <c r="H3" s="77" t="s">
        <v>150</v>
      </c>
      <c r="I3" s="70" t="s">
        <v>151</v>
      </c>
      <c r="J3" s="153" t="s">
        <v>152</v>
      </c>
      <c r="K3" s="72" t="s">
        <v>153</v>
      </c>
      <c r="L3" s="72" t="s">
        <v>154</v>
      </c>
    </row>
    <row r="4" spans="1:12">
      <c r="A4">
        <v>95</v>
      </c>
      <c r="B4">
        <v>628</v>
      </c>
      <c r="C4" t="s">
        <v>63</v>
      </c>
      <c r="D4" t="s">
        <v>5432</v>
      </c>
      <c r="E4" s="68" t="str">
        <f t="shared" si="0"/>
        <v>20171201 9:04:31.212000</v>
      </c>
      <c r="F4" s="69">
        <f t="shared" si="1"/>
        <v>59660</v>
      </c>
      <c r="H4" s="73" t="s">
        <v>63</v>
      </c>
      <c r="I4" s="70">
        <v>3000</v>
      </c>
      <c r="J4" s="152">
        <v>621.38750000000005</v>
      </c>
      <c r="K4" s="75">
        <f>I4*L4</f>
        <v>1862808.4999999998</v>
      </c>
      <c r="L4" s="75">
        <f>SUMIF($C$2:$C$10000,"="&amp;H4,$F$2:$F$10000)/I4</f>
        <v>620.93616666666662</v>
      </c>
    </row>
    <row r="5" spans="1:12">
      <c r="A5">
        <v>6</v>
      </c>
      <c r="B5">
        <v>628</v>
      </c>
      <c r="C5" t="s">
        <v>63</v>
      </c>
      <c r="D5" t="s">
        <v>5432</v>
      </c>
      <c r="E5" s="68" t="str">
        <f t="shared" si="0"/>
        <v>20171201 9:04:31.212000</v>
      </c>
      <c r="F5" s="69">
        <f t="shared" si="1"/>
        <v>3768</v>
      </c>
      <c r="H5" s="73" t="s">
        <v>155</v>
      </c>
      <c r="I5" s="70">
        <v>3000</v>
      </c>
      <c r="J5" s="152">
        <v>621.38750000000005</v>
      </c>
      <c r="K5" s="75" t="e">
        <f>I7*#REF!</f>
        <v>#REF!</v>
      </c>
      <c r="L5" s="76">
        <f>SUM(F2:F10001)/GETPIVOTDATA("Sum of Volume",$I$4)</f>
        <v>620.93616666666662</v>
      </c>
    </row>
    <row r="6" spans="1:12">
      <c r="A6">
        <v>98</v>
      </c>
      <c r="B6">
        <v>622.5</v>
      </c>
      <c r="C6" t="s">
        <v>63</v>
      </c>
      <c r="D6" t="s">
        <v>5433</v>
      </c>
      <c r="E6" s="68" t="str">
        <f t="shared" si="0"/>
        <v>20171201 9:10:33.107000</v>
      </c>
      <c r="F6" s="69">
        <f t="shared" si="1"/>
        <v>61005</v>
      </c>
    </row>
    <row r="7" spans="1:12">
      <c r="A7">
        <v>95</v>
      </c>
      <c r="B7">
        <v>623</v>
      </c>
      <c r="C7" t="s">
        <v>63</v>
      </c>
      <c r="D7" t="s">
        <v>5434</v>
      </c>
      <c r="E7" s="68" t="str">
        <f t="shared" si="0"/>
        <v>20171201 9:15:57.123000</v>
      </c>
      <c r="F7" s="69">
        <f t="shared" si="1"/>
        <v>59185</v>
      </c>
    </row>
    <row r="8" spans="1:12">
      <c r="A8">
        <v>84</v>
      </c>
      <c r="B8">
        <v>623</v>
      </c>
      <c r="C8" t="s">
        <v>63</v>
      </c>
      <c r="D8" t="s">
        <v>5435</v>
      </c>
      <c r="E8" s="68" t="str">
        <f t="shared" si="0"/>
        <v>20171201 9:26:00.430000</v>
      </c>
      <c r="F8" s="69">
        <f t="shared" si="1"/>
        <v>52332</v>
      </c>
    </row>
    <row r="9" spans="1:12">
      <c r="A9">
        <v>15</v>
      </c>
      <c r="B9">
        <v>623</v>
      </c>
      <c r="C9" t="s">
        <v>63</v>
      </c>
      <c r="D9" t="s">
        <v>5436</v>
      </c>
      <c r="E9" s="68" t="str">
        <f t="shared" si="0"/>
        <v>20171201 9:26:00.431000</v>
      </c>
      <c r="F9" s="69">
        <f t="shared" si="1"/>
        <v>9345</v>
      </c>
    </row>
    <row r="10" spans="1:12">
      <c r="A10">
        <v>92</v>
      </c>
      <c r="B10">
        <v>620.5</v>
      </c>
      <c r="C10" t="s">
        <v>63</v>
      </c>
      <c r="D10" t="s">
        <v>5437</v>
      </c>
      <c r="E10" s="68" t="str">
        <f t="shared" si="0"/>
        <v>20171201 9:39:17.571000</v>
      </c>
      <c r="F10" s="69">
        <f t="shared" si="1"/>
        <v>57086</v>
      </c>
    </row>
    <row r="11" spans="1:12">
      <c r="A11">
        <v>105</v>
      </c>
      <c r="B11">
        <v>620</v>
      </c>
      <c r="C11" t="s">
        <v>63</v>
      </c>
      <c r="D11" t="s">
        <v>5438</v>
      </c>
      <c r="E11" s="68" t="str">
        <f t="shared" si="0"/>
        <v>20171201 9:51:49.279000</v>
      </c>
      <c r="F11" s="69">
        <f t="shared" si="1"/>
        <v>65100</v>
      </c>
    </row>
    <row r="12" spans="1:12">
      <c r="A12">
        <v>96</v>
      </c>
      <c r="B12">
        <v>620</v>
      </c>
      <c r="C12" t="s">
        <v>63</v>
      </c>
      <c r="D12" t="s">
        <v>5439</v>
      </c>
      <c r="E12" s="68" t="str">
        <f t="shared" si="0"/>
        <v>20171201 10:05:46.963000</v>
      </c>
      <c r="F12" s="69">
        <f t="shared" si="1"/>
        <v>59520</v>
      </c>
    </row>
    <row r="13" spans="1:12">
      <c r="A13">
        <v>95</v>
      </c>
      <c r="B13">
        <v>616.5</v>
      </c>
      <c r="C13" t="s">
        <v>63</v>
      </c>
      <c r="D13" t="s">
        <v>5440</v>
      </c>
      <c r="E13" s="68" t="str">
        <f t="shared" si="0"/>
        <v>20171201 10:20:08.283000</v>
      </c>
      <c r="F13" s="69">
        <f t="shared" si="1"/>
        <v>58567.5</v>
      </c>
    </row>
    <row r="14" spans="1:12">
      <c r="A14">
        <v>93</v>
      </c>
      <c r="B14">
        <v>617.5</v>
      </c>
      <c r="C14" t="s">
        <v>63</v>
      </c>
      <c r="D14" t="s">
        <v>5441</v>
      </c>
      <c r="E14" s="68" t="str">
        <f t="shared" si="0"/>
        <v>20171201 10:38:10.956000</v>
      </c>
      <c r="F14" s="69">
        <f t="shared" si="1"/>
        <v>57427.5</v>
      </c>
    </row>
    <row r="15" spans="1:12">
      <c r="A15">
        <v>49</v>
      </c>
      <c r="B15">
        <v>621</v>
      </c>
      <c r="C15" t="s">
        <v>63</v>
      </c>
      <c r="D15" t="s">
        <v>5442</v>
      </c>
      <c r="E15" s="68" t="str">
        <f t="shared" si="0"/>
        <v>20171201 10:53:02.337000</v>
      </c>
      <c r="F15" s="69">
        <f t="shared" si="1"/>
        <v>30429</v>
      </c>
    </row>
    <row r="16" spans="1:12">
      <c r="A16">
        <v>53</v>
      </c>
      <c r="B16">
        <v>621</v>
      </c>
      <c r="C16" t="s">
        <v>63</v>
      </c>
      <c r="D16" t="s">
        <v>5442</v>
      </c>
      <c r="E16" s="68" t="str">
        <f t="shared" si="0"/>
        <v>20171201 10:53:02.337000</v>
      </c>
      <c r="F16" s="69">
        <f t="shared" si="1"/>
        <v>32913</v>
      </c>
    </row>
    <row r="17" spans="1:6">
      <c r="A17">
        <v>105</v>
      </c>
      <c r="B17">
        <v>623.5</v>
      </c>
      <c r="C17" t="s">
        <v>63</v>
      </c>
      <c r="D17" t="s">
        <v>5443</v>
      </c>
      <c r="E17" s="68" t="str">
        <f t="shared" si="0"/>
        <v>20171201 11:09:41.193000</v>
      </c>
      <c r="F17" s="69">
        <f t="shared" si="1"/>
        <v>65467.5</v>
      </c>
    </row>
    <row r="18" spans="1:6">
      <c r="A18">
        <v>93</v>
      </c>
      <c r="B18">
        <v>624</v>
      </c>
      <c r="C18" t="s">
        <v>63</v>
      </c>
      <c r="D18" t="s">
        <v>5444</v>
      </c>
      <c r="E18" s="68" t="str">
        <f t="shared" si="0"/>
        <v>20171201 11:18:12.574000</v>
      </c>
      <c r="F18" s="69">
        <f t="shared" si="1"/>
        <v>58032</v>
      </c>
    </row>
    <row r="19" spans="1:6">
      <c r="A19">
        <v>101</v>
      </c>
      <c r="B19">
        <v>624.5</v>
      </c>
      <c r="C19" t="s">
        <v>63</v>
      </c>
      <c r="D19" t="s">
        <v>5445</v>
      </c>
      <c r="E19" s="68" t="str">
        <f t="shared" si="0"/>
        <v>20171201 11:45:54.819000</v>
      </c>
      <c r="F19" s="69">
        <f t="shared" si="1"/>
        <v>63074.5</v>
      </c>
    </row>
    <row r="20" spans="1:6">
      <c r="A20">
        <v>111</v>
      </c>
      <c r="B20">
        <v>626.5</v>
      </c>
      <c r="C20" t="s">
        <v>63</v>
      </c>
      <c r="D20" t="s">
        <v>5446</v>
      </c>
      <c r="E20" s="68" t="str">
        <f t="shared" si="0"/>
        <v>20171201 12:13:17.717000</v>
      </c>
      <c r="F20" s="69">
        <f t="shared" si="1"/>
        <v>69541.5</v>
      </c>
    </row>
    <row r="21" spans="1:6">
      <c r="A21">
        <v>93</v>
      </c>
      <c r="B21">
        <v>628</v>
      </c>
      <c r="C21" t="s">
        <v>63</v>
      </c>
      <c r="D21" t="s">
        <v>5447</v>
      </c>
      <c r="E21" s="68" t="str">
        <f t="shared" si="0"/>
        <v>20171201 12:43:20.456000</v>
      </c>
      <c r="F21" s="69">
        <f t="shared" si="1"/>
        <v>58404</v>
      </c>
    </row>
    <row r="22" spans="1:6">
      <c r="A22">
        <v>54</v>
      </c>
      <c r="B22">
        <v>622</v>
      </c>
      <c r="C22" t="s">
        <v>63</v>
      </c>
      <c r="D22" t="s">
        <v>5448</v>
      </c>
      <c r="E22" s="68" t="str">
        <f t="shared" si="0"/>
        <v>20171201 13:08:51.211000</v>
      </c>
      <c r="F22" s="69">
        <f t="shared" si="1"/>
        <v>33588</v>
      </c>
    </row>
    <row r="23" spans="1:6">
      <c r="A23">
        <v>40</v>
      </c>
      <c r="B23">
        <v>622</v>
      </c>
      <c r="C23" t="s">
        <v>63</v>
      </c>
      <c r="D23" t="s">
        <v>5448</v>
      </c>
      <c r="E23" s="68" t="str">
        <f t="shared" si="0"/>
        <v>20171201 13:08:51.211000</v>
      </c>
      <c r="F23" s="69">
        <f t="shared" si="1"/>
        <v>24880</v>
      </c>
    </row>
    <row r="24" spans="1:6">
      <c r="A24">
        <v>80</v>
      </c>
      <c r="B24">
        <v>621.5</v>
      </c>
      <c r="C24" t="s">
        <v>63</v>
      </c>
      <c r="D24" t="s">
        <v>5449</v>
      </c>
      <c r="E24" s="68" t="str">
        <f t="shared" si="0"/>
        <v>20171201 13:36:54.315000</v>
      </c>
      <c r="F24" s="69">
        <f t="shared" si="1"/>
        <v>49720</v>
      </c>
    </row>
    <row r="25" spans="1:6">
      <c r="A25">
        <v>13</v>
      </c>
      <c r="B25">
        <v>621.5</v>
      </c>
      <c r="C25" t="s">
        <v>63</v>
      </c>
      <c r="D25" t="s">
        <v>5450</v>
      </c>
      <c r="E25" s="68" t="str">
        <f t="shared" si="0"/>
        <v>20171201 13:36:54.343000</v>
      </c>
      <c r="F25" s="69">
        <f t="shared" si="1"/>
        <v>8079.5</v>
      </c>
    </row>
    <row r="26" spans="1:6">
      <c r="A26">
        <v>100</v>
      </c>
      <c r="B26">
        <v>620</v>
      </c>
      <c r="C26" t="s">
        <v>63</v>
      </c>
      <c r="D26" t="s">
        <v>5451</v>
      </c>
      <c r="E26" s="68" t="str">
        <f t="shared" si="0"/>
        <v>20171201 14:07:25.015430</v>
      </c>
      <c r="F26" s="69">
        <f t="shared" si="1"/>
        <v>62000</v>
      </c>
    </row>
    <row r="27" spans="1:6">
      <c r="A27">
        <v>100</v>
      </c>
      <c r="B27">
        <v>620</v>
      </c>
      <c r="C27" t="s">
        <v>63</v>
      </c>
      <c r="D27" t="s">
        <v>5451</v>
      </c>
      <c r="E27" s="68" t="str">
        <f t="shared" si="0"/>
        <v>20171201 14:07:25.015430</v>
      </c>
      <c r="F27" s="69">
        <f t="shared" si="1"/>
        <v>62000</v>
      </c>
    </row>
    <row r="28" spans="1:6">
      <c r="A28">
        <v>10</v>
      </c>
      <c r="B28">
        <v>619.5</v>
      </c>
      <c r="C28" t="s">
        <v>63</v>
      </c>
      <c r="D28" t="s">
        <v>5452</v>
      </c>
      <c r="E28" s="68" t="str">
        <f t="shared" si="0"/>
        <v>20171201 14:08:09.412000</v>
      </c>
      <c r="F28" s="69">
        <f t="shared" si="1"/>
        <v>6195</v>
      </c>
    </row>
    <row r="29" spans="1:6">
      <c r="A29">
        <v>85</v>
      </c>
      <c r="B29">
        <v>619.5</v>
      </c>
      <c r="C29" t="s">
        <v>63</v>
      </c>
      <c r="D29" t="s">
        <v>5452</v>
      </c>
      <c r="E29" s="68" t="str">
        <f t="shared" si="0"/>
        <v>20171201 14:08:09.412000</v>
      </c>
      <c r="F29" s="69">
        <f t="shared" si="1"/>
        <v>52657.5</v>
      </c>
    </row>
    <row r="30" spans="1:6">
      <c r="A30">
        <v>98</v>
      </c>
      <c r="B30">
        <v>618</v>
      </c>
      <c r="C30" t="s">
        <v>63</v>
      </c>
      <c r="D30" t="s">
        <v>5453</v>
      </c>
      <c r="E30" s="68" t="str">
        <f t="shared" si="0"/>
        <v>20171201 14:29:31.456000</v>
      </c>
      <c r="F30" s="69">
        <f t="shared" si="1"/>
        <v>60564</v>
      </c>
    </row>
    <row r="31" spans="1:6">
      <c r="A31">
        <v>81</v>
      </c>
      <c r="B31">
        <v>616.5</v>
      </c>
      <c r="C31" t="s">
        <v>63</v>
      </c>
      <c r="D31" t="s">
        <v>5454</v>
      </c>
      <c r="E31" s="68" t="str">
        <f t="shared" si="0"/>
        <v>20171201 14:31:00.357418</v>
      </c>
      <c r="F31" s="69">
        <f t="shared" si="1"/>
        <v>49936.5</v>
      </c>
    </row>
    <row r="32" spans="1:6">
      <c r="A32">
        <v>119</v>
      </c>
      <c r="B32">
        <v>616.5</v>
      </c>
      <c r="C32" t="s">
        <v>63</v>
      </c>
      <c r="D32" t="s">
        <v>5455</v>
      </c>
      <c r="E32" s="68" t="str">
        <f t="shared" si="0"/>
        <v>20171201 14:31:09.072456</v>
      </c>
      <c r="F32" s="69">
        <f t="shared" si="1"/>
        <v>73363.5</v>
      </c>
    </row>
    <row r="33" spans="1:6">
      <c r="A33">
        <v>94</v>
      </c>
      <c r="B33">
        <v>618</v>
      </c>
      <c r="C33" t="s">
        <v>63</v>
      </c>
      <c r="D33" t="s">
        <v>5456</v>
      </c>
      <c r="E33" s="68" t="str">
        <f t="shared" si="0"/>
        <v>20171201 14:52:15.635000</v>
      </c>
      <c r="F33" s="69">
        <f t="shared" si="1"/>
        <v>58092</v>
      </c>
    </row>
    <row r="34" spans="1:6">
      <c r="A34">
        <v>101</v>
      </c>
      <c r="B34">
        <v>615.5</v>
      </c>
      <c r="C34" t="s">
        <v>63</v>
      </c>
      <c r="D34" t="s">
        <v>5457</v>
      </c>
      <c r="E34" s="68" t="str">
        <f t="shared" si="0"/>
        <v>20171201 15:18:40.371000</v>
      </c>
      <c r="F34" s="69">
        <f t="shared" si="1"/>
        <v>62165.5</v>
      </c>
    </row>
    <row r="35" spans="1:6">
      <c r="A35">
        <v>71</v>
      </c>
      <c r="B35">
        <v>616.5</v>
      </c>
      <c r="C35" t="s">
        <v>63</v>
      </c>
      <c r="D35" t="s">
        <v>5458</v>
      </c>
      <c r="E35" s="68" t="str">
        <f t="shared" si="0"/>
        <v>20171201 15:36:23.714000</v>
      </c>
      <c r="F35" s="69">
        <f t="shared" si="1"/>
        <v>43771.5</v>
      </c>
    </row>
    <row r="36" spans="1:6">
      <c r="A36">
        <v>24</v>
      </c>
      <c r="B36">
        <v>616.5</v>
      </c>
      <c r="C36" t="s">
        <v>63</v>
      </c>
      <c r="D36" t="s">
        <v>5458</v>
      </c>
      <c r="E36" s="68" t="str">
        <f t="shared" si="0"/>
        <v>20171201 15:36:23.714000</v>
      </c>
      <c r="F36" s="69">
        <f t="shared" si="1"/>
        <v>14796</v>
      </c>
    </row>
    <row r="37" spans="1:6">
      <c r="A37">
        <v>100</v>
      </c>
      <c r="B37">
        <v>617.5</v>
      </c>
      <c r="C37" t="s">
        <v>63</v>
      </c>
      <c r="D37" t="s">
        <v>5459</v>
      </c>
      <c r="E37" s="68" t="str">
        <f t="shared" si="0"/>
        <v>20171201 15:44:06.318384</v>
      </c>
      <c r="F37" s="69">
        <f t="shared" si="1"/>
        <v>61750</v>
      </c>
    </row>
    <row r="38" spans="1:6">
      <c r="A38">
        <v>103</v>
      </c>
      <c r="B38">
        <v>620</v>
      </c>
      <c r="C38" t="s">
        <v>63</v>
      </c>
      <c r="D38" t="s">
        <v>5460</v>
      </c>
      <c r="E38" s="68" t="str">
        <f t="shared" si="0"/>
        <v>20171201 16:01:47.471000</v>
      </c>
      <c r="F38" s="69">
        <f t="shared" si="1"/>
        <v>63860</v>
      </c>
    </row>
    <row r="39" spans="1:6">
      <c r="A39">
        <v>115</v>
      </c>
      <c r="B39">
        <v>622</v>
      </c>
      <c r="C39" t="s">
        <v>63</v>
      </c>
      <c r="D39" t="s">
        <v>5461</v>
      </c>
      <c r="E39" s="68" t="str">
        <f t="shared" si="0"/>
        <v>20171201 16:15:10.874000</v>
      </c>
      <c r="F39" s="69">
        <f t="shared" si="1"/>
        <v>71530</v>
      </c>
    </row>
    <row r="40" spans="1:6">
      <c r="A40">
        <v>102</v>
      </c>
      <c r="B40">
        <v>623.5</v>
      </c>
      <c r="C40" t="s">
        <v>63</v>
      </c>
      <c r="D40" t="s">
        <v>5462</v>
      </c>
      <c r="E40" s="68" t="str">
        <f t="shared" si="0"/>
        <v>20171201 16:27:37.631688</v>
      </c>
      <c r="F40" s="69">
        <f t="shared" si="1"/>
        <v>63597</v>
      </c>
    </row>
    <row r="41" spans="1:6">
      <c r="A41">
        <v>12</v>
      </c>
      <c r="B41">
        <v>623.5</v>
      </c>
      <c r="C41" t="s">
        <v>63</v>
      </c>
      <c r="D41" t="s">
        <v>5463</v>
      </c>
      <c r="E41" s="68" t="str">
        <f t="shared" si="0"/>
        <v>20171201 16:27:37.631711</v>
      </c>
      <c r="F41" s="69">
        <f t="shared" si="1"/>
        <v>7482</v>
      </c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L160"/>
  <sheetViews>
    <sheetView workbookViewId="0">
      <selection activeCell="F1" sqref="F1:L1048576"/>
    </sheetView>
  </sheetViews>
  <sheetFormatPr defaultRowHeight="12.75"/>
  <cols>
    <col min="4" max="4" width="30.7109375" hidden="1" customWidth="1"/>
    <col min="5" max="5" width="23.7109375" bestFit="1" customWidth="1"/>
    <col min="8" max="8" width="13.85546875" bestFit="1" customWidth="1"/>
    <col min="9" max="9" width="16.28515625" bestFit="1" customWidth="1"/>
    <col min="10" max="10" width="24.5703125" hidden="1" customWidth="1"/>
    <col min="11" max="11" width="16.28515625" hidden="1" customWidth="1"/>
    <col min="12" max="12" width="24.14062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104</v>
      </c>
      <c r="B2">
        <v>624.5</v>
      </c>
      <c r="C2" t="s">
        <v>63</v>
      </c>
      <c r="D2" t="s">
        <v>825</v>
      </c>
      <c r="E2" s="68" t="str">
        <f t="shared" ref="E2:E64" si="0">LEFT(D2,FIND(" ",D2)-1)&amp;" "&amp;IF((MID(D2,FIND(" ",D2)+1,2))&lt;"23",MID(D2,FIND(" ",D2)+1,2) + 2 - VALUE(MID(D2,28,1)),"0"&amp;"0")&amp;MID(D2,FIND(" ",D2)+3,13)</f>
        <v>20170818 9:15:08.387000</v>
      </c>
      <c r="F2" s="69">
        <f t="shared" ref="F2:F65" si="1">A2*B2</f>
        <v>64948</v>
      </c>
    </row>
    <row r="3" spans="1:12">
      <c r="A3">
        <v>90</v>
      </c>
      <c r="B3">
        <v>624.5</v>
      </c>
      <c r="C3" t="s">
        <v>63</v>
      </c>
      <c r="D3" t="s">
        <v>825</v>
      </c>
      <c r="E3" s="68" t="str">
        <f t="shared" si="0"/>
        <v>20170818 9:15:08.387000</v>
      </c>
      <c r="F3" s="69">
        <f t="shared" si="1"/>
        <v>56205</v>
      </c>
      <c r="H3" s="77" t="s">
        <v>150</v>
      </c>
      <c r="I3" s="70" t="s">
        <v>151</v>
      </c>
      <c r="J3" s="99" t="s">
        <v>152</v>
      </c>
      <c r="K3" s="72" t="s">
        <v>153</v>
      </c>
      <c r="L3" s="72" t="s">
        <v>154</v>
      </c>
    </row>
    <row r="4" spans="1:12">
      <c r="A4">
        <v>100</v>
      </c>
      <c r="B4">
        <v>624.5</v>
      </c>
      <c r="C4" t="s">
        <v>63</v>
      </c>
      <c r="D4" t="s">
        <v>825</v>
      </c>
      <c r="E4" s="68" t="str">
        <f t="shared" si="0"/>
        <v>20170818 9:15:08.387000</v>
      </c>
      <c r="F4" s="69">
        <f t="shared" si="1"/>
        <v>62450</v>
      </c>
      <c r="H4" s="73" t="s">
        <v>70</v>
      </c>
      <c r="I4" s="70">
        <v>36</v>
      </c>
      <c r="J4" s="98">
        <v>623.5</v>
      </c>
      <c r="K4" s="75">
        <f>I4*L4</f>
        <v>22446</v>
      </c>
      <c r="L4" s="75">
        <f>SUMIF($C$2:$C$10000,"="&amp;H4,$F$2:$F$10000)/I4</f>
        <v>623.5</v>
      </c>
    </row>
    <row r="5" spans="1:12">
      <c r="A5">
        <v>100</v>
      </c>
      <c r="B5">
        <v>624.5</v>
      </c>
      <c r="C5" t="s">
        <v>63</v>
      </c>
      <c r="D5" t="s">
        <v>825</v>
      </c>
      <c r="E5" s="68" t="str">
        <f t="shared" si="0"/>
        <v>20170818 9:15:08.387000</v>
      </c>
      <c r="F5" s="69">
        <f t="shared" si="1"/>
        <v>62450</v>
      </c>
      <c r="H5" s="73" t="s">
        <v>67</v>
      </c>
      <c r="I5" s="70">
        <v>51</v>
      </c>
      <c r="J5" s="98">
        <v>623.5</v>
      </c>
      <c r="K5" s="75">
        <f t="shared" ref="K5:K7" si="2">I5*L5</f>
        <v>31798.5</v>
      </c>
      <c r="L5" s="75">
        <f>SUMIF($C$2:$C$10000,"="&amp;H5,$F$2:$F$10000)/I5</f>
        <v>623.5</v>
      </c>
    </row>
    <row r="6" spans="1:12">
      <c r="A6">
        <v>100</v>
      </c>
      <c r="B6">
        <v>624.5</v>
      </c>
      <c r="C6" t="s">
        <v>63</v>
      </c>
      <c r="D6" t="s">
        <v>825</v>
      </c>
      <c r="E6" s="68" t="str">
        <f t="shared" si="0"/>
        <v>20170818 9:15:08.387000</v>
      </c>
      <c r="F6" s="69">
        <f t="shared" si="1"/>
        <v>62450</v>
      </c>
      <c r="H6" s="73" t="s">
        <v>65</v>
      </c>
      <c r="I6" s="70">
        <v>59</v>
      </c>
      <c r="J6" s="98">
        <v>623.5</v>
      </c>
      <c r="K6" s="75">
        <f t="shared" si="2"/>
        <v>36786.5</v>
      </c>
      <c r="L6" s="75">
        <f t="shared" ref="L6:L7" si="3">SUMIF($C$2:$C$10000,"="&amp;H6,$F$2:$F$10000)/I6</f>
        <v>623.5</v>
      </c>
    </row>
    <row r="7" spans="1:12">
      <c r="A7">
        <v>6</v>
      </c>
      <c r="B7">
        <v>624.5</v>
      </c>
      <c r="C7" t="s">
        <v>63</v>
      </c>
      <c r="D7" t="s">
        <v>825</v>
      </c>
      <c r="E7" s="68" t="str">
        <f t="shared" si="0"/>
        <v>20170818 9:15:08.387000</v>
      </c>
      <c r="F7" s="69">
        <f t="shared" si="1"/>
        <v>3747</v>
      </c>
      <c r="H7" s="73" t="s">
        <v>63</v>
      </c>
      <c r="I7" s="70">
        <v>21854</v>
      </c>
      <c r="J7" s="98">
        <v>627.4401709401709</v>
      </c>
      <c r="K7" s="75">
        <f t="shared" si="2"/>
        <v>13672482.5</v>
      </c>
      <c r="L7" s="75">
        <f t="shared" si="3"/>
        <v>625.62837466825295</v>
      </c>
    </row>
    <row r="8" spans="1:12">
      <c r="A8">
        <v>100</v>
      </c>
      <c r="B8">
        <v>626</v>
      </c>
      <c r="C8" t="s">
        <v>63</v>
      </c>
      <c r="D8" t="s">
        <v>826</v>
      </c>
      <c r="E8" s="68" t="str">
        <f t="shared" si="0"/>
        <v>20170818 9:18:14.158000</v>
      </c>
      <c r="F8" s="69">
        <f t="shared" si="1"/>
        <v>62600</v>
      </c>
      <c r="H8" s="73" t="s">
        <v>155</v>
      </c>
      <c r="I8" s="70">
        <v>22000</v>
      </c>
      <c r="J8" s="98">
        <v>627.30991735537191</v>
      </c>
      <c r="K8" s="76">
        <f>SUM(K4:K7)</f>
        <v>13763513.5</v>
      </c>
      <c r="L8" s="76">
        <f>SUM(F1:F9999)/GETPIVOTDATA("Sum of Volume",$I$4)</f>
        <v>625.61424999999997</v>
      </c>
    </row>
    <row r="9" spans="1:12">
      <c r="A9">
        <v>400</v>
      </c>
      <c r="B9">
        <v>626</v>
      </c>
      <c r="C9" t="s">
        <v>63</v>
      </c>
      <c r="D9" t="s">
        <v>827</v>
      </c>
      <c r="E9" s="68" t="str">
        <f t="shared" si="0"/>
        <v>20170818 9:18:29.848000</v>
      </c>
      <c r="F9" s="69">
        <f t="shared" si="1"/>
        <v>250400</v>
      </c>
    </row>
    <row r="10" spans="1:12">
      <c r="A10">
        <v>176</v>
      </c>
      <c r="B10">
        <v>629.5</v>
      </c>
      <c r="C10" t="s">
        <v>63</v>
      </c>
      <c r="D10" t="s">
        <v>828</v>
      </c>
      <c r="E10" s="68" t="str">
        <f t="shared" si="0"/>
        <v>20170818 9:25:05.185000</v>
      </c>
      <c r="F10" s="69">
        <f t="shared" si="1"/>
        <v>110792</v>
      </c>
    </row>
    <row r="11" spans="1:12">
      <c r="A11">
        <v>100</v>
      </c>
      <c r="B11">
        <v>629.5</v>
      </c>
      <c r="C11" t="s">
        <v>63</v>
      </c>
      <c r="D11" t="s">
        <v>828</v>
      </c>
      <c r="E11" s="68" t="str">
        <f t="shared" si="0"/>
        <v>20170818 9:25:05.185000</v>
      </c>
      <c r="F11" s="69">
        <f t="shared" si="1"/>
        <v>62950</v>
      </c>
    </row>
    <row r="12" spans="1:12">
      <c r="A12">
        <v>100</v>
      </c>
      <c r="B12">
        <v>629.5</v>
      </c>
      <c r="C12" t="s">
        <v>63</v>
      </c>
      <c r="D12" t="s">
        <v>828</v>
      </c>
      <c r="E12" s="68" t="str">
        <f t="shared" si="0"/>
        <v>20170818 9:25:05.185000</v>
      </c>
      <c r="F12" s="69">
        <f t="shared" si="1"/>
        <v>62950</v>
      </c>
    </row>
    <row r="13" spans="1:12">
      <c r="A13">
        <v>124</v>
      </c>
      <c r="B13">
        <v>629.5</v>
      </c>
      <c r="C13" t="s">
        <v>63</v>
      </c>
      <c r="D13" t="s">
        <v>829</v>
      </c>
      <c r="E13" s="68" t="str">
        <f t="shared" si="0"/>
        <v>20170818 9:25:05.205000</v>
      </c>
      <c r="F13" s="69">
        <f t="shared" si="1"/>
        <v>78058</v>
      </c>
    </row>
    <row r="14" spans="1:12">
      <c r="A14">
        <v>36</v>
      </c>
      <c r="B14">
        <v>636.5</v>
      </c>
      <c r="C14" t="s">
        <v>63</v>
      </c>
      <c r="D14" t="s">
        <v>830</v>
      </c>
      <c r="E14" s="68" t="str">
        <f t="shared" si="0"/>
        <v>20170818 9:47:54.454000</v>
      </c>
      <c r="F14" s="69">
        <f t="shared" si="1"/>
        <v>22914</v>
      </c>
    </row>
    <row r="15" spans="1:12">
      <c r="A15">
        <v>66</v>
      </c>
      <c r="B15">
        <v>636.5</v>
      </c>
      <c r="C15" t="s">
        <v>63</v>
      </c>
      <c r="D15" t="s">
        <v>830</v>
      </c>
      <c r="E15" s="68" t="str">
        <f t="shared" si="0"/>
        <v>20170818 9:47:54.454000</v>
      </c>
      <c r="F15" s="69">
        <f t="shared" si="1"/>
        <v>42009</v>
      </c>
    </row>
    <row r="16" spans="1:12">
      <c r="A16">
        <v>100</v>
      </c>
      <c r="B16">
        <v>636.5</v>
      </c>
      <c r="C16" t="s">
        <v>63</v>
      </c>
      <c r="D16" t="s">
        <v>830</v>
      </c>
      <c r="E16" s="68" t="str">
        <f t="shared" si="0"/>
        <v>20170818 9:47:54.454000</v>
      </c>
      <c r="F16" s="69">
        <f t="shared" si="1"/>
        <v>63650</v>
      </c>
    </row>
    <row r="17" spans="1:6">
      <c r="A17">
        <v>100</v>
      </c>
      <c r="B17">
        <v>636.5</v>
      </c>
      <c r="C17" t="s">
        <v>63</v>
      </c>
      <c r="D17" t="s">
        <v>830</v>
      </c>
      <c r="E17" s="68" t="str">
        <f t="shared" si="0"/>
        <v>20170818 9:47:54.454000</v>
      </c>
      <c r="F17" s="69">
        <f t="shared" si="1"/>
        <v>63650</v>
      </c>
    </row>
    <row r="18" spans="1:6">
      <c r="A18">
        <v>32</v>
      </c>
      <c r="B18">
        <v>636.5</v>
      </c>
      <c r="C18" t="s">
        <v>63</v>
      </c>
      <c r="D18" t="s">
        <v>831</v>
      </c>
      <c r="E18" s="68" t="str">
        <f t="shared" si="0"/>
        <v>20170818 9:47:54.455000</v>
      </c>
      <c r="F18" s="69">
        <f t="shared" si="1"/>
        <v>20368</v>
      </c>
    </row>
    <row r="19" spans="1:6">
      <c r="A19">
        <v>166</v>
      </c>
      <c r="B19">
        <v>636.5</v>
      </c>
      <c r="C19" t="s">
        <v>63</v>
      </c>
      <c r="D19" t="s">
        <v>832</v>
      </c>
      <c r="E19" s="68" t="str">
        <f t="shared" si="0"/>
        <v>20170818 9:49:59.022000</v>
      </c>
      <c r="F19" s="69">
        <f t="shared" si="1"/>
        <v>105659</v>
      </c>
    </row>
    <row r="20" spans="1:6">
      <c r="A20">
        <v>108</v>
      </c>
      <c r="B20">
        <v>633</v>
      </c>
      <c r="C20" t="s">
        <v>63</v>
      </c>
      <c r="D20" t="s">
        <v>833</v>
      </c>
      <c r="E20" s="68" t="str">
        <f t="shared" si="0"/>
        <v>20170818 9:56:41.977000</v>
      </c>
      <c r="F20" s="69">
        <f t="shared" si="1"/>
        <v>68364</v>
      </c>
    </row>
    <row r="21" spans="1:6">
      <c r="A21">
        <v>200</v>
      </c>
      <c r="B21">
        <v>633</v>
      </c>
      <c r="C21" t="s">
        <v>63</v>
      </c>
      <c r="D21" t="s">
        <v>834</v>
      </c>
      <c r="E21" s="68" t="str">
        <f t="shared" si="0"/>
        <v>20170818 9:56:55.140000</v>
      </c>
      <c r="F21" s="69">
        <f t="shared" si="1"/>
        <v>126600</v>
      </c>
    </row>
    <row r="22" spans="1:6">
      <c r="A22">
        <v>50</v>
      </c>
      <c r="B22">
        <v>633</v>
      </c>
      <c r="C22" t="s">
        <v>63</v>
      </c>
      <c r="D22" t="s">
        <v>835</v>
      </c>
      <c r="E22" s="68" t="str">
        <f t="shared" si="0"/>
        <v>20170818 9:57:02.490000</v>
      </c>
      <c r="F22" s="69">
        <f t="shared" si="1"/>
        <v>31650</v>
      </c>
    </row>
    <row r="23" spans="1:6">
      <c r="A23">
        <v>142</v>
      </c>
      <c r="B23">
        <v>633</v>
      </c>
      <c r="C23" t="s">
        <v>63</v>
      </c>
      <c r="D23" t="s">
        <v>836</v>
      </c>
      <c r="E23" s="68" t="str">
        <f t="shared" si="0"/>
        <v>20170818 10:08:57.647000</v>
      </c>
      <c r="F23" s="69">
        <f t="shared" si="1"/>
        <v>89886</v>
      </c>
    </row>
    <row r="24" spans="1:6">
      <c r="A24">
        <v>99</v>
      </c>
      <c r="B24">
        <v>633</v>
      </c>
      <c r="C24" t="s">
        <v>63</v>
      </c>
      <c r="D24" t="s">
        <v>837</v>
      </c>
      <c r="E24" s="68" t="str">
        <f t="shared" si="0"/>
        <v>20170818 10:32:31.509000</v>
      </c>
      <c r="F24" s="69">
        <f t="shared" si="1"/>
        <v>62667</v>
      </c>
    </row>
    <row r="25" spans="1:6">
      <c r="A25">
        <v>96</v>
      </c>
      <c r="B25">
        <v>633</v>
      </c>
      <c r="C25" t="s">
        <v>63</v>
      </c>
      <c r="D25" t="s">
        <v>837</v>
      </c>
      <c r="E25" s="68" t="str">
        <f t="shared" si="0"/>
        <v>20170818 10:32:31.509000</v>
      </c>
      <c r="F25" s="69">
        <f t="shared" si="1"/>
        <v>60768</v>
      </c>
    </row>
    <row r="26" spans="1:6">
      <c r="A26">
        <v>251</v>
      </c>
      <c r="B26">
        <v>633</v>
      </c>
      <c r="C26" t="s">
        <v>63</v>
      </c>
      <c r="D26" t="s">
        <v>837</v>
      </c>
      <c r="E26" s="68" t="str">
        <f t="shared" si="0"/>
        <v>20170818 10:32:31.509000</v>
      </c>
      <c r="F26" s="69">
        <f t="shared" si="1"/>
        <v>158883</v>
      </c>
    </row>
    <row r="27" spans="1:6">
      <c r="A27">
        <v>100</v>
      </c>
      <c r="B27">
        <v>633</v>
      </c>
      <c r="C27" t="s">
        <v>63</v>
      </c>
      <c r="D27" t="s">
        <v>837</v>
      </c>
      <c r="E27" s="68" t="str">
        <f t="shared" si="0"/>
        <v>20170818 10:32:31.509000</v>
      </c>
      <c r="F27" s="69">
        <f t="shared" si="1"/>
        <v>63300</v>
      </c>
    </row>
    <row r="28" spans="1:6">
      <c r="A28">
        <v>76</v>
      </c>
      <c r="B28">
        <v>633</v>
      </c>
      <c r="C28" t="s">
        <v>63</v>
      </c>
      <c r="D28" t="s">
        <v>837</v>
      </c>
      <c r="E28" s="68" t="str">
        <f t="shared" si="0"/>
        <v>20170818 10:32:31.509000</v>
      </c>
      <c r="F28" s="69">
        <f t="shared" si="1"/>
        <v>48108</v>
      </c>
    </row>
    <row r="29" spans="1:6">
      <c r="A29">
        <v>100</v>
      </c>
      <c r="B29">
        <v>633</v>
      </c>
      <c r="C29" t="s">
        <v>63</v>
      </c>
      <c r="D29" t="s">
        <v>837</v>
      </c>
      <c r="E29" s="68" t="str">
        <f t="shared" si="0"/>
        <v>20170818 10:32:31.509000</v>
      </c>
      <c r="F29" s="69">
        <f t="shared" si="1"/>
        <v>63300</v>
      </c>
    </row>
    <row r="30" spans="1:6">
      <c r="A30">
        <v>90</v>
      </c>
      <c r="B30">
        <v>633</v>
      </c>
      <c r="C30" t="s">
        <v>63</v>
      </c>
      <c r="D30" t="s">
        <v>837</v>
      </c>
      <c r="E30" s="68" t="str">
        <f t="shared" si="0"/>
        <v>20170818 10:32:31.509000</v>
      </c>
      <c r="F30" s="69">
        <f t="shared" si="1"/>
        <v>56970</v>
      </c>
    </row>
    <row r="31" spans="1:6">
      <c r="A31">
        <v>169</v>
      </c>
      <c r="B31">
        <v>633</v>
      </c>
      <c r="C31" t="s">
        <v>63</v>
      </c>
      <c r="D31" t="s">
        <v>837</v>
      </c>
      <c r="E31" s="68" t="str">
        <f t="shared" si="0"/>
        <v>20170818 10:32:31.509000</v>
      </c>
      <c r="F31" s="69">
        <f t="shared" si="1"/>
        <v>106977</v>
      </c>
    </row>
    <row r="32" spans="1:6">
      <c r="A32">
        <v>19</v>
      </c>
      <c r="B32">
        <v>633</v>
      </c>
      <c r="C32" t="s">
        <v>63</v>
      </c>
      <c r="D32" t="s">
        <v>837</v>
      </c>
      <c r="E32" s="68" t="str">
        <f t="shared" si="0"/>
        <v>20170818 10:32:31.509000</v>
      </c>
      <c r="F32" s="69">
        <f t="shared" si="1"/>
        <v>12027</v>
      </c>
    </row>
    <row r="33" spans="1:6">
      <c r="A33">
        <v>23</v>
      </c>
      <c r="B33">
        <v>631.5</v>
      </c>
      <c r="C33" t="s">
        <v>63</v>
      </c>
      <c r="D33" t="s">
        <v>838</v>
      </c>
      <c r="E33" s="68" t="str">
        <f t="shared" si="0"/>
        <v>20170818 10:49:23.903000</v>
      </c>
      <c r="F33" s="69">
        <f t="shared" si="1"/>
        <v>14524.5</v>
      </c>
    </row>
    <row r="34" spans="1:6">
      <c r="A34">
        <v>468</v>
      </c>
      <c r="B34">
        <v>631.5</v>
      </c>
      <c r="C34" t="s">
        <v>63</v>
      </c>
      <c r="D34" t="s">
        <v>839</v>
      </c>
      <c r="E34" s="68" t="str">
        <f t="shared" si="0"/>
        <v>20170818 10:52:08.230000</v>
      </c>
      <c r="F34" s="69">
        <f t="shared" si="1"/>
        <v>295542</v>
      </c>
    </row>
    <row r="35" spans="1:6">
      <c r="A35">
        <v>109</v>
      </c>
      <c r="B35">
        <v>631.5</v>
      </c>
      <c r="C35" t="s">
        <v>63</v>
      </c>
      <c r="D35" t="s">
        <v>839</v>
      </c>
      <c r="E35" s="68" t="str">
        <f t="shared" si="0"/>
        <v>20170818 10:52:08.230000</v>
      </c>
      <c r="F35" s="69">
        <f t="shared" si="1"/>
        <v>68833.5</v>
      </c>
    </row>
    <row r="36" spans="1:6">
      <c r="A36">
        <v>100</v>
      </c>
      <c r="B36">
        <v>629.5</v>
      </c>
      <c r="C36" t="s">
        <v>63</v>
      </c>
      <c r="D36" t="s">
        <v>840</v>
      </c>
      <c r="E36" s="68" t="str">
        <f t="shared" si="0"/>
        <v>20170818 11:07:14.587000</v>
      </c>
      <c r="F36" s="69">
        <f t="shared" si="1"/>
        <v>62950</v>
      </c>
    </row>
    <row r="37" spans="1:6">
      <c r="A37">
        <v>90</v>
      </c>
      <c r="B37">
        <v>629.5</v>
      </c>
      <c r="C37" t="s">
        <v>63</v>
      </c>
      <c r="D37" t="s">
        <v>840</v>
      </c>
      <c r="E37" s="68" t="str">
        <f t="shared" si="0"/>
        <v>20170818 11:07:14.587000</v>
      </c>
      <c r="F37" s="69">
        <f t="shared" si="1"/>
        <v>56655</v>
      </c>
    </row>
    <row r="38" spans="1:6">
      <c r="A38">
        <v>100</v>
      </c>
      <c r="B38">
        <v>629.5</v>
      </c>
      <c r="C38" t="s">
        <v>63</v>
      </c>
      <c r="D38" t="s">
        <v>840</v>
      </c>
      <c r="E38" s="68" t="str">
        <f t="shared" si="0"/>
        <v>20170818 11:07:14.587000</v>
      </c>
      <c r="F38" s="69">
        <f t="shared" si="1"/>
        <v>62950</v>
      </c>
    </row>
    <row r="39" spans="1:6">
      <c r="A39">
        <v>98</v>
      </c>
      <c r="B39">
        <v>629.5</v>
      </c>
      <c r="C39" t="s">
        <v>63</v>
      </c>
      <c r="D39" t="s">
        <v>840</v>
      </c>
      <c r="E39" s="68" t="str">
        <f t="shared" si="0"/>
        <v>20170818 11:07:14.587000</v>
      </c>
      <c r="F39" s="69">
        <f t="shared" si="1"/>
        <v>61691</v>
      </c>
    </row>
    <row r="40" spans="1:6">
      <c r="A40">
        <v>90</v>
      </c>
      <c r="B40">
        <v>629.5</v>
      </c>
      <c r="C40" t="s">
        <v>63</v>
      </c>
      <c r="D40" t="s">
        <v>840</v>
      </c>
      <c r="E40" s="68" t="str">
        <f t="shared" si="0"/>
        <v>20170818 11:07:14.587000</v>
      </c>
      <c r="F40" s="69">
        <f t="shared" si="1"/>
        <v>56655</v>
      </c>
    </row>
    <row r="41" spans="1:6">
      <c r="A41">
        <v>27</v>
      </c>
      <c r="B41">
        <v>629.5</v>
      </c>
      <c r="C41" t="s">
        <v>63</v>
      </c>
      <c r="D41" t="s">
        <v>840</v>
      </c>
      <c r="E41" s="68" t="str">
        <f t="shared" si="0"/>
        <v>20170818 11:07:14.587000</v>
      </c>
      <c r="F41" s="69">
        <f t="shared" si="1"/>
        <v>16996.5</v>
      </c>
    </row>
    <row r="42" spans="1:6">
      <c r="A42">
        <v>90</v>
      </c>
      <c r="B42">
        <v>629.5</v>
      </c>
      <c r="C42" t="s">
        <v>63</v>
      </c>
      <c r="D42" t="s">
        <v>840</v>
      </c>
      <c r="E42" s="68" t="str">
        <f t="shared" si="0"/>
        <v>20170818 11:07:14.587000</v>
      </c>
      <c r="F42" s="69">
        <f t="shared" si="1"/>
        <v>56655</v>
      </c>
    </row>
    <row r="43" spans="1:6">
      <c r="A43">
        <v>100</v>
      </c>
      <c r="B43">
        <v>630</v>
      </c>
      <c r="C43" t="s">
        <v>63</v>
      </c>
      <c r="D43" t="s">
        <v>840</v>
      </c>
      <c r="E43" s="68" t="str">
        <f t="shared" si="0"/>
        <v>20170818 11:07:14.587000</v>
      </c>
      <c r="F43" s="69">
        <f t="shared" si="1"/>
        <v>63000</v>
      </c>
    </row>
    <row r="44" spans="1:6">
      <c r="A44">
        <v>100</v>
      </c>
      <c r="B44">
        <v>630</v>
      </c>
      <c r="C44" t="s">
        <v>63</v>
      </c>
      <c r="D44" t="s">
        <v>840</v>
      </c>
      <c r="E44" s="68" t="str">
        <f t="shared" si="0"/>
        <v>20170818 11:07:14.587000</v>
      </c>
      <c r="F44" s="69">
        <f t="shared" si="1"/>
        <v>63000</v>
      </c>
    </row>
    <row r="45" spans="1:6">
      <c r="A45">
        <v>90</v>
      </c>
      <c r="B45">
        <v>630</v>
      </c>
      <c r="C45" t="s">
        <v>63</v>
      </c>
      <c r="D45" t="s">
        <v>840</v>
      </c>
      <c r="E45" s="68" t="str">
        <f t="shared" si="0"/>
        <v>20170818 11:07:14.587000</v>
      </c>
      <c r="F45" s="69">
        <f t="shared" si="1"/>
        <v>56700</v>
      </c>
    </row>
    <row r="46" spans="1:6">
      <c r="A46">
        <v>15</v>
      </c>
      <c r="B46">
        <v>630</v>
      </c>
      <c r="C46" t="s">
        <v>63</v>
      </c>
      <c r="D46" t="s">
        <v>840</v>
      </c>
      <c r="E46" s="68" t="str">
        <f t="shared" si="0"/>
        <v>20170818 11:07:14.587000</v>
      </c>
      <c r="F46" s="69">
        <f t="shared" si="1"/>
        <v>9450</v>
      </c>
    </row>
    <row r="47" spans="1:6">
      <c r="A47">
        <v>100</v>
      </c>
      <c r="B47">
        <v>630.5</v>
      </c>
      <c r="C47" t="s">
        <v>63</v>
      </c>
      <c r="D47" t="s">
        <v>841</v>
      </c>
      <c r="E47" s="68" t="str">
        <f t="shared" si="0"/>
        <v>20170818 11:40:59.684000</v>
      </c>
      <c r="F47" s="69">
        <f t="shared" si="1"/>
        <v>63050</v>
      </c>
    </row>
    <row r="48" spans="1:6">
      <c r="A48">
        <v>90</v>
      </c>
      <c r="B48">
        <v>630.5</v>
      </c>
      <c r="C48" t="s">
        <v>63</v>
      </c>
      <c r="D48" t="s">
        <v>841</v>
      </c>
      <c r="E48" s="68" t="str">
        <f t="shared" si="0"/>
        <v>20170818 11:40:59.684000</v>
      </c>
      <c r="F48" s="69">
        <f t="shared" si="1"/>
        <v>56745</v>
      </c>
    </row>
    <row r="49" spans="1:6">
      <c r="A49">
        <v>84</v>
      </c>
      <c r="B49">
        <v>630.5</v>
      </c>
      <c r="C49" t="s">
        <v>63</v>
      </c>
      <c r="D49" t="s">
        <v>841</v>
      </c>
      <c r="E49" s="68" t="str">
        <f t="shared" si="0"/>
        <v>20170818 11:40:59.684000</v>
      </c>
      <c r="F49" s="69">
        <f t="shared" si="1"/>
        <v>52962</v>
      </c>
    </row>
    <row r="50" spans="1:6">
      <c r="A50">
        <v>100</v>
      </c>
      <c r="B50">
        <v>630.5</v>
      </c>
      <c r="C50" t="s">
        <v>63</v>
      </c>
      <c r="D50" t="s">
        <v>841</v>
      </c>
      <c r="E50" s="68" t="str">
        <f t="shared" si="0"/>
        <v>20170818 11:40:59.684000</v>
      </c>
      <c r="F50" s="69">
        <f t="shared" si="1"/>
        <v>63050</v>
      </c>
    </row>
    <row r="51" spans="1:6">
      <c r="A51">
        <v>81</v>
      </c>
      <c r="B51">
        <v>630.5</v>
      </c>
      <c r="C51" t="s">
        <v>63</v>
      </c>
      <c r="D51" t="s">
        <v>841</v>
      </c>
      <c r="E51" s="68" t="str">
        <f t="shared" si="0"/>
        <v>20170818 11:40:59.684000</v>
      </c>
      <c r="F51" s="69">
        <f t="shared" si="1"/>
        <v>51070.5</v>
      </c>
    </row>
    <row r="52" spans="1:6">
      <c r="A52">
        <v>90</v>
      </c>
      <c r="B52">
        <v>630.5</v>
      </c>
      <c r="C52" t="s">
        <v>63</v>
      </c>
      <c r="D52" t="s">
        <v>841</v>
      </c>
      <c r="E52" s="68" t="str">
        <f t="shared" si="0"/>
        <v>20170818 11:40:59.684000</v>
      </c>
      <c r="F52" s="69">
        <f t="shared" si="1"/>
        <v>56745</v>
      </c>
    </row>
    <row r="53" spans="1:6">
      <c r="A53">
        <v>100</v>
      </c>
      <c r="B53">
        <v>630.5</v>
      </c>
      <c r="C53" t="s">
        <v>63</v>
      </c>
      <c r="D53" t="s">
        <v>841</v>
      </c>
      <c r="E53" s="68" t="str">
        <f t="shared" si="0"/>
        <v>20170818 11:40:59.684000</v>
      </c>
      <c r="F53" s="69">
        <f t="shared" si="1"/>
        <v>63050</v>
      </c>
    </row>
    <row r="54" spans="1:6">
      <c r="A54">
        <v>50</v>
      </c>
      <c r="B54">
        <v>630.5</v>
      </c>
      <c r="C54" t="s">
        <v>63</v>
      </c>
      <c r="D54" t="s">
        <v>841</v>
      </c>
      <c r="E54" s="68" t="str">
        <f t="shared" si="0"/>
        <v>20170818 11:40:59.684000</v>
      </c>
      <c r="F54" s="69">
        <f t="shared" si="1"/>
        <v>31525</v>
      </c>
    </row>
    <row r="55" spans="1:6">
      <c r="A55">
        <v>100</v>
      </c>
      <c r="B55">
        <v>630.5</v>
      </c>
      <c r="C55" t="s">
        <v>63</v>
      </c>
      <c r="D55" t="s">
        <v>841</v>
      </c>
      <c r="E55" s="68" t="str">
        <f t="shared" si="0"/>
        <v>20170818 11:40:59.684000</v>
      </c>
      <c r="F55" s="69">
        <f t="shared" si="1"/>
        <v>63050</v>
      </c>
    </row>
    <row r="56" spans="1:6">
      <c r="A56">
        <v>205</v>
      </c>
      <c r="B56">
        <v>630.5</v>
      </c>
      <c r="C56" t="s">
        <v>63</v>
      </c>
      <c r="D56" t="s">
        <v>842</v>
      </c>
      <c r="E56" s="68" t="str">
        <f t="shared" si="0"/>
        <v>20170818 11:40:59.707000</v>
      </c>
      <c r="F56" s="69">
        <f t="shared" si="1"/>
        <v>129252.5</v>
      </c>
    </row>
    <row r="57" spans="1:6">
      <c r="A57">
        <v>428</v>
      </c>
      <c r="B57">
        <v>628</v>
      </c>
      <c r="C57" t="s">
        <v>63</v>
      </c>
      <c r="D57" t="s">
        <v>843</v>
      </c>
      <c r="E57" s="68" t="str">
        <f t="shared" si="0"/>
        <v>20170818 12:56:26.505000</v>
      </c>
      <c r="F57" s="69">
        <f t="shared" si="1"/>
        <v>268784</v>
      </c>
    </row>
    <row r="58" spans="1:6">
      <c r="A58">
        <v>131</v>
      </c>
      <c r="B58">
        <v>628</v>
      </c>
      <c r="C58" t="s">
        <v>63</v>
      </c>
      <c r="D58" t="s">
        <v>843</v>
      </c>
      <c r="E58" s="68" t="str">
        <f t="shared" si="0"/>
        <v>20170818 12:56:26.505000</v>
      </c>
      <c r="F58" s="69">
        <f t="shared" si="1"/>
        <v>82268</v>
      </c>
    </row>
    <row r="59" spans="1:6">
      <c r="A59">
        <v>441</v>
      </c>
      <c r="B59">
        <v>628</v>
      </c>
      <c r="C59" t="s">
        <v>63</v>
      </c>
      <c r="D59" t="s">
        <v>843</v>
      </c>
      <c r="E59" s="68" t="str">
        <f t="shared" si="0"/>
        <v>20170818 12:56:26.505000</v>
      </c>
      <c r="F59" s="69">
        <f t="shared" si="1"/>
        <v>276948</v>
      </c>
    </row>
    <row r="60" spans="1:6">
      <c r="A60">
        <v>43</v>
      </c>
      <c r="B60">
        <v>629</v>
      </c>
      <c r="C60" t="s">
        <v>63</v>
      </c>
      <c r="D60" t="s">
        <v>844</v>
      </c>
      <c r="E60" s="68" t="str">
        <f t="shared" si="0"/>
        <v>20170818 13:09:11.118000</v>
      </c>
      <c r="F60" s="69">
        <f t="shared" si="1"/>
        <v>27047</v>
      </c>
    </row>
    <row r="61" spans="1:6">
      <c r="A61">
        <v>92</v>
      </c>
      <c r="B61">
        <v>629</v>
      </c>
      <c r="C61" t="s">
        <v>63</v>
      </c>
      <c r="D61" t="s">
        <v>844</v>
      </c>
      <c r="E61" s="68" t="str">
        <f t="shared" si="0"/>
        <v>20170818 13:09:11.118000</v>
      </c>
      <c r="F61" s="69">
        <f t="shared" si="1"/>
        <v>57868</v>
      </c>
    </row>
    <row r="62" spans="1:6">
      <c r="A62">
        <v>36</v>
      </c>
      <c r="B62">
        <v>629</v>
      </c>
      <c r="C62" t="s">
        <v>63</v>
      </c>
      <c r="D62" t="s">
        <v>844</v>
      </c>
      <c r="E62" s="68" t="str">
        <f t="shared" si="0"/>
        <v>20170818 13:09:11.118000</v>
      </c>
      <c r="F62" s="69">
        <f t="shared" si="1"/>
        <v>22644</v>
      </c>
    </row>
    <row r="63" spans="1:6">
      <c r="A63">
        <v>5</v>
      </c>
      <c r="B63">
        <v>629</v>
      </c>
      <c r="C63" t="s">
        <v>63</v>
      </c>
      <c r="D63" t="s">
        <v>844</v>
      </c>
      <c r="E63" s="68" t="str">
        <f t="shared" si="0"/>
        <v>20170818 13:09:11.118000</v>
      </c>
      <c r="F63" s="69">
        <f t="shared" si="1"/>
        <v>3145</v>
      </c>
    </row>
    <row r="64" spans="1:6">
      <c r="A64">
        <v>37</v>
      </c>
      <c r="B64">
        <v>629</v>
      </c>
      <c r="C64" t="s">
        <v>63</v>
      </c>
      <c r="D64" t="s">
        <v>844</v>
      </c>
      <c r="E64" s="68" t="str">
        <f t="shared" si="0"/>
        <v>20170818 13:09:11.118000</v>
      </c>
      <c r="F64" s="69">
        <f t="shared" si="1"/>
        <v>23273</v>
      </c>
    </row>
    <row r="65" spans="1:6">
      <c r="A65">
        <v>29</v>
      </c>
      <c r="B65">
        <v>629</v>
      </c>
      <c r="C65" t="s">
        <v>63</v>
      </c>
      <c r="D65" t="s">
        <v>844</v>
      </c>
      <c r="E65" s="68" t="str">
        <f t="shared" ref="E65:E122" si="4">LEFT(D65,FIND(" ",D65)-1)&amp;" "&amp;IF((MID(D65,FIND(" ",D65)+1,2))&lt;"23",MID(D65,FIND(" ",D65)+1,2) + 2 - VALUE(MID(D65,28,1)),"0"&amp;"0")&amp;MID(D65,FIND(" ",D65)+3,13)</f>
        <v>20170818 13:09:11.118000</v>
      </c>
      <c r="F65" s="69">
        <f t="shared" si="1"/>
        <v>18241</v>
      </c>
    </row>
    <row r="66" spans="1:6">
      <c r="A66">
        <v>100</v>
      </c>
      <c r="B66">
        <v>629</v>
      </c>
      <c r="C66" t="s">
        <v>63</v>
      </c>
      <c r="D66" t="s">
        <v>844</v>
      </c>
      <c r="E66" s="68" t="str">
        <f t="shared" si="4"/>
        <v>20170818 13:09:11.118000</v>
      </c>
      <c r="F66" s="69">
        <f t="shared" ref="F66:F129" si="5">A66*B66</f>
        <v>62900</v>
      </c>
    </row>
    <row r="67" spans="1:6">
      <c r="A67">
        <v>177</v>
      </c>
      <c r="B67">
        <v>629</v>
      </c>
      <c r="C67" t="s">
        <v>63</v>
      </c>
      <c r="D67" t="s">
        <v>844</v>
      </c>
      <c r="E67" s="68" t="str">
        <f t="shared" si="4"/>
        <v>20170818 13:09:11.118000</v>
      </c>
      <c r="F67" s="69">
        <f t="shared" si="5"/>
        <v>111333</v>
      </c>
    </row>
    <row r="68" spans="1:6">
      <c r="A68">
        <v>198</v>
      </c>
      <c r="B68">
        <v>629</v>
      </c>
      <c r="C68" t="s">
        <v>63</v>
      </c>
      <c r="D68" t="s">
        <v>844</v>
      </c>
      <c r="E68" s="68" t="str">
        <f t="shared" si="4"/>
        <v>20170818 13:09:11.118000</v>
      </c>
      <c r="F68" s="69">
        <f t="shared" si="5"/>
        <v>124542</v>
      </c>
    </row>
    <row r="69" spans="1:6">
      <c r="A69">
        <v>43</v>
      </c>
      <c r="B69">
        <v>629</v>
      </c>
      <c r="C69" t="s">
        <v>63</v>
      </c>
      <c r="D69" t="s">
        <v>844</v>
      </c>
      <c r="E69" s="68" t="str">
        <f t="shared" si="4"/>
        <v>20170818 13:09:11.118000</v>
      </c>
      <c r="F69" s="69">
        <f t="shared" si="5"/>
        <v>27047</v>
      </c>
    </row>
    <row r="70" spans="1:6">
      <c r="A70">
        <v>175</v>
      </c>
      <c r="B70">
        <v>629</v>
      </c>
      <c r="C70" t="s">
        <v>63</v>
      </c>
      <c r="D70" t="s">
        <v>844</v>
      </c>
      <c r="E70" s="68" t="str">
        <f t="shared" si="4"/>
        <v>20170818 13:09:11.118000</v>
      </c>
      <c r="F70" s="69">
        <f t="shared" si="5"/>
        <v>110075</v>
      </c>
    </row>
    <row r="71" spans="1:6">
      <c r="A71">
        <v>65</v>
      </c>
      <c r="B71">
        <v>629</v>
      </c>
      <c r="C71" t="s">
        <v>63</v>
      </c>
      <c r="D71" t="s">
        <v>844</v>
      </c>
      <c r="E71" s="68" t="str">
        <f t="shared" si="4"/>
        <v>20170818 13:09:11.118000</v>
      </c>
      <c r="F71" s="69">
        <f t="shared" si="5"/>
        <v>40885</v>
      </c>
    </row>
    <row r="72" spans="1:6">
      <c r="A72">
        <v>253</v>
      </c>
      <c r="B72">
        <v>626</v>
      </c>
      <c r="C72" t="s">
        <v>63</v>
      </c>
      <c r="D72" t="s">
        <v>845</v>
      </c>
      <c r="E72" s="68" t="str">
        <f t="shared" si="4"/>
        <v>20170818 13:25:17.546000</v>
      </c>
      <c r="F72" s="69">
        <f t="shared" si="5"/>
        <v>158378</v>
      </c>
    </row>
    <row r="73" spans="1:6">
      <c r="A73">
        <v>347</v>
      </c>
      <c r="B73">
        <v>626</v>
      </c>
      <c r="C73" t="s">
        <v>63</v>
      </c>
      <c r="D73" t="s">
        <v>845</v>
      </c>
      <c r="E73" s="68" t="str">
        <f t="shared" si="4"/>
        <v>20170818 13:25:17.546000</v>
      </c>
      <c r="F73" s="69">
        <f t="shared" si="5"/>
        <v>217222</v>
      </c>
    </row>
    <row r="74" spans="1:6">
      <c r="A74">
        <v>100</v>
      </c>
      <c r="B74">
        <v>625</v>
      </c>
      <c r="C74" t="s">
        <v>63</v>
      </c>
      <c r="D74" t="s">
        <v>846</v>
      </c>
      <c r="E74" s="68" t="str">
        <f t="shared" si="4"/>
        <v>20170818 13:26:40.404000</v>
      </c>
      <c r="F74" s="69">
        <f t="shared" si="5"/>
        <v>62500</v>
      </c>
    </row>
    <row r="75" spans="1:6">
      <c r="A75">
        <v>100</v>
      </c>
      <c r="B75">
        <v>625</v>
      </c>
      <c r="C75" t="s">
        <v>63</v>
      </c>
      <c r="D75" t="s">
        <v>846</v>
      </c>
      <c r="E75" s="68" t="str">
        <f t="shared" si="4"/>
        <v>20170818 13:26:40.404000</v>
      </c>
      <c r="F75" s="69">
        <f t="shared" si="5"/>
        <v>62500</v>
      </c>
    </row>
    <row r="76" spans="1:6">
      <c r="A76">
        <v>94</v>
      </c>
      <c r="B76">
        <v>625</v>
      </c>
      <c r="C76" t="s">
        <v>63</v>
      </c>
      <c r="D76" t="s">
        <v>846</v>
      </c>
      <c r="E76" s="68" t="str">
        <f t="shared" si="4"/>
        <v>20170818 13:26:40.404000</v>
      </c>
      <c r="F76" s="69">
        <f t="shared" si="5"/>
        <v>58750</v>
      </c>
    </row>
    <row r="77" spans="1:6">
      <c r="A77">
        <v>100</v>
      </c>
      <c r="B77">
        <v>625</v>
      </c>
      <c r="C77" t="s">
        <v>63</v>
      </c>
      <c r="D77" t="s">
        <v>846</v>
      </c>
      <c r="E77" s="68" t="str">
        <f t="shared" si="4"/>
        <v>20170818 13:26:40.404000</v>
      </c>
      <c r="F77" s="69">
        <f t="shared" si="5"/>
        <v>62500</v>
      </c>
    </row>
    <row r="78" spans="1:6">
      <c r="A78">
        <v>1006</v>
      </c>
      <c r="B78">
        <v>625</v>
      </c>
      <c r="C78" t="s">
        <v>63</v>
      </c>
      <c r="D78" t="s">
        <v>847</v>
      </c>
      <c r="E78" s="68" t="str">
        <f t="shared" si="4"/>
        <v>20170818 13:26:52.342000</v>
      </c>
      <c r="F78" s="69">
        <f t="shared" si="5"/>
        <v>628750</v>
      </c>
    </row>
    <row r="79" spans="1:6">
      <c r="A79">
        <v>8</v>
      </c>
      <c r="B79">
        <v>623.5</v>
      </c>
      <c r="C79" t="s">
        <v>70</v>
      </c>
      <c r="D79" t="s">
        <v>848</v>
      </c>
      <c r="E79" s="68" t="str">
        <f t="shared" si="4"/>
        <v>20170818 13:57:59.484997</v>
      </c>
      <c r="F79" s="69">
        <f t="shared" si="5"/>
        <v>4988</v>
      </c>
    </row>
    <row r="80" spans="1:6">
      <c r="A80">
        <v>28</v>
      </c>
      <c r="B80">
        <v>623.5</v>
      </c>
      <c r="C80" t="s">
        <v>70</v>
      </c>
      <c r="D80" t="s">
        <v>849</v>
      </c>
      <c r="E80" s="68" t="str">
        <f t="shared" si="4"/>
        <v>20170818 13:57:59.485125</v>
      </c>
      <c r="F80" s="69">
        <f t="shared" si="5"/>
        <v>17458</v>
      </c>
    </row>
    <row r="81" spans="1:6">
      <c r="A81">
        <v>59</v>
      </c>
      <c r="B81">
        <v>623.5</v>
      </c>
      <c r="C81" t="s">
        <v>65</v>
      </c>
      <c r="D81" t="s">
        <v>850</v>
      </c>
      <c r="E81" s="68" t="str">
        <f t="shared" si="4"/>
        <v>20170818 13:57:59.494000</v>
      </c>
      <c r="F81" s="69">
        <f t="shared" si="5"/>
        <v>36786.5</v>
      </c>
    </row>
    <row r="82" spans="1:6">
      <c r="A82">
        <v>51</v>
      </c>
      <c r="B82">
        <v>623.5</v>
      </c>
      <c r="C82" t="s">
        <v>67</v>
      </c>
      <c r="D82" t="s">
        <v>851</v>
      </c>
      <c r="E82" s="68" t="str">
        <f t="shared" si="4"/>
        <v>20170818 13:57:59.494010</v>
      </c>
      <c r="F82" s="69">
        <f t="shared" si="5"/>
        <v>31798.5</v>
      </c>
    </row>
    <row r="83" spans="1:6">
      <c r="A83">
        <v>162</v>
      </c>
      <c r="B83">
        <v>623.5</v>
      </c>
      <c r="C83" t="s">
        <v>63</v>
      </c>
      <c r="D83" t="s">
        <v>852</v>
      </c>
      <c r="E83" s="68" t="str">
        <f t="shared" si="4"/>
        <v>20170818 13:57:59.504000</v>
      </c>
      <c r="F83" s="69">
        <f t="shared" si="5"/>
        <v>101007</v>
      </c>
    </row>
    <row r="84" spans="1:6">
      <c r="A84">
        <v>192</v>
      </c>
      <c r="B84">
        <v>623.5</v>
      </c>
      <c r="C84" t="s">
        <v>63</v>
      </c>
      <c r="D84" t="s">
        <v>852</v>
      </c>
      <c r="E84" s="68" t="str">
        <f t="shared" si="4"/>
        <v>20170818 13:57:59.504000</v>
      </c>
      <c r="F84" s="69">
        <f t="shared" si="5"/>
        <v>119712</v>
      </c>
    </row>
    <row r="85" spans="1:6">
      <c r="A85">
        <v>1500</v>
      </c>
      <c r="B85">
        <v>622</v>
      </c>
      <c r="C85" t="s">
        <v>63</v>
      </c>
      <c r="D85" t="s">
        <v>853</v>
      </c>
      <c r="E85" s="68" t="str">
        <f t="shared" si="4"/>
        <v>20170818 14:04:17.144000</v>
      </c>
      <c r="F85" s="69">
        <f t="shared" si="5"/>
        <v>933000</v>
      </c>
    </row>
    <row r="86" spans="1:6">
      <c r="A86">
        <v>2000</v>
      </c>
      <c r="B86">
        <v>622</v>
      </c>
      <c r="C86" t="s">
        <v>63</v>
      </c>
      <c r="D86" t="s">
        <v>854</v>
      </c>
      <c r="E86" s="68" t="str">
        <f t="shared" si="4"/>
        <v>20170818 14:41:59.753237</v>
      </c>
      <c r="F86" s="69">
        <f t="shared" si="5"/>
        <v>1244000</v>
      </c>
    </row>
    <row r="87" spans="1:6">
      <c r="A87">
        <v>1000</v>
      </c>
      <c r="B87">
        <v>623</v>
      </c>
      <c r="C87" t="s">
        <v>63</v>
      </c>
      <c r="D87" t="s">
        <v>855</v>
      </c>
      <c r="E87" s="68" t="str">
        <f t="shared" si="4"/>
        <v>20170818 15:22:15.345049</v>
      </c>
      <c r="F87" s="69">
        <f t="shared" si="5"/>
        <v>623000</v>
      </c>
    </row>
    <row r="88" spans="1:6">
      <c r="A88">
        <v>4</v>
      </c>
      <c r="B88">
        <v>624</v>
      </c>
      <c r="C88" t="s">
        <v>63</v>
      </c>
      <c r="D88" t="s">
        <v>856</v>
      </c>
      <c r="E88" s="68" t="str">
        <f t="shared" si="4"/>
        <v>20170818 15:55:33.166000</v>
      </c>
      <c r="F88" s="69">
        <f t="shared" si="5"/>
        <v>2496</v>
      </c>
    </row>
    <row r="89" spans="1:6">
      <c r="A89">
        <v>90</v>
      </c>
      <c r="B89">
        <v>624</v>
      </c>
      <c r="C89" t="s">
        <v>63</v>
      </c>
      <c r="D89" t="s">
        <v>856</v>
      </c>
      <c r="E89" s="68" t="str">
        <f t="shared" si="4"/>
        <v>20170818 15:55:33.166000</v>
      </c>
      <c r="F89" s="69">
        <f t="shared" si="5"/>
        <v>56160</v>
      </c>
    </row>
    <row r="90" spans="1:6">
      <c r="A90">
        <v>91</v>
      </c>
      <c r="B90">
        <v>624</v>
      </c>
      <c r="C90" t="s">
        <v>63</v>
      </c>
      <c r="D90" t="s">
        <v>856</v>
      </c>
      <c r="E90" s="68" t="str">
        <f t="shared" si="4"/>
        <v>20170818 15:55:33.166000</v>
      </c>
      <c r="F90" s="69">
        <f t="shared" si="5"/>
        <v>56784</v>
      </c>
    </row>
    <row r="91" spans="1:6">
      <c r="A91">
        <v>440</v>
      </c>
      <c r="B91">
        <v>624</v>
      </c>
      <c r="C91" t="s">
        <v>63</v>
      </c>
      <c r="D91" t="s">
        <v>857</v>
      </c>
      <c r="E91" s="68" t="str">
        <f t="shared" si="4"/>
        <v>20170818 15:55:49.714000</v>
      </c>
      <c r="F91" s="69">
        <f t="shared" si="5"/>
        <v>274560</v>
      </c>
    </row>
    <row r="92" spans="1:6">
      <c r="A92">
        <v>96</v>
      </c>
      <c r="B92">
        <v>624</v>
      </c>
      <c r="C92" t="s">
        <v>63</v>
      </c>
      <c r="D92" t="s">
        <v>858</v>
      </c>
      <c r="E92" s="68" t="str">
        <f t="shared" si="4"/>
        <v>20170818 15:55:49.725000</v>
      </c>
      <c r="F92" s="69">
        <f t="shared" si="5"/>
        <v>59904</v>
      </c>
    </row>
    <row r="93" spans="1:6">
      <c r="A93">
        <v>238</v>
      </c>
      <c r="B93">
        <v>624</v>
      </c>
      <c r="C93" t="s">
        <v>63</v>
      </c>
      <c r="D93" t="s">
        <v>858</v>
      </c>
      <c r="E93" s="68" t="str">
        <f t="shared" si="4"/>
        <v>20170818 15:55:49.725000</v>
      </c>
      <c r="F93" s="69">
        <f t="shared" si="5"/>
        <v>148512</v>
      </c>
    </row>
    <row r="94" spans="1:6">
      <c r="A94">
        <v>41</v>
      </c>
      <c r="B94">
        <v>624</v>
      </c>
      <c r="C94" t="s">
        <v>63</v>
      </c>
      <c r="D94" t="s">
        <v>858</v>
      </c>
      <c r="E94" s="68" t="str">
        <f t="shared" si="4"/>
        <v>20170818 15:55:49.725000</v>
      </c>
      <c r="F94" s="69">
        <f t="shared" si="5"/>
        <v>25584</v>
      </c>
    </row>
    <row r="95" spans="1:6">
      <c r="A95">
        <v>100</v>
      </c>
      <c r="B95">
        <v>623</v>
      </c>
      <c r="C95" t="s">
        <v>63</v>
      </c>
      <c r="D95" t="s">
        <v>859</v>
      </c>
      <c r="E95" s="68" t="str">
        <f t="shared" si="4"/>
        <v>20170818 16:12:01.700000</v>
      </c>
      <c r="F95" s="69">
        <f t="shared" si="5"/>
        <v>62300</v>
      </c>
    </row>
    <row r="96" spans="1:6">
      <c r="A96">
        <v>85</v>
      </c>
      <c r="B96">
        <v>623</v>
      </c>
      <c r="C96" t="s">
        <v>63</v>
      </c>
      <c r="D96" t="s">
        <v>859</v>
      </c>
      <c r="E96" s="68" t="str">
        <f t="shared" si="4"/>
        <v>20170818 16:12:01.700000</v>
      </c>
      <c r="F96" s="69">
        <f t="shared" si="5"/>
        <v>52955</v>
      </c>
    </row>
    <row r="97" spans="1:6">
      <c r="A97">
        <v>356</v>
      </c>
      <c r="B97">
        <v>623</v>
      </c>
      <c r="C97" t="s">
        <v>63</v>
      </c>
      <c r="D97" t="s">
        <v>859</v>
      </c>
      <c r="E97" s="68" t="str">
        <f t="shared" si="4"/>
        <v>20170818 16:12:01.700000</v>
      </c>
      <c r="F97" s="69">
        <f t="shared" si="5"/>
        <v>221788</v>
      </c>
    </row>
    <row r="98" spans="1:6">
      <c r="A98">
        <v>82</v>
      </c>
      <c r="B98">
        <v>623</v>
      </c>
      <c r="C98" t="s">
        <v>63</v>
      </c>
      <c r="D98" t="s">
        <v>859</v>
      </c>
      <c r="E98" s="68" t="str">
        <f t="shared" si="4"/>
        <v>20170818 16:12:01.700000</v>
      </c>
      <c r="F98" s="69">
        <f t="shared" si="5"/>
        <v>51086</v>
      </c>
    </row>
    <row r="99" spans="1:6">
      <c r="A99">
        <v>3</v>
      </c>
      <c r="B99">
        <v>623</v>
      </c>
      <c r="C99" t="s">
        <v>63</v>
      </c>
      <c r="D99" t="s">
        <v>859</v>
      </c>
      <c r="E99" s="68" t="str">
        <f t="shared" si="4"/>
        <v>20170818 16:12:01.700000</v>
      </c>
      <c r="F99" s="69">
        <f t="shared" si="5"/>
        <v>1869</v>
      </c>
    </row>
    <row r="100" spans="1:6">
      <c r="A100">
        <v>148</v>
      </c>
      <c r="B100">
        <v>623</v>
      </c>
      <c r="C100" t="s">
        <v>63</v>
      </c>
      <c r="D100" t="s">
        <v>859</v>
      </c>
      <c r="E100" s="68" t="str">
        <f t="shared" si="4"/>
        <v>20170818 16:12:01.700000</v>
      </c>
      <c r="F100" s="69">
        <f t="shared" si="5"/>
        <v>92204</v>
      </c>
    </row>
    <row r="101" spans="1:6">
      <c r="A101">
        <v>90</v>
      </c>
      <c r="B101">
        <v>623</v>
      </c>
      <c r="C101" t="s">
        <v>63</v>
      </c>
      <c r="D101" t="s">
        <v>859</v>
      </c>
      <c r="E101" s="68" t="str">
        <f t="shared" si="4"/>
        <v>20170818 16:12:01.700000</v>
      </c>
      <c r="F101" s="69">
        <f t="shared" si="5"/>
        <v>56070</v>
      </c>
    </row>
    <row r="102" spans="1:6">
      <c r="A102">
        <v>90</v>
      </c>
      <c r="B102">
        <v>623</v>
      </c>
      <c r="C102" t="s">
        <v>63</v>
      </c>
      <c r="D102" t="s">
        <v>859</v>
      </c>
      <c r="E102" s="68" t="str">
        <f t="shared" si="4"/>
        <v>20170818 16:12:01.700000</v>
      </c>
      <c r="F102" s="69">
        <f t="shared" si="5"/>
        <v>56070</v>
      </c>
    </row>
    <row r="103" spans="1:6">
      <c r="A103">
        <v>100</v>
      </c>
      <c r="B103">
        <v>623</v>
      </c>
      <c r="C103" t="s">
        <v>63</v>
      </c>
      <c r="D103" t="s">
        <v>859</v>
      </c>
      <c r="E103" s="68" t="str">
        <f t="shared" si="4"/>
        <v>20170818 16:12:01.700000</v>
      </c>
      <c r="F103" s="69">
        <f t="shared" si="5"/>
        <v>62300</v>
      </c>
    </row>
    <row r="104" spans="1:6">
      <c r="A104">
        <v>100</v>
      </c>
      <c r="B104">
        <v>623</v>
      </c>
      <c r="C104" t="s">
        <v>63</v>
      </c>
      <c r="D104" t="s">
        <v>859</v>
      </c>
      <c r="E104" s="68" t="str">
        <f t="shared" si="4"/>
        <v>20170818 16:12:01.700000</v>
      </c>
      <c r="F104" s="69">
        <f t="shared" si="5"/>
        <v>62300</v>
      </c>
    </row>
    <row r="105" spans="1:6">
      <c r="A105">
        <v>72</v>
      </c>
      <c r="B105">
        <v>623</v>
      </c>
      <c r="C105" t="s">
        <v>63</v>
      </c>
      <c r="D105" t="s">
        <v>859</v>
      </c>
      <c r="E105" s="68" t="str">
        <f t="shared" si="4"/>
        <v>20170818 16:12:01.700000</v>
      </c>
      <c r="F105" s="69">
        <f t="shared" si="5"/>
        <v>44856</v>
      </c>
    </row>
    <row r="106" spans="1:6">
      <c r="A106">
        <v>100</v>
      </c>
      <c r="B106">
        <v>623</v>
      </c>
      <c r="C106" t="s">
        <v>63</v>
      </c>
      <c r="D106" t="s">
        <v>859</v>
      </c>
      <c r="E106" s="68" t="str">
        <f t="shared" si="4"/>
        <v>20170818 16:12:01.700000</v>
      </c>
      <c r="F106" s="69">
        <f t="shared" si="5"/>
        <v>62300</v>
      </c>
    </row>
    <row r="107" spans="1:6">
      <c r="A107">
        <v>173</v>
      </c>
      <c r="B107">
        <v>623</v>
      </c>
      <c r="C107" t="s">
        <v>63</v>
      </c>
      <c r="D107" t="s">
        <v>859</v>
      </c>
      <c r="E107" s="68" t="str">
        <f t="shared" si="4"/>
        <v>20170818 16:12:01.700000</v>
      </c>
      <c r="F107" s="69">
        <f t="shared" si="5"/>
        <v>107779</v>
      </c>
    </row>
    <row r="108" spans="1:6">
      <c r="A108">
        <v>1</v>
      </c>
      <c r="B108">
        <v>623</v>
      </c>
      <c r="C108" t="s">
        <v>63</v>
      </c>
      <c r="D108" t="s">
        <v>859</v>
      </c>
      <c r="E108" s="68" t="str">
        <f t="shared" si="4"/>
        <v>20170818 16:12:01.700000</v>
      </c>
      <c r="F108" s="69">
        <f t="shared" si="5"/>
        <v>623</v>
      </c>
    </row>
    <row r="109" spans="1:6">
      <c r="A109">
        <v>2000</v>
      </c>
      <c r="B109">
        <v>623</v>
      </c>
      <c r="C109" t="s">
        <v>63</v>
      </c>
      <c r="D109" t="s">
        <v>860</v>
      </c>
      <c r="E109" s="68" t="str">
        <f t="shared" si="4"/>
        <v>20170818 16:12:21.492780</v>
      </c>
      <c r="F109" s="69">
        <f t="shared" si="5"/>
        <v>1246000</v>
      </c>
    </row>
    <row r="110" spans="1:6">
      <c r="A110">
        <v>1000</v>
      </c>
      <c r="B110">
        <v>623</v>
      </c>
      <c r="C110" t="s">
        <v>63</v>
      </c>
      <c r="D110" t="s">
        <v>861</v>
      </c>
      <c r="E110" s="68" t="str">
        <f t="shared" si="4"/>
        <v>20170818 16:23:40.254000</v>
      </c>
      <c r="F110" s="69">
        <f t="shared" si="5"/>
        <v>623000</v>
      </c>
    </row>
    <row r="111" spans="1:6">
      <c r="A111">
        <v>84</v>
      </c>
      <c r="B111">
        <v>621.5</v>
      </c>
      <c r="C111" t="s">
        <v>63</v>
      </c>
      <c r="D111" t="s">
        <v>862</v>
      </c>
      <c r="E111" s="68" t="str">
        <f t="shared" si="4"/>
        <v>20170818 16:32:35.358000</v>
      </c>
      <c r="F111" s="69">
        <f t="shared" si="5"/>
        <v>52206</v>
      </c>
    </row>
    <row r="112" spans="1:6">
      <c r="A112">
        <v>69</v>
      </c>
      <c r="B112">
        <v>621.5</v>
      </c>
      <c r="C112" t="s">
        <v>63</v>
      </c>
      <c r="D112" t="s">
        <v>863</v>
      </c>
      <c r="E112" s="68" t="str">
        <f t="shared" si="4"/>
        <v>20170818 16:32:53.937000</v>
      </c>
      <c r="F112" s="69">
        <f t="shared" si="5"/>
        <v>42883.5</v>
      </c>
    </row>
    <row r="113" spans="1:6">
      <c r="A113">
        <v>63</v>
      </c>
      <c r="B113">
        <v>621.5</v>
      </c>
      <c r="C113" t="s">
        <v>63</v>
      </c>
      <c r="D113" t="s">
        <v>864</v>
      </c>
      <c r="E113" s="68" t="str">
        <f t="shared" si="4"/>
        <v>20170818 16:33:18.821000</v>
      </c>
      <c r="F113" s="69">
        <f t="shared" si="5"/>
        <v>39154.5</v>
      </c>
    </row>
    <row r="114" spans="1:6">
      <c r="A114">
        <v>62</v>
      </c>
      <c r="B114">
        <v>621.5</v>
      </c>
      <c r="C114" t="s">
        <v>63</v>
      </c>
      <c r="D114" t="s">
        <v>865</v>
      </c>
      <c r="E114" s="68" t="str">
        <f t="shared" si="4"/>
        <v>20170818 16:33:44.266000</v>
      </c>
      <c r="F114" s="69">
        <f t="shared" si="5"/>
        <v>38533</v>
      </c>
    </row>
    <row r="115" spans="1:6">
      <c r="A115">
        <v>12</v>
      </c>
      <c r="B115">
        <v>621.5</v>
      </c>
      <c r="C115" t="s">
        <v>63</v>
      </c>
      <c r="D115" t="s">
        <v>866</v>
      </c>
      <c r="E115" s="68" t="str">
        <f t="shared" si="4"/>
        <v>20170818 16:34:15.485000</v>
      </c>
      <c r="F115" s="69">
        <f t="shared" si="5"/>
        <v>7458</v>
      </c>
    </row>
    <row r="116" spans="1:6">
      <c r="A116">
        <v>58</v>
      </c>
      <c r="B116">
        <v>621.5</v>
      </c>
      <c r="C116" t="s">
        <v>63</v>
      </c>
      <c r="D116" t="s">
        <v>867</v>
      </c>
      <c r="E116" s="68" t="str">
        <f t="shared" si="4"/>
        <v>20170818 16:34:15.520000</v>
      </c>
      <c r="F116" s="69">
        <f t="shared" si="5"/>
        <v>36047</v>
      </c>
    </row>
    <row r="117" spans="1:6">
      <c r="A117">
        <v>30</v>
      </c>
      <c r="B117">
        <v>621.5</v>
      </c>
      <c r="C117" t="s">
        <v>63</v>
      </c>
      <c r="D117" t="s">
        <v>868</v>
      </c>
      <c r="E117" s="68" t="str">
        <f t="shared" si="4"/>
        <v>20170818 16:34:29.867000</v>
      </c>
      <c r="F117" s="69">
        <f t="shared" si="5"/>
        <v>18645</v>
      </c>
    </row>
    <row r="118" spans="1:6">
      <c r="A118">
        <v>273</v>
      </c>
      <c r="B118">
        <v>622</v>
      </c>
      <c r="C118" t="s">
        <v>63</v>
      </c>
      <c r="D118" t="s">
        <v>869</v>
      </c>
      <c r="E118" s="68" t="str">
        <f t="shared" si="4"/>
        <v>20170818 16:35:40.274000</v>
      </c>
      <c r="F118" s="69">
        <f t="shared" si="5"/>
        <v>169806</v>
      </c>
    </row>
    <row r="119" spans="1:6">
      <c r="A119">
        <v>149</v>
      </c>
      <c r="B119">
        <v>622</v>
      </c>
      <c r="C119" t="s">
        <v>63</v>
      </c>
      <c r="D119" t="s">
        <v>869</v>
      </c>
      <c r="E119" s="68" t="str">
        <f t="shared" si="4"/>
        <v>20170818 16:35:40.274000</v>
      </c>
      <c r="F119" s="69">
        <f t="shared" si="5"/>
        <v>92678</v>
      </c>
    </row>
    <row r="120" spans="1:6">
      <c r="A120">
        <v>9</v>
      </c>
      <c r="B120">
        <v>622</v>
      </c>
      <c r="C120" t="s">
        <v>63</v>
      </c>
      <c r="D120" t="s">
        <v>870</v>
      </c>
      <c r="E120" s="68" t="str">
        <f t="shared" si="4"/>
        <v>20170818 16:35:51.098000</v>
      </c>
      <c r="F120" s="69">
        <f t="shared" si="5"/>
        <v>5598</v>
      </c>
    </row>
    <row r="121" spans="1:6">
      <c r="A121">
        <v>100</v>
      </c>
      <c r="B121">
        <v>622</v>
      </c>
      <c r="C121" t="s">
        <v>63</v>
      </c>
      <c r="D121" t="s">
        <v>870</v>
      </c>
      <c r="E121" s="68" t="str">
        <f t="shared" si="4"/>
        <v>20170818 16:35:51.098000</v>
      </c>
      <c r="F121" s="69">
        <f t="shared" si="5"/>
        <v>62200</v>
      </c>
    </row>
    <row r="122" spans="1:6">
      <c r="A122">
        <v>591</v>
      </c>
      <c r="B122">
        <v>622</v>
      </c>
      <c r="C122" t="s">
        <v>63</v>
      </c>
      <c r="D122" t="s">
        <v>870</v>
      </c>
      <c r="E122" s="68" t="str">
        <f t="shared" si="4"/>
        <v>20170818 16:35:51.098000</v>
      </c>
      <c r="F122" s="69">
        <f t="shared" si="5"/>
        <v>367602</v>
      </c>
    </row>
    <row r="123" spans="1:6">
      <c r="F123" s="69">
        <f t="shared" si="5"/>
        <v>0</v>
      </c>
    </row>
    <row r="124" spans="1:6">
      <c r="F124" s="69">
        <f t="shared" si="5"/>
        <v>0</v>
      </c>
    </row>
    <row r="125" spans="1:6">
      <c r="F125" s="69">
        <f t="shared" si="5"/>
        <v>0</v>
      </c>
    </row>
    <row r="126" spans="1:6">
      <c r="F126" s="69">
        <f t="shared" si="5"/>
        <v>0</v>
      </c>
    </row>
    <row r="127" spans="1:6">
      <c r="F127" s="69">
        <f t="shared" si="5"/>
        <v>0</v>
      </c>
    </row>
    <row r="128" spans="1:6">
      <c r="F128" s="69">
        <f t="shared" si="5"/>
        <v>0</v>
      </c>
    </row>
    <row r="129" spans="6:6">
      <c r="F129" s="69">
        <f t="shared" si="5"/>
        <v>0</v>
      </c>
    </row>
    <row r="130" spans="6:6">
      <c r="F130" s="69">
        <f t="shared" ref="F130:F160" si="6">A130*B130</f>
        <v>0</v>
      </c>
    </row>
    <row r="131" spans="6:6">
      <c r="F131" s="69">
        <f t="shared" si="6"/>
        <v>0</v>
      </c>
    </row>
    <row r="132" spans="6:6">
      <c r="F132" s="69">
        <f t="shared" si="6"/>
        <v>0</v>
      </c>
    </row>
    <row r="133" spans="6:6">
      <c r="F133" s="69">
        <f t="shared" si="6"/>
        <v>0</v>
      </c>
    </row>
    <row r="134" spans="6:6">
      <c r="F134" s="69">
        <f t="shared" si="6"/>
        <v>0</v>
      </c>
    </row>
    <row r="135" spans="6:6">
      <c r="F135" s="69">
        <f t="shared" si="6"/>
        <v>0</v>
      </c>
    </row>
    <row r="136" spans="6:6">
      <c r="F136" s="69">
        <f t="shared" si="6"/>
        <v>0</v>
      </c>
    </row>
    <row r="137" spans="6:6">
      <c r="F137" s="69">
        <f t="shared" si="6"/>
        <v>0</v>
      </c>
    </row>
    <row r="138" spans="6:6">
      <c r="F138" s="69">
        <f t="shared" si="6"/>
        <v>0</v>
      </c>
    </row>
    <row r="139" spans="6:6">
      <c r="F139" s="69">
        <f t="shared" si="6"/>
        <v>0</v>
      </c>
    </row>
    <row r="140" spans="6:6">
      <c r="F140" s="69">
        <f t="shared" si="6"/>
        <v>0</v>
      </c>
    </row>
    <row r="141" spans="6:6">
      <c r="F141" s="69">
        <f t="shared" si="6"/>
        <v>0</v>
      </c>
    </row>
    <row r="142" spans="6:6">
      <c r="F142" s="69">
        <f t="shared" si="6"/>
        <v>0</v>
      </c>
    </row>
    <row r="143" spans="6:6">
      <c r="F143" s="69">
        <f t="shared" si="6"/>
        <v>0</v>
      </c>
    </row>
    <row r="144" spans="6:6">
      <c r="F144" s="69">
        <f t="shared" si="6"/>
        <v>0</v>
      </c>
    </row>
    <row r="145" spans="6:6">
      <c r="F145" s="69">
        <f t="shared" si="6"/>
        <v>0</v>
      </c>
    </row>
    <row r="146" spans="6:6">
      <c r="F146" s="69">
        <f t="shared" si="6"/>
        <v>0</v>
      </c>
    </row>
    <row r="147" spans="6:6">
      <c r="F147" s="69">
        <f t="shared" si="6"/>
        <v>0</v>
      </c>
    </row>
    <row r="148" spans="6:6">
      <c r="F148" s="69">
        <f t="shared" si="6"/>
        <v>0</v>
      </c>
    </row>
    <row r="149" spans="6:6">
      <c r="F149" s="69">
        <f t="shared" si="6"/>
        <v>0</v>
      </c>
    </row>
    <row r="150" spans="6:6">
      <c r="F150" s="69">
        <f t="shared" si="6"/>
        <v>0</v>
      </c>
    </row>
    <row r="151" spans="6:6">
      <c r="F151" s="69">
        <f t="shared" si="6"/>
        <v>0</v>
      </c>
    </row>
    <row r="152" spans="6:6">
      <c r="F152" s="69">
        <f t="shared" si="6"/>
        <v>0</v>
      </c>
    </row>
    <row r="153" spans="6:6">
      <c r="F153" s="69">
        <f t="shared" si="6"/>
        <v>0</v>
      </c>
    </row>
    <row r="154" spans="6:6">
      <c r="F154" s="69">
        <f t="shared" si="6"/>
        <v>0</v>
      </c>
    </row>
    <row r="155" spans="6:6">
      <c r="F155" s="69">
        <f t="shared" si="6"/>
        <v>0</v>
      </c>
    </row>
    <row r="156" spans="6:6">
      <c r="F156" s="69">
        <f t="shared" si="6"/>
        <v>0</v>
      </c>
    </row>
    <row r="157" spans="6:6">
      <c r="F157" s="69">
        <f t="shared" si="6"/>
        <v>0</v>
      </c>
    </row>
    <row r="158" spans="6:6">
      <c r="F158" s="69">
        <f t="shared" si="6"/>
        <v>0</v>
      </c>
    </row>
    <row r="159" spans="6:6">
      <c r="F159" s="69">
        <f t="shared" si="6"/>
        <v>0</v>
      </c>
    </row>
    <row r="160" spans="6:6">
      <c r="F160" s="69">
        <f t="shared" si="6"/>
        <v>0</v>
      </c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L160"/>
  <sheetViews>
    <sheetView topLeftCell="A130" workbookViewId="0">
      <selection activeCell="A2" sqref="A2:E160"/>
    </sheetView>
  </sheetViews>
  <sheetFormatPr defaultRowHeight="12.75"/>
  <cols>
    <col min="3" max="3" width="7.85546875" customWidth="1"/>
    <col min="4" max="4" width="9.140625" hidden="1" customWidth="1"/>
    <col min="5" max="5" width="25.5703125" customWidth="1"/>
    <col min="8" max="8" width="13.85546875" bestFit="1" customWidth="1"/>
    <col min="9" max="9" width="16.28515625" bestFit="1" customWidth="1"/>
    <col min="10" max="10" width="24.5703125" hidden="1" customWidth="1"/>
    <col min="11" max="11" width="16.28515625" hidden="1" customWidth="1"/>
    <col min="12" max="12" width="24.140625" customWidth="1"/>
    <col min="13" max="13" width="23.8554687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165</v>
      </c>
      <c r="B2">
        <v>629</v>
      </c>
      <c r="C2" t="s">
        <v>63</v>
      </c>
      <c r="D2" t="s">
        <v>771</v>
      </c>
      <c r="E2" s="68" t="str">
        <f t="shared" ref="E2:E65" si="0">LEFT(D2,FIND(" ",D2)-1)&amp;" "&amp;IF((MID(D2,FIND(" ",D2)+1,2))&lt;"23",MID(D2,FIND(" ",D2)+1,2) + 2 - VALUE(MID(D2,28,1)),"0"&amp;"0")&amp;MID(D2,FIND(" ",D2)+3,13)</f>
        <v>20170817 9:14:24.869000</v>
      </c>
      <c r="F2" s="69">
        <f t="shared" ref="F2:F65" si="1">A2*B2</f>
        <v>103785</v>
      </c>
    </row>
    <row r="3" spans="1:12">
      <c r="A3">
        <v>835</v>
      </c>
      <c r="B3">
        <v>629</v>
      </c>
      <c r="C3" t="s">
        <v>63</v>
      </c>
      <c r="D3" t="s">
        <v>771</v>
      </c>
      <c r="E3" s="68" t="str">
        <f t="shared" si="0"/>
        <v>20170817 9:14:24.869000</v>
      </c>
      <c r="F3" s="69">
        <f t="shared" si="1"/>
        <v>525215</v>
      </c>
      <c r="H3" s="77" t="s">
        <v>150</v>
      </c>
      <c r="I3" s="70" t="s">
        <v>151</v>
      </c>
      <c r="J3" s="99" t="s">
        <v>152</v>
      </c>
      <c r="K3" s="72" t="s">
        <v>153</v>
      </c>
      <c r="L3" s="72" t="s">
        <v>154</v>
      </c>
    </row>
    <row r="4" spans="1:12">
      <c r="A4">
        <v>500</v>
      </c>
      <c r="B4">
        <v>625</v>
      </c>
      <c r="C4" t="s">
        <v>63</v>
      </c>
      <c r="D4" t="s">
        <v>772</v>
      </c>
      <c r="E4" s="68" t="str">
        <f t="shared" si="0"/>
        <v>20170817 9:25:48.581000</v>
      </c>
      <c r="F4" s="69">
        <f t="shared" si="1"/>
        <v>312500</v>
      </c>
      <c r="H4" s="73" t="s">
        <v>70</v>
      </c>
      <c r="I4" s="70">
        <v>108</v>
      </c>
      <c r="J4" s="98">
        <v>626.5</v>
      </c>
      <c r="K4" s="75">
        <f>I4*L4</f>
        <v>67608</v>
      </c>
      <c r="L4" s="75">
        <f>SUMIF($C$2:$C$10000,"="&amp;H4,$F$2:$F$10000)/I4</f>
        <v>626</v>
      </c>
    </row>
    <row r="5" spans="1:12">
      <c r="A5">
        <v>89</v>
      </c>
      <c r="B5">
        <v>621.5</v>
      </c>
      <c r="C5" t="s">
        <v>63</v>
      </c>
      <c r="D5" t="s">
        <v>773</v>
      </c>
      <c r="E5" s="68" t="str">
        <f t="shared" si="0"/>
        <v>20170817 9:48:23.250000</v>
      </c>
      <c r="F5" s="69">
        <f t="shared" si="1"/>
        <v>55313.5</v>
      </c>
      <c r="H5" s="73" t="s">
        <v>67</v>
      </c>
      <c r="I5" s="70">
        <v>302</v>
      </c>
      <c r="J5" s="98">
        <v>626</v>
      </c>
      <c r="K5" s="75">
        <f t="shared" ref="K5:K7" si="2">I5*L5</f>
        <v>188979</v>
      </c>
      <c r="L5" s="75">
        <f>SUMIF($C$2:$C$10000,"="&amp;H5,$F$2:$F$10000)/I5</f>
        <v>625.75827814569539</v>
      </c>
    </row>
    <row r="6" spans="1:12">
      <c r="A6">
        <v>127</v>
      </c>
      <c r="B6">
        <v>621.5</v>
      </c>
      <c r="C6" t="s">
        <v>63</v>
      </c>
      <c r="D6" t="s">
        <v>773</v>
      </c>
      <c r="E6" s="68" t="str">
        <f t="shared" si="0"/>
        <v>20170817 9:48:23.250000</v>
      </c>
      <c r="F6" s="69">
        <f t="shared" si="1"/>
        <v>78930.5</v>
      </c>
      <c r="H6" s="73" t="s">
        <v>65</v>
      </c>
      <c r="I6" s="70">
        <v>245</v>
      </c>
      <c r="J6" s="98">
        <v>626.16666666666663</v>
      </c>
      <c r="K6" s="75">
        <f t="shared" si="2"/>
        <v>153339</v>
      </c>
      <c r="L6" s="75">
        <f t="shared" ref="L6:L7" si="3">SUMIF($C$2:$C$10000,"="&amp;H6,$F$2:$F$10000)/I6</f>
        <v>625.87346938775511</v>
      </c>
    </row>
    <row r="7" spans="1:12">
      <c r="A7">
        <v>100</v>
      </c>
      <c r="B7">
        <v>621.5</v>
      </c>
      <c r="C7" t="s">
        <v>63</v>
      </c>
      <c r="D7" t="s">
        <v>773</v>
      </c>
      <c r="E7" s="68" t="str">
        <f t="shared" si="0"/>
        <v>20170817 9:48:23.250000</v>
      </c>
      <c r="F7" s="69">
        <f t="shared" si="1"/>
        <v>62150</v>
      </c>
      <c r="H7" s="73" t="s">
        <v>63</v>
      </c>
      <c r="I7" s="70">
        <v>22345</v>
      </c>
      <c r="J7" s="98">
        <v>627.25333333333333</v>
      </c>
      <c r="K7" s="75">
        <f t="shared" si="2"/>
        <v>14005483.5</v>
      </c>
      <c r="L7" s="75">
        <f t="shared" si="3"/>
        <v>626.78377713134932</v>
      </c>
    </row>
    <row r="8" spans="1:12">
      <c r="A8">
        <v>100</v>
      </c>
      <c r="B8">
        <v>621.5</v>
      </c>
      <c r="C8" t="s">
        <v>63</v>
      </c>
      <c r="D8" t="s">
        <v>773</v>
      </c>
      <c r="E8" s="68" t="str">
        <f t="shared" si="0"/>
        <v>20170817 9:48:23.250000</v>
      </c>
      <c r="F8" s="69">
        <f t="shared" si="1"/>
        <v>62150</v>
      </c>
      <c r="H8" s="73" t="s">
        <v>155</v>
      </c>
      <c r="I8" s="70">
        <v>23000</v>
      </c>
      <c r="J8" s="98">
        <v>627.19182389937112</v>
      </c>
      <c r="K8" s="76">
        <f>SUM(K4:K7)</f>
        <v>14415409.5</v>
      </c>
      <c r="L8" s="76">
        <f>SUM(F1:F9999)/GETPIVOTDATA("Sum of Volume",$I$4)</f>
        <v>626.75693478260871</v>
      </c>
    </row>
    <row r="9" spans="1:12">
      <c r="A9">
        <v>100</v>
      </c>
      <c r="B9">
        <v>621.5</v>
      </c>
      <c r="C9" t="s">
        <v>63</v>
      </c>
      <c r="D9" t="s">
        <v>773</v>
      </c>
      <c r="E9" s="68" t="str">
        <f t="shared" si="0"/>
        <v>20170817 9:48:23.250000</v>
      </c>
      <c r="F9" s="69">
        <f t="shared" si="1"/>
        <v>62150</v>
      </c>
    </row>
    <row r="10" spans="1:12">
      <c r="A10">
        <v>100</v>
      </c>
      <c r="B10">
        <v>621.5</v>
      </c>
      <c r="C10" t="s">
        <v>63</v>
      </c>
      <c r="D10" t="s">
        <v>773</v>
      </c>
      <c r="E10" s="68" t="str">
        <f t="shared" si="0"/>
        <v>20170817 9:48:23.250000</v>
      </c>
      <c r="F10" s="69">
        <f t="shared" si="1"/>
        <v>62150</v>
      </c>
    </row>
    <row r="11" spans="1:12">
      <c r="A11">
        <v>90</v>
      </c>
      <c r="B11">
        <v>621.5</v>
      </c>
      <c r="C11" t="s">
        <v>63</v>
      </c>
      <c r="D11" t="s">
        <v>773</v>
      </c>
      <c r="E11" s="68" t="str">
        <f t="shared" si="0"/>
        <v>20170817 9:48:23.250000</v>
      </c>
      <c r="F11" s="69">
        <f t="shared" si="1"/>
        <v>55935</v>
      </c>
    </row>
    <row r="12" spans="1:12">
      <c r="A12">
        <v>294</v>
      </c>
      <c r="B12">
        <v>621.5</v>
      </c>
      <c r="C12" t="s">
        <v>63</v>
      </c>
      <c r="D12" t="s">
        <v>774</v>
      </c>
      <c r="E12" s="68" t="str">
        <f t="shared" si="0"/>
        <v>20170817 9:48:23.279000</v>
      </c>
      <c r="F12" s="69">
        <f t="shared" si="1"/>
        <v>182721</v>
      </c>
    </row>
    <row r="13" spans="1:12">
      <c r="A13">
        <v>555</v>
      </c>
      <c r="B13">
        <v>625</v>
      </c>
      <c r="C13" t="s">
        <v>63</v>
      </c>
      <c r="D13" t="s">
        <v>775</v>
      </c>
      <c r="E13" s="68" t="str">
        <f t="shared" si="0"/>
        <v>20170817 10:32:55.280000</v>
      </c>
      <c r="F13" s="69">
        <f t="shared" si="1"/>
        <v>346875</v>
      </c>
    </row>
    <row r="14" spans="1:12">
      <c r="A14">
        <v>269</v>
      </c>
      <c r="B14">
        <v>625</v>
      </c>
      <c r="C14" t="s">
        <v>63</v>
      </c>
      <c r="D14" t="s">
        <v>775</v>
      </c>
      <c r="E14" s="68" t="str">
        <f t="shared" si="0"/>
        <v>20170817 10:32:55.280000</v>
      </c>
      <c r="F14" s="69">
        <f t="shared" si="1"/>
        <v>168125</v>
      </c>
    </row>
    <row r="15" spans="1:12">
      <c r="A15">
        <v>176</v>
      </c>
      <c r="B15">
        <v>625</v>
      </c>
      <c r="C15" t="s">
        <v>63</v>
      </c>
      <c r="D15" t="s">
        <v>775</v>
      </c>
      <c r="E15" s="68" t="str">
        <f t="shared" si="0"/>
        <v>20170817 10:32:55.280000</v>
      </c>
      <c r="F15" s="69">
        <f t="shared" si="1"/>
        <v>110000</v>
      </c>
    </row>
    <row r="16" spans="1:12">
      <c r="A16">
        <v>800</v>
      </c>
      <c r="B16">
        <v>620</v>
      </c>
      <c r="C16" t="s">
        <v>63</v>
      </c>
      <c r="D16" t="s">
        <v>776</v>
      </c>
      <c r="E16" s="68" t="str">
        <f t="shared" si="0"/>
        <v>20170817 10:56:46.863000</v>
      </c>
      <c r="F16" s="69">
        <f t="shared" si="1"/>
        <v>496000</v>
      </c>
    </row>
    <row r="17" spans="1:6">
      <c r="A17">
        <v>101</v>
      </c>
      <c r="B17">
        <v>622.5</v>
      </c>
      <c r="C17" t="s">
        <v>63</v>
      </c>
      <c r="D17" t="s">
        <v>777</v>
      </c>
      <c r="E17" s="68" t="str">
        <f t="shared" si="0"/>
        <v>20170817 11:17:05.681000</v>
      </c>
      <c r="F17" s="69">
        <f t="shared" si="1"/>
        <v>62872.5</v>
      </c>
    </row>
    <row r="18" spans="1:6">
      <c r="A18">
        <v>599</v>
      </c>
      <c r="B18">
        <v>625</v>
      </c>
      <c r="C18" t="s">
        <v>63</v>
      </c>
      <c r="D18" t="s">
        <v>778</v>
      </c>
      <c r="E18" s="68" t="str">
        <f t="shared" si="0"/>
        <v>20170817 12:14:59.896000</v>
      </c>
      <c r="F18" s="69">
        <f t="shared" si="1"/>
        <v>374375</v>
      </c>
    </row>
    <row r="19" spans="1:6">
      <c r="A19">
        <v>94</v>
      </c>
      <c r="B19">
        <v>626.5</v>
      </c>
      <c r="C19" t="s">
        <v>63</v>
      </c>
      <c r="D19" t="s">
        <v>779</v>
      </c>
      <c r="E19" s="68" t="str">
        <f t="shared" si="0"/>
        <v>20170817 12:33:27.133000</v>
      </c>
      <c r="F19" s="69">
        <f t="shared" si="1"/>
        <v>58891</v>
      </c>
    </row>
    <row r="20" spans="1:6">
      <c r="A20">
        <v>150</v>
      </c>
      <c r="B20">
        <v>626.5</v>
      </c>
      <c r="C20" t="s">
        <v>63</v>
      </c>
      <c r="D20" t="s">
        <v>779</v>
      </c>
      <c r="E20" s="68" t="str">
        <f t="shared" si="0"/>
        <v>20170817 12:33:27.133000</v>
      </c>
      <c r="F20" s="69">
        <f t="shared" si="1"/>
        <v>93975</v>
      </c>
    </row>
    <row r="21" spans="1:6">
      <c r="A21">
        <v>129</v>
      </c>
      <c r="B21">
        <v>626.5</v>
      </c>
      <c r="C21" t="s">
        <v>63</v>
      </c>
      <c r="D21" t="s">
        <v>779</v>
      </c>
      <c r="E21" s="68" t="str">
        <f t="shared" si="0"/>
        <v>20170817 12:33:27.133000</v>
      </c>
      <c r="F21" s="69">
        <f t="shared" si="1"/>
        <v>80818.5</v>
      </c>
    </row>
    <row r="22" spans="1:6">
      <c r="A22">
        <v>37</v>
      </c>
      <c r="B22">
        <v>626.5</v>
      </c>
      <c r="C22" t="s">
        <v>63</v>
      </c>
      <c r="D22" t="s">
        <v>779</v>
      </c>
      <c r="E22" s="68" t="str">
        <f t="shared" si="0"/>
        <v>20170817 12:33:27.133000</v>
      </c>
      <c r="F22" s="69">
        <f t="shared" si="1"/>
        <v>23180.5</v>
      </c>
    </row>
    <row r="23" spans="1:6">
      <c r="A23">
        <v>75</v>
      </c>
      <c r="B23">
        <v>626.5</v>
      </c>
      <c r="C23" t="s">
        <v>63</v>
      </c>
      <c r="D23" t="s">
        <v>779</v>
      </c>
      <c r="E23" s="68" t="str">
        <f t="shared" si="0"/>
        <v>20170817 12:33:27.133000</v>
      </c>
      <c r="F23" s="69">
        <f t="shared" si="1"/>
        <v>46987.5</v>
      </c>
    </row>
    <row r="24" spans="1:6">
      <c r="A24">
        <v>100</v>
      </c>
      <c r="B24">
        <v>626.5</v>
      </c>
      <c r="C24" t="s">
        <v>63</v>
      </c>
      <c r="D24" t="s">
        <v>779</v>
      </c>
      <c r="E24" s="68" t="str">
        <f t="shared" si="0"/>
        <v>20170817 12:33:27.133000</v>
      </c>
      <c r="F24" s="69">
        <f t="shared" si="1"/>
        <v>62650</v>
      </c>
    </row>
    <row r="25" spans="1:6">
      <c r="A25">
        <v>138</v>
      </c>
      <c r="B25">
        <v>626.5</v>
      </c>
      <c r="C25" t="s">
        <v>63</v>
      </c>
      <c r="D25" t="s">
        <v>779</v>
      </c>
      <c r="E25" s="68" t="str">
        <f t="shared" si="0"/>
        <v>20170817 12:33:27.133000</v>
      </c>
      <c r="F25" s="69">
        <f t="shared" si="1"/>
        <v>86457</v>
      </c>
    </row>
    <row r="26" spans="1:6">
      <c r="A26">
        <v>39</v>
      </c>
      <c r="B26">
        <v>627</v>
      </c>
      <c r="C26" t="s">
        <v>63</v>
      </c>
      <c r="D26" t="s">
        <v>780</v>
      </c>
      <c r="E26" s="68" t="str">
        <f t="shared" si="0"/>
        <v>20170817 12:35:17.384000</v>
      </c>
      <c r="F26" s="69">
        <f t="shared" si="1"/>
        <v>24453</v>
      </c>
    </row>
    <row r="27" spans="1:6">
      <c r="A27">
        <v>100</v>
      </c>
      <c r="B27">
        <v>627</v>
      </c>
      <c r="C27" t="s">
        <v>63</v>
      </c>
      <c r="D27" t="s">
        <v>780</v>
      </c>
      <c r="E27" s="68" t="str">
        <f t="shared" si="0"/>
        <v>20170817 12:35:17.384000</v>
      </c>
      <c r="F27" s="69">
        <f t="shared" si="1"/>
        <v>62700</v>
      </c>
    </row>
    <row r="28" spans="1:6">
      <c r="A28">
        <v>12</v>
      </c>
      <c r="B28">
        <v>627</v>
      </c>
      <c r="C28" t="s">
        <v>63</v>
      </c>
      <c r="D28" t="s">
        <v>780</v>
      </c>
      <c r="E28" s="68" t="str">
        <f t="shared" si="0"/>
        <v>20170817 12:35:17.384000</v>
      </c>
      <c r="F28" s="69">
        <f t="shared" si="1"/>
        <v>7524</v>
      </c>
    </row>
    <row r="29" spans="1:6">
      <c r="A29">
        <v>90</v>
      </c>
      <c r="B29">
        <v>627</v>
      </c>
      <c r="C29" t="s">
        <v>63</v>
      </c>
      <c r="D29" t="s">
        <v>780</v>
      </c>
      <c r="E29" s="68" t="str">
        <f t="shared" si="0"/>
        <v>20170817 12:35:17.384000</v>
      </c>
      <c r="F29" s="69">
        <f t="shared" si="1"/>
        <v>56430</v>
      </c>
    </row>
    <row r="30" spans="1:6">
      <c r="A30">
        <v>37</v>
      </c>
      <c r="B30">
        <v>627</v>
      </c>
      <c r="C30" t="s">
        <v>63</v>
      </c>
      <c r="D30" t="s">
        <v>780</v>
      </c>
      <c r="E30" s="68" t="str">
        <f t="shared" si="0"/>
        <v>20170817 12:35:17.384000</v>
      </c>
      <c r="F30" s="69">
        <f t="shared" si="1"/>
        <v>23199</v>
      </c>
    </row>
    <row r="31" spans="1:6">
      <c r="A31">
        <v>77</v>
      </c>
      <c r="B31">
        <v>627</v>
      </c>
      <c r="C31" t="s">
        <v>63</v>
      </c>
      <c r="D31" t="s">
        <v>780</v>
      </c>
      <c r="E31" s="68" t="str">
        <f t="shared" si="0"/>
        <v>20170817 12:35:17.384000</v>
      </c>
      <c r="F31" s="69">
        <f t="shared" si="1"/>
        <v>48279</v>
      </c>
    </row>
    <row r="32" spans="1:6">
      <c r="A32">
        <v>100</v>
      </c>
      <c r="B32">
        <v>627</v>
      </c>
      <c r="C32" t="s">
        <v>63</v>
      </c>
      <c r="D32" t="s">
        <v>780</v>
      </c>
      <c r="E32" s="68" t="str">
        <f t="shared" si="0"/>
        <v>20170817 12:35:17.384000</v>
      </c>
      <c r="F32" s="69">
        <f t="shared" si="1"/>
        <v>62700</v>
      </c>
    </row>
    <row r="33" spans="1:6">
      <c r="A33">
        <v>90</v>
      </c>
      <c r="B33">
        <v>627</v>
      </c>
      <c r="C33" t="s">
        <v>63</v>
      </c>
      <c r="D33" t="s">
        <v>780</v>
      </c>
      <c r="E33" s="68" t="str">
        <f t="shared" si="0"/>
        <v>20170817 12:35:17.384000</v>
      </c>
      <c r="F33" s="69">
        <f t="shared" si="1"/>
        <v>56430</v>
      </c>
    </row>
    <row r="34" spans="1:6">
      <c r="A34">
        <v>180</v>
      </c>
      <c r="B34">
        <v>627</v>
      </c>
      <c r="C34" t="s">
        <v>63</v>
      </c>
      <c r="D34" t="s">
        <v>780</v>
      </c>
      <c r="E34" s="68" t="str">
        <f t="shared" si="0"/>
        <v>20170817 12:35:17.384000</v>
      </c>
      <c r="F34" s="69">
        <f t="shared" si="1"/>
        <v>112860</v>
      </c>
    </row>
    <row r="35" spans="1:6">
      <c r="A35">
        <v>52</v>
      </c>
      <c r="B35">
        <v>627</v>
      </c>
      <c r="C35" t="s">
        <v>63</v>
      </c>
      <c r="D35" t="s">
        <v>781</v>
      </c>
      <c r="E35" s="68" t="str">
        <f t="shared" si="0"/>
        <v>20170817 12:35:17.385000</v>
      </c>
      <c r="F35" s="69">
        <f t="shared" si="1"/>
        <v>32604</v>
      </c>
    </row>
    <row r="36" spans="1:6">
      <c r="A36">
        <v>106</v>
      </c>
      <c r="B36">
        <v>627</v>
      </c>
      <c r="C36" t="s">
        <v>63</v>
      </c>
      <c r="D36" t="s">
        <v>782</v>
      </c>
      <c r="E36" s="68" t="str">
        <f t="shared" si="0"/>
        <v>20170817 12:35:30.080000</v>
      </c>
      <c r="F36" s="69">
        <f t="shared" si="1"/>
        <v>66462</v>
      </c>
    </row>
    <row r="37" spans="1:6">
      <c r="A37">
        <v>100</v>
      </c>
      <c r="B37">
        <v>627</v>
      </c>
      <c r="C37" t="s">
        <v>63</v>
      </c>
      <c r="D37" t="s">
        <v>782</v>
      </c>
      <c r="E37" s="68" t="str">
        <f t="shared" si="0"/>
        <v>20170817 12:35:30.080000</v>
      </c>
      <c r="F37" s="69">
        <f t="shared" si="1"/>
        <v>62700</v>
      </c>
    </row>
    <row r="38" spans="1:6">
      <c r="A38">
        <v>100</v>
      </c>
      <c r="B38">
        <v>627</v>
      </c>
      <c r="C38" t="s">
        <v>63</v>
      </c>
      <c r="D38" t="s">
        <v>782</v>
      </c>
      <c r="E38" s="68" t="str">
        <f t="shared" si="0"/>
        <v>20170817 12:35:30.080000</v>
      </c>
      <c r="F38" s="69">
        <f t="shared" si="1"/>
        <v>62700</v>
      </c>
    </row>
    <row r="39" spans="1:6">
      <c r="A39">
        <v>100</v>
      </c>
      <c r="B39">
        <v>627</v>
      </c>
      <c r="C39" t="s">
        <v>63</v>
      </c>
      <c r="D39" t="s">
        <v>782</v>
      </c>
      <c r="E39" s="68" t="str">
        <f t="shared" si="0"/>
        <v>20170817 12:35:30.080000</v>
      </c>
      <c r="F39" s="69">
        <f t="shared" si="1"/>
        <v>62700</v>
      </c>
    </row>
    <row r="40" spans="1:6">
      <c r="A40">
        <v>90</v>
      </c>
      <c r="B40">
        <v>627</v>
      </c>
      <c r="C40" t="s">
        <v>63</v>
      </c>
      <c r="D40" t="s">
        <v>782</v>
      </c>
      <c r="E40" s="68" t="str">
        <f t="shared" si="0"/>
        <v>20170817 12:35:30.080000</v>
      </c>
      <c r="F40" s="69">
        <f t="shared" si="1"/>
        <v>56430</v>
      </c>
    </row>
    <row r="41" spans="1:6">
      <c r="A41">
        <v>4</v>
      </c>
      <c r="B41">
        <v>627</v>
      </c>
      <c r="C41" t="s">
        <v>63</v>
      </c>
      <c r="D41" t="s">
        <v>782</v>
      </c>
      <c r="E41" s="68" t="str">
        <f t="shared" si="0"/>
        <v>20170817 12:35:30.080000</v>
      </c>
      <c r="F41" s="69">
        <f t="shared" si="1"/>
        <v>2508</v>
      </c>
    </row>
    <row r="42" spans="1:6">
      <c r="A42">
        <v>85</v>
      </c>
      <c r="B42">
        <v>630</v>
      </c>
      <c r="C42" t="s">
        <v>63</v>
      </c>
      <c r="D42" t="s">
        <v>783</v>
      </c>
      <c r="E42" s="68" t="str">
        <f t="shared" si="0"/>
        <v>20170817 12:47:32.622000</v>
      </c>
      <c r="F42" s="69">
        <f t="shared" si="1"/>
        <v>53550</v>
      </c>
    </row>
    <row r="43" spans="1:6">
      <c r="A43">
        <v>100</v>
      </c>
      <c r="B43">
        <v>630</v>
      </c>
      <c r="C43" t="s">
        <v>63</v>
      </c>
      <c r="D43" t="s">
        <v>783</v>
      </c>
      <c r="E43" s="68" t="str">
        <f t="shared" si="0"/>
        <v>20170817 12:47:32.622000</v>
      </c>
      <c r="F43" s="69">
        <f t="shared" si="1"/>
        <v>63000</v>
      </c>
    </row>
    <row r="44" spans="1:6">
      <c r="A44">
        <v>100</v>
      </c>
      <c r="B44">
        <v>630</v>
      </c>
      <c r="C44" t="s">
        <v>63</v>
      </c>
      <c r="D44" t="s">
        <v>783</v>
      </c>
      <c r="E44" s="68" t="str">
        <f t="shared" si="0"/>
        <v>20170817 12:47:32.622000</v>
      </c>
      <c r="F44" s="69">
        <f t="shared" si="1"/>
        <v>63000</v>
      </c>
    </row>
    <row r="45" spans="1:6">
      <c r="A45">
        <v>31</v>
      </c>
      <c r="B45">
        <v>630</v>
      </c>
      <c r="C45" t="s">
        <v>63</v>
      </c>
      <c r="D45" t="s">
        <v>783</v>
      </c>
      <c r="E45" s="68" t="str">
        <f t="shared" si="0"/>
        <v>20170817 12:47:32.622000</v>
      </c>
      <c r="F45" s="69">
        <f t="shared" si="1"/>
        <v>19530</v>
      </c>
    </row>
    <row r="46" spans="1:6">
      <c r="A46">
        <v>90</v>
      </c>
      <c r="B46">
        <v>630</v>
      </c>
      <c r="C46" t="s">
        <v>63</v>
      </c>
      <c r="D46" t="s">
        <v>783</v>
      </c>
      <c r="E46" s="68" t="str">
        <f t="shared" si="0"/>
        <v>20170817 12:47:32.622000</v>
      </c>
      <c r="F46" s="69">
        <f t="shared" si="1"/>
        <v>56700</v>
      </c>
    </row>
    <row r="47" spans="1:6">
      <c r="A47">
        <v>90</v>
      </c>
      <c r="B47">
        <v>630</v>
      </c>
      <c r="C47" t="s">
        <v>63</v>
      </c>
      <c r="D47" t="s">
        <v>783</v>
      </c>
      <c r="E47" s="68" t="str">
        <f t="shared" si="0"/>
        <v>20170817 12:47:32.622000</v>
      </c>
      <c r="F47" s="69">
        <f t="shared" si="1"/>
        <v>56700</v>
      </c>
    </row>
    <row r="48" spans="1:6">
      <c r="A48">
        <v>77</v>
      </c>
      <c r="B48">
        <v>630</v>
      </c>
      <c r="C48" t="s">
        <v>63</v>
      </c>
      <c r="D48" t="s">
        <v>784</v>
      </c>
      <c r="E48" s="68" t="str">
        <f t="shared" si="0"/>
        <v>20170817 12:47:32.647000</v>
      </c>
      <c r="F48" s="69">
        <f t="shared" si="1"/>
        <v>48510</v>
      </c>
    </row>
    <row r="49" spans="1:6">
      <c r="A49">
        <v>45</v>
      </c>
      <c r="B49">
        <v>630</v>
      </c>
      <c r="C49" t="s">
        <v>63</v>
      </c>
      <c r="D49" t="s">
        <v>785</v>
      </c>
      <c r="E49" s="68" t="str">
        <f t="shared" si="0"/>
        <v>20170817 12:47:32.648000</v>
      </c>
      <c r="F49" s="69">
        <f t="shared" si="1"/>
        <v>28350</v>
      </c>
    </row>
    <row r="50" spans="1:6">
      <c r="A50">
        <v>120</v>
      </c>
      <c r="B50">
        <v>630</v>
      </c>
      <c r="C50" t="s">
        <v>63</v>
      </c>
      <c r="D50" t="s">
        <v>786</v>
      </c>
      <c r="E50" s="68" t="str">
        <f t="shared" si="0"/>
        <v>20170817 12:47:32.664000</v>
      </c>
      <c r="F50" s="69">
        <f t="shared" si="1"/>
        <v>75600</v>
      </c>
    </row>
    <row r="51" spans="1:6">
      <c r="A51">
        <v>62</v>
      </c>
      <c r="B51">
        <v>630</v>
      </c>
      <c r="C51" t="s">
        <v>63</v>
      </c>
      <c r="D51" t="s">
        <v>786</v>
      </c>
      <c r="E51" s="68" t="str">
        <f t="shared" si="0"/>
        <v>20170817 12:47:32.664000</v>
      </c>
      <c r="F51" s="69">
        <f t="shared" si="1"/>
        <v>39060</v>
      </c>
    </row>
    <row r="52" spans="1:6">
      <c r="A52">
        <v>108</v>
      </c>
      <c r="B52">
        <v>628</v>
      </c>
      <c r="C52" t="s">
        <v>63</v>
      </c>
      <c r="D52" t="s">
        <v>787</v>
      </c>
      <c r="E52" s="68" t="str">
        <f t="shared" si="0"/>
        <v>20170817 12:49:31.298000</v>
      </c>
      <c r="F52" s="69">
        <f t="shared" si="1"/>
        <v>67824</v>
      </c>
    </row>
    <row r="53" spans="1:6">
      <c r="A53">
        <v>300</v>
      </c>
      <c r="B53">
        <v>628</v>
      </c>
      <c r="C53" t="s">
        <v>63</v>
      </c>
      <c r="D53" t="s">
        <v>788</v>
      </c>
      <c r="E53" s="68" t="str">
        <f t="shared" si="0"/>
        <v>20170817 12:49:31.300000</v>
      </c>
      <c r="F53" s="69">
        <f t="shared" si="1"/>
        <v>188400</v>
      </c>
    </row>
    <row r="54" spans="1:6">
      <c r="A54">
        <v>92</v>
      </c>
      <c r="B54">
        <v>628</v>
      </c>
      <c r="C54" t="s">
        <v>63</v>
      </c>
      <c r="D54" t="s">
        <v>788</v>
      </c>
      <c r="E54" s="68" t="str">
        <f t="shared" si="0"/>
        <v>20170817 12:49:31.300000</v>
      </c>
      <c r="F54" s="69">
        <f t="shared" si="1"/>
        <v>57776</v>
      </c>
    </row>
    <row r="55" spans="1:6">
      <c r="A55">
        <v>89</v>
      </c>
      <c r="B55">
        <v>627.5</v>
      </c>
      <c r="C55" t="s">
        <v>63</v>
      </c>
      <c r="D55" t="s">
        <v>789</v>
      </c>
      <c r="E55" s="68" t="str">
        <f t="shared" si="0"/>
        <v>20170817 13:08:58.101000</v>
      </c>
      <c r="F55" s="69">
        <f t="shared" si="1"/>
        <v>55847.5</v>
      </c>
    </row>
    <row r="56" spans="1:6">
      <c r="A56">
        <v>39</v>
      </c>
      <c r="B56">
        <v>627.5</v>
      </c>
      <c r="C56" t="s">
        <v>63</v>
      </c>
      <c r="D56" t="s">
        <v>789</v>
      </c>
      <c r="E56" s="68" t="str">
        <f t="shared" si="0"/>
        <v>20170817 13:08:58.101000</v>
      </c>
      <c r="F56" s="69">
        <f t="shared" si="1"/>
        <v>24472.5</v>
      </c>
    </row>
    <row r="57" spans="1:6">
      <c r="A57">
        <v>100</v>
      </c>
      <c r="B57">
        <v>627.5</v>
      </c>
      <c r="C57" t="s">
        <v>63</v>
      </c>
      <c r="D57" t="s">
        <v>789</v>
      </c>
      <c r="E57" s="68" t="str">
        <f t="shared" si="0"/>
        <v>20170817 13:08:58.101000</v>
      </c>
      <c r="F57" s="69">
        <f t="shared" si="1"/>
        <v>62750</v>
      </c>
    </row>
    <row r="58" spans="1:6">
      <c r="A58">
        <v>93</v>
      </c>
      <c r="B58">
        <v>627.5</v>
      </c>
      <c r="C58" t="s">
        <v>63</v>
      </c>
      <c r="D58" t="s">
        <v>789</v>
      </c>
      <c r="E58" s="68" t="str">
        <f t="shared" si="0"/>
        <v>20170817 13:08:58.101000</v>
      </c>
      <c r="F58" s="69">
        <f t="shared" si="1"/>
        <v>58357.5</v>
      </c>
    </row>
    <row r="59" spans="1:6">
      <c r="A59">
        <v>100</v>
      </c>
      <c r="B59">
        <v>627.5</v>
      </c>
      <c r="C59" t="s">
        <v>63</v>
      </c>
      <c r="D59" t="s">
        <v>789</v>
      </c>
      <c r="E59" s="68" t="str">
        <f t="shared" si="0"/>
        <v>20170817 13:08:58.101000</v>
      </c>
      <c r="F59" s="69">
        <f t="shared" si="1"/>
        <v>62750</v>
      </c>
    </row>
    <row r="60" spans="1:6">
      <c r="A60">
        <v>100</v>
      </c>
      <c r="B60">
        <v>627.5</v>
      </c>
      <c r="C60" t="s">
        <v>63</v>
      </c>
      <c r="D60" t="s">
        <v>789</v>
      </c>
      <c r="E60" s="68" t="str">
        <f t="shared" si="0"/>
        <v>20170817 13:08:58.101000</v>
      </c>
      <c r="F60" s="69">
        <f t="shared" si="1"/>
        <v>62750</v>
      </c>
    </row>
    <row r="61" spans="1:6">
      <c r="A61">
        <v>79</v>
      </c>
      <c r="B61">
        <v>627.5</v>
      </c>
      <c r="C61" t="s">
        <v>63</v>
      </c>
      <c r="D61" t="s">
        <v>789</v>
      </c>
      <c r="E61" s="68" t="str">
        <f t="shared" si="0"/>
        <v>20170817 13:08:58.101000</v>
      </c>
      <c r="F61" s="69">
        <f t="shared" si="1"/>
        <v>49572.5</v>
      </c>
    </row>
    <row r="62" spans="1:6">
      <c r="A62">
        <v>130</v>
      </c>
      <c r="B62">
        <v>629.5</v>
      </c>
      <c r="C62" t="s">
        <v>63</v>
      </c>
      <c r="D62" t="s">
        <v>790</v>
      </c>
      <c r="E62" s="68" t="str">
        <f t="shared" si="0"/>
        <v>20170817 13:25:06.479000</v>
      </c>
      <c r="F62" s="69">
        <f t="shared" si="1"/>
        <v>81835</v>
      </c>
    </row>
    <row r="63" spans="1:6">
      <c r="A63">
        <v>97</v>
      </c>
      <c r="B63">
        <v>629.5</v>
      </c>
      <c r="C63" t="s">
        <v>63</v>
      </c>
      <c r="D63" t="s">
        <v>790</v>
      </c>
      <c r="E63" s="68" t="str">
        <f t="shared" si="0"/>
        <v>20170817 13:25:06.479000</v>
      </c>
      <c r="F63" s="69">
        <f t="shared" si="1"/>
        <v>61061.5</v>
      </c>
    </row>
    <row r="64" spans="1:6">
      <c r="A64">
        <v>100</v>
      </c>
      <c r="B64">
        <v>629.5</v>
      </c>
      <c r="C64" t="s">
        <v>63</v>
      </c>
      <c r="D64" t="s">
        <v>790</v>
      </c>
      <c r="E64" s="68" t="str">
        <f t="shared" si="0"/>
        <v>20170817 13:25:06.479000</v>
      </c>
      <c r="F64" s="69">
        <f t="shared" si="1"/>
        <v>62950</v>
      </c>
    </row>
    <row r="65" spans="1:6">
      <c r="A65">
        <v>90</v>
      </c>
      <c r="B65">
        <v>629.5</v>
      </c>
      <c r="C65" t="s">
        <v>63</v>
      </c>
      <c r="D65" t="s">
        <v>790</v>
      </c>
      <c r="E65" s="68" t="str">
        <f t="shared" si="0"/>
        <v>20170817 13:25:06.479000</v>
      </c>
      <c r="F65" s="69">
        <f t="shared" si="1"/>
        <v>56655</v>
      </c>
    </row>
    <row r="66" spans="1:6">
      <c r="A66">
        <v>110</v>
      </c>
      <c r="B66">
        <v>629.5</v>
      </c>
      <c r="C66" t="s">
        <v>63</v>
      </c>
      <c r="D66" t="s">
        <v>790</v>
      </c>
      <c r="E66" s="68" t="str">
        <f t="shared" ref="E66:E129" si="4">LEFT(D66,FIND(" ",D66)-1)&amp;" "&amp;IF((MID(D66,FIND(" ",D66)+1,2))&lt;"23",MID(D66,FIND(" ",D66)+1,2) + 2 - VALUE(MID(D66,28,1)),"0"&amp;"0")&amp;MID(D66,FIND(" ",D66)+3,13)</f>
        <v>20170817 13:25:06.479000</v>
      </c>
      <c r="F66" s="69">
        <f t="shared" ref="F66:F129" si="5">A66*B66</f>
        <v>69245</v>
      </c>
    </row>
    <row r="67" spans="1:6">
      <c r="A67">
        <v>73</v>
      </c>
      <c r="B67">
        <v>629.5</v>
      </c>
      <c r="C67" t="s">
        <v>63</v>
      </c>
      <c r="D67" t="s">
        <v>790</v>
      </c>
      <c r="E67" s="68" t="str">
        <f t="shared" si="4"/>
        <v>20170817 13:25:06.479000</v>
      </c>
      <c r="F67" s="69">
        <f t="shared" si="5"/>
        <v>45953.5</v>
      </c>
    </row>
    <row r="68" spans="1:6">
      <c r="A68">
        <v>90</v>
      </c>
      <c r="B68">
        <v>631.5</v>
      </c>
      <c r="C68" t="s">
        <v>63</v>
      </c>
      <c r="D68" t="s">
        <v>791</v>
      </c>
      <c r="E68" s="68" t="str">
        <f t="shared" si="4"/>
        <v>20170817 13:30:37.824000</v>
      </c>
      <c r="F68" s="69">
        <f t="shared" si="5"/>
        <v>56835</v>
      </c>
    </row>
    <row r="69" spans="1:6">
      <c r="A69">
        <v>94</v>
      </c>
      <c r="B69">
        <v>631.5</v>
      </c>
      <c r="C69" t="s">
        <v>63</v>
      </c>
      <c r="D69" t="s">
        <v>791</v>
      </c>
      <c r="E69" s="68" t="str">
        <f t="shared" si="4"/>
        <v>20170817 13:30:37.824000</v>
      </c>
      <c r="F69" s="69">
        <f t="shared" si="5"/>
        <v>59361</v>
      </c>
    </row>
    <row r="70" spans="1:6">
      <c r="A70">
        <v>100</v>
      </c>
      <c r="B70">
        <v>631.5</v>
      </c>
      <c r="C70" t="s">
        <v>63</v>
      </c>
      <c r="D70" t="s">
        <v>791</v>
      </c>
      <c r="E70" s="68" t="str">
        <f t="shared" si="4"/>
        <v>20170817 13:30:37.824000</v>
      </c>
      <c r="F70" s="69">
        <f t="shared" si="5"/>
        <v>63150</v>
      </c>
    </row>
    <row r="71" spans="1:6">
      <c r="A71">
        <v>100</v>
      </c>
      <c r="B71">
        <v>631.5</v>
      </c>
      <c r="C71" t="s">
        <v>63</v>
      </c>
      <c r="D71" t="s">
        <v>791</v>
      </c>
      <c r="E71" s="68" t="str">
        <f t="shared" si="4"/>
        <v>20170817 13:30:37.824000</v>
      </c>
      <c r="F71" s="69">
        <f t="shared" si="5"/>
        <v>63150</v>
      </c>
    </row>
    <row r="72" spans="1:6">
      <c r="A72">
        <v>100</v>
      </c>
      <c r="B72">
        <v>631.5</v>
      </c>
      <c r="C72" t="s">
        <v>63</v>
      </c>
      <c r="D72" t="s">
        <v>791</v>
      </c>
      <c r="E72" s="68" t="str">
        <f t="shared" si="4"/>
        <v>20170817 13:30:37.824000</v>
      </c>
      <c r="F72" s="69">
        <f t="shared" si="5"/>
        <v>63150</v>
      </c>
    </row>
    <row r="73" spans="1:6">
      <c r="A73">
        <v>224</v>
      </c>
      <c r="B73">
        <v>631.5</v>
      </c>
      <c r="C73" t="s">
        <v>63</v>
      </c>
      <c r="D73" t="s">
        <v>791</v>
      </c>
      <c r="E73" s="68" t="str">
        <f t="shared" si="4"/>
        <v>20170817 13:30:37.824000</v>
      </c>
      <c r="F73" s="69">
        <f t="shared" si="5"/>
        <v>141456</v>
      </c>
    </row>
    <row r="74" spans="1:6">
      <c r="A74">
        <v>92</v>
      </c>
      <c r="B74">
        <v>631.5</v>
      </c>
      <c r="C74" t="s">
        <v>63</v>
      </c>
      <c r="D74" t="s">
        <v>791</v>
      </c>
      <c r="E74" s="68" t="str">
        <f t="shared" si="4"/>
        <v>20170817 13:30:37.824000</v>
      </c>
      <c r="F74" s="69">
        <f t="shared" si="5"/>
        <v>58098</v>
      </c>
    </row>
    <row r="75" spans="1:6">
      <c r="A75">
        <v>206</v>
      </c>
      <c r="B75">
        <v>630</v>
      </c>
      <c r="C75" t="s">
        <v>63</v>
      </c>
      <c r="D75" t="s">
        <v>792</v>
      </c>
      <c r="E75" s="68" t="str">
        <f t="shared" si="4"/>
        <v>20170817 13:42:16.045000</v>
      </c>
      <c r="F75" s="69">
        <f t="shared" si="5"/>
        <v>129780</v>
      </c>
    </row>
    <row r="76" spans="1:6">
      <c r="A76">
        <v>90</v>
      </c>
      <c r="B76">
        <v>630</v>
      </c>
      <c r="C76" t="s">
        <v>63</v>
      </c>
      <c r="D76" t="s">
        <v>792</v>
      </c>
      <c r="E76" s="68" t="str">
        <f t="shared" si="4"/>
        <v>20170817 13:42:16.045000</v>
      </c>
      <c r="F76" s="69">
        <f t="shared" si="5"/>
        <v>56700</v>
      </c>
    </row>
    <row r="77" spans="1:6">
      <c r="A77">
        <v>90</v>
      </c>
      <c r="B77">
        <v>630</v>
      </c>
      <c r="C77" t="s">
        <v>63</v>
      </c>
      <c r="D77" t="s">
        <v>792</v>
      </c>
      <c r="E77" s="68" t="str">
        <f t="shared" si="4"/>
        <v>20170817 13:42:16.045000</v>
      </c>
      <c r="F77" s="69">
        <f t="shared" si="5"/>
        <v>56700</v>
      </c>
    </row>
    <row r="78" spans="1:6">
      <c r="A78">
        <v>100</v>
      </c>
      <c r="B78">
        <v>630</v>
      </c>
      <c r="C78" t="s">
        <v>63</v>
      </c>
      <c r="D78" t="s">
        <v>792</v>
      </c>
      <c r="E78" s="68" t="str">
        <f t="shared" si="4"/>
        <v>20170817 13:42:16.045000</v>
      </c>
      <c r="F78" s="69">
        <f t="shared" si="5"/>
        <v>63000</v>
      </c>
    </row>
    <row r="79" spans="1:6">
      <c r="A79">
        <v>100</v>
      </c>
      <c r="B79">
        <v>630</v>
      </c>
      <c r="C79" t="s">
        <v>63</v>
      </c>
      <c r="D79" t="s">
        <v>792</v>
      </c>
      <c r="E79" s="68" t="str">
        <f t="shared" si="4"/>
        <v>20170817 13:42:16.045000</v>
      </c>
      <c r="F79" s="69">
        <f t="shared" si="5"/>
        <v>63000</v>
      </c>
    </row>
    <row r="80" spans="1:6">
      <c r="A80">
        <v>106</v>
      </c>
      <c r="B80">
        <v>630</v>
      </c>
      <c r="C80" t="s">
        <v>63</v>
      </c>
      <c r="D80" t="s">
        <v>792</v>
      </c>
      <c r="E80" s="68" t="str">
        <f t="shared" si="4"/>
        <v>20170817 13:42:16.045000</v>
      </c>
      <c r="F80" s="69">
        <f t="shared" si="5"/>
        <v>66780</v>
      </c>
    </row>
    <row r="81" spans="1:6">
      <c r="A81">
        <v>8</v>
      </c>
      <c r="B81">
        <v>630</v>
      </c>
      <c r="C81" t="s">
        <v>63</v>
      </c>
      <c r="D81" t="s">
        <v>792</v>
      </c>
      <c r="E81" s="68" t="str">
        <f t="shared" si="4"/>
        <v>20170817 13:42:16.045000</v>
      </c>
      <c r="F81" s="69">
        <f t="shared" si="5"/>
        <v>5040</v>
      </c>
    </row>
    <row r="82" spans="1:6">
      <c r="A82">
        <v>200</v>
      </c>
      <c r="B82">
        <v>629</v>
      </c>
      <c r="C82" t="s">
        <v>63</v>
      </c>
      <c r="D82" t="s">
        <v>793</v>
      </c>
      <c r="E82" s="68" t="str">
        <f t="shared" si="4"/>
        <v>20170817 14:41:36.935000</v>
      </c>
      <c r="F82" s="69">
        <f t="shared" si="5"/>
        <v>125800</v>
      </c>
    </row>
    <row r="83" spans="1:6">
      <c r="A83">
        <v>633</v>
      </c>
      <c r="B83">
        <v>629</v>
      </c>
      <c r="C83" t="s">
        <v>63</v>
      </c>
      <c r="D83" t="s">
        <v>793</v>
      </c>
      <c r="E83" s="68" t="str">
        <f t="shared" si="4"/>
        <v>20170817 14:41:36.935000</v>
      </c>
      <c r="F83" s="69">
        <f t="shared" si="5"/>
        <v>398157</v>
      </c>
    </row>
    <row r="84" spans="1:6">
      <c r="A84">
        <v>167</v>
      </c>
      <c r="B84">
        <v>629</v>
      </c>
      <c r="C84" t="s">
        <v>63</v>
      </c>
      <c r="D84" t="s">
        <v>794</v>
      </c>
      <c r="E84" s="68" t="str">
        <f t="shared" si="4"/>
        <v>20170817 14:41:36.952000</v>
      </c>
      <c r="F84" s="69">
        <f t="shared" si="5"/>
        <v>105043</v>
      </c>
    </row>
    <row r="85" spans="1:6">
      <c r="A85">
        <v>50</v>
      </c>
      <c r="B85">
        <v>628</v>
      </c>
      <c r="C85" t="s">
        <v>63</v>
      </c>
      <c r="D85" t="s">
        <v>795</v>
      </c>
      <c r="E85" s="68" t="str">
        <f t="shared" si="4"/>
        <v>20170817 14:42:46.027000</v>
      </c>
      <c r="F85" s="69">
        <f t="shared" si="5"/>
        <v>31400</v>
      </c>
    </row>
    <row r="86" spans="1:6">
      <c r="A86">
        <v>61</v>
      </c>
      <c r="B86">
        <v>628</v>
      </c>
      <c r="C86" t="s">
        <v>65</v>
      </c>
      <c r="D86" t="s">
        <v>796</v>
      </c>
      <c r="E86" s="68" t="str">
        <f t="shared" si="4"/>
        <v>20170817 14:42:46.037000</v>
      </c>
      <c r="F86" s="69">
        <f t="shared" si="5"/>
        <v>38308</v>
      </c>
    </row>
    <row r="87" spans="1:6">
      <c r="A87">
        <v>52</v>
      </c>
      <c r="B87">
        <v>628</v>
      </c>
      <c r="C87" t="s">
        <v>67</v>
      </c>
      <c r="D87" t="s">
        <v>797</v>
      </c>
      <c r="E87" s="68" t="str">
        <f t="shared" si="4"/>
        <v>20170817 14:42:46.037154</v>
      </c>
      <c r="F87" s="69">
        <f t="shared" si="5"/>
        <v>32656</v>
      </c>
    </row>
    <row r="88" spans="1:6">
      <c r="A88">
        <v>36</v>
      </c>
      <c r="B88">
        <v>628</v>
      </c>
      <c r="C88" t="s">
        <v>70</v>
      </c>
      <c r="D88" t="s">
        <v>798</v>
      </c>
      <c r="E88" s="68" t="str">
        <f t="shared" si="4"/>
        <v>20170817 14:42:46.037175</v>
      </c>
      <c r="F88" s="69">
        <f t="shared" si="5"/>
        <v>22608</v>
      </c>
    </row>
    <row r="89" spans="1:6">
      <c r="A89">
        <v>151</v>
      </c>
      <c r="B89">
        <v>628</v>
      </c>
      <c r="C89" t="s">
        <v>63</v>
      </c>
      <c r="D89" t="s">
        <v>799</v>
      </c>
      <c r="E89" s="68" t="str">
        <f t="shared" si="4"/>
        <v>20170817 14:42:46.047000</v>
      </c>
      <c r="F89" s="69">
        <f t="shared" si="5"/>
        <v>94828</v>
      </c>
    </row>
    <row r="90" spans="1:6">
      <c r="A90">
        <v>150</v>
      </c>
      <c r="B90">
        <v>628</v>
      </c>
      <c r="C90" t="s">
        <v>63</v>
      </c>
      <c r="D90" t="s">
        <v>799</v>
      </c>
      <c r="E90" s="68" t="str">
        <f t="shared" si="4"/>
        <v>20170817 14:42:46.047000</v>
      </c>
      <c r="F90" s="69">
        <f t="shared" si="5"/>
        <v>94200</v>
      </c>
    </row>
    <row r="91" spans="1:6">
      <c r="A91">
        <v>528</v>
      </c>
      <c r="B91">
        <v>626.5</v>
      </c>
      <c r="C91" t="s">
        <v>63</v>
      </c>
      <c r="D91" t="s">
        <v>800</v>
      </c>
      <c r="E91" s="68" t="str">
        <f t="shared" si="4"/>
        <v>20170817 15:09:57.377000</v>
      </c>
      <c r="F91" s="69">
        <f t="shared" si="5"/>
        <v>330792</v>
      </c>
    </row>
    <row r="92" spans="1:6">
      <c r="A92">
        <v>200</v>
      </c>
      <c r="B92">
        <v>626.5</v>
      </c>
      <c r="C92" t="s">
        <v>63</v>
      </c>
      <c r="D92" t="s">
        <v>800</v>
      </c>
      <c r="E92" s="68" t="str">
        <f t="shared" si="4"/>
        <v>20170817 15:09:57.377000</v>
      </c>
      <c r="F92" s="69">
        <f t="shared" si="5"/>
        <v>125300</v>
      </c>
    </row>
    <row r="93" spans="1:6">
      <c r="A93">
        <v>200</v>
      </c>
      <c r="B93">
        <v>626.5</v>
      </c>
      <c r="C93" t="s">
        <v>63</v>
      </c>
      <c r="D93" t="s">
        <v>801</v>
      </c>
      <c r="E93" s="68" t="str">
        <f t="shared" si="4"/>
        <v>20170817 15:10:27.095000</v>
      </c>
      <c r="F93" s="69">
        <f t="shared" si="5"/>
        <v>125300</v>
      </c>
    </row>
    <row r="94" spans="1:6">
      <c r="A94">
        <v>13</v>
      </c>
      <c r="B94">
        <v>626.5</v>
      </c>
      <c r="C94" t="s">
        <v>63</v>
      </c>
      <c r="D94" t="s">
        <v>802</v>
      </c>
      <c r="E94" s="68" t="str">
        <f t="shared" si="4"/>
        <v>20170817 15:14:12.418000</v>
      </c>
      <c r="F94" s="69">
        <f t="shared" si="5"/>
        <v>8144.5</v>
      </c>
    </row>
    <row r="95" spans="1:6">
      <c r="A95">
        <v>187</v>
      </c>
      <c r="B95">
        <v>626.5</v>
      </c>
      <c r="C95" t="s">
        <v>63</v>
      </c>
      <c r="D95" t="s">
        <v>802</v>
      </c>
      <c r="E95" s="68" t="str">
        <f t="shared" si="4"/>
        <v>20170817 15:14:12.418000</v>
      </c>
      <c r="F95" s="69">
        <f t="shared" si="5"/>
        <v>117155.5</v>
      </c>
    </row>
    <row r="96" spans="1:6">
      <c r="A96">
        <v>1</v>
      </c>
      <c r="B96">
        <v>626.5</v>
      </c>
      <c r="C96" t="s">
        <v>63</v>
      </c>
      <c r="D96" t="s">
        <v>802</v>
      </c>
      <c r="E96" s="68" t="str">
        <f t="shared" si="4"/>
        <v>20170817 15:14:12.418000</v>
      </c>
      <c r="F96" s="69">
        <f t="shared" si="5"/>
        <v>626.5</v>
      </c>
    </row>
    <row r="97" spans="1:6">
      <c r="A97">
        <v>171</v>
      </c>
      <c r="B97">
        <v>626.5</v>
      </c>
      <c r="C97" t="s">
        <v>63</v>
      </c>
      <c r="D97" t="s">
        <v>802</v>
      </c>
      <c r="E97" s="68" t="str">
        <f t="shared" si="4"/>
        <v>20170817 15:14:12.418000</v>
      </c>
      <c r="F97" s="69">
        <f t="shared" si="5"/>
        <v>107131.5</v>
      </c>
    </row>
    <row r="98" spans="1:6">
      <c r="A98">
        <v>30</v>
      </c>
      <c r="B98">
        <v>626.5</v>
      </c>
      <c r="C98" t="s">
        <v>63</v>
      </c>
      <c r="D98" t="s">
        <v>803</v>
      </c>
      <c r="E98" s="68" t="str">
        <f t="shared" si="4"/>
        <v>20170817 15:14:12.419000</v>
      </c>
      <c r="F98" s="69">
        <f t="shared" si="5"/>
        <v>18795</v>
      </c>
    </row>
    <row r="99" spans="1:6">
      <c r="A99">
        <v>62</v>
      </c>
      <c r="B99">
        <v>626.5</v>
      </c>
      <c r="C99" t="s">
        <v>63</v>
      </c>
      <c r="D99" t="s">
        <v>803</v>
      </c>
      <c r="E99" s="68" t="str">
        <f t="shared" si="4"/>
        <v>20170817 15:14:12.419000</v>
      </c>
      <c r="F99" s="69">
        <f t="shared" si="5"/>
        <v>38843</v>
      </c>
    </row>
    <row r="100" spans="1:6">
      <c r="A100">
        <v>108</v>
      </c>
      <c r="B100">
        <v>626.5</v>
      </c>
      <c r="C100" t="s">
        <v>63</v>
      </c>
      <c r="D100" t="s">
        <v>803</v>
      </c>
      <c r="E100" s="68" t="str">
        <f t="shared" si="4"/>
        <v>20170817 15:14:12.419000</v>
      </c>
      <c r="F100" s="69">
        <f t="shared" si="5"/>
        <v>67662</v>
      </c>
    </row>
    <row r="101" spans="1:6">
      <c r="A101">
        <v>27</v>
      </c>
      <c r="B101">
        <v>625.5</v>
      </c>
      <c r="C101" t="s">
        <v>63</v>
      </c>
      <c r="D101" t="s">
        <v>804</v>
      </c>
      <c r="E101" s="68" t="str">
        <f t="shared" si="4"/>
        <v>20170817 15:27:26.682000</v>
      </c>
      <c r="F101" s="69">
        <f t="shared" si="5"/>
        <v>16888.5</v>
      </c>
    </row>
    <row r="102" spans="1:6">
      <c r="A102">
        <v>10</v>
      </c>
      <c r="B102">
        <v>628</v>
      </c>
      <c r="C102" t="s">
        <v>63</v>
      </c>
      <c r="D102" t="s">
        <v>805</v>
      </c>
      <c r="E102" s="68" t="str">
        <f t="shared" si="4"/>
        <v>20170817 15:50:31.755000</v>
      </c>
      <c r="F102" s="69">
        <f t="shared" si="5"/>
        <v>6280</v>
      </c>
    </row>
    <row r="103" spans="1:6">
      <c r="A103">
        <v>100</v>
      </c>
      <c r="B103">
        <v>628</v>
      </c>
      <c r="C103" t="s">
        <v>63</v>
      </c>
      <c r="D103" t="s">
        <v>805</v>
      </c>
      <c r="E103" s="68" t="str">
        <f t="shared" si="4"/>
        <v>20170817 15:50:31.755000</v>
      </c>
      <c r="F103" s="69">
        <f t="shared" si="5"/>
        <v>62800</v>
      </c>
    </row>
    <row r="104" spans="1:6">
      <c r="A104">
        <v>100</v>
      </c>
      <c r="B104">
        <v>628</v>
      </c>
      <c r="C104" t="s">
        <v>63</v>
      </c>
      <c r="D104" t="s">
        <v>805</v>
      </c>
      <c r="E104" s="68" t="str">
        <f t="shared" si="4"/>
        <v>20170817 15:50:31.755000</v>
      </c>
      <c r="F104" s="69">
        <f t="shared" si="5"/>
        <v>62800</v>
      </c>
    </row>
    <row r="105" spans="1:6">
      <c r="A105">
        <v>100</v>
      </c>
      <c r="B105">
        <v>628</v>
      </c>
      <c r="C105" t="s">
        <v>63</v>
      </c>
      <c r="D105" t="s">
        <v>805</v>
      </c>
      <c r="E105" s="68" t="str">
        <f t="shared" si="4"/>
        <v>20170817 15:50:31.755000</v>
      </c>
      <c r="F105" s="69">
        <f t="shared" si="5"/>
        <v>62800</v>
      </c>
    </row>
    <row r="106" spans="1:6">
      <c r="A106">
        <v>54</v>
      </c>
      <c r="B106">
        <v>628</v>
      </c>
      <c r="C106" t="s">
        <v>63</v>
      </c>
      <c r="D106" t="s">
        <v>805</v>
      </c>
      <c r="E106" s="68" t="str">
        <f t="shared" si="4"/>
        <v>20170817 15:50:31.755000</v>
      </c>
      <c r="F106" s="69">
        <f t="shared" si="5"/>
        <v>33912</v>
      </c>
    </row>
    <row r="107" spans="1:6">
      <c r="A107">
        <v>37</v>
      </c>
      <c r="B107">
        <v>628</v>
      </c>
      <c r="C107" t="s">
        <v>63</v>
      </c>
      <c r="D107" t="s">
        <v>805</v>
      </c>
      <c r="E107" s="68" t="str">
        <f t="shared" si="4"/>
        <v>20170817 15:50:31.755000</v>
      </c>
      <c r="F107" s="69">
        <f t="shared" si="5"/>
        <v>23236</v>
      </c>
    </row>
    <row r="108" spans="1:6">
      <c r="A108">
        <v>52</v>
      </c>
      <c r="B108">
        <v>628</v>
      </c>
      <c r="C108" t="s">
        <v>63</v>
      </c>
      <c r="D108" t="s">
        <v>805</v>
      </c>
      <c r="E108" s="68" t="str">
        <f t="shared" si="4"/>
        <v>20170817 15:50:31.755000</v>
      </c>
      <c r="F108" s="69">
        <f t="shared" si="5"/>
        <v>32656</v>
      </c>
    </row>
    <row r="109" spans="1:6">
      <c r="A109">
        <v>8</v>
      </c>
      <c r="B109">
        <v>628</v>
      </c>
      <c r="C109" t="s">
        <v>63</v>
      </c>
      <c r="D109" t="s">
        <v>805</v>
      </c>
      <c r="E109" s="68" t="str">
        <f t="shared" si="4"/>
        <v>20170817 15:50:31.755000</v>
      </c>
      <c r="F109" s="69">
        <f t="shared" si="5"/>
        <v>5024</v>
      </c>
    </row>
    <row r="110" spans="1:6">
      <c r="A110">
        <v>90</v>
      </c>
      <c r="B110">
        <v>628</v>
      </c>
      <c r="C110" t="s">
        <v>63</v>
      </c>
      <c r="D110" t="s">
        <v>805</v>
      </c>
      <c r="E110" s="68" t="str">
        <f t="shared" si="4"/>
        <v>20170817 15:50:31.755000</v>
      </c>
      <c r="F110" s="69">
        <f t="shared" si="5"/>
        <v>56520</v>
      </c>
    </row>
    <row r="111" spans="1:6">
      <c r="A111">
        <v>66</v>
      </c>
      <c r="B111">
        <v>628</v>
      </c>
      <c r="C111" t="s">
        <v>63</v>
      </c>
      <c r="D111" t="s">
        <v>805</v>
      </c>
      <c r="E111" s="68" t="str">
        <f t="shared" si="4"/>
        <v>20170817 15:50:31.755000</v>
      </c>
      <c r="F111" s="69">
        <f t="shared" si="5"/>
        <v>41448</v>
      </c>
    </row>
    <row r="112" spans="1:6">
      <c r="A112">
        <v>82</v>
      </c>
      <c r="B112">
        <v>628</v>
      </c>
      <c r="C112" t="s">
        <v>63</v>
      </c>
      <c r="D112" t="s">
        <v>805</v>
      </c>
      <c r="E112" s="68" t="str">
        <f t="shared" si="4"/>
        <v>20170817 15:50:31.755000</v>
      </c>
      <c r="F112" s="69">
        <f t="shared" si="5"/>
        <v>51496</v>
      </c>
    </row>
    <row r="113" spans="1:6">
      <c r="A113">
        <v>602</v>
      </c>
      <c r="B113">
        <v>628</v>
      </c>
      <c r="C113" t="s">
        <v>63</v>
      </c>
      <c r="D113" t="s">
        <v>806</v>
      </c>
      <c r="E113" s="68" t="str">
        <f t="shared" si="4"/>
        <v>20170817 15:50:31.781000</v>
      </c>
      <c r="F113" s="69">
        <f t="shared" si="5"/>
        <v>378056</v>
      </c>
    </row>
    <row r="114" spans="1:6">
      <c r="A114">
        <v>73</v>
      </c>
      <c r="B114">
        <v>625.5</v>
      </c>
      <c r="C114" t="s">
        <v>67</v>
      </c>
      <c r="D114" t="s">
        <v>807</v>
      </c>
      <c r="E114" s="68" t="str">
        <f t="shared" si="4"/>
        <v>20170817 15:56:18.895381</v>
      </c>
      <c r="F114" s="69">
        <f t="shared" si="5"/>
        <v>45661.5</v>
      </c>
    </row>
    <row r="115" spans="1:6">
      <c r="A115">
        <v>69</v>
      </c>
      <c r="B115">
        <v>625.5</v>
      </c>
      <c r="C115" t="s">
        <v>63</v>
      </c>
      <c r="D115" t="s">
        <v>808</v>
      </c>
      <c r="E115" s="68" t="str">
        <f t="shared" si="4"/>
        <v>20170817 15:56:18.971000</v>
      </c>
      <c r="F115" s="69">
        <f t="shared" si="5"/>
        <v>43159.5</v>
      </c>
    </row>
    <row r="116" spans="1:6">
      <c r="A116">
        <v>243</v>
      </c>
      <c r="B116">
        <v>625.5</v>
      </c>
      <c r="C116" t="s">
        <v>63</v>
      </c>
      <c r="D116" t="s">
        <v>808</v>
      </c>
      <c r="E116" s="68" t="str">
        <f t="shared" si="4"/>
        <v>20170817 15:56:18.971000</v>
      </c>
      <c r="F116" s="69">
        <f t="shared" si="5"/>
        <v>151996.5</v>
      </c>
    </row>
    <row r="117" spans="1:6">
      <c r="A117">
        <v>153</v>
      </c>
      <c r="B117">
        <v>625.5</v>
      </c>
      <c r="C117" t="s">
        <v>63</v>
      </c>
      <c r="D117" t="s">
        <v>808</v>
      </c>
      <c r="E117" s="68" t="str">
        <f t="shared" si="4"/>
        <v>20170817 15:56:18.971000</v>
      </c>
      <c r="F117" s="69">
        <f t="shared" si="5"/>
        <v>95701.5</v>
      </c>
    </row>
    <row r="118" spans="1:6">
      <c r="A118">
        <v>62</v>
      </c>
      <c r="B118">
        <v>625.5</v>
      </c>
      <c r="C118" t="s">
        <v>65</v>
      </c>
      <c r="D118" t="s">
        <v>809</v>
      </c>
      <c r="E118" s="68" t="str">
        <f t="shared" si="4"/>
        <v>20170817 15:56:18.981000</v>
      </c>
      <c r="F118" s="69">
        <f t="shared" si="5"/>
        <v>38781</v>
      </c>
    </row>
    <row r="119" spans="1:6">
      <c r="A119">
        <v>73</v>
      </c>
      <c r="B119">
        <v>625.5</v>
      </c>
      <c r="C119" t="s">
        <v>67</v>
      </c>
      <c r="D119" t="s">
        <v>810</v>
      </c>
      <c r="E119" s="68" t="str">
        <f t="shared" si="4"/>
        <v>20170817 15:56:18.981583</v>
      </c>
      <c r="F119" s="69">
        <f t="shared" si="5"/>
        <v>45661.5</v>
      </c>
    </row>
    <row r="120" spans="1:6">
      <c r="A120">
        <v>37</v>
      </c>
      <c r="B120">
        <v>627</v>
      </c>
      <c r="C120" t="s">
        <v>63</v>
      </c>
      <c r="D120" t="s">
        <v>811</v>
      </c>
      <c r="E120" s="68" t="str">
        <f t="shared" si="4"/>
        <v>20170817 16:08:41.365000</v>
      </c>
      <c r="F120" s="69">
        <f t="shared" si="5"/>
        <v>23199</v>
      </c>
    </row>
    <row r="121" spans="1:6">
      <c r="A121">
        <v>125</v>
      </c>
      <c r="B121">
        <v>627</v>
      </c>
      <c r="C121" t="s">
        <v>63</v>
      </c>
      <c r="D121" t="s">
        <v>811</v>
      </c>
      <c r="E121" s="68" t="str">
        <f t="shared" si="4"/>
        <v>20170817 16:08:41.365000</v>
      </c>
      <c r="F121" s="69">
        <f t="shared" si="5"/>
        <v>78375</v>
      </c>
    </row>
    <row r="122" spans="1:6">
      <c r="A122">
        <v>48</v>
      </c>
      <c r="B122">
        <v>627</v>
      </c>
      <c r="C122" t="s">
        <v>63</v>
      </c>
      <c r="D122" t="s">
        <v>811</v>
      </c>
      <c r="E122" s="68" t="str">
        <f t="shared" si="4"/>
        <v>20170817 16:08:41.365000</v>
      </c>
      <c r="F122" s="69">
        <f t="shared" si="5"/>
        <v>30096</v>
      </c>
    </row>
    <row r="123" spans="1:6">
      <c r="A123">
        <v>52</v>
      </c>
      <c r="B123">
        <v>627</v>
      </c>
      <c r="C123" t="s">
        <v>63</v>
      </c>
      <c r="D123" t="s">
        <v>811</v>
      </c>
      <c r="E123" s="68" t="str">
        <f t="shared" si="4"/>
        <v>20170817 16:08:41.365000</v>
      </c>
      <c r="F123" s="69">
        <f t="shared" si="5"/>
        <v>32604</v>
      </c>
    </row>
    <row r="124" spans="1:6">
      <c r="A124">
        <v>110</v>
      </c>
      <c r="B124">
        <v>627</v>
      </c>
      <c r="C124" t="s">
        <v>63</v>
      </c>
      <c r="D124" t="s">
        <v>812</v>
      </c>
      <c r="E124" s="68" t="str">
        <f t="shared" si="4"/>
        <v>20170817 16:08:41.392000</v>
      </c>
      <c r="F124" s="69">
        <f t="shared" si="5"/>
        <v>68970</v>
      </c>
    </row>
    <row r="125" spans="1:6">
      <c r="A125">
        <v>628</v>
      </c>
      <c r="B125">
        <v>626</v>
      </c>
      <c r="C125" t="s">
        <v>63</v>
      </c>
      <c r="D125" t="s">
        <v>813</v>
      </c>
      <c r="E125" s="68" t="str">
        <f t="shared" si="4"/>
        <v>20170817 16:12:46.674000</v>
      </c>
      <c r="F125" s="69">
        <f t="shared" si="5"/>
        <v>393128</v>
      </c>
    </row>
    <row r="126" spans="1:6">
      <c r="A126">
        <v>122</v>
      </c>
      <c r="B126">
        <v>625</v>
      </c>
      <c r="C126" t="s">
        <v>65</v>
      </c>
      <c r="D126" t="s">
        <v>814</v>
      </c>
      <c r="E126" s="68" t="str">
        <f t="shared" si="4"/>
        <v>20170817 16:23:05.448000</v>
      </c>
      <c r="F126" s="69">
        <f t="shared" si="5"/>
        <v>76250</v>
      </c>
    </row>
    <row r="127" spans="1:6">
      <c r="A127">
        <v>104</v>
      </c>
      <c r="B127">
        <v>625</v>
      </c>
      <c r="C127" t="s">
        <v>67</v>
      </c>
      <c r="D127" t="s">
        <v>815</v>
      </c>
      <c r="E127" s="68" t="str">
        <f t="shared" si="4"/>
        <v>20170817 16:23:05.448309</v>
      </c>
      <c r="F127" s="69">
        <f t="shared" si="5"/>
        <v>65000</v>
      </c>
    </row>
    <row r="128" spans="1:6">
      <c r="A128">
        <v>72</v>
      </c>
      <c r="B128">
        <v>625</v>
      </c>
      <c r="C128" t="s">
        <v>70</v>
      </c>
      <c r="D128" t="s">
        <v>816</v>
      </c>
      <c r="E128" s="68" t="str">
        <f t="shared" si="4"/>
        <v>20170817 16:23:05.448315</v>
      </c>
      <c r="F128" s="69">
        <f t="shared" si="5"/>
        <v>45000</v>
      </c>
    </row>
    <row r="129" spans="1:6">
      <c r="A129">
        <v>702</v>
      </c>
      <c r="B129">
        <v>625</v>
      </c>
      <c r="C129" t="s">
        <v>63</v>
      </c>
      <c r="D129" t="s">
        <v>817</v>
      </c>
      <c r="E129" s="68" t="str">
        <f t="shared" si="4"/>
        <v>20170817 16:23:05.454000</v>
      </c>
      <c r="F129" s="69">
        <f t="shared" si="5"/>
        <v>438750</v>
      </c>
    </row>
    <row r="130" spans="1:6">
      <c r="A130">
        <v>90</v>
      </c>
      <c r="B130">
        <v>626.5</v>
      </c>
      <c r="C130" t="s">
        <v>63</v>
      </c>
      <c r="D130" t="s">
        <v>818</v>
      </c>
      <c r="E130" s="68" t="str">
        <f t="shared" ref="E130:E160" si="6">LEFT(D130,FIND(" ",D130)-1)&amp;" "&amp;IF((MID(D130,FIND(" ",D130)+1,2))&lt;"23",MID(D130,FIND(" ",D130)+1,2) + 2 - VALUE(MID(D130,28,1)),"0"&amp;"0")&amp;MID(D130,FIND(" ",D130)+3,13)</f>
        <v>20170817 16:29:02.644000</v>
      </c>
      <c r="F130" s="69">
        <f t="shared" ref="F130:F160" si="7">A130*B130</f>
        <v>56385</v>
      </c>
    </row>
    <row r="131" spans="1:6">
      <c r="A131">
        <v>98</v>
      </c>
      <c r="B131">
        <v>626.5</v>
      </c>
      <c r="C131" t="s">
        <v>63</v>
      </c>
      <c r="D131" t="s">
        <v>818</v>
      </c>
      <c r="E131" s="68" t="str">
        <f t="shared" si="6"/>
        <v>20170817 16:29:02.644000</v>
      </c>
      <c r="F131" s="69">
        <f t="shared" si="7"/>
        <v>61397</v>
      </c>
    </row>
    <row r="132" spans="1:6">
      <c r="A132">
        <v>198</v>
      </c>
      <c r="B132">
        <v>626.5</v>
      </c>
      <c r="C132" t="s">
        <v>63</v>
      </c>
      <c r="D132" t="s">
        <v>819</v>
      </c>
      <c r="E132" s="68" t="str">
        <f t="shared" si="6"/>
        <v>20170817 16:29:02.671000</v>
      </c>
      <c r="F132" s="69">
        <f t="shared" si="7"/>
        <v>124047</v>
      </c>
    </row>
    <row r="133" spans="1:6">
      <c r="A133">
        <v>184</v>
      </c>
      <c r="B133">
        <v>626.5</v>
      </c>
      <c r="C133" t="s">
        <v>63</v>
      </c>
      <c r="D133" t="s">
        <v>820</v>
      </c>
      <c r="E133" s="68" t="str">
        <f t="shared" si="6"/>
        <v>20170817 16:29:02.697000</v>
      </c>
      <c r="F133" s="69">
        <f t="shared" si="7"/>
        <v>115276</v>
      </c>
    </row>
    <row r="134" spans="1:6">
      <c r="A134">
        <v>429</v>
      </c>
      <c r="B134">
        <v>626.5</v>
      </c>
      <c r="C134" t="s">
        <v>63</v>
      </c>
      <c r="D134" t="s">
        <v>820</v>
      </c>
      <c r="E134" s="68" t="str">
        <f t="shared" si="6"/>
        <v>20170817 16:29:02.697000</v>
      </c>
      <c r="F134" s="69">
        <f t="shared" si="7"/>
        <v>268768.5</v>
      </c>
    </row>
    <row r="135" spans="1:6">
      <c r="A135">
        <v>381</v>
      </c>
      <c r="B135">
        <v>626</v>
      </c>
      <c r="C135" t="s">
        <v>63</v>
      </c>
      <c r="D135" t="s">
        <v>821</v>
      </c>
      <c r="E135" s="68" t="str">
        <f t="shared" si="6"/>
        <v>20170817 16:41:31.541000</v>
      </c>
      <c r="F135" s="69">
        <f t="shared" si="7"/>
        <v>238506</v>
      </c>
    </row>
    <row r="136" spans="1:6">
      <c r="A136">
        <v>119</v>
      </c>
      <c r="B136">
        <v>626</v>
      </c>
      <c r="C136" t="s">
        <v>63</v>
      </c>
      <c r="D136" t="s">
        <v>821</v>
      </c>
      <c r="E136" s="68" t="str">
        <f t="shared" si="6"/>
        <v>20170817 16:41:31.541000</v>
      </c>
      <c r="F136" s="69">
        <f t="shared" si="7"/>
        <v>74494</v>
      </c>
    </row>
    <row r="137" spans="1:6">
      <c r="A137">
        <v>13</v>
      </c>
      <c r="B137">
        <v>626.5</v>
      </c>
      <c r="C137" t="s">
        <v>63</v>
      </c>
      <c r="D137" t="s">
        <v>822</v>
      </c>
      <c r="E137" s="68" t="str">
        <f t="shared" si="6"/>
        <v>20170817 16:47:18.785000</v>
      </c>
      <c r="F137" s="69">
        <f t="shared" si="7"/>
        <v>8144.5</v>
      </c>
    </row>
    <row r="138" spans="1:6">
      <c r="A138">
        <v>161</v>
      </c>
      <c r="B138">
        <v>626.5</v>
      </c>
      <c r="C138" t="s">
        <v>63</v>
      </c>
      <c r="D138" t="s">
        <v>822</v>
      </c>
      <c r="E138" s="68" t="str">
        <f t="shared" si="6"/>
        <v>20170817 16:47:18.785000</v>
      </c>
      <c r="F138" s="69">
        <f t="shared" si="7"/>
        <v>100866.5</v>
      </c>
    </row>
    <row r="139" spans="1:6">
      <c r="A139">
        <v>17</v>
      </c>
      <c r="B139">
        <v>626.5</v>
      </c>
      <c r="C139" t="s">
        <v>63</v>
      </c>
      <c r="D139" t="s">
        <v>822</v>
      </c>
      <c r="E139" s="68" t="str">
        <f t="shared" si="6"/>
        <v>20170817 16:47:18.785000</v>
      </c>
      <c r="F139" s="69">
        <f t="shared" si="7"/>
        <v>10650.5</v>
      </c>
    </row>
    <row r="140" spans="1:6">
      <c r="A140">
        <v>95</v>
      </c>
      <c r="B140">
        <v>626.5</v>
      </c>
      <c r="C140" t="s">
        <v>63</v>
      </c>
      <c r="D140" t="s">
        <v>822</v>
      </c>
      <c r="E140" s="68" t="str">
        <f t="shared" si="6"/>
        <v>20170817 16:47:18.785000</v>
      </c>
      <c r="F140" s="69">
        <f t="shared" si="7"/>
        <v>59517.5</v>
      </c>
    </row>
    <row r="141" spans="1:6">
      <c r="A141">
        <v>16</v>
      </c>
      <c r="B141">
        <v>626.5</v>
      </c>
      <c r="C141" t="s">
        <v>63</v>
      </c>
      <c r="D141" t="s">
        <v>822</v>
      </c>
      <c r="E141" s="68" t="str">
        <f t="shared" si="6"/>
        <v>20170817 16:47:18.785000</v>
      </c>
      <c r="F141" s="69">
        <f t="shared" si="7"/>
        <v>10024</v>
      </c>
    </row>
    <row r="142" spans="1:6">
      <c r="A142">
        <v>100</v>
      </c>
      <c r="B142">
        <v>626.5</v>
      </c>
      <c r="C142" t="s">
        <v>63</v>
      </c>
      <c r="D142" t="s">
        <v>822</v>
      </c>
      <c r="E142" s="68" t="str">
        <f t="shared" si="6"/>
        <v>20170817 16:47:18.785000</v>
      </c>
      <c r="F142" s="69">
        <f t="shared" si="7"/>
        <v>62650</v>
      </c>
    </row>
    <row r="143" spans="1:6">
      <c r="A143">
        <v>98</v>
      </c>
      <c r="B143">
        <v>626.5</v>
      </c>
      <c r="C143" t="s">
        <v>63</v>
      </c>
      <c r="D143" t="s">
        <v>822</v>
      </c>
      <c r="E143" s="68" t="str">
        <f t="shared" si="6"/>
        <v>20170817 16:47:18.785000</v>
      </c>
      <c r="F143" s="69">
        <f t="shared" si="7"/>
        <v>61397</v>
      </c>
    </row>
    <row r="144" spans="1:6">
      <c r="A144">
        <v>17</v>
      </c>
      <c r="B144">
        <v>627</v>
      </c>
      <c r="C144" t="s">
        <v>63</v>
      </c>
      <c r="D144" t="s">
        <v>823</v>
      </c>
      <c r="E144" s="68" t="str">
        <f t="shared" si="6"/>
        <v>20170817 16:50:13.473000</v>
      </c>
      <c r="F144" s="69">
        <f t="shared" si="7"/>
        <v>10659</v>
      </c>
    </row>
    <row r="145" spans="1:6">
      <c r="A145">
        <v>37</v>
      </c>
      <c r="B145">
        <v>627</v>
      </c>
      <c r="C145" t="s">
        <v>63</v>
      </c>
      <c r="D145" t="s">
        <v>823</v>
      </c>
      <c r="E145" s="68" t="str">
        <f t="shared" si="6"/>
        <v>20170817 16:50:13.473000</v>
      </c>
      <c r="F145" s="69">
        <f t="shared" si="7"/>
        <v>23199</v>
      </c>
    </row>
    <row r="146" spans="1:6">
      <c r="A146">
        <v>89</v>
      </c>
      <c r="B146">
        <v>627</v>
      </c>
      <c r="C146" t="s">
        <v>63</v>
      </c>
      <c r="D146" t="s">
        <v>823</v>
      </c>
      <c r="E146" s="68" t="str">
        <f t="shared" si="6"/>
        <v>20170817 16:50:13.473000</v>
      </c>
      <c r="F146" s="69">
        <f t="shared" si="7"/>
        <v>55803</v>
      </c>
    </row>
    <row r="147" spans="1:6">
      <c r="A147">
        <v>74</v>
      </c>
      <c r="B147">
        <v>627</v>
      </c>
      <c r="C147" t="s">
        <v>63</v>
      </c>
      <c r="D147" t="s">
        <v>823</v>
      </c>
      <c r="E147" s="68" t="str">
        <f t="shared" si="6"/>
        <v>20170817 16:50:13.473000</v>
      </c>
      <c r="F147" s="69">
        <f t="shared" si="7"/>
        <v>46398</v>
      </c>
    </row>
    <row r="148" spans="1:6">
      <c r="A148">
        <v>37</v>
      </c>
      <c r="B148">
        <v>627</v>
      </c>
      <c r="C148" t="s">
        <v>63</v>
      </c>
      <c r="D148" t="s">
        <v>823</v>
      </c>
      <c r="E148" s="68" t="str">
        <f t="shared" si="6"/>
        <v>20170817 16:50:13.473000</v>
      </c>
      <c r="F148" s="69">
        <f t="shared" si="7"/>
        <v>23199</v>
      </c>
    </row>
    <row r="149" spans="1:6">
      <c r="A149">
        <v>89</v>
      </c>
      <c r="B149">
        <v>627</v>
      </c>
      <c r="C149" t="s">
        <v>63</v>
      </c>
      <c r="D149" t="s">
        <v>823</v>
      </c>
      <c r="E149" s="68" t="str">
        <f t="shared" si="6"/>
        <v>20170817 16:50:13.473000</v>
      </c>
      <c r="F149" s="69">
        <f t="shared" si="7"/>
        <v>55803</v>
      </c>
    </row>
    <row r="150" spans="1:6">
      <c r="A150">
        <v>398</v>
      </c>
      <c r="B150">
        <v>627</v>
      </c>
      <c r="C150" t="s">
        <v>63</v>
      </c>
      <c r="D150" t="s">
        <v>823</v>
      </c>
      <c r="E150" s="68" t="str">
        <f t="shared" si="6"/>
        <v>20170817 16:50:13.473000</v>
      </c>
      <c r="F150" s="69">
        <f t="shared" si="7"/>
        <v>249546</v>
      </c>
    </row>
    <row r="151" spans="1:6">
      <c r="A151">
        <v>100</v>
      </c>
      <c r="B151">
        <v>627</v>
      </c>
      <c r="C151" t="s">
        <v>63</v>
      </c>
      <c r="D151" t="s">
        <v>823</v>
      </c>
      <c r="E151" s="68" t="str">
        <f t="shared" si="6"/>
        <v>20170817 16:50:13.473000</v>
      </c>
      <c r="F151" s="69">
        <f t="shared" si="7"/>
        <v>62700</v>
      </c>
    </row>
    <row r="152" spans="1:6">
      <c r="A152">
        <v>100</v>
      </c>
      <c r="B152">
        <v>627</v>
      </c>
      <c r="C152" t="s">
        <v>63</v>
      </c>
      <c r="D152" t="s">
        <v>823</v>
      </c>
      <c r="E152" s="68" t="str">
        <f t="shared" si="6"/>
        <v>20170817 16:50:13.473000</v>
      </c>
      <c r="F152" s="69">
        <f t="shared" si="7"/>
        <v>62700</v>
      </c>
    </row>
    <row r="153" spans="1:6">
      <c r="A153">
        <v>100</v>
      </c>
      <c r="B153">
        <v>627</v>
      </c>
      <c r="C153" t="s">
        <v>63</v>
      </c>
      <c r="D153" t="s">
        <v>823</v>
      </c>
      <c r="E153" s="68" t="str">
        <f t="shared" si="6"/>
        <v>20170817 16:50:13.473000</v>
      </c>
      <c r="F153" s="69">
        <f t="shared" si="7"/>
        <v>62700</v>
      </c>
    </row>
    <row r="154" spans="1:6">
      <c r="A154">
        <v>6</v>
      </c>
      <c r="B154">
        <v>627</v>
      </c>
      <c r="C154" t="s">
        <v>63</v>
      </c>
      <c r="D154" t="s">
        <v>823</v>
      </c>
      <c r="E154" s="68" t="str">
        <f t="shared" si="6"/>
        <v>20170817 16:50:13.473000</v>
      </c>
      <c r="F154" s="69">
        <f t="shared" si="7"/>
        <v>3762</v>
      </c>
    </row>
    <row r="155" spans="1:6">
      <c r="A155">
        <v>2</v>
      </c>
      <c r="B155">
        <v>627</v>
      </c>
      <c r="C155" t="s">
        <v>63</v>
      </c>
      <c r="D155" t="s">
        <v>823</v>
      </c>
      <c r="E155" s="68" t="str">
        <f t="shared" si="6"/>
        <v>20170817 16:50:13.473000</v>
      </c>
      <c r="F155" s="69">
        <f t="shared" si="7"/>
        <v>1254</v>
      </c>
    </row>
    <row r="156" spans="1:6">
      <c r="A156">
        <v>80</v>
      </c>
      <c r="B156">
        <v>627</v>
      </c>
      <c r="C156" t="s">
        <v>63</v>
      </c>
      <c r="D156" t="s">
        <v>823</v>
      </c>
      <c r="E156" s="68" t="str">
        <f t="shared" si="6"/>
        <v>20170817 16:50:13.473000</v>
      </c>
      <c r="F156" s="69">
        <f t="shared" si="7"/>
        <v>50160</v>
      </c>
    </row>
    <row r="157" spans="1:6">
      <c r="A157">
        <v>200</v>
      </c>
      <c r="B157">
        <v>627</v>
      </c>
      <c r="C157" t="s">
        <v>63</v>
      </c>
      <c r="D157" t="s">
        <v>823</v>
      </c>
      <c r="E157" s="68" t="str">
        <f t="shared" si="6"/>
        <v>20170817 16:50:13.473000</v>
      </c>
      <c r="F157" s="69">
        <f t="shared" si="7"/>
        <v>125400</v>
      </c>
    </row>
    <row r="158" spans="1:6">
      <c r="A158">
        <v>135</v>
      </c>
      <c r="B158">
        <v>627</v>
      </c>
      <c r="C158" t="s">
        <v>63</v>
      </c>
      <c r="D158" t="s">
        <v>823</v>
      </c>
      <c r="E158" s="68" t="str">
        <f t="shared" si="6"/>
        <v>20170817 16:50:13.473000</v>
      </c>
      <c r="F158" s="69">
        <f t="shared" si="7"/>
        <v>84645</v>
      </c>
    </row>
    <row r="159" spans="1:6">
      <c r="A159">
        <v>36</v>
      </c>
      <c r="B159">
        <v>627</v>
      </c>
      <c r="C159" t="s">
        <v>63</v>
      </c>
      <c r="D159" t="s">
        <v>823</v>
      </c>
      <c r="E159" s="68" t="str">
        <f t="shared" si="6"/>
        <v>20170817 16:50:13.473000</v>
      </c>
      <c r="F159" s="69">
        <f t="shared" si="7"/>
        <v>22572</v>
      </c>
    </row>
    <row r="160" spans="1:6">
      <c r="A160">
        <v>1500</v>
      </c>
      <c r="B160">
        <v>627</v>
      </c>
      <c r="C160" t="s">
        <v>63</v>
      </c>
      <c r="D160" t="s">
        <v>824</v>
      </c>
      <c r="E160" s="68" t="str">
        <f t="shared" si="6"/>
        <v>20170817 16:52:12.075000</v>
      </c>
      <c r="F160" s="69">
        <f t="shared" si="7"/>
        <v>940500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M149"/>
  <sheetViews>
    <sheetView topLeftCell="A117" workbookViewId="0">
      <selection activeCell="A2" sqref="A2:E127"/>
    </sheetView>
  </sheetViews>
  <sheetFormatPr defaultRowHeight="12.75"/>
  <cols>
    <col min="4" max="4" width="0.28515625" customWidth="1"/>
    <col min="5" max="5" width="23.7109375" bestFit="1" customWidth="1"/>
    <col min="6" max="6" width="10.42578125" customWidth="1"/>
    <col min="9" max="9" width="13.85546875" bestFit="1" customWidth="1"/>
    <col min="10" max="10" width="16.28515625" bestFit="1" customWidth="1"/>
    <col min="11" max="11" width="24.5703125" hidden="1" customWidth="1"/>
    <col min="12" max="12" width="0" hidden="1" customWidth="1"/>
    <col min="13" max="13" width="24.140625" customWidth="1"/>
  </cols>
  <sheetData>
    <row r="1" spans="1:13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3">
      <c r="A2">
        <v>15</v>
      </c>
      <c r="B2">
        <v>638.5</v>
      </c>
      <c r="C2" t="s">
        <v>63</v>
      </c>
      <c r="D2" t="s">
        <v>691</v>
      </c>
      <c r="E2" s="68" t="str">
        <f t="shared" ref="E2:E64" si="0">LEFT(D2,FIND(" ",D2)-1)&amp;" "&amp;IF((MID(D2,FIND(" ",D2)+1,2))&lt;"23",MID(D2,FIND(" ",D2)+1,2) + 2 - VALUE(MID(D2,28,1)),"0"&amp;"0")&amp;MID(D2,FIND(" ",D2)+3,13)</f>
        <v>20170816 9:08:38.353000</v>
      </c>
      <c r="F2" s="69">
        <f t="shared" ref="F2:F65" si="1">A2*B2</f>
        <v>9577.5</v>
      </c>
    </row>
    <row r="3" spans="1:13">
      <c r="A3">
        <v>45</v>
      </c>
      <c r="B3">
        <v>638.5</v>
      </c>
      <c r="C3" t="s">
        <v>63</v>
      </c>
      <c r="D3" t="s">
        <v>691</v>
      </c>
      <c r="E3" s="68" t="str">
        <f t="shared" si="0"/>
        <v>20170816 9:08:38.353000</v>
      </c>
      <c r="F3" s="69">
        <f t="shared" si="1"/>
        <v>28732.5</v>
      </c>
      <c r="I3" s="77" t="s">
        <v>150</v>
      </c>
      <c r="J3" s="70" t="s">
        <v>151</v>
      </c>
      <c r="K3" s="99" t="s">
        <v>152</v>
      </c>
      <c r="L3" s="72" t="s">
        <v>153</v>
      </c>
      <c r="M3" s="72" t="s">
        <v>154</v>
      </c>
    </row>
    <row r="4" spans="1:13">
      <c r="A4">
        <v>70</v>
      </c>
      <c r="B4">
        <v>638.5</v>
      </c>
      <c r="C4" t="s">
        <v>63</v>
      </c>
      <c r="D4" t="s">
        <v>692</v>
      </c>
      <c r="E4" s="68" t="str">
        <f t="shared" si="0"/>
        <v>20170816 9:09:49.127000</v>
      </c>
      <c r="F4" s="69">
        <f t="shared" si="1"/>
        <v>44695</v>
      </c>
      <c r="I4" s="73" t="s">
        <v>70</v>
      </c>
      <c r="J4" s="70">
        <v>662</v>
      </c>
      <c r="K4" s="98">
        <v>632.59375</v>
      </c>
      <c r="L4" s="75">
        <f>J4*M4</f>
        <v>418341</v>
      </c>
      <c r="M4" s="75">
        <f>SUMIF($C$2:$C$10000,"="&amp;I4,$F$2:$F$10000)/J4</f>
        <v>631.93504531722056</v>
      </c>
    </row>
    <row r="5" spans="1:13">
      <c r="A5">
        <v>302</v>
      </c>
      <c r="B5">
        <v>638.5</v>
      </c>
      <c r="C5" t="s">
        <v>63</v>
      </c>
      <c r="D5" t="s">
        <v>693</v>
      </c>
      <c r="E5" s="68" t="str">
        <f t="shared" si="0"/>
        <v>20170816 9:09:49.602000</v>
      </c>
      <c r="F5" s="69">
        <f t="shared" si="1"/>
        <v>192827</v>
      </c>
      <c r="I5" s="73" t="s">
        <v>67</v>
      </c>
      <c r="J5" s="70">
        <v>651</v>
      </c>
      <c r="K5" s="98">
        <v>632.5</v>
      </c>
      <c r="L5" s="75">
        <f t="shared" ref="L5:L7" si="2">J5*M5</f>
        <v>411418</v>
      </c>
      <c r="M5" s="75">
        <f>SUMIF($C$2:$C$10000,"="&amp;I5,$F$2:$F$10000)/J5</f>
        <v>631.97849462365593</v>
      </c>
    </row>
    <row r="6" spans="1:13">
      <c r="A6">
        <v>68</v>
      </c>
      <c r="B6">
        <v>638.5</v>
      </c>
      <c r="C6" t="s">
        <v>63</v>
      </c>
      <c r="D6" t="s">
        <v>693</v>
      </c>
      <c r="E6" s="68" t="str">
        <f t="shared" si="0"/>
        <v>20170816 9:09:49.602000</v>
      </c>
      <c r="F6" s="69">
        <f t="shared" si="1"/>
        <v>43418</v>
      </c>
      <c r="I6" s="73" t="s">
        <v>65</v>
      </c>
      <c r="J6" s="70">
        <v>844</v>
      </c>
      <c r="K6" s="98">
        <v>633.4545454545455</v>
      </c>
      <c r="L6" s="75">
        <f t="shared" si="2"/>
        <v>533913</v>
      </c>
      <c r="M6" s="75">
        <f t="shared" ref="M6:M7" si="3">SUMIF($C$2:$C$10000,"="&amp;I6,$F$2:$F$10000)/J6</f>
        <v>632.59834123222754</v>
      </c>
    </row>
    <row r="7" spans="1:13">
      <c r="A7">
        <v>500</v>
      </c>
      <c r="B7">
        <v>638</v>
      </c>
      <c r="C7" t="s">
        <v>63</v>
      </c>
      <c r="D7" t="s">
        <v>694</v>
      </c>
      <c r="E7" s="68" t="str">
        <f t="shared" si="0"/>
        <v>20170816 9:23:02.804000</v>
      </c>
      <c r="F7" s="69">
        <f t="shared" si="1"/>
        <v>319000</v>
      </c>
      <c r="I7" s="73" t="s">
        <v>63</v>
      </c>
      <c r="J7" s="70">
        <v>17843</v>
      </c>
      <c r="K7" s="98">
        <v>635.1910112359551</v>
      </c>
      <c r="L7" s="75">
        <f t="shared" si="2"/>
        <v>11325460</v>
      </c>
      <c r="M7" s="75">
        <f t="shared" si="3"/>
        <v>634.72846494423584</v>
      </c>
    </row>
    <row r="8" spans="1:13">
      <c r="A8">
        <v>50</v>
      </c>
      <c r="B8">
        <v>636</v>
      </c>
      <c r="C8" t="s">
        <v>63</v>
      </c>
      <c r="D8" t="s">
        <v>695</v>
      </c>
      <c r="E8" s="68" t="str">
        <f t="shared" si="0"/>
        <v>20170816 9:29:58.905000</v>
      </c>
      <c r="F8" s="69">
        <f t="shared" si="1"/>
        <v>31800</v>
      </c>
      <c r="I8" s="73" t="s">
        <v>155</v>
      </c>
      <c r="J8" s="70">
        <v>20000</v>
      </c>
      <c r="K8" s="98">
        <v>634.49603174603169</v>
      </c>
      <c r="L8" s="76">
        <f>SUM(L4:L7)</f>
        <v>12689132</v>
      </c>
      <c r="M8" s="76">
        <f>SUM(F1:F9999)/GETPIVOTDATA("Sum of Volume",$I$4)</f>
        <v>634.45659999999998</v>
      </c>
    </row>
    <row r="9" spans="1:13">
      <c r="A9">
        <v>450</v>
      </c>
      <c r="B9">
        <v>636</v>
      </c>
      <c r="C9" t="s">
        <v>63</v>
      </c>
      <c r="D9" t="s">
        <v>696</v>
      </c>
      <c r="E9" s="68" t="str">
        <f t="shared" si="0"/>
        <v>20170816 9:32:10.847000</v>
      </c>
      <c r="F9" s="69">
        <f t="shared" si="1"/>
        <v>286200</v>
      </c>
    </row>
    <row r="10" spans="1:13">
      <c r="A10">
        <v>24</v>
      </c>
      <c r="B10">
        <v>634</v>
      </c>
      <c r="C10" t="s">
        <v>70</v>
      </c>
      <c r="D10" t="s">
        <v>697</v>
      </c>
      <c r="E10" s="68" t="str">
        <f t="shared" si="0"/>
        <v>20170816 9:35:10.619909</v>
      </c>
      <c r="F10" s="69">
        <f t="shared" si="1"/>
        <v>15216</v>
      </c>
    </row>
    <row r="11" spans="1:13">
      <c r="A11">
        <v>60</v>
      </c>
      <c r="B11">
        <v>634</v>
      </c>
      <c r="C11" t="s">
        <v>65</v>
      </c>
      <c r="D11" t="s">
        <v>698</v>
      </c>
      <c r="E11" s="68" t="str">
        <f t="shared" si="0"/>
        <v>20170816 9:35:10.634000</v>
      </c>
      <c r="F11" s="69">
        <f t="shared" si="1"/>
        <v>38040</v>
      </c>
    </row>
    <row r="12" spans="1:13">
      <c r="A12">
        <v>12</v>
      </c>
      <c r="B12">
        <v>634</v>
      </c>
      <c r="C12" t="s">
        <v>70</v>
      </c>
      <c r="D12" t="s">
        <v>699</v>
      </c>
      <c r="E12" s="68" t="str">
        <f t="shared" si="0"/>
        <v>20170816 9:35:10.649385</v>
      </c>
      <c r="F12" s="69">
        <f t="shared" si="1"/>
        <v>7608</v>
      </c>
    </row>
    <row r="13" spans="1:13">
      <c r="A13">
        <v>4</v>
      </c>
      <c r="B13">
        <v>634</v>
      </c>
      <c r="C13" t="s">
        <v>67</v>
      </c>
      <c r="D13" t="s">
        <v>700</v>
      </c>
      <c r="E13" s="68" t="str">
        <f t="shared" si="0"/>
        <v>20170816 9:36:20.651465</v>
      </c>
      <c r="F13" s="69">
        <f t="shared" si="1"/>
        <v>2536</v>
      </c>
    </row>
    <row r="14" spans="1:13">
      <c r="A14">
        <v>44</v>
      </c>
      <c r="B14">
        <v>634</v>
      </c>
      <c r="C14" t="s">
        <v>65</v>
      </c>
      <c r="D14" t="s">
        <v>701</v>
      </c>
      <c r="E14" s="68" t="str">
        <f t="shared" si="0"/>
        <v>20170816 9:36:59.305000</v>
      </c>
      <c r="F14" s="69">
        <f t="shared" si="1"/>
        <v>27896</v>
      </c>
    </row>
    <row r="15" spans="1:13">
      <c r="A15">
        <v>312</v>
      </c>
      <c r="B15">
        <v>634</v>
      </c>
      <c r="C15" t="s">
        <v>63</v>
      </c>
      <c r="D15" t="s">
        <v>702</v>
      </c>
      <c r="E15" s="68" t="str">
        <f t="shared" si="0"/>
        <v>20170816 9:37:29.915000</v>
      </c>
      <c r="F15" s="69">
        <f t="shared" si="1"/>
        <v>197808</v>
      </c>
    </row>
    <row r="16" spans="1:13">
      <c r="A16">
        <v>25</v>
      </c>
      <c r="B16">
        <v>634</v>
      </c>
      <c r="C16" t="s">
        <v>65</v>
      </c>
      <c r="D16" t="s">
        <v>703</v>
      </c>
      <c r="E16" s="68" t="str">
        <f t="shared" si="0"/>
        <v>20170816 9:37:29.925000</v>
      </c>
      <c r="F16" s="69">
        <f t="shared" si="1"/>
        <v>15850</v>
      </c>
    </row>
    <row r="17" spans="1:6">
      <c r="A17">
        <v>19</v>
      </c>
      <c r="B17">
        <v>634</v>
      </c>
      <c r="C17" t="s">
        <v>65</v>
      </c>
      <c r="D17" t="s">
        <v>703</v>
      </c>
      <c r="E17" s="68" t="str">
        <f t="shared" si="0"/>
        <v>20170816 9:37:29.925000</v>
      </c>
      <c r="F17" s="69">
        <f t="shared" si="1"/>
        <v>12046</v>
      </c>
    </row>
    <row r="18" spans="1:6">
      <c r="A18">
        <v>36</v>
      </c>
      <c r="B18">
        <v>632</v>
      </c>
      <c r="C18" t="s">
        <v>70</v>
      </c>
      <c r="D18" t="s">
        <v>704</v>
      </c>
      <c r="E18" s="68" t="str">
        <f t="shared" si="0"/>
        <v>20170816 9:37:32.731181</v>
      </c>
      <c r="F18" s="69">
        <f t="shared" si="1"/>
        <v>22752</v>
      </c>
    </row>
    <row r="19" spans="1:6">
      <c r="A19">
        <v>52</v>
      </c>
      <c r="B19">
        <v>632</v>
      </c>
      <c r="C19" t="s">
        <v>67</v>
      </c>
      <c r="D19" t="s">
        <v>705</v>
      </c>
      <c r="E19" s="68" t="str">
        <f t="shared" si="0"/>
        <v>20170816 9:37:32.731267</v>
      </c>
      <c r="F19" s="69">
        <f t="shared" si="1"/>
        <v>32864</v>
      </c>
    </row>
    <row r="20" spans="1:6">
      <c r="A20">
        <v>36</v>
      </c>
      <c r="B20">
        <v>632</v>
      </c>
      <c r="C20" t="s">
        <v>70</v>
      </c>
      <c r="D20" t="s">
        <v>706</v>
      </c>
      <c r="E20" s="68" t="str">
        <f t="shared" si="0"/>
        <v>20170816 9:37:36.351315</v>
      </c>
      <c r="F20" s="69">
        <f t="shared" si="1"/>
        <v>22752</v>
      </c>
    </row>
    <row r="21" spans="1:6">
      <c r="A21">
        <v>36</v>
      </c>
      <c r="B21">
        <v>632</v>
      </c>
      <c r="C21" t="s">
        <v>70</v>
      </c>
      <c r="D21" t="s">
        <v>707</v>
      </c>
      <c r="E21" s="68" t="str">
        <f t="shared" si="0"/>
        <v>20170816 9:37:55.732549</v>
      </c>
      <c r="F21" s="69">
        <f t="shared" si="1"/>
        <v>22752</v>
      </c>
    </row>
    <row r="22" spans="1:6">
      <c r="A22">
        <v>36</v>
      </c>
      <c r="B22">
        <v>632</v>
      </c>
      <c r="C22" t="s">
        <v>70</v>
      </c>
      <c r="D22" t="s">
        <v>708</v>
      </c>
      <c r="E22" s="68" t="str">
        <f t="shared" si="0"/>
        <v>20170816 9:38:02.551165</v>
      </c>
      <c r="F22" s="69">
        <f t="shared" si="1"/>
        <v>22752</v>
      </c>
    </row>
    <row r="23" spans="1:6">
      <c r="A23">
        <v>36</v>
      </c>
      <c r="B23">
        <v>632</v>
      </c>
      <c r="C23" t="s">
        <v>70</v>
      </c>
      <c r="D23" t="s">
        <v>709</v>
      </c>
      <c r="E23" s="68" t="str">
        <f t="shared" si="0"/>
        <v>20170816 9:38:07.403051</v>
      </c>
      <c r="F23" s="69">
        <f t="shared" si="1"/>
        <v>22752</v>
      </c>
    </row>
    <row r="24" spans="1:6">
      <c r="A24">
        <v>268</v>
      </c>
      <c r="B24">
        <v>632</v>
      </c>
      <c r="C24" t="s">
        <v>63</v>
      </c>
      <c r="D24" t="s">
        <v>710</v>
      </c>
      <c r="E24" s="68" t="str">
        <f t="shared" si="0"/>
        <v>20170816 9:38:07.409000</v>
      </c>
      <c r="F24" s="69">
        <f t="shared" si="1"/>
        <v>169376</v>
      </c>
    </row>
    <row r="25" spans="1:6">
      <c r="A25">
        <v>36</v>
      </c>
      <c r="B25">
        <v>630</v>
      </c>
      <c r="C25" t="s">
        <v>70</v>
      </c>
      <c r="D25" t="s">
        <v>711</v>
      </c>
      <c r="E25" s="68" t="str">
        <f t="shared" si="0"/>
        <v>20170816 9:39:04.241962</v>
      </c>
      <c r="F25" s="69">
        <f t="shared" si="1"/>
        <v>22680</v>
      </c>
    </row>
    <row r="26" spans="1:6">
      <c r="A26">
        <v>90</v>
      </c>
      <c r="B26">
        <v>634</v>
      </c>
      <c r="C26" t="s">
        <v>63</v>
      </c>
      <c r="D26" t="s">
        <v>712</v>
      </c>
      <c r="E26" s="68" t="str">
        <f t="shared" si="0"/>
        <v>20170816 9:57:25.285000</v>
      </c>
      <c r="F26" s="69">
        <f t="shared" si="1"/>
        <v>57060</v>
      </c>
    </row>
    <row r="27" spans="1:6">
      <c r="A27">
        <v>74</v>
      </c>
      <c r="B27">
        <v>634</v>
      </c>
      <c r="C27" t="s">
        <v>63</v>
      </c>
      <c r="D27" t="s">
        <v>712</v>
      </c>
      <c r="E27" s="68" t="str">
        <f t="shared" si="0"/>
        <v>20170816 9:57:25.285000</v>
      </c>
      <c r="F27" s="69">
        <f t="shared" si="1"/>
        <v>46916</v>
      </c>
    </row>
    <row r="28" spans="1:6">
      <c r="A28">
        <v>77</v>
      </c>
      <c r="B28">
        <v>634</v>
      </c>
      <c r="C28" t="s">
        <v>63</v>
      </c>
      <c r="D28" t="s">
        <v>712</v>
      </c>
      <c r="E28" s="68" t="str">
        <f t="shared" si="0"/>
        <v>20170816 9:57:25.285000</v>
      </c>
      <c r="F28" s="69">
        <f t="shared" si="1"/>
        <v>48818</v>
      </c>
    </row>
    <row r="29" spans="1:6">
      <c r="A29">
        <v>97</v>
      </c>
      <c r="B29">
        <v>634</v>
      </c>
      <c r="C29" t="s">
        <v>63</v>
      </c>
      <c r="D29" t="s">
        <v>712</v>
      </c>
      <c r="E29" s="68" t="str">
        <f t="shared" si="0"/>
        <v>20170816 9:57:25.285000</v>
      </c>
      <c r="F29" s="69">
        <f t="shared" si="1"/>
        <v>61498</v>
      </c>
    </row>
    <row r="30" spans="1:6">
      <c r="A30">
        <v>126</v>
      </c>
      <c r="B30">
        <v>634</v>
      </c>
      <c r="C30" t="s">
        <v>63</v>
      </c>
      <c r="D30" t="s">
        <v>712</v>
      </c>
      <c r="E30" s="68" t="str">
        <f t="shared" si="0"/>
        <v>20170816 9:57:25.285000</v>
      </c>
      <c r="F30" s="69">
        <f t="shared" si="1"/>
        <v>79884</v>
      </c>
    </row>
    <row r="31" spans="1:6">
      <c r="A31">
        <v>33</v>
      </c>
      <c r="B31">
        <v>636</v>
      </c>
      <c r="C31" t="s">
        <v>63</v>
      </c>
      <c r="D31" t="s">
        <v>713</v>
      </c>
      <c r="E31" s="68" t="str">
        <f t="shared" si="0"/>
        <v>20170816 10:20:51.793000</v>
      </c>
      <c r="F31" s="69">
        <f t="shared" si="1"/>
        <v>20988</v>
      </c>
    </row>
    <row r="32" spans="1:6">
      <c r="A32">
        <v>3</v>
      </c>
      <c r="B32">
        <v>636</v>
      </c>
      <c r="C32" t="s">
        <v>70</v>
      </c>
      <c r="D32" t="s">
        <v>714</v>
      </c>
      <c r="E32" s="68" t="str">
        <f t="shared" si="0"/>
        <v>20170816 10:20:51.813666</v>
      </c>
      <c r="F32" s="69">
        <f t="shared" si="1"/>
        <v>1908</v>
      </c>
    </row>
    <row r="33" spans="1:6">
      <c r="A33">
        <v>50</v>
      </c>
      <c r="B33">
        <v>636</v>
      </c>
      <c r="C33" t="s">
        <v>67</v>
      </c>
      <c r="D33" t="s">
        <v>715</v>
      </c>
      <c r="E33" s="68" t="str">
        <f t="shared" si="0"/>
        <v>20170816 10:20:51.815656</v>
      </c>
      <c r="F33" s="69">
        <f t="shared" si="1"/>
        <v>31800</v>
      </c>
    </row>
    <row r="34" spans="1:6">
      <c r="A34">
        <v>167</v>
      </c>
      <c r="B34">
        <v>636</v>
      </c>
      <c r="C34" t="s">
        <v>63</v>
      </c>
      <c r="D34" t="s">
        <v>716</v>
      </c>
      <c r="E34" s="68" t="str">
        <f t="shared" si="0"/>
        <v>20170816 10:20:52.642000</v>
      </c>
      <c r="F34" s="69">
        <f t="shared" si="1"/>
        <v>106212</v>
      </c>
    </row>
    <row r="35" spans="1:6">
      <c r="A35">
        <v>100</v>
      </c>
      <c r="B35">
        <v>636</v>
      </c>
      <c r="C35" t="s">
        <v>63</v>
      </c>
      <c r="D35" t="s">
        <v>717</v>
      </c>
      <c r="E35" s="68" t="str">
        <f t="shared" si="0"/>
        <v>20170816 10:20:53.491000</v>
      </c>
      <c r="F35" s="69">
        <f t="shared" si="1"/>
        <v>63600</v>
      </c>
    </row>
    <row r="36" spans="1:6">
      <c r="A36">
        <v>71</v>
      </c>
      <c r="B36">
        <v>637</v>
      </c>
      <c r="C36" t="s">
        <v>63</v>
      </c>
      <c r="D36" t="s">
        <v>718</v>
      </c>
      <c r="E36" s="68" t="str">
        <f t="shared" si="0"/>
        <v>20170816 10:26:08.147000</v>
      </c>
      <c r="F36" s="69">
        <f t="shared" si="1"/>
        <v>45227</v>
      </c>
    </row>
    <row r="37" spans="1:6">
      <c r="A37">
        <v>86</v>
      </c>
      <c r="B37">
        <v>637</v>
      </c>
      <c r="C37" t="s">
        <v>63</v>
      </c>
      <c r="D37" t="s">
        <v>718</v>
      </c>
      <c r="E37" s="68" t="str">
        <f t="shared" si="0"/>
        <v>20170816 10:26:08.147000</v>
      </c>
      <c r="F37" s="69">
        <f t="shared" si="1"/>
        <v>54782</v>
      </c>
    </row>
    <row r="38" spans="1:6">
      <c r="A38">
        <v>90</v>
      </c>
      <c r="B38">
        <v>637</v>
      </c>
      <c r="C38" t="s">
        <v>63</v>
      </c>
      <c r="D38" t="s">
        <v>718</v>
      </c>
      <c r="E38" s="68" t="str">
        <f t="shared" si="0"/>
        <v>20170816 10:26:08.147000</v>
      </c>
      <c r="F38" s="69">
        <f t="shared" si="1"/>
        <v>57330</v>
      </c>
    </row>
    <row r="39" spans="1:6">
      <c r="A39">
        <v>400</v>
      </c>
      <c r="B39">
        <v>637</v>
      </c>
      <c r="C39" t="s">
        <v>63</v>
      </c>
      <c r="D39" t="s">
        <v>718</v>
      </c>
      <c r="E39" s="68" t="str">
        <f t="shared" si="0"/>
        <v>20170816 10:26:08.147000</v>
      </c>
      <c r="F39" s="69">
        <f t="shared" si="1"/>
        <v>254800</v>
      </c>
    </row>
    <row r="40" spans="1:6">
      <c r="A40">
        <v>33</v>
      </c>
      <c r="B40">
        <v>636</v>
      </c>
      <c r="C40" t="s">
        <v>70</v>
      </c>
      <c r="D40" t="s">
        <v>719</v>
      </c>
      <c r="E40" s="68" t="str">
        <f t="shared" si="0"/>
        <v>20170816 10:27:19.888202</v>
      </c>
      <c r="F40" s="69">
        <f t="shared" si="1"/>
        <v>20988</v>
      </c>
    </row>
    <row r="41" spans="1:6">
      <c r="A41">
        <v>52</v>
      </c>
      <c r="B41">
        <v>636</v>
      </c>
      <c r="C41" t="s">
        <v>63</v>
      </c>
      <c r="D41" t="s">
        <v>720</v>
      </c>
      <c r="E41" s="68" t="str">
        <f t="shared" si="0"/>
        <v>20170816 10:27:23.670000</v>
      </c>
      <c r="F41" s="69">
        <f t="shared" si="1"/>
        <v>33072</v>
      </c>
    </row>
    <row r="42" spans="1:6">
      <c r="A42">
        <v>62</v>
      </c>
      <c r="B42">
        <v>636</v>
      </c>
      <c r="C42" t="s">
        <v>63</v>
      </c>
      <c r="D42" t="s">
        <v>721</v>
      </c>
      <c r="E42" s="68" t="str">
        <f t="shared" si="0"/>
        <v>20170816 10:29:16.536000</v>
      </c>
      <c r="F42" s="69">
        <f t="shared" si="1"/>
        <v>39432</v>
      </c>
    </row>
    <row r="43" spans="1:6">
      <c r="A43">
        <v>92</v>
      </c>
      <c r="B43">
        <v>637</v>
      </c>
      <c r="C43" t="s">
        <v>63</v>
      </c>
      <c r="D43" t="s">
        <v>722</v>
      </c>
      <c r="E43" s="68" t="str">
        <f t="shared" si="0"/>
        <v>20170816 10:58:31.359000</v>
      </c>
      <c r="F43" s="69">
        <f t="shared" si="1"/>
        <v>58604</v>
      </c>
    </row>
    <row r="44" spans="1:6">
      <c r="A44">
        <v>90</v>
      </c>
      <c r="B44">
        <v>637</v>
      </c>
      <c r="C44" t="s">
        <v>63</v>
      </c>
      <c r="D44" t="s">
        <v>722</v>
      </c>
      <c r="E44" s="68" t="str">
        <f t="shared" si="0"/>
        <v>20170816 10:58:31.359000</v>
      </c>
      <c r="F44" s="69">
        <f t="shared" si="1"/>
        <v>57330</v>
      </c>
    </row>
    <row r="45" spans="1:6">
      <c r="A45">
        <v>82</v>
      </c>
      <c r="B45">
        <v>637</v>
      </c>
      <c r="C45" t="s">
        <v>63</v>
      </c>
      <c r="D45" t="s">
        <v>722</v>
      </c>
      <c r="E45" s="68" t="str">
        <f t="shared" si="0"/>
        <v>20170816 10:58:31.359000</v>
      </c>
      <c r="F45" s="69">
        <f t="shared" si="1"/>
        <v>52234</v>
      </c>
    </row>
    <row r="46" spans="1:6">
      <c r="A46">
        <v>164</v>
      </c>
      <c r="B46">
        <v>637</v>
      </c>
      <c r="C46" t="s">
        <v>63</v>
      </c>
      <c r="D46" t="s">
        <v>722</v>
      </c>
      <c r="E46" s="68" t="str">
        <f t="shared" si="0"/>
        <v>20170816 10:58:31.359000</v>
      </c>
      <c r="F46" s="69">
        <f t="shared" si="1"/>
        <v>104468</v>
      </c>
    </row>
    <row r="47" spans="1:6">
      <c r="A47">
        <v>11</v>
      </c>
      <c r="B47">
        <v>637</v>
      </c>
      <c r="C47" t="s">
        <v>63</v>
      </c>
      <c r="D47" t="s">
        <v>722</v>
      </c>
      <c r="E47" s="68" t="str">
        <f t="shared" si="0"/>
        <v>20170816 10:58:31.359000</v>
      </c>
      <c r="F47" s="69">
        <f t="shared" si="1"/>
        <v>7007</v>
      </c>
    </row>
    <row r="48" spans="1:6">
      <c r="A48">
        <v>11</v>
      </c>
      <c r="B48">
        <v>637</v>
      </c>
      <c r="C48" t="s">
        <v>63</v>
      </c>
      <c r="D48" t="s">
        <v>722</v>
      </c>
      <c r="E48" s="68" t="str">
        <f t="shared" si="0"/>
        <v>20170816 10:58:31.359000</v>
      </c>
      <c r="F48" s="69">
        <f t="shared" si="1"/>
        <v>7007</v>
      </c>
    </row>
    <row r="49" spans="1:6">
      <c r="A49">
        <v>200</v>
      </c>
      <c r="B49">
        <v>637</v>
      </c>
      <c r="C49" t="s">
        <v>63</v>
      </c>
      <c r="D49" t="s">
        <v>723</v>
      </c>
      <c r="E49" s="68" t="str">
        <f t="shared" si="0"/>
        <v>20170816 10:58:31.574000</v>
      </c>
      <c r="F49" s="69">
        <f t="shared" si="1"/>
        <v>127400</v>
      </c>
    </row>
    <row r="50" spans="1:6">
      <c r="A50">
        <v>203</v>
      </c>
      <c r="B50">
        <v>637</v>
      </c>
      <c r="C50" t="s">
        <v>63</v>
      </c>
      <c r="D50" t="s">
        <v>723</v>
      </c>
      <c r="E50" s="68" t="str">
        <f t="shared" si="0"/>
        <v>20170816 10:58:31.574000</v>
      </c>
      <c r="F50" s="69">
        <f t="shared" si="1"/>
        <v>129311</v>
      </c>
    </row>
    <row r="51" spans="1:6">
      <c r="A51">
        <v>500</v>
      </c>
      <c r="B51">
        <v>637</v>
      </c>
      <c r="C51" t="s">
        <v>63</v>
      </c>
      <c r="D51" t="s">
        <v>724</v>
      </c>
      <c r="E51" s="68" t="str">
        <f t="shared" si="0"/>
        <v>20170816 11:37:22.905000</v>
      </c>
      <c r="F51" s="69">
        <f t="shared" si="1"/>
        <v>318500</v>
      </c>
    </row>
    <row r="52" spans="1:6">
      <c r="A52">
        <v>500</v>
      </c>
      <c r="B52">
        <v>637</v>
      </c>
      <c r="C52" t="s">
        <v>63</v>
      </c>
      <c r="D52" t="s">
        <v>724</v>
      </c>
      <c r="E52" s="68" t="str">
        <f t="shared" si="0"/>
        <v>20170816 11:37:22.905000</v>
      </c>
      <c r="F52" s="69">
        <f t="shared" si="1"/>
        <v>318500</v>
      </c>
    </row>
    <row r="53" spans="1:6">
      <c r="A53">
        <v>39</v>
      </c>
      <c r="B53">
        <v>635</v>
      </c>
      <c r="C53" t="s">
        <v>63</v>
      </c>
      <c r="D53" t="s">
        <v>725</v>
      </c>
      <c r="E53" s="68" t="str">
        <f t="shared" si="0"/>
        <v>20170816 11:56:03.201000</v>
      </c>
      <c r="F53" s="69">
        <f t="shared" si="1"/>
        <v>24765</v>
      </c>
    </row>
    <row r="54" spans="1:6">
      <c r="A54">
        <v>60</v>
      </c>
      <c r="B54">
        <v>635</v>
      </c>
      <c r="C54" t="s">
        <v>65</v>
      </c>
      <c r="D54" t="s">
        <v>726</v>
      </c>
      <c r="E54" s="68" t="str">
        <f t="shared" si="0"/>
        <v>20170816 11:56:03.211000</v>
      </c>
      <c r="F54" s="69">
        <f t="shared" si="1"/>
        <v>38100</v>
      </c>
    </row>
    <row r="55" spans="1:6">
      <c r="A55">
        <v>52</v>
      </c>
      <c r="B55">
        <v>635</v>
      </c>
      <c r="C55" t="s">
        <v>67</v>
      </c>
      <c r="D55" t="s">
        <v>727</v>
      </c>
      <c r="E55" s="68" t="str">
        <f t="shared" si="0"/>
        <v>20170816 11:56:03.211360</v>
      </c>
      <c r="F55" s="69">
        <f t="shared" si="1"/>
        <v>33020</v>
      </c>
    </row>
    <row r="56" spans="1:6">
      <c r="A56">
        <v>36</v>
      </c>
      <c r="B56">
        <v>635</v>
      </c>
      <c r="C56" t="s">
        <v>70</v>
      </c>
      <c r="D56" t="s">
        <v>728</v>
      </c>
      <c r="E56" s="68" t="str">
        <f t="shared" si="0"/>
        <v>20170816 11:56:03.211364</v>
      </c>
      <c r="F56" s="69">
        <f t="shared" si="1"/>
        <v>22860</v>
      </c>
    </row>
    <row r="57" spans="1:6">
      <c r="A57">
        <v>24</v>
      </c>
      <c r="B57">
        <v>635</v>
      </c>
      <c r="C57" t="s">
        <v>63</v>
      </c>
      <c r="D57" t="s">
        <v>729</v>
      </c>
      <c r="E57" s="68" t="str">
        <f t="shared" si="0"/>
        <v>20170816 11:56:03.221000</v>
      </c>
      <c r="F57" s="69">
        <f t="shared" si="1"/>
        <v>15240</v>
      </c>
    </row>
    <row r="58" spans="1:6">
      <c r="A58">
        <v>289</v>
      </c>
      <c r="B58">
        <v>635</v>
      </c>
      <c r="C58" t="s">
        <v>63</v>
      </c>
      <c r="D58" t="s">
        <v>729</v>
      </c>
      <c r="E58" s="68" t="str">
        <f t="shared" si="0"/>
        <v>20170816 11:56:03.221000</v>
      </c>
      <c r="F58" s="69">
        <f t="shared" si="1"/>
        <v>183515</v>
      </c>
    </row>
    <row r="59" spans="1:6">
      <c r="A59">
        <v>422</v>
      </c>
      <c r="B59">
        <v>633</v>
      </c>
      <c r="C59" t="s">
        <v>63</v>
      </c>
      <c r="D59" t="s">
        <v>730</v>
      </c>
      <c r="E59" s="68" t="str">
        <f t="shared" si="0"/>
        <v>20170816 12:32:52.753000</v>
      </c>
      <c r="F59" s="69">
        <f t="shared" si="1"/>
        <v>267126</v>
      </c>
    </row>
    <row r="60" spans="1:6">
      <c r="A60">
        <v>72</v>
      </c>
      <c r="B60">
        <v>633</v>
      </c>
      <c r="C60" t="s">
        <v>65</v>
      </c>
      <c r="D60" t="s">
        <v>731</v>
      </c>
      <c r="E60" s="68" t="str">
        <f t="shared" si="0"/>
        <v>20170816 12:32:52.754000</v>
      </c>
      <c r="F60" s="69">
        <f t="shared" si="1"/>
        <v>45576</v>
      </c>
    </row>
    <row r="61" spans="1:6">
      <c r="A61">
        <v>43</v>
      </c>
      <c r="B61">
        <v>633</v>
      </c>
      <c r="C61" t="s">
        <v>70</v>
      </c>
      <c r="D61" t="s">
        <v>732</v>
      </c>
      <c r="E61" s="68" t="str">
        <f t="shared" si="0"/>
        <v>20170816 12:32:52.754870</v>
      </c>
      <c r="F61" s="69">
        <f t="shared" si="1"/>
        <v>27219</v>
      </c>
    </row>
    <row r="62" spans="1:6">
      <c r="A62">
        <v>63</v>
      </c>
      <c r="B62">
        <v>633</v>
      </c>
      <c r="C62" t="s">
        <v>67</v>
      </c>
      <c r="D62" t="s">
        <v>733</v>
      </c>
      <c r="E62" s="68" t="str">
        <f t="shared" si="0"/>
        <v>20170816 12:32:52.755132</v>
      </c>
      <c r="F62" s="69">
        <f t="shared" si="1"/>
        <v>39879</v>
      </c>
    </row>
    <row r="63" spans="1:6">
      <c r="A63">
        <v>36</v>
      </c>
      <c r="B63">
        <v>630</v>
      </c>
      <c r="C63" t="s">
        <v>70</v>
      </c>
      <c r="D63" t="s">
        <v>734</v>
      </c>
      <c r="E63" s="68" t="str">
        <f t="shared" si="0"/>
        <v>20170816 12:53:31.187643</v>
      </c>
      <c r="F63" s="69">
        <f t="shared" si="1"/>
        <v>22680</v>
      </c>
    </row>
    <row r="64" spans="1:6">
      <c r="A64">
        <v>352</v>
      </c>
      <c r="B64">
        <v>630</v>
      </c>
      <c r="C64" t="s">
        <v>63</v>
      </c>
      <c r="D64" t="s">
        <v>735</v>
      </c>
      <c r="E64" s="68" t="str">
        <f t="shared" si="0"/>
        <v>20170816 12:53:32.607000</v>
      </c>
      <c r="F64" s="69">
        <f t="shared" si="1"/>
        <v>221760</v>
      </c>
    </row>
    <row r="65" spans="1:6">
      <c r="A65">
        <v>36</v>
      </c>
      <c r="B65">
        <v>630</v>
      </c>
      <c r="C65" t="s">
        <v>70</v>
      </c>
      <c r="D65" t="s">
        <v>736</v>
      </c>
      <c r="E65" s="68" t="str">
        <f t="shared" ref="E65:E127" si="4">LEFT(D65,FIND(" ",D65)-1)&amp;" "&amp;IF((MID(D65,FIND(" ",D65)+1,2))&lt;"23",MID(D65,FIND(" ",D65)+1,2) + 2 - VALUE(MID(D65,28,1)),"0"&amp;"0")&amp;MID(D65,FIND(" ",D65)+3,13)</f>
        <v>20170816 12:53:32.608559</v>
      </c>
      <c r="F65" s="69">
        <f t="shared" si="1"/>
        <v>22680</v>
      </c>
    </row>
    <row r="66" spans="1:6">
      <c r="A66">
        <v>40</v>
      </c>
      <c r="B66">
        <v>630</v>
      </c>
      <c r="C66" t="s">
        <v>67</v>
      </c>
      <c r="D66" t="s">
        <v>737</v>
      </c>
      <c r="E66" s="68" t="str">
        <f t="shared" si="4"/>
        <v>20170816 12:53:32.617703</v>
      </c>
      <c r="F66" s="69">
        <f t="shared" ref="F66:F129" si="5">A66*B66</f>
        <v>25200</v>
      </c>
    </row>
    <row r="67" spans="1:6">
      <c r="A67">
        <v>53</v>
      </c>
      <c r="B67">
        <v>628</v>
      </c>
      <c r="C67" t="s">
        <v>63</v>
      </c>
      <c r="D67" t="s">
        <v>738</v>
      </c>
      <c r="E67" s="68" t="str">
        <f t="shared" si="4"/>
        <v>20170816 12:53:32.794000</v>
      </c>
      <c r="F67" s="69">
        <f t="shared" si="5"/>
        <v>33284</v>
      </c>
    </row>
    <row r="68" spans="1:6">
      <c r="A68">
        <v>299</v>
      </c>
      <c r="B68">
        <v>628</v>
      </c>
      <c r="C68" t="s">
        <v>63</v>
      </c>
      <c r="D68" t="s">
        <v>739</v>
      </c>
      <c r="E68" s="68" t="str">
        <f t="shared" si="4"/>
        <v>20170816 12:53:32.811000</v>
      </c>
      <c r="F68" s="69">
        <f t="shared" si="5"/>
        <v>187772</v>
      </c>
    </row>
    <row r="69" spans="1:6">
      <c r="A69">
        <v>32</v>
      </c>
      <c r="B69">
        <v>628</v>
      </c>
      <c r="C69" t="s">
        <v>67</v>
      </c>
      <c r="D69" t="s">
        <v>740</v>
      </c>
      <c r="E69" s="68" t="str">
        <f t="shared" si="4"/>
        <v>20170816 12:53:32.814517</v>
      </c>
      <c r="F69" s="69">
        <f t="shared" si="5"/>
        <v>20096</v>
      </c>
    </row>
    <row r="70" spans="1:6">
      <c r="A70">
        <v>1467</v>
      </c>
      <c r="B70">
        <v>630</v>
      </c>
      <c r="C70" t="s">
        <v>63</v>
      </c>
      <c r="D70" t="s">
        <v>741</v>
      </c>
      <c r="E70" s="68" t="str">
        <f t="shared" si="4"/>
        <v>20170816 12:54:32.702000</v>
      </c>
      <c r="F70" s="69">
        <f t="shared" si="5"/>
        <v>924210</v>
      </c>
    </row>
    <row r="71" spans="1:6">
      <c r="A71">
        <v>254</v>
      </c>
      <c r="B71">
        <v>630</v>
      </c>
      <c r="C71" t="s">
        <v>65</v>
      </c>
      <c r="D71" t="s">
        <v>742</v>
      </c>
      <c r="E71" s="68" t="str">
        <f t="shared" si="4"/>
        <v>20170816 12:54:32.703000</v>
      </c>
      <c r="F71" s="69">
        <f t="shared" si="5"/>
        <v>160020</v>
      </c>
    </row>
    <row r="72" spans="1:6">
      <c r="A72">
        <v>151</v>
      </c>
      <c r="B72">
        <v>630</v>
      </c>
      <c r="C72" t="s">
        <v>70</v>
      </c>
      <c r="D72" t="s">
        <v>743</v>
      </c>
      <c r="E72" s="68" t="str">
        <f t="shared" si="4"/>
        <v>20170816 12:54:32.703320</v>
      </c>
      <c r="F72" s="69">
        <f t="shared" si="5"/>
        <v>95130</v>
      </c>
    </row>
    <row r="73" spans="1:6">
      <c r="A73">
        <v>220</v>
      </c>
      <c r="B73">
        <v>630</v>
      </c>
      <c r="C73" t="s">
        <v>67</v>
      </c>
      <c r="D73" t="s">
        <v>744</v>
      </c>
      <c r="E73" s="68" t="str">
        <f t="shared" si="4"/>
        <v>20170816 12:54:32.712603</v>
      </c>
      <c r="F73" s="69">
        <f t="shared" si="5"/>
        <v>138600</v>
      </c>
    </row>
    <row r="74" spans="1:6">
      <c r="A74">
        <v>50</v>
      </c>
      <c r="B74">
        <v>634</v>
      </c>
      <c r="C74" t="s">
        <v>63</v>
      </c>
      <c r="D74" t="s">
        <v>745</v>
      </c>
      <c r="E74" s="68" t="str">
        <f t="shared" si="4"/>
        <v>20170816 13:40:54.855000</v>
      </c>
      <c r="F74" s="69">
        <f t="shared" si="5"/>
        <v>31700</v>
      </c>
    </row>
    <row r="75" spans="1:6">
      <c r="A75">
        <v>46</v>
      </c>
      <c r="B75">
        <v>634</v>
      </c>
      <c r="C75" t="s">
        <v>63</v>
      </c>
      <c r="D75" t="s">
        <v>745</v>
      </c>
      <c r="E75" s="68" t="str">
        <f t="shared" si="4"/>
        <v>20170816 13:40:54.855000</v>
      </c>
      <c r="F75" s="69">
        <f t="shared" si="5"/>
        <v>29164</v>
      </c>
    </row>
    <row r="76" spans="1:6">
      <c r="A76">
        <v>93</v>
      </c>
      <c r="B76">
        <v>634</v>
      </c>
      <c r="C76" t="s">
        <v>63</v>
      </c>
      <c r="D76" t="s">
        <v>745</v>
      </c>
      <c r="E76" s="68" t="str">
        <f t="shared" si="4"/>
        <v>20170816 13:40:54.855000</v>
      </c>
      <c r="F76" s="69">
        <f t="shared" si="5"/>
        <v>58962</v>
      </c>
    </row>
    <row r="77" spans="1:6">
      <c r="A77">
        <v>194</v>
      </c>
      <c r="B77">
        <v>634</v>
      </c>
      <c r="C77" t="s">
        <v>63</v>
      </c>
      <c r="D77" t="s">
        <v>746</v>
      </c>
      <c r="E77" s="68" t="str">
        <f t="shared" si="4"/>
        <v>20170816 13:44:09.842000</v>
      </c>
      <c r="F77" s="69">
        <f t="shared" si="5"/>
        <v>122996</v>
      </c>
    </row>
    <row r="78" spans="1:6">
      <c r="A78">
        <v>72</v>
      </c>
      <c r="B78">
        <v>636</v>
      </c>
      <c r="C78" t="s">
        <v>63</v>
      </c>
      <c r="D78" t="s">
        <v>747</v>
      </c>
      <c r="E78" s="68" t="str">
        <f t="shared" si="4"/>
        <v>20170816 14:32:04.498000</v>
      </c>
      <c r="F78" s="69">
        <f t="shared" si="5"/>
        <v>45792</v>
      </c>
    </row>
    <row r="79" spans="1:6">
      <c r="A79">
        <v>95</v>
      </c>
      <c r="B79">
        <v>636</v>
      </c>
      <c r="C79" t="s">
        <v>63</v>
      </c>
      <c r="D79" t="s">
        <v>747</v>
      </c>
      <c r="E79" s="68" t="str">
        <f t="shared" si="4"/>
        <v>20170816 14:32:04.498000</v>
      </c>
      <c r="F79" s="69">
        <f t="shared" si="5"/>
        <v>60420</v>
      </c>
    </row>
    <row r="80" spans="1:6">
      <c r="A80">
        <v>82</v>
      </c>
      <c r="B80">
        <v>636</v>
      </c>
      <c r="C80" t="s">
        <v>63</v>
      </c>
      <c r="D80" t="s">
        <v>747</v>
      </c>
      <c r="E80" s="68" t="str">
        <f t="shared" si="4"/>
        <v>20170816 14:32:04.498000</v>
      </c>
      <c r="F80" s="69">
        <f t="shared" si="5"/>
        <v>52152</v>
      </c>
    </row>
    <row r="81" spans="1:6">
      <c r="A81">
        <v>200</v>
      </c>
      <c r="B81">
        <v>636</v>
      </c>
      <c r="C81" t="s">
        <v>63</v>
      </c>
      <c r="D81" t="s">
        <v>748</v>
      </c>
      <c r="E81" s="68" t="str">
        <f t="shared" si="4"/>
        <v>20170816 14:32:05.091000</v>
      </c>
      <c r="F81" s="69">
        <f t="shared" si="5"/>
        <v>127200</v>
      </c>
    </row>
    <row r="82" spans="1:6">
      <c r="A82">
        <v>128</v>
      </c>
      <c r="B82">
        <v>636</v>
      </c>
      <c r="C82" t="s">
        <v>63</v>
      </c>
      <c r="D82" t="s">
        <v>749</v>
      </c>
      <c r="E82" s="68" t="str">
        <f t="shared" si="4"/>
        <v>20170816 14:32:50.254000</v>
      </c>
      <c r="F82" s="69">
        <f t="shared" si="5"/>
        <v>81408</v>
      </c>
    </row>
    <row r="83" spans="1:6">
      <c r="A83">
        <v>60</v>
      </c>
      <c r="B83">
        <v>635</v>
      </c>
      <c r="C83" t="s">
        <v>63</v>
      </c>
      <c r="D83" t="s">
        <v>750</v>
      </c>
      <c r="E83" s="68" t="str">
        <f t="shared" si="4"/>
        <v>20170816 15:19:28.476000</v>
      </c>
      <c r="F83" s="69">
        <f t="shared" si="5"/>
        <v>38100</v>
      </c>
    </row>
    <row r="84" spans="1:6">
      <c r="A84">
        <v>100</v>
      </c>
      <c r="B84">
        <v>635</v>
      </c>
      <c r="C84" t="s">
        <v>63</v>
      </c>
      <c r="D84" t="s">
        <v>750</v>
      </c>
      <c r="E84" s="68" t="str">
        <f t="shared" si="4"/>
        <v>20170816 15:19:28.476000</v>
      </c>
      <c r="F84" s="69">
        <f t="shared" si="5"/>
        <v>63500</v>
      </c>
    </row>
    <row r="85" spans="1:6">
      <c r="A85">
        <v>100</v>
      </c>
      <c r="B85">
        <v>635</v>
      </c>
      <c r="C85" t="s">
        <v>63</v>
      </c>
      <c r="D85" t="s">
        <v>750</v>
      </c>
      <c r="E85" s="68" t="str">
        <f t="shared" si="4"/>
        <v>20170816 15:19:28.476000</v>
      </c>
      <c r="F85" s="69">
        <f t="shared" si="5"/>
        <v>63500</v>
      </c>
    </row>
    <row r="86" spans="1:6">
      <c r="A86">
        <v>90</v>
      </c>
      <c r="B86">
        <v>635</v>
      </c>
      <c r="C86" t="s">
        <v>63</v>
      </c>
      <c r="D86" t="s">
        <v>750</v>
      </c>
      <c r="E86" s="68" t="str">
        <f t="shared" si="4"/>
        <v>20170816 15:19:28.476000</v>
      </c>
      <c r="F86" s="69">
        <f t="shared" si="5"/>
        <v>57150</v>
      </c>
    </row>
    <row r="87" spans="1:6">
      <c r="A87">
        <v>218</v>
      </c>
      <c r="B87">
        <v>635</v>
      </c>
      <c r="C87" t="s">
        <v>63</v>
      </c>
      <c r="D87" t="s">
        <v>750</v>
      </c>
      <c r="E87" s="68" t="str">
        <f t="shared" si="4"/>
        <v>20170816 15:19:28.476000</v>
      </c>
      <c r="F87" s="69">
        <f t="shared" si="5"/>
        <v>138430</v>
      </c>
    </row>
    <row r="88" spans="1:6">
      <c r="A88">
        <v>100</v>
      </c>
      <c r="B88">
        <v>635</v>
      </c>
      <c r="C88" t="s">
        <v>63</v>
      </c>
      <c r="D88" t="s">
        <v>750</v>
      </c>
      <c r="E88" s="68" t="str">
        <f t="shared" si="4"/>
        <v>20170816 15:19:28.476000</v>
      </c>
      <c r="F88" s="69">
        <f t="shared" si="5"/>
        <v>63500</v>
      </c>
    </row>
    <row r="89" spans="1:6">
      <c r="A89">
        <v>10</v>
      </c>
      <c r="B89">
        <v>635</v>
      </c>
      <c r="C89" t="s">
        <v>63</v>
      </c>
      <c r="D89" t="s">
        <v>750</v>
      </c>
      <c r="E89" s="68" t="str">
        <f t="shared" si="4"/>
        <v>20170816 15:19:28.476000</v>
      </c>
      <c r="F89" s="69">
        <f t="shared" si="5"/>
        <v>6350</v>
      </c>
    </row>
    <row r="90" spans="1:6">
      <c r="A90">
        <v>69</v>
      </c>
      <c r="B90">
        <v>635</v>
      </c>
      <c r="C90" t="s">
        <v>63</v>
      </c>
      <c r="D90" t="s">
        <v>750</v>
      </c>
      <c r="E90" s="68" t="str">
        <f t="shared" si="4"/>
        <v>20170816 15:19:28.476000</v>
      </c>
      <c r="F90" s="69">
        <f t="shared" si="5"/>
        <v>43815</v>
      </c>
    </row>
    <row r="91" spans="1:6">
      <c r="A91">
        <v>90</v>
      </c>
      <c r="B91">
        <v>635</v>
      </c>
      <c r="C91" t="s">
        <v>63</v>
      </c>
      <c r="D91" t="s">
        <v>750</v>
      </c>
      <c r="E91" s="68" t="str">
        <f t="shared" si="4"/>
        <v>20170816 15:19:28.476000</v>
      </c>
      <c r="F91" s="69">
        <f t="shared" si="5"/>
        <v>57150</v>
      </c>
    </row>
    <row r="92" spans="1:6">
      <c r="A92">
        <v>78</v>
      </c>
      <c r="B92">
        <v>635</v>
      </c>
      <c r="C92" t="s">
        <v>63</v>
      </c>
      <c r="D92" t="s">
        <v>750</v>
      </c>
      <c r="E92" s="68" t="str">
        <f t="shared" si="4"/>
        <v>20170816 15:19:28.476000</v>
      </c>
      <c r="F92" s="69">
        <f t="shared" si="5"/>
        <v>49530</v>
      </c>
    </row>
    <row r="93" spans="1:6">
      <c r="A93">
        <v>10</v>
      </c>
      <c r="B93">
        <v>635</v>
      </c>
      <c r="C93" t="s">
        <v>63</v>
      </c>
      <c r="D93" t="s">
        <v>750</v>
      </c>
      <c r="E93" s="68" t="str">
        <f t="shared" si="4"/>
        <v>20170816 15:19:28.476000</v>
      </c>
      <c r="F93" s="69">
        <f t="shared" si="5"/>
        <v>6350</v>
      </c>
    </row>
    <row r="94" spans="1:6">
      <c r="A94">
        <v>75</v>
      </c>
      <c r="B94">
        <v>635</v>
      </c>
      <c r="C94" t="s">
        <v>63</v>
      </c>
      <c r="D94" t="s">
        <v>750</v>
      </c>
      <c r="E94" s="68" t="str">
        <f t="shared" si="4"/>
        <v>20170816 15:19:28.476000</v>
      </c>
      <c r="F94" s="69">
        <f t="shared" si="5"/>
        <v>47625</v>
      </c>
    </row>
    <row r="95" spans="1:6">
      <c r="A95">
        <v>1000</v>
      </c>
      <c r="B95">
        <v>634</v>
      </c>
      <c r="C95" t="s">
        <v>63</v>
      </c>
      <c r="D95" t="s">
        <v>751</v>
      </c>
      <c r="E95" s="68" t="str">
        <f t="shared" si="4"/>
        <v>20170816 15:21:51.034000</v>
      </c>
      <c r="F95" s="69">
        <f t="shared" si="5"/>
        <v>634000</v>
      </c>
    </row>
    <row r="96" spans="1:6">
      <c r="A96">
        <v>1000</v>
      </c>
      <c r="B96">
        <v>634</v>
      </c>
      <c r="C96" t="s">
        <v>63</v>
      </c>
      <c r="D96" t="s">
        <v>752</v>
      </c>
      <c r="E96" s="68" t="str">
        <f t="shared" si="4"/>
        <v>20170816 15:33:41.143000</v>
      </c>
      <c r="F96" s="69">
        <f t="shared" si="5"/>
        <v>634000</v>
      </c>
    </row>
    <row r="97" spans="1:6">
      <c r="A97">
        <v>82</v>
      </c>
      <c r="B97">
        <v>635</v>
      </c>
      <c r="C97" t="s">
        <v>63</v>
      </c>
      <c r="D97" t="s">
        <v>753</v>
      </c>
      <c r="E97" s="68" t="str">
        <f t="shared" si="4"/>
        <v>20170816 15:55:50.724000</v>
      </c>
      <c r="F97" s="69">
        <f t="shared" si="5"/>
        <v>52070</v>
      </c>
    </row>
    <row r="98" spans="1:6">
      <c r="A98">
        <v>171</v>
      </c>
      <c r="B98">
        <v>635</v>
      </c>
      <c r="C98" t="s">
        <v>63</v>
      </c>
      <c r="D98" t="s">
        <v>753</v>
      </c>
      <c r="E98" s="68" t="str">
        <f t="shared" si="4"/>
        <v>20170816 15:55:50.724000</v>
      </c>
      <c r="F98" s="69">
        <f t="shared" si="5"/>
        <v>108585</v>
      </c>
    </row>
    <row r="99" spans="1:6">
      <c r="A99">
        <v>579</v>
      </c>
      <c r="B99">
        <v>635</v>
      </c>
      <c r="C99" t="s">
        <v>63</v>
      </c>
      <c r="D99" t="s">
        <v>753</v>
      </c>
      <c r="E99" s="68" t="str">
        <f t="shared" si="4"/>
        <v>20170816 15:55:50.724000</v>
      </c>
      <c r="F99" s="69">
        <f t="shared" si="5"/>
        <v>367665</v>
      </c>
    </row>
    <row r="100" spans="1:6">
      <c r="A100">
        <v>168</v>
      </c>
      <c r="B100">
        <v>635</v>
      </c>
      <c r="C100" t="s">
        <v>63</v>
      </c>
      <c r="D100" t="s">
        <v>753</v>
      </c>
      <c r="E100" s="68" t="str">
        <f t="shared" si="4"/>
        <v>20170816 15:55:50.724000</v>
      </c>
      <c r="F100" s="69">
        <f t="shared" si="5"/>
        <v>106680</v>
      </c>
    </row>
    <row r="101" spans="1:6">
      <c r="A101">
        <v>68</v>
      </c>
      <c r="B101">
        <v>636.5</v>
      </c>
      <c r="C101" t="s">
        <v>63</v>
      </c>
      <c r="D101" t="s">
        <v>754</v>
      </c>
      <c r="E101" s="68" t="str">
        <f t="shared" si="4"/>
        <v>20170816 16:23:19.681000</v>
      </c>
      <c r="F101" s="69">
        <f t="shared" si="5"/>
        <v>43282</v>
      </c>
    </row>
    <row r="102" spans="1:6">
      <c r="A102">
        <v>100</v>
      </c>
      <c r="B102">
        <v>636.5</v>
      </c>
      <c r="C102" t="s">
        <v>63</v>
      </c>
      <c r="D102" t="s">
        <v>754</v>
      </c>
      <c r="E102" s="68" t="str">
        <f t="shared" si="4"/>
        <v>20170816 16:23:19.681000</v>
      </c>
      <c r="F102" s="69">
        <f t="shared" si="5"/>
        <v>63650</v>
      </c>
    </row>
    <row r="103" spans="1:6">
      <c r="A103">
        <v>45</v>
      </c>
      <c r="B103">
        <v>636.5</v>
      </c>
      <c r="C103" t="s">
        <v>63</v>
      </c>
      <c r="D103" t="s">
        <v>754</v>
      </c>
      <c r="E103" s="68" t="str">
        <f t="shared" si="4"/>
        <v>20170816 16:23:19.681000</v>
      </c>
      <c r="F103" s="69">
        <f t="shared" si="5"/>
        <v>28642.5</v>
      </c>
    </row>
    <row r="104" spans="1:6">
      <c r="A104">
        <v>80</v>
      </c>
      <c r="B104">
        <v>636.5</v>
      </c>
      <c r="C104" t="s">
        <v>63</v>
      </c>
      <c r="D104" t="s">
        <v>754</v>
      </c>
      <c r="E104" s="68" t="str">
        <f t="shared" si="4"/>
        <v>20170816 16:23:19.681000</v>
      </c>
      <c r="F104" s="69">
        <f t="shared" si="5"/>
        <v>50920</v>
      </c>
    </row>
    <row r="105" spans="1:6">
      <c r="A105">
        <v>707</v>
      </c>
      <c r="B105">
        <v>636.5</v>
      </c>
      <c r="C105" t="s">
        <v>63</v>
      </c>
      <c r="D105" t="s">
        <v>754</v>
      </c>
      <c r="E105" s="68" t="str">
        <f t="shared" si="4"/>
        <v>20170816 16:23:19.681000</v>
      </c>
      <c r="F105" s="69">
        <f t="shared" si="5"/>
        <v>450005.5</v>
      </c>
    </row>
    <row r="106" spans="1:6">
      <c r="A106">
        <v>71</v>
      </c>
      <c r="B106">
        <v>637.5</v>
      </c>
      <c r="C106" t="s">
        <v>63</v>
      </c>
      <c r="D106" t="s">
        <v>755</v>
      </c>
      <c r="E106" s="68" t="str">
        <f t="shared" si="4"/>
        <v>20170816 16:29:11.354000</v>
      </c>
      <c r="F106" s="69">
        <f t="shared" si="5"/>
        <v>45262.5</v>
      </c>
    </row>
    <row r="107" spans="1:6">
      <c r="A107">
        <v>929</v>
      </c>
      <c r="B107">
        <v>637.5</v>
      </c>
      <c r="C107" t="s">
        <v>63</v>
      </c>
      <c r="D107" t="s">
        <v>755</v>
      </c>
      <c r="E107" s="68" t="str">
        <f t="shared" si="4"/>
        <v>20170816 16:29:11.354000</v>
      </c>
      <c r="F107" s="69">
        <f t="shared" si="5"/>
        <v>592237.5</v>
      </c>
    </row>
    <row r="108" spans="1:6">
      <c r="A108">
        <v>237</v>
      </c>
      <c r="B108">
        <v>635</v>
      </c>
      <c r="C108" t="s">
        <v>63</v>
      </c>
      <c r="D108" t="s">
        <v>756</v>
      </c>
      <c r="E108" s="68" t="str">
        <f t="shared" si="4"/>
        <v>20170816 16:33:30.601000</v>
      </c>
      <c r="F108" s="69">
        <f t="shared" si="5"/>
        <v>150495</v>
      </c>
    </row>
    <row r="109" spans="1:6">
      <c r="A109">
        <v>556</v>
      </c>
      <c r="B109">
        <v>635</v>
      </c>
      <c r="C109" t="s">
        <v>63</v>
      </c>
      <c r="D109" t="s">
        <v>756</v>
      </c>
      <c r="E109" s="68" t="str">
        <f t="shared" si="4"/>
        <v>20170816 16:33:30.601000</v>
      </c>
      <c r="F109" s="69">
        <f t="shared" si="5"/>
        <v>353060</v>
      </c>
    </row>
    <row r="110" spans="1:6">
      <c r="A110">
        <v>207</v>
      </c>
      <c r="B110">
        <v>635</v>
      </c>
      <c r="C110" t="s">
        <v>63</v>
      </c>
      <c r="D110" t="s">
        <v>756</v>
      </c>
      <c r="E110" s="68" t="str">
        <f t="shared" si="4"/>
        <v>20170816 16:33:30.601000</v>
      </c>
      <c r="F110" s="69">
        <f t="shared" si="5"/>
        <v>131445</v>
      </c>
    </row>
    <row r="111" spans="1:6">
      <c r="A111">
        <v>102</v>
      </c>
      <c r="B111">
        <v>633.5</v>
      </c>
      <c r="C111" t="s">
        <v>63</v>
      </c>
      <c r="D111" t="s">
        <v>757</v>
      </c>
      <c r="E111" s="68" t="str">
        <f t="shared" si="4"/>
        <v>20170816 16:41:32.073000</v>
      </c>
      <c r="F111" s="69">
        <f t="shared" si="5"/>
        <v>64617</v>
      </c>
    </row>
    <row r="112" spans="1:6">
      <c r="A112">
        <v>105</v>
      </c>
      <c r="B112">
        <v>633.5</v>
      </c>
      <c r="C112" t="s">
        <v>67</v>
      </c>
      <c r="D112" t="s">
        <v>758</v>
      </c>
      <c r="E112" s="68" t="str">
        <f t="shared" si="4"/>
        <v>20170816 16:41:32.074955</v>
      </c>
      <c r="F112" s="69">
        <f t="shared" si="5"/>
        <v>66517.5</v>
      </c>
    </row>
    <row r="113" spans="1:6">
      <c r="A113">
        <v>72</v>
      </c>
      <c r="B113">
        <v>633.5</v>
      </c>
      <c r="C113" t="s">
        <v>70</v>
      </c>
      <c r="D113" t="s">
        <v>759</v>
      </c>
      <c r="E113" s="68" t="str">
        <f t="shared" si="4"/>
        <v>20170816 16:41:32.076450</v>
      </c>
      <c r="F113" s="69">
        <f t="shared" si="5"/>
        <v>45612</v>
      </c>
    </row>
    <row r="114" spans="1:6">
      <c r="A114">
        <v>50</v>
      </c>
      <c r="B114">
        <v>633.5</v>
      </c>
      <c r="C114" t="s">
        <v>63</v>
      </c>
      <c r="D114" t="s">
        <v>760</v>
      </c>
      <c r="E114" s="68" t="str">
        <f t="shared" si="4"/>
        <v>20170816 16:41:32.085000</v>
      </c>
      <c r="F114" s="69">
        <f t="shared" si="5"/>
        <v>31675</v>
      </c>
    </row>
    <row r="115" spans="1:6">
      <c r="A115">
        <v>60</v>
      </c>
      <c r="B115">
        <v>633.5</v>
      </c>
      <c r="C115" t="s">
        <v>63</v>
      </c>
      <c r="D115" t="s">
        <v>761</v>
      </c>
      <c r="E115" s="68" t="str">
        <f t="shared" si="4"/>
        <v>20170816 16:41:32.118000</v>
      </c>
      <c r="F115" s="69">
        <f t="shared" si="5"/>
        <v>38010</v>
      </c>
    </row>
    <row r="116" spans="1:6">
      <c r="A116">
        <v>88</v>
      </c>
      <c r="B116">
        <v>633.5</v>
      </c>
      <c r="C116" t="s">
        <v>65</v>
      </c>
      <c r="D116" t="s">
        <v>762</v>
      </c>
      <c r="E116" s="68" t="str">
        <f t="shared" si="4"/>
        <v>20170816 16:41:35.215000</v>
      </c>
      <c r="F116" s="69">
        <f t="shared" si="5"/>
        <v>55748</v>
      </c>
    </row>
    <row r="117" spans="1:6">
      <c r="A117">
        <v>33</v>
      </c>
      <c r="B117">
        <v>633.5</v>
      </c>
      <c r="C117" t="s">
        <v>67</v>
      </c>
      <c r="D117" t="s">
        <v>763</v>
      </c>
      <c r="E117" s="68" t="str">
        <f t="shared" si="4"/>
        <v>20170816 16:41:35.215950</v>
      </c>
      <c r="F117" s="69">
        <f t="shared" si="5"/>
        <v>20905.5</v>
      </c>
    </row>
    <row r="118" spans="1:6">
      <c r="A118">
        <v>120</v>
      </c>
      <c r="B118">
        <v>633.5</v>
      </c>
      <c r="C118" t="s">
        <v>63</v>
      </c>
      <c r="D118" t="s">
        <v>764</v>
      </c>
      <c r="E118" s="68" t="str">
        <f t="shared" si="4"/>
        <v>20170816 16:41:35.226000</v>
      </c>
      <c r="F118" s="69">
        <f t="shared" si="5"/>
        <v>76020</v>
      </c>
    </row>
    <row r="119" spans="1:6">
      <c r="A119">
        <v>88</v>
      </c>
      <c r="B119">
        <v>633.5</v>
      </c>
      <c r="C119" t="s">
        <v>65</v>
      </c>
      <c r="D119" t="s">
        <v>765</v>
      </c>
      <c r="E119" s="68" t="str">
        <f t="shared" si="4"/>
        <v>20170816 16:41:45.311000</v>
      </c>
      <c r="F119" s="69">
        <f t="shared" si="5"/>
        <v>55748</v>
      </c>
    </row>
    <row r="120" spans="1:6">
      <c r="A120">
        <v>148</v>
      </c>
      <c r="B120">
        <v>633.5</v>
      </c>
      <c r="C120" t="s">
        <v>63</v>
      </c>
      <c r="D120" t="s">
        <v>766</v>
      </c>
      <c r="E120" s="68" t="str">
        <f t="shared" si="4"/>
        <v>20170816 16:41:45.346000</v>
      </c>
      <c r="F120" s="69">
        <f t="shared" si="5"/>
        <v>93758</v>
      </c>
    </row>
    <row r="121" spans="1:6">
      <c r="A121">
        <v>88</v>
      </c>
      <c r="B121">
        <v>633.5</v>
      </c>
      <c r="C121" t="s">
        <v>65</v>
      </c>
      <c r="D121" t="s">
        <v>767</v>
      </c>
      <c r="E121" s="68" t="str">
        <f t="shared" si="4"/>
        <v>20170816 16:41:56.216000</v>
      </c>
      <c r="F121" s="69">
        <f t="shared" si="5"/>
        <v>55748</v>
      </c>
    </row>
    <row r="122" spans="1:6">
      <c r="A122">
        <v>46</v>
      </c>
      <c r="B122">
        <v>633.5</v>
      </c>
      <c r="C122" t="s">
        <v>65</v>
      </c>
      <c r="D122" t="s">
        <v>768</v>
      </c>
      <c r="E122" s="68" t="str">
        <f t="shared" si="4"/>
        <v>20170816 16:42:06.226000</v>
      </c>
      <c r="F122" s="69">
        <f t="shared" si="5"/>
        <v>29141</v>
      </c>
    </row>
    <row r="123" spans="1:6">
      <c r="A123">
        <v>270</v>
      </c>
      <c r="B123">
        <v>633.5</v>
      </c>
      <c r="C123" t="s">
        <v>63</v>
      </c>
      <c r="D123" t="s">
        <v>769</v>
      </c>
      <c r="E123" s="68" t="str">
        <f t="shared" si="4"/>
        <v>20170816 16:46:04.224000</v>
      </c>
      <c r="F123" s="69">
        <f t="shared" si="5"/>
        <v>171045</v>
      </c>
    </row>
    <row r="124" spans="1:6">
      <c r="A124">
        <v>52</v>
      </c>
      <c r="B124">
        <v>633.5</v>
      </c>
      <c r="C124" t="s">
        <v>63</v>
      </c>
      <c r="D124" t="s">
        <v>769</v>
      </c>
      <c r="E124" s="68" t="str">
        <f t="shared" si="4"/>
        <v>20170816 16:46:04.224000</v>
      </c>
      <c r="F124" s="69">
        <f t="shared" si="5"/>
        <v>32942</v>
      </c>
    </row>
    <row r="125" spans="1:6">
      <c r="A125">
        <v>45</v>
      </c>
      <c r="B125">
        <v>633.5</v>
      </c>
      <c r="C125" t="s">
        <v>63</v>
      </c>
      <c r="D125" t="s">
        <v>769</v>
      </c>
      <c r="E125" s="68" t="str">
        <f t="shared" si="4"/>
        <v>20170816 16:46:04.224000</v>
      </c>
      <c r="F125" s="69">
        <f t="shared" si="5"/>
        <v>28507.5</v>
      </c>
    </row>
    <row r="126" spans="1:6">
      <c r="A126">
        <v>15</v>
      </c>
      <c r="B126">
        <v>633.5</v>
      </c>
      <c r="C126" t="s">
        <v>63</v>
      </c>
      <c r="D126" t="s">
        <v>769</v>
      </c>
      <c r="E126" s="68" t="str">
        <f t="shared" si="4"/>
        <v>20170816 16:46:04.224000</v>
      </c>
      <c r="F126" s="69">
        <f t="shared" si="5"/>
        <v>9502.5</v>
      </c>
    </row>
    <row r="127" spans="1:6">
      <c r="A127">
        <v>618</v>
      </c>
      <c r="B127">
        <v>633.5</v>
      </c>
      <c r="C127" t="s">
        <v>63</v>
      </c>
      <c r="D127" t="s">
        <v>770</v>
      </c>
      <c r="E127" s="68" t="str">
        <f t="shared" si="4"/>
        <v>20170816 16:46:04.225000</v>
      </c>
      <c r="F127" s="69">
        <f t="shared" si="5"/>
        <v>391503</v>
      </c>
    </row>
    <row r="128" spans="1:6">
      <c r="F128" s="69">
        <f t="shared" si="5"/>
        <v>0</v>
      </c>
    </row>
    <row r="129" spans="6:6">
      <c r="F129" s="69">
        <f t="shared" si="5"/>
        <v>0</v>
      </c>
    </row>
    <row r="130" spans="6:6">
      <c r="F130" s="69">
        <f t="shared" ref="F130:F149" si="6">A130*B130</f>
        <v>0</v>
      </c>
    </row>
    <row r="131" spans="6:6">
      <c r="F131" s="69">
        <f t="shared" si="6"/>
        <v>0</v>
      </c>
    </row>
    <row r="132" spans="6:6">
      <c r="F132" s="69">
        <f t="shared" si="6"/>
        <v>0</v>
      </c>
    </row>
    <row r="133" spans="6:6">
      <c r="F133" s="69">
        <f t="shared" si="6"/>
        <v>0</v>
      </c>
    </row>
    <row r="134" spans="6:6">
      <c r="F134" s="69">
        <f t="shared" si="6"/>
        <v>0</v>
      </c>
    </row>
    <row r="135" spans="6:6">
      <c r="F135" s="69">
        <f t="shared" si="6"/>
        <v>0</v>
      </c>
    </row>
    <row r="136" spans="6:6">
      <c r="F136" s="69">
        <f t="shared" si="6"/>
        <v>0</v>
      </c>
    </row>
    <row r="137" spans="6:6">
      <c r="F137" s="69">
        <f t="shared" si="6"/>
        <v>0</v>
      </c>
    </row>
    <row r="138" spans="6:6">
      <c r="F138" s="69">
        <f t="shared" si="6"/>
        <v>0</v>
      </c>
    </row>
    <row r="139" spans="6:6">
      <c r="F139" s="69">
        <f t="shared" si="6"/>
        <v>0</v>
      </c>
    </row>
    <row r="140" spans="6:6">
      <c r="F140" s="69">
        <f t="shared" si="6"/>
        <v>0</v>
      </c>
    </row>
    <row r="141" spans="6:6">
      <c r="F141" s="69">
        <f t="shared" si="6"/>
        <v>0</v>
      </c>
    </row>
    <row r="142" spans="6:6">
      <c r="F142" s="69">
        <f t="shared" si="6"/>
        <v>0</v>
      </c>
    </row>
    <row r="143" spans="6:6">
      <c r="F143" s="69">
        <f t="shared" si="6"/>
        <v>0</v>
      </c>
    </row>
    <row r="144" spans="6:6">
      <c r="F144" s="69">
        <f t="shared" si="6"/>
        <v>0</v>
      </c>
    </row>
    <row r="145" spans="6:6">
      <c r="F145" s="69">
        <f t="shared" si="6"/>
        <v>0</v>
      </c>
    </row>
    <row r="146" spans="6:6">
      <c r="F146" s="69">
        <f t="shared" si="6"/>
        <v>0</v>
      </c>
    </row>
    <row r="147" spans="6:6">
      <c r="F147" s="69">
        <f t="shared" si="6"/>
        <v>0</v>
      </c>
    </row>
    <row r="148" spans="6:6">
      <c r="F148" s="69">
        <f t="shared" si="6"/>
        <v>0</v>
      </c>
    </row>
    <row r="149" spans="6:6">
      <c r="F149" s="69">
        <f t="shared" si="6"/>
        <v>0</v>
      </c>
    </row>
  </sheetData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M149"/>
  <sheetViews>
    <sheetView topLeftCell="A120" workbookViewId="0">
      <selection activeCell="A2" sqref="A2:E149"/>
    </sheetView>
  </sheetViews>
  <sheetFormatPr defaultRowHeight="12.75"/>
  <cols>
    <col min="3" max="3" width="8.140625" customWidth="1"/>
    <col min="4" max="4" width="9.140625" hidden="1" customWidth="1"/>
    <col min="5" max="5" width="23.7109375" customWidth="1"/>
    <col min="6" max="6" width="10.42578125" customWidth="1"/>
    <col min="9" max="9" width="13.85546875" bestFit="1" customWidth="1"/>
    <col min="10" max="10" width="16.28515625" bestFit="1" customWidth="1"/>
    <col min="11" max="11" width="24.5703125" hidden="1" customWidth="1"/>
    <col min="12" max="12" width="0" hidden="1" customWidth="1"/>
    <col min="13" max="13" width="24.140625" customWidth="1"/>
  </cols>
  <sheetData>
    <row r="1" spans="1:13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3">
      <c r="A2">
        <v>90</v>
      </c>
      <c r="B2">
        <v>652.5</v>
      </c>
      <c r="C2" t="s">
        <v>63</v>
      </c>
      <c r="D2" t="s">
        <v>610</v>
      </c>
      <c r="E2" s="68" t="str">
        <f t="shared" ref="E2:E65" si="0">LEFT(D2,FIND(" ",D2)-1)&amp;" "&amp;IF((MID(D2,FIND(" ",D2)+1,2))&lt;"23",MID(D2,FIND(" ",D2)+1,2) + 2 - VALUE(MID(D2,28,1)),"0"&amp;"0")&amp;MID(D2,FIND(" ",D2)+3,13)</f>
        <v>20170815 9:01:55.114000</v>
      </c>
      <c r="F2" s="69">
        <f t="shared" ref="F2:F65" si="1">A2*B2</f>
        <v>58725</v>
      </c>
    </row>
    <row r="3" spans="1:13">
      <c r="A3">
        <v>210</v>
      </c>
      <c r="B3">
        <v>652.5</v>
      </c>
      <c r="C3" t="s">
        <v>63</v>
      </c>
      <c r="D3" t="s">
        <v>610</v>
      </c>
      <c r="E3" s="68" t="str">
        <f t="shared" si="0"/>
        <v>20170815 9:01:55.114000</v>
      </c>
      <c r="F3" s="69">
        <f t="shared" si="1"/>
        <v>137025</v>
      </c>
      <c r="I3" s="77" t="s">
        <v>150</v>
      </c>
      <c r="J3" s="70" t="s">
        <v>151</v>
      </c>
      <c r="K3" s="99" t="s">
        <v>152</v>
      </c>
      <c r="L3" s="72" t="s">
        <v>153</v>
      </c>
      <c r="M3" s="72" t="s">
        <v>154</v>
      </c>
    </row>
    <row r="4" spans="1:13">
      <c r="A4">
        <v>350</v>
      </c>
      <c r="B4">
        <v>650</v>
      </c>
      <c r="C4" t="s">
        <v>63</v>
      </c>
      <c r="D4" t="s">
        <v>611</v>
      </c>
      <c r="E4" s="68" t="str">
        <f t="shared" si="0"/>
        <v>20170815 9:04:14.231000</v>
      </c>
      <c r="F4" s="69">
        <f t="shared" si="1"/>
        <v>227500</v>
      </c>
      <c r="I4" s="73" t="s">
        <v>70</v>
      </c>
      <c r="J4" s="70">
        <v>384</v>
      </c>
      <c r="K4" s="98">
        <v>646.65384615384619</v>
      </c>
      <c r="L4" s="75">
        <f>J4*M4</f>
        <v>248202</v>
      </c>
      <c r="M4" s="75">
        <f>SUMIF($C$2:$C$10000,"="&amp;I4,$F$2:$F$10000)/J4</f>
        <v>646.359375</v>
      </c>
    </row>
    <row r="5" spans="1:13">
      <c r="A5">
        <v>61</v>
      </c>
      <c r="B5">
        <v>650</v>
      </c>
      <c r="C5" t="s">
        <v>65</v>
      </c>
      <c r="D5" t="s">
        <v>612</v>
      </c>
      <c r="E5" s="68" t="str">
        <f t="shared" si="0"/>
        <v>20170815 9:04:14.241000</v>
      </c>
      <c r="F5" s="69">
        <f t="shared" si="1"/>
        <v>39650</v>
      </c>
      <c r="I5" s="73" t="s">
        <v>67</v>
      </c>
      <c r="J5" s="70">
        <v>373</v>
      </c>
      <c r="K5" s="98">
        <v>645.5</v>
      </c>
      <c r="L5" s="75">
        <f t="shared" ref="L5:L7" si="2">J5*M5</f>
        <v>240253.5</v>
      </c>
      <c r="M5" s="75">
        <f>SUMIF($C$2:$C$10000,"="&amp;I5,$F$2:$F$10000)/J5</f>
        <v>644.11126005361928</v>
      </c>
    </row>
    <row r="6" spans="1:13">
      <c r="A6">
        <v>36</v>
      </c>
      <c r="B6">
        <v>650</v>
      </c>
      <c r="C6" t="s">
        <v>70</v>
      </c>
      <c r="D6" t="s">
        <v>613</v>
      </c>
      <c r="E6" s="68" t="str">
        <f t="shared" si="0"/>
        <v>20170815 9:04:14.241526</v>
      </c>
      <c r="F6" s="69">
        <f t="shared" si="1"/>
        <v>23400</v>
      </c>
      <c r="I6" s="73" t="s">
        <v>65</v>
      </c>
      <c r="J6" s="70">
        <v>461</v>
      </c>
      <c r="K6" s="98">
        <v>643.5</v>
      </c>
      <c r="L6" s="75">
        <f t="shared" si="2"/>
        <v>296423.5</v>
      </c>
      <c r="M6" s="75">
        <f t="shared" ref="M6:M7" si="3">SUMIF($C$2:$C$10000,"="&amp;I6,$F$2:$F$10000)/J6</f>
        <v>643.00108459869853</v>
      </c>
    </row>
    <row r="7" spans="1:13">
      <c r="A7">
        <v>53</v>
      </c>
      <c r="B7">
        <v>650</v>
      </c>
      <c r="C7" t="s">
        <v>67</v>
      </c>
      <c r="D7" t="s">
        <v>614</v>
      </c>
      <c r="E7" s="68" t="str">
        <f t="shared" si="0"/>
        <v>20170815 9:04:14.241551</v>
      </c>
      <c r="F7" s="69">
        <f t="shared" si="1"/>
        <v>34450</v>
      </c>
      <c r="I7" s="73" t="s">
        <v>63</v>
      </c>
      <c r="J7" s="70">
        <v>20782</v>
      </c>
      <c r="K7" s="98">
        <v>646.68695652173915</v>
      </c>
      <c r="L7" s="75">
        <f t="shared" si="2"/>
        <v>13382430.999999998</v>
      </c>
      <c r="M7" s="75">
        <f t="shared" si="3"/>
        <v>643.94336445000476</v>
      </c>
    </row>
    <row r="8" spans="1:13">
      <c r="A8">
        <v>200</v>
      </c>
      <c r="B8">
        <v>653</v>
      </c>
      <c r="C8" t="s">
        <v>63</v>
      </c>
      <c r="D8" t="s">
        <v>615</v>
      </c>
      <c r="E8" s="68" t="str">
        <f t="shared" si="0"/>
        <v>20170815 9:15:08.006000</v>
      </c>
      <c r="F8" s="69">
        <f t="shared" si="1"/>
        <v>130600</v>
      </c>
      <c r="I8" s="73" t="s">
        <v>155</v>
      </c>
      <c r="J8" s="70">
        <v>22000</v>
      </c>
      <c r="K8" s="98">
        <v>646.38851351351354</v>
      </c>
      <c r="L8" s="76">
        <f>SUM(L4:L7)</f>
        <v>14167309.999999998</v>
      </c>
      <c r="M8" s="76">
        <f>SUM(F1:F9999)/GETPIVOTDATA("Sum of Volume",$I$4)</f>
        <v>643.96863636363639</v>
      </c>
    </row>
    <row r="9" spans="1:13">
      <c r="A9">
        <v>319</v>
      </c>
      <c r="B9">
        <v>653</v>
      </c>
      <c r="C9" t="s">
        <v>63</v>
      </c>
      <c r="D9" t="s">
        <v>616</v>
      </c>
      <c r="E9" s="68" t="str">
        <f t="shared" si="0"/>
        <v>20170815 9:27:04.692000</v>
      </c>
      <c r="F9" s="69">
        <f t="shared" si="1"/>
        <v>208307</v>
      </c>
    </row>
    <row r="10" spans="1:13">
      <c r="A10">
        <v>181</v>
      </c>
      <c r="B10">
        <v>653</v>
      </c>
      <c r="C10" t="s">
        <v>63</v>
      </c>
      <c r="D10" t="s">
        <v>617</v>
      </c>
      <c r="E10" s="68" t="str">
        <f t="shared" si="0"/>
        <v>20170815 9:28:04.834000</v>
      </c>
      <c r="F10" s="69">
        <f t="shared" si="1"/>
        <v>118193</v>
      </c>
    </row>
    <row r="11" spans="1:13">
      <c r="A11">
        <v>41</v>
      </c>
      <c r="B11">
        <v>653</v>
      </c>
      <c r="C11" t="s">
        <v>63</v>
      </c>
      <c r="D11" t="s">
        <v>618</v>
      </c>
      <c r="E11" s="68" t="str">
        <f t="shared" si="0"/>
        <v>20170815 9:41:02.899000</v>
      </c>
      <c r="F11" s="69">
        <f t="shared" si="1"/>
        <v>26773</v>
      </c>
    </row>
    <row r="12" spans="1:13">
      <c r="A12">
        <v>34</v>
      </c>
      <c r="B12">
        <v>653</v>
      </c>
      <c r="C12" t="s">
        <v>63</v>
      </c>
      <c r="D12" t="s">
        <v>619</v>
      </c>
      <c r="E12" s="68" t="str">
        <f t="shared" si="0"/>
        <v>20170815 9:41:09.962000</v>
      </c>
      <c r="F12" s="69">
        <f t="shared" si="1"/>
        <v>22202</v>
      </c>
    </row>
    <row r="13" spans="1:13">
      <c r="A13">
        <v>9</v>
      </c>
      <c r="B13">
        <v>653</v>
      </c>
      <c r="C13" t="s">
        <v>63</v>
      </c>
      <c r="D13" t="s">
        <v>620</v>
      </c>
      <c r="E13" s="68" t="str">
        <f t="shared" si="0"/>
        <v>20170815 9:41:14.919000</v>
      </c>
      <c r="F13" s="69">
        <f t="shared" si="1"/>
        <v>5877</v>
      </c>
    </row>
    <row r="14" spans="1:13">
      <c r="A14">
        <v>1</v>
      </c>
      <c r="B14">
        <v>653</v>
      </c>
      <c r="C14" t="s">
        <v>63</v>
      </c>
      <c r="D14" t="s">
        <v>621</v>
      </c>
      <c r="E14" s="68" t="str">
        <f t="shared" si="0"/>
        <v>20170815 9:41:17.105000</v>
      </c>
      <c r="F14" s="69">
        <f t="shared" si="1"/>
        <v>653</v>
      </c>
    </row>
    <row r="15" spans="1:13">
      <c r="A15">
        <v>215</v>
      </c>
      <c r="B15">
        <v>653</v>
      </c>
      <c r="C15" t="s">
        <v>63</v>
      </c>
      <c r="D15" t="s">
        <v>621</v>
      </c>
      <c r="E15" s="68" t="str">
        <f t="shared" si="0"/>
        <v>20170815 9:41:17.105000</v>
      </c>
      <c r="F15" s="69">
        <f t="shared" si="1"/>
        <v>140395</v>
      </c>
    </row>
    <row r="16" spans="1:13">
      <c r="A16">
        <v>65</v>
      </c>
      <c r="B16">
        <v>653</v>
      </c>
      <c r="C16" t="s">
        <v>63</v>
      </c>
      <c r="D16" t="s">
        <v>622</v>
      </c>
      <c r="E16" s="68" t="str">
        <f t="shared" si="0"/>
        <v>20170815 9:47:35.814000</v>
      </c>
      <c r="F16" s="69">
        <f t="shared" si="1"/>
        <v>42445</v>
      </c>
    </row>
    <row r="17" spans="1:6">
      <c r="A17">
        <v>100</v>
      </c>
      <c r="B17">
        <v>653</v>
      </c>
      <c r="C17" t="s">
        <v>63</v>
      </c>
      <c r="D17" t="s">
        <v>622</v>
      </c>
      <c r="E17" s="68" t="str">
        <f t="shared" si="0"/>
        <v>20170815 9:47:35.814000</v>
      </c>
      <c r="F17" s="69">
        <f t="shared" si="1"/>
        <v>65300</v>
      </c>
    </row>
    <row r="18" spans="1:6">
      <c r="A18">
        <v>85</v>
      </c>
      <c r="B18">
        <v>653</v>
      </c>
      <c r="C18" t="s">
        <v>63</v>
      </c>
      <c r="D18" t="s">
        <v>622</v>
      </c>
      <c r="E18" s="68" t="str">
        <f t="shared" si="0"/>
        <v>20170815 9:47:35.814000</v>
      </c>
      <c r="F18" s="69">
        <f t="shared" si="1"/>
        <v>55505</v>
      </c>
    </row>
    <row r="19" spans="1:6">
      <c r="A19">
        <v>30</v>
      </c>
      <c r="B19">
        <v>653</v>
      </c>
      <c r="C19" t="s">
        <v>63</v>
      </c>
      <c r="D19" t="s">
        <v>622</v>
      </c>
      <c r="E19" s="68" t="str">
        <f t="shared" si="0"/>
        <v>20170815 9:47:35.814000</v>
      </c>
      <c r="F19" s="69">
        <f t="shared" si="1"/>
        <v>19590</v>
      </c>
    </row>
    <row r="20" spans="1:6">
      <c r="A20">
        <v>76</v>
      </c>
      <c r="B20">
        <v>653</v>
      </c>
      <c r="C20" t="s">
        <v>63</v>
      </c>
      <c r="D20" t="s">
        <v>622</v>
      </c>
      <c r="E20" s="68" t="str">
        <f t="shared" si="0"/>
        <v>20170815 9:47:35.814000</v>
      </c>
      <c r="F20" s="69">
        <f t="shared" si="1"/>
        <v>49628</v>
      </c>
    </row>
    <row r="21" spans="1:6">
      <c r="A21">
        <v>36</v>
      </c>
      <c r="B21">
        <v>653</v>
      </c>
      <c r="C21" t="s">
        <v>63</v>
      </c>
      <c r="D21" t="s">
        <v>622</v>
      </c>
      <c r="E21" s="68" t="str">
        <f t="shared" si="0"/>
        <v>20170815 9:47:35.814000</v>
      </c>
      <c r="F21" s="69">
        <f t="shared" si="1"/>
        <v>23508</v>
      </c>
    </row>
    <row r="22" spans="1:6">
      <c r="A22">
        <v>108</v>
      </c>
      <c r="B22">
        <v>653</v>
      </c>
      <c r="C22" t="s">
        <v>63</v>
      </c>
      <c r="D22" t="s">
        <v>623</v>
      </c>
      <c r="E22" s="68" t="str">
        <f t="shared" si="0"/>
        <v>20170815 9:47:42.381000</v>
      </c>
      <c r="F22" s="69">
        <f t="shared" si="1"/>
        <v>70524</v>
      </c>
    </row>
    <row r="23" spans="1:6">
      <c r="A23">
        <v>147</v>
      </c>
      <c r="B23">
        <v>652</v>
      </c>
      <c r="C23" t="s">
        <v>63</v>
      </c>
      <c r="D23" t="s">
        <v>624</v>
      </c>
      <c r="E23" s="68" t="str">
        <f t="shared" si="0"/>
        <v>20170815 10:00:10.836000</v>
      </c>
      <c r="F23" s="69">
        <f t="shared" si="1"/>
        <v>95844</v>
      </c>
    </row>
    <row r="24" spans="1:6">
      <c r="A24">
        <v>100</v>
      </c>
      <c r="B24">
        <v>652</v>
      </c>
      <c r="C24" t="s">
        <v>63</v>
      </c>
      <c r="D24" t="s">
        <v>624</v>
      </c>
      <c r="E24" s="68" t="str">
        <f t="shared" si="0"/>
        <v>20170815 10:00:10.836000</v>
      </c>
      <c r="F24" s="69">
        <f t="shared" si="1"/>
        <v>65200</v>
      </c>
    </row>
    <row r="25" spans="1:6">
      <c r="A25">
        <v>35</v>
      </c>
      <c r="B25">
        <v>652</v>
      </c>
      <c r="C25" t="s">
        <v>63</v>
      </c>
      <c r="D25" t="s">
        <v>624</v>
      </c>
      <c r="E25" s="68" t="str">
        <f t="shared" si="0"/>
        <v>20170815 10:00:10.836000</v>
      </c>
      <c r="F25" s="69">
        <f t="shared" si="1"/>
        <v>22820</v>
      </c>
    </row>
    <row r="26" spans="1:6">
      <c r="A26">
        <v>154</v>
      </c>
      <c r="B26">
        <v>652</v>
      </c>
      <c r="C26" t="s">
        <v>63</v>
      </c>
      <c r="D26" t="s">
        <v>624</v>
      </c>
      <c r="E26" s="68" t="str">
        <f t="shared" si="0"/>
        <v>20170815 10:00:10.836000</v>
      </c>
      <c r="F26" s="69">
        <f t="shared" si="1"/>
        <v>100408</v>
      </c>
    </row>
    <row r="27" spans="1:6">
      <c r="A27">
        <v>100</v>
      </c>
      <c r="B27">
        <v>652</v>
      </c>
      <c r="C27" t="s">
        <v>63</v>
      </c>
      <c r="D27" t="s">
        <v>624</v>
      </c>
      <c r="E27" s="68" t="str">
        <f t="shared" si="0"/>
        <v>20170815 10:00:10.836000</v>
      </c>
      <c r="F27" s="69">
        <f t="shared" si="1"/>
        <v>65200</v>
      </c>
    </row>
    <row r="28" spans="1:6">
      <c r="A28">
        <v>51</v>
      </c>
      <c r="B28">
        <v>652</v>
      </c>
      <c r="C28" t="s">
        <v>63</v>
      </c>
      <c r="D28" t="s">
        <v>624</v>
      </c>
      <c r="E28" s="68" t="str">
        <f t="shared" si="0"/>
        <v>20170815 10:00:10.836000</v>
      </c>
      <c r="F28" s="69">
        <f t="shared" si="1"/>
        <v>33252</v>
      </c>
    </row>
    <row r="29" spans="1:6">
      <c r="A29">
        <v>12</v>
      </c>
      <c r="B29">
        <v>652</v>
      </c>
      <c r="C29" t="s">
        <v>63</v>
      </c>
      <c r="D29" t="s">
        <v>624</v>
      </c>
      <c r="E29" s="68" t="str">
        <f t="shared" si="0"/>
        <v>20170815 10:00:10.836000</v>
      </c>
      <c r="F29" s="69">
        <f t="shared" si="1"/>
        <v>7824</v>
      </c>
    </row>
    <row r="30" spans="1:6">
      <c r="A30">
        <v>100</v>
      </c>
      <c r="B30">
        <v>652</v>
      </c>
      <c r="C30" t="s">
        <v>63</v>
      </c>
      <c r="D30" t="s">
        <v>624</v>
      </c>
      <c r="E30" s="68" t="str">
        <f t="shared" si="0"/>
        <v>20170815 10:00:10.836000</v>
      </c>
      <c r="F30" s="69">
        <f t="shared" si="1"/>
        <v>65200</v>
      </c>
    </row>
    <row r="31" spans="1:6">
      <c r="A31">
        <v>1</v>
      </c>
      <c r="B31">
        <v>652</v>
      </c>
      <c r="C31" t="s">
        <v>63</v>
      </c>
      <c r="D31" t="s">
        <v>625</v>
      </c>
      <c r="E31" s="68" t="str">
        <f t="shared" si="0"/>
        <v>20170815 10:00:10.865000</v>
      </c>
      <c r="F31" s="69">
        <f t="shared" si="1"/>
        <v>652</v>
      </c>
    </row>
    <row r="32" spans="1:6">
      <c r="A32">
        <v>461</v>
      </c>
      <c r="B32">
        <v>650</v>
      </c>
      <c r="C32" t="s">
        <v>63</v>
      </c>
      <c r="D32" t="s">
        <v>626</v>
      </c>
      <c r="E32" s="68" t="str">
        <f t="shared" si="0"/>
        <v>20170815 10:07:28.517000</v>
      </c>
      <c r="F32" s="69">
        <f t="shared" si="1"/>
        <v>299650</v>
      </c>
    </row>
    <row r="33" spans="1:6">
      <c r="A33">
        <v>39</v>
      </c>
      <c r="B33">
        <v>650</v>
      </c>
      <c r="C33" t="s">
        <v>63</v>
      </c>
      <c r="D33" t="s">
        <v>626</v>
      </c>
      <c r="E33" s="68" t="str">
        <f t="shared" si="0"/>
        <v>20170815 10:07:28.517000</v>
      </c>
      <c r="F33" s="69">
        <f t="shared" si="1"/>
        <v>25350</v>
      </c>
    </row>
    <row r="34" spans="1:6">
      <c r="A34">
        <v>76</v>
      </c>
      <c r="B34">
        <v>649.5</v>
      </c>
      <c r="C34" t="s">
        <v>63</v>
      </c>
      <c r="D34" t="s">
        <v>627</v>
      </c>
      <c r="E34" s="68" t="str">
        <f t="shared" si="0"/>
        <v>20170815 10:19:13.445000</v>
      </c>
      <c r="F34" s="69">
        <f t="shared" si="1"/>
        <v>49362</v>
      </c>
    </row>
    <row r="35" spans="1:6">
      <c r="A35">
        <v>100</v>
      </c>
      <c r="B35">
        <v>649.5</v>
      </c>
      <c r="C35" t="s">
        <v>63</v>
      </c>
      <c r="D35" t="s">
        <v>627</v>
      </c>
      <c r="E35" s="68" t="str">
        <f t="shared" si="0"/>
        <v>20170815 10:19:13.445000</v>
      </c>
      <c r="F35" s="69">
        <f t="shared" si="1"/>
        <v>64950</v>
      </c>
    </row>
    <row r="36" spans="1:6">
      <c r="A36">
        <v>122</v>
      </c>
      <c r="B36">
        <v>649.5</v>
      </c>
      <c r="C36" t="s">
        <v>63</v>
      </c>
      <c r="D36" t="s">
        <v>627</v>
      </c>
      <c r="E36" s="68" t="str">
        <f t="shared" si="0"/>
        <v>20170815 10:19:13.445000</v>
      </c>
      <c r="F36" s="69">
        <f t="shared" si="1"/>
        <v>79239</v>
      </c>
    </row>
    <row r="37" spans="1:6">
      <c r="A37">
        <v>202</v>
      </c>
      <c r="B37">
        <v>649.5</v>
      </c>
      <c r="C37" t="s">
        <v>63</v>
      </c>
      <c r="D37" t="s">
        <v>627</v>
      </c>
      <c r="E37" s="68" t="str">
        <f t="shared" si="0"/>
        <v>20170815 10:19:13.445000</v>
      </c>
      <c r="F37" s="69">
        <f t="shared" si="1"/>
        <v>131199</v>
      </c>
    </row>
    <row r="38" spans="1:6">
      <c r="A38">
        <v>90</v>
      </c>
      <c r="B38">
        <v>652</v>
      </c>
      <c r="C38" t="s">
        <v>63</v>
      </c>
      <c r="D38" t="s">
        <v>628</v>
      </c>
      <c r="E38" s="68" t="str">
        <f t="shared" si="0"/>
        <v>20170815 10:30:36.620000</v>
      </c>
      <c r="F38" s="69">
        <f t="shared" si="1"/>
        <v>58680</v>
      </c>
    </row>
    <row r="39" spans="1:6">
      <c r="A39">
        <v>239</v>
      </c>
      <c r="B39">
        <v>652</v>
      </c>
      <c r="C39" t="s">
        <v>63</v>
      </c>
      <c r="D39" t="s">
        <v>628</v>
      </c>
      <c r="E39" s="68" t="str">
        <f t="shared" si="0"/>
        <v>20170815 10:30:36.620000</v>
      </c>
      <c r="F39" s="69">
        <f t="shared" si="1"/>
        <v>155828</v>
      </c>
    </row>
    <row r="40" spans="1:6">
      <c r="A40">
        <v>471</v>
      </c>
      <c r="B40">
        <v>652</v>
      </c>
      <c r="C40" t="s">
        <v>63</v>
      </c>
      <c r="D40" t="s">
        <v>629</v>
      </c>
      <c r="E40" s="68" t="str">
        <f t="shared" si="0"/>
        <v>20170815 10:30:42.480000</v>
      </c>
      <c r="F40" s="69">
        <f t="shared" si="1"/>
        <v>307092</v>
      </c>
    </row>
    <row r="41" spans="1:6">
      <c r="A41">
        <v>33</v>
      </c>
      <c r="B41">
        <v>650.5</v>
      </c>
      <c r="C41" t="s">
        <v>63</v>
      </c>
      <c r="D41" t="s">
        <v>630</v>
      </c>
      <c r="E41" s="68" t="str">
        <f t="shared" si="0"/>
        <v>20170815 10:31:29.921000</v>
      </c>
      <c r="F41" s="69">
        <f t="shared" si="1"/>
        <v>21466.5</v>
      </c>
    </row>
    <row r="42" spans="1:6">
      <c r="A42">
        <v>90</v>
      </c>
      <c r="B42">
        <v>651</v>
      </c>
      <c r="C42" t="s">
        <v>63</v>
      </c>
      <c r="D42" t="s">
        <v>631</v>
      </c>
      <c r="E42" s="68" t="str">
        <f t="shared" si="0"/>
        <v>20170815 10:33:29.463000</v>
      </c>
      <c r="F42" s="69">
        <f t="shared" si="1"/>
        <v>58590</v>
      </c>
    </row>
    <row r="43" spans="1:6">
      <c r="A43">
        <v>100</v>
      </c>
      <c r="B43">
        <v>651</v>
      </c>
      <c r="C43" t="s">
        <v>63</v>
      </c>
      <c r="D43" t="s">
        <v>631</v>
      </c>
      <c r="E43" s="68" t="str">
        <f t="shared" si="0"/>
        <v>20170815 10:33:29.463000</v>
      </c>
      <c r="F43" s="69">
        <f t="shared" si="1"/>
        <v>65100</v>
      </c>
    </row>
    <row r="44" spans="1:6">
      <c r="A44">
        <v>79</v>
      </c>
      <c r="B44">
        <v>651</v>
      </c>
      <c r="C44" t="s">
        <v>63</v>
      </c>
      <c r="D44" t="s">
        <v>631</v>
      </c>
      <c r="E44" s="68" t="str">
        <f t="shared" si="0"/>
        <v>20170815 10:33:29.463000</v>
      </c>
      <c r="F44" s="69">
        <f t="shared" si="1"/>
        <v>51429</v>
      </c>
    </row>
    <row r="45" spans="1:6">
      <c r="A45">
        <v>100</v>
      </c>
      <c r="B45">
        <v>651</v>
      </c>
      <c r="C45" t="s">
        <v>63</v>
      </c>
      <c r="D45" t="s">
        <v>631</v>
      </c>
      <c r="E45" s="68" t="str">
        <f t="shared" si="0"/>
        <v>20170815 10:33:29.463000</v>
      </c>
      <c r="F45" s="69">
        <f t="shared" si="1"/>
        <v>65100</v>
      </c>
    </row>
    <row r="46" spans="1:6">
      <c r="A46">
        <v>98</v>
      </c>
      <c r="B46">
        <v>651</v>
      </c>
      <c r="C46" t="s">
        <v>63</v>
      </c>
      <c r="D46" t="s">
        <v>631</v>
      </c>
      <c r="E46" s="68" t="str">
        <f t="shared" si="0"/>
        <v>20170815 10:33:29.463000</v>
      </c>
      <c r="F46" s="69">
        <f t="shared" si="1"/>
        <v>63798</v>
      </c>
    </row>
    <row r="47" spans="1:6">
      <c r="A47">
        <v>33</v>
      </c>
      <c r="B47">
        <v>649.5</v>
      </c>
      <c r="C47" t="s">
        <v>70</v>
      </c>
      <c r="D47" t="s">
        <v>632</v>
      </c>
      <c r="E47" s="68" t="str">
        <f t="shared" si="0"/>
        <v>20170815 10:47:46.811188</v>
      </c>
      <c r="F47" s="69">
        <f t="shared" si="1"/>
        <v>21433.5</v>
      </c>
    </row>
    <row r="48" spans="1:6">
      <c r="A48">
        <v>33</v>
      </c>
      <c r="B48">
        <v>649.5</v>
      </c>
      <c r="C48" t="s">
        <v>70</v>
      </c>
      <c r="D48" t="s">
        <v>633</v>
      </c>
      <c r="E48" s="68" t="str">
        <f t="shared" si="0"/>
        <v>20170815 10:49:01.488482</v>
      </c>
      <c r="F48" s="69">
        <f t="shared" si="1"/>
        <v>21433.5</v>
      </c>
    </row>
    <row r="49" spans="1:6">
      <c r="A49">
        <v>33</v>
      </c>
      <c r="B49">
        <v>649.5</v>
      </c>
      <c r="C49" t="s">
        <v>70</v>
      </c>
      <c r="D49" t="s">
        <v>634</v>
      </c>
      <c r="E49" s="68" t="str">
        <f t="shared" si="0"/>
        <v>20170815 10:49:59.731777</v>
      </c>
      <c r="F49" s="69">
        <f t="shared" si="1"/>
        <v>21433.5</v>
      </c>
    </row>
    <row r="50" spans="1:6">
      <c r="A50">
        <v>328</v>
      </c>
      <c r="B50">
        <v>649.5</v>
      </c>
      <c r="C50" t="s">
        <v>63</v>
      </c>
      <c r="D50" t="s">
        <v>635</v>
      </c>
      <c r="E50" s="68" t="str">
        <f t="shared" si="0"/>
        <v>20170815 10:49:59.789000</v>
      </c>
      <c r="F50" s="69">
        <f t="shared" si="1"/>
        <v>213036</v>
      </c>
    </row>
    <row r="51" spans="1:6">
      <c r="A51">
        <v>7</v>
      </c>
      <c r="B51">
        <v>649.5</v>
      </c>
      <c r="C51" t="s">
        <v>67</v>
      </c>
      <c r="D51" t="s">
        <v>636</v>
      </c>
      <c r="E51" s="68" t="str">
        <f t="shared" si="0"/>
        <v>20170815 10:49:59.799674</v>
      </c>
      <c r="F51" s="69">
        <f t="shared" si="1"/>
        <v>4546.5</v>
      </c>
    </row>
    <row r="52" spans="1:6">
      <c r="A52">
        <v>8</v>
      </c>
      <c r="B52">
        <v>649.5</v>
      </c>
      <c r="C52" t="s">
        <v>70</v>
      </c>
      <c r="D52" t="s">
        <v>637</v>
      </c>
      <c r="E52" s="68" t="str">
        <f t="shared" si="0"/>
        <v>20170815 10:49:59.805147</v>
      </c>
      <c r="F52" s="69">
        <f t="shared" si="1"/>
        <v>5196</v>
      </c>
    </row>
    <row r="53" spans="1:6">
      <c r="A53">
        <v>25</v>
      </c>
      <c r="B53">
        <v>649.5</v>
      </c>
      <c r="C53" t="s">
        <v>70</v>
      </c>
      <c r="D53" t="s">
        <v>638</v>
      </c>
      <c r="E53" s="68" t="str">
        <f t="shared" si="0"/>
        <v>20170815 10:49:59.805251</v>
      </c>
      <c r="F53" s="69">
        <f t="shared" si="1"/>
        <v>16237.5</v>
      </c>
    </row>
    <row r="54" spans="1:6">
      <c r="A54">
        <v>61</v>
      </c>
      <c r="B54">
        <v>648</v>
      </c>
      <c r="C54" t="s">
        <v>65</v>
      </c>
      <c r="D54" t="s">
        <v>639</v>
      </c>
      <c r="E54" s="68" t="str">
        <f t="shared" si="0"/>
        <v>20170815 11:10:13.384000</v>
      </c>
      <c r="F54" s="69">
        <f t="shared" si="1"/>
        <v>39528</v>
      </c>
    </row>
    <row r="55" spans="1:6">
      <c r="A55">
        <v>46</v>
      </c>
      <c r="B55">
        <v>648</v>
      </c>
      <c r="C55" t="s">
        <v>67</v>
      </c>
      <c r="D55" t="s">
        <v>640</v>
      </c>
      <c r="E55" s="68" t="str">
        <f t="shared" si="0"/>
        <v>20170815 11:10:13.384811</v>
      </c>
      <c r="F55" s="69">
        <f t="shared" si="1"/>
        <v>29808</v>
      </c>
    </row>
    <row r="56" spans="1:6">
      <c r="A56">
        <v>36</v>
      </c>
      <c r="B56">
        <v>648</v>
      </c>
      <c r="C56" t="s">
        <v>70</v>
      </c>
      <c r="D56" t="s">
        <v>641</v>
      </c>
      <c r="E56" s="68" t="str">
        <f t="shared" si="0"/>
        <v>20170815 11:10:13.384819</v>
      </c>
      <c r="F56" s="69">
        <f t="shared" si="1"/>
        <v>23328</v>
      </c>
    </row>
    <row r="57" spans="1:6">
      <c r="A57">
        <v>7</v>
      </c>
      <c r="B57">
        <v>648</v>
      </c>
      <c r="C57" t="s">
        <v>67</v>
      </c>
      <c r="D57" t="s">
        <v>642</v>
      </c>
      <c r="E57" s="68" t="str">
        <f t="shared" si="0"/>
        <v>20170815 11:10:13.384846</v>
      </c>
      <c r="F57" s="69">
        <f t="shared" si="1"/>
        <v>4536</v>
      </c>
    </row>
    <row r="58" spans="1:6">
      <c r="A58">
        <v>350</v>
      </c>
      <c r="B58">
        <v>648</v>
      </c>
      <c r="C58" t="s">
        <v>63</v>
      </c>
      <c r="D58" t="s">
        <v>643</v>
      </c>
      <c r="E58" s="68" t="str">
        <f t="shared" si="0"/>
        <v>20170815 11:10:13.395000</v>
      </c>
      <c r="F58" s="69">
        <f t="shared" si="1"/>
        <v>226800</v>
      </c>
    </row>
    <row r="59" spans="1:6">
      <c r="A59">
        <v>24</v>
      </c>
      <c r="B59">
        <v>645</v>
      </c>
      <c r="C59" t="s">
        <v>65</v>
      </c>
      <c r="D59" t="s">
        <v>644</v>
      </c>
      <c r="E59" s="68" t="str">
        <f t="shared" si="0"/>
        <v>20170815 11:19:26.208000</v>
      </c>
      <c r="F59" s="69">
        <f t="shared" si="1"/>
        <v>15480</v>
      </c>
    </row>
    <row r="60" spans="1:6">
      <c r="A60">
        <v>37</v>
      </c>
      <c r="B60">
        <v>645</v>
      </c>
      <c r="C60" t="s">
        <v>65</v>
      </c>
      <c r="D60" t="s">
        <v>645</v>
      </c>
      <c r="E60" s="68" t="str">
        <f t="shared" si="0"/>
        <v>20170815 11:19:26.224000</v>
      </c>
      <c r="F60" s="69">
        <f t="shared" si="1"/>
        <v>23865</v>
      </c>
    </row>
    <row r="61" spans="1:6">
      <c r="A61">
        <v>28</v>
      </c>
      <c r="B61">
        <v>645</v>
      </c>
      <c r="C61" t="s">
        <v>67</v>
      </c>
      <c r="D61" t="s">
        <v>646</v>
      </c>
      <c r="E61" s="68" t="str">
        <f t="shared" si="0"/>
        <v>20170815 11:19:26.266006</v>
      </c>
      <c r="F61" s="69">
        <f t="shared" si="1"/>
        <v>18060</v>
      </c>
    </row>
    <row r="62" spans="1:6">
      <c r="A62">
        <v>21</v>
      </c>
      <c r="B62">
        <v>645</v>
      </c>
      <c r="C62" t="s">
        <v>65</v>
      </c>
      <c r="D62" t="s">
        <v>647</v>
      </c>
      <c r="E62" s="68" t="str">
        <f t="shared" si="0"/>
        <v>20170815 11:19:49.013000</v>
      </c>
      <c r="F62" s="69">
        <f t="shared" si="1"/>
        <v>13545</v>
      </c>
    </row>
    <row r="63" spans="1:6">
      <c r="A63">
        <v>142</v>
      </c>
      <c r="B63">
        <v>645.5</v>
      </c>
      <c r="C63" t="s">
        <v>63</v>
      </c>
      <c r="D63" t="s">
        <v>648</v>
      </c>
      <c r="E63" s="68" t="str">
        <f t="shared" si="0"/>
        <v>20170815 11:20:09.550000</v>
      </c>
      <c r="F63" s="69">
        <f t="shared" si="1"/>
        <v>91661</v>
      </c>
    </row>
    <row r="64" spans="1:6">
      <c r="A64">
        <v>75</v>
      </c>
      <c r="B64">
        <v>645.5</v>
      </c>
      <c r="C64" t="s">
        <v>63</v>
      </c>
      <c r="D64" t="s">
        <v>648</v>
      </c>
      <c r="E64" s="68" t="str">
        <f t="shared" si="0"/>
        <v>20170815 11:20:09.550000</v>
      </c>
      <c r="F64" s="69">
        <f t="shared" si="1"/>
        <v>48412.5</v>
      </c>
    </row>
    <row r="65" spans="1:6">
      <c r="A65">
        <v>100</v>
      </c>
      <c r="B65">
        <v>645.5</v>
      </c>
      <c r="C65" t="s">
        <v>63</v>
      </c>
      <c r="D65" t="s">
        <v>648</v>
      </c>
      <c r="E65" s="68" t="str">
        <f t="shared" si="0"/>
        <v>20170815 11:20:09.550000</v>
      </c>
      <c r="F65" s="69">
        <f t="shared" si="1"/>
        <v>64550</v>
      </c>
    </row>
    <row r="66" spans="1:6">
      <c r="A66">
        <v>100</v>
      </c>
      <c r="B66">
        <v>645.5</v>
      </c>
      <c r="C66" t="s">
        <v>63</v>
      </c>
      <c r="D66" t="s">
        <v>648</v>
      </c>
      <c r="E66" s="68" t="str">
        <f t="shared" ref="E66:E129" si="4">LEFT(D66,FIND(" ",D66)-1)&amp;" "&amp;IF((MID(D66,FIND(" ",D66)+1,2))&lt;"23",MID(D66,FIND(" ",D66)+1,2) + 2 - VALUE(MID(D66,28,1)),"0"&amp;"0")&amp;MID(D66,FIND(" ",D66)+3,13)</f>
        <v>20170815 11:20:09.550000</v>
      </c>
      <c r="F66" s="69">
        <f t="shared" ref="F66:F129" si="5">A66*B66</f>
        <v>64550</v>
      </c>
    </row>
    <row r="67" spans="1:6">
      <c r="A67">
        <v>34</v>
      </c>
      <c r="B67">
        <v>645.5</v>
      </c>
      <c r="C67" t="s">
        <v>63</v>
      </c>
      <c r="D67" t="s">
        <v>648</v>
      </c>
      <c r="E67" s="68" t="str">
        <f t="shared" si="4"/>
        <v>20170815 11:20:09.550000</v>
      </c>
      <c r="F67" s="69">
        <f t="shared" si="5"/>
        <v>21947</v>
      </c>
    </row>
    <row r="68" spans="1:6">
      <c r="A68">
        <v>549</v>
      </c>
      <c r="B68">
        <v>645.5</v>
      </c>
      <c r="C68" t="s">
        <v>63</v>
      </c>
      <c r="D68" t="s">
        <v>648</v>
      </c>
      <c r="E68" s="68" t="str">
        <f t="shared" si="4"/>
        <v>20170815 11:20:09.550000</v>
      </c>
      <c r="F68" s="69">
        <f t="shared" si="5"/>
        <v>354379.5</v>
      </c>
    </row>
    <row r="69" spans="1:6">
      <c r="A69">
        <v>28</v>
      </c>
      <c r="B69">
        <v>645</v>
      </c>
      <c r="C69" t="s">
        <v>67</v>
      </c>
      <c r="D69" t="s">
        <v>649</v>
      </c>
      <c r="E69" s="68" t="str">
        <f t="shared" si="4"/>
        <v>20170815 11:20:09.589220</v>
      </c>
      <c r="F69" s="69">
        <f t="shared" si="5"/>
        <v>18060</v>
      </c>
    </row>
    <row r="70" spans="1:6">
      <c r="A70">
        <v>322</v>
      </c>
      <c r="B70">
        <v>645</v>
      </c>
      <c r="C70" t="s">
        <v>63</v>
      </c>
      <c r="D70" t="s">
        <v>650</v>
      </c>
      <c r="E70" s="68" t="str">
        <f t="shared" si="4"/>
        <v>20170815 11:21:01.908000</v>
      </c>
      <c r="F70" s="69">
        <f t="shared" si="5"/>
        <v>207690</v>
      </c>
    </row>
    <row r="71" spans="1:6">
      <c r="A71">
        <v>12</v>
      </c>
      <c r="B71">
        <v>645</v>
      </c>
      <c r="C71" t="s">
        <v>65</v>
      </c>
      <c r="D71" t="s">
        <v>651</v>
      </c>
      <c r="E71" s="68" t="str">
        <f t="shared" si="4"/>
        <v>20170815 11:21:01.917000</v>
      </c>
      <c r="F71" s="69">
        <f t="shared" si="5"/>
        <v>7740</v>
      </c>
    </row>
    <row r="72" spans="1:6">
      <c r="A72">
        <v>28</v>
      </c>
      <c r="B72">
        <v>645</v>
      </c>
      <c r="C72" t="s">
        <v>67</v>
      </c>
      <c r="D72" t="s">
        <v>652</v>
      </c>
      <c r="E72" s="68" t="str">
        <f t="shared" si="4"/>
        <v>20170815 11:21:01.917850</v>
      </c>
      <c r="F72" s="69">
        <f t="shared" si="5"/>
        <v>18060</v>
      </c>
    </row>
    <row r="73" spans="1:6">
      <c r="A73">
        <v>500</v>
      </c>
      <c r="B73">
        <v>647.5</v>
      </c>
      <c r="C73" t="s">
        <v>63</v>
      </c>
      <c r="D73" t="s">
        <v>653</v>
      </c>
      <c r="E73" s="68" t="str">
        <f t="shared" si="4"/>
        <v>20170815 11:47:26.661000</v>
      </c>
      <c r="F73" s="69">
        <f t="shared" si="5"/>
        <v>323750</v>
      </c>
    </row>
    <row r="74" spans="1:6">
      <c r="A74">
        <v>48</v>
      </c>
      <c r="B74">
        <v>649</v>
      </c>
      <c r="C74" t="s">
        <v>63</v>
      </c>
      <c r="D74" t="s">
        <v>654</v>
      </c>
      <c r="E74" s="68" t="str">
        <f t="shared" si="4"/>
        <v>20170815 12:00:41.067000</v>
      </c>
      <c r="F74" s="69">
        <f t="shared" si="5"/>
        <v>31152</v>
      </c>
    </row>
    <row r="75" spans="1:6">
      <c r="A75">
        <v>100</v>
      </c>
      <c r="B75">
        <v>649</v>
      </c>
      <c r="C75" t="s">
        <v>63</v>
      </c>
      <c r="D75" t="s">
        <v>654</v>
      </c>
      <c r="E75" s="68" t="str">
        <f t="shared" si="4"/>
        <v>20170815 12:00:41.067000</v>
      </c>
      <c r="F75" s="69">
        <f t="shared" si="5"/>
        <v>64900</v>
      </c>
    </row>
    <row r="76" spans="1:6">
      <c r="A76">
        <v>79</v>
      </c>
      <c r="B76">
        <v>649</v>
      </c>
      <c r="C76" t="s">
        <v>63</v>
      </c>
      <c r="D76" t="s">
        <v>654</v>
      </c>
      <c r="E76" s="68" t="str">
        <f t="shared" si="4"/>
        <v>20170815 12:00:41.067000</v>
      </c>
      <c r="F76" s="69">
        <f t="shared" si="5"/>
        <v>51271</v>
      </c>
    </row>
    <row r="77" spans="1:6">
      <c r="A77">
        <v>206</v>
      </c>
      <c r="B77">
        <v>649</v>
      </c>
      <c r="C77" t="s">
        <v>63</v>
      </c>
      <c r="D77" t="s">
        <v>654</v>
      </c>
      <c r="E77" s="68" t="str">
        <f t="shared" si="4"/>
        <v>20170815 12:00:41.067000</v>
      </c>
      <c r="F77" s="69">
        <f t="shared" si="5"/>
        <v>133694</v>
      </c>
    </row>
    <row r="78" spans="1:6">
      <c r="A78">
        <v>100</v>
      </c>
      <c r="B78">
        <v>649</v>
      </c>
      <c r="C78" t="s">
        <v>63</v>
      </c>
      <c r="D78" t="s">
        <v>655</v>
      </c>
      <c r="E78" s="68" t="str">
        <f t="shared" si="4"/>
        <v>20170815 12:33:57.260000</v>
      </c>
      <c r="F78" s="69">
        <f t="shared" si="5"/>
        <v>64900</v>
      </c>
    </row>
    <row r="79" spans="1:6">
      <c r="A79">
        <v>85</v>
      </c>
      <c r="B79">
        <v>649</v>
      </c>
      <c r="C79" t="s">
        <v>63</v>
      </c>
      <c r="D79" t="s">
        <v>655</v>
      </c>
      <c r="E79" s="68" t="str">
        <f t="shared" si="4"/>
        <v>20170815 12:33:57.260000</v>
      </c>
      <c r="F79" s="69">
        <f t="shared" si="5"/>
        <v>55165</v>
      </c>
    </row>
    <row r="80" spans="1:6">
      <c r="A80">
        <v>79</v>
      </c>
      <c r="B80">
        <v>649</v>
      </c>
      <c r="C80" t="s">
        <v>63</v>
      </c>
      <c r="D80" t="s">
        <v>655</v>
      </c>
      <c r="E80" s="68" t="str">
        <f t="shared" si="4"/>
        <v>20170815 12:33:57.260000</v>
      </c>
      <c r="F80" s="69">
        <f t="shared" si="5"/>
        <v>51271</v>
      </c>
    </row>
    <row r="81" spans="1:6">
      <c r="A81">
        <v>36</v>
      </c>
      <c r="B81">
        <v>649</v>
      </c>
      <c r="C81" t="s">
        <v>63</v>
      </c>
      <c r="D81" t="s">
        <v>655</v>
      </c>
      <c r="E81" s="68" t="str">
        <f t="shared" si="4"/>
        <v>20170815 12:33:57.260000</v>
      </c>
      <c r="F81" s="69">
        <f t="shared" si="5"/>
        <v>23364</v>
      </c>
    </row>
    <row r="82" spans="1:6">
      <c r="A82">
        <v>106</v>
      </c>
      <c r="B82">
        <v>649.5</v>
      </c>
      <c r="C82" t="s">
        <v>63</v>
      </c>
      <c r="D82" t="s">
        <v>656</v>
      </c>
      <c r="E82" s="68" t="str">
        <f t="shared" si="4"/>
        <v>20170815 12:35:56.864000</v>
      </c>
      <c r="F82" s="69">
        <f t="shared" si="5"/>
        <v>68847</v>
      </c>
    </row>
    <row r="83" spans="1:6">
      <c r="A83">
        <v>159</v>
      </c>
      <c r="B83">
        <v>649.5</v>
      </c>
      <c r="C83" t="s">
        <v>63</v>
      </c>
      <c r="D83" t="s">
        <v>656</v>
      </c>
      <c r="E83" s="68" t="str">
        <f t="shared" si="4"/>
        <v>20170815 12:35:56.864000</v>
      </c>
      <c r="F83" s="69">
        <f t="shared" si="5"/>
        <v>103270.5</v>
      </c>
    </row>
    <row r="84" spans="1:6">
      <c r="A84">
        <v>21</v>
      </c>
      <c r="B84">
        <v>649.5</v>
      </c>
      <c r="C84" t="s">
        <v>63</v>
      </c>
      <c r="D84" t="s">
        <v>656</v>
      </c>
      <c r="E84" s="68" t="str">
        <f t="shared" si="4"/>
        <v>20170815 12:35:56.864000</v>
      </c>
      <c r="F84" s="69">
        <f t="shared" si="5"/>
        <v>13639.5</v>
      </c>
    </row>
    <row r="85" spans="1:6">
      <c r="A85">
        <v>10</v>
      </c>
      <c r="B85">
        <v>649.5</v>
      </c>
      <c r="C85" t="s">
        <v>63</v>
      </c>
      <c r="D85" t="s">
        <v>656</v>
      </c>
      <c r="E85" s="68" t="str">
        <f t="shared" si="4"/>
        <v>20170815 12:35:56.864000</v>
      </c>
      <c r="F85" s="69">
        <f t="shared" si="5"/>
        <v>6495</v>
      </c>
    </row>
    <row r="86" spans="1:6">
      <c r="A86">
        <v>50</v>
      </c>
      <c r="B86">
        <v>649.5</v>
      </c>
      <c r="C86" t="s">
        <v>63</v>
      </c>
      <c r="D86" t="s">
        <v>656</v>
      </c>
      <c r="E86" s="68" t="str">
        <f t="shared" si="4"/>
        <v>20170815 12:35:56.864000</v>
      </c>
      <c r="F86" s="69">
        <f t="shared" si="5"/>
        <v>32475</v>
      </c>
    </row>
    <row r="87" spans="1:6">
      <c r="A87">
        <v>9</v>
      </c>
      <c r="B87">
        <v>649.5</v>
      </c>
      <c r="C87" t="s">
        <v>63</v>
      </c>
      <c r="D87" t="s">
        <v>656</v>
      </c>
      <c r="E87" s="68" t="str">
        <f t="shared" si="4"/>
        <v>20170815 12:35:56.864000</v>
      </c>
      <c r="F87" s="69">
        <f t="shared" si="5"/>
        <v>5845.5</v>
      </c>
    </row>
    <row r="88" spans="1:6">
      <c r="A88">
        <v>63</v>
      </c>
      <c r="B88">
        <v>649.5</v>
      </c>
      <c r="C88" t="s">
        <v>63</v>
      </c>
      <c r="D88" t="s">
        <v>656</v>
      </c>
      <c r="E88" s="68" t="str">
        <f t="shared" si="4"/>
        <v>20170815 12:35:56.864000</v>
      </c>
      <c r="F88" s="69">
        <f t="shared" si="5"/>
        <v>40918.5</v>
      </c>
    </row>
    <row r="89" spans="1:6">
      <c r="A89">
        <v>45</v>
      </c>
      <c r="B89">
        <v>649.5</v>
      </c>
      <c r="C89" t="s">
        <v>63</v>
      </c>
      <c r="D89" t="s">
        <v>656</v>
      </c>
      <c r="E89" s="68" t="str">
        <f t="shared" si="4"/>
        <v>20170815 12:35:56.864000</v>
      </c>
      <c r="F89" s="69">
        <f t="shared" si="5"/>
        <v>29227.5</v>
      </c>
    </row>
    <row r="90" spans="1:6">
      <c r="A90">
        <v>37</v>
      </c>
      <c r="B90">
        <v>649.5</v>
      </c>
      <c r="C90" t="s">
        <v>63</v>
      </c>
      <c r="D90" t="s">
        <v>657</v>
      </c>
      <c r="E90" s="68" t="str">
        <f t="shared" si="4"/>
        <v>20170815 12:35:56.895000</v>
      </c>
      <c r="F90" s="69">
        <f t="shared" si="5"/>
        <v>24031.5</v>
      </c>
    </row>
    <row r="91" spans="1:6">
      <c r="A91">
        <v>36</v>
      </c>
      <c r="B91">
        <v>646</v>
      </c>
      <c r="C91" t="s">
        <v>70</v>
      </c>
      <c r="D91" t="s">
        <v>658</v>
      </c>
      <c r="E91" s="68" t="str">
        <f t="shared" si="4"/>
        <v>20170815 12:59:12.323400</v>
      </c>
      <c r="F91" s="69">
        <f t="shared" si="5"/>
        <v>23256</v>
      </c>
    </row>
    <row r="92" spans="1:6">
      <c r="A92">
        <v>123</v>
      </c>
      <c r="B92">
        <v>646</v>
      </c>
      <c r="C92" t="s">
        <v>63</v>
      </c>
      <c r="D92" t="s">
        <v>659</v>
      </c>
      <c r="E92" s="68" t="str">
        <f t="shared" si="4"/>
        <v>20170815 12:59:18.647000</v>
      </c>
      <c r="F92" s="69">
        <f t="shared" si="5"/>
        <v>79458</v>
      </c>
    </row>
    <row r="93" spans="1:6">
      <c r="A93">
        <v>36</v>
      </c>
      <c r="B93">
        <v>646</v>
      </c>
      <c r="C93" t="s">
        <v>70</v>
      </c>
      <c r="D93" t="s">
        <v>660</v>
      </c>
      <c r="E93" s="68" t="str">
        <f t="shared" si="4"/>
        <v>20170815 12:59:18.663869</v>
      </c>
      <c r="F93" s="69">
        <f t="shared" si="5"/>
        <v>23256</v>
      </c>
    </row>
    <row r="94" spans="1:6">
      <c r="A94">
        <v>88</v>
      </c>
      <c r="B94">
        <v>646</v>
      </c>
      <c r="C94" t="s">
        <v>63</v>
      </c>
      <c r="D94" t="s">
        <v>661</v>
      </c>
      <c r="E94" s="68" t="str">
        <f t="shared" si="4"/>
        <v>20170815 12:59:22.360000</v>
      </c>
      <c r="F94" s="69">
        <f t="shared" si="5"/>
        <v>56848</v>
      </c>
    </row>
    <row r="95" spans="1:6">
      <c r="A95">
        <v>24</v>
      </c>
      <c r="B95">
        <v>646</v>
      </c>
      <c r="C95" t="s">
        <v>70</v>
      </c>
      <c r="D95" t="s">
        <v>662</v>
      </c>
      <c r="E95" s="68" t="str">
        <f t="shared" si="4"/>
        <v>20170815 13:02:17.118134</v>
      </c>
      <c r="F95" s="69">
        <f t="shared" si="5"/>
        <v>15504</v>
      </c>
    </row>
    <row r="96" spans="1:6">
      <c r="A96">
        <v>93</v>
      </c>
      <c r="B96">
        <v>646</v>
      </c>
      <c r="C96" t="s">
        <v>63</v>
      </c>
      <c r="D96" t="s">
        <v>663</v>
      </c>
      <c r="E96" s="68" t="str">
        <f t="shared" si="4"/>
        <v>20170815 13:02:21.512000</v>
      </c>
      <c r="F96" s="69">
        <f t="shared" si="5"/>
        <v>60078</v>
      </c>
    </row>
    <row r="97" spans="1:6">
      <c r="A97">
        <v>46</v>
      </c>
      <c r="B97">
        <v>646</v>
      </c>
      <c r="C97" t="s">
        <v>63</v>
      </c>
      <c r="D97" t="s">
        <v>663</v>
      </c>
      <c r="E97" s="68" t="str">
        <f t="shared" si="4"/>
        <v>20170815 13:02:21.512000</v>
      </c>
      <c r="F97" s="69">
        <f t="shared" si="5"/>
        <v>29716</v>
      </c>
    </row>
    <row r="98" spans="1:6">
      <c r="A98">
        <v>42</v>
      </c>
      <c r="B98">
        <v>646</v>
      </c>
      <c r="C98" t="s">
        <v>67</v>
      </c>
      <c r="D98" t="s">
        <v>664</v>
      </c>
      <c r="E98" s="68" t="str">
        <f t="shared" si="4"/>
        <v>20170815 13:02:21.522748</v>
      </c>
      <c r="F98" s="69">
        <f t="shared" si="5"/>
        <v>27132</v>
      </c>
    </row>
    <row r="99" spans="1:6">
      <c r="A99">
        <v>12</v>
      </c>
      <c r="B99">
        <v>646</v>
      </c>
      <c r="C99" t="s">
        <v>70</v>
      </c>
      <c r="D99" t="s">
        <v>665</v>
      </c>
      <c r="E99" s="68" t="str">
        <f t="shared" si="4"/>
        <v>20170815 13:02:21.522773</v>
      </c>
      <c r="F99" s="69">
        <f t="shared" si="5"/>
        <v>7752</v>
      </c>
    </row>
    <row r="100" spans="1:6">
      <c r="A100">
        <v>95</v>
      </c>
      <c r="B100">
        <v>644.5</v>
      </c>
      <c r="C100" t="s">
        <v>63</v>
      </c>
      <c r="D100" t="s">
        <v>666</v>
      </c>
      <c r="E100" s="68" t="str">
        <f t="shared" si="4"/>
        <v>20170815 13:26:11.030000</v>
      </c>
      <c r="F100" s="69">
        <f t="shared" si="5"/>
        <v>61227.5</v>
      </c>
    </row>
    <row r="101" spans="1:6">
      <c r="A101">
        <v>82</v>
      </c>
      <c r="B101">
        <v>644.5</v>
      </c>
      <c r="C101" t="s">
        <v>63</v>
      </c>
      <c r="D101" t="s">
        <v>666</v>
      </c>
      <c r="E101" s="68" t="str">
        <f t="shared" si="4"/>
        <v>20170815 13:26:11.030000</v>
      </c>
      <c r="F101" s="69">
        <f t="shared" si="5"/>
        <v>52849</v>
      </c>
    </row>
    <row r="102" spans="1:6">
      <c r="A102">
        <v>100</v>
      </c>
      <c r="B102">
        <v>644.5</v>
      </c>
      <c r="C102" t="s">
        <v>63</v>
      </c>
      <c r="D102" t="s">
        <v>666</v>
      </c>
      <c r="E102" s="68" t="str">
        <f t="shared" si="4"/>
        <v>20170815 13:26:11.030000</v>
      </c>
      <c r="F102" s="69">
        <f t="shared" si="5"/>
        <v>64450</v>
      </c>
    </row>
    <row r="103" spans="1:6">
      <c r="A103">
        <v>90</v>
      </c>
      <c r="B103">
        <v>644.5</v>
      </c>
      <c r="C103" t="s">
        <v>63</v>
      </c>
      <c r="D103" t="s">
        <v>666</v>
      </c>
      <c r="E103" s="68" t="str">
        <f t="shared" si="4"/>
        <v>20170815 13:26:11.030000</v>
      </c>
      <c r="F103" s="69">
        <f t="shared" si="5"/>
        <v>58005</v>
      </c>
    </row>
    <row r="104" spans="1:6">
      <c r="A104">
        <v>100</v>
      </c>
      <c r="B104">
        <v>644.5</v>
      </c>
      <c r="C104" t="s">
        <v>63</v>
      </c>
      <c r="D104" t="s">
        <v>666</v>
      </c>
      <c r="E104" s="68" t="str">
        <f t="shared" si="4"/>
        <v>20170815 13:26:11.030000</v>
      </c>
      <c r="F104" s="69">
        <f t="shared" si="5"/>
        <v>64450</v>
      </c>
    </row>
    <row r="105" spans="1:6">
      <c r="A105">
        <v>83</v>
      </c>
      <c r="B105">
        <v>644.5</v>
      </c>
      <c r="C105" t="s">
        <v>63</v>
      </c>
      <c r="D105" t="s">
        <v>666</v>
      </c>
      <c r="E105" s="68" t="str">
        <f t="shared" si="4"/>
        <v>20170815 13:26:11.030000</v>
      </c>
      <c r="F105" s="69">
        <f t="shared" si="5"/>
        <v>53493.5</v>
      </c>
    </row>
    <row r="106" spans="1:6">
      <c r="A106">
        <v>58</v>
      </c>
      <c r="B106">
        <v>644.5</v>
      </c>
      <c r="C106" t="s">
        <v>63</v>
      </c>
      <c r="D106" t="s">
        <v>666</v>
      </c>
      <c r="E106" s="68" t="str">
        <f t="shared" si="4"/>
        <v>20170815 13:26:11.030000</v>
      </c>
      <c r="F106" s="69">
        <f t="shared" si="5"/>
        <v>37381</v>
      </c>
    </row>
    <row r="107" spans="1:6">
      <c r="A107">
        <v>192</v>
      </c>
      <c r="B107">
        <v>644.5</v>
      </c>
      <c r="C107" t="s">
        <v>63</v>
      </c>
      <c r="D107" t="s">
        <v>667</v>
      </c>
      <c r="E107" s="68" t="str">
        <f t="shared" si="4"/>
        <v>20170815 13:26:11.050000</v>
      </c>
      <c r="F107" s="69">
        <f t="shared" si="5"/>
        <v>123744</v>
      </c>
    </row>
    <row r="108" spans="1:6">
      <c r="A108">
        <v>866</v>
      </c>
      <c r="B108">
        <v>642.5</v>
      </c>
      <c r="C108" t="s">
        <v>63</v>
      </c>
      <c r="D108" t="s">
        <v>668</v>
      </c>
      <c r="E108" s="68" t="str">
        <f t="shared" si="4"/>
        <v>20170815 13:58:06.034000</v>
      </c>
      <c r="F108" s="69">
        <f t="shared" si="5"/>
        <v>556405</v>
      </c>
    </row>
    <row r="109" spans="1:6">
      <c r="A109">
        <v>200</v>
      </c>
      <c r="B109">
        <v>642.5</v>
      </c>
      <c r="C109" t="s">
        <v>63</v>
      </c>
      <c r="D109" t="s">
        <v>668</v>
      </c>
      <c r="E109" s="68" t="str">
        <f t="shared" si="4"/>
        <v>20170815 13:58:06.034000</v>
      </c>
      <c r="F109" s="69">
        <f t="shared" si="5"/>
        <v>128500</v>
      </c>
    </row>
    <row r="110" spans="1:6">
      <c r="A110">
        <v>134</v>
      </c>
      <c r="B110">
        <v>642.5</v>
      </c>
      <c r="C110" t="s">
        <v>63</v>
      </c>
      <c r="D110" t="s">
        <v>669</v>
      </c>
      <c r="E110" s="68" t="str">
        <f t="shared" si="4"/>
        <v>20170815 13:58:39.936000</v>
      </c>
      <c r="F110" s="69">
        <f t="shared" si="5"/>
        <v>86095</v>
      </c>
    </row>
    <row r="111" spans="1:6">
      <c r="A111">
        <v>600</v>
      </c>
      <c r="B111">
        <v>643</v>
      </c>
      <c r="C111" t="s">
        <v>63</v>
      </c>
      <c r="D111" t="s">
        <v>670</v>
      </c>
      <c r="E111" s="68" t="str">
        <f t="shared" si="4"/>
        <v>20170815 14:29:48.121000</v>
      </c>
      <c r="F111" s="69">
        <f t="shared" si="5"/>
        <v>385800</v>
      </c>
    </row>
    <row r="112" spans="1:6">
      <c r="A112">
        <v>20</v>
      </c>
      <c r="B112">
        <v>644</v>
      </c>
      <c r="C112" t="s">
        <v>63</v>
      </c>
      <c r="D112" t="s">
        <v>671</v>
      </c>
      <c r="E112" s="68" t="str">
        <f t="shared" si="4"/>
        <v>20170815 14:33:52.493000</v>
      </c>
      <c r="F112" s="69">
        <f t="shared" si="5"/>
        <v>12880</v>
      </c>
    </row>
    <row r="113" spans="1:6">
      <c r="A113">
        <v>100</v>
      </c>
      <c r="B113">
        <v>644</v>
      </c>
      <c r="C113" t="s">
        <v>63</v>
      </c>
      <c r="D113" t="s">
        <v>671</v>
      </c>
      <c r="E113" s="68" t="str">
        <f t="shared" si="4"/>
        <v>20170815 14:33:52.493000</v>
      </c>
      <c r="F113" s="69">
        <f t="shared" si="5"/>
        <v>64400</v>
      </c>
    </row>
    <row r="114" spans="1:6">
      <c r="A114">
        <v>90</v>
      </c>
      <c r="B114">
        <v>644</v>
      </c>
      <c r="C114" t="s">
        <v>63</v>
      </c>
      <c r="D114" t="s">
        <v>671</v>
      </c>
      <c r="E114" s="68" t="str">
        <f t="shared" si="4"/>
        <v>20170815 14:33:52.493000</v>
      </c>
      <c r="F114" s="69">
        <f t="shared" si="5"/>
        <v>57960</v>
      </c>
    </row>
    <row r="115" spans="1:6">
      <c r="A115">
        <v>88</v>
      </c>
      <c r="B115">
        <v>644</v>
      </c>
      <c r="C115" t="s">
        <v>63</v>
      </c>
      <c r="D115" t="s">
        <v>671</v>
      </c>
      <c r="E115" s="68" t="str">
        <f t="shared" si="4"/>
        <v>20170815 14:33:52.493000</v>
      </c>
      <c r="F115" s="69">
        <f t="shared" si="5"/>
        <v>56672</v>
      </c>
    </row>
    <row r="116" spans="1:6">
      <c r="A116">
        <v>102</v>
      </c>
      <c r="B116">
        <v>644</v>
      </c>
      <c r="C116" t="s">
        <v>63</v>
      </c>
      <c r="D116" t="s">
        <v>671</v>
      </c>
      <c r="E116" s="68" t="str">
        <f t="shared" si="4"/>
        <v>20170815 14:33:52.493000</v>
      </c>
      <c r="F116" s="69">
        <f t="shared" si="5"/>
        <v>65688</v>
      </c>
    </row>
    <row r="117" spans="1:6">
      <c r="A117">
        <v>61</v>
      </c>
      <c r="B117">
        <v>640</v>
      </c>
      <c r="C117" t="s">
        <v>65</v>
      </c>
      <c r="D117" t="s">
        <v>672</v>
      </c>
      <c r="E117" s="68" t="str">
        <f t="shared" si="4"/>
        <v>20170815 14:43:05.847000</v>
      </c>
      <c r="F117" s="69">
        <f t="shared" si="5"/>
        <v>39040</v>
      </c>
    </row>
    <row r="118" spans="1:6">
      <c r="A118">
        <v>350</v>
      </c>
      <c r="B118">
        <v>640</v>
      </c>
      <c r="C118" t="s">
        <v>63</v>
      </c>
      <c r="D118" t="s">
        <v>673</v>
      </c>
      <c r="E118" s="68" t="str">
        <f t="shared" si="4"/>
        <v>20170815 14:43:13.612000</v>
      </c>
      <c r="F118" s="69">
        <f t="shared" si="5"/>
        <v>224000</v>
      </c>
    </row>
    <row r="119" spans="1:6">
      <c r="A119">
        <v>61</v>
      </c>
      <c r="B119">
        <v>640</v>
      </c>
      <c r="C119" t="s">
        <v>65</v>
      </c>
      <c r="D119" t="s">
        <v>674</v>
      </c>
      <c r="E119" s="68" t="str">
        <f t="shared" si="4"/>
        <v>20170815 14:43:13.622000</v>
      </c>
      <c r="F119" s="69">
        <f t="shared" si="5"/>
        <v>39040</v>
      </c>
    </row>
    <row r="120" spans="1:6">
      <c r="A120">
        <v>28</v>
      </c>
      <c r="B120">
        <v>640</v>
      </c>
      <c r="C120" t="s">
        <v>67</v>
      </c>
      <c r="D120" t="s">
        <v>675</v>
      </c>
      <c r="E120" s="68" t="str">
        <f t="shared" si="4"/>
        <v>20170815 14:43:13.622546</v>
      </c>
      <c r="F120" s="69">
        <f t="shared" si="5"/>
        <v>17920</v>
      </c>
    </row>
    <row r="121" spans="1:6">
      <c r="A121">
        <v>1000</v>
      </c>
      <c r="B121">
        <v>640</v>
      </c>
      <c r="C121" t="s">
        <v>63</v>
      </c>
      <c r="D121" t="s">
        <v>676</v>
      </c>
      <c r="E121" s="68" t="str">
        <f t="shared" si="4"/>
        <v>20170815 14:55:12.779000</v>
      </c>
      <c r="F121" s="69">
        <f t="shared" si="5"/>
        <v>640000</v>
      </c>
    </row>
    <row r="122" spans="1:6">
      <c r="A122">
        <v>500</v>
      </c>
      <c r="B122">
        <v>640</v>
      </c>
      <c r="C122" t="s">
        <v>63</v>
      </c>
      <c r="D122" t="s">
        <v>677</v>
      </c>
      <c r="E122" s="68" t="str">
        <f t="shared" si="4"/>
        <v>20170815 14:55:18.671000</v>
      </c>
      <c r="F122" s="69">
        <f t="shared" si="5"/>
        <v>320000</v>
      </c>
    </row>
    <row r="123" spans="1:6">
      <c r="A123">
        <v>394</v>
      </c>
      <c r="B123">
        <v>640.5</v>
      </c>
      <c r="C123" t="s">
        <v>63</v>
      </c>
      <c r="D123" t="s">
        <v>678</v>
      </c>
      <c r="E123" s="68" t="str">
        <f t="shared" si="4"/>
        <v>20170815 15:17:31.627000</v>
      </c>
      <c r="F123" s="69">
        <f t="shared" si="5"/>
        <v>252357</v>
      </c>
    </row>
    <row r="124" spans="1:6">
      <c r="A124">
        <v>128</v>
      </c>
      <c r="B124">
        <v>640.5</v>
      </c>
      <c r="C124" t="s">
        <v>63</v>
      </c>
      <c r="D124" t="s">
        <v>678</v>
      </c>
      <c r="E124" s="68" t="str">
        <f t="shared" si="4"/>
        <v>20170815 15:17:31.627000</v>
      </c>
      <c r="F124" s="69">
        <f t="shared" si="5"/>
        <v>81984</v>
      </c>
    </row>
    <row r="125" spans="1:6">
      <c r="A125">
        <v>130</v>
      </c>
      <c r="B125">
        <v>640.5</v>
      </c>
      <c r="C125" t="s">
        <v>63</v>
      </c>
      <c r="D125" t="s">
        <v>678</v>
      </c>
      <c r="E125" s="68" t="str">
        <f t="shared" si="4"/>
        <v>20170815 15:17:31.627000</v>
      </c>
      <c r="F125" s="69">
        <f t="shared" si="5"/>
        <v>83265</v>
      </c>
    </row>
    <row r="126" spans="1:6">
      <c r="A126">
        <v>159</v>
      </c>
      <c r="B126">
        <v>640.5</v>
      </c>
      <c r="C126" t="s">
        <v>63</v>
      </c>
      <c r="D126" t="s">
        <v>678</v>
      </c>
      <c r="E126" s="68" t="str">
        <f t="shared" si="4"/>
        <v>20170815 15:17:31.627000</v>
      </c>
      <c r="F126" s="69">
        <f t="shared" si="5"/>
        <v>101839.5</v>
      </c>
    </row>
    <row r="127" spans="1:6">
      <c r="A127">
        <v>62</v>
      </c>
      <c r="B127">
        <v>640.5</v>
      </c>
      <c r="C127" t="s">
        <v>63</v>
      </c>
      <c r="D127" t="s">
        <v>678</v>
      </c>
      <c r="E127" s="68" t="str">
        <f t="shared" si="4"/>
        <v>20170815 15:17:31.627000</v>
      </c>
      <c r="F127" s="69">
        <f t="shared" si="5"/>
        <v>39711</v>
      </c>
    </row>
    <row r="128" spans="1:6">
      <c r="A128">
        <v>77</v>
      </c>
      <c r="B128">
        <v>640.5</v>
      </c>
      <c r="C128" t="s">
        <v>63</v>
      </c>
      <c r="D128" t="s">
        <v>678</v>
      </c>
      <c r="E128" s="68" t="str">
        <f t="shared" si="4"/>
        <v>20170815 15:17:31.627000</v>
      </c>
      <c r="F128" s="69">
        <f t="shared" si="5"/>
        <v>49318.5</v>
      </c>
    </row>
    <row r="129" spans="1:6">
      <c r="A129">
        <v>28</v>
      </c>
      <c r="B129">
        <v>640.5</v>
      </c>
      <c r="C129" t="s">
        <v>63</v>
      </c>
      <c r="D129" t="s">
        <v>678</v>
      </c>
      <c r="E129" s="68" t="str">
        <f t="shared" si="4"/>
        <v>20170815 15:17:31.627000</v>
      </c>
      <c r="F129" s="69">
        <f t="shared" si="5"/>
        <v>17934</v>
      </c>
    </row>
    <row r="130" spans="1:6">
      <c r="A130">
        <v>14</v>
      </c>
      <c r="B130">
        <v>640.5</v>
      </c>
      <c r="C130" t="s">
        <v>63</v>
      </c>
      <c r="D130" t="s">
        <v>678</v>
      </c>
      <c r="E130" s="68" t="str">
        <f t="shared" ref="E130:E149" si="6">LEFT(D130,FIND(" ",D130)-1)&amp;" "&amp;IF((MID(D130,FIND(" ",D130)+1,2))&lt;"23",MID(D130,FIND(" ",D130)+1,2) + 2 - VALUE(MID(D130,28,1)),"0"&amp;"0")&amp;MID(D130,FIND(" ",D130)+3,13)</f>
        <v>20170815 15:17:31.627000</v>
      </c>
      <c r="F130" s="69">
        <f t="shared" ref="F130:F149" si="7">A130*B130</f>
        <v>8967</v>
      </c>
    </row>
    <row r="131" spans="1:6">
      <c r="A131">
        <v>8</v>
      </c>
      <c r="B131">
        <v>640.5</v>
      </c>
      <c r="C131" t="s">
        <v>63</v>
      </c>
      <c r="D131" t="s">
        <v>679</v>
      </c>
      <c r="E131" s="68" t="str">
        <f t="shared" si="6"/>
        <v>20170815 15:17:33.011000</v>
      </c>
      <c r="F131" s="69">
        <f t="shared" si="7"/>
        <v>5124</v>
      </c>
    </row>
    <row r="132" spans="1:6">
      <c r="A132">
        <v>84</v>
      </c>
      <c r="B132">
        <v>638.5</v>
      </c>
      <c r="C132" t="s">
        <v>65</v>
      </c>
      <c r="D132" t="s">
        <v>680</v>
      </c>
      <c r="E132" s="68" t="str">
        <f t="shared" si="6"/>
        <v>20170815 15:28:35.872000</v>
      </c>
      <c r="F132" s="69">
        <f t="shared" si="7"/>
        <v>53634</v>
      </c>
    </row>
    <row r="133" spans="1:6">
      <c r="A133">
        <v>39</v>
      </c>
      <c r="B133">
        <v>638.5</v>
      </c>
      <c r="C133" t="s">
        <v>65</v>
      </c>
      <c r="D133" t="s">
        <v>681</v>
      </c>
      <c r="E133" s="68" t="str">
        <f t="shared" si="6"/>
        <v>20170815 15:28:38.885000</v>
      </c>
      <c r="F133" s="69">
        <f t="shared" si="7"/>
        <v>24901.5</v>
      </c>
    </row>
    <row r="134" spans="1:6">
      <c r="A134">
        <v>106</v>
      </c>
      <c r="B134">
        <v>638.5</v>
      </c>
      <c r="C134" t="s">
        <v>67</v>
      </c>
      <c r="D134" t="s">
        <v>682</v>
      </c>
      <c r="E134" s="68" t="str">
        <f t="shared" si="6"/>
        <v>20170815 15:28:38.885297</v>
      </c>
      <c r="F134" s="69">
        <f t="shared" si="7"/>
        <v>67681</v>
      </c>
    </row>
    <row r="135" spans="1:6">
      <c r="A135">
        <v>42</v>
      </c>
      <c r="B135">
        <v>638.5</v>
      </c>
      <c r="C135" t="s">
        <v>70</v>
      </c>
      <c r="D135" t="s">
        <v>683</v>
      </c>
      <c r="E135" s="68" t="str">
        <f t="shared" si="6"/>
        <v>20170815 15:28:38.885463</v>
      </c>
      <c r="F135" s="69">
        <f t="shared" si="7"/>
        <v>26817</v>
      </c>
    </row>
    <row r="136" spans="1:6">
      <c r="A136">
        <v>30</v>
      </c>
      <c r="B136">
        <v>638.5</v>
      </c>
      <c r="C136" t="s">
        <v>70</v>
      </c>
      <c r="D136" t="s">
        <v>684</v>
      </c>
      <c r="E136" s="68" t="str">
        <f t="shared" si="6"/>
        <v>20170815 15:28:38.885512</v>
      </c>
      <c r="F136" s="69">
        <f t="shared" si="7"/>
        <v>19155</v>
      </c>
    </row>
    <row r="137" spans="1:6">
      <c r="A137">
        <v>164</v>
      </c>
      <c r="B137">
        <v>638.5</v>
      </c>
      <c r="C137" t="s">
        <v>63</v>
      </c>
      <c r="D137" t="s">
        <v>685</v>
      </c>
      <c r="E137" s="68" t="str">
        <f t="shared" si="6"/>
        <v>20170815 15:28:38.896000</v>
      </c>
      <c r="F137" s="69">
        <f t="shared" si="7"/>
        <v>104714</v>
      </c>
    </row>
    <row r="138" spans="1:6">
      <c r="A138">
        <v>84</v>
      </c>
      <c r="B138">
        <v>638.5</v>
      </c>
      <c r="C138" t="s">
        <v>63</v>
      </c>
      <c r="D138" t="s">
        <v>685</v>
      </c>
      <c r="E138" s="68" t="str">
        <f t="shared" si="6"/>
        <v>20170815 15:28:38.896000</v>
      </c>
      <c r="F138" s="69">
        <f t="shared" si="7"/>
        <v>53634</v>
      </c>
    </row>
    <row r="139" spans="1:6">
      <c r="A139">
        <v>104</v>
      </c>
      <c r="B139">
        <v>638.5</v>
      </c>
      <c r="C139" t="s">
        <v>63</v>
      </c>
      <c r="D139" t="s">
        <v>685</v>
      </c>
      <c r="E139" s="68" t="str">
        <f t="shared" si="6"/>
        <v>20170815 15:28:38.896000</v>
      </c>
      <c r="F139" s="69">
        <f t="shared" si="7"/>
        <v>66404</v>
      </c>
    </row>
    <row r="140" spans="1:6">
      <c r="A140">
        <v>41</v>
      </c>
      <c r="B140">
        <v>638.5</v>
      </c>
      <c r="C140" t="s">
        <v>63</v>
      </c>
      <c r="D140" t="s">
        <v>685</v>
      </c>
      <c r="E140" s="68" t="str">
        <f t="shared" si="6"/>
        <v>20170815 15:28:38.896000</v>
      </c>
      <c r="F140" s="69">
        <f t="shared" si="7"/>
        <v>26178.5</v>
      </c>
    </row>
    <row r="141" spans="1:6">
      <c r="A141">
        <v>306</v>
      </c>
      <c r="B141">
        <v>638.5</v>
      </c>
      <c r="C141" t="s">
        <v>63</v>
      </c>
      <c r="D141" t="s">
        <v>685</v>
      </c>
      <c r="E141" s="68" t="str">
        <f t="shared" si="6"/>
        <v>20170815 15:28:38.896000</v>
      </c>
      <c r="F141" s="69">
        <f t="shared" si="7"/>
        <v>195381</v>
      </c>
    </row>
    <row r="142" spans="1:6">
      <c r="A142">
        <v>1000</v>
      </c>
      <c r="B142">
        <v>637.5</v>
      </c>
      <c r="C142" t="s">
        <v>63</v>
      </c>
      <c r="D142" t="s">
        <v>686</v>
      </c>
      <c r="E142" s="68" t="str">
        <f t="shared" si="6"/>
        <v>20170815 15:41:24.131000</v>
      </c>
      <c r="F142" s="69">
        <f t="shared" si="7"/>
        <v>637500</v>
      </c>
    </row>
    <row r="143" spans="1:6">
      <c r="A143">
        <v>2400</v>
      </c>
      <c r="B143">
        <v>637</v>
      </c>
      <c r="C143" t="s">
        <v>63</v>
      </c>
      <c r="D143" t="s">
        <v>687</v>
      </c>
      <c r="E143" s="68" t="str">
        <f t="shared" si="6"/>
        <v>20170815 15:44:03.413395</v>
      </c>
      <c r="F143" s="69">
        <f t="shared" si="7"/>
        <v>1528800</v>
      </c>
    </row>
    <row r="144" spans="1:6">
      <c r="A144">
        <v>100</v>
      </c>
      <c r="B144">
        <v>635</v>
      </c>
      <c r="C144" t="s">
        <v>63</v>
      </c>
      <c r="D144" t="s">
        <v>688</v>
      </c>
      <c r="E144" s="68" t="str">
        <f t="shared" si="6"/>
        <v>20170815 16:38:48.883000</v>
      </c>
      <c r="F144" s="69">
        <f t="shared" si="7"/>
        <v>63500</v>
      </c>
    </row>
    <row r="145" spans="1:6">
      <c r="A145">
        <v>324</v>
      </c>
      <c r="B145">
        <v>635</v>
      </c>
      <c r="C145" t="s">
        <v>63</v>
      </c>
      <c r="D145" t="s">
        <v>688</v>
      </c>
      <c r="E145" s="68" t="str">
        <f t="shared" si="6"/>
        <v>20170815 16:38:48.883000</v>
      </c>
      <c r="F145" s="69">
        <f t="shared" si="7"/>
        <v>205740</v>
      </c>
    </row>
    <row r="146" spans="1:6">
      <c r="A146">
        <v>75</v>
      </c>
      <c r="B146">
        <v>635</v>
      </c>
      <c r="C146" t="s">
        <v>63</v>
      </c>
      <c r="D146" t="s">
        <v>688</v>
      </c>
      <c r="E146" s="68" t="str">
        <f t="shared" si="6"/>
        <v>20170815 16:38:48.883000</v>
      </c>
      <c r="F146" s="69">
        <f t="shared" si="7"/>
        <v>47625</v>
      </c>
    </row>
    <row r="147" spans="1:6">
      <c r="A147">
        <v>1</v>
      </c>
      <c r="B147">
        <v>635</v>
      </c>
      <c r="C147" t="s">
        <v>63</v>
      </c>
      <c r="D147" t="s">
        <v>688</v>
      </c>
      <c r="E147" s="68" t="str">
        <f t="shared" si="6"/>
        <v>20170815 16:38:48.883000</v>
      </c>
      <c r="F147" s="69">
        <f t="shared" si="7"/>
        <v>635</v>
      </c>
    </row>
    <row r="148" spans="1:6">
      <c r="A148">
        <v>7</v>
      </c>
      <c r="B148">
        <v>634</v>
      </c>
      <c r="C148" t="s">
        <v>63</v>
      </c>
      <c r="D148" t="s">
        <v>689</v>
      </c>
      <c r="E148" s="68" t="str">
        <f t="shared" si="6"/>
        <v>20170815 16:41:38.036000</v>
      </c>
      <c r="F148" s="69">
        <f t="shared" si="7"/>
        <v>4438</v>
      </c>
    </row>
    <row r="149" spans="1:6">
      <c r="A149">
        <v>1093</v>
      </c>
      <c r="B149">
        <v>635</v>
      </c>
      <c r="C149" t="s">
        <v>63</v>
      </c>
      <c r="D149" t="s">
        <v>690</v>
      </c>
      <c r="E149" s="68" t="str">
        <f t="shared" si="6"/>
        <v>20170815 16:49:00.488000</v>
      </c>
      <c r="F149" s="69">
        <f t="shared" si="7"/>
        <v>694055</v>
      </c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M190"/>
  <sheetViews>
    <sheetView topLeftCell="A160" workbookViewId="0">
      <selection sqref="A1:E190"/>
    </sheetView>
  </sheetViews>
  <sheetFormatPr defaultRowHeight="12.75"/>
  <cols>
    <col min="9" max="9" width="13.85546875" bestFit="1" customWidth="1"/>
    <col min="10" max="10" width="16.28515625" bestFit="1" customWidth="1"/>
    <col min="11" max="11" width="24.5703125" hidden="1" customWidth="1"/>
    <col min="12" max="12" width="0" hidden="1" customWidth="1"/>
    <col min="13" max="13" width="23.7109375" customWidth="1"/>
  </cols>
  <sheetData>
    <row r="1" spans="1:13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3">
      <c r="A2">
        <v>500</v>
      </c>
      <c r="B2">
        <v>674.5</v>
      </c>
      <c r="C2" t="s">
        <v>63</v>
      </c>
      <c r="D2" t="s">
        <v>504</v>
      </c>
      <c r="E2" s="68" t="str">
        <f t="shared" ref="E2:E65" si="0">LEFT(D2,FIND(" ",D2)-1)&amp;" "&amp;IF((MID(D2,FIND(" ",D2)+1,2))&lt;"23",MID(D2,FIND(" ",D2)+1,2) + 2 - VALUE(MID(D2,28,1)),"0"&amp;"0")&amp;MID(D2,FIND(" ",D2)+3,13)</f>
        <v>20170814 9:00:36.486000</v>
      </c>
      <c r="F2" s="69">
        <f t="shared" ref="F2:F65" si="1">A2*B2</f>
        <v>337250</v>
      </c>
    </row>
    <row r="3" spans="1:13">
      <c r="A3">
        <v>17</v>
      </c>
      <c r="B3">
        <v>676.5</v>
      </c>
      <c r="C3" t="s">
        <v>70</v>
      </c>
      <c r="D3" t="s">
        <v>505</v>
      </c>
      <c r="E3" s="68" t="str">
        <f t="shared" si="0"/>
        <v>20170814 9:20:15.087700</v>
      </c>
      <c r="F3" s="69">
        <f t="shared" si="1"/>
        <v>11500.5</v>
      </c>
      <c r="I3" s="77" t="s">
        <v>150</v>
      </c>
      <c r="J3" s="70" t="s">
        <v>151</v>
      </c>
      <c r="K3" s="71" t="s">
        <v>152</v>
      </c>
      <c r="L3" s="72" t="s">
        <v>153</v>
      </c>
      <c r="M3" s="72" t="s">
        <v>154</v>
      </c>
    </row>
    <row r="4" spans="1:13">
      <c r="A4">
        <v>1</v>
      </c>
      <c r="B4">
        <v>676.5</v>
      </c>
      <c r="C4" t="s">
        <v>65</v>
      </c>
      <c r="D4" t="s">
        <v>506</v>
      </c>
      <c r="E4" s="68" t="str">
        <f t="shared" si="0"/>
        <v>20170814 9:20:15.885000</v>
      </c>
      <c r="F4" s="69">
        <f t="shared" si="1"/>
        <v>676.5</v>
      </c>
      <c r="I4" s="73" t="s">
        <v>70</v>
      </c>
      <c r="J4" s="70">
        <v>541</v>
      </c>
      <c r="K4" s="74">
        <v>663.67391304347825</v>
      </c>
      <c r="L4" s="75">
        <f>J4*M4</f>
        <v>358315.5</v>
      </c>
      <c r="M4" s="75">
        <f>SUMIF($C$2:$C$10000,"="&amp;I4,$F$2:$F$10000)/J4</f>
        <v>662.32070240295752</v>
      </c>
    </row>
    <row r="5" spans="1:13">
      <c r="A5">
        <v>13</v>
      </c>
      <c r="B5">
        <v>676.5</v>
      </c>
      <c r="C5" t="s">
        <v>65</v>
      </c>
      <c r="D5" t="s">
        <v>507</v>
      </c>
      <c r="E5" s="68" t="str">
        <f t="shared" si="0"/>
        <v>20170814 9:20:24.640000</v>
      </c>
      <c r="F5" s="69">
        <f t="shared" si="1"/>
        <v>8794.5</v>
      </c>
      <c r="I5" s="73" t="s">
        <v>67</v>
      </c>
      <c r="J5" s="70">
        <v>373</v>
      </c>
      <c r="K5" s="74">
        <v>663.75</v>
      </c>
      <c r="L5" s="75">
        <f t="shared" ref="L5:L7" si="2">J5*M5</f>
        <v>247336.5</v>
      </c>
      <c r="M5" s="75">
        <f>SUMIF($C$2:$C$10000,"="&amp;I5,$F$2:$F$10000)/J5</f>
        <v>663.10053619302948</v>
      </c>
    </row>
    <row r="6" spans="1:13">
      <c r="A6">
        <v>125</v>
      </c>
      <c r="B6">
        <v>676.5</v>
      </c>
      <c r="C6" t="s">
        <v>63</v>
      </c>
      <c r="D6" t="s">
        <v>508</v>
      </c>
      <c r="E6" s="68" t="str">
        <f t="shared" si="0"/>
        <v>20170814 9:20:56.375000</v>
      </c>
      <c r="F6" s="69">
        <f t="shared" si="1"/>
        <v>84562.5</v>
      </c>
      <c r="I6" s="73" t="s">
        <v>65</v>
      </c>
      <c r="J6" s="70">
        <v>273</v>
      </c>
      <c r="K6" s="74">
        <v>666.61538461538464</v>
      </c>
      <c r="L6" s="75">
        <f t="shared" si="2"/>
        <v>181659</v>
      </c>
      <c r="M6" s="75">
        <f t="shared" ref="M6:M7" si="3">SUMIF($C$2:$C$10000,"="&amp;I6,$F$2:$F$10000)/J6</f>
        <v>665.41758241758237</v>
      </c>
    </row>
    <row r="7" spans="1:13">
      <c r="A7">
        <v>51</v>
      </c>
      <c r="B7">
        <v>676.5</v>
      </c>
      <c r="C7" t="s">
        <v>63</v>
      </c>
      <c r="D7" t="s">
        <v>509</v>
      </c>
      <c r="E7" s="68" t="str">
        <f t="shared" si="0"/>
        <v>20170814 9:21:29.977000</v>
      </c>
      <c r="F7" s="69">
        <f t="shared" si="1"/>
        <v>34501.5</v>
      </c>
      <c r="I7" s="73" t="s">
        <v>63</v>
      </c>
      <c r="J7" s="70">
        <v>16813</v>
      </c>
      <c r="K7" s="74">
        <v>665.33687943262407</v>
      </c>
      <c r="L7" s="75">
        <f t="shared" si="2"/>
        <v>11186453.5</v>
      </c>
      <c r="M7" s="75">
        <f t="shared" si="3"/>
        <v>665.34547671444716</v>
      </c>
    </row>
    <row r="8" spans="1:13">
      <c r="A8">
        <v>43</v>
      </c>
      <c r="B8">
        <v>676.5</v>
      </c>
      <c r="C8" t="s">
        <v>63</v>
      </c>
      <c r="D8" t="s">
        <v>510</v>
      </c>
      <c r="E8" s="68" t="str">
        <f t="shared" si="0"/>
        <v>20170814 9:21:30.021000</v>
      </c>
      <c r="F8" s="69">
        <f t="shared" si="1"/>
        <v>29089.5</v>
      </c>
      <c r="I8" s="73" t="s">
        <v>155</v>
      </c>
      <c r="J8" s="70">
        <v>18000</v>
      </c>
      <c r="K8" s="74">
        <v>665.12169312169317</v>
      </c>
      <c r="L8" s="76">
        <f>SUM(L4:L7)</f>
        <v>11973764.5</v>
      </c>
      <c r="M8" s="76">
        <f>SUM(F1:F9999)/GETPIVOTDATA("Sum of Volume",$I$4)</f>
        <v>665.2091388888889</v>
      </c>
    </row>
    <row r="9" spans="1:13">
      <c r="A9">
        <v>300</v>
      </c>
      <c r="B9">
        <v>675.5</v>
      </c>
      <c r="C9" t="s">
        <v>63</v>
      </c>
      <c r="D9" t="s">
        <v>511</v>
      </c>
      <c r="E9" s="68" t="str">
        <f t="shared" si="0"/>
        <v>20170814 9:28:42.268000</v>
      </c>
      <c r="F9" s="69">
        <f t="shared" si="1"/>
        <v>202650</v>
      </c>
    </row>
    <row r="10" spans="1:13">
      <c r="A10">
        <v>37</v>
      </c>
      <c r="B10">
        <v>675.5</v>
      </c>
      <c r="C10" t="s">
        <v>63</v>
      </c>
      <c r="D10" t="s">
        <v>512</v>
      </c>
      <c r="E10" s="68" t="str">
        <f t="shared" si="0"/>
        <v>20170814 9:30:48.268000</v>
      </c>
      <c r="F10" s="69">
        <f t="shared" si="1"/>
        <v>24993.5</v>
      </c>
    </row>
    <row r="11" spans="1:13">
      <c r="A11">
        <v>84</v>
      </c>
      <c r="B11">
        <v>675.5</v>
      </c>
      <c r="C11" t="s">
        <v>63</v>
      </c>
      <c r="D11" t="s">
        <v>513</v>
      </c>
      <c r="E11" s="68" t="str">
        <f t="shared" si="0"/>
        <v>20170814 9:30:51.268000</v>
      </c>
      <c r="F11" s="69">
        <f t="shared" si="1"/>
        <v>56742</v>
      </c>
    </row>
    <row r="12" spans="1:13">
      <c r="A12">
        <v>73</v>
      </c>
      <c r="B12">
        <v>675.5</v>
      </c>
      <c r="C12" t="s">
        <v>63</v>
      </c>
      <c r="D12" t="s">
        <v>514</v>
      </c>
      <c r="E12" s="68" t="str">
        <f t="shared" si="0"/>
        <v>20170814 9:30:54.238000</v>
      </c>
      <c r="F12" s="69">
        <f t="shared" si="1"/>
        <v>49311.5</v>
      </c>
    </row>
    <row r="13" spans="1:13">
      <c r="A13">
        <v>56</v>
      </c>
      <c r="B13">
        <v>675.5</v>
      </c>
      <c r="C13" t="s">
        <v>63</v>
      </c>
      <c r="D13" t="s">
        <v>515</v>
      </c>
      <c r="E13" s="68" t="str">
        <f t="shared" si="0"/>
        <v>20170814 9:30:57.268000</v>
      </c>
      <c r="F13" s="69">
        <f t="shared" si="1"/>
        <v>37828</v>
      </c>
    </row>
    <row r="14" spans="1:13">
      <c r="A14">
        <v>11</v>
      </c>
      <c r="B14">
        <v>673</v>
      </c>
      <c r="C14" t="s">
        <v>63</v>
      </c>
      <c r="D14" t="s">
        <v>516</v>
      </c>
      <c r="E14" s="68" t="str">
        <f t="shared" si="0"/>
        <v>20170814 9:48:00.813000</v>
      </c>
      <c r="F14" s="69">
        <f t="shared" si="1"/>
        <v>7403</v>
      </c>
    </row>
    <row r="15" spans="1:13">
      <c r="A15">
        <v>95</v>
      </c>
      <c r="B15">
        <v>673</v>
      </c>
      <c r="C15" t="s">
        <v>63</v>
      </c>
      <c r="D15" t="s">
        <v>516</v>
      </c>
      <c r="E15" s="68" t="str">
        <f t="shared" si="0"/>
        <v>20170814 9:48:00.813000</v>
      </c>
      <c r="F15" s="69">
        <f t="shared" si="1"/>
        <v>63935</v>
      </c>
    </row>
    <row r="16" spans="1:13">
      <c r="A16">
        <v>100</v>
      </c>
      <c r="B16">
        <v>673</v>
      </c>
      <c r="C16" t="s">
        <v>63</v>
      </c>
      <c r="D16" t="s">
        <v>516</v>
      </c>
      <c r="E16" s="68" t="str">
        <f t="shared" si="0"/>
        <v>20170814 9:48:00.813000</v>
      </c>
      <c r="F16" s="69">
        <f t="shared" si="1"/>
        <v>67300</v>
      </c>
    </row>
    <row r="17" spans="1:6">
      <c r="A17">
        <v>148</v>
      </c>
      <c r="B17">
        <v>673</v>
      </c>
      <c r="C17" t="s">
        <v>63</v>
      </c>
      <c r="D17" t="s">
        <v>516</v>
      </c>
      <c r="E17" s="68" t="str">
        <f t="shared" si="0"/>
        <v>20170814 9:48:00.813000</v>
      </c>
      <c r="F17" s="69">
        <f t="shared" si="1"/>
        <v>99604</v>
      </c>
    </row>
    <row r="18" spans="1:6">
      <c r="A18">
        <v>137</v>
      </c>
      <c r="B18">
        <v>673</v>
      </c>
      <c r="C18" t="s">
        <v>63</v>
      </c>
      <c r="D18" t="s">
        <v>516</v>
      </c>
      <c r="E18" s="68" t="str">
        <f t="shared" si="0"/>
        <v>20170814 9:48:00.813000</v>
      </c>
      <c r="F18" s="69">
        <f t="shared" si="1"/>
        <v>92201</v>
      </c>
    </row>
    <row r="19" spans="1:6">
      <c r="A19">
        <v>4</v>
      </c>
      <c r="B19">
        <v>673</v>
      </c>
      <c r="C19" t="s">
        <v>63</v>
      </c>
      <c r="D19" t="s">
        <v>516</v>
      </c>
      <c r="E19" s="68" t="str">
        <f t="shared" si="0"/>
        <v>20170814 9:48:00.813000</v>
      </c>
      <c r="F19" s="69">
        <f t="shared" si="1"/>
        <v>2692</v>
      </c>
    </row>
    <row r="20" spans="1:6">
      <c r="A20">
        <v>5</v>
      </c>
      <c r="B20">
        <v>673</v>
      </c>
      <c r="C20" t="s">
        <v>70</v>
      </c>
      <c r="D20" t="s">
        <v>517</v>
      </c>
      <c r="E20" s="68" t="str">
        <f t="shared" si="0"/>
        <v>20170814 9:48:00.814608</v>
      </c>
      <c r="F20" s="69">
        <f t="shared" si="1"/>
        <v>3365</v>
      </c>
    </row>
    <row r="21" spans="1:6">
      <c r="A21">
        <v>245</v>
      </c>
      <c r="B21">
        <v>672.5</v>
      </c>
      <c r="C21" t="s">
        <v>63</v>
      </c>
      <c r="D21" t="s">
        <v>518</v>
      </c>
      <c r="E21" s="68" t="str">
        <f t="shared" si="0"/>
        <v>20170814 9:48:23.695000</v>
      </c>
      <c r="F21" s="69">
        <f t="shared" si="1"/>
        <v>164762.5</v>
      </c>
    </row>
    <row r="22" spans="1:6">
      <c r="A22">
        <v>4</v>
      </c>
      <c r="B22">
        <v>672.5</v>
      </c>
      <c r="C22" t="s">
        <v>65</v>
      </c>
      <c r="D22" t="s">
        <v>519</v>
      </c>
      <c r="E22" s="68" t="str">
        <f t="shared" si="0"/>
        <v>20170814 9:48:23.705000</v>
      </c>
      <c r="F22" s="69">
        <f t="shared" si="1"/>
        <v>2690</v>
      </c>
    </row>
    <row r="23" spans="1:6">
      <c r="A23">
        <v>32</v>
      </c>
      <c r="B23">
        <v>672.5</v>
      </c>
      <c r="C23" t="s">
        <v>65</v>
      </c>
      <c r="D23" t="s">
        <v>519</v>
      </c>
      <c r="E23" s="68" t="str">
        <f t="shared" si="0"/>
        <v>20170814 9:48:23.705000</v>
      </c>
      <c r="F23" s="69">
        <f t="shared" si="1"/>
        <v>21520</v>
      </c>
    </row>
    <row r="24" spans="1:6">
      <c r="A24">
        <v>11</v>
      </c>
      <c r="B24">
        <v>672.5</v>
      </c>
      <c r="C24" t="s">
        <v>70</v>
      </c>
      <c r="D24" t="s">
        <v>520</v>
      </c>
      <c r="E24" s="68" t="str">
        <f t="shared" si="0"/>
        <v>20170814 9:48:23.705156</v>
      </c>
      <c r="F24" s="69">
        <f t="shared" si="1"/>
        <v>7397.5</v>
      </c>
    </row>
    <row r="25" spans="1:6">
      <c r="A25">
        <v>28</v>
      </c>
      <c r="B25">
        <v>672.5</v>
      </c>
      <c r="C25" t="s">
        <v>67</v>
      </c>
      <c r="D25" t="s">
        <v>520</v>
      </c>
      <c r="E25" s="68" t="str">
        <f t="shared" si="0"/>
        <v>20170814 9:48:23.705156</v>
      </c>
      <c r="F25" s="69">
        <f t="shared" si="1"/>
        <v>18830</v>
      </c>
    </row>
    <row r="26" spans="1:6">
      <c r="A26">
        <v>30</v>
      </c>
      <c r="B26">
        <v>672.5</v>
      </c>
      <c r="C26" t="s">
        <v>63</v>
      </c>
      <c r="D26" t="s">
        <v>521</v>
      </c>
      <c r="E26" s="68" t="str">
        <f t="shared" si="0"/>
        <v>20170814 9:48:23.736000</v>
      </c>
      <c r="F26" s="69">
        <f t="shared" si="1"/>
        <v>20175</v>
      </c>
    </row>
    <row r="27" spans="1:6">
      <c r="A27">
        <v>245</v>
      </c>
      <c r="B27">
        <v>669</v>
      </c>
      <c r="C27" t="s">
        <v>63</v>
      </c>
      <c r="D27" t="s">
        <v>522</v>
      </c>
      <c r="E27" s="68" t="str">
        <f t="shared" si="0"/>
        <v>20170814 9:52:29.629000</v>
      </c>
      <c r="F27" s="69">
        <f t="shared" si="1"/>
        <v>163905</v>
      </c>
    </row>
    <row r="28" spans="1:6">
      <c r="A28">
        <v>43</v>
      </c>
      <c r="B28">
        <v>669</v>
      </c>
      <c r="C28" t="s">
        <v>65</v>
      </c>
      <c r="D28" t="s">
        <v>523</v>
      </c>
      <c r="E28" s="68" t="str">
        <f t="shared" si="0"/>
        <v>20170814 9:52:29.630000</v>
      </c>
      <c r="F28" s="69">
        <f t="shared" si="1"/>
        <v>28767</v>
      </c>
    </row>
    <row r="29" spans="1:6">
      <c r="A29">
        <v>25</v>
      </c>
      <c r="B29">
        <v>669</v>
      </c>
      <c r="C29" t="s">
        <v>70</v>
      </c>
      <c r="D29" t="s">
        <v>524</v>
      </c>
      <c r="E29" s="68" t="str">
        <f t="shared" si="0"/>
        <v>20170814 9:52:29.631161</v>
      </c>
      <c r="F29" s="69">
        <f t="shared" si="1"/>
        <v>16725</v>
      </c>
    </row>
    <row r="30" spans="1:6">
      <c r="A30">
        <v>37</v>
      </c>
      <c r="B30">
        <v>669</v>
      </c>
      <c r="C30" t="s">
        <v>67</v>
      </c>
      <c r="D30" t="s">
        <v>525</v>
      </c>
      <c r="E30" s="68" t="str">
        <f t="shared" si="0"/>
        <v>20170814 9:52:29.631377</v>
      </c>
      <c r="F30" s="69">
        <f t="shared" si="1"/>
        <v>24753</v>
      </c>
    </row>
    <row r="31" spans="1:6">
      <c r="A31">
        <v>82</v>
      </c>
      <c r="B31">
        <v>669</v>
      </c>
      <c r="C31" t="s">
        <v>63</v>
      </c>
      <c r="D31" t="s">
        <v>526</v>
      </c>
      <c r="E31" s="68" t="str">
        <f t="shared" si="0"/>
        <v>20170814 9:56:31.660000</v>
      </c>
      <c r="F31" s="69">
        <f t="shared" si="1"/>
        <v>54858</v>
      </c>
    </row>
    <row r="32" spans="1:6">
      <c r="A32">
        <v>33</v>
      </c>
      <c r="B32">
        <v>669</v>
      </c>
      <c r="C32" t="s">
        <v>63</v>
      </c>
      <c r="D32" t="s">
        <v>526</v>
      </c>
      <c r="E32" s="68" t="str">
        <f t="shared" si="0"/>
        <v>20170814 9:56:31.660000</v>
      </c>
      <c r="F32" s="69">
        <f t="shared" si="1"/>
        <v>22077</v>
      </c>
    </row>
    <row r="33" spans="1:6">
      <c r="A33">
        <v>63</v>
      </c>
      <c r="B33">
        <v>669</v>
      </c>
      <c r="C33" t="s">
        <v>63</v>
      </c>
      <c r="D33" t="s">
        <v>526</v>
      </c>
      <c r="E33" s="68" t="str">
        <f t="shared" si="0"/>
        <v>20170814 9:56:31.660000</v>
      </c>
      <c r="F33" s="69">
        <f t="shared" si="1"/>
        <v>42147</v>
      </c>
    </row>
    <row r="34" spans="1:6">
      <c r="A34">
        <v>413</v>
      </c>
      <c r="B34">
        <v>669</v>
      </c>
      <c r="C34" t="s">
        <v>63</v>
      </c>
      <c r="D34" t="s">
        <v>526</v>
      </c>
      <c r="E34" s="68" t="str">
        <f t="shared" si="0"/>
        <v>20170814 9:56:31.660000</v>
      </c>
      <c r="F34" s="69">
        <f t="shared" si="1"/>
        <v>276297</v>
      </c>
    </row>
    <row r="35" spans="1:6">
      <c r="A35">
        <v>409</v>
      </c>
      <c r="B35">
        <v>669</v>
      </c>
      <c r="C35" t="s">
        <v>63</v>
      </c>
      <c r="D35" t="s">
        <v>527</v>
      </c>
      <c r="E35" s="68" t="str">
        <f t="shared" si="0"/>
        <v>20170814 9:56:37.069000</v>
      </c>
      <c r="F35" s="69">
        <f t="shared" si="1"/>
        <v>273621</v>
      </c>
    </row>
    <row r="36" spans="1:6">
      <c r="A36">
        <v>50</v>
      </c>
      <c r="B36">
        <v>665</v>
      </c>
      <c r="C36" t="s">
        <v>63</v>
      </c>
      <c r="D36" t="s">
        <v>528</v>
      </c>
      <c r="E36" s="68" t="str">
        <f t="shared" si="0"/>
        <v>20170814 10:05:07.589000</v>
      </c>
      <c r="F36" s="69">
        <f t="shared" si="1"/>
        <v>33250</v>
      </c>
    </row>
    <row r="37" spans="1:6">
      <c r="A37">
        <v>43</v>
      </c>
      <c r="B37">
        <v>665</v>
      </c>
      <c r="C37" t="s">
        <v>65</v>
      </c>
      <c r="D37" t="s">
        <v>529</v>
      </c>
      <c r="E37" s="68" t="str">
        <f t="shared" si="0"/>
        <v>20170814 10:05:07.600000</v>
      </c>
      <c r="F37" s="69">
        <f t="shared" si="1"/>
        <v>28595</v>
      </c>
    </row>
    <row r="38" spans="1:6">
      <c r="A38">
        <v>4</v>
      </c>
      <c r="B38">
        <v>665</v>
      </c>
      <c r="C38" t="s">
        <v>70</v>
      </c>
      <c r="D38" t="s">
        <v>530</v>
      </c>
      <c r="E38" s="68" t="str">
        <f t="shared" si="0"/>
        <v>20170814 10:05:07.600547</v>
      </c>
      <c r="F38" s="69">
        <f t="shared" si="1"/>
        <v>2660</v>
      </c>
    </row>
    <row r="39" spans="1:6">
      <c r="A39">
        <v>6</v>
      </c>
      <c r="B39">
        <v>665</v>
      </c>
      <c r="C39" t="s">
        <v>67</v>
      </c>
      <c r="D39" t="s">
        <v>531</v>
      </c>
      <c r="E39" s="68" t="str">
        <f t="shared" si="0"/>
        <v>20170814 10:05:07.600550</v>
      </c>
      <c r="F39" s="69">
        <f t="shared" si="1"/>
        <v>3990</v>
      </c>
    </row>
    <row r="40" spans="1:6">
      <c r="A40">
        <v>14</v>
      </c>
      <c r="B40">
        <v>665</v>
      </c>
      <c r="C40" t="s">
        <v>70</v>
      </c>
      <c r="D40" t="s">
        <v>532</v>
      </c>
      <c r="E40" s="68" t="str">
        <f t="shared" si="0"/>
        <v>20170814 10:05:07.600607</v>
      </c>
      <c r="F40" s="69">
        <f t="shared" si="1"/>
        <v>9310</v>
      </c>
    </row>
    <row r="41" spans="1:6">
      <c r="A41">
        <v>14</v>
      </c>
      <c r="B41">
        <v>665</v>
      </c>
      <c r="C41" t="s">
        <v>67</v>
      </c>
      <c r="D41" t="s">
        <v>533</v>
      </c>
      <c r="E41" s="68" t="str">
        <f t="shared" si="0"/>
        <v>20170814 10:05:07.600619</v>
      </c>
      <c r="F41" s="69">
        <f t="shared" si="1"/>
        <v>9310</v>
      </c>
    </row>
    <row r="42" spans="1:6">
      <c r="A42">
        <v>4</v>
      </c>
      <c r="B42">
        <v>665</v>
      </c>
      <c r="C42" t="s">
        <v>70</v>
      </c>
      <c r="D42" t="s">
        <v>534</v>
      </c>
      <c r="E42" s="68" t="str">
        <f t="shared" si="0"/>
        <v>20170814 10:05:07.600704</v>
      </c>
      <c r="F42" s="69">
        <f t="shared" si="1"/>
        <v>2660</v>
      </c>
    </row>
    <row r="43" spans="1:6">
      <c r="A43">
        <v>17</v>
      </c>
      <c r="B43">
        <v>665</v>
      </c>
      <c r="C43" t="s">
        <v>67</v>
      </c>
      <c r="D43" t="s">
        <v>535</v>
      </c>
      <c r="E43" s="68" t="str">
        <f t="shared" si="0"/>
        <v>20170814 10:05:07.628335</v>
      </c>
      <c r="F43" s="69">
        <f t="shared" si="1"/>
        <v>11305</v>
      </c>
    </row>
    <row r="44" spans="1:6">
      <c r="A44">
        <v>37</v>
      </c>
      <c r="B44">
        <v>665</v>
      </c>
      <c r="C44" t="s">
        <v>63</v>
      </c>
      <c r="D44" t="s">
        <v>536</v>
      </c>
      <c r="E44" s="68" t="str">
        <f t="shared" si="0"/>
        <v>20170814 10:05:07.629000</v>
      </c>
      <c r="F44" s="69">
        <f t="shared" si="1"/>
        <v>24605</v>
      </c>
    </row>
    <row r="45" spans="1:6">
      <c r="A45">
        <v>1</v>
      </c>
      <c r="B45">
        <v>665</v>
      </c>
      <c r="C45" t="s">
        <v>63</v>
      </c>
      <c r="D45" t="s">
        <v>537</v>
      </c>
      <c r="E45" s="68" t="str">
        <f t="shared" si="0"/>
        <v>20170814 10:05:07.650000</v>
      </c>
      <c r="F45" s="69">
        <f t="shared" si="1"/>
        <v>665</v>
      </c>
    </row>
    <row r="46" spans="1:6">
      <c r="A46">
        <v>132</v>
      </c>
      <c r="B46">
        <v>665</v>
      </c>
      <c r="C46" t="s">
        <v>63</v>
      </c>
      <c r="D46" t="s">
        <v>538</v>
      </c>
      <c r="E46" s="68" t="str">
        <f t="shared" si="0"/>
        <v>20170814 10:05:07.748000</v>
      </c>
      <c r="F46" s="69">
        <f t="shared" si="1"/>
        <v>87780</v>
      </c>
    </row>
    <row r="47" spans="1:6">
      <c r="A47">
        <v>25</v>
      </c>
      <c r="B47">
        <v>665</v>
      </c>
      <c r="C47" t="s">
        <v>63</v>
      </c>
      <c r="D47" t="s">
        <v>538</v>
      </c>
      <c r="E47" s="68" t="str">
        <f t="shared" si="0"/>
        <v>20170814 10:05:07.748000</v>
      </c>
      <c r="F47" s="69">
        <f t="shared" si="1"/>
        <v>16625</v>
      </c>
    </row>
    <row r="48" spans="1:6">
      <c r="A48">
        <v>3</v>
      </c>
      <c r="B48">
        <v>665</v>
      </c>
      <c r="C48" t="s">
        <v>65</v>
      </c>
      <c r="D48" t="s">
        <v>539</v>
      </c>
      <c r="E48" s="68" t="str">
        <f t="shared" si="0"/>
        <v>20170814 10:05:07.758000</v>
      </c>
      <c r="F48" s="69">
        <f t="shared" si="1"/>
        <v>1995</v>
      </c>
    </row>
    <row r="49" spans="1:6">
      <c r="A49">
        <v>32</v>
      </c>
      <c r="B49">
        <v>661</v>
      </c>
      <c r="C49" t="s">
        <v>70</v>
      </c>
      <c r="D49" t="s">
        <v>540</v>
      </c>
      <c r="E49" s="68" t="str">
        <f t="shared" si="0"/>
        <v>20170814 10:24:09.893390</v>
      </c>
      <c r="F49" s="69">
        <f t="shared" si="1"/>
        <v>21152</v>
      </c>
    </row>
    <row r="50" spans="1:6">
      <c r="A50">
        <v>32</v>
      </c>
      <c r="B50">
        <v>661</v>
      </c>
      <c r="C50" t="s">
        <v>70</v>
      </c>
      <c r="D50" t="s">
        <v>541</v>
      </c>
      <c r="E50" s="68" t="str">
        <f t="shared" si="0"/>
        <v>20170814 10:24:31.860483</v>
      </c>
      <c r="F50" s="69">
        <f t="shared" si="1"/>
        <v>21152</v>
      </c>
    </row>
    <row r="51" spans="1:6">
      <c r="A51">
        <v>38</v>
      </c>
      <c r="B51">
        <v>661</v>
      </c>
      <c r="C51" t="s">
        <v>67</v>
      </c>
      <c r="D51" t="s">
        <v>542</v>
      </c>
      <c r="E51" s="68" t="str">
        <f t="shared" si="0"/>
        <v>20170814 10:24:31.898014</v>
      </c>
      <c r="F51" s="69">
        <f t="shared" si="1"/>
        <v>25118</v>
      </c>
    </row>
    <row r="52" spans="1:6">
      <c r="A52">
        <v>32</v>
      </c>
      <c r="B52">
        <v>661</v>
      </c>
      <c r="C52" t="s">
        <v>70</v>
      </c>
      <c r="D52" t="s">
        <v>543</v>
      </c>
      <c r="E52" s="68" t="str">
        <f t="shared" si="0"/>
        <v>20170814 10:27:00.974354</v>
      </c>
      <c r="F52" s="69">
        <f t="shared" si="1"/>
        <v>21152</v>
      </c>
    </row>
    <row r="53" spans="1:6">
      <c r="A53">
        <v>38</v>
      </c>
      <c r="B53">
        <v>661</v>
      </c>
      <c r="C53" t="s">
        <v>67</v>
      </c>
      <c r="D53" t="s">
        <v>544</v>
      </c>
      <c r="E53" s="68" t="str">
        <f t="shared" si="0"/>
        <v>20170814 10:27:00.974447</v>
      </c>
      <c r="F53" s="69">
        <f t="shared" si="1"/>
        <v>25118</v>
      </c>
    </row>
    <row r="54" spans="1:6">
      <c r="A54">
        <v>278</v>
      </c>
      <c r="B54">
        <v>661</v>
      </c>
      <c r="C54" t="s">
        <v>63</v>
      </c>
      <c r="D54" t="s">
        <v>545</v>
      </c>
      <c r="E54" s="68" t="str">
        <f t="shared" si="0"/>
        <v>20170814 10:27:00.993000</v>
      </c>
      <c r="F54" s="69">
        <f t="shared" si="1"/>
        <v>183758</v>
      </c>
    </row>
    <row r="55" spans="1:6">
      <c r="A55">
        <v>74</v>
      </c>
      <c r="B55">
        <v>661</v>
      </c>
      <c r="C55" t="s">
        <v>63</v>
      </c>
      <c r="D55" t="s">
        <v>546</v>
      </c>
      <c r="E55" s="68" t="str">
        <f t="shared" si="0"/>
        <v>20170814 10:32:51.460000</v>
      </c>
      <c r="F55" s="69">
        <f t="shared" si="1"/>
        <v>48914</v>
      </c>
    </row>
    <row r="56" spans="1:6">
      <c r="A56">
        <v>205</v>
      </c>
      <c r="B56">
        <v>661</v>
      </c>
      <c r="C56" t="s">
        <v>63</v>
      </c>
      <c r="D56" t="s">
        <v>547</v>
      </c>
      <c r="E56" s="68" t="str">
        <f t="shared" si="0"/>
        <v>20170814 10:32:52.358000</v>
      </c>
      <c r="F56" s="69">
        <f t="shared" si="1"/>
        <v>135505</v>
      </c>
    </row>
    <row r="57" spans="1:6">
      <c r="A57">
        <v>60</v>
      </c>
      <c r="B57">
        <v>661</v>
      </c>
      <c r="C57" t="s">
        <v>63</v>
      </c>
      <c r="D57" t="s">
        <v>548</v>
      </c>
      <c r="E57" s="68" t="str">
        <f t="shared" si="0"/>
        <v>20170814 10:32:52.386000</v>
      </c>
      <c r="F57" s="69">
        <f t="shared" si="1"/>
        <v>39660</v>
      </c>
    </row>
    <row r="58" spans="1:6">
      <c r="A58">
        <v>1</v>
      </c>
      <c r="B58">
        <v>661</v>
      </c>
      <c r="C58" t="s">
        <v>63</v>
      </c>
      <c r="D58" t="s">
        <v>549</v>
      </c>
      <c r="E58" s="68" t="str">
        <f t="shared" si="0"/>
        <v>20170814 10:32:58.100000</v>
      </c>
      <c r="F58" s="69">
        <f t="shared" si="1"/>
        <v>661</v>
      </c>
    </row>
    <row r="59" spans="1:6">
      <c r="A59">
        <v>160</v>
      </c>
      <c r="B59">
        <v>661</v>
      </c>
      <c r="C59" t="s">
        <v>63</v>
      </c>
      <c r="D59" t="s">
        <v>550</v>
      </c>
      <c r="E59" s="68" t="str">
        <f t="shared" si="0"/>
        <v>20170814 10:32:59.761000</v>
      </c>
      <c r="F59" s="69">
        <f t="shared" si="1"/>
        <v>105760</v>
      </c>
    </row>
    <row r="60" spans="1:6">
      <c r="A60">
        <v>70</v>
      </c>
      <c r="B60">
        <v>660</v>
      </c>
      <c r="C60" t="s">
        <v>63</v>
      </c>
      <c r="D60" t="s">
        <v>551</v>
      </c>
      <c r="E60" s="68" t="str">
        <f t="shared" si="0"/>
        <v>20170814 10:51:29.417000</v>
      </c>
      <c r="F60" s="69">
        <f t="shared" si="1"/>
        <v>46200</v>
      </c>
    </row>
    <row r="61" spans="1:6">
      <c r="A61">
        <v>84</v>
      </c>
      <c r="B61">
        <v>660</v>
      </c>
      <c r="C61" t="s">
        <v>63</v>
      </c>
      <c r="D61" t="s">
        <v>551</v>
      </c>
      <c r="E61" s="68" t="str">
        <f t="shared" si="0"/>
        <v>20170814 10:51:29.417000</v>
      </c>
      <c r="F61" s="69">
        <f t="shared" si="1"/>
        <v>55440</v>
      </c>
    </row>
    <row r="62" spans="1:6">
      <c r="A62">
        <v>15</v>
      </c>
      <c r="B62">
        <v>660</v>
      </c>
      <c r="C62" t="s">
        <v>63</v>
      </c>
      <c r="D62" t="s">
        <v>551</v>
      </c>
      <c r="E62" s="68" t="str">
        <f t="shared" si="0"/>
        <v>20170814 10:51:29.417000</v>
      </c>
      <c r="F62" s="69">
        <f t="shared" si="1"/>
        <v>9900</v>
      </c>
    </row>
    <row r="63" spans="1:6">
      <c r="A63">
        <v>31</v>
      </c>
      <c r="B63">
        <v>660</v>
      </c>
      <c r="C63" t="s">
        <v>63</v>
      </c>
      <c r="D63" t="s">
        <v>551</v>
      </c>
      <c r="E63" s="68" t="str">
        <f t="shared" si="0"/>
        <v>20170814 10:51:29.417000</v>
      </c>
      <c r="F63" s="69">
        <f t="shared" si="1"/>
        <v>20460</v>
      </c>
    </row>
    <row r="64" spans="1:6">
      <c r="A64">
        <v>43</v>
      </c>
      <c r="B64">
        <v>661</v>
      </c>
      <c r="C64" t="s">
        <v>70</v>
      </c>
      <c r="D64" t="s">
        <v>552</v>
      </c>
      <c r="E64" s="68" t="str">
        <f t="shared" si="0"/>
        <v>20170814 11:33:48.675417</v>
      </c>
      <c r="F64" s="69">
        <f t="shared" si="1"/>
        <v>28423</v>
      </c>
    </row>
    <row r="65" spans="1:6">
      <c r="A65">
        <v>80</v>
      </c>
      <c r="B65">
        <v>661.5</v>
      </c>
      <c r="C65" t="s">
        <v>63</v>
      </c>
      <c r="D65" t="s">
        <v>553</v>
      </c>
      <c r="E65" s="68" t="str">
        <f t="shared" si="0"/>
        <v>20170814 11:34:14.316000</v>
      </c>
      <c r="F65" s="69">
        <f t="shared" si="1"/>
        <v>52920</v>
      </c>
    </row>
    <row r="66" spans="1:6">
      <c r="A66">
        <v>91</v>
      </c>
      <c r="B66">
        <v>661.5</v>
      </c>
      <c r="C66" t="s">
        <v>63</v>
      </c>
      <c r="D66" t="s">
        <v>553</v>
      </c>
      <c r="E66" s="68" t="str">
        <f t="shared" ref="E66:E129" si="4">LEFT(D66,FIND(" ",D66)-1)&amp;" "&amp;IF((MID(D66,FIND(" ",D66)+1,2))&lt;"23",MID(D66,FIND(" ",D66)+1,2) + 2 - VALUE(MID(D66,28,1)),"0"&amp;"0")&amp;MID(D66,FIND(" ",D66)+3,13)</f>
        <v>20170814 11:34:14.316000</v>
      </c>
      <c r="F66" s="69">
        <f t="shared" ref="F66:F129" si="5">A66*B66</f>
        <v>60196.5</v>
      </c>
    </row>
    <row r="67" spans="1:6">
      <c r="A67">
        <v>91</v>
      </c>
      <c r="B67">
        <v>661.5</v>
      </c>
      <c r="C67" t="s">
        <v>63</v>
      </c>
      <c r="D67" t="s">
        <v>553</v>
      </c>
      <c r="E67" s="68" t="str">
        <f t="shared" si="4"/>
        <v>20170814 11:34:14.316000</v>
      </c>
      <c r="F67" s="69">
        <f t="shared" si="5"/>
        <v>60196.5</v>
      </c>
    </row>
    <row r="68" spans="1:6">
      <c r="A68">
        <v>165</v>
      </c>
      <c r="B68">
        <v>661.5</v>
      </c>
      <c r="C68" t="s">
        <v>63</v>
      </c>
      <c r="D68" t="s">
        <v>553</v>
      </c>
      <c r="E68" s="68" t="str">
        <f t="shared" si="4"/>
        <v>20170814 11:34:14.316000</v>
      </c>
      <c r="F68" s="69">
        <f t="shared" si="5"/>
        <v>109147.5</v>
      </c>
    </row>
    <row r="69" spans="1:6">
      <c r="A69">
        <v>141</v>
      </c>
      <c r="B69">
        <v>661.5</v>
      </c>
      <c r="C69" t="s">
        <v>63</v>
      </c>
      <c r="D69" t="s">
        <v>553</v>
      </c>
      <c r="E69" s="68" t="str">
        <f t="shared" si="4"/>
        <v>20170814 11:34:14.316000</v>
      </c>
      <c r="F69" s="69">
        <f t="shared" si="5"/>
        <v>93271.5</v>
      </c>
    </row>
    <row r="70" spans="1:6">
      <c r="A70">
        <v>100</v>
      </c>
      <c r="B70">
        <v>661.5</v>
      </c>
      <c r="C70" t="s">
        <v>63</v>
      </c>
      <c r="D70" t="s">
        <v>553</v>
      </c>
      <c r="E70" s="68" t="str">
        <f t="shared" si="4"/>
        <v>20170814 11:34:14.316000</v>
      </c>
      <c r="F70" s="69">
        <f t="shared" si="5"/>
        <v>66150</v>
      </c>
    </row>
    <row r="71" spans="1:6">
      <c r="A71">
        <v>132</v>
      </c>
      <c r="B71">
        <v>661.5</v>
      </c>
      <c r="C71" t="s">
        <v>63</v>
      </c>
      <c r="D71" t="s">
        <v>553</v>
      </c>
      <c r="E71" s="68" t="str">
        <f t="shared" si="4"/>
        <v>20170814 11:34:14.316000</v>
      </c>
      <c r="F71" s="69">
        <f t="shared" si="5"/>
        <v>87318</v>
      </c>
    </row>
    <row r="72" spans="1:6">
      <c r="A72">
        <v>43</v>
      </c>
      <c r="B72">
        <v>661</v>
      </c>
      <c r="C72" t="s">
        <v>70</v>
      </c>
      <c r="D72" t="s">
        <v>554</v>
      </c>
      <c r="E72" s="68" t="str">
        <f t="shared" si="4"/>
        <v>20170814 11:34:14.337314</v>
      </c>
      <c r="F72" s="69">
        <f t="shared" si="5"/>
        <v>28423</v>
      </c>
    </row>
    <row r="73" spans="1:6">
      <c r="A73">
        <v>43</v>
      </c>
      <c r="B73">
        <v>661</v>
      </c>
      <c r="C73" t="s">
        <v>70</v>
      </c>
      <c r="D73" t="s">
        <v>555</v>
      </c>
      <c r="E73" s="68" t="str">
        <f t="shared" si="4"/>
        <v>20170814 11:35:19.814031</v>
      </c>
      <c r="F73" s="69">
        <f t="shared" si="5"/>
        <v>28423</v>
      </c>
    </row>
    <row r="74" spans="1:6">
      <c r="A74">
        <v>41</v>
      </c>
      <c r="B74">
        <v>660.5</v>
      </c>
      <c r="C74" t="s">
        <v>65</v>
      </c>
      <c r="D74" t="s">
        <v>556</v>
      </c>
      <c r="E74" s="68" t="str">
        <f t="shared" si="4"/>
        <v>20170814 11:35:58.407000</v>
      </c>
      <c r="F74" s="69">
        <f t="shared" si="5"/>
        <v>27080.5</v>
      </c>
    </row>
    <row r="75" spans="1:6">
      <c r="A75">
        <v>17</v>
      </c>
      <c r="B75">
        <v>660.5</v>
      </c>
      <c r="C75" t="s">
        <v>65</v>
      </c>
      <c r="D75" t="s">
        <v>557</v>
      </c>
      <c r="E75" s="68" t="str">
        <f t="shared" si="4"/>
        <v>20170814 11:35:58.408000</v>
      </c>
      <c r="F75" s="69">
        <f t="shared" si="5"/>
        <v>11228.5</v>
      </c>
    </row>
    <row r="76" spans="1:6">
      <c r="A76">
        <v>33</v>
      </c>
      <c r="B76">
        <v>660.5</v>
      </c>
      <c r="C76" t="s">
        <v>70</v>
      </c>
      <c r="D76" t="s">
        <v>558</v>
      </c>
      <c r="E76" s="68" t="str">
        <f t="shared" si="4"/>
        <v>20170814 11:35:58.408677</v>
      </c>
      <c r="F76" s="69">
        <f t="shared" si="5"/>
        <v>21796.5</v>
      </c>
    </row>
    <row r="77" spans="1:6">
      <c r="A77">
        <v>49</v>
      </c>
      <c r="B77">
        <v>660.5</v>
      </c>
      <c r="C77" t="s">
        <v>67</v>
      </c>
      <c r="D77" t="s">
        <v>559</v>
      </c>
      <c r="E77" s="68" t="str">
        <f t="shared" si="4"/>
        <v>20170814 11:35:58.408683</v>
      </c>
      <c r="F77" s="69">
        <f t="shared" si="5"/>
        <v>32364.5</v>
      </c>
    </row>
    <row r="78" spans="1:6">
      <c r="A78">
        <v>331</v>
      </c>
      <c r="B78">
        <v>660.5</v>
      </c>
      <c r="C78" t="s">
        <v>63</v>
      </c>
      <c r="D78" t="s">
        <v>560</v>
      </c>
      <c r="E78" s="68" t="str">
        <f t="shared" si="4"/>
        <v>20170814 11:35:58.423000</v>
      </c>
      <c r="F78" s="69">
        <f t="shared" si="5"/>
        <v>218625.5</v>
      </c>
    </row>
    <row r="79" spans="1:6">
      <c r="A79">
        <v>12</v>
      </c>
      <c r="B79">
        <v>665.5</v>
      </c>
      <c r="C79" t="s">
        <v>63</v>
      </c>
      <c r="D79" t="s">
        <v>561</v>
      </c>
      <c r="E79" s="68" t="str">
        <f t="shared" si="4"/>
        <v>20170814 11:52:44.761000</v>
      </c>
      <c r="F79" s="69">
        <f t="shared" si="5"/>
        <v>7986</v>
      </c>
    </row>
    <row r="80" spans="1:6">
      <c r="A80">
        <v>213</v>
      </c>
      <c r="B80">
        <v>665.5</v>
      </c>
      <c r="C80" t="s">
        <v>63</v>
      </c>
      <c r="D80" t="s">
        <v>561</v>
      </c>
      <c r="E80" s="68" t="str">
        <f t="shared" si="4"/>
        <v>20170814 11:52:44.761000</v>
      </c>
      <c r="F80" s="69">
        <f t="shared" si="5"/>
        <v>141751.5</v>
      </c>
    </row>
    <row r="81" spans="1:6">
      <c r="A81">
        <v>100</v>
      </c>
      <c r="B81">
        <v>665.5</v>
      </c>
      <c r="C81" t="s">
        <v>63</v>
      </c>
      <c r="D81" t="s">
        <v>561</v>
      </c>
      <c r="E81" s="68" t="str">
        <f t="shared" si="4"/>
        <v>20170814 11:52:44.761000</v>
      </c>
      <c r="F81" s="69">
        <f t="shared" si="5"/>
        <v>66550</v>
      </c>
    </row>
    <row r="82" spans="1:6">
      <c r="A82">
        <v>25</v>
      </c>
      <c r="B82">
        <v>665.5</v>
      </c>
      <c r="C82" t="s">
        <v>63</v>
      </c>
      <c r="D82" t="s">
        <v>561</v>
      </c>
      <c r="E82" s="68" t="str">
        <f t="shared" si="4"/>
        <v>20170814 11:52:44.761000</v>
      </c>
      <c r="F82" s="69">
        <f t="shared" si="5"/>
        <v>16637.5</v>
      </c>
    </row>
    <row r="83" spans="1:6">
      <c r="A83">
        <v>113</v>
      </c>
      <c r="B83">
        <v>662</v>
      </c>
      <c r="C83" t="s">
        <v>63</v>
      </c>
      <c r="D83" t="s">
        <v>562</v>
      </c>
      <c r="E83" s="68" t="str">
        <f t="shared" si="4"/>
        <v>20170814 12:15:00.365000</v>
      </c>
      <c r="F83" s="69">
        <f t="shared" si="5"/>
        <v>74806</v>
      </c>
    </row>
    <row r="84" spans="1:6">
      <c r="A84">
        <v>168</v>
      </c>
      <c r="B84">
        <v>662</v>
      </c>
      <c r="C84" t="s">
        <v>63</v>
      </c>
      <c r="D84" t="s">
        <v>562</v>
      </c>
      <c r="E84" s="68" t="str">
        <f t="shared" si="4"/>
        <v>20170814 12:15:00.365000</v>
      </c>
      <c r="F84" s="69">
        <f t="shared" si="5"/>
        <v>111216</v>
      </c>
    </row>
    <row r="85" spans="1:6">
      <c r="A85">
        <v>4</v>
      </c>
      <c r="B85">
        <v>662</v>
      </c>
      <c r="C85" t="s">
        <v>65</v>
      </c>
      <c r="D85" t="s">
        <v>563</v>
      </c>
      <c r="E85" s="68" t="str">
        <f t="shared" si="4"/>
        <v>20170814 12:15:00.375000</v>
      </c>
      <c r="F85" s="69">
        <f t="shared" si="5"/>
        <v>2648</v>
      </c>
    </row>
    <row r="86" spans="1:6">
      <c r="A86">
        <v>16</v>
      </c>
      <c r="B86">
        <v>662</v>
      </c>
      <c r="C86" t="s">
        <v>65</v>
      </c>
      <c r="D86" t="s">
        <v>563</v>
      </c>
      <c r="E86" s="68" t="str">
        <f t="shared" si="4"/>
        <v>20170814 12:15:00.375000</v>
      </c>
      <c r="F86" s="69">
        <f t="shared" si="5"/>
        <v>10592</v>
      </c>
    </row>
    <row r="87" spans="1:6">
      <c r="A87">
        <v>29</v>
      </c>
      <c r="B87">
        <v>662</v>
      </c>
      <c r="C87" t="s">
        <v>65</v>
      </c>
      <c r="D87" t="s">
        <v>563</v>
      </c>
      <c r="E87" s="68" t="str">
        <f t="shared" si="4"/>
        <v>20170814 12:15:00.375000</v>
      </c>
      <c r="F87" s="69">
        <f t="shared" si="5"/>
        <v>19198</v>
      </c>
    </row>
    <row r="88" spans="1:6">
      <c r="A88">
        <v>12</v>
      </c>
      <c r="B88">
        <v>662</v>
      </c>
      <c r="C88" t="s">
        <v>67</v>
      </c>
      <c r="D88" t="s">
        <v>564</v>
      </c>
      <c r="E88" s="68" t="str">
        <f t="shared" si="4"/>
        <v>20170814 12:15:00.375200</v>
      </c>
      <c r="F88" s="69">
        <f t="shared" si="5"/>
        <v>7944</v>
      </c>
    </row>
    <row r="89" spans="1:6">
      <c r="A89">
        <v>8</v>
      </c>
      <c r="B89">
        <v>662</v>
      </c>
      <c r="C89" t="s">
        <v>70</v>
      </c>
      <c r="D89" t="s">
        <v>565</v>
      </c>
      <c r="E89" s="68" t="str">
        <f t="shared" si="4"/>
        <v>20170814 12:15:00.375211</v>
      </c>
      <c r="F89" s="69">
        <f t="shared" si="5"/>
        <v>5296</v>
      </c>
    </row>
    <row r="90" spans="1:6">
      <c r="A90">
        <v>2</v>
      </c>
      <c r="B90">
        <v>662</v>
      </c>
      <c r="C90" t="s">
        <v>70</v>
      </c>
      <c r="D90" t="s">
        <v>566</v>
      </c>
      <c r="E90" s="68" t="str">
        <f t="shared" si="4"/>
        <v>20170814 12:15:00.375248</v>
      </c>
      <c r="F90" s="69">
        <f t="shared" si="5"/>
        <v>1324</v>
      </c>
    </row>
    <row r="91" spans="1:6">
      <c r="A91">
        <v>30</v>
      </c>
      <c r="B91">
        <v>662</v>
      </c>
      <c r="C91" t="s">
        <v>67</v>
      </c>
      <c r="D91" t="s">
        <v>567</v>
      </c>
      <c r="E91" s="68" t="str">
        <f t="shared" si="4"/>
        <v>20170814 12:15:00.375258</v>
      </c>
      <c r="F91" s="69">
        <f t="shared" si="5"/>
        <v>19860</v>
      </c>
    </row>
    <row r="92" spans="1:6">
      <c r="A92">
        <v>18</v>
      </c>
      <c r="B92">
        <v>662</v>
      </c>
      <c r="C92" t="s">
        <v>70</v>
      </c>
      <c r="D92" t="s">
        <v>568</v>
      </c>
      <c r="E92" s="68" t="str">
        <f t="shared" si="4"/>
        <v>20170814 12:15:00.375269</v>
      </c>
      <c r="F92" s="69">
        <f t="shared" si="5"/>
        <v>11916</v>
      </c>
    </row>
    <row r="93" spans="1:6">
      <c r="A93">
        <v>223</v>
      </c>
      <c r="B93">
        <v>666</v>
      </c>
      <c r="C93" t="s">
        <v>63</v>
      </c>
      <c r="D93" t="s">
        <v>569</v>
      </c>
      <c r="E93" s="68" t="str">
        <f t="shared" si="4"/>
        <v>20170814 13:21:13.071000</v>
      </c>
      <c r="F93" s="69">
        <f t="shared" si="5"/>
        <v>148518</v>
      </c>
    </row>
    <row r="94" spans="1:6">
      <c r="A94">
        <v>90</v>
      </c>
      <c r="B94">
        <v>666</v>
      </c>
      <c r="C94" t="s">
        <v>63</v>
      </c>
      <c r="D94" t="s">
        <v>569</v>
      </c>
      <c r="E94" s="68" t="str">
        <f t="shared" si="4"/>
        <v>20170814 13:21:13.071000</v>
      </c>
      <c r="F94" s="69">
        <f t="shared" si="5"/>
        <v>59940</v>
      </c>
    </row>
    <row r="95" spans="1:6">
      <c r="A95">
        <v>100</v>
      </c>
      <c r="B95">
        <v>666</v>
      </c>
      <c r="C95" t="s">
        <v>63</v>
      </c>
      <c r="D95" t="s">
        <v>569</v>
      </c>
      <c r="E95" s="68" t="str">
        <f t="shared" si="4"/>
        <v>20170814 13:21:13.071000</v>
      </c>
      <c r="F95" s="69">
        <f t="shared" si="5"/>
        <v>66600</v>
      </c>
    </row>
    <row r="96" spans="1:6">
      <c r="A96">
        <v>100</v>
      </c>
      <c r="B96">
        <v>666</v>
      </c>
      <c r="C96" t="s">
        <v>63</v>
      </c>
      <c r="D96" t="s">
        <v>569</v>
      </c>
      <c r="E96" s="68" t="str">
        <f t="shared" si="4"/>
        <v>20170814 13:21:13.071000</v>
      </c>
      <c r="F96" s="69">
        <f t="shared" si="5"/>
        <v>66600</v>
      </c>
    </row>
    <row r="97" spans="1:6">
      <c r="A97">
        <v>148</v>
      </c>
      <c r="B97">
        <v>666</v>
      </c>
      <c r="C97" t="s">
        <v>63</v>
      </c>
      <c r="D97" t="s">
        <v>569</v>
      </c>
      <c r="E97" s="68" t="str">
        <f t="shared" si="4"/>
        <v>20170814 13:21:13.071000</v>
      </c>
      <c r="F97" s="69">
        <f t="shared" si="5"/>
        <v>98568</v>
      </c>
    </row>
    <row r="98" spans="1:6">
      <c r="A98">
        <v>78</v>
      </c>
      <c r="B98">
        <v>666</v>
      </c>
      <c r="C98" t="s">
        <v>63</v>
      </c>
      <c r="D98" t="s">
        <v>569</v>
      </c>
      <c r="E98" s="68" t="str">
        <f t="shared" si="4"/>
        <v>20170814 13:21:13.071000</v>
      </c>
      <c r="F98" s="69">
        <f t="shared" si="5"/>
        <v>51948</v>
      </c>
    </row>
    <row r="99" spans="1:6">
      <c r="A99">
        <v>90</v>
      </c>
      <c r="B99">
        <v>666</v>
      </c>
      <c r="C99" t="s">
        <v>63</v>
      </c>
      <c r="D99" t="s">
        <v>569</v>
      </c>
      <c r="E99" s="68" t="str">
        <f t="shared" si="4"/>
        <v>20170814 13:21:13.071000</v>
      </c>
      <c r="F99" s="69">
        <f t="shared" si="5"/>
        <v>59940</v>
      </c>
    </row>
    <row r="100" spans="1:6">
      <c r="A100">
        <v>171</v>
      </c>
      <c r="B100">
        <v>666</v>
      </c>
      <c r="C100" t="s">
        <v>63</v>
      </c>
      <c r="D100" t="s">
        <v>570</v>
      </c>
      <c r="E100" s="68" t="str">
        <f t="shared" si="4"/>
        <v>20170814 13:21:13.091000</v>
      </c>
      <c r="F100" s="69">
        <f t="shared" si="5"/>
        <v>113886</v>
      </c>
    </row>
    <row r="101" spans="1:6">
      <c r="A101">
        <v>6</v>
      </c>
      <c r="B101">
        <v>666</v>
      </c>
      <c r="C101" t="s">
        <v>63</v>
      </c>
      <c r="D101" t="s">
        <v>571</v>
      </c>
      <c r="E101" s="68" t="str">
        <f t="shared" si="4"/>
        <v>20170814 13:23:24.350000</v>
      </c>
      <c r="F101" s="69">
        <f t="shared" si="5"/>
        <v>3996</v>
      </c>
    </row>
    <row r="102" spans="1:6">
      <c r="A102">
        <v>65</v>
      </c>
      <c r="B102">
        <v>666</v>
      </c>
      <c r="C102" t="s">
        <v>63</v>
      </c>
      <c r="D102" t="s">
        <v>571</v>
      </c>
      <c r="E102" s="68" t="str">
        <f t="shared" si="4"/>
        <v>20170814 13:23:24.350000</v>
      </c>
      <c r="F102" s="69">
        <f t="shared" si="5"/>
        <v>43290</v>
      </c>
    </row>
    <row r="103" spans="1:6">
      <c r="A103">
        <v>100</v>
      </c>
      <c r="B103">
        <v>666</v>
      </c>
      <c r="C103" t="s">
        <v>63</v>
      </c>
      <c r="D103" t="s">
        <v>571</v>
      </c>
      <c r="E103" s="68" t="str">
        <f t="shared" si="4"/>
        <v>20170814 13:23:24.350000</v>
      </c>
      <c r="F103" s="69">
        <f t="shared" si="5"/>
        <v>66600</v>
      </c>
    </row>
    <row r="104" spans="1:6">
      <c r="A104">
        <v>100</v>
      </c>
      <c r="B104">
        <v>666</v>
      </c>
      <c r="C104" t="s">
        <v>63</v>
      </c>
      <c r="D104" t="s">
        <v>571</v>
      </c>
      <c r="E104" s="68" t="str">
        <f t="shared" si="4"/>
        <v>20170814 13:23:24.350000</v>
      </c>
      <c r="F104" s="69">
        <f t="shared" si="5"/>
        <v>66600</v>
      </c>
    </row>
    <row r="105" spans="1:6">
      <c r="A105">
        <v>84</v>
      </c>
      <c r="B105">
        <v>666</v>
      </c>
      <c r="C105" t="s">
        <v>63</v>
      </c>
      <c r="D105" t="s">
        <v>571</v>
      </c>
      <c r="E105" s="68" t="str">
        <f t="shared" si="4"/>
        <v>20170814 13:23:24.350000</v>
      </c>
      <c r="F105" s="69">
        <f t="shared" si="5"/>
        <v>55944</v>
      </c>
    </row>
    <row r="106" spans="1:6">
      <c r="A106">
        <v>83</v>
      </c>
      <c r="B106">
        <v>666</v>
      </c>
      <c r="C106" t="s">
        <v>63</v>
      </c>
      <c r="D106" t="s">
        <v>571</v>
      </c>
      <c r="E106" s="68" t="str">
        <f t="shared" si="4"/>
        <v>20170814 13:23:24.350000</v>
      </c>
      <c r="F106" s="69">
        <f t="shared" si="5"/>
        <v>55278</v>
      </c>
    </row>
    <row r="107" spans="1:6">
      <c r="A107">
        <v>90</v>
      </c>
      <c r="B107">
        <v>666</v>
      </c>
      <c r="C107" t="s">
        <v>63</v>
      </c>
      <c r="D107" t="s">
        <v>571</v>
      </c>
      <c r="E107" s="68" t="str">
        <f t="shared" si="4"/>
        <v>20170814 13:23:24.350000</v>
      </c>
      <c r="F107" s="69">
        <f t="shared" si="5"/>
        <v>59940</v>
      </c>
    </row>
    <row r="108" spans="1:6">
      <c r="A108">
        <v>159</v>
      </c>
      <c r="B108">
        <v>666</v>
      </c>
      <c r="C108" t="s">
        <v>63</v>
      </c>
      <c r="D108" t="s">
        <v>571</v>
      </c>
      <c r="E108" s="68" t="str">
        <f t="shared" si="4"/>
        <v>20170814 13:23:24.350000</v>
      </c>
      <c r="F108" s="69">
        <f t="shared" si="5"/>
        <v>105894</v>
      </c>
    </row>
    <row r="109" spans="1:6">
      <c r="A109">
        <v>313</v>
      </c>
      <c r="B109">
        <v>666</v>
      </c>
      <c r="C109" t="s">
        <v>63</v>
      </c>
      <c r="D109" t="s">
        <v>571</v>
      </c>
      <c r="E109" s="68" t="str">
        <f t="shared" si="4"/>
        <v>20170814 13:23:24.350000</v>
      </c>
      <c r="F109" s="69">
        <f t="shared" si="5"/>
        <v>208458</v>
      </c>
    </row>
    <row r="110" spans="1:6">
      <c r="A110">
        <v>194</v>
      </c>
      <c r="B110">
        <v>669</v>
      </c>
      <c r="C110" t="s">
        <v>63</v>
      </c>
      <c r="D110" t="s">
        <v>572</v>
      </c>
      <c r="E110" s="68" t="str">
        <f t="shared" si="4"/>
        <v>20170814 13:43:38.824000</v>
      </c>
      <c r="F110" s="69">
        <f t="shared" si="5"/>
        <v>129786</v>
      </c>
    </row>
    <row r="111" spans="1:6">
      <c r="A111">
        <v>500</v>
      </c>
      <c r="B111">
        <v>669</v>
      </c>
      <c r="C111" t="s">
        <v>63</v>
      </c>
      <c r="D111" t="s">
        <v>572</v>
      </c>
      <c r="E111" s="68" t="str">
        <f t="shared" si="4"/>
        <v>20170814 13:43:38.824000</v>
      </c>
      <c r="F111" s="69">
        <f t="shared" si="5"/>
        <v>334500</v>
      </c>
    </row>
    <row r="112" spans="1:6">
      <c r="A112">
        <v>156</v>
      </c>
      <c r="B112">
        <v>669</v>
      </c>
      <c r="C112" t="s">
        <v>63</v>
      </c>
      <c r="D112" t="s">
        <v>572</v>
      </c>
      <c r="E112" s="68" t="str">
        <f t="shared" si="4"/>
        <v>20170814 13:43:38.824000</v>
      </c>
      <c r="F112" s="69">
        <f t="shared" si="5"/>
        <v>104364</v>
      </c>
    </row>
    <row r="113" spans="1:6">
      <c r="A113">
        <v>32</v>
      </c>
      <c r="B113">
        <v>673</v>
      </c>
      <c r="C113" t="s">
        <v>63</v>
      </c>
      <c r="D113" t="s">
        <v>573</v>
      </c>
      <c r="E113" s="68" t="str">
        <f t="shared" si="4"/>
        <v>20170814 13:45:45.643000</v>
      </c>
      <c r="F113" s="69">
        <f t="shared" si="5"/>
        <v>21536</v>
      </c>
    </row>
    <row r="114" spans="1:6">
      <c r="A114">
        <v>68</v>
      </c>
      <c r="B114">
        <v>673</v>
      </c>
      <c r="C114" t="s">
        <v>63</v>
      </c>
      <c r="D114" t="s">
        <v>573</v>
      </c>
      <c r="E114" s="68" t="str">
        <f t="shared" si="4"/>
        <v>20170814 13:45:45.643000</v>
      </c>
      <c r="F114" s="69">
        <f t="shared" si="5"/>
        <v>45764</v>
      </c>
    </row>
    <row r="115" spans="1:6">
      <c r="A115">
        <v>90</v>
      </c>
      <c r="B115">
        <v>673</v>
      </c>
      <c r="C115" t="s">
        <v>63</v>
      </c>
      <c r="D115" t="s">
        <v>573</v>
      </c>
      <c r="E115" s="68" t="str">
        <f t="shared" si="4"/>
        <v>20170814 13:45:45.643000</v>
      </c>
      <c r="F115" s="69">
        <f t="shared" si="5"/>
        <v>60570</v>
      </c>
    </row>
    <row r="116" spans="1:6">
      <c r="A116">
        <v>100</v>
      </c>
      <c r="B116">
        <v>673</v>
      </c>
      <c r="C116" t="s">
        <v>63</v>
      </c>
      <c r="D116" t="s">
        <v>573</v>
      </c>
      <c r="E116" s="68" t="str">
        <f t="shared" si="4"/>
        <v>20170814 13:45:45.643000</v>
      </c>
      <c r="F116" s="69">
        <f t="shared" si="5"/>
        <v>67300</v>
      </c>
    </row>
    <row r="117" spans="1:6">
      <c r="A117">
        <v>90</v>
      </c>
      <c r="B117">
        <v>673</v>
      </c>
      <c r="C117" t="s">
        <v>63</v>
      </c>
      <c r="D117" t="s">
        <v>573</v>
      </c>
      <c r="E117" s="68" t="str">
        <f t="shared" si="4"/>
        <v>20170814 13:45:45.643000</v>
      </c>
      <c r="F117" s="69">
        <f t="shared" si="5"/>
        <v>60570</v>
      </c>
    </row>
    <row r="118" spans="1:6">
      <c r="A118">
        <v>100</v>
      </c>
      <c r="B118">
        <v>673</v>
      </c>
      <c r="C118" t="s">
        <v>63</v>
      </c>
      <c r="D118" t="s">
        <v>573</v>
      </c>
      <c r="E118" s="68" t="str">
        <f t="shared" si="4"/>
        <v>20170814 13:45:45.643000</v>
      </c>
      <c r="F118" s="69">
        <f t="shared" si="5"/>
        <v>67300</v>
      </c>
    </row>
    <row r="119" spans="1:6">
      <c r="A119">
        <v>20</v>
      </c>
      <c r="B119">
        <v>673</v>
      </c>
      <c r="C119" t="s">
        <v>63</v>
      </c>
      <c r="D119" t="s">
        <v>573</v>
      </c>
      <c r="E119" s="68" t="str">
        <f t="shared" si="4"/>
        <v>20170814 13:45:45.643000</v>
      </c>
      <c r="F119" s="69">
        <f t="shared" si="5"/>
        <v>13460</v>
      </c>
    </row>
    <row r="120" spans="1:6">
      <c r="A120">
        <v>90</v>
      </c>
      <c r="B120">
        <v>668.5</v>
      </c>
      <c r="C120" t="s">
        <v>63</v>
      </c>
      <c r="D120" t="s">
        <v>574</v>
      </c>
      <c r="E120" s="68" t="str">
        <f t="shared" si="4"/>
        <v>20170814 13:49:26.610000</v>
      </c>
      <c r="F120" s="69">
        <f t="shared" si="5"/>
        <v>60165</v>
      </c>
    </row>
    <row r="121" spans="1:6">
      <c r="A121">
        <v>90</v>
      </c>
      <c r="B121">
        <v>668.5</v>
      </c>
      <c r="C121" t="s">
        <v>63</v>
      </c>
      <c r="D121" t="s">
        <v>574</v>
      </c>
      <c r="E121" s="68" t="str">
        <f t="shared" si="4"/>
        <v>20170814 13:49:26.610000</v>
      </c>
      <c r="F121" s="69">
        <f t="shared" si="5"/>
        <v>60165</v>
      </c>
    </row>
    <row r="122" spans="1:6">
      <c r="A122">
        <v>100</v>
      </c>
      <c r="B122">
        <v>668.5</v>
      </c>
      <c r="C122" t="s">
        <v>63</v>
      </c>
      <c r="D122" t="s">
        <v>574</v>
      </c>
      <c r="E122" s="68" t="str">
        <f t="shared" si="4"/>
        <v>20170814 13:49:26.610000</v>
      </c>
      <c r="F122" s="69">
        <f t="shared" si="5"/>
        <v>66850</v>
      </c>
    </row>
    <row r="123" spans="1:6">
      <c r="A123">
        <v>20</v>
      </c>
      <c r="B123">
        <v>668.5</v>
      </c>
      <c r="C123" t="s">
        <v>63</v>
      </c>
      <c r="D123" t="s">
        <v>574</v>
      </c>
      <c r="E123" s="68" t="str">
        <f t="shared" si="4"/>
        <v>20170814 13:49:26.610000</v>
      </c>
      <c r="F123" s="69">
        <f t="shared" si="5"/>
        <v>13370</v>
      </c>
    </row>
    <row r="124" spans="1:6">
      <c r="A124">
        <v>202</v>
      </c>
      <c r="B124">
        <v>666.5</v>
      </c>
      <c r="C124" t="s">
        <v>63</v>
      </c>
      <c r="D124" t="s">
        <v>575</v>
      </c>
      <c r="E124" s="68" t="str">
        <f t="shared" si="4"/>
        <v>20170814 14:16:52.375000</v>
      </c>
      <c r="F124" s="69">
        <f t="shared" si="5"/>
        <v>134633</v>
      </c>
    </row>
    <row r="125" spans="1:6">
      <c r="A125">
        <v>38</v>
      </c>
      <c r="B125">
        <v>666.5</v>
      </c>
      <c r="C125" t="s">
        <v>63</v>
      </c>
      <c r="D125" t="s">
        <v>576</v>
      </c>
      <c r="E125" s="68" t="str">
        <f t="shared" si="4"/>
        <v>20170814 14:16:52.408000</v>
      </c>
      <c r="F125" s="69">
        <f t="shared" si="5"/>
        <v>25327</v>
      </c>
    </row>
    <row r="126" spans="1:6">
      <c r="A126">
        <v>1</v>
      </c>
      <c r="B126">
        <v>666.5</v>
      </c>
      <c r="C126" t="s">
        <v>63</v>
      </c>
      <c r="D126" t="s">
        <v>577</v>
      </c>
      <c r="E126" s="68" t="str">
        <f t="shared" si="4"/>
        <v>20170814 14:16:53.410000</v>
      </c>
      <c r="F126" s="69">
        <f t="shared" si="5"/>
        <v>666.5</v>
      </c>
    </row>
    <row r="127" spans="1:6">
      <c r="A127">
        <v>259</v>
      </c>
      <c r="B127">
        <v>666.5</v>
      </c>
      <c r="C127" t="s">
        <v>63</v>
      </c>
      <c r="D127" t="s">
        <v>578</v>
      </c>
      <c r="E127" s="68" t="str">
        <f t="shared" si="4"/>
        <v>20170814 14:16:54.094000</v>
      </c>
      <c r="F127" s="69">
        <f t="shared" si="5"/>
        <v>172623.5</v>
      </c>
    </row>
    <row r="128" spans="1:6">
      <c r="A128">
        <v>500</v>
      </c>
      <c r="B128">
        <v>664</v>
      </c>
      <c r="C128" t="s">
        <v>63</v>
      </c>
      <c r="D128" t="s">
        <v>579</v>
      </c>
      <c r="E128" s="68" t="str">
        <f t="shared" si="4"/>
        <v>20170814 14:21:18.420000</v>
      </c>
      <c r="F128" s="69">
        <f t="shared" si="5"/>
        <v>332000</v>
      </c>
    </row>
    <row r="129" spans="1:6">
      <c r="A129">
        <v>100</v>
      </c>
      <c r="B129">
        <v>661.5</v>
      </c>
      <c r="C129" t="s">
        <v>63</v>
      </c>
      <c r="D129" t="s">
        <v>580</v>
      </c>
      <c r="E129" s="68" t="str">
        <f t="shared" si="4"/>
        <v>20170814 14:41:50.535000</v>
      </c>
      <c r="F129" s="69">
        <f t="shared" si="5"/>
        <v>66150</v>
      </c>
    </row>
    <row r="130" spans="1:6">
      <c r="A130">
        <v>100</v>
      </c>
      <c r="B130">
        <v>661.5</v>
      </c>
      <c r="C130" t="s">
        <v>63</v>
      </c>
      <c r="D130" t="s">
        <v>580</v>
      </c>
      <c r="E130" s="68" t="str">
        <f t="shared" ref="E130:E190" si="6">LEFT(D130,FIND(" ",D130)-1)&amp;" "&amp;IF((MID(D130,FIND(" ",D130)+1,2))&lt;"23",MID(D130,FIND(" ",D130)+1,2) + 2 - VALUE(MID(D130,28,1)),"0"&amp;"0")&amp;MID(D130,FIND(" ",D130)+3,13)</f>
        <v>20170814 14:41:50.535000</v>
      </c>
      <c r="F130" s="69">
        <f t="shared" ref="F130:F190" si="7">A130*B130</f>
        <v>66150</v>
      </c>
    </row>
    <row r="131" spans="1:6">
      <c r="A131">
        <v>75</v>
      </c>
      <c r="B131">
        <v>661.5</v>
      </c>
      <c r="C131" t="s">
        <v>63</v>
      </c>
      <c r="D131" t="s">
        <v>580</v>
      </c>
      <c r="E131" s="68" t="str">
        <f t="shared" si="6"/>
        <v>20170814 14:41:50.535000</v>
      </c>
      <c r="F131" s="69">
        <f t="shared" si="7"/>
        <v>49612.5</v>
      </c>
    </row>
    <row r="132" spans="1:6">
      <c r="A132">
        <v>84</v>
      </c>
      <c r="B132">
        <v>661.5</v>
      </c>
      <c r="C132" t="s">
        <v>63</v>
      </c>
      <c r="D132" t="s">
        <v>580</v>
      </c>
      <c r="E132" s="68" t="str">
        <f t="shared" si="6"/>
        <v>20170814 14:41:50.535000</v>
      </c>
      <c r="F132" s="69">
        <f t="shared" si="7"/>
        <v>55566</v>
      </c>
    </row>
    <row r="133" spans="1:6">
      <c r="A133">
        <v>90</v>
      </c>
      <c r="B133">
        <v>661.5</v>
      </c>
      <c r="C133" t="s">
        <v>63</v>
      </c>
      <c r="D133" t="s">
        <v>580</v>
      </c>
      <c r="E133" s="68" t="str">
        <f t="shared" si="6"/>
        <v>20170814 14:41:50.535000</v>
      </c>
      <c r="F133" s="69">
        <f t="shared" si="7"/>
        <v>59535</v>
      </c>
    </row>
    <row r="134" spans="1:6">
      <c r="A134">
        <v>62</v>
      </c>
      <c r="B134">
        <v>661.5</v>
      </c>
      <c r="C134" t="s">
        <v>63</v>
      </c>
      <c r="D134" t="s">
        <v>580</v>
      </c>
      <c r="E134" s="68" t="str">
        <f t="shared" si="6"/>
        <v>20170814 14:41:50.535000</v>
      </c>
      <c r="F134" s="69">
        <f t="shared" si="7"/>
        <v>41013</v>
      </c>
    </row>
    <row r="135" spans="1:6">
      <c r="A135">
        <v>62</v>
      </c>
      <c r="B135">
        <v>661.5</v>
      </c>
      <c r="C135" t="s">
        <v>63</v>
      </c>
      <c r="D135" t="s">
        <v>581</v>
      </c>
      <c r="E135" s="68" t="str">
        <f t="shared" si="6"/>
        <v>20170814 14:41:50.558000</v>
      </c>
      <c r="F135" s="69">
        <f t="shared" si="7"/>
        <v>41013</v>
      </c>
    </row>
    <row r="136" spans="1:6">
      <c r="A136">
        <v>135</v>
      </c>
      <c r="B136">
        <v>661.5</v>
      </c>
      <c r="C136" t="s">
        <v>63</v>
      </c>
      <c r="D136" t="s">
        <v>582</v>
      </c>
      <c r="E136" s="68" t="str">
        <f t="shared" si="6"/>
        <v>20170814 14:41:50.560000</v>
      </c>
      <c r="F136" s="69">
        <f t="shared" si="7"/>
        <v>89302.5</v>
      </c>
    </row>
    <row r="137" spans="1:6">
      <c r="A137">
        <v>92</v>
      </c>
      <c r="B137">
        <v>661.5</v>
      </c>
      <c r="C137" t="s">
        <v>63</v>
      </c>
      <c r="D137" t="s">
        <v>583</v>
      </c>
      <c r="E137" s="68" t="str">
        <f t="shared" si="6"/>
        <v>20170814 14:41:50.592000</v>
      </c>
      <c r="F137" s="69">
        <f t="shared" si="7"/>
        <v>60858</v>
      </c>
    </row>
    <row r="138" spans="1:6">
      <c r="A138">
        <v>91</v>
      </c>
      <c r="B138">
        <v>660.5</v>
      </c>
      <c r="C138" t="s">
        <v>63</v>
      </c>
      <c r="D138" t="s">
        <v>584</v>
      </c>
      <c r="E138" s="68" t="str">
        <f t="shared" si="6"/>
        <v>20170814 15:02:02.368000</v>
      </c>
      <c r="F138" s="69">
        <f t="shared" si="7"/>
        <v>60105.5</v>
      </c>
    </row>
    <row r="139" spans="1:6">
      <c r="A139">
        <v>131</v>
      </c>
      <c r="B139">
        <v>660.5</v>
      </c>
      <c r="C139" t="s">
        <v>63</v>
      </c>
      <c r="D139" t="s">
        <v>585</v>
      </c>
      <c r="E139" s="68" t="str">
        <f t="shared" si="6"/>
        <v>20170814 15:02:33.853000</v>
      </c>
      <c r="F139" s="69">
        <f t="shared" si="7"/>
        <v>86525.5</v>
      </c>
    </row>
    <row r="140" spans="1:6">
      <c r="A140">
        <v>40</v>
      </c>
      <c r="B140">
        <v>660.5</v>
      </c>
      <c r="C140" t="s">
        <v>63</v>
      </c>
      <c r="D140" t="s">
        <v>586</v>
      </c>
      <c r="E140" s="68" t="str">
        <f t="shared" si="6"/>
        <v>20170814 15:02:42.421000</v>
      </c>
      <c r="F140" s="69">
        <f t="shared" si="7"/>
        <v>26420</v>
      </c>
    </row>
    <row r="141" spans="1:6">
      <c r="A141">
        <v>138</v>
      </c>
      <c r="B141">
        <v>660.5</v>
      </c>
      <c r="C141" t="s">
        <v>63</v>
      </c>
      <c r="D141" t="s">
        <v>587</v>
      </c>
      <c r="E141" s="68" t="str">
        <f t="shared" si="6"/>
        <v>20170814 15:05:41.359000</v>
      </c>
      <c r="F141" s="69">
        <f t="shared" si="7"/>
        <v>91149</v>
      </c>
    </row>
    <row r="142" spans="1:6">
      <c r="A142">
        <v>85</v>
      </c>
      <c r="B142">
        <v>661.5</v>
      </c>
      <c r="C142" t="s">
        <v>63</v>
      </c>
      <c r="D142" t="s">
        <v>588</v>
      </c>
      <c r="E142" s="68" t="str">
        <f t="shared" si="6"/>
        <v>20170814 15:32:14.365000</v>
      </c>
      <c r="F142" s="69">
        <f t="shared" si="7"/>
        <v>56227.5</v>
      </c>
    </row>
    <row r="143" spans="1:6">
      <c r="A143">
        <v>59</v>
      </c>
      <c r="B143">
        <v>661.5</v>
      </c>
      <c r="C143" t="s">
        <v>63</v>
      </c>
      <c r="D143" t="s">
        <v>588</v>
      </c>
      <c r="E143" s="68" t="str">
        <f t="shared" si="6"/>
        <v>20170814 15:32:14.365000</v>
      </c>
      <c r="F143" s="69">
        <f t="shared" si="7"/>
        <v>39028.5</v>
      </c>
    </row>
    <row r="144" spans="1:6">
      <c r="A144">
        <v>84</v>
      </c>
      <c r="B144">
        <v>661.5</v>
      </c>
      <c r="C144" t="s">
        <v>63</v>
      </c>
      <c r="D144" t="s">
        <v>588</v>
      </c>
      <c r="E144" s="68" t="str">
        <f t="shared" si="6"/>
        <v>20170814 15:32:14.365000</v>
      </c>
      <c r="F144" s="69">
        <f t="shared" si="7"/>
        <v>55566</v>
      </c>
    </row>
    <row r="145" spans="1:6">
      <c r="A145">
        <v>75</v>
      </c>
      <c r="B145">
        <v>661.5</v>
      </c>
      <c r="C145" t="s">
        <v>63</v>
      </c>
      <c r="D145" t="s">
        <v>588</v>
      </c>
      <c r="E145" s="68" t="str">
        <f t="shared" si="6"/>
        <v>20170814 15:32:14.365000</v>
      </c>
      <c r="F145" s="69">
        <f t="shared" si="7"/>
        <v>49612.5</v>
      </c>
    </row>
    <row r="146" spans="1:6">
      <c r="A146">
        <v>20</v>
      </c>
      <c r="B146">
        <v>661.5</v>
      </c>
      <c r="C146" t="s">
        <v>63</v>
      </c>
      <c r="D146" t="s">
        <v>588</v>
      </c>
      <c r="E146" s="68" t="str">
        <f t="shared" si="6"/>
        <v>20170814 15:32:14.365000</v>
      </c>
      <c r="F146" s="69">
        <f t="shared" si="7"/>
        <v>13230</v>
      </c>
    </row>
    <row r="147" spans="1:6">
      <c r="A147">
        <v>41</v>
      </c>
      <c r="B147">
        <v>661.5</v>
      </c>
      <c r="C147" t="s">
        <v>63</v>
      </c>
      <c r="D147" t="s">
        <v>588</v>
      </c>
      <c r="E147" s="68" t="str">
        <f t="shared" si="6"/>
        <v>20170814 15:32:14.365000</v>
      </c>
      <c r="F147" s="69">
        <f t="shared" si="7"/>
        <v>27121.5</v>
      </c>
    </row>
    <row r="148" spans="1:6">
      <c r="A148">
        <v>136</v>
      </c>
      <c r="B148">
        <v>661.5</v>
      </c>
      <c r="C148" t="s">
        <v>63</v>
      </c>
      <c r="D148" t="s">
        <v>588</v>
      </c>
      <c r="E148" s="68" t="str">
        <f t="shared" si="6"/>
        <v>20170814 15:32:14.365000</v>
      </c>
      <c r="F148" s="69">
        <f t="shared" si="7"/>
        <v>89964</v>
      </c>
    </row>
    <row r="149" spans="1:6">
      <c r="A149">
        <v>500</v>
      </c>
      <c r="B149">
        <v>660.5</v>
      </c>
      <c r="C149" t="s">
        <v>63</v>
      </c>
      <c r="D149" t="s">
        <v>589</v>
      </c>
      <c r="E149" s="68" t="str">
        <f t="shared" si="6"/>
        <v>20170814 15:59:51.900000</v>
      </c>
      <c r="F149" s="69">
        <f t="shared" si="7"/>
        <v>330250</v>
      </c>
    </row>
    <row r="150" spans="1:6">
      <c r="A150">
        <v>269</v>
      </c>
      <c r="B150">
        <v>661.5</v>
      </c>
      <c r="C150" t="s">
        <v>63</v>
      </c>
      <c r="D150" t="s">
        <v>590</v>
      </c>
      <c r="E150" s="68" t="str">
        <f t="shared" si="6"/>
        <v>20170814 16:19:26.432000</v>
      </c>
      <c r="F150" s="69">
        <f t="shared" si="7"/>
        <v>177943.5</v>
      </c>
    </row>
    <row r="151" spans="1:6">
      <c r="A151">
        <v>231</v>
      </c>
      <c r="B151">
        <v>661.5</v>
      </c>
      <c r="C151" t="s">
        <v>63</v>
      </c>
      <c r="D151" t="s">
        <v>590</v>
      </c>
      <c r="E151" s="68" t="str">
        <f t="shared" si="6"/>
        <v>20170814 16:19:26.432000</v>
      </c>
      <c r="F151" s="69">
        <f t="shared" si="7"/>
        <v>152806.5</v>
      </c>
    </row>
    <row r="152" spans="1:6">
      <c r="A152">
        <v>81</v>
      </c>
      <c r="B152">
        <v>662</v>
      </c>
      <c r="C152" t="s">
        <v>63</v>
      </c>
      <c r="D152" t="s">
        <v>591</v>
      </c>
      <c r="E152" s="68" t="str">
        <f t="shared" si="6"/>
        <v>20170814 16:21:24.896000</v>
      </c>
      <c r="F152" s="69">
        <f t="shared" si="7"/>
        <v>53622</v>
      </c>
    </row>
    <row r="153" spans="1:6">
      <c r="A153">
        <v>302</v>
      </c>
      <c r="B153">
        <v>662</v>
      </c>
      <c r="C153" t="s">
        <v>63</v>
      </c>
      <c r="D153" t="s">
        <v>591</v>
      </c>
      <c r="E153" s="68" t="str">
        <f t="shared" si="6"/>
        <v>20170814 16:21:24.896000</v>
      </c>
      <c r="F153" s="69">
        <f t="shared" si="7"/>
        <v>199924</v>
      </c>
    </row>
    <row r="154" spans="1:6">
      <c r="A154">
        <v>2</v>
      </c>
      <c r="B154">
        <v>662</v>
      </c>
      <c r="C154" t="s">
        <v>63</v>
      </c>
      <c r="D154" t="s">
        <v>591</v>
      </c>
      <c r="E154" s="68" t="str">
        <f t="shared" si="6"/>
        <v>20170814 16:21:24.896000</v>
      </c>
      <c r="F154" s="69">
        <f t="shared" si="7"/>
        <v>1324</v>
      </c>
    </row>
    <row r="155" spans="1:6">
      <c r="A155">
        <v>84</v>
      </c>
      <c r="B155">
        <v>662</v>
      </c>
      <c r="C155" t="s">
        <v>63</v>
      </c>
      <c r="D155" t="s">
        <v>591</v>
      </c>
      <c r="E155" s="68" t="str">
        <f t="shared" si="6"/>
        <v>20170814 16:21:24.896000</v>
      </c>
      <c r="F155" s="69">
        <f t="shared" si="7"/>
        <v>55608</v>
      </c>
    </row>
    <row r="156" spans="1:6">
      <c r="A156">
        <v>31</v>
      </c>
      <c r="B156">
        <v>662</v>
      </c>
      <c r="C156" t="s">
        <v>63</v>
      </c>
      <c r="D156" t="s">
        <v>591</v>
      </c>
      <c r="E156" s="68" t="str">
        <f t="shared" si="6"/>
        <v>20170814 16:21:24.896000</v>
      </c>
      <c r="F156" s="69">
        <f t="shared" si="7"/>
        <v>20522</v>
      </c>
    </row>
    <row r="157" spans="1:6">
      <c r="A157">
        <v>79</v>
      </c>
      <c r="B157">
        <v>664.5</v>
      </c>
      <c r="C157" t="s">
        <v>63</v>
      </c>
      <c r="D157" t="s">
        <v>592</v>
      </c>
      <c r="E157" s="68" t="str">
        <f t="shared" si="6"/>
        <v>20170814 16:28:20.923000</v>
      </c>
      <c r="F157" s="69">
        <f t="shared" si="7"/>
        <v>52495.5</v>
      </c>
    </row>
    <row r="158" spans="1:6">
      <c r="A158">
        <v>100</v>
      </c>
      <c r="B158">
        <v>664.5</v>
      </c>
      <c r="C158" t="s">
        <v>63</v>
      </c>
      <c r="D158" t="s">
        <v>592</v>
      </c>
      <c r="E158" s="68" t="str">
        <f t="shared" si="6"/>
        <v>20170814 16:28:20.923000</v>
      </c>
      <c r="F158" s="69">
        <f t="shared" si="7"/>
        <v>66450</v>
      </c>
    </row>
    <row r="159" spans="1:6">
      <c r="A159">
        <v>126</v>
      </c>
      <c r="B159">
        <v>664.5</v>
      </c>
      <c r="C159" t="s">
        <v>63</v>
      </c>
      <c r="D159" t="s">
        <v>592</v>
      </c>
      <c r="E159" s="68" t="str">
        <f t="shared" si="6"/>
        <v>20170814 16:28:20.923000</v>
      </c>
      <c r="F159" s="69">
        <f t="shared" si="7"/>
        <v>83727</v>
      </c>
    </row>
    <row r="160" spans="1:6">
      <c r="A160">
        <v>73</v>
      </c>
      <c r="B160">
        <v>664.5</v>
      </c>
      <c r="C160" t="s">
        <v>63</v>
      </c>
      <c r="D160" t="s">
        <v>592</v>
      </c>
      <c r="E160" s="68" t="str">
        <f t="shared" si="6"/>
        <v>20170814 16:28:20.923000</v>
      </c>
      <c r="F160" s="69">
        <f t="shared" si="7"/>
        <v>48508.5</v>
      </c>
    </row>
    <row r="161" spans="1:6">
      <c r="A161">
        <v>57</v>
      </c>
      <c r="B161">
        <v>664.5</v>
      </c>
      <c r="C161" t="s">
        <v>63</v>
      </c>
      <c r="D161" t="s">
        <v>592</v>
      </c>
      <c r="E161" s="68" t="str">
        <f t="shared" si="6"/>
        <v>20170814 16:28:20.923000</v>
      </c>
      <c r="F161" s="69">
        <f t="shared" si="7"/>
        <v>37876.5</v>
      </c>
    </row>
    <row r="162" spans="1:6">
      <c r="A162">
        <v>42</v>
      </c>
      <c r="B162">
        <v>664.5</v>
      </c>
      <c r="C162" t="s">
        <v>63</v>
      </c>
      <c r="D162" t="s">
        <v>592</v>
      </c>
      <c r="E162" s="68" t="str">
        <f t="shared" si="6"/>
        <v>20170814 16:28:20.923000</v>
      </c>
      <c r="F162" s="69">
        <f t="shared" si="7"/>
        <v>27909</v>
      </c>
    </row>
    <row r="163" spans="1:6">
      <c r="A163">
        <v>23</v>
      </c>
      <c r="B163">
        <v>664.5</v>
      </c>
      <c r="C163" t="s">
        <v>63</v>
      </c>
      <c r="D163" t="s">
        <v>592</v>
      </c>
      <c r="E163" s="68" t="str">
        <f t="shared" si="6"/>
        <v>20170814 16:28:20.923000</v>
      </c>
      <c r="F163" s="69">
        <f t="shared" si="7"/>
        <v>15283.5</v>
      </c>
    </row>
    <row r="164" spans="1:6">
      <c r="A164">
        <v>35</v>
      </c>
      <c r="B164">
        <v>662</v>
      </c>
      <c r="C164" t="s">
        <v>70</v>
      </c>
      <c r="D164" t="s">
        <v>593</v>
      </c>
      <c r="E164" s="68" t="str">
        <f t="shared" si="6"/>
        <v>20170814 16:31:56.717207</v>
      </c>
      <c r="F164" s="69">
        <f t="shared" si="7"/>
        <v>23170</v>
      </c>
    </row>
    <row r="165" spans="1:6">
      <c r="A165">
        <v>16</v>
      </c>
      <c r="B165">
        <v>662</v>
      </c>
      <c r="C165" t="s">
        <v>70</v>
      </c>
      <c r="D165" t="s">
        <v>594</v>
      </c>
      <c r="E165" s="68" t="str">
        <f t="shared" si="6"/>
        <v>20170814 16:32:07.542427</v>
      </c>
      <c r="F165" s="69">
        <f t="shared" si="7"/>
        <v>10592</v>
      </c>
    </row>
    <row r="166" spans="1:6">
      <c r="A166">
        <v>19</v>
      </c>
      <c r="B166">
        <v>662</v>
      </c>
      <c r="C166" t="s">
        <v>70</v>
      </c>
      <c r="D166" t="s">
        <v>595</v>
      </c>
      <c r="E166" s="68" t="str">
        <f t="shared" si="6"/>
        <v>20170814 16:32:07.542567</v>
      </c>
      <c r="F166" s="69">
        <f t="shared" si="7"/>
        <v>12578</v>
      </c>
    </row>
    <row r="167" spans="1:6">
      <c r="A167">
        <v>52</v>
      </c>
      <c r="B167">
        <v>662</v>
      </c>
      <c r="C167" t="s">
        <v>67</v>
      </c>
      <c r="D167" t="s">
        <v>596</v>
      </c>
      <c r="E167" s="68" t="str">
        <f t="shared" si="6"/>
        <v>20170814 16:32:07.542576</v>
      </c>
      <c r="F167" s="69">
        <f t="shared" si="7"/>
        <v>34424</v>
      </c>
    </row>
    <row r="168" spans="1:6">
      <c r="A168">
        <v>27</v>
      </c>
      <c r="B168">
        <v>662</v>
      </c>
      <c r="C168" t="s">
        <v>65</v>
      </c>
      <c r="D168" t="s">
        <v>597</v>
      </c>
      <c r="E168" s="68" t="str">
        <f t="shared" si="6"/>
        <v>20170814 16:32:07.543000</v>
      </c>
      <c r="F168" s="69">
        <f t="shared" si="7"/>
        <v>17874</v>
      </c>
    </row>
    <row r="169" spans="1:6">
      <c r="A169">
        <v>78</v>
      </c>
      <c r="B169">
        <v>662.5</v>
      </c>
      <c r="C169" t="s">
        <v>63</v>
      </c>
      <c r="D169" t="s">
        <v>598</v>
      </c>
      <c r="E169" s="68" t="str">
        <f t="shared" si="6"/>
        <v>20170814 16:32:18.549000</v>
      </c>
      <c r="F169" s="69">
        <f t="shared" si="7"/>
        <v>51675</v>
      </c>
    </row>
    <row r="170" spans="1:6">
      <c r="A170">
        <v>204</v>
      </c>
      <c r="B170">
        <v>662.5</v>
      </c>
      <c r="C170" t="s">
        <v>63</v>
      </c>
      <c r="D170" t="s">
        <v>598</v>
      </c>
      <c r="E170" s="68" t="str">
        <f t="shared" si="6"/>
        <v>20170814 16:32:18.549000</v>
      </c>
      <c r="F170" s="69">
        <f t="shared" si="7"/>
        <v>135150</v>
      </c>
    </row>
    <row r="171" spans="1:6">
      <c r="A171">
        <v>98</v>
      </c>
      <c r="B171">
        <v>662.5</v>
      </c>
      <c r="C171" t="s">
        <v>63</v>
      </c>
      <c r="D171" t="s">
        <v>598</v>
      </c>
      <c r="E171" s="68" t="str">
        <f t="shared" si="6"/>
        <v>20170814 16:32:18.549000</v>
      </c>
      <c r="F171" s="69">
        <f t="shared" si="7"/>
        <v>64925</v>
      </c>
    </row>
    <row r="172" spans="1:6">
      <c r="A172">
        <v>100</v>
      </c>
      <c r="B172">
        <v>662.5</v>
      </c>
      <c r="C172" t="s">
        <v>63</v>
      </c>
      <c r="D172" t="s">
        <v>598</v>
      </c>
      <c r="E172" s="68" t="str">
        <f t="shared" si="6"/>
        <v>20170814 16:32:18.549000</v>
      </c>
      <c r="F172" s="69">
        <f t="shared" si="7"/>
        <v>66250</v>
      </c>
    </row>
    <row r="173" spans="1:6">
      <c r="A173">
        <v>155</v>
      </c>
      <c r="B173">
        <v>662.5</v>
      </c>
      <c r="C173" t="s">
        <v>63</v>
      </c>
      <c r="D173" t="s">
        <v>598</v>
      </c>
      <c r="E173" s="68" t="str">
        <f t="shared" si="6"/>
        <v>20170814 16:32:18.549000</v>
      </c>
      <c r="F173" s="69">
        <f t="shared" si="7"/>
        <v>102687.5</v>
      </c>
    </row>
    <row r="174" spans="1:6">
      <c r="A174">
        <v>100</v>
      </c>
      <c r="B174">
        <v>662.5</v>
      </c>
      <c r="C174" t="s">
        <v>63</v>
      </c>
      <c r="D174" t="s">
        <v>598</v>
      </c>
      <c r="E174" s="68" t="str">
        <f t="shared" si="6"/>
        <v>20170814 16:32:18.549000</v>
      </c>
      <c r="F174" s="69">
        <f t="shared" si="7"/>
        <v>66250</v>
      </c>
    </row>
    <row r="175" spans="1:6">
      <c r="A175">
        <v>90</v>
      </c>
      <c r="B175">
        <v>662.5</v>
      </c>
      <c r="C175" t="s">
        <v>63</v>
      </c>
      <c r="D175" t="s">
        <v>598</v>
      </c>
      <c r="E175" s="68" t="str">
        <f t="shared" si="6"/>
        <v>20170814 16:32:18.549000</v>
      </c>
      <c r="F175" s="69">
        <f t="shared" si="7"/>
        <v>59625</v>
      </c>
    </row>
    <row r="176" spans="1:6">
      <c r="A176">
        <v>72</v>
      </c>
      <c r="B176">
        <v>662.5</v>
      </c>
      <c r="C176" t="s">
        <v>63</v>
      </c>
      <c r="D176" t="s">
        <v>598</v>
      </c>
      <c r="E176" s="68" t="str">
        <f t="shared" si="6"/>
        <v>20170814 16:32:18.549000</v>
      </c>
      <c r="F176" s="69">
        <f t="shared" si="7"/>
        <v>47700</v>
      </c>
    </row>
    <row r="177" spans="1:6">
      <c r="A177">
        <v>90</v>
      </c>
      <c r="B177">
        <v>662.5</v>
      </c>
      <c r="C177" t="s">
        <v>63</v>
      </c>
      <c r="D177" t="s">
        <v>598</v>
      </c>
      <c r="E177" s="68" t="str">
        <f t="shared" si="6"/>
        <v>20170814 16:32:18.549000</v>
      </c>
      <c r="F177" s="69">
        <f t="shared" si="7"/>
        <v>59625</v>
      </c>
    </row>
    <row r="178" spans="1:6">
      <c r="A178">
        <v>13</v>
      </c>
      <c r="B178">
        <v>662.5</v>
      </c>
      <c r="C178" t="s">
        <v>63</v>
      </c>
      <c r="D178" t="s">
        <v>598</v>
      </c>
      <c r="E178" s="68" t="str">
        <f t="shared" si="6"/>
        <v>20170814 16:32:18.549000</v>
      </c>
      <c r="F178" s="69">
        <f t="shared" si="7"/>
        <v>8612.5</v>
      </c>
    </row>
    <row r="179" spans="1:6">
      <c r="A179">
        <v>294</v>
      </c>
      <c r="B179">
        <v>662</v>
      </c>
      <c r="C179" t="s">
        <v>63</v>
      </c>
      <c r="D179" t="s">
        <v>599</v>
      </c>
      <c r="E179" s="68" t="str">
        <f t="shared" si="6"/>
        <v>20170814 16:32:25.329000</v>
      </c>
      <c r="F179" s="69">
        <f t="shared" si="7"/>
        <v>194628</v>
      </c>
    </row>
    <row r="180" spans="1:6">
      <c r="A180">
        <v>5</v>
      </c>
      <c r="B180">
        <v>662</v>
      </c>
      <c r="C180" t="s">
        <v>63</v>
      </c>
      <c r="D180" t="s">
        <v>600</v>
      </c>
      <c r="E180" s="68" t="str">
        <f t="shared" si="6"/>
        <v>20170814 16:32:48.710000</v>
      </c>
      <c r="F180" s="69">
        <f t="shared" si="7"/>
        <v>3310</v>
      </c>
    </row>
    <row r="181" spans="1:6">
      <c r="A181">
        <v>52</v>
      </c>
      <c r="B181">
        <v>662</v>
      </c>
      <c r="C181" t="s">
        <v>63</v>
      </c>
      <c r="D181" t="s">
        <v>601</v>
      </c>
      <c r="E181" s="68" t="str">
        <f t="shared" si="6"/>
        <v>20170814 16:32:56.972000</v>
      </c>
      <c r="F181" s="69">
        <f t="shared" si="7"/>
        <v>34424</v>
      </c>
    </row>
    <row r="182" spans="1:6">
      <c r="A182">
        <v>35</v>
      </c>
      <c r="B182">
        <v>660</v>
      </c>
      <c r="C182" t="s">
        <v>70</v>
      </c>
      <c r="D182" t="s">
        <v>602</v>
      </c>
      <c r="E182" s="68" t="str">
        <f t="shared" si="6"/>
        <v>20170814 16:44:47.598429</v>
      </c>
      <c r="F182" s="69">
        <f t="shared" si="7"/>
        <v>23100</v>
      </c>
    </row>
    <row r="183" spans="1:6">
      <c r="A183">
        <v>52</v>
      </c>
      <c r="B183">
        <v>660</v>
      </c>
      <c r="C183" t="s">
        <v>67</v>
      </c>
      <c r="D183" t="s">
        <v>603</v>
      </c>
      <c r="E183" s="68" t="str">
        <f t="shared" si="6"/>
        <v>20170814 16:44:47.598528</v>
      </c>
      <c r="F183" s="69">
        <f t="shared" si="7"/>
        <v>34320</v>
      </c>
    </row>
    <row r="184" spans="1:6">
      <c r="A184">
        <v>35</v>
      </c>
      <c r="B184">
        <v>660</v>
      </c>
      <c r="C184" t="s">
        <v>70</v>
      </c>
      <c r="D184" t="s">
        <v>604</v>
      </c>
      <c r="E184" s="68" t="str">
        <f t="shared" si="6"/>
        <v>20170814 16:44:47.821081</v>
      </c>
      <c r="F184" s="69">
        <f t="shared" si="7"/>
        <v>23100</v>
      </c>
    </row>
    <row r="185" spans="1:6">
      <c r="A185">
        <v>298</v>
      </c>
      <c r="B185">
        <v>660</v>
      </c>
      <c r="C185" t="s">
        <v>63</v>
      </c>
      <c r="D185" t="s">
        <v>605</v>
      </c>
      <c r="E185" s="68" t="str">
        <f t="shared" si="6"/>
        <v>20170814 16:45:06.924000</v>
      </c>
      <c r="F185" s="69">
        <f t="shared" si="7"/>
        <v>196680</v>
      </c>
    </row>
    <row r="186" spans="1:6">
      <c r="A186">
        <v>35</v>
      </c>
      <c r="B186">
        <v>660</v>
      </c>
      <c r="C186" t="s">
        <v>70</v>
      </c>
      <c r="D186" t="s">
        <v>606</v>
      </c>
      <c r="E186" s="68" t="str">
        <f t="shared" si="6"/>
        <v>20170814 16:45:07.127066</v>
      </c>
      <c r="F186" s="69">
        <f t="shared" si="7"/>
        <v>23100</v>
      </c>
    </row>
    <row r="187" spans="1:6">
      <c r="A187">
        <v>3</v>
      </c>
      <c r="B187">
        <v>660</v>
      </c>
      <c r="C187" t="s">
        <v>63</v>
      </c>
      <c r="D187" t="s">
        <v>607</v>
      </c>
      <c r="E187" s="68" t="str">
        <f t="shared" si="6"/>
        <v>20170814 16:45:07.128000</v>
      </c>
      <c r="F187" s="69">
        <f t="shared" si="7"/>
        <v>1980</v>
      </c>
    </row>
    <row r="188" spans="1:6">
      <c r="A188">
        <v>17</v>
      </c>
      <c r="B188">
        <v>660</v>
      </c>
      <c r="C188" t="s">
        <v>63</v>
      </c>
      <c r="D188" t="s">
        <v>608</v>
      </c>
      <c r="E188" s="68" t="str">
        <f t="shared" si="6"/>
        <v>20170814 16:45:07.137000</v>
      </c>
      <c r="F188" s="69">
        <f t="shared" si="7"/>
        <v>11220</v>
      </c>
    </row>
    <row r="189" spans="1:6">
      <c r="A189">
        <v>25</v>
      </c>
      <c r="B189">
        <v>660</v>
      </c>
      <c r="C189" t="s">
        <v>63</v>
      </c>
      <c r="D189" t="s">
        <v>609</v>
      </c>
      <c r="E189" s="68" t="str">
        <f t="shared" si="6"/>
        <v>20170814 16:45:08.113000</v>
      </c>
      <c r="F189" s="69">
        <f t="shared" si="7"/>
        <v>16500</v>
      </c>
    </row>
    <row r="190" spans="1:6">
      <c r="A190">
        <v>500</v>
      </c>
      <c r="B190">
        <v>660</v>
      </c>
      <c r="C190" t="s">
        <v>63</v>
      </c>
      <c r="D190" t="s">
        <v>609</v>
      </c>
      <c r="E190" s="68" t="str">
        <f t="shared" si="6"/>
        <v>20170814 16:45:08.113000</v>
      </c>
      <c r="F190" s="69">
        <f t="shared" si="7"/>
        <v>330000</v>
      </c>
    </row>
  </sheetData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E805"/>
  <sheetViews>
    <sheetView workbookViewId="0">
      <selection activeCell="A808" sqref="A808"/>
    </sheetView>
  </sheetViews>
  <sheetFormatPr defaultRowHeight="12.75"/>
  <cols>
    <col min="4" max="4" width="0" hidden="1" customWidth="1"/>
  </cols>
  <sheetData>
    <row r="1" spans="1:5">
      <c r="A1" s="97" t="s">
        <v>57</v>
      </c>
      <c r="B1" s="97" t="s">
        <v>58</v>
      </c>
      <c r="C1" s="97" t="s">
        <v>59</v>
      </c>
      <c r="D1" s="97" t="s">
        <v>60</v>
      </c>
      <c r="E1" s="97" t="s">
        <v>61</v>
      </c>
    </row>
    <row r="2" spans="1:5">
      <c r="A2">
        <v>131</v>
      </c>
      <c r="B2">
        <v>753.5</v>
      </c>
      <c r="C2" t="s">
        <v>63</v>
      </c>
      <c r="D2" t="s">
        <v>64</v>
      </c>
      <c r="E2" s="68" t="str">
        <f t="shared" ref="E2:E65" si="0">LEFT(D2,FIND(" ",D2)-1)&amp;" "&amp;IF((MID(D2,FIND(" ",D2)+1,2))&lt;"23",MID(D2,FIND(" ",D2)+1,2) + 2 - VALUE(MID(D2,28,1)),"0"&amp;"0")&amp;MID(D2,FIND(" ",D2)+3,13)</f>
        <v>20170807 9:25:33.821000</v>
      </c>
    </row>
    <row r="3" spans="1:5">
      <c r="A3">
        <v>26</v>
      </c>
      <c r="B3">
        <v>753.5</v>
      </c>
      <c r="C3" t="s">
        <v>65</v>
      </c>
      <c r="D3" t="s">
        <v>66</v>
      </c>
      <c r="E3" s="68" t="str">
        <f t="shared" si="0"/>
        <v>20170807 9:25:33.822000</v>
      </c>
    </row>
    <row r="4" spans="1:5">
      <c r="A4">
        <v>100</v>
      </c>
      <c r="B4">
        <v>753.5</v>
      </c>
      <c r="C4" t="s">
        <v>67</v>
      </c>
      <c r="D4" t="s">
        <v>68</v>
      </c>
      <c r="E4" s="68" t="str">
        <f t="shared" si="0"/>
        <v>20170807 9:25:33.822723</v>
      </c>
    </row>
    <row r="5" spans="1:5">
      <c r="A5">
        <v>50</v>
      </c>
      <c r="B5">
        <v>753</v>
      </c>
      <c r="C5" t="s">
        <v>63</v>
      </c>
      <c r="D5" t="s">
        <v>69</v>
      </c>
      <c r="E5" s="68" t="str">
        <f t="shared" si="0"/>
        <v>20170807 9:32:00.945000</v>
      </c>
    </row>
    <row r="6" spans="1:5">
      <c r="A6">
        <v>90</v>
      </c>
      <c r="B6">
        <v>753</v>
      </c>
      <c r="C6" t="s">
        <v>63</v>
      </c>
      <c r="D6" t="s">
        <v>69</v>
      </c>
      <c r="E6" s="68" t="str">
        <f t="shared" si="0"/>
        <v>20170807 9:32:00.945000</v>
      </c>
    </row>
    <row r="7" spans="1:5">
      <c r="A7">
        <v>50</v>
      </c>
      <c r="B7">
        <v>753</v>
      </c>
      <c r="C7" t="s">
        <v>63</v>
      </c>
      <c r="D7" t="s">
        <v>69</v>
      </c>
      <c r="E7" s="68" t="str">
        <f t="shared" si="0"/>
        <v>20170807 9:32:00.945000</v>
      </c>
    </row>
    <row r="8" spans="1:5">
      <c r="A8">
        <v>10</v>
      </c>
      <c r="B8">
        <v>753</v>
      </c>
      <c r="C8" t="s">
        <v>70</v>
      </c>
      <c r="D8" t="s">
        <v>71</v>
      </c>
      <c r="E8" s="68" t="str">
        <f t="shared" si="0"/>
        <v>20170807 9:32:00.945931</v>
      </c>
    </row>
    <row r="9" spans="1:5">
      <c r="A9">
        <v>50</v>
      </c>
      <c r="B9">
        <v>753</v>
      </c>
      <c r="C9" t="s">
        <v>70</v>
      </c>
      <c r="D9" t="s">
        <v>71</v>
      </c>
      <c r="E9" s="68" t="str">
        <f t="shared" si="0"/>
        <v>20170807 9:32:00.945931</v>
      </c>
    </row>
    <row r="10" spans="1:5">
      <c r="A10">
        <v>21</v>
      </c>
      <c r="B10">
        <v>752</v>
      </c>
      <c r="C10" t="s">
        <v>70</v>
      </c>
      <c r="D10" t="s">
        <v>72</v>
      </c>
      <c r="E10" s="68" t="str">
        <f t="shared" si="0"/>
        <v>20170807 9:33:10.229234</v>
      </c>
    </row>
    <row r="11" spans="1:5">
      <c r="A11">
        <v>209</v>
      </c>
      <c r="B11">
        <v>752</v>
      </c>
      <c r="C11" t="s">
        <v>63</v>
      </c>
      <c r="D11" t="s">
        <v>73</v>
      </c>
      <c r="E11" s="68" t="str">
        <f t="shared" si="0"/>
        <v>20170807 9:33:40.078000</v>
      </c>
    </row>
    <row r="12" spans="1:5">
      <c r="A12">
        <v>18</v>
      </c>
      <c r="B12">
        <v>752</v>
      </c>
      <c r="C12" t="s">
        <v>65</v>
      </c>
      <c r="D12" t="s">
        <v>74</v>
      </c>
      <c r="E12" s="68" t="str">
        <f t="shared" si="0"/>
        <v>20170807 9:33:40.088000</v>
      </c>
    </row>
    <row r="13" spans="1:5">
      <c r="A13">
        <v>31</v>
      </c>
      <c r="B13">
        <v>752</v>
      </c>
      <c r="C13" t="s">
        <v>67</v>
      </c>
      <c r="D13" t="s">
        <v>75</v>
      </c>
      <c r="E13" s="68" t="str">
        <f t="shared" si="0"/>
        <v>20170807 9:33:40.088971</v>
      </c>
    </row>
    <row r="14" spans="1:5">
      <c r="A14">
        <v>21</v>
      </c>
      <c r="B14">
        <v>752</v>
      </c>
      <c r="C14" t="s">
        <v>70</v>
      </c>
      <c r="D14" t="s">
        <v>76</v>
      </c>
      <c r="E14" s="68" t="str">
        <f t="shared" si="0"/>
        <v>20170807 9:33:40.088972</v>
      </c>
    </row>
    <row r="15" spans="1:5">
      <c r="A15">
        <v>10</v>
      </c>
      <c r="B15">
        <v>749</v>
      </c>
      <c r="C15" t="s">
        <v>65</v>
      </c>
      <c r="D15" t="s">
        <v>77</v>
      </c>
      <c r="E15" s="68" t="str">
        <f t="shared" si="0"/>
        <v>20170807 9:41:59.719000</v>
      </c>
    </row>
    <row r="16" spans="1:5">
      <c r="A16">
        <v>45</v>
      </c>
      <c r="B16">
        <v>749</v>
      </c>
      <c r="C16" t="s">
        <v>63</v>
      </c>
      <c r="D16" t="s">
        <v>78</v>
      </c>
      <c r="E16" s="68" t="str">
        <f t="shared" si="0"/>
        <v>20170807 9:42:30.985000</v>
      </c>
    </row>
    <row r="17" spans="1:5">
      <c r="A17">
        <v>164</v>
      </c>
      <c r="B17">
        <v>749</v>
      </c>
      <c r="C17" t="s">
        <v>63</v>
      </c>
      <c r="D17" t="s">
        <v>79</v>
      </c>
      <c r="E17" s="68" t="str">
        <f t="shared" si="0"/>
        <v>20170807 9:43:33.670000</v>
      </c>
    </row>
    <row r="18" spans="1:5">
      <c r="A18">
        <v>29</v>
      </c>
      <c r="B18">
        <v>749</v>
      </c>
      <c r="C18" t="s">
        <v>65</v>
      </c>
      <c r="D18" t="s">
        <v>80</v>
      </c>
      <c r="E18" s="68" t="str">
        <f t="shared" si="0"/>
        <v>20170807 9:43:33.671000</v>
      </c>
    </row>
    <row r="19" spans="1:5">
      <c r="A19">
        <v>21</v>
      </c>
      <c r="B19">
        <v>749</v>
      </c>
      <c r="C19" t="s">
        <v>70</v>
      </c>
      <c r="D19" t="s">
        <v>81</v>
      </c>
      <c r="E19" s="68" t="str">
        <f t="shared" si="0"/>
        <v>20170807 9:43:33.672002</v>
      </c>
    </row>
    <row r="20" spans="1:5">
      <c r="A20">
        <v>31</v>
      </c>
      <c r="B20">
        <v>749</v>
      </c>
      <c r="C20" t="s">
        <v>67</v>
      </c>
      <c r="D20" t="s">
        <v>82</v>
      </c>
      <c r="E20" s="68" t="str">
        <f t="shared" si="0"/>
        <v>20170807 9:43:33.672187</v>
      </c>
    </row>
    <row r="21" spans="1:5">
      <c r="A21">
        <v>243</v>
      </c>
      <c r="B21">
        <v>748.25</v>
      </c>
      <c r="C21" t="s">
        <v>83</v>
      </c>
      <c r="D21" t="s">
        <v>84</v>
      </c>
      <c r="E21" s="68" t="str">
        <f t="shared" si="0"/>
        <v>20170807 9:44:45.975903</v>
      </c>
    </row>
    <row r="22" spans="1:5">
      <c r="A22">
        <v>243</v>
      </c>
      <c r="B22">
        <v>748.25</v>
      </c>
      <c r="C22" t="s">
        <v>67</v>
      </c>
      <c r="D22" t="s">
        <v>85</v>
      </c>
      <c r="E22" s="68" t="str">
        <f t="shared" si="0"/>
        <v>20170807 9:44:45.976360</v>
      </c>
    </row>
    <row r="23" spans="1:5">
      <c r="A23">
        <v>14</v>
      </c>
      <c r="B23">
        <v>748.5</v>
      </c>
      <c r="C23" t="s">
        <v>70</v>
      </c>
      <c r="D23" t="s">
        <v>86</v>
      </c>
      <c r="E23" s="68" t="str">
        <f t="shared" si="0"/>
        <v>20170807 9:44:46.053898</v>
      </c>
    </row>
    <row r="24" spans="1:5">
      <c r="A24">
        <v>209</v>
      </c>
      <c r="B24">
        <v>747</v>
      </c>
      <c r="C24" t="s">
        <v>63</v>
      </c>
      <c r="D24" t="s">
        <v>87</v>
      </c>
      <c r="E24" s="68" t="str">
        <f t="shared" si="0"/>
        <v>20170807 9:46:25.714000</v>
      </c>
    </row>
    <row r="25" spans="1:5">
      <c r="A25">
        <v>22</v>
      </c>
      <c r="B25">
        <v>747</v>
      </c>
      <c r="C25" t="s">
        <v>65</v>
      </c>
      <c r="D25" t="s">
        <v>88</v>
      </c>
      <c r="E25" s="68" t="str">
        <f t="shared" si="0"/>
        <v>20170807 9:46:25.727000</v>
      </c>
    </row>
    <row r="26" spans="1:5">
      <c r="A26">
        <v>17</v>
      </c>
      <c r="B26">
        <v>747</v>
      </c>
      <c r="C26" t="s">
        <v>65</v>
      </c>
      <c r="D26" t="s">
        <v>88</v>
      </c>
      <c r="E26" s="68" t="str">
        <f t="shared" si="0"/>
        <v>20170807 9:46:25.727000</v>
      </c>
    </row>
    <row r="27" spans="1:5">
      <c r="A27">
        <v>7</v>
      </c>
      <c r="B27">
        <v>747</v>
      </c>
      <c r="C27" t="s">
        <v>70</v>
      </c>
      <c r="D27" t="s">
        <v>89</v>
      </c>
      <c r="E27" s="68" t="str">
        <f t="shared" si="0"/>
        <v>20170807 9:46:25.727916</v>
      </c>
    </row>
    <row r="28" spans="1:5">
      <c r="A28">
        <v>7</v>
      </c>
      <c r="B28">
        <v>747</v>
      </c>
      <c r="C28" t="s">
        <v>67</v>
      </c>
      <c r="D28" t="s">
        <v>90</v>
      </c>
      <c r="E28" s="68" t="str">
        <f t="shared" si="0"/>
        <v>20170807 9:46:25.727919</v>
      </c>
    </row>
    <row r="29" spans="1:5">
      <c r="A29">
        <v>14</v>
      </c>
      <c r="B29">
        <v>747</v>
      </c>
      <c r="C29" t="s">
        <v>70</v>
      </c>
      <c r="D29" t="s">
        <v>91</v>
      </c>
      <c r="E29" s="68" t="str">
        <f t="shared" si="0"/>
        <v>20170807 9:46:25.727976</v>
      </c>
    </row>
    <row r="30" spans="1:5">
      <c r="A30">
        <v>24</v>
      </c>
      <c r="B30">
        <v>747</v>
      </c>
      <c r="C30" t="s">
        <v>67</v>
      </c>
      <c r="D30" t="s">
        <v>92</v>
      </c>
      <c r="E30" s="68" t="str">
        <f t="shared" si="0"/>
        <v>20170807 9:46:25.727987</v>
      </c>
    </row>
    <row r="31" spans="1:5">
      <c r="A31">
        <v>86</v>
      </c>
      <c r="B31">
        <v>747.75</v>
      </c>
      <c r="C31" t="s">
        <v>83</v>
      </c>
      <c r="D31" t="s">
        <v>93</v>
      </c>
      <c r="E31" s="68" t="str">
        <f t="shared" si="0"/>
        <v>20170807 9:50:36.585891</v>
      </c>
    </row>
    <row r="32" spans="1:5">
      <c r="A32">
        <v>7</v>
      </c>
      <c r="B32">
        <v>748</v>
      </c>
      <c r="C32" t="s">
        <v>63</v>
      </c>
      <c r="D32" t="s">
        <v>94</v>
      </c>
      <c r="E32" s="68" t="str">
        <f t="shared" si="0"/>
        <v>20170807 9:50:36.644000</v>
      </c>
    </row>
    <row r="33" spans="1:5">
      <c r="A33">
        <v>100</v>
      </c>
      <c r="B33">
        <v>744</v>
      </c>
      <c r="C33" t="s">
        <v>63</v>
      </c>
      <c r="D33" t="s">
        <v>95</v>
      </c>
      <c r="E33" s="68" t="str">
        <f t="shared" si="0"/>
        <v>20170807 10:03:44.382000</v>
      </c>
    </row>
    <row r="34" spans="1:5">
      <c r="A34">
        <v>25</v>
      </c>
      <c r="B34">
        <v>744</v>
      </c>
      <c r="C34" t="s">
        <v>65</v>
      </c>
      <c r="D34" t="s">
        <v>96</v>
      </c>
      <c r="E34" s="68" t="str">
        <f t="shared" si="0"/>
        <v>20170807 10:03:44.555000</v>
      </c>
    </row>
    <row r="35" spans="1:5">
      <c r="A35">
        <v>1</v>
      </c>
      <c r="B35">
        <v>745</v>
      </c>
      <c r="C35" t="s">
        <v>63</v>
      </c>
      <c r="D35" t="s">
        <v>97</v>
      </c>
      <c r="E35" s="68" t="str">
        <f t="shared" si="0"/>
        <v>20170807 10:04:42.706000</v>
      </c>
    </row>
    <row r="36" spans="1:5">
      <c r="A36">
        <v>289</v>
      </c>
      <c r="B36">
        <v>745</v>
      </c>
      <c r="C36" t="s">
        <v>70</v>
      </c>
      <c r="D36" t="s">
        <v>98</v>
      </c>
      <c r="E36" s="68" t="str">
        <f t="shared" si="0"/>
        <v>20170807 10:04:42.707446</v>
      </c>
    </row>
    <row r="37" spans="1:5">
      <c r="A37">
        <v>60</v>
      </c>
      <c r="B37">
        <v>745</v>
      </c>
      <c r="C37" t="s">
        <v>70</v>
      </c>
      <c r="D37" t="s">
        <v>98</v>
      </c>
      <c r="E37" s="68" t="str">
        <f t="shared" si="0"/>
        <v>20170807 10:04:42.707446</v>
      </c>
    </row>
    <row r="38" spans="1:5">
      <c r="A38">
        <v>45</v>
      </c>
      <c r="B38">
        <v>744</v>
      </c>
      <c r="C38" t="s">
        <v>63</v>
      </c>
      <c r="D38" t="s">
        <v>99</v>
      </c>
      <c r="E38" s="68" t="str">
        <f t="shared" si="0"/>
        <v>20170807 10:06:00.645000</v>
      </c>
    </row>
    <row r="39" spans="1:5">
      <c r="A39">
        <v>21</v>
      </c>
      <c r="B39">
        <v>744</v>
      </c>
      <c r="C39" t="s">
        <v>70</v>
      </c>
      <c r="D39" t="s">
        <v>100</v>
      </c>
      <c r="E39" s="68" t="str">
        <f t="shared" si="0"/>
        <v>20170807 10:06:35.648937</v>
      </c>
    </row>
    <row r="40" spans="1:5">
      <c r="A40">
        <v>64</v>
      </c>
      <c r="B40">
        <v>744</v>
      </c>
      <c r="C40" t="s">
        <v>63</v>
      </c>
      <c r="D40" t="s">
        <v>101</v>
      </c>
      <c r="E40" s="68" t="str">
        <f t="shared" si="0"/>
        <v>20170807 10:06:35.649000</v>
      </c>
    </row>
    <row r="41" spans="1:5">
      <c r="A41">
        <v>9</v>
      </c>
      <c r="B41">
        <v>744</v>
      </c>
      <c r="C41" t="s">
        <v>63</v>
      </c>
      <c r="D41" t="s">
        <v>102</v>
      </c>
      <c r="E41" s="68" t="str">
        <f t="shared" si="0"/>
        <v>20170807 10:07:19.761000</v>
      </c>
    </row>
    <row r="42" spans="1:5">
      <c r="A42">
        <v>36</v>
      </c>
      <c r="B42">
        <v>744</v>
      </c>
      <c r="C42" t="s">
        <v>63</v>
      </c>
      <c r="D42" t="s">
        <v>103</v>
      </c>
      <c r="E42" s="68" t="str">
        <f t="shared" si="0"/>
        <v>20170807 10:07:19.785000</v>
      </c>
    </row>
    <row r="43" spans="1:5">
      <c r="A43">
        <v>93</v>
      </c>
      <c r="B43">
        <v>744.5</v>
      </c>
      <c r="C43" t="s">
        <v>63</v>
      </c>
      <c r="D43" t="s">
        <v>104</v>
      </c>
      <c r="E43" s="68" t="str">
        <f t="shared" si="0"/>
        <v>20170807 10:18:28.557000</v>
      </c>
    </row>
    <row r="44" spans="1:5">
      <c r="A44">
        <v>92</v>
      </c>
      <c r="B44">
        <v>744.5</v>
      </c>
      <c r="C44" t="s">
        <v>63</v>
      </c>
      <c r="D44" t="s">
        <v>104</v>
      </c>
      <c r="E44" s="68" t="str">
        <f t="shared" si="0"/>
        <v>20170807 10:18:28.557000</v>
      </c>
    </row>
    <row r="45" spans="1:5">
      <c r="A45">
        <v>100</v>
      </c>
      <c r="B45">
        <v>744.5</v>
      </c>
      <c r="C45" t="s">
        <v>65</v>
      </c>
      <c r="D45" t="s">
        <v>104</v>
      </c>
      <c r="E45" s="68" t="str">
        <f t="shared" si="0"/>
        <v>20170807 10:18:28.557000</v>
      </c>
    </row>
    <row r="46" spans="1:5">
      <c r="A46">
        <v>165</v>
      </c>
      <c r="B46">
        <v>748.5</v>
      </c>
      <c r="C46" t="s">
        <v>63</v>
      </c>
      <c r="D46" t="s">
        <v>105</v>
      </c>
      <c r="E46" s="68" t="str">
        <f t="shared" si="0"/>
        <v>20170807 10:49:42.279000</v>
      </c>
    </row>
    <row r="47" spans="1:5">
      <c r="A47">
        <v>100</v>
      </c>
      <c r="B47">
        <v>748.5</v>
      </c>
      <c r="C47" t="s">
        <v>63</v>
      </c>
      <c r="D47" t="s">
        <v>105</v>
      </c>
      <c r="E47" s="68" t="str">
        <f t="shared" si="0"/>
        <v>20170807 10:49:42.279000</v>
      </c>
    </row>
    <row r="48" spans="1:5">
      <c r="A48">
        <v>100</v>
      </c>
      <c r="B48">
        <v>748.5</v>
      </c>
      <c r="C48" t="s">
        <v>63</v>
      </c>
      <c r="D48" t="s">
        <v>105</v>
      </c>
      <c r="E48" s="68" t="str">
        <f t="shared" si="0"/>
        <v>20170807 10:49:42.279000</v>
      </c>
    </row>
    <row r="49" spans="1:5">
      <c r="A49">
        <v>90</v>
      </c>
      <c r="B49">
        <v>748.5</v>
      </c>
      <c r="C49" t="s">
        <v>63</v>
      </c>
      <c r="D49" t="s">
        <v>105</v>
      </c>
      <c r="E49" s="68" t="str">
        <f t="shared" si="0"/>
        <v>20170807 10:49:42.279000</v>
      </c>
    </row>
    <row r="50" spans="1:5">
      <c r="A50">
        <v>31</v>
      </c>
      <c r="B50">
        <v>748.5</v>
      </c>
      <c r="C50" t="s">
        <v>63</v>
      </c>
      <c r="D50" t="s">
        <v>105</v>
      </c>
      <c r="E50" s="68" t="str">
        <f t="shared" si="0"/>
        <v>20170807 10:49:42.279000</v>
      </c>
    </row>
    <row r="51" spans="1:5">
      <c r="A51">
        <v>14</v>
      </c>
      <c r="B51">
        <v>748.5</v>
      </c>
      <c r="C51" t="s">
        <v>70</v>
      </c>
      <c r="D51" t="s">
        <v>106</v>
      </c>
      <c r="E51" s="68" t="str">
        <f t="shared" si="0"/>
        <v>20170807 10:49:42.280380</v>
      </c>
    </row>
    <row r="52" spans="1:5">
      <c r="A52">
        <v>73</v>
      </c>
      <c r="B52">
        <v>748.5</v>
      </c>
      <c r="C52" t="s">
        <v>63</v>
      </c>
      <c r="D52" t="s">
        <v>107</v>
      </c>
      <c r="E52" s="68" t="str">
        <f t="shared" si="0"/>
        <v>20170807 10:52:28.456000</v>
      </c>
    </row>
    <row r="53" spans="1:5">
      <c r="A53">
        <v>83</v>
      </c>
      <c r="B53">
        <v>748.5</v>
      </c>
      <c r="C53" t="s">
        <v>63</v>
      </c>
      <c r="D53" t="s">
        <v>107</v>
      </c>
      <c r="E53" s="68" t="str">
        <f t="shared" si="0"/>
        <v>20170807 10:52:28.456000</v>
      </c>
    </row>
    <row r="54" spans="1:5">
      <c r="A54">
        <v>36</v>
      </c>
      <c r="B54">
        <v>748.5</v>
      </c>
      <c r="C54" t="s">
        <v>63</v>
      </c>
      <c r="D54" t="s">
        <v>107</v>
      </c>
      <c r="E54" s="68" t="str">
        <f t="shared" si="0"/>
        <v>20170807 10:52:28.456000</v>
      </c>
    </row>
    <row r="55" spans="1:5">
      <c r="A55">
        <v>73</v>
      </c>
      <c r="B55">
        <v>748.5</v>
      </c>
      <c r="C55" t="s">
        <v>63</v>
      </c>
      <c r="D55" t="s">
        <v>107</v>
      </c>
      <c r="E55" s="68" t="str">
        <f t="shared" si="0"/>
        <v>20170807 10:52:28.456000</v>
      </c>
    </row>
    <row r="56" spans="1:5">
      <c r="A56">
        <v>63</v>
      </c>
      <c r="B56">
        <v>749</v>
      </c>
      <c r="C56" t="s">
        <v>63</v>
      </c>
      <c r="D56" t="s">
        <v>108</v>
      </c>
      <c r="E56" s="68" t="str">
        <f t="shared" si="0"/>
        <v>20170807 11:31:43.892000</v>
      </c>
    </row>
    <row r="57" spans="1:5">
      <c r="A57">
        <v>80</v>
      </c>
      <c r="B57">
        <v>749</v>
      </c>
      <c r="C57" t="s">
        <v>63</v>
      </c>
      <c r="D57" t="s">
        <v>108</v>
      </c>
      <c r="E57" s="68" t="str">
        <f t="shared" si="0"/>
        <v>20170807 11:31:43.892000</v>
      </c>
    </row>
    <row r="58" spans="1:5">
      <c r="A58">
        <v>100</v>
      </c>
      <c r="B58">
        <v>749</v>
      </c>
      <c r="C58" t="s">
        <v>63</v>
      </c>
      <c r="D58" t="s">
        <v>108</v>
      </c>
      <c r="E58" s="68" t="str">
        <f t="shared" si="0"/>
        <v>20170807 11:31:43.892000</v>
      </c>
    </row>
    <row r="59" spans="1:5">
      <c r="A59">
        <v>36</v>
      </c>
      <c r="B59">
        <v>749</v>
      </c>
      <c r="C59" t="s">
        <v>63</v>
      </c>
      <c r="D59" t="s">
        <v>108</v>
      </c>
      <c r="E59" s="68" t="str">
        <f t="shared" si="0"/>
        <v>20170807 11:31:43.892000</v>
      </c>
    </row>
    <row r="60" spans="1:5">
      <c r="A60">
        <v>21</v>
      </c>
      <c r="B60">
        <v>749</v>
      </c>
      <c r="C60" t="s">
        <v>70</v>
      </c>
      <c r="D60" t="s">
        <v>109</v>
      </c>
      <c r="E60" s="68" t="str">
        <f t="shared" si="0"/>
        <v>20170807 11:31:43.892950</v>
      </c>
    </row>
    <row r="61" spans="1:5">
      <c r="A61">
        <v>26</v>
      </c>
      <c r="B61">
        <v>750.5</v>
      </c>
      <c r="C61" t="s">
        <v>63</v>
      </c>
      <c r="D61" t="s">
        <v>110</v>
      </c>
      <c r="E61" s="68" t="str">
        <f t="shared" si="0"/>
        <v>20170807 11:41:55.210000</v>
      </c>
    </row>
    <row r="62" spans="1:5">
      <c r="A62">
        <v>92</v>
      </c>
      <c r="B62">
        <v>750.5</v>
      </c>
      <c r="C62" t="s">
        <v>63</v>
      </c>
      <c r="D62" t="s">
        <v>110</v>
      </c>
      <c r="E62" s="68" t="str">
        <f t="shared" si="0"/>
        <v>20170807 11:41:55.210000</v>
      </c>
    </row>
    <row r="63" spans="1:5">
      <c r="A63">
        <v>100</v>
      </c>
      <c r="B63">
        <v>750.5</v>
      </c>
      <c r="C63" t="s">
        <v>63</v>
      </c>
      <c r="D63" t="s">
        <v>110</v>
      </c>
      <c r="E63" s="68" t="str">
        <f t="shared" si="0"/>
        <v>20170807 11:41:55.210000</v>
      </c>
    </row>
    <row r="64" spans="1:5">
      <c r="A64">
        <v>53</v>
      </c>
      <c r="B64">
        <v>750.5</v>
      </c>
      <c r="C64" t="s">
        <v>63</v>
      </c>
      <c r="D64" t="s">
        <v>110</v>
      </c>
      <c r="E64" s="68" t="str">
        <f t="shared" si="0"/>
        <v>20170807 11:41:55.210000</v>
      </c>
    </row>
    <row r="65" spans="1:5">
      <c r="A65">
        <v>29</v>
      </c>
      <c r="B65">
        <v>750.5</v>
      </c>
      <c r="C65" t="s">
        <v>70</v>
      </c>
      <c r="D65" t="s">
        <v>111</v>
      </c>
      <c r="E65" s="68" t="str">
        <f t="shared" si="0"/>
        <v>20170807 11:41:55.210930</v>
      </c>
    </row>
    <row r="66" spans="1:5">
      <c r="A66">
        <v>50</v>
      </c>
      <c r="B66">
        <v>750.5</v>
      </c>
      <c r="C66" t="s">
        <v>70</v>
      </c>
      <c r="D66" t="s">
        <v>111</v>
      </c>
      <c r="E66" s="68" t="str">
        <f t="shared" ref="E66:E129" si="1">LEFT(D66,FIND(" ",D66)-1)&amp;" "&amp;IF((MID(D66,FIND(" ",D66)+1,2))&lt;"23",MID(D66,FIND(" ",D66)+1,2) + 2 - VALUE(MID(D66,28,1)),"0"&amp;"0")&amp;MID(D66,FIND(" ",D66)+3,13)</f>
        <v>20170807 11:41:55.210930</v>
      </c>
    </row>
    <row r="67" spans="1:5">
      <c r="A67">
        <v>100</v>
      </c>
      <c r="B67">
        <v>751.5</v>
      </c>
      <c r="C67" t="s">
        <v>63</v>
      </c>
      <c r="D67" t="s">
        <v>112</v>
      </c>
      <c r="E67" s="68" t="str">
        <f t="shared" si="1"/>
        <v>20170807 11:43:54.900000</v>
      </c>
    </row>
    <row r="68" spans="1:5">
      <c r="A68">
        <v>100</v>
      </c>
      <c r="B68">
        <v>751.5</v>
      </c>
      <c r="C68" t="s">
        <v>63</v>
      </c>
      <c r="D68" t="s">
        <v>112</v>
      </c>
      <c r="E68" s="68" t="str">
        <f t="shared" si="1"/>
        <v>20170807 11:43:54.900000</v>
      </c>
    </row>
    <row r="69" spans="1:5">
      <c r="A69">
        <v>50</v>
      </c>
      <c r="B69">
        <v>751.5</v>
      </c>
      <c r="C69" t="s">
        <v>70</v>
      </c>
      <c r="D69" t="s">
        <v>113</v>
      </c>
      <c r="E69" s="68" t="str">
        <f t="shared" si="1"/>
        <v>20170807 11:43:54.900424</v>
      </c>
    </row>
    <row r="70" spans="1:5">
      <c r="A70">
        <v>51</v>
      </c>
      <c r="B70">
        <v>753</v>
      </c>
      <c r="C70" t="s">
        <v>63</v>
      </c>
      <c r="D70" t="s">
        <v>114</v>
      </c>
      <c r="E70" s="68" t="str">
        <f t="shared" si="1"/>
        <v>20170807 11:49:38.628000</v>
      </c>
    </row>
    <row r="71" spans="1:5">
      <c r="A71">
        <v>89</v>
      </c>
      <c r="B71">
        <v>753</v>
      </c>
      <c r="C71" t="s">
        <v>63</v>
      </c>
      <c r="D71" t="s">
        <v>114</v>
      </c>
      <c r="E71" s="68" t="str">
        <f t="shared" si="1"/>
        <v>20170807 11:49:38.628000</v>
      </c>
    </row>
    <row r="72" spans="1:5">
      <c r="A72">
        <v>60</v>
      </c>
      <c r="B72">
        <v>753</v>
      </c>
      <c r="C72" t="s">
        <v>70</v>
      </c>
      <c r="D72" t="s">
        <v>115</v>
      </c>
      <c r="E72" s="68" t="str">
        <f t="shared" si="1"/>
        <v>20170807 11:49:38.629688</v>
      </c>
    </row>
    <row r="73" spans="1:5">
      <c r="A73">
        <v>50</v>
      </c>
      <c r="B73">
        <v>753</v>
      </c>
      <c r="C73" t="s">
        <v>70</v>
      </c>
      <c r="D73" t="s">
        <v>115</v>
      </c>
      <c r="E73" s="68" t="str">
        <f t="shared" si="1"/>
        <v>20170807 11:49:38.629688</v>
      </c>
    </row>
    <row r="74" spans="1:5">
      <c r="A74">
        <v>87</v>
      </c>
      <c r="B74">
        <v>755</v>
      </c>
      <c r="C74" t="s">
        <v>63</v>
      </c>
      <c r="D74" t="s">
        <v>116</v>
      </c>
      <c r="E74" s="68" t="str">
        <f t="shared" si="1"/>
        <v>20170807 11:55:44.396000</v>
      </c>
    </row>
    <row r="75" spans="1:5">
      <c r="A75">
        <v>13</v>
      </c>
      <c r="B75">
        <v>755</v>
      </c>
      <c r="C75" t="s">
        <v>63</v>
      </c>
      <c r="D75" t="s">
        <v>116</v>
      </c>
      <c r="E75" s="68" t="str">
        <f t="shared" si="1"/>
        <v>20170807 11:55:44.396000</v>
      </c>
    </row>
    <row r="76" spans="1:5">
      <c r="A76">
        <v>50</v>
      </c>
      <c r="B76">
        <v>755</v>
      </c>
      <c r="C76" t="s">
        <v>70</v>
      </c>
      <c r="D76" t="s">
        <v>117</v>
      </c>
      <c r="E76" s="68" t="str">
        <f t="shared" si="1"/>
        <v>20170807 11:55:44.396999</v>
      </c>
    </row>
    <row r="77" spans="1:5">
      <c r="A77">
        <v>46</v>
      </c>
      <c r="B77">
        <v>753</v>
      </c>
      <c r="C77" t="s">
        <v>65</v>
      </c>
      <c r="D77" t="s">
        <v>118</v>
      </c>
      <c r="E77" s="68" t="str">
        <f t="shared" si="1"/>
        <v>20170807 12:20:42.365000</v>
      </c>
    </row>
    <row r="78" spans="1:5">
      <c r="A78">
        <v>90</v>
      </c>
      <c r="B78">
        <v>753</v>
      </c>
      <c r="C78" t="s">
        <v>63</v>
      </c>
      <c r="D78" t="s">
        <v>119</v>
      </c>
      <c r="E78" s="68" t="str">
        <f t="shared" si="1"/>
        <v>20170807 12:22:07.724000</v>
      </c>
    </row>
    <row r="79" spans="1:5">
      <c r="A79">
        <v>154</v>
      </c>
      <c r="B79">
        <v>753</v>
      </c>
      <c r="C79" t="s">
        <v>63</v>
      </c>
      <c r="D79" t="s">
        <v>119</v>
      </c>
      <c r="E79" s="68" t="str">
        <f t="shared" si="1"/>
        <v>20170807 12:22:07.724000</v>
      </c>
    </row>
    <row r="80" spans="1:5">
      <c r="A80">
        <v>46</v>
      </c>
      <c r="B80">
        <v>753</v>
      </c>
      <c r="C80" t="s">
        <v>65</v>
      </c>
      <c r="D80" t="s">
        <v>120</v>
      </c>
      <c r="E80" s="68" t="str">
        <f t="shared" si="1"/>
        <v>20170807 12:22:07.734000</v>
      </c>
    </row>
    <row r="81" spans="1:5">
      <c r="A81">
        <v>14</v>
      </c>
      <c r="B81">
        <v>753</v>
      </c>
      <c r="C81" t="s">
        <v>67</v>
      </c>
      <c r="D81" t="s">
        <v>121</v>
      </c>
      <c r="E81" s="68" t="str">
        <f t="shared" si="1"/>
        <v>20170807 12:22:07.734621</v>
      </c>
    </row>
    <row r="82" spans="1:5">
      <c r="A82">
        <v>90</v>
      </c>
      <c r="B82">
        <v>754.5</v>
      </c>
      <c r="C82" t="s">
        <v>63</v>
      </c>
      <c r="D82" t="s">
        <v>122</v>
      </c>
      <c r="E82" s="68" t="str">
        <f t="shared" si="1"/>
        <v>20170807 12:31:16.604000</v>
      </c>
    </row>
    <row r="83" spans="1:5">
      <c r="A83">
        <v>112</v>
      </c>
      <c r="B83">
        <v>754.5</v>
      </c>
      <c r="C83" t="s">
        <v>63</v>
      </c>
      <c r="D83" t="s">
        <v>123</v>
      </c>
      <c r="E83" s="68" t="str">
        <f t="shared" si="1"/>
        <v>20170807 12:31:16.660000</v>
      </c>
    </row>
    <row r="84" spans="1:5">
      <c r="A84">
        <v>21</v>
      </c>
      <c r="B84">
        <v>754.5</v>
      </c>
      <c r="C84" t="s">
        <v>65</v>
      </c>
      <c r="D84" t="s">
        <v>124</v>
      </c>
      <c r="E84" s="68" t="str">
        <f t="shared" si="1"/>
        <v>20170807 12:31:16.675000</v>
      </c>
    </row>
    <row r="85" spans="1:5">
      <c r="A85">
        <v>11</v>
      </c>
      <c r="B85">
        <v>754.5</v>
      </c>
      <c r="C85" t="s">
        <v>70</v>
      </c>
      <c r="D85" t="s">
        <v>125</v>
      </c>
      <c r="E85" s="68" t="str">
        <f t="shared" si="1"/>
        <v>20170807 12:31:16.696655</v>
      </c>
    </row>
    <row r="86" spans="1:5">
      <c r="A86">
        <v>8</v>
      </c>
      <c r="B86">
        <v>754.5</v>
      </c>
      <c r="C86" t="s">
        <v>67</v>
      </c>
      <c r="D86" t="s">
        <v>126</v>
      </c>
      <c r="E86" s="68" t="str">
        <f t="shared" si="1"/>
        <v>20170807 12:31:16.696886</v>
      </c>
    </row>
    <row r="87" spans="1:5">
      <c r="A87">
        <v>8</v>
      </c>
      <c r="B87">
        <v>754.5</v>
      </c>
      <c r="C87" t="s">
        <v>67</v>
      </c>
      <c r="D87" t="s">
        <v>127</v>
      </c>
      <c r="E87" s="68" t="str">
        <f t="shared" si="1"/>
        <v>20170807 12:31:16.697012</v>
      </c>
    </row>
    <row r="88" spans="1:5">
      <c r="A88">
        <v>5</v>
      </c>
      <c r="B88">
        <v>754.5</v>
      </c>
      <c r="C88" t="s">
        <v>63</v>
      </c>
      <c r="D88" t="s">
        <v>128</v>
      </c>
      <c r="E88" s="68" t="str">
        <f t="shared" si="1"/>
        <v>20170807 12:49:04.655000</v>
      </c>
    </row>
    <row r="89" spans="1:5">
      <c r="A89">
        <v>27</v>
      </c>
      <c r="B89">
        <v>754.5</v>
      </c>
      <c r="C89" t="s">
        <v>63</v>
      </c>
      <c r="D89" t="s">
        <v>128</v>
      </c>
      <c r="E89" s="68" t="str">
        <f t="shared" si="1"/>
        <v>20170807 12:49:04.655000</v>
      </c>
    </row>
    <row r="90" spans="1:5">
      <c r="A90">
        <v>22</v>
      </c>
      <c r="B90">
        <v>754.5</v>
      </c>
      <c r="C90" t="s">
        <v>63</v>
      </c>
      <c r="D90" t="s">
        <v>128</v>
      </c>
      <c r="E90" s="68" t="str">
        <f t="shared" si="1"/>
        <v>20170807 12:49:04.655000</v>
      </c>
    </row>
    <row r="91" spans="1:5">
      <c r="A91">
        <v>25</v>
      </c>
      <c r="B91">
        <v>754.5</v>
      </c>
      <c r="C91" t="s">
        <v>63</v>
      </c>
      <c r="D91" t="s">
        <v>128</v>
      </c>
      <c r="E91" s="68" t="str">
        <f t="shared" si="1"/>
        <v>20170807 12:49:04.655000</v>
      </c>
    </row>
    <row r="92" spans="1:5">
      <c r="A92">
        <v>90</v>
      </c>
      <c r="B92">
        <v>754.5</v>
      </c>
      <c r="C92" t="s">
        <v>63</v>
      </c>
      <c r="D92" t="s">
        <v>128</v>
      </c>
      <c r="E92" s="68" t="str">
        <f t="shared" si="1"/>
        <v>20170807 12:49:04.655000</v>
      </c>
    </row>
    <row r="93" spans="1:5">
      <c r="A93">
        <v>9</v>
      </c>
      <c r="B93">
        <v>754.5</v>
      </c>
      <c r="C93" t="s">
        <v>63</v>
      </c>
      <c r="D93" t="s">
        <v>128</v>
      </c>
      <c r="E93" s="68" t="str">
        <f t="shared" si="1"/>
        <v>20170807 12:49:04.655000</v>
      </c>
    </row>
    <row r="94" spans="1:5">
      <c r="A94">
        <v>72</v>
      </c>
      <c r="B94">
        <v>754.5</v>
      </c>
      <c r="C94" t="s">
        <v>70</v>
      </c>
      <c r="D94" t="s">
        <v>129</v>
      </c>
      <c r="E94" s="68" t="str">
        <f t="shared" si="1"/>
        <v>20170807 12:49:04.655721</v>
      </c>
    </row>
    <row r="95" spans="1:5">
      <c r="A95">
        <v>50</v>
      </c>
      <c r="B95">
        <v>754.5</v>
      </c>
      <c r="C95" t="s">
        <v>70</v>
      </c>
      <c r="D95" t="s">
        <v>129</v>
      </c>
      <c r="E95" s="68" t="str">
        <f t="shared" si="1"/>
        <v>20170807 12:49:04.655721</v>
      </c>
    </row>
    <row r="96" spans="1:5">
      <c r="A96">
        <v>244</v>
      </c>
      <c r="B96">
        <v>752.5</v>
      </c>
      <c r="C96" t="s">
        <v>63</v>
      </c>
      <c r="D96" t="s">
        <v>130</v>
      </c>
      <c r="E96" s="68" t="str">
        <f t="shared" si="1"/>
        <v>20170807 13:01:51.285000</v>
      </c>
    </row>
    <row r="97" spans="1:5">
      <c r="A97">
        <v>106</v>
      </c>
      <c r="B97">
        <v>752.5</v>
      </c>
      <c r="C97" t="s">
        <v>63</v>
      </c>
      <c r="D97" t="s">
        <v>131</v>
      </c>
      <c r="E97" s="68" t="str">
        <f t="shared" si="1"/>
        <v>20170807 13:01:51.493000</v>
      </c>
    </row>
    <row r="98" spans="1:5">
      <c r="A98">
        <v>67</v>
      </c>
      <c r="B98">
        <v>753</v>
      </c>
      <c r="C98" t="s">
        <v>63</v>
      </c>
      <c r="D98" t="s">
        <v>132</v>
      </c>
      <c r="E98" s="68" t="str">
        <f t="shared" si="1"/>
        <v>20170807 13:13:12.232000</v>
      </c>
    </row>
    <row r="99" spans="1:5">
      <c r="A99">
        <v>103</v>
      </c>
      <c r="B99">
        <v>753</v>
      </c>
      <c r="C99" t="s">
        <v>63</v>
      </c>
      <c r="D99" t="s">
        <v>132</v>
      </c>
      <c r="E99" s="68" t="str">
        <f t="shared" si="1"/>
        <v>20170807 13:13:12.232000</v>
      </c>
    </row>
    <row r="100" spans="1:5">
      <c r="A100">
        <v>80</v>
      </c>
      <c r="B100">
        <v>753</v>
      </c>
      <c r="C100" t="s">
        <v>63</v>
      </c>
      <c r="D100" t="s">
        <v>132</v>
      </c>
      <c r="E100" s="68" t="str">
        <f t="shared" si="1"/>
        <v>20170807 13:13:12.232000</v>
      </c>
    </row>
    <row r="101" spans="1:5">
      <c r="A101">
        <v>24</v>
      </c>
      <c r="B101">
        <v>751.5</v>
      </c>
      <c r="C101" t="s">
        <v>70</v>
      </c>
      <c r="D101" t="s">
        <v>133</v>
      </c>
      <c r="E101" s="68" t="str">
        <f t="shared" si="1"/>
        <v>20170807 13:29:01.570480</v>
      </c>
    </row>
    <row r="102" spans="1:5">
      <c r="A102">
        <v>36</v>
      </c>
      <c r="B102">
        <v>751.5</v>
      </c>
      <c r="C102" t="s">
        <v>67</v>
      </c>
      <c r="D102" t="s">
        <v>134</v>
      </c>
      <c r="E102" s="68" t="str">
        <f t="shared" si="1"/>
        <v>20170807 13:29:01.615062</v>
      </c>
    </row>
    <row r="103" spans="1:5">
      <c r="A103">
        <v>22</v>
      </c>
      <c r="B103">
        <v>751.5</v>
      </c>
      <c r="C103" t="s">
        <v>65</v>
      </c>
      <c r="D103" t="s">
        <v>135</v>
      </c>
      <c r="E103" s="68" t="str">
        <f t="shared" si="1"/>
        <v>20170807 13:29:01.623000</v>
      </c>
    </row>
    <row r="104" spans="1:5">
      <c r="A104">
        <v>244</v>
      </c>
      <c r="B104">
        <v>751.5</v>
      </c>
      <c r="C104" t="s">
        <v>63</v>
      </c>
      <c r="D104" t="s">
        <v>136</v>
      </c>
      <c r="E104" s="68" t="str">
        <f t="shared" si="1"/>
        <v>20170807 13:29:01.634000</v>
      </c>
    </row>
    <row r="105" spans="1:5">
      <c r="A105">
        <v>24</v>
      </c>
      <c r="B105">
        <v>751.5</v>
      </c>
      <c r="C105" t="s">
        <v>70</v>
      </c>
      <c r="D105" t="s">
        <v>137</v>
      </c>
      <c r="E105" s="68" t="str">
        <f t="shared" si="1"/>
        <v>20170807 13:29:01.649869</v>
      </c>
    </row>
    <row r="106" spans="1:5">
      <c r="A106">
        <v>250</v>
      </c>
      <c r="B106">
        <v>751.75</v>
      </c>
      <c r="C106" t="s">
        <v>83</v>
      </c>
      <c r="D106" t="s">
        <v>138</v>
      </c>
      <c r="E106" s="68" t="str">
        <f t="shared" si="1"/>
        <v>20170807 13:30:33.173540</v>
      </c>
    </row>
    <row r="107" spans="1:5">
      <c r="A107">
        <v>348</v>
      </c>
      <c r="B107">
        <v>750</v>
      </c>
      <c r="C107" t="s">
        <v>63</v>
      </c>
      <c r="D107" t="s">
        <v>139</v>
      </c>
      <c r="E107" s="68" t="str">
        <f t="shared" si="1"/>
        <v>20170807 14:03:04.403000</v>
      </c>
    </row>
    <row r="108" spans="1:5">
      <c r="A108">
        <v>65</v>
      </c>
      <c r="B108">
        <v>750</v>
      </c>
      <c r="C108" t="s">
        <v>65</v>
      </c>
      <c r="D108" t="s">
        <v>140</v>
      </c>
      <c r="E108" s="68" t="str">
        <f t="shared" si="1"/>
        <v>20170807 14:03:04.413000</v>
      </c>
    </row>
    <row r="109" spans="1:5">
      <c r="A109">
        <v>35</v>
      </c>
      <c r="B109">
        <v>750</v>
      </c>
      <c r="C109" t="s">
        <v>70</v>
      </c>
      <c r="D109" t="s">
        <v>141</v>
      </c>
      <c r="E109" s="68" t="str">
        <f t="shared" si="1"/>
        <v>20170807 14:03:04.413413</v>
      </c>
    </row>
    <row r="110" spans="1:5">
      <c r="A110">
        <v>15</v>
      </c>
      <c r="B110">
        <v>750</v>
      </c>
      <c r="C110" t="s">
        <v>67</v>
      </c>
      <c r="D110" t="s">
        <v>142</v>
      </c>
      <c r="E110" s="68" t="str">
        <f t="shared" si="1"/>
        <v>20170807 14:03:04.413415</v>
      </c>
    </row>
    <row r="111" spans="1:5">
      <c r="A111">
        <v>37</v>
      </c>
      <c r="B111">
        <v>750</v>
      </c>
      <c r="C111" t="s">
        <v>67</v>
      </c>
      <c r="D111" t="s">
        <v>143</v>
      </c>
      <c r="E111" s="68" t="str">
        <f t="shared" si="1"/>
        <v>20170807 14:03:04.413449</v>
      </c>
    </row>
    <row r="112" spans="1:5">
      <c r="A112">
        <v>40</v>
      </c>
      <c r="B112">
        <v>749</v>
      </c>
      <c r="C112" t="s">
        <v>65</v>
      </c>
      <c r="D112" t="s">
        <v>144</v>
      </c>
      <c r="E112" s="68" t="str">
        <f t="shared" si="1"/>
        <v>20170807 14:04:08.418000</v>
      </c>
    </row>
    <row r="113" spans="1:5">
      <c r="A113">
        <v>3</v>
      </c>
      <c r="B113">
        <v>749</v>
      </c>
      <c r="C113" t="s">
        <v>70</v>
      </c>
      <c r="D113" t="s">
        <v>145</v>
      </c>
      <c r="E113" s="68" t="str">
        <f t="shared" si="1"/>
        <v>20170807 14:04:51.540877</v>
      </c>
    </row>
    <row r="114" spans="1:5">
      <c r="A114">
        <v>115</v>
      </c>
      <c r="B114">
        <v>749</v>
      </c>
      <c r="C114" t="s">
        <v>63</v>
      </c>
      <c r="D114" t="s">
        <v>146</v>
      </c>
      <c r="E114" s="68" t="str">
        <f t="shared" si="1"/>
        <v>20170807 14:05:28.067000</v>
      </c>
    </row>
    <row r="115" spans="1:5">
      <c r="A115">
        <v>129</v>
      </c>
      <c r="B115">
        <v>749</v>
      </c>
      <c r="C115" t="s">
        <v>63</v>
      </c>
      <c r="D115" t="s">
        <v>146</v>
      </c>
      <c r="E115" s="68" t="str">
        <f t="shared" si="1"/>
        <v>20170807 14:05:28.067000</v>
      </c>
    </row>
    <row r="116" spans="1:5">
      <c r="A116">
        <v>6</v>
      </c>
      <c r="B116">
        <v>749</v>
      </c>
      <c r="C116" t="s">
        <v>65</v>
      </c>
      <c r="D116" t="s">
        <v>147</v>
      </c>
      <c r="E116" s="68" t="str">
        <f t="shared" si="1"/>
        <v>20170807 14:05:28.077000</v>
      </c>
    </row>
    <row r="117" spans="1:5">
      <c r="A117">
        <v>21</v>
      </c>
      <c r="B117">
        <v>749</v>
      </c>
      <c r="C117" t="s">
        <v>70</v>
      </c>
      <c r="D117" t="s">
        <v>148</v>
      </c>
      <c r="E117" s="68" t="str">
        <f t="shared" si="1"/>
        <v>20170807 14:05:28.077710</v>
      </c>
    </row>
    <row r="118" spans="1:5">
      <c r="A118">
        <v>36</v>
      </c>
      <c r="B118">
        <v>749</v>
      </c>
      <c r="C118" t="s">
        <v>67</v>
      </c>
      <c r="D118" t="s">
        <v>149</v>
      </c>
      <c r="E118" s="68" t="str">
        <f t="shared" si="1"/>
        <v>20170807 14:05:28.077726</v>
      </c>
    </row>
    <row r="119" spans="1:5">
      <c r="A119">
        <v>450</v>
      </c>
      <c r="B119">
        <v>748.5</v>
      </c>
      <c r="C119" t="s">
        <v>63</v>
      </c>
      <c r="D119" t="s">
        <v>156</v>
      </c>
      <c r="E119" s="68" t="str">
        <f t="shared" si="1"/>
        <v>20170807 14:39:34.611000</v>
      </c>
    </row>
    <row r="120" spans="1:5">
      <c r="A120">
        <v>86</v>
      </c>
      <c r="B120">
        <v>749.5</v>
      </c>
      <c r="C120" t="s">
        <v>63</v>
      </c>
      <c r="D120" t="s">
        <v>157</v>
      </c>
      <c r="E120" s="68" t="str">
        <f t="shared" si="1"/>
        <v>20170807 14:55:51.813000</v>
      </c>
    </row>
    <row r="121" spans="1:5">
      <c r="A121">
        <v>209</v>
      </c>
      <c r="B121">
        <v>749.5</v>
      </c>
      <c r="C121" t="s">
        <v>63</v>
      </c>
      <c r="D121" t="s">
        <v>157</v>
      </c>
      <c r="E121" s="68" t="str">
        <f t="shared" si="1"/>
        <v>20170807 14:55:51.813000</v>
      </c>
    </row>
    <row r="122" spans="1:5">
      <c r="A122">
        <v>5</v>
      </c>
      <c r="B122">
        <v>749.5</v>
      </c>
      <c r="C122" t="s">
        <v>63</v>
      </c>
      <c r="D122" t="s">
        <v>157</v>
      </c>
      <c r="E122" s="68" t="str">
        <f t="shared" si="1"/>
        <v>20170807 14:55:51.813000</v>
      </c>
    </row>
    <row r="123" spans="1:5">
      <c r="A123">
        <v>288</v>
      </c>
      <c r="B123">
        <v>750.5</v>
      </c>
      <c r="C123" t="s">
        <v>63</v>
      </c>
      <c r="D123" t="s">
        <v>158</v>
      </c>
      <c r="E123" s="68" t="str">
        <f t="shared" si="1"/>
        <v>20170807 15:10:21.222000</v>
      </c>
    </row>
    <row r="124" spans="1:5">
      <c r="A124">
        <v>12</v>
      </c>
      <c r="B124">
        <v>750.5</v>
      </c>
      <c r="C124" t="s">
        <v>63</v>
      </c>
      <c r="D124" t="s">
        <v>158</v>
      </c>
      <c r="E124" s="68" t="str">
        <f t="shared" si="1"/>
        <v>20170807 15:10:21.222000</v>
      </c>
    </row>
    <row r="125" spans="1:5">
      <c r="A125">
        <v>400</v>
      </c>
      <c r="B125">
        <v>750</v>
      </c>
      <c r="C125" t="s">
        <v>63</v>
      </c>
      <c r="D125" t="s">
        <v>159</v>
      </c>
      <c r="E125" s="68" t="str">
        <f t="shared" si="1"/>
        <v>20170807 15:11:25.971000</v>
      </c>
    </row>
    <row r="126" spans="1:5">
      <c r="A126">
        <v>104</v>
      </c>
      <c r="B126">
        <v>752.5</v>
      </c>
      <c r="C126" t="s">
        <v>63</v>
      </c>
      <c r="D126" t="s">
        <v>160</v>
      </c>
      <c r="E126" s="68" t="str">
        <f t="shared" si="1"/>
        <v>20170807 15:40:31.423000</v>
      </c>
    </row>
    <row r="127" spans="1:5">
      <c r="A127">
        <v>43</v>
      </c>
      <c r="B127">
        <v>752.5</v>
      </c>
      <c r="C127" t="s">
        <v>63</v>
      </c>
      <c r="D127" t="s">
        <v>160</v>
      </c>
      <c r="E127" s="68" t="str">
        <f t="shared" si="1"/>
        <v>20170807 15:40:31.423000</v>
      </c>
    </row>
    <row r="128" spans="1:5">
      <c r="A128">
        <v>90</v>
      </c>
      <c r="B128">
        <v>752.5</v>
      </c>
      <c r="C128" t="s">
        <v>63</v>
      </c>
      <c r="D128" t="s">
        <v>160</v>
      </c>
      <c r="E128" s="68" t="str">
        <f t="shared" si="1"/>
        <v>20170807 15:40:31.423000</v>
      </c>
    </row>
    <row r="129" spans="1:5">
      <c r="A129">
        <v>100</v>
      </c>
      <c r="B129">
        <v>752.5</v>
      </c>
      <c r="C129" t="s">
        <v>63</v>
      </c>
      <c r="D129" t="s">
        <v>160</v>
      </c>
      <c r="E129" s="68" t="str">
        <f t="shared" si="1"/>
        <v>20170807 15:40:31.423000</v>
      </c>
    </row>
    <row r="130" spans="1:5">
      <c r="A130">
        <v>13</v>
      </c>
      <c r="B130">
        <v>752.5</v>
      </c>
      <c r="C130" t="s">
        <v>63</v>
      </c>
      <c r="D130" t="s">
        <v>160</v>
      </c>
      <c r="E130" s="68" t="str">
        <f t="shared" ref="E130:E193" si="2">LEFT(D130,FIND(" ",D130)-1)&amp;" "&amp;IF((MID(D130,FIND(" ",D130)+1,2))&lt;"23",MID(D130,FIND(" ",D130)+1,2) + 2 - VALUE(MID(D130,28,1)),"0"&amp;"0")&amp;MID(D130,FIND(" ",D130)+3,13)</f>
        <v>20170807 15:40:31.423000</v>
      </c>
    </row>
    <row r="131" spans="1:5">
      <c r="A131">
        <v>31</v>
      </c>
      <c r="B131">
        <v>752.5</v>
      </c>
      <c r="C131" t="s">
        <v>63</v>
      </c>
      <c r="D131" t="s">
        <v>161</v>
      </c>
      <c r="E131" s="68" t="str">
        <f t="shared" si="2"/>
        <v>20170807 15:40:56.928000</v>
      </c>
    </row>
    <row r="132" spans="1:5">
      <c r="A132">
        <v>218</v>
      </c>
      <c r="B132">
        <v>752.5</v>
      </c>
      <c r="C132" t="s">
        <v>63</v>
      </c>
      <c r="D132" t="s">
        <v>161</v>
      </c>
      <c r="E132" s="68" t="str">
        <f t="shared" si="2"/>
        <v>20170807 15:40:56.928000</v>
      </c>
    </row>
    <row r="133" spans="1:5">
      <c r="A133">
        <v>1</v>
      </c>
      <c r="B133">
        <v>752.5</v>
      </c>
      <c r="C133" t="s">
        <v>63</v>
      </c>
      <c r="D133" t="s">
        <v>161</v>
      </c>
      <c r="E133" s="68" t="str">
        <f t="shared" si="2"/>
        <v>20170807 15:40:56.928000</v>
      </c>
    </row>
    <row r="134" spans="1:5">
      <c r="A134">
        <v>22</v>
      </c>
      <c r="B134">
        <v>751</v>
      </c>
      <c r="C134" t="s">
        <v>63</v>
      </c>
      <c r="D134" t="s">
        <v>162</v>
      </c>
      <c r="E134" s="68" t="str">
        <f t="shared" si="2"/>
        <v>20170807 15:56:37.538000</v>
      </c>
    </row>
    <row r="135" spans="1:5">
      <c r="A135">
        <v>100</v>
      </c>
      <c r="B135">
        <v>751</v>
      </c>
      <c r="C135" t="s">
        <v>63</v>
      </c>
      <c r="D135" t="s">
        <v>162</v>
      </c>
      <c r="E135" s="68" t="str">
        <f t="shared" si="2"/>
        <v>20170807 15:56:37.538000</v>
      </c>
    </row>
    <row r="136" spans="1:5">
      <c r="A136">
        <v>100</v>
      </c>
      <c r="B136">
        <v>751</v>
      </c>
      <c r="C136" t="s">
        <v>63</v>
      </c>
      <c r="D136" t="s">
        <v>162</v>
      </c>
      <c r="E136" s="68" t="str">
        <f t="shared" si="2"/>
        <v>20170807 15:56:37.538000</v>
      </c>
    </row>
    <row r="137" spans="1:5">
      <c r="A137">
        <v>78</v>
      </c>
      <c r="B137">
        <v>751</v>
      </c>
      <c r="C137" t="s">
        <v>63</v>
      </c>
      <c r="D137" t="s">
        <v>162</v>
      </c>
      <c r="E137" s="68" t="str">
        <f t="shared" si="2"/>
        <v>20170807 15:56:37.538000</v>
      </c>
    </row>
    <row r="138" spans="1:5">
      <c r="A138">
        <v>136</v>
      </c>
      <c r="B138">
        <v>751</v>
      </c>
      <c r="C138" t="s">
        <v>63</v>
      </c>
      <c r="D138" t="s">
        <v>163</v>
      </c>
      <c r="E138" s="68" t="str">
        <f t="shared" si="2"/>
        <v>20170807 15:56:44.616000</v>
      </c>
    </row>
    <row r="139" spans="1:5">
      <c r="A139">
        <v>40</v>
      </c>
      <c r="B139">
        <v>751</v>
      </c>
      <c r="C139" t="s">
        <v>63</v>
      </c>
      <c r="D139" t="s">
        <v>163</v>
      </c>
      <c r="E139" s="68" t="str">
        <f t="shared" si="2"/>
        <v>20170807 15:56:44.616000</v>
      </c>
    </row>
    <row r="140" spans="1:5">
      <c r="A140">
        <v>82</v>
      </c>
      <c r="B140">
        <v>751</v>
      </c>
      <c r="C140" t="s">
        <v>63</v>
      </c>
      <c r="D140" t="s">
        <v>163</v>
      </c>
      <c r="E140" s="68" t="str">
        <f t="shared" si="2"/>
        <v>20170807 15:56:44.616000</v>
      </c>
    </row>
    <row r="141" spans="1:5">
      <c r="A141">
        <v>42</v>
      </c>
      <c r="B141">
        <v>751</v>
      </c>
      <c r="C141" t="s">
        <v>63</v>
      </c>
      <c r="D141" t="s">
        <v>163</v>
      </c>
      <c r="E141" s="68" t="str">
        <f t="shared" si="2"/>
        <v>20170807 15:56:44.616000</v>
      </c>
    </row>
    <row r="142" spans="1:5">
      <c r="A142">
        <v>100</v>
      </c>
      <c r="B142">
        <v>755.5</v>
      </c>
      <c r="C142" t="s">
        <v>63</v>
      </c>
      <c r="D142" t="s">
        <v>164</v>
      </c>
      <c r="E142" s="68" t="str">
        <f t="shared" si="2"/>
        <v>20170807 16:15:32.672000</v>
      </c>
    </row>
    <row r="143" spans="1:5">
      <c r="A143">
        <v>41</v>
      </c>
      <c r="B143">
        <v>755.5</v>
      </c>
      <c r="C143" t="s">
        <v>63</v>
      </c>
      <c r="D143" t="s">
        <v>164</v>
      </c>
      <c r="E143" s="68" t="str">
        <f t="shared" si="2"/>
        <v>20170807 16:15:32.672000</v>
      </c>
    </row>
    <row r="144" spans="1:5">
      <c r="A144">
        <v>43</v>
      </c>
      <c r="B144">
        <v>755.5</v>
      </c>
      <c r="C144" t="s">
        <v>63</v>
      </c>
      <c r="D144" t="s">
        <v>164</v>
      </c>
      <c r="E144" s="68" t="str">
        <f t="shared" si="2"/>
        <v>20170807 16:15:32.672000</v>
      </c>
    </row>
    <row r="145" spans="1:5">
      <c r="A145">
        <v>143</v>
      </c>
      <c r="B145">
        <v>755.5</v>
      </c>
      <c r="C145" t="s">
        <v>63</v>
      </c>
      <c r="D145" t="s">
        <v>164</v>
      </c>
      <c r="E145" s="68" t="str">
        <f t="shared" si="2"/>
        <v>20170807 16:15:32.672000</v>
      </c>
    </row>
    <row r="146" spans="1:5">
      <c r="A146">
        <v>37</v>
      </c>
      <c r="B146">
        <v>755.5</v>
      </c>
      <c r="C146" t="s">
        <v>63</v>
      </c>
      <c r="D146" t="s">
        <v>164</v>
      </c>
      <c r="E146" s="68" t="str">
        <f t="shared" si="2"/>
        <v>20170807 16:15:32.672000</v>
      </c>
    </row>
    <row r="147" spans="1:5">
      <c r="A147">
        <v>100</v>
      </c>
      <c r="B147">
        <v>755.5</v>
      </c>
      <c r="C147" t="s">
        <v>63</v>
      </c>
      <c r="D147" t="s">
        <v>164</v>
      </c>
      <c r="E147" s="68" t="str">
        <f t="shared" si="2"/>
        <v>20170807 16:15:32.672000</v>
      </c>
    </row>
    <row r="148" spans="1:5">
      <c r="A148">
        <v>136</v>
      </c>
      <c r="B148">
        <v>755.5</v>
      </c>
      <c r="C148" t="s">
        <v>63</v>
      </c>
      <c r="D148" t="s">
        <v>164</v>
      </c>
      <c r="E148" s="68" t="str">
        <f t="shared" si="2"/>
        <v>20170807 16:15:32.672000</v>
      </c>
    </row>
    <row r="149" spans="1:5">
      <c r="A149">
        <v>400</v>
      </c>
      <c r="B149">
        <v>753</v>
      </c>
      <c r="C149" t="s">
        <v>63</v>
      </c>
      <c r="D149" t="s">
        <v>165</v>
      </c>
      <c r="E149" s="68" t="str">
        <f t="shared" si="2"/>
        <v>20170807 16:17:17.122000</v>
      </c>
    </row>
    <row r="150" spans="1:5">
      <c r="A150">
        <v>52</v>
      </c>
      <c r="B150">
        <v>754</v>
      </c>
      <c r="C150" t="s">
        <v>63</v>
      </c>
      <c r="D150" t="s">
        <v>166</v>
      </c>
      <c r="E150" s="68" t="str">
        <f t="shared" si="2"/>
        <v>20170807 16:26:51.652000</v>
      </c>
    </row>
    <row r="151" spans="1:5">
      <c r="A151">
        <v>90</v>
      </c>
      <c r="B151">
        <v>754</v>
      </c>
      <c r="C151" t="s">
        <v>63</v>
      </c>
      <c r="D151" t="s">
        <v>166</v>
      </c>
      <c r="E151" s="68" t="str">
        <f t="shared" si="2"/>
        <v>20170807 16:26:51.652000</v>
      </c>
    </row>
    <row r="152" spans="1:5">
      <c r="A152">
        <v>82</v>
      </c>
      <c r="B152">
        <v>754</v>
      </c>
      <c r="C152" t="s">
        <v>63</v>
      </c>
      <c r="D152" t="s">
        <v>166</v>
      </c>
      <c r="E152" s="68" t="str">
        <f t="shared" si="2"/>
        <v>20170807 16:26:51.652000</v>
      </c>
    </row>
    <row r="153" spans="1:5">
      <c r="A153">
        <v>123</v>
      </c>
      <c r="B153">
        <v>754</v>
      </c>
      <c r="C153" t="s">
        <v>63</v>
      </c>
      <c r="D153" t="s">
        <v>166</v>
      </c>
      <c r="E153" s="68" t="str">
        <f t="shared" si="2"/>
        <v>20170807 16:26:51.652000</v>
      </c>
    </row>
    <row r="154" spans="1:5">
      <c r="A154">
        <v>11</v>
      </c>
      <c r="B154">
        <v>754</v>
      </c>
      <c r="C154" t="s">
        <v>63</v>
      </c>
      <c r="D154" t="s">
        <v>166</v>
      </c>
      <c r="E154" s="68" t="str">
        <f t="shared" si="2"/>
        <v>20170807 16:26:51.652000</v>
      </c>
    </row>
    <row r="155" spans="1:5">
      <c r="A155">
        <v>42</v>
      </c>
      <c r="B155">
        <v>754</v>
      </c>
      <c r="C155" t="s">
        <v>63</v>
      </c>
      <c r="D155" t="s">
        <v>166</v>
      </c>
      <c r="E155" s="68" t="str">
        <f t="shared" si="2"/>
        <v>20170807 16:26:51.652000</v>
      </c>
    </row>
    <row r="156" spans="1:5">
      <c r="A156">
        <v>220</v>
      </c>
      <c r="B156">
        <v>752.5</v>
      </c>
      <c r="C156" t="s">
        <v>63</v>
      </c>
      <c r="D156" t="s">
        <v>167</v>
      </c>
      <c r="E156" s="68" t="str">
        <f t="shared" si="2"/>
        <v>20170807 16:43:46.026000</v>
      </c>
    </row>
    <row r="157" spans="1:5">
      <c r="A157">
        <v>145</v>
      </c>
      <c r="B157">
        <v>753</v>
      </c>
      <c r="C157" t="s">
        <v>63</v>
      </c>
      <c r="D157" t="s">
        <v>168</v>
      </c>
      <c r="E157" s="68" t="str">
        <f t="shared" si="2"/>
        <v>20170807 16:43:55.265000</v>
      </c>
    </row>
    <row r="158" spans="1:5">
      <c r="A158">
        <v>100</v>
      </c>
      <c r="B158">
        <v>753</v>
      </c>
      <c r="C158" t="s">
        <v>63</v>
      </c>
      <c r="D158" t="s">
        <v>168</v>
      </c>
      <c r="E158" s="68" t="str">
        <f t="shared" si="2"/>
        <v>20170807 16:43:55.265000</v>
      </c>
    </row>
    <row r="159" spans="1:5">
      <c r="A159">
        <v>220</v>
      </c>
      <c r="B159">
        <v>753</v>
      </c>
      <c r="C159" t="s">
        <v>63</v>
      </c>
      <c r="D159" t="s">
        <v>168</v>
      </c>
      <c r="E159" s="68" t="str">
        <f t="shared" si="2"/>
        <v>20170807 16:43:55.265000</v>
      </c>
    </row>
    <row r="160" spans="1:5">
      <c r="A160">
        <v>20</v>
      </c>
      <c r="B160">
        <v>753</v>
      </c>
      <c r="C160" t="s">
        <v>63</v>
      </c>
      <c r="D160" t="s">
        <v>168</v>
      </c>
      <c r="E160" s="68" t="str">
        <f t="shared" si="2"/>
        <v>20170807 16:43:55.265000</v>
      </c>
    </row>
    <row r="161" spans="1:5">
      <c r="A161">
        <v>15</v>
      </c>
      <c r="B161">
        <v>753</v>
      </c>
      <c r="C161" t="s">
        <v>63</v>
      </c>
      <c r="D161" t="s">
        <v>168</v>
      </c>
      <c r="E161" s="68" t="str">
        <f t="shared" si="2"/>
        <v>20170807 16:43:55.265000</v>
      </c>
    </row>
    <row r="162" spans="1:5">
      <c r="A162">
        <v>100</v>
      </c>
      <c r="B162">
        <v>753</v>
      </c>
      <c r="C162" t="s">
        <v>63</v>
      </c>
      <c r="D162" t="s">
        <v>169</v>
      </c>
      <c r="E162" s="68" t="str">
        <f t="shared" si="2"/>
        <v>20170807 16:44:02.239000</v>
      </c>
    </row>
    <row r="163" spans="1:5">
      <c r="A163">
        <v>38</v>
      </c>
      <c r="B163">
        <v>753</v>
      </c>
      <c r="C163" t="s">
        <v>63</v>
      </c>
      <c r="D163" t="s">
        <v>169</v>
      </c>
      <c r="E163" s="68" t="str">
        <f t="shared" si="2"/>
        <v>20170807 16:44:02.239000</v>
      </c>
    </row>
    <row r="164" spans="1:5">
      <c r="A164">
        <v>47</v>
      </c>
      <c r="B164">
        <v>753</v>
      </c>
      <c r="C164" t="s">
        <v>63</v>
      </c>
      <c r="D164" t="s">
        <v>169</v>
      </c>
      <c r="E164" s="68" t="str">
        <f t="shared" si="2"/>
        <v>20170807 16:44:02.239000</v>
      </c>
    </row>
    <row r="165" spans="1:5">
      <c r="A165">
        <v>82</v>
      </c>
      <c r="B165">
        <v>753</v>
      </c>
      <c r="C165" t="s">
        <v>63</v>
      </c>
      <c r="D165" t="s">
        <v>169</v>
      </c>
      <c r="E165" s="68" t="str">
        <f t="shared" si="2"/>
        <v>20170807 16:44:02.239000</v>
      </c>
    </row>
    <row r="166" spans="1:5">
      <c r="A166">
        <v>13</v>
      </c>
      <c r="B166">
        <v>753</v>
      </c>
      <c r="C166" t="s">
        <v>63</v>
      </c>
      <c r="D166" t="s">
        <v>169</v>
      </c>
      <c r="E166" s="68" t="str">
        <f t="shared" si="2"/>
        <v>20170807 16:44:02.239000</v>
      </c>
    </row>
    <row r="167" spans="1:5">
      <c r="A167">
        <v>500</v>
      </c>
      <c r="B167">
        <v>696</v>
      </c>
      <c r="C167" t="s">
        <v>63</v>
      </c>
      <c r="D167" t="s">
        <v>170</v>
      </c>
      <c r="E167" s="68" t="str">
        <f t="shared" si="2"/>
        <v>20170808 9:07:29.790000</v>
      </c>
    </row>
    <row r="168" spans="1:5">
      <c r="A168">
        <v>40</v>
      </c>
      <c r="B168">
        <v>703</v>
      </c>
      <c r="C168" t="s">
        <v>63</v>
      </c>
      <c r="D168" t="s">
        <v>171</v>
      </c>
      <c r="E168" s="68" t="str">
        <f t="shared" si="2"/>
        <v>20170808 9:08:58.027000</v>
      </c>
    </row>
    <row r="169" spans="1:5">
      <c r="A169">
        <v>135</v>
      </c>
      <c r="B169">
        <v>703</v>
      </c>
      <c r="C169" t="s">
        <v>63</v>
      </c>
      <c r="D169" t="s">
        <v>171</v>
      </c>
      <c r="E169" s="68" t="str">
        <f t="shared" si="2"/>
        <v>20170808 9:08:58.027000</v>
      </c>
    </row>
    <row r="170" spans="1:5">
      <c r="A170">
        <v>75</v>
      </c>
      <c r="B170">
        <v>703</v>
      </c>
      <c r="C170" t="s">
        <v>63</v>
      </c>
      <c r="D170" t="s">
        <v>171</v>
      </c>
      <c r="E170" s="68" t="str">
        <f t="shared" si="2"/>
        <v>20170808 9:08:58.027000</v>
      </c>
    </row>
    <row r="171" spans="1:5">
      <c r="A171">
        <v>1</v>
      </c>
      <c r="B171">
        <v>696</v>
      </c>
      <c r="C171" t="s">
        <v>63</v>
      </c>
      <c r="D171" t="s">
        <v>172</v>
      </c>
      <c r="E171" s="68" t="str">
        <f t="shared" si="2"/>
        <v>20170808 9:17:19.327000</v>
      </c>
    </row>
    <row r="172" spans="1:5">
      <c r="A172">
        <v>349</v>
      </c>
      <c r="B172">
        <v>696</v>
      </c>
      <c r="C172" t="s">
        <v>63</v>
      </c>
      <c r="D172" t="s">
        <v>173</v>
      </c>
      <c r="E172" s="68" t="str">
        <f t="shared" si="2"/>
        <v>20170808 9:17:19.352000</v>
      </c>
    </row>
    <row r="173" spans="1:5">
      <c r="A173">
        <v>34</v>
      </c>
      <c r="B173">
        <v>690</v>
      </c>
      <c r="C173" t="s">
        <v>63</v>
      </c>
      <c r="D173" t="s">
        <v>174</v>
      </c>
      <c r="E173" s="68" t="str">
        <f t="shared" si="2"/>
        <v>20170808 9:20:36.721000</v>
      </c>
    </row>
    <row r="174" spans="1:5">
      <c r="A174">
        <v>466</v>
      </c>
      <c r="B174">
        <v>690</v>
      </c>
      <c r="C174" t="s">
        <v>63</v>
      </c>
      <c r="D174" t="s">
        <v>174</v>
      </c>
      <c r="E174" s="68" t="str">
        <f t="shared" si="2"/>
        <v>20170808 9:20:36.721000</v>
      </c>
    </row>
    <row r="175" spans="1:5">
      <c r="A175">
        <v>350</v>
      </c>
      <c r="B175">
        <v>690.5</v>
      </c>
      <c r="C175" t="s">
        <v>63</v>
      </c>
      <c r="D175" t="s">
        <v>175</v>
      </c>
      <c r="E175" s="68" t="str">
        <f t="shared" si="2"/>
        <v>20170808 9:30:30.683000</v>
      </c>
    </row>
    <row r="176" spans="1:5">
      <c r="A176">
        <v>11</v>
      </c>
      <c r="B176">
        <v>684.5</v>
      </c>
      <c r="C176" t="s">
        <v>63</v>
      </c>
      <c r="D176" t="s">
        <v>176</v>
      </c>
      <c r="E176" s="68" t="str">
        <f t="shared" si="2"/>
        <v>20170808 9:32:39.948000</v>
      </c>
    </row>
    <row r="177" spans="1:5">
      <c r="A177">
        <v>215</v>
      </c>
      <c r="B177">
        <v>684.5</v>
      </c>
      <c r="C177" t="s">
        <v>63</v>
      </c>
      <c r="D177" t="s">
        <v>177</v>
      </c>
      <c r="E177" s="68" t="str">
        <f t="shared" si="2"/>
        <v>20170808 9:32:40.078000</v>
      </c>
    </row>
    <row r="178" spans="1:5">
      <c r="A178">
        <v>274</v>
      </c>
      <c r="B178">
        <v>684.5</v>
      </c>
      <c r="C178" t="s">
        <v>63</v>
      </c>
      <c r="D178" t="s">
        <v>177</v>
      </c>
      <c r="E178" s="68" t="str">
        <f t="shared" si="2"/>
        <v>20170808 9:32:40.078000</v>
      </c>
    </row>
    <row r="179" spans="1:5">
      <c r="A179">
        <v>350</v>
      </c>
      <c r="B179">
        <v>689</v>
      </c>
      <c r="C179" t="s">
        <v>63</v>
      </c>
      <c r="D179" t="s">
        <v>178</v>
      </c>
      <c r="E179" s="68" t="str">
        <f t="shared" si="2"/>
        <v>20170808 9:37:43.833000</v>
      </c>
    </row>
    <row r="180" spans="1:5">
      <c r="A180">
        <v>200</v>
      </c>
      <c r="B180">
        <v>687</v>
      </c>
      <c r="C180" t="s">
        <v>63</v>
      </c>
      <c r="D180" t="s">
        <v>179</v>
      </c>
      <c r="E180" s="68" t="str">
        <f t="shared" si="2"/>
        <v>20170808 9:45:00.872000</v>
      </c>
    </row>
    <row r="181" spans="1:5">
      <c r="A181">
        <v>500</v>
      </c>
      <c r="B181">
        <v>686</v>
      </c>
      <c r="C181" t="s">
        <v>63</v>
      </c>
      <c r="D181" t="s">
        <v>180</v>
      </c>
      <c r="E181" s="68" t="str">
        <f t="shared" si="2"/>
        <v>20170808 9:51:31.191000</v>
      </c>
    </row>
    <row r="182" spans="1:5">
      <c r="A182">
        <v>500</v>
      </c>
      <c r="B182">
        <v>684.5</v>
      </c>
      <c r="C182" t="s">
        <v>63</v>
      </c>
      <c r="D182" t="s">
        <v>181</v>
      </c>
      <c r="E182" s="68" t="str">
        <f t="shared" si="2"/>
        <v>20170808 9:59:04.379000</v>
      </c>
    </row>
    <row r="183" spans="1:5">
      <c r="A183">
        <v>250</v>
      </c>
      <c r="B183">
        <v>694</v>
      </c>
      <c r="C183" t="s">
        <v>63</v>
      </c>
      <c r="D183" t="s">
        <v>182</v>
      </c>
      <c r="E183" s="68" t="str">
        <f t="shared" si="2"/>
        <v>20170808 10:19:14.131000</v>
      </c>
    </row>
    <row r="184" spans="1:5">
      <c r="A184">
        <v>66</v>
      </c>
      <c r="B184">
        <v>694</v>
      </c>
      <c r="C184" t="s">
        <v>63</v>
      </c>
      <c r="D184" t="s">
        <v>183</v>
      </c>
      <c r="E184" s="68" t="str">
        <f t="shared" si="2"/>
        <v>20170808 10:19:16.291000</v>
      </c>
    </row>
    <row r="185" spans="1:5">
      <c r="A185">
        <v>13</v>
      </c>
      <c r="B185">
        <v>694</v>
      </c>
      <c r="C185" t="s">
        <v>63</v>
      </c>
      <c r="D185" t="s">
        <v>184</v>
      </c>
      <c r="E185" s="68" t="str">
        <f t="shared" si="2"/>
        <v>20170808 10:19:18.053000</v>
      </c>
    </row>
    <row r="186" spans="1:5">
      <c r="A186">
        <v>21</v>
      </c>
      <c r="B186">
        <v>694</v>
      </c>
      <c r="C186" t="s">
        <v>63</v>
      </c>
      <c r="D186" t="s">
        <v>185</v>
      </c>
      <c r="E186" s="68" t="str">
        <f t="shared" si="2"/>
        <v>20170808 10:19:18.175000</v>
      </c>
    </row>
    <row r="187" spans="1:5">
      <c r="A187">
        <v>91</v>
      </c>
      <c r="B187">
        <v>691</v>
      </c>
      <c r="C187" t="s">
        <v>63</v>
      </c>
      <c r="D187" t="s">
        <v>186</v>
      </c>
      <c r="E187" s="68" t="str">
        <f t="shared" si="2"/>
        <v>20170808 10:34:59.567000</v>
      </c>
    </row>
    <row r="188" spans="1:5">
      <c r="A188">
        <v>71</v>
      </c>
      <c r="B188">
        <v>691</v>
      </c>
      <c r="C188" t="s">
        <v>63</v>
      </c>
      <c r="D188" t="s">
        <v>187</v>
      </c>
      <c r="E188" s="68" t="str">
        <f t="shared" si="2"/>
        <v>20170808 10:39:13.857000</v>
      </c>
    </row>
    <row r="189" spans="1:5">
      <c r="A189">
        <v>87</v>
      </c>
      <c r="B189">
        <v>691</v>
      </c>
      <c r="C189" t="s">
        <v>63</v>
      </c>
      <c r="D189" t="s">
        <v>188</v>
      </c>
      <c r="E189" s="68" t="str">
        <f t="shared" si="2"/>
        <v>20170808 10:39:16.978000</v>
      </c>
    </row>
    <row r="190" spans="1:5">
      <c r="A190">
        <v>251</v>
      </c>
      <c r="B190">
        <v>691</v>
      </c>
      <c r="C190" t="s">
        <v>63</v>
      </c>
      <c r="D190" t="s">
        <v>188</v>
      </c>
      <c r="E190" s="68" t="str">
        <f t="shared" si="2"/>
        <v>20170808 10:39:16.978000</v>
      </c>
    </row>
    <row r="191" spans="1:5">
      <c r="A191">
        <v>144</v>
      </c>
      <c r="B191">
        <v>691.5</v>
      </c>
      <c r="C191" t="s">
        <v>63</v>
      </c>
      <c r="D191" t="s">
        <v>189</v>
      </c>
      <c r="E191" s="68" t="str">
        <f t="shared" si="2"/>
        <v>20170808 10:41:20.285000</v>
      </c>
    </row>
    <row r="192" spans="1:5">
      <c r="A192">
        <v>6</v>
      </c>
      <c r="B192">
        <v>691.5</v>
      </c>
      <c r="C192" t="s">
        <v>63</v>
      </c>
      <c r="D192" t="s">
        <v>190</v>
      </c>
      <c r="E192" s="68" t="str">
        <f t="shared" si="2"/>
        <v>20170808 10:41:20.314000</v>
      </c>
    </row>
    <row r="193" spans="1:5">
      <c r="A193">
        <v>338</v>
      </c>
      <c r="B193">
        <v>694</v>
      </c>
      <c r="C193" t="s">
        <v>63</v>
      </c>
      <c r="D193" t="s">
        <v>191</v>
      </c>
      <c r="E193" s="68" t="str">
        <f t="shared" si="2"/>
        <v>20170808 10:47:00.050000</v>
      </c>
    </row>
    <row r="194" spans="1:5">
      <c r="A194">
        <v>162</v>
      </c>
      <c r="B194">
        <v>694</v>
      </c>
      <c r="C194" t="s">
        <v>63</v>
      </c>
      <c r="D194" t="s">
        <v>192</v>
      </c>
      <c r="E194" s="68" t="str">
        <f t="shared" ref="E194:E257" si="3">LEFT(D194,FIND(" ",D194)-1)&amp;" "&amp;IF((MID(D194,FIND(" ",D194)+1,2))&lt;"23",MID(D194,FIND(" ",D194)+1,2) + 2 - VALUE(MID(D194,28,1)),"0"&amp;"0")&amp;MID(D194,FIND(" ",D194)+3,13)</f>
        <v>20170808 10:47:01.038000</v>
      </c>
    </row>
    <row r="195" spans="1:5">
      <c r="A195">
        <v>500</v>
      </c>
      <c r="B195">
        <v>688.5</v>
      </c>
      <c r="C195" t="s">
        <v>63</v>
      </c>
      <c r="D195" t="s">
        <v>193</v>
      </c>
      <c r="E195" s="68" t="str">
        <f t="shared" si="3"/>
        <v>20170808 11:16:46.210000</v>
      </c>
    </row>
    <row r="196" spans="1:5">
      <c r="A196">
        <v>90</v>
      </c>
      <c r="B196">
        <v>688</v>
      </c>
      <c r="C196" t="s">
        <v>63</v>
      </c>
      <c r="D196" t="s">
        <v>194</v>
      </c>
      <c r="E196" s="68" t="str">
        <f t="shared" si="3"/>
        <v>20170808 11:33:55.804000</v>
      </c>
    </row>
    <row r="197" spans="1:5">
      <c r="A197">
        <v>107</v>
      </c>
      <c r="B197">
        <v>688</v>
      </c>
      <c r="C197" t="s">
        <v>63</v>
      </c>
      <c r="D197" t="s">
        <v>194</v>
      </c>
      <c r="E197" s="68" t="str">
        <f t="shared" si="3"/>
        <v>20170808 11:33:55.804000</v>
      </c>
    </row>
    <row r="198" spans="1:5">
      <c r="A198">
        <v>248</v>
      </c>
      <c r="B198">
        <v>688</v>
      </c>
      <c r="C198" t="s">
        <v>63</v>
      </c>
      <c r="D198" t="s">
        <v>194</v>
      </c>
      <c r="E198" s="68" t="str">
        <f t="shared" si="3"/>
        <v>20170808 11:33:55.804000</v>
      </c>
    </row>
    <row r="199" spans="1:5">
      <c r="A199">
        <v>55</v>
      </c>
      <c r="B199">
        <v>688</v>
      </c>
      <c r="C199" t="s">
        <v>63</v>
      </c>
      <c r="D199" t="s">
        <v>194</v>
      </c>
      <c r="E199" s="68" t="str">
        <f t="shared" si="3"/>
        <v>20170808 11:33:55.804000</v>
      </c>
    </row>
    <row r="200" spans="1:5">
      <c r="A200">
        <v>350</v>
      </c>
      <c r="B200">
        <v>687</v>
      </c>
      <c r="C200" t="s">
        <v>63</v>
      </c>
      <c r="D200" t="s">
        <v>195</v>
      </c>
      <c r="E200" s="68" t="str">
        <f t="shared" si="3"/>
        <v>20170808 11:56:45.365000</v>
      </c>
    </row>
    <row r="201" spans="1:5">
      <c r="A201">
        <v>500</v>
      </c>
      <c r="B201">
        <v>682.5</v>
      </c>
      <c r="C201" t="s">
        <v>63</v>
      </c>
      <c r="D201" t="s">
        <v>196</v>
      </c>
      <c r="E201" s="68" t="str">
        <f t="shared" si="3"/>
        <v>20170808 12:22:55.064000</v>
      </c>
    </row>
    <row r="202" spans="1:5">
      <c r="A202">
        <v>500</v>
      </c>
      <c r="B202">
        <v>680</v>
      </c>
      <c r="C202" t="s">
        <v>63</v>
      </c>
      <c r="D202" t="s">
        <v>197</v>
      </c>
      <c r="E202" s="68" t="str">
        <f t="shared" si="3"/>
        <v>20170808 12:23:17.132000</v>
      </c>
    </row>
    <row r="203" spans="1:5">
      <c r="A203">
        <v>90</v>
      </c>
      <c r="B203">
        <v>678</v>
      </c>
      <c r="C203" t="s">
        <v>63</v>
      </c>
      <c r="D203" t="s">
        <v>198</v>
      </c>
      <c r="E203" s="68" t="str">
        <f t="shared" si="3"/>
        <v>20170808 12:27:45.673000</v>
      </c>
    </row>
    <row r="204" spans="1:5">
      <c r="A204">
        <v>70</v>
      </c>
      <c r="B204">
        <v>678</v>
      </c>
      <c r="C204" t="s">
        <v>63</v>
      </c>
      <c r="D204" t="s">
        <v>198</v>
      </c>
      <c r="E204" s="68" t="str">
        <f t="shared" si="3"/>
        <v>20170808 12:27:45.673000</v>
      </c>
    </row>
    <row r="205" spans="1:5">
      <c r="A205">
        <v>190</v>
      </c>
      <c r="B205">
        <v>678</v>
      </c>
      <c r="C205" t="s">
        <v>63</v>
      </c>
      <c r="D205" t="s">
        <v>198</v>
      </c>
      <c r="E205" s="68" t="str">
        <f t="shared" si="3"/>
        <v>20170808 12:27:45.673000</v>
      </c>
    </row>
    <row r="206" spans="1:5">
      <c r="A206">
        <v>500</v>
      </c>
      <c r="B206">
        <v>675</v>
      </c>
      <c r="C206" t="s">
        <v>63</v>
      </c>
      <c r="D206" t="s">
        <v>199</v>
      </c>
      <c r="E206" s="68" t="str">
        <f t="shared" si="3"/>
        <v>20170808 12:28:31.463000</v>
      </c>
    </row>
    <row r="207" spans="1:5">
      <c r="A207">
        <v>500</v>
      </c>
      <c r="B207">
        <v>670</v>
      </c>
      <c r="C207" t="s">
        <v>63</v>
      </c>
      <c r="D207" t="s">
        <v>200</v>
      </c>
      <c r="E207" s="68" t="str">
        <f t="shared" si="3"/>
        <v>20170808 12:32:42.660000</v>
      </c>
    </row>
    <row r="208" spans="1:5">
      <c r="A208">
        <v>32</v>
      </c>
      <c r="B208">
        <v>670.5</v>
      </c>
      <c r="C208" t="s">
        <v>63</v>
      </c>
      <c r="D208" t="s">
        <v>201</v>
      </c>
      <c r="E208" s="68" t="str">
        <f t="shared" si="3"/>
        <v>20170808 13:56:01.082000</v>
      </c>
    </row>
    <row r="209" spans="1:5">
      <c r="A209">
        <v>87</v>
      </c>
      <c r="B209">
        <v>670.5</v>
      </c>
      <c r="C209" t="s">
        <v>63</v>
      </c>
      <c r="D209" t="s">
        <v>201</v>
      </c>
      <c r="E209" s="68" t="str">
        <f t="shared" si="3"/>
        <v>20170808 13:56:01.082000</v>
      </c>
    </row>
    <row r="210" spans="1:5">
      <c r="A210">
        <v>81</v>
      </c>
      <c r="B210">
        <v>670.5</v>
      </c>
      <c r="C210" t="s">
        <v>63</v>
      </c>
      <c r="D210" t="s">
        <v>201</v>
      </c>
      <c r="E210" s="68" t="str">
        <f t="shared" si="3"/>
        <v>20170808 13:56:01.082000</v>
      </c>
    </row>
    <row r="211" spans="1:5">
      <c r="A211">
        <v>90</v>
      </c>
      <c r="B211">
        <v>670.5</v>
      </c>
      <c r="C211" t="s">
        <v>63</v>
      </c>
      <c r="D211" t="s">
        <v>201</v>
      </c>
      <c r="E211" s="68" t="str">
        <f t="shared" si="3"/>
        <v>20170808 13:56:01.082000</v>
      </c>
    </row>
    <row r="212" spans="1:5">
      <c r="A212">
        <v>110</v>
      </c>
      <c r="B212">
        <v>670.5</v>
      </c>
      <c r="C212" t="s">
        <v>63</v>
      </c>
      <c r="D212" t="s">
        <v>201</v>
      </c>
      <c r="E212" s="68" t="str">
        <f t="shared" si="3"/>
        <v>20170808 13:56:01.082000</v>
      </c>
    </row>
    <row r="213" spans="1:5">
      <c r="A213">
        <v>90</v>
      </c>
      <c r="B213">
        <v>670.5</v>
      </c>
      <c r="C213" t="s">
        <v>63</v>
      </c>
      <c r="D213" t="s">
        <v>201</v>
      </c>
      <c r="E213" s="68" t="str">
        <f t="shared" si="3"/>
        <v>20170808 13:56:01.082000</v>
      </c>
    </row>
    <row r="214" spans="1:5">
      <c r="A214">
        <v>7</v>
      </c>
      <c r="B214">
        <v>670.5</v>
      </c>
      <c r="C214" t="s">
        <v>63</v>
      </c>
      <c r="D214" t="s">
        <v>202</v>
      </c>
      <c r="E214" s="68" t="str">
        <f t="shared" si="3"/>
        <v>20170808 13:56:01.108000</v>
      </c>
    </row>
    <row r="215" spans="1:5">
      <c r="A215">
        <v>3</v>
      </c>
      <c r="B215">
        <v>670.5</v>
      </c>
      <c r="C215" t="s">
        <v>63</v>
      </c>
      <c r="D215" t="s">
        <v>202</v>
      </c>
      <c r="E215" s="68" t="str">
        <f t="shared" si="3"/>
        <v>20170808 13:56:01.108000</v>
      </c>
    </row>
    <row r="216" spans="1:5">
      <c r="A216">
        <v>500</v>
      </c>
      <c r="B216">
        <v>665</v>
      </c>
      <c r="C216" t="s">
        <v>63</v>
      </c>
      <c r="D216" t="s">
        <v>203</v>
      </c>
      <c r="E216" s="68" t="str">
        <f t="shared" si="3"/>
        <v>20170808 14:13:34.653000</v>
      </c>
    </row>
    <row r="217" spans="1:5">
      <c r="A217">
        <v>39</v>
      </c>
      <c r="B217">
        <v>664</v>
      </c>
      <c r="C217" t="s">
        <v>63</v>
      </c>
      <c r="D217" t="s">
        <v>204</v>
      </c>
      <c r="E217" s="68" t="str">
        <f t="shared" si="3"/>
        <v>20170808 14:15:00.816000</v>
      </c>
    </row>
    <row r="218" spans="1:5">
      <c r="A218">
        <v>102</v>
      </c>
      <c r="B218">
        <v>664</v>
      </c>
      <c r="C218" t="s">
        <v>63</v>
      </c>
      <c r="D218" t="s">
        <v>204</v>
      </c>
      <c r="E218" s="68" t="str">
        <f t="shared" si="3"/>
        <v>20170808 14:15:00.816000</v>
      </c>
    </row>
    <row r="219" spans="1:5">
      <c r="A219">
        <v>90</v>
      </c>
      <c r="B219">
        <v>664</v>
      </c>
      <c r="C219" t="s">
        <v>63</v>
      </c>
      <c r="D219" t="s">
        <v>204</v>
      </c>
      <c r="E219" s="68" t="str">
        <f t="shared" si="3"/>
        <v>20170808 14:15:00.816000</v>
      </c>
    </row>
    <row r="220" spans="1:5">
      <c r="A220">
        <v>90</v>
      </c>
      <c r="B220">
        <v>664</v>
      </c>
      <c r="C220" t="s">
        <v>63</v>
      </c>
      <c r="D220" t="s">
        <v>204</v>
      </c>
      <c r="E220" s="68" t="str">
        <f t="shared" si="3"/>
        <v>20170808 14:15:00.816000</v>
      </c>
    </row>
    <row r="221" spans="1:5">
      <c r="A221">
        <v>66</v>
      </c>
      <c r="B221">
        <v>664</v>
      </c>
      <c r="C221" t="s">
        <v>63</v>
      </c>
      <c r="D221" t="s">
        <v>205</v>
      </c>
      <c r="E221" s="68" t="str">
        <f t="shared" si="3"/>
        <v>20170808 14:15:00.841000</v>
      </c>
    </row>
    <row r="222" spans="1:5">
      <c r="A222">
        <v>78</v>
      </c>
      <c r="B222">
        <v>664</v>
      </c>
      <c r="C222" t="s">
        <v>63</v>
      </c>
      <c r="D222" t="s">
        <v>206</v>
      </c>
      <c r="E222" s="68" t="str">
        <f t="shared" si="3"/>
        <v>20170808 14:15:00.843000</v>
      </c>
    </row>
    <row r="223" spans="1:5">
      <c r="A223">
        <v>4</v>
      </c>
      <c r="B223">
        <v>664</v>
      </c>
      <c r="C223" t="s">
        <v>63</v>
      </c>
      <c r="D223" t="s">
        <v>207</v>
      </c>
      <c r="E223" s="68" t="str">
        <f t="shared" si="3"/>
        <v>20170808 14:15:06.635000</v>
      </c>
    </row>
    <row r="224" spans="1:5">
      <c r="A224">
        <v>31</v>
      </c>
      <c r="B224">
        <v>664</v>
      </c>
      <c r="C224" t="s">
        <v>63</v>
      </c>
      <c r="D224" t="s">
        <v>208</v>
      </c>
      <c r="E224" s="68" t="str">
        <f t="shared" si="3"/>
        <v>20170808 14:15:07.990000</v>
      </c>
    </row>
    <row r="225" spans="1:5">
      <c r="A225">
        <v>500</v>
      </c>
      <c r="B225">
        <v>660</v>
      </c>
      <c r="C225" t="s">
        <v>63</v>
      </c>
      <c r="D225" t="s">
        <v>209</v>
      </c>
      <c r="E225" s="68" t="str">
        <f t="shared" si="3"/>
        <v>20170808 14:26:30.042000</v>
      </c>
    </row>
    <row r="226" spans="1:5">
      <c r="A226">
        <v>90</v>
      </c>
      <c r="B226">
        <v>665.5</v>
      </c>
      <c r="C226" t="s">
        <v>63</v>
      </c>
      <c r="D226" t="s">
        <v>210</v>
      </c>
      <c r="E226" s="68" t="str">
        <f t="shared" si="3"/>
        <v>20170808 14:54:11.797000</v>
      </c>
    </row>
    <row r="227" spans="1:5">
      <c r="A227">
        <v>81</v>
      </c>
      <c r="B227">
        <v>665.5</v>
      </c>
      <c r="C227" t="s">
        <v>63</v>
      </c>
      <c r="D227" t="s">
        <v>210</v>
      </c>
      <c r="E227" s="68" t="str">
        <f t="shared" si="3"/>
        <v>20170808 14:54:11.797000</v>
      </c>
    </row>
    <row r="228" spans="1:5">
      <c r="A228">
        <v>64</v>
      </c>
      <c r="B228">
        <v>665.5</v>
      </c>
      <c r="C228" t="s">
        <v>63</v>
      </c>
      <c r="D228" t="s">
        <v>210</v>
      </c>
      <c r="E228" s="68" t="str">
        <f t="shared" si="3"/>
        <v>20170808 14:54:11.797000</v>
      </c>
    </row>
    <row r="229" spans="1:5">
      <c r="A229">
        <v>81</v>
      </c>
      <c r="B229">
        <v>665.5</v>
      </c>
      <c r="C229" t="s">
        <v>63</v>
      </c>
      <c r="D229" t="s">
        <v>211</v>
      </c>
      <c r="E229" s="68" t="str">
        <f t="shared" si="3"/>
        <v>20170808 14:54:11.820000</v>
      </c>
    </row>
    <row r="230" spans="1:5">
      <c r="A230">
        <v>69</v>
      </c>
      <c r="B230">
        <v>665.5</v>
      </c>
      <c r="C230" t="s">
        <v>63</v>
      </c>
      <c r="D230" t="s">
        <v>212</v>
      </c>
      <c r="E230" s="68" t="str">
        <f t="shared" si="3"/>
        <v>20170808 14:54:11.823000</v>
      </c>
    </row>
    <row r="231" spans="1:5">
      <c r="A231">
        <v>62</v>
      </c>
      <c r="B231">
        <v>665.5</v>
      </c>
      <c r="C231" t="s">
        <v>63</v>
      </c>
      <c r="D231" t="s">
        <v>212</v>
      </c>
      <c r="E231" s="68" t="str">
        <f t="shared" si="3"/>
        <v>20170808 14:54:11.823000</v>
      </c>
    </row>
    <row r="232" spans="1:5">
      <c r="A232">
        <v>77</v>
      </c>
      <c r="B232">
        <v>665.5</v>
      </c>
      <c r="C232" t="s">
        <v>63</v>
      </c>
      <c r="D232" t="s">
        <v>213</v>
      </c>
      <c r="E232" s="68" t="str">
        <f t="shared" si="3"/>
        <v>20170808 14:54:11.825000</v>
      </c>
    </row>
    <row r="233" spans="1:5">
      <c r="A233">
        <v>76</v>
      </c>
      <c r="B233">
        <v>665.5</v>
      </c>
      <c r="C233" t="s">
        <v>63</v>
      </c>
      <c r="D233" t="s">
        <v>214</v>
      </c>
      <c r="E233" s="68" t="str">
        <f t="shared" si="3"/>
        <v>20170808 14:54:11.845000</v>
      </c>
    </row>
    <row r="234" spans="1:5">
      <c r="A234">
        <v>58</v>
      </c>
      <c r="B234">
        <v>668.5</v>
      </c>
      <c r="C234" t="s">
        <v>63</v>
      </c>
      <c r="D234" t="s">
        <v>215</v>
      </c>
      <c r="E234" s="68" t="str">
        <f t="shared" si="3"/>
        <v>20170808 14:55:11.644000</v>
      </c>
    </row>
    <row r="235" spans="1:5">
      <c r="A235">
        <v>200</v>
      </c>
      <c r="B235">
        <v>668.5</v>
      </c>
      <c r="C235" t="s">
        <v>63</v>
      </c>
      <c r="D235" t="s">
        <v>216</v>
      </c>
      <c r="E235" s="68" t="str">
        <f t="shared" si="3"/>
        <v>20170808 14:55:13.300000</v>
      </c>
    </row>
    <row r="236" spans="1:5">
      <c r="A236">
        <v>200</v>
      </c>
      <c r="B236">
        <v>668.5</v>
      </c>
      <c r="C236" t="s">
        <v>63</v>
      </c>
      <c r="D236" t="s">
        <v>217</v>
      </c>
      <c r="E236" s="68" t="str">
        <f t="shared" si="3"/>
        <v>20170808 14:55:14.538000</v>
      </c>
    </row>
    <row r="237" spans="1:5">
      <c r="A237">
        <v>42</v>
      </c>
      <c r="B237">
        <v>668.5</v>
      </c>
      <c r="C237" t="s">
        <v>63</v>
      </c>
      <c r="D237" t="s">
        <v>218</v>
      </c>
      <c r="E237" s="68" t="str">
        <f t="shared" si="3"/>
        <v>20170808 14:55:14.785000</v>
      </c>
    </row>
    <row r="238" spans="1:5">
      <c r="A238">
        <v>73</v>
      </c>
      <c r="B238">
        <v>666.5</v>
      </c>
      <c r="C238" t="s">
        <v>63</v>
      </c>
      <c r="D238" t="s">
        <v>219</v>
      </c>
      <c r="E238" s="68" t="str">
        <f t="shared" si="3"/>
        <v>20170808 14:59:51.338000</v>
      </c>
    </row>
    <row r="239" spans="1:5">
      <c r="A239">
        <v>89</v>
      </c>
      <c r="B239">
        <v>666.5</v>
      </c>
      <c r="C239" t="s">
        <v>63</v>
      </c>
      <c r="D239" t="s">
        <v>219</v>
      </c>
      <c r="E239" s="68" t="str">
        <f t="shared" si="3"/>
        <v>20170808 14:59:51.338000</v>
      </c>
    </row>
    <row r="240" spans="1:5">
      <c r="A240">
        <v>54</v>
      </c>
      <c r="B240">
        <v>666.5</v>
      </c>
      <c r="C240" t="s">
        <v>63</v>
      </c>
      <c r="D240" t="s">
        <v>220</v>
      </c>
      <c r="E240" s="68" t="str">
        <f t="shared" si="3"/>
        <v>20170808 14:59:51.339000</v>
      </c>
    </row>
    <row r="241" spans="1:5">
      <c r="A241">
        <v>139</v>
      </c>
      <c r="B241">
        <v>666.5</v>
      </c>
      <c r="C241" t="s">
        <v>63</v>
      </c>
      <c r="D241" t="s">
        <v>221</v>
      </c>
      <c r="E241" s="68" t="str">
        <f t="shared" si="3"/>
        <v>20170808 14:59:51.364000</v>
      </c>
    </row>
    <row r="242" spans="1:5">
      <c r="A242">
        <v>114</v>
      </c>
      <c r="B242">
        <v>666.5</v>
      </c>
      <c r="C242" t="s">
        <v>63</v>
      </c>
      <c r="D242" t="s">
        <v>221</v>
      </c>
      <c r="E242" s="68" t="str">
        <f t="shared" si="3"/>
        <v>20170808 14:59:51.364000</v>
      </c>
    </row>
    <row r="243" spans="1:5">
      <c r="A243">
        <v>187</v>
      </c>
      <c r="B243">
        <v>666.5</v>
      </c>
      <c r="C243" t="s">
        <v>63</v>
      </c>
      <c r="D243" t="s">
        <v>221</v>
      </c>
      <c r="E243" s="68" t="str">
        <f t="shared" si="3"/>
        <v>20170808 14:59:51.364000</v>
      </c>
    </row>
    <row r="244" spans="1:5">
      <c r="A244">
        <v>44</v>
      </c>
      <c r="B244">
        <v>666.5</v>
      </c>
      <c r="C244" t="s">
        <v>63</v>
      </c>
      <c r="D244" t="s">
        <v>222</v>
      </c>
      <c r="E244" s="68" t="str">
        <f t="shared" si="3"/>
        <v>20170808 14:59:51.366000</v>
      </c>
    </row>
    <row r="245" spans="1:5">
      <c r="A245">
        <v>15</v>
      </c>
      <c r="B245">
        <v>666</v>
      </c>
      <c r="C245" t="s">
        <v>63</v>
      </c>
      <c r="D245" t="s">
        <v>223</v>
      </c>
      <c r="E245" s="68" t="str">
        <f t="shared" si="3"/>
        <v>20170808 15:09:31.466000</v>
      </c>
    </row>
    <row r="246" spans="1:5">
      <c r="A246">
        <v>136</v>
      </c>
      <c r="B246">
        <v>666</v>
      </c>
      <c r="C246" t="s">
        <v>63</v>
      </c>
      <c r="D246" t="s">
        <v>223</v>
      </c>
      <c r="E246" s="68" t="str">
        <f t="shared" si="3"/>
        <v>20170808 15:09:31.466000</v>
      </c>
    </row>
    <row r="247" spans="1:5">
      <c r="A247">
        <v>145</v>
      </c>
      <c r="B247">
        <v>666</v>
      </c>
      <c r="C247" t="s">
        <v>63</v>
      </c>
      <c r="D247" t="s">
        <v>223</v>
      </c>
      <c r="E247" s="68" t="str">
        <f t="shared" si="3"/>
        <v>20170808 15:09:31.466000</v>
      </c>
    </row>
    <row r="248" spans="1:5">
      <c r="A248">
        <v>68</v>
      </c>
      <c r="B248">
        <v>666</v>
      </c>
      <c r="C248" t="s">
        <v>63</v>
      </c>
      <c r="D248" t="s">
        <v>223</v>
      </c>
      <c r="E248" s="68" t="str">
        <f t="shared" si="3"/>
        <v>20170808 15:09:31.466000</v>
      </c>
    </row>
    <row r="249" spans="1:5">
      <c r="A249">
        <v>136</v>
      </c>
      <c r="B249">
        <v>666</v>
      </c>
      <c r="C249" t="s">
        <v>63</v>
      </c>
      <c r="D249" t="s">
        <v>224</v>
      </c>
      <c r="E249" s="68" t="str">
        <f t="shared" si="3"/>
        <v>20170808 15:09:43.635000</v>
      </c>
    </row>
    <row r="250" spans="1:5">
      <c r="A250">
        <v>315</v>
      </c>
      <c r="B250">
        <v>665.5</v>
      </c>
      <c r="C250" t="s">
        <v>63</v>
      </c>
      <c r="D250" t="s">
        <v>225</v>
      </c>
      <c r="E250" s="68" t="str">
        <f t="shared" si="3"/>
        <v>20170808 15:18:35.808000</v>
      </c>
    </row>
    <row r="251" spans="1:5">
      <c r="A251">
        <v>185</v>
      </c>
      <c r="B251">
        <v>665.5</v>
      </c>
      <c r="C251" t="s">
        <v>63</v>
      </c>
      <c r="D251" t="s">
        <v>225</v>
      </c>
      <c r="E251" s="68" t="str">
        <f t="shared" si="3"/>
        <v>20170808 15:18:35.808000</v>
      </c>
    </row>
    <row r="252" spans="1:5">
      <c r="A252">
        <v>90</v>
      </c>
      <c r="B252">
        <v>665.5</v>
      </c>
      <c r="C252" t="s">
        <v>63</v>
      </c>
      <c r="D252" t="s">
        <v>226</v>
      </c>
      <c r="E252" s="68" t="str">
        <f t="shared" si="3"/>
        <v>20170808 15:30:17.600000</v>
      </c>
    </row>
    <row r="253" spans="1:5">
      <c r="A253">
        <v>62</v>
      </c>
      <c r="B253">
        <v>665.5</v>
      </c>
      <c r="C253" t="s">
        <v>63</v>
      </c>
      <c r="D253" t="s">
        <v>226</v>
      </c>
      <c r="E253" s="68" t="str">
        <f t="shared" si="3"/>
        <v>20170808 15:30:17.600000</v>
      </c>
    </row>
    <row r="254" spans="1:5">
      <c r="A254">
        <v>73</v>
      </c>
      <c r="B254">
        <v>665.5</v>
      </c>
      <c r="C254" t="s">
        <v>63</v>
      </c>
      <c r="D254" t="s">
        <v>226</v>
      </c>
      <c r="E254" s="68" t="str">
        <f t="shared" si="3"/>
        <v>20170808 15:30:17.600000</v>
      </c>
    </row>
    <row r="255" spans="1:5">
      <c r="A255">
        <v>100</v>
      </c>
      <c r="B255">
        <v>665.5</v>
      </c>
      <c r="C255" t="s">
        <v>63</v>
      </c>
      <c r="D255" t="s">
        <v>226</v>
      </c>
      <c r="E255" s="68" t="str">
        <f t="shared" si="3"/>
        <v>20170808 15:30:17.600000</v>
      </c>
    </row>
    <row r="256" spans="1:5">
      <c r="A256">
        <v>93</v>
      </c>
      <c r="B256">
        <v>665.5</v>
      </c>
      <c r="C256" t="s">
        <v>63</v>
      </c>
      <c r="D256" t="s">
        <v>226</v>
      </c>
      <c r="E256" s="68" t="str">
        <f t="shared" si="3"/>
        <v>20170808 15:30:17.600000</v>
      </c>
    </row>
    <row r="257" spans="1:5">
      <c r="A257">
        <v>182</v>
      </c>
      <c r="B257">
        <v>665.5</v>
      </c>
      <c r="C257" t="s">
        <v>63</v>
      </c>
      <c r="D257" t="s">
        <v>227</v>
      </c>
      <c r="E257" s="68" t="str">
        <f t="shared" si="3"/>
        <v>20170808 15:30:17.601000</v>
      </c>
    </row>
    <row r="258" spans="1:5">
      <c r="A258">
        <v>90</v>
      </c>
      <c r="B258">
        <v>665.5</v>
      </c>
      <c r="C258" t="s">
        <v>63</v>
      </c>
      <c r="D258" t="s">
        <v>228</v>
      </c>
      <c r="E258" s="68" t="str">
        <f t="shared" ref="E258:E321" si="4">LEFT(D258,FIND(" ",D258)-1)&amp;" "&amp;IF((MID(D258,FIND(" ",D258)+1,2))&lt;"23",MID(D258,FIND(" ",D258)+1,2) + 2 - VALUE(MID(D258,28,1)),"0"&amp;"0")&amp;MID(D258,FIND(" ",D258)+3,13)</f>
        <v>20170808 15:32:59.898000</v>
      </c>
    </row>
    <row r="259" spans="1:5">
      <c r="A259">
        <v>68</v>
      </c>
      <c r="B259">
        <v>665.5</v>
      </c>
      <c r="C259" t="s">
        <v>63</v>
      </c>
      <c r="D259" t="s">
        <v>228</v>
      </c>
      <c r="E259" s="68" t="str">
        <f t="shared" si="4"/>
        <v>20170808 15:32:59.898000</v>
      </c>
    </row>
    <row r="260" spans="1:5">
      <c r="A260">
        <v>124</v>
      </c>
      <c r="B260">
        <v>665.5</v>
      </c>
      <c r="C260" t="s">
        <v>63</v>
      </c>
      <c r="D260" t="s">
        <v>228</v>
      </c>
      <c r="E260" s="68" t="str">
        <f t="shared" si="4"/>
        <v>20170808 15:32:59.898000</v>
      </c>
    </row>
    <row r="261" spans="1:5">
      <c r="A261">
        <v>68</v>
      </c>
      <c r="B261">
        <v>665.5</v>
      </c>
      <c r="C261" t="s">
        <v>63</v>
      </c>
      <c r="D261" t="s">
        <v>228</v>
      </c>
      <c r="E261" s="68" t="str">
        <f t="shared" si="4"/>
        <v>20170808 15:32:59.898000</v>
      </c>
    </row>
    <row r="262" spans="1:5">
      <c r="A262">
        <v>50</v>
      </c>
      <c r="B262">
        <v>665.5</v>
      </c>
      <c r="C262" t="s">
        <v>63</v>
      </c>
      <c r="D262" t="s">
        <v>229</v>
      </c>
      <c r="E262" s="68" t="str">
        <f t="shared" si="4"/>
        <v>20170808 15:32:59.924000</v>
      </c>
    </row>
    <row r="263" spans="1:5">
      <c r="A263">
        <v>500</v>
      </c>
      <c r="B263">
        <v>663</v>
      </c>
      <c r="C263" t="s">
        <v>63</v>
      </c>
      <c r="D263" t="s">
        <v>230</v>
      </c>
      <c r="E263" s="68" t="str">
        <f t="shared" si="4"/>
        <v>20170808 15:33:58.887000</v>
      </c>
    </row>
    <row r="264" spans="1:5">
      <c r="A264">
        <v>600</v>
      </c>
      <c r="B264">
        <v>660</v>
      </c>
      <c r="C264" t="s">
        <v>63</v>
      </c>
      <c r="D264" t="s">
        <v>231</v>
      </c>
      <c r="E264" s="68" t="str">
        <f t="shared" si="4"/>
        <v>20170808 15:36:38.930000</v>
      </c>
    </row>
    <row r="265" spans="1:5">
      <c r="A265">
        <v>170</v>
      </c>
      <c r="B265">
        <v>655</v>
      </c>
      <c r="C265" t="s">
        <v>63</v>
      </c>
      <c r="D265" t="s">
        <v>232</v>
      </c>
      <c r="E265" s="68" t="str">
        <f t="shared" si="4"/>
        <v>20170808 15:44:35.591000</v>
      </c>
    </row>
    <row r="266" spans="1:5">
      <c r="A266">
        <v>330</v>
      </c>
      <c r="B266">
        <v>655</v>
      </c>
      <c r="C266" t="s">
        <v>63</v>
      </c>
      <c r="D266" t="s">
        <v>233</v>
      </c>
      <c r="E266" s="68" t="str">
        <f t="shared" si="4"/>
        <v>20170808 15:44:37.096000</v>
      </c>
    </row>
    <row r="267" spans="1:5">
      <c r="A267">
        <v>203</v>
      </c>
      <c r="B267">
        <v>656</v>
      </c>
      <c r="C267" t="s">
        <v>63</v>
      </c>
      <c r="D267" t="s">
        <v>234</v>
      </c>
      <c r="E267" s="68" t="str">
        <f t="shared" si="4"/>
        <v>20170808 15:51:19.538000</v>
      </c>
    </row>
    <row r="268" spans="1:5">
      <c r="A268">
        <v>197</v>
      </c>
      <c r="B268">
        <v>656</v>
      </c>
      <c r="C268" t="s">
        <v>63</v>
      </c>
      <c r="D268" t="s">
        <v>235</v>
      </c>
      <c r="E268" s="68" t="str">
        <f t="shared" si="4"/>
        <v>20170808 15:51:19.589000</v>
      </c>
    </row>
    <row r="269" spans="1:5">
      <c r="A269">
        <v>383</v>
      </c>
      <c r="B269">
        <v>658.5</v>
      </c>
      <c r="C269" t="s">
        <v>63</v>
      </c>
      <c r="D269" t="s">
        <v>236</v>
      </c>
      <c r="E269" s="68" t="str">
        <f t="shared" si="4"/>
        <v>20170808 16:02:09.601000</v>
      </c>
    </row>
    <row r="270" spans="1:5">
      <c r="A270">
        <v>117</v>
      </c>
      <c r="B270">
        <v>658.5</v>
      </c>
      <c r="C270" t="s">
        <v>63</v>
      </c>
      <c r="D270" t="s">
        <v>237</v>
      </c>
      <c r="E270" s="68" t="str">
        <f t="shared" si="4"/>
        <v>20170808 16:02:10.406000</v>
      </c>
    </row>
    <row r="271" spans="1:5">
      <c r="A271">
        <v>500</v>
      </c>
      <c r="B271">
        <v>662</v>
      </c>
      <c r="C271" t="s">
        <v>63</v>
      </c>
      <c r="D271" t="s">
        <v>238</v>
      </c>
      <c r="E271" s="68" t="str">
        <f t="shared" si="4"/>
        <v>20170808 16:33:51.879000</v>
      </c>
    </row>
    <row r="272" spans="1:5">
      <c r="A272">
        <v>500</v>
      </c>
      <c r="B272">
        <v>662</v>
      </c>
      <c r="C272" t="s">
        <v>63</v>
      </c>
      <c r="D272" t="s">
        <v>239</v>
      </c>
      <c r="E272" s="68" t="str">
        <f t="shared" si="4"/>
        <v>20170808 16:45:09.860000</v>
      </c>
    </row>
    <row r="273" spans="1:5">
      <c r="A273">
        <v>472</v>
      </c>
      <c r="B273">
        <v>661</v>
      </c>
      <c r="C273" t="s">
        <v>63</v>
      </c>
      <c r="D273" t="s">
        <v>240</v>
      </c>
      <c r="E273" s="68" t="str">
        <f t="shared" si="4"/>
        <v>20170808 16:46:26.345000</v>
      </c>
    </row>
    <row r="274" spans="1:5">
      <c r="A274">
        <v>28</v>
      </c>
      <c r="B274">
        <v>661</v>
      </c>
      <c r="C274" t="s">
        <v>63</v>
      </c>
      <c r="D274" t="s">
        <v>240</v>
      </c>
      <c r="E274" s="68" t="str">
        <f t="shared" si="4"/>
        <v>20170808 16:46:26.345000</v>
      </c>
    </row>
    <row r="275" spans="1:5">
      <c r="A275">
        <v>300</v>
      </c>
      <c r="B275">
        <v>650</v>
      </c>
      <c r="C275" t="s">
        <v>63</v>
      </c>
      <c r="D275" t="s">
        <v>247</v>
      </c>
      <c r="E275" s="68" t="str">
        <f t="shared" si="4"/>
        <v>20170809 9:02:33.330000</v>
      </c>
    </row>
    <row r="276" spans="1:5">
      <c r="A276">
        <v>27</v>
      </c>
      <c r="B276">
        <v>660</v>
      </c>
      <c r="C276" t="s">
        <v>63</v>
      </c>
      <c r="D276" t="s">
        <v>248</v>
      </c>
      <c r="E276" s="68" t="str">
        <f t="shared" si="4"/>
        <v>20170809 9:23:52.165000</v>
      </c>
    </row>
    <row r="277" spans="1:5">
      <c r="A277">
        <v>473</v>
      </c>
      <c r="B277">
        <v>660</v>
      </c>
      <c r="C277" t="s">
        <v>63</v>
      </c>
      <c r="D277" t="s">
        <v>248</v>
      </c>
      <c r="E277" s="68" t="str">
        <f t="shared" si="4"/>
        <v>20170809 9:23:52.165000</v>
      </c>
    </row>
    <row r="278" spans="1:5">
      <c r="A278">
        <v>60</v>
      </c>
      <c r="B278">
        <v>664</v>
      </c>
      <c r="C278" t="s">
        <v>63</v>
      </c>
      <c r="D278" t="s">
        <v>249</v>
      </c>
      <c r="E278" s="68" t="str">
        <f t="shared" si="4"/>
        <v>20170809 9:32:35.194000</v>
      </c>
    </row>
    <row r="279" spans="1:5">
      <c r="A279">
        <v>55</v>
      </c>
      <c r="B279">
        <v>664</v>
      </c>
      <c r="C279" t="s">
        <v>63</v>
      </c>
      <c r="D279" t="s">
        <v>249</v>
      </c>
      <c r="E279" s="68" t="str">
        <f t="shared" si="4"/>
        <v>20170809 9:32:35.194000</v>
      </c>
    </row>
    <row r="280" spans="1:5">
      <c r="A280">
        <v>60</v>
      </c>
      <c r="B280">
        <v>664</v>
      </c>
      <c r="C280" t="s">
        <v>63</v>
      </c>
      <c r="D280" t="s">
        <v>249</v>
      </c>
      <c r="E280" s="68" t="str">
        <f t="shared" si="4"/>
        <v>20170809 9:32:35.194000</v>
      </c>
    </row>
    <row r="281" spans="1:5">
      <c r="A281">
        <v>25</v>
      </c>
      <c r="B281">
        <v>664</v>
      </c>
      <c r="C281" t="s">
        <v>63</v>
      </c>
      <c r="D281" t="s">
        <v>250</v>
      </c>
      <c r="E281" s="68" t="str">
        <f t="shared" si="4"/>
        <v>20170809 9:32:35.218000</v>
      </c>
    </row>
    <row r="282" spans="1:5">
      <c r="A282">
        <v>212</v>
      </c>
      <c r="B282">
        <v>668</v>
      </c>
      <c r="C282" t="s">
        <v>63</v>
      </c>
      <c r="D282" t="s">
        <v>251</v>
      </c>
      <c r="E282" s="68" t="str">
        <f t="shared" si="4"/>
        <v>20170809 9:38:24.198000</v>
      </c>
    </row>
    <row r="283" spans="1:5">
      <c r="A283">
        <v>4</v>
      </c>
      <c r="B283">
        <v>668</v>
      </c>
      <c r="C283" t="s">
        <v>65</v>
      </c>
      <c r="D283" t="s">
        <v>252</v>
      </c>
      <c r="E283" s="68" t="str">
        <f t="shared" si="4"/>
        <v>20170809 9:38:24.211000</v>
      </c>
    </row>
    <row r="284" spans="1:5">
      <c r="A284">
        <v>20</v>
      </c>
      <c r="B284">
        <v>668</v>
      </c>
      <c r="C284" t="s">
        <v>70</v>
      </c>
      <c r="D284" t="s">
        <v>253</v>
      </c>
      <c r="E284" s="68" t="str">
        <f t="shared" si="4"/>
        <v>20170809 9:38:24.211261</v>
      </c>
    </row>
    <row r="285" spans="1:5">
      <c r="A285">
        <v>31</v>
      </c>
      <c r="B285">
        <v>668</v>
      </c>
      <c r="C285" t="s">
        <v>67</v>
      </c>
      <c r="D285" t="s">
        <v>254</v>
      </c>
      <c r="E285" s="68" t="str">
        <f t="shared" si="4"/>
        <v>20170809 9:38:24.211476</v>
      </c>
    </row>
    <row r="286" spans="1:5">
      <c r="A286">
        <v>33</v>
      </c>
      <c r="B286">
        <v>668</v>
      </c>
      <c r="C286" t="s">
        <v>63</v>
      </c>
      <c r="D286" t="s">
        <v>255</v>
      </c>
      <c r="E286" s="68" t="str">
        <f t="shared" si="4"/>
        <v>20170809 9:38:24.242000</v>
      </c>
    </row>
    <row r="287" spans="1:5">
      <c r="A287">
        <v>500</v>
      </c>
      <c r="B287">
        <v>665.25</v>
      </c>
      <c r="C287" t="s">
        <v>70</v>
      </c>
      <c r="D287" t="s">
        <v>256</v>
      </c>
      <c r="E287" s="68" t="str">
        <f t="shared" si="4"/>
        <v>20170809 9:45:45.201760</v>
      </c>
    </row>
    <row r="288" spans="1:5">
      <c r="A288">
        <v>1</v>
      </c>
      <c r="B288">
        <v>661</v>
      </c>
      <c r="C288" t="s">
        <v>65</v>
      </c>
      <c r="D288" t="s">
        <v>257</v>
      </c>
      <c r="E288" s="68" t="str">
        <f t="shared" si="4"/>
        <v>20170809 9:48:46.493000</v>
      </c>
    </row>
    <row r="289" spans="1:5">
      <c r="A289">
        <v>352</v>
      </c>
      <c r="B289">
        <v>661</v>
      </c>
      <c r="C289" t="s">
        <v>63</v>
      </c>
      <c r="D289" t="s">
        <v>258</v>
      </c>
      <c r="E289" s="68" t="str">
        <f t="shared" si="4"/>
        <v>20170809 9:48:46.545000</v>
      </c>
    </row>
    <row r="290" spans="1:5">
      <c r="A290">
        <v>61</v>
      </c>
      <c r="B290">
        <v>661</v>
      </c>
      <c r="C290" t="s">
        <v>65</v>
      </c>
      <c r="D290" t="s">
        <v>259</v>
      </c>
      <c r="E290" s="68" t="str">
        <f t="shared" si="4"/>
        <v>20170809 9:48:46.555000</v>
      </c>
    </row>
    <row r="291" spans="1:5">
      <c r="A291">
        <v>34</v>
      </c>
      <c r="B291">
        <v>661</v>
      </c>
      <c r="C291" t="s">
        <v>70</v>
      </c>
      <c r="D291" t="s">
        <v>260</v>
      </c>
      <c r="E291" s="68" t="str">
        <f t="shared" si="4"/>
        <v>20170809 9:48:46.555826</v>
      </c>
    </row>
    <row r="292" spans="1:5">
      <c r="A292">
        <v>52</v>
      </c>
      <c r="B292">
        <v>661</v>
      </c>
      <c r="C292" t="s">
        <v>67</v>
      </c>
      <c r="D292" t="s">
        <v>260</v>
      </c>
      <c r="E292" s="68" t="str">
        <f t="shared" si="4"/>
        <v>20170809 9:48:46.555826</v>
      </c>
    </row>
    <row r="293" spans="1:5">
      <c r="A293">
        <v>247</v>
      </c>
      <c r="B293">
        <v>668.5</v>
      </c>
      <c r="C293" t="s">
        <v>63</v>
      </c>
      <c r="D293" t="s">
        <v>261</v>
      </c>
      <c r="E293" s="68" t="str">
        <f t="shared" si="4"/>
        <v>20170809 10:00:53.808000</v>
      </c>
    </row>
    <row r="294" spans="1:5">
      <c r="A294">
        <v>100</v>
      </c>
      <c r="B294">
        <v>671</v>
      </c>
      <c r="C294" t="s">
        <v>63</v>
      </c>
      <c r="D294" t="s">
        <v>262</v>
      </c>
      <c r="E294" s="68" t="str">
        <f t="shared" si="4"/>
        <v>20170809 10:04:35.361000</v>
      </c>
    </row>
    <row r="295" spans="1:5">
      <c r="A295">
        <v>75</v>
      </c>
      <c r="B295">
        <v>671</v>
      </c>
      <c r="C295" t="s">
        <v>63</v>
      </c>
      <c r="D295" t="s">
        <v>263</v>
      </c>
      <c r="E295" s="68" t="str">
        <f t="shared" si="4"/>
        <v>20170809 10:09:28.431000</v>
      </c>
    </row>
    <row r="296" spans="1:5">
      <c r="A296">
        <v>62</v>
      </c>
      <c r="B296">
        <v>671</v>
      </c>
      <c r="C296" t="s">
        <v>65</v>
      </c>
      <c r="D296" t="s">
        <v>264</v>
      </c>
      <c r="E296" s="68" t="str">
        <f t="shared" si="4"/>
        <v>20170809 10:09:28.454000</v>
      </c>
    </row>
    <row r="297" spans="1:5">
      <c r="A297">
        <v>46</v>
      </c>
      <c r="B297">
        <v>671</v>
      </c>
      <c r="C297" t="s">
        <v>63</v>
      </c>
      <c r="D297" t="s">
        <v>265</v>
      </c>
      <c r="E297" s="68" t="str">
        <f t="shared" si="4"/>
        <v>20170809 10:09:41.041000</v>
      </c>
    </row>
    <row r="298" spans="1:5">
      <c r="A298">
        <v>131</v>
      </c>
      <c r="B298">
        <v>671</v>
      </c>
      <c r="C298" t="s">
        <v>63</v>
      </c>
      <c r="D298" t="s">
        <v>266</v>
      </c>
      <c r="E298" s="68" t="str">
        <f t="shared" si="4"/>
        <v>20170809 10:09:48.072000</v>
      </c>
    </row>
    <row r="299" spans="1:5">
      <c r="A299">
        <v>86</v>
      </c>
      <c r="B299">
        <v>671</v>
      </c>
      <c r="C299" t="s">
        <v>63</v>
      </c>
      <c r="D299" t="s">
        <v>267</v>
      </c>
      <c r="E299" s="68" t="str">
        <f t="shared" si="4"/>
        <v>20170809 10:10:21.854000</v>
      </c>
    </row>
    <row r="300" spans="1:5">
      <c r="A300">
        <v>5</v>
      </c>
      <c r="B300">
        <v>672</v>
      </c>
      <c r="C300" t="s">
        <v>63</v>
      </c>
      <c r="D300" t="s">
        <v>268</v>
      </c>
      <c r="E300" s="68" t="str">
        <f t="shared" si="4"/>
        <v>20170809 10:19:26.382000</v>
      </c>
    </row>
    <row r="301" spans="1:5">
      <c r="A301">
        <v>93</v>
      </c>
      <c r="B301">
        <v>672</v>
      </c>
      <c r="C301" t="s">
        <v>63</v>
      </c>
      <c r="D301" t="s">
        <v>268</v>
      </c>
      <c r="E301" s="68" t="str">
        <f t="shared" si="4"/>
        <v>20170809 10:19:26.382000</v>
      </c>
    </row>
    <row r="302" spans="1:5">
      <c r="A302">
        <v>90</v>
      </c>
      <c r="B302">
        <v>672</v>
      </c>
      <c r="C302" t="s">
        <v>63</v>
      </c>
      <c r="D302" t="s">
        <v>268</v>
      </c>
      <c r="E302" s="68" t="str">
        <f t="shared" si="4"/>
        <v>20170809 10:19:26.382000</v>
      </c>
    </row>
    <row r="303" spans="1:5">
      <c r="A303">
        <v>48</v>
      </c>
      <c r="B303">
        <v>672</v>
      </c>
      <c r="C303" t="s">
        <v>63</v>
      </c>
      <c r="D303" t="s">
        <v>268</v>
      </c>
      <c r="E303" s="68" t="str">
        <f t="shared" si="4"/>
        <v>20170809 10:19:26.382000</v>
      </c>
    </row>
    <row r="304" spans="1:5">
      <c r="A304">
        <v>50</v>
      </c>
      <c r="B304">
        <v>672</v>
      </c>
      <c r="C304" t="s">
        <v>70</v>
      </c>
      <c r="D304" t="s">
        <v>269</v>
      </c>
      <c r="E304" s="68" t="str">
        <f t="shared" si="4"/>
        <v>20170809 10:19:26.383624</v>
      </c>
    </row>
    <row r="305" spans="1:5">
      <c r="A305">
        <v>60</v>
      </c>
      <c r="B305">
        <v>672</v>
      </c>
      <c r="C305" t="s">
        <v>70</v>
      </c>
      <c r="D305" t="s">
        <v>269</v>
      </c>
      <c r="E305" s="68" t="str">
        <f t="shared" si="4"/>
        <v>20170809 10:19:26.383624</v>
      </c>
    </row>
    <row r="306" spans="1:5">
      <c r="A306">
        <v>50</v>
      </c>
      <c r="B306">
        <v>672</v>
      </c>
      <c r="C306" t="s">
        <v>70</v>
      </c>
      <c r="D306" t="s">
        <v>269</v>
      </c>
      <c r="E306" s="68" t="str">
        <f t="shared" si="4"/>
        <v>20170809 10:19:26.383624</v>
      </c>
    </row>
    <row r="307" spans="1:5">
      <c r="A307">
        <v>54</v>
      </c>
      <c r="B307">
        <v>672</v>
      </c>
      <c r="C307" t="s">
        <v>70</v>
      </c>
      <c r="D307" t="s">
        <v>269</v>
      </c>
      <c r="E307" s="68" t="str">
        <f t="shared" si="4"/>
        <v>20170809 10:19:26.383624</v>
      </c>
    </row>
    <row r="308" spans="1:5">
      <c r="A308">
        <v>23</v>
      </c>
      <c r="B308">
        <v>674.5</v>
      </c>
      <c r="C308" t="s">
        <v>63</v>
      </c>
      <c r="D308" t="s">
        <v>270</v>
      </c>
      <c r="E308" s="68" t="str">
        <f t="shared" si="4"/>
        <v>20170809 10:27:15.770000</v>
      </c>
    </row>
    <row r="309" spans="1:5">
      <c r="A309">
        <v>80</v>
      </c>
      <c r="B309">
        <v>674.5</v>
      </c>
      <c r="C309" t="s">
        <v>63</v>
      </c>
      <c r="D309" t="s">
        <v>271</v>
      </c>
      <c r="E309" s="68" t="str">
        <f t="shared" si="4"/>
        <v>20170809 10:27:15.842000</v>
      </c>
    </row>
    <row r="310" spans="1:5">
      <c r="A310">
        <v>300</v>
      </c>
      <c r="B310">
        <v>674.5</v>
      </c>
      <c r="C310" t="s">
        <v>63</v>
      </c>
      <c r="D310" t="s">
        <v>272</v>
      </c>
      <c r="E310" s="68" t="str">
        <f t="shared" si="4"/>
        <v>20170809 10:27:15.863000</v>
      </c>
    </row>
    <row r="311" spans="1:5">
      <c r="A311">
        <v>71</v>
      </c>
      <c r="B311">
        <v>677</v>
      </c>
      <c r="C311" t="s">
        <v>63</v>
      </c>
      <c r="D311" t="s">
        <v>273</v>
      </c>
      <c r="E311" s="68" t="str">
        <f t="shared" si="4"/>
        <v>20170809 10:41:16.799000</v>
      </c>
    </row>
    <row r="312" spans="1:5">
      <c r="A312">
        <v>90</v>
      </c>
      <c r="B312">
        <v>677</v>
      </c>
      <c r="C312" t="s">
        <v>63</v>
      </c>
      <c r="D312" t="s">
        <v>273</v>
      </c>
      <c r="E312" s="68" t="str">
        <f t="shared" si="4"/>
        <v>20170809 10:41:16.799000</v>
      </c>
    </row>
    <row r="313" spans="1:5">
      <c r="A313">
        <v>110</v>
      </c>
      <c r="B313">
        <v>677</v>
      </c>
      <c r="C313" t="s">
        <v>63</v>
      </c>
      <c r="D313" t="s">
        <v>273</v>
      </c>
      <c r="E313" s="68" t="str">
        <f t="shared" si="4"/>
        <v>20170809 10:41:16.799000</v>
      </c>
    </row>
    <row r="314" spans="1:5">
      <c r="A314">
        <v>50</v>
      </c>
      <c r="B314">
        <v>678</v>
      </c>
      <c r="C314" t="s">
        <v>63</v>
      </c>
      <c r="D314" t="s">
        <v>274</v>
      </c>
      <c r="E314" s="68" t="str">
        <f t="shared" si="4"/>
        <v>20170809 10:46:20.729000</v>
      </c>
    </row>
    <row r="315" spans="1:5">
      <c r="A315">
        <v>75</v>
      </c>
      <c r="B315">
        <v>678</v>
      </c>
      <c r="C315" t="s">
        <v>63</v>
      </c>
      <c r="D315" t="s">
        <v>274</v>
      </c>
      <c r="E315" s="68" t="str">
        <f t="shared" si="4"/>
        <v>20170809 10:46:20.729000</v>
      </c>
    </row>
    <row r="316" spans="1:5">
      <c r="A316">
        <v>90</v>
      </c>
      <c r="B316">
        <v>678</v>
      </c>
      <c r="C316" t="s">
        <v>63</v>
      </c>
      <c r="D316" t="s">
        <v>274</v>
      </c>
      <c r="E316" s="68" t="str">
        <f t="shared" si="4"/>
        <v>20170809 10:46:20.729000</v>
      </c>
    </row>
    <row r="317" spans="1:5">
      <c r="A317">
        <v>146</v>
      </c>
      <c r="B317">
        <v>678</v>
      </c>
      <c r="C317" t="s">
        <v>63</v>
      </c>
      <c r="D317" t="s">
        <v>275</v>
      </c>
      <c r="E317" s="68" t="str">
        <f t="shared" si="4"/>
        <v>20170809 10:46:38.718000</v>
      </c>
    </row>
    <row r="318" spans="1:5">
      <c r="A318">
        <v>68</v>
      </c>
      <c r="B318">
        <v>678</v>
      </c>
      <c r="C318" t="s">
        <v>63</v>
      </c>
      <c r="D318" t="s">
        <v>276</v>
      </c>
      <c r="E318" s="68" t="str">
        <f t="shared" si="4"/>
        <v>20170809 10:46:44.170000</v>
      </c>
    </row>
    <row r="319" spans="1:5">
      <c r="A319">
        <v>350</v>
      </c>
      <c r="B319">
        <v>680</v>
      </c>
      <c r="C319" t="s">
        <v>63</v>
      </c>
      <c r="D319" t="s">
        <v>277</v>
      </c>
      <c r="E319" s="68" t="str">
        <f t="shared" si="4"/>
        <v>20170809 10:50:48.491000</v>
      </c>
    </row>
    <row r="320" spans="1:5">
      <c r="A320">
        <v>100</v>
      </c>
      <c r="B320">
        <v>674</v>
      </c>
      <c r="C320" t="s">
        <v>63</v>
      </c>
      <c r="D320" t="s">
        <v>278</v>
      </c>
      <c r="E320" s="68" t="str">
        <f t="shared" si="4"/>
        <v>20170809 10:57:17.752000</v>
      </c>
    </row>
    <row r="321" spans="1:5">
      <c r="A321">
        <v>56</v>
      </c>
      <c r="B321">
        <v>674</v>
      </c>
      <c r="C321" t="s">
        <v>63</v>
      </c>
      <c r="D321" t="s">
        <v>278</v>
      </c>
      <c r="E321" s="68" t="str">
        <f t="shared" si="4"/>
        <v>20170809 10:57:17.752000</v>
      </c>
    </row>
    <row r="322" spans="1:5">
      <c r="A322">
        <v>33</v>
      </c>
      <c r="B322">
        <v>674</v>
      </c>
      <c r="C322" t="s">
        <v>63</v>
      </c>
      <c r="D322" t="s">
        <v>278</v>
      </c>
      <c r="E322" s="68" t="str">
        <f t="shared" ref="E322:E385" si="5">LEFT(D322,FIND(" ",D322)-1)&amp;" "&amp;IF((MID(D322,FIND(" ",D322)+1,2))&lt;"23",MID(D322,FIND(" ",D322)+1,2) + 2 - VALUE(MID(D322,28,1)),"0"&amp;"0")&amp;MID(D322,FIND(" ",D322)+3,13)</f>
        <v>20170809 10:57:17.752000</v>
      </c>
    </row>
    <row r="323" spans="1:5">
      <c r="A323">
        <v>90</v>
      </c>
      <c r="B323">
        <v>674</v>
      </c>
      <c r="C323" t="s">
        <v>63</v>
      </c>
      <c r="D323" t="s">
        <v>278</v>
      </c>
      <c r="E323" s="68" t="str">
        <f t="shared" si="5"/>
        <v>20170809 10:57:17.752000</v>
      </c>
    </row>
    <row r="324" spans="1:5">
      <c r="A324">
        <v>171</v>
      </c>
      <c r="B324">
        <v>674</v>
      </c>
      <c r="C324" t="s">
        <v>63</v>
      </c>
      <c r="D324" t="s">
        <v>278</v>
      </c>
      <c r="E324" s="68" t="str">
        <f t="shared" si="5"/>
        <v>20170809 10:57:17.752000</v>
      </c>
    </row>
    <row r="325" spans="1:5">
      <c r="A325">
        <v>88</v>
      </c>
      <c r="B325">
        <v>674.5</v>
      </c>
      <c r="C325" t="s">
        <v>63</v>
      </c>
      <c r="D325" t="s">
        <v>279</v>
      </c>
      <c r="E325" s="68" t="str">
        <f t="shared" si="5"/>
        <v>20170809 11:18:06.573000</v>
      </c>
    </row>
    <row r="326" spans="1:5">
      <c r="A326">
        <v>33</v>
      </c>
      <c r="B326">
        <v>674.5</v>
      </c>
      <c r="C326" t="s">
        <v>63</v>
      </c>
      <c r="D326" t="s">
        <v>279</v>
      </c>
      <c r="E326" s="68" t="str">
        <f t="shared" si="5"/>
        <v>20170809 11:18:06.573000</v>
      </c>
    </row>
    <row r="327" spans="1:5">
      <c r="A327">
        <v>90</v>
      </c>
      <c r="B327">
        <v>674.5</v>
      </c>
      <c r="C327" t="s">
        <v>63</v>
      </c>
      <c r="D327" t="s">
        <v>279</v>
      </c>
      <c r="E327" s="68" t="str">
        <f t="shared" si="5"/>
        <v>20170809 11:18:06.573000</v>
      </c>
    </row>
    <row r="328" spans="1:5">
      <c r="A328">
        <v>2</v>
      </c>
      <c r="B328">
        <v>674.5</v>
      </c>
      <c r="C328" t="s">
        <v>63</v>
      </c>
      <c r="D328" t="s">
        <v>280</v>
      </c>
      <c r="E328" s="68" t="str">
        <f t="shared" si="5"/>
        <v>20170809 11:21:27.979000</v>
      </c>
    </row>
    <row r="329" spans="1:5">
      <c r="A329">
        <v>20</v>
      </c>
      <c r="B329">
        <v>674.5</v>
      </c>
      <c r="C329" t="s">
        <v>70</v>
      </c>
      <c r="D329" t="s">
        <v>281</v>
      </c>
      <c r="E329" s="68" t="str">
        <f t="shared" si="5"/>
        <v>20170809 11:21:32.019558</v>
      </c>
    </row>
    <row r="330" spans="1:5">
      <c r="A330">
        <v>30</v>
      </c>
      <c r="B330">
        <v>674.5</v>
      </c>
      <c r="C330" t="s">
        <v>67</v>
      </c>
      <c r="D330" t="s">
        <v>282</v>
      </c>
      <c r="E330" s="68" t="str">
        <f t="shared" si="5"/>
        <v>20170809 11:21:32.019761</v>
      </c>
    </row>
    <row r="331" spans="1:5">
      <c r="A331">
        <v>35</v>
      </c>
      <c r="B331">
        <v>674.5</v>
      </c>
      <c r="C331" t="s">
        <v>65</v>
      </c>
      <c r="D331" t="s">
        <v>283</v>
      </c>
      <c r="E331" s="68" t="str">
        <f t="shared" si="5"/>
        <v>20170809 11:21:32.020000</v>
      </c>
    </row>
    <row r="332" spans="1:5">
      <c r="A332">
        <v>202</v>
      </c>
      <c r="B332">
        <v>674.5</v>
      </c>
      <c r="C332" t="s">
        <v>63</v>
      </c>
      <c r="D332" t="s">
        <v>284</v>
      </c>
      <c r="E332" s="68" t="str">
        <f t="shared" si="5"/>
        <v>20170809 11:21:32.030000</v>
      </c>
    </row>
    <row r="333" spans="1:5">
      <c r="A333">
        <v>78</v>
      </c>
      <c r="B333">
        <v>674</v>
      </c>
      <c r="C333" t="s">
        <v>63</v>
      </c>
      <c r="D333" t="s">
        <v>285</v>
      </c>
      <c r="E333" s="68" t="str">
        <f t="shared" si="5"/>
        <v>20170809 11:30:08.590000</v>
      </c>
    </row>
    <row r="334" spans="1:5">
      <c r="A334">
        <v>43</v>
      </c>
      <c r="B334">
        <v>678</v>
      </c>
      <c r="C334" t="s">
        <v>63</v>
      </c>
      <c r="D334" t="s">
        <v>286</v>
      </c>
      <c r="E334" s="68" t="str">
        <f t="shared" si="5"/>
        <v>20170809 11:35:34.249000</v>
      </c>
    </row>
    <row r="335" spans="1:5">
      <c r="A335">
        <v>32</v>
      </c>
      <c r="B335">
        <v>678</v>
      </c>
      <c r="C335" t="s">
        <v>63</v>
      </c>
      <c r="D335" t="s">
        <v>286</v>
      </c>
      <c r="E335" s="68" t="str">
        <f t="shared" si="5"/>
        <v>20170809 11:35:34.249000</v>
      </c>
    </row>
    <row r="336" spans="1:5">
      <c r="A336">
        <v>150</v>
      </c>
      <c r="B336">
        <v>678</v>
      </c>
      <c r="C336" t="s">
        <v>63</v>
      </c>
      <c r="D336" t="s">
        <v>286</v>
      </c>
      <c r="E336" s="68" t="str">
        <f t="shared" si="5"/>
        <v>20170809 11:35:34.249000</v>
      </c>
    </row>
    <row r="337" spans="1:5">
      <c r="A337">
        <v>47</v>
      </c>
      <c r="B337">
        <v>678</v>
      </c>
      <c r="C337" t="s">
        <v>67</v>
      </c>
      <c r="D337" t="s">
        <v>287</v>
      </c>
      <c r="E337" s="68" t="str">
        <f t="shared" si="5"/>
        <v>20170809 11:35:34.249762</v>
      </c>
    </row>
    <row r="338" spans="1:5">
      <c r="A338">
        <v>150</v>
      </c>
      <c r="B338">
        <v>678</v>
      </c>
      <c r="C338" t="s">
        <v>63</v>
      </c>
      <c r="D338" t="s">
        <v>288</v>
      </c>
      <c r="E338" s="68" t="str">
        <f t="shared" si="5"/>
        <v>20170809 11:35:34.320000</v>
      </c>
    </row>
    <row r="339" spans="1:5">
      <c r="A339">
        <v>45</v>
      </c>
      <c r="B339">
        <v>674</v>
      </c>
      <c r="C339" t="s">
        <v>63</v>
      </c>
      <c r="D339" t="s">
        <v>289</v>
      </c>
      <c r="E339" s="68" t="str">
        <f t="shared" si="5"/>
        <v>20170809 11:49:42.732000</v>
      </c>
    </row>
    <row r="340" spans="1:5">
      <c r="A340">
        <v>45</v>
      </c>
      <c r="B340">
        <v>674</v>
      </c>
      <c r="C340" t="s">
        <v>63</v>
      </c>
      <c r="D340" t="s">
        <v>289</v>
      </c>
      <c r="E340" s="68" t="str">
        <f t="shared" si="5"/>
        <v>20170809 11:49:42.732000</v>
      </c>
    </row>
    <row r="341" spans="1:5">
      <c r="A341">
        <v>45</v>
      </c>
      <c r="B341">
        <v>674</v>
      </c>
      <c r="C341" t="s">
        <v>63</v>
      </c>
      <c r="D341" t="s">
        <v>290</v>
      </c>
      <c r="E341" s="68" t="str">
        <f t="shared" si="5"/>
        <v>20170809 11:49:42.734000</v>
      </c>
    </row>
    <row r="342" spans="1:5">
      <c r="A342">
        <v>45</v>
      </c>
      <c r="B342">
        <v>674</v>
      </c>
      <c r="C342" t="s">
        <v>63</v>
      </c>
      <c r="D342" t="s">
        <v>290</v>
      </c>
      <c r="E342" s="68" t="str">
        <f t="shared" si="5"/>
        <v>20170809 11:49:42.734000</v>
      </c>
    </row>
    <row r="343" spans="1:5">
      <c r="A343">
        <v>45</v>
      </c>
      <c r="B343">
        <v>674</v>
      </c>
      <c r="C343" t="s">
        <v>63</v>
      </c>
      <c r="D343" t="s">
        <v>291</v>
      </c>
      <c r="E343" s="68" t="str">
        <f t="shared" si="5"/>
        <v>20170809 11:49:42.736000</v>
      </c>
    </row>
    <row r="344" spans="1:5">
      <c r="A344">
        <v>45</v>
      </c>
      <c r="B344">
        <v>674</v>
      </c>
      <c r="C344" t="s">
        <v>63</v>
      </c>
      <c r="D344" t="s">
        <v>292</v>
      </c>
      <c r="E344" s="68" t="str">
        <f t="shared" si="5"/>
        <v>20170809 11:49:42.737000</v>
      </c>
    </row>
    <row r="345" spans="1:5">
      <c r="A345">
        <v>4</v>
      </c>
      <c r="B345">
        <v>674</v>
      </c>
      <c r="C345" t="s">
        <v>63</v>
      </c>
      <c r="D345" t="s">
        <v>293</v>
      </c>
      <c r="E345" s="68" t="str">
        <f t="shared" si="5"/>
        <v>20170809 11:49:42.738000</v>
      </c>
    </row>
    <row r="346" spans="1:5">
      <c r="A346">
        <v>87</v>
      </c>
      <c r="B346">
        <v>677.5</v>
      </c>
      <c r="C346" t="s">
        <v>63</v>
      </c>
      <c r="D346" t="s">
        <v>294</v>
      </c>
      <c r="E346" s="68" t="str">
        <f t="shared" si="5"/>
        <v>20170809 11:58:00.737000</v>
      </c>
    </row>
    <row r="347" spans="1:5">
      <c r="A347">
        <v>59</v>
      </c>
      <c r="B347">
        <v>677.5</v>
      </c>
      <c r="C347" t="s">
        <v>63</v>
      </c>
      <c r="D347" t="s">
        <v>294</v>
      </c>
      <c r="E347" s="68" t="str">
        <f t="shared" si="5"/>
        <v>20170809 11:58:00.737000</v>
      </c>
    </row>
    <row r="348" spans="1:5">
      <c r="A348">
        <v>49</v>
      </c>
      <c r="B348">
        <v>677.5</v>
      </c>
      <c r="C348" t="s">
        <v>63</v>
      </c>
      <c r="D348" t="s">
        <v>294</v>
      </c>
      <c r="E348" s="68" t="str">
        <f t="shared" si="5"/>
        <v>20170809 11:58:00.737000</v>
      </c>
    </row>
    <row r="349" spans="1:5">
      <c r="A349">
        <v>54</v>
      </c>
      <c r="B349">
        <v>677.5</v>
      </c>
      <c r="C349" t="s">
        <v>63</v>
      </c>
      <c r="D349" t="s">
        <v>294</v>
      </c>
      <c r="E349" s="68" t="str">
        <f t="shared" si="5"/>
        <v>20170809 11:58:00.737000</v>
      </c>
    </row>
    <row r="350" spans="1:5">
      <c r="A350">
        <v>77</v>
      </c>
      <c r="B350">
        <v>677.5</v>
      </c>
      <c r="C350" t="s">
        <v>63</v>
      </c>
      <c r="D350" t="s">
        <v>295</v>
      </c>
      <c r="E350" s="68" t="str">
        <f t="shared" si="5"/>
        <v>20170809 11:58:00.759000</v>
      </c>
    </row>
    <row r="351" spans="1:5">
      <c r="A351">
        <v>40</v>
      </c>
      <c r="B351">
        <v>676</v>
      </c>
      <c r="C351" t="s">
        <v>65</v>
      </c>
      <c r="D351" t="s">
        <v>296</v>
      </c>
      <c r="E351" s="68" t="str">
        <f t="shared" si="5"/>
        <v>20170809 12:18:18.213000</v>
      </c>
    </row>
    <row r="352" spans="1:5">
      <c r="A352">
        <v>100</v>
      </c>
      <c r="B352">
        <v>678</v>
      </c>
      <c r="C352" t="s">
        <v>63</v>
      </c>
      <c r="D352" t="s">
        <v>297</v>
      </c>
      <c r="E352" s="68" t="str">
        <f t="shared" si="5"/>
        <v>20170809 12:22:47.461000</v>
      </c>
    </row>
    <row r="353" spans="1:5">
      <c r="A353">
        <v>16</v>
      </c>
      <c r="B353">
        <v>678</v>
      </c>
      <c r="C353" t="s">
        <v>63</v>
      </c>
      <c r="D353" t="s">
        <v>298</v>
      </c>
      <c r="E353" s="68" t="str">
        <f t="shared" si="5"/>
        <v>20170809 12:23:03.067000</v>
      </c>
    </row>
    <row r="354" spans="1:5">
      <c r="A354">
        <v>19</v>
      </c>
      <c r="B354">
        <v>678</v>
      </c>
      <c r="C354" t="s">
        <v>63</v>
      </c>
      <c r="D354" t="s">
        <v>299</v>
      </c>
      <c r="E354" s="68" t="str">
        <f t="shared" si="5"/>
        <v>20170809 12:23:03.069000</v>
      </c>
    </row>
    <row r="355" spans="1:5">
      <c r="A355">
        <v>325</v>
      </c>
      <c r="B355">
        <v>678</v>
      </c>
      <c r="C355" t="s">
        <v>63</v>
      </c>
      <c r="D355" t="s">
        <v>300</v>
      </c>
      <c r="E355" s="68" t="str">
        <f t="shared" si="5"/>
        <v>20170809 12:23:04.894000</v>
      </c>
    </row>
    <row r="356" spans="1:5">
      <c r="A356">
        <v>20</v>
      </c>
      <c r="B356">
        <v>678.5</v>
      </c>
      <c r="C356" t="s">
        <v>63</v>
      </c>
      <c r="D356" t="s">
        <v>301</v>
      </c>
      <c r="E356" s="68" t="str">
        <f t="shared" si="5"/>
        <v>20170809 12:38:55.197000</v>
      </c>
    </row>
    <row r="357" spans="1:5">
      <c r="A357">
        <v>90</v>
      </c>
      <c r="B357">
        <v>678.5</v>
      </c>
      <c r="C357" t="s">
        <v>63</v>
      </c>
      <c r="D357" t="s">
        <v>301</v>
      </c>
      <c r="E357" s="68" t="str">
        <f t="shared" si="5"/>
        <v>20170809 12:38:55.197000</v>
      </c>
    </row>
    <row r="358" spans="1:5">
      <c r="A358">
        <v>180</v>
      </c>
      <c r="B358">
        <v>678.5</v>
      </c>
      <c r="C358" t="s">
        <v>63</v>
      </c>
      <c r="D358" t="s">
        <v>301</v>
      </c>
      <c r="E358" s="68" t="str">
        <f t="shared" si="5"/>
        <v>20170809 12:38:55.197000</v>
      </c>
    </row>
    <row r="359" spans="1:5">
      <c r="A359">
        <v>90</v>
      </c>
      <c r="B359">
        <v>678.5</v>
      </c>
      <c r="C359" t="s">
        <v>63</v>
      </c>
      <c r="D359" t="s">
        <v>301</v>
      </c>
      <c r="E359" s="68" t="str">
        <f t="shared" si="5"/>
        <v>20170809 12:38:55.197000</v>
      </c>
    </row>
    <row r="360" spans="1:5">
      <c r="A360">
        <v>120</v>
      </c>
      <c r="B360">
        <v>678.5</v>
      </c>
      <c r="C360" t="s">
        <v>63</v>
      </c>
      <c r="D360" t="s">
        <v>301</v>
      </c>
      <c r="E360" s="68" t="str">
        <f t="shared" si="5"/>
        <v>20170809 12:38:55.197000</v>
      </c>
    </row>
    <row r="361" spans="1:5">
      <c r="A361">
        <v>247</v>
      </c>
      <c r="B361">
        <v>676</v>
      </c>
      <c r="C361" t="s">
        <v>63</v>
      </c>
      <c r="D361" t="s">
        <v>302</v>
      </c>
      <c r="E361" s="68" t="str">
        <f t="shared" si="5"/>
        <v>20170809 12:54:02.248000</v>
      </c>
    </row>
    <row r="362" spans="1:5">
      <c r="A362">
        <v>24</v>
      </c>
      <c r="B362">
        <v>676</v>
      </c>
      <c r="C362" t="s">
        <v>70</v>
      </c>
      <c r="D362" t="s">
        <v>303</v>
      </c>
      <c r="E362" s="68" t="str">
        <f t="shared" si="5"/>
        <v>20170809 12:54:02.248638</v>
      </c>
    </row>
    <row r="363" spans="1:5">
      <c r="A363">
        <v>14</v>
      </c>
      <c r="B363">
        <v>676</v>
      </c>
      <c r="C363" t="s">
        <v>63</v>
      </c>
      <c r="D363" t="s">
        <v>304</v>
      </c>
      <c r="E363" s="68" t="str">
        <f t="shared" si="5"/>
        <v>20170809 12:54:05.445000</v>
      </c>
    </row>
    <row r="364" spans="1:5">
      <c r="A364">
        <v>25</v>
      </c>
      <c r="B364">
        <v>676</v>
      </c>
      <c r="C364" t="s">
        <v>63</v>
      </c>
      <c r="D364" t="s">
        <v>304</v>
      </c>
      <c r="E364" s="68" t="str">
        <f t="shared" si="5"/>
        <v>20170809 12:54:05.445000</v>
      </c>
    </row>
    <row r="365" spans="1:5">
      <c r="A365">
        <v>176</v>
      </c>
      <c r="B365">
        <v>674</v>
      </c>
      <c r="C365" t="s">
        <v>63</v>
      </c>
      <c r="D365" t="s">
        <v>305</v>
      </c>
      <c r="E365" s="68" t="str">
        <f t="shared" si="5"/>
        <v>20170809 12:57:28.987000</v>
      </c>
    </row>
    <row r="366" spans="1:5">
      <c r="A366">
        <v>2</v>
      </c>
      <c r="B366">
        <v>674</v>
      </c>
      <c r="C366" t="s">
        <v>63</v>
      </c>
      <c r="D366" t="s">
        <v>306</v>
      </c>
      <c r="E366" s="68" t="str">
        <f t="shared" si="5"/>
        <v>20170809 12:57:32.326000</v>
      </c>
    </row>
    <row r="367" spans="1:5">
      <c r="A367">
        <v>174</v>
      </c>
      <c r="B367">
        <v>674</v>
      </c>
      <c r="C367" t="s">
        <v>63</v>
      </c>
      <c r="D367" t="s">
        <v>307</v>
      </c>
      <c r="E367" s="68" t="str">
        <f t="shared" si="5"/>
        <v>20170809 12:57:49.804000</v>
      </c>
    </row>
    <row r="368" spans="1:5">
      <c r="A368">
        <v>62</v>
      </c>
      <c r="B368">
        <v>674</v>
      </c>
      <c r="C368" t="s">
        <v>65</v>
      </c>
      <c r="D368" t="s">
        <v>308</v>
      </c>
      <c r="E368" s="68" t="str">
        <f t="shared" si="5"/>
        <v>20170809 12:57:49.814000</v>
      </c>
    </row>
    <row r="369" spans="1:5">
      <c r="A369">
        <v>34</v>
      </c>
      <c r="B369">
        <v>674</v>
      </c>
      <c r="C369" t="s">
        <v>70</v>
      </c>
      <c r="D369" t="s">
        <v>309</v>
      </c>
      <c r="E369" s="68" t="str">
        <f t="shared" si="5"/>
        <v>20170809 12:57:49.815081</v>
      </c>
    </row>
    <row r="370" spans="1:5">
      <c r="A370">
        <v>52</v>
      </c>
      <c r="B370">
        <v>674</v>
      </c>
      <c r="C370" t="s">
        <v>67</v>
      </c>
      <c r="D370" t="s">
        <v>310</v>
      </c>
      <c r="E370" s="68" t="str">
        <f t="shared" si="5"/>
        <v>20170809 12:57:49.815092</v>
      </c>
    </row>
    <row r="371" spans="1:5">
      <c r="A371">
        <v>34</v>
      </c>
      <c r="B371">
        <v>673</v>
      </c>
      <c r="C371" t="s">
        <v>63</v>
      </c>
      <c r="D371" t="s">
        <v>311</v>
      </c>
      <c r="E371" s="68" t="str">
        <f t="shared" si="5"/>
        <v>20170809 13:00:12.785000</v>
      </c>
    </row>
    <row r="372" spans="1:5">
      <c r="A372">
        <v>156</v>
      </c>
      <c r="B372">
        <v>673</v>
      </c>
      <c r="C372" t="s">
        <v>63</v>
      </c>
      <c r="D372" t="s">
        <v>311</v>
      </c>
      <c r="E372" s="68" t="str">
        <f t="shared" si="5"/>
        <v>20170809 13:00:12.785000</v>
      </c>
    </row>
    <row r="373" spans="1:5">
      <c r="A373">
        <v>57</v>
      </c>
      <c r="B373">
        <v>670</v>
      </c>
      <c r="C373" t="s">
        <v>63</v>
      </c>
      <c r="D373" t="s">
        <v>312</v>
      </c>
      <c r="E373" s="68" t="str">
        <f t="shared" si="5"/>
        <v>20170809 13:09:18.294000</v>
      </c>
    </row>
    <row r="374" spans="1:5">
      <c r="A374">
        <v>19</v>
      </c>
      <c r="B374">
        <v>670</v>
      </c>
      <c r="C374" t="s">
        <v>63</v>
      </c>
      <c r="D374" t="s">
        <v>313</v>
      </c>
      <c r="E374" s="68" t="str">
        <f t="shared" si="5"/>
        <v>20170809 13:09:18.353000</v>
      </c>
    </row>
    <row r="375" spans="1:5">
      <c r="A375">
        <v>28</v>
      </c>
      <c r="B375">
        <v>670</v>
      </c>
      <c r="C375" t="s">
        <v>65</v>
      </c>
      <c r="D375" t="s">
        <v>314</v>
      </c>
      <c r="E375" s="68" t="str">
        <f t="shared" si="5"/>
        <v>20170809 13:09:18.534000</v>
      </c>
    </row>
    <row r="376" spans="1:5">
      <c r="A376">
        <v>97</v>
      </c>
      <c r="B376">
        <v>672.75</v>
      </c>
      <c r="C376" t="s">
        <v>315</v>
      </c>
      <c r="D376" t="s">
        <v>316</v>
      </c>
      <c r="E376" s="68" t="str">
        <f t="shared" si="5"/>
        <v>20170809 13:18:55.209000</v>
      </c>
    </row>
    <row r="377" spans="1:5">
      <c r="A377">
        <v>12</v>
      </c>
      <c r="B377">
        <v>673</v>
      </c>
      <c r="C377" t="s">
        <v>65</v>
      </c>
      <c r="D377" t="s">
        <v>317</v>
      </c>
      <c r="E377" s="68" t="str">
        <f t="shared" si="5"/>
        <v>20170809 13:18:55.227000</v>
      </c>
    </row>
    <row r="378" spans="1:5">
      <c r="A378">
        <v>75</v>
      </c>
      <c r="B378">
        <v>673</v>
      </c>
      <c r="C378" t="s">
        <v>65</v>
      </c>
      <c r="D378" t="s">
        <v>317</v>
      </c>
      <c r="E378" s="68" t="str">
        <f t="shared" si="5"/>
        <v>20170809 13:18:55.227000</v>
      </c>
    </row>
    <row r="379" spans="1:5">
      <c r="A379">
        <v>33</v>
      </c>
      <c r="B379">
        <v>673</v>
      </c>
      <c r="C379" t="s">
        <v>63</v>
      </c>
      <c r="D379" t="s">
        <v>318</v>
      </c>
      <c r="E379" s="68" t="str">
        <f t="shared" si="5"/>
        <v>20170809 13:18:55.228000</v>
      </c>
    </row>
    <row r="380" spans="1:5">
      <c r="A380">
        <v>9</v>
      </c>
      <c r="B380">
        <v>673</v>
      </c>
      <c r="C380" t="s">
        <v>63</v>
      </c>
      <c r="D380" t="s">
        <v>318</v>
      </c>
      <c r="E380" s="68" t="str">
        <f t="shared" si="5"/>
        <v>20170809 13:18:55.228000</v>
      </c>
    </row>
    <row r="381" spans="1:5">
      <c r="A381">
        <v>2</v>
      </c>
      <c r="B381">
        <v>673</v>
      </c>
      <c r="C381" t="s">
        <v>63</v>
      </c>
      <c r="D381" t="s">
        <v>319</v>
      </c>
      <c r="E381" s="68" t="str">
        <f t="shared" si="5"/>
        <v>20170809 13:19:24.288000</v>
      </c>
    </row>
    <row r="382" spans="1:5">
      <c r="A382">
        <v>114</v>
      </c>
      <c r="B382">
        <v>673</v>
      </c>
      <c r="C382" t="s">
        <v>63</v>
      </c>
      <c r="D382" t="s">
        <v>320</v>
      </c>
      <c r="E382" s="68" t="str">
        <f t="shared" si="5"/>
        <v>20170809 13:19:44.582000</v>
      </c>
    </row>
    <row r="383" spans="1:5">
      <c r="A383">
        <v>33</v>
      </c>
      <c r="B383">
        <v>673</v>
      </c>
      <c r="C383" t="s">
        <v>65</v>
      </c>
      <c r="D383" t="s">
        <v>321</v>
      </c>
      <c r="E383" s="68" t="str">
        <f t="shared" si="5"/>
        <v>20170809 13:19:45.772000</v>
      </c>
    </row>
    <row r="384" spans="1:5">
      <c r="A384">
        <v>18</v>
      </c>
      <c r="B384">
        <v>673</v>
      </c>
      <c r="C384" t="s">
        <v>70</v>
      </c>
      <c r="D384" t="s">
        <v>322</v>
      </c>
      <c r="E384" s="68" t="str">
        <f t="shared" si="5"/>
        <v>20170809 13:19:45.772422</v>
      </c>
    </row>
    <row r="385" spans="1:5">
      <c r="A385">
        <v>28</v>
      </c>
      <c r="B385">
        <v>673</v>
      </c>
      <c r="C385" t="s">
        <v>67</v>
      </c>
      <c r="D385" t="s">
        <v>323</v>
      </c>
      <c r="E385" s="68" t="str">
        <f t="shared" si="5"/>
        <v>20170809 13:19:45.772439</v>
      </c>
    </row>
    <row r="386" spans="1:5">
      <c r="A386">
        <v>75</v>
      </c>
      <c r="B386">
        <v>673</v>
      </c>
      <c r="C386" t="s">
        <v>63</v>
      </c>
      <c r="D386" t="s">
        <v>324</v>
      </c>
      <c r="E386" s="68" t="str">
        <f t="shared" ref="E386:E449" si="6">LEFT(D386,FIND(" ",D386)-1)&amp;" "&amp;IF((MID(D386,FIND(" ",D386)+1,2))&lt;"23",MID(D386,FIND(" ",D386)+1,2) + 2 - VALUE(MID(D386,28,1)),"0"&amp;"0")&amp;MID(D386,FIND(" ",D386)+3,13)</f>
        <v>20170809 13:19:45.783000</v>
      </c>
    </row>
    <row r="387" spans="1:5">
      <c r="A387">
        <v>182</v>
      </c>
      <c r="B387">
        <v>673.5</v>
      </c>
      <c r="C387" t="s">
        <v>63</v>
      </c>
      <c r="D387" t="s">
        <v>325</v>
      </c>
      <c r="E387" s="68" t="str">
        <f t="shared" si="6"/>
        <v>20170809 13:22:42.424000</v>
      </c>
    </row>
    <row r="388" spans="1:5">
      <c r="A388">
        <v>10</v>
      </c>
      <c r="B388">
        <v>673.5</v>
      </c>
      <c r="C388" t="s">
        <v>63</v>
      </c>
      <c r="D388" t="s">
        <v>325</v>
      </c>
      <c r="E388" s="68" t="str">
        <f t="shared" si="6"/>
        <v>20170809 13:22:42.424000</v>
      </c>
    </row>
    <row r="389" spans="1:5">
      <c r="A389">
        <v>58</v>
      </c>
      <c r="B389">
        <v>673.5</v>
      </c>
      <c r="C389" t="s">
        <v>63</v>
      </c>
      <c r="D389" t="s">
        <v>325</v>
      </c>
      <c r="E389" s="68" t="str">
        <f t="shared" si="6"/>
        <v>20170809 13:22:42.424000</v>
      </c>
    </row>
    <row r="390" spans="1:5">
      <c r="A390">
        <v>150</v>
      </c>
      <c r="B390">
        <v>673.5</v>
      </c>
      <c r="C390" t="s">
        <v>63</v>
      </c>
      <c r="D390" t="s">
        <v>325</v>
      </c>
      <c r="E390" s="68" t="str">
        <f t="shared" si="6"/>
        <v>20170809 13:22:42.424000</v>
      </c>
    </row>
    <row r="391" spans="1:5">
      <c r="A391">
        <v>165</v>
      </c>
      <c r="B391">
        <v>670</v>
      </c>
      <c r="C391" t="s">
        <v>63</v>
      </c>
      <c r="D391" t="s">
        <v>326</v>
      </c>
      <c r="E391" s="68" t="str">
        <f t="shared" si="6"/>
        <v>20170809 13:52:47.525000</v>
      </c>
    </row>
    <row r="392" spans="1:5">
      <c r="A392">
        <v>90</v>
      </c>
      <c r="B392">
        <v>670</v>
      </c>
      <c r="C392" t="s">
        <v>63</v>
      </c>
      <c r="D392" t="s">
        <v>326</v>
      </c>
      <c r="E392" s="68" t="str">
        <f t="shared" si="6"/>
        <v>20170809 13:52:47.525000</v>
      </c>
    </row>
    <row r="393" spans="1:5">
      <c r="A393">
        <v>54</v>
      </c>
      <c r="B393">
        <v>670</v>
      </c>
      <c r="C393" t="s">
        <v>63</v>
      </c>
      <c r="D393" t="s">
        <v>326</v>
      </c>
      <c r="E393" s="68" t="str">
        <f t="shared" si="6"/>
        <v>20170809 13:52:47.525000</v>
      </c>
    </row>
    <row r="394" spans="1:5">
      <c r="A394">
        <v>10</v>
      </c>
      <c r="B394">
        <v>670</v>
      </c>
      <c r="C394" t="s">
        <v>63</v>
      </c>
      <c r="D394" t="s">
        <v>326</v>
      </c>
      <c r="E394" s="68" t="str">
        <f t="shared" si="6"/>
        <v>20170809 13:52:47.525000</v>
      </c>
    </row>
    <row r="395" spans="1:5">
      <c r="A395">
        <v>481</v>
      </c>
      <c r="B395">
        <v>670</v>
      </c>
      <c r="C395" t="s">
        <v>63</v>
      </c>
      <c r="D395" t="s">
        <v>326</v>
      </c>
      <c r="E395" s="68" t="str">
        <f t="shared" si="6"/>
        <v>20170809 13:52:47.525000</v>
      </c>
    </row>
    <row r="396" spans="1:5">
      <c r="A396">
        <v>58</v>
      </c>
      <c r="B396">
        <v>672</v>
      </c>
      <c r="C396" t="s">
        <v>63</v>
      </c>
      <c r="D396" t="s">
        <v>327</v>
      </c>
      <c r="E396" s="68" t="str">
        <f t="shared" si="6"/>
        <v>20170809 14:05:07.934000</v>
      </c>
    </row>
    <row r="397" spans="1:5">
      <c r="A397">
        <v>47</v>
      </c>
      <c r="B397">
        <v>672</v>
      </c>
      <c r="C397" t="s">
        <v>63</v>
      </c>
      <c r="D397" t="s">
        <v>327</v>
      </c>
      <c r="E397" s="68" t="str">
        <f t="shared" si="6"/>
        <v>20170809 14:05:07.934000</v>
      </c>
    </row>
    <row r="398" spans="1:5">
      <c r="A398">
        <v>60</v>
      </c>
      <c r="B398">
        <v>672</v>
      </c>
      <c r="C398" t="s">
        <v>63</v>
      </c>
      <c r="D398" t="s">
        <v>327</v>
      </c>
      <c r="E398" s="68" t="str">
        <f t="shared" si="6"/>
        <v>20170809 14:05:07.934000</v>
      </c>
    </row>
    <row r="399" spans="1:5">
      <c r="A399">
        <v>46</v>
      </c>
      <c r="B399">
        <v>673</v>
      </c>
      <c r="C399" t="s">
        <v>63</v>
      </c>
      <c r="D399" t="s">
        <v>328</v>
      </c>
      <c r="E399" s="68" t="str">
        <f t="shared" si="6"/>
        <v>20170809 14:11:12.614000</v>
      </c>
    </row>
    <row r="400" spans="1:5">
      <c r="A400">
        <v>90</v>
      </c>
      <c r="B400">
        <v>673</v>
      </c>
      <c r="C400" t="s">
        <v>63</v>
      </c>
      <c r="D400" t="s">
        <v>328</v>
      </c>
      <c r="E400" s="68" t="str">
        <f t="shared" si="6"/>
        <v>20170809 14:11:12.614000</v>
      </c>
    </row>
    <row r="401" spans="1:5">
      <c r="A401">
        <v>33</v>
      </c>
      <c r="B401">
        <v>673</v>
      </c>
      <c r="C401" t="s">
        <v>63</v>
      </c>
      <c r="D401" t="s">
        <v>328</v>
      </c>
      <c r="E401" s="68" t="str">
        <f t="shared" si="6"/>
        <v>20170809 14:11:12.614000</v>
      </c>
    </row>
    <row r="402" spans="1:5">
      <c r="A402">
        <v>30</v>
      </c>
      <c r="B402">
        <v>673</v>
      </c>
      <c r="C402" t="s">
        <v>63</v>
      </c>
      <c r="D402" t="s">
        <v>328</v>
      </c>
      <c r="E402" s="68" t="str">
        <f t="shared" si="6"/>
        <v>20170809 14:11:12.614000</v>
      </c>
    </row>
    <row r="403" spans="1:5">
      <c r="A403">
        <v>145</v>
      </c>
      <c r="B403">
        <v>673</v>
      </c>
      <c r="C403" t="s">
        <v>63</v>
      </c>
      <c r="D403" t="s">
        <v>329</v>
      </c>
      <c r="E403" s="68" t="str">
        <f t="shared" si="6"/>
        <v>20170809 14:12:15.958000</v>
      </c>
    </row>
    <row r="404" spans="1:5">
      <c r="A404">
        <v>61</v>
      </c>
      <c r="B404">
        <v>673</v>
      </c>
      <c r="C404" t="s">
        <v>63</v>
      </c>
      <c r="D404" t="s">
        <v>330</v>
      </c>
      <c r="E404" s="68" t="str">
        <f t="shared" si="6"/>
        <v>20170809 14:12:33.582000</v>
      </c>
    </row>
    <row r="405" spans="1:5">
      <c r="A405">
        <v>30</v>
      </c>
      <c r="B405">
        <v>673</v>
      </c>
      <c r="C405" t="s">
        <v>63</v>
      </c>
      <c r="D405" t="s">
        <v>331</v>
      </c>
      <c r="E405" s="68" t="str">
        <f t="shared" si="6"/>
        <v>20170809 14:12:33.607000</v>
      </c>
    </row>
    <row r="406" spans="1:5">
      <c r="A406">
        <v>51</v>
      </c>
      <c r="B406">
        <v>672</v>
      </c>
      <c r="C406" t="s">
        <v>63</v>
      </c>
      <c r="D406" t="s">
        <v>332</v>
      </c>
      <c r="E406" s="68" t="str">
        <f t="shared" si="6"/>
        <v>20170809 14:21:35.958000</v>
      </c>
    </row>
    <row r="407" spans="1:5">
      <c r="A407">
        <v>33</v>
      </c>
      <c r="B407">
        <v>672</v>
      </c>
      <c r="C407" t="s">
        <v>63</v>
      </c>
      <c r="D407" t="s">
        <v>332</v>
      </c>
      <c r="E407" s="68" t="str">
        <f t="shared" si="6"/>
        <v>20170809 14:21:35.958000</v>
      </c>
    </row>
    <row r="408" spans="1:5">
      <c r="A408">
        <v>84</v>
      </c>
      <c r="B408">
        <v>672</v>
      </c>
      <c r="C408" t="s">
        <v>63</v>
      </c>
      <c r="D408" t="s">
        <v>332</v>
      </c>
      <c r="E408" s="68" t="str">
        <f t="shared" si="6"/>
        <v>20170809 14:21:35.958000</v>
      </c>
    </row>
    <row r="409" spans="1:5">
      <c r="A409">
        <v>20</v>
      </c>
      <c r="B409">
        <v>672</v>
      </c>
      <c r="C409" t="s">
        <v>63</v>
      </c>
      <c r="D409" t="s">
        <v>332</v>
      </c>
      <c r="E409" s="68" t="str">
        <f t="shared" si="6"/>
        <v>20170809 14:21:35.958000</v>
      </c>
    </row>
    <row r="410" spans="1:5">
      <c r="A410">
        <v>100</v>
      </c>
      <c r="B410">
        <v>672</v>
      </c>
      <c r="C410" t="s">
        <v>63</v>
      </c>
      <c r="D410" t="s">
        <v>332</v>
      </c>
      <c r="E410" s="68" t="str">
        <f t="shared" si="6"/>
        <v>20170809 14:21:35.958000</v>
      </c>
    </row>
    <row r="411" spans="1:5">
      <c r="A411">
        <v>62</v>
      </c>
      <c r="B411">
        <v>672</v>
      </c>
      <c r="C411" t="s">
        <v>63</v>
      </c>
      <c r="D411" t="s">
        <v>333</v>
      </c>
      <c r="E411" s="68" t="str">
        <f t="shared" si="6"/>
        <v>20170809 14:21:35.981000</v>
      </c>
    </row>
    <row r="412" spans="1:5">
      <c r="A412">
        <v>69</v>
      </c>
      <c r="B412">
        <v>671</v>
      </c>
      <c r="C412" t="s">
        <v>63</v>
      </c>
      <c r="D412" t="s">
        <v>334</v>
      </c>
      <c r="E412" s="68" t="str">
        <f t="shared" si="6"/>
        <v>20170809 14:49:12.231000</v>
      </c>
    </row>
    <row r="413" spans="1:5">
      <c r="A413">
        <v>90</v>
      </c>
      <c r="B413">
        <v>671</v>
      </c>
      <c r="C413" t="s">
        <v>63</v>
      </c>
      <c r="D413" t="s">
        <v>334</v>
      </c>
      <c r="E413" s="68" t="str">
        <f t="shared" si="6"/>
        <v>20170809 14:49:12.231000</v>
      </c>
    </row>
    <row r="414" spans="1:5">
      <c r="A414">
        <v>22</v>
      </c>
      <c r="B414">
        <v>671</v>
      </c>
      <c r="C414" t="s">
        <v>63</v>
      </c>
      <c r="D414" t="s">
        <v>335</v>
      </c>
      <c r="E414" s="68" t="str">
        <f t="shared" si="6"/>
        <v>20170809 14:49:12.260000</v>
      </c>
    </row>
    <row r="415" spans="1:5">
      <c r="A415">
        <v>1</v>
      </c>
      <c r="B415">
        <v>671</v>
      </c>
      <c r="C415" t="s">
        <v>63</v>
      </c>
      <c r="D415" t="s">
        <v>336</v>
      </c>
      <c r="E415" s="68" t="str">
        <f t="shared" si="6"/>
        <v>20170809 14:49:51.491000</v>
      </c>
    </row>
    <row r="416" spans="1:5">
      <c r="A416">
        <v>1</v>
      </c>
      <c r="B416">
        <v>671</v>
      </c>
      <c r="C416" t="s">
        <v>63</v>
      </c>
      <c r="D416" t="s">
        <v>337</v>
      </c>
      <c r="E416" s="68" t="str">
        <f t="shared" si="6"/>
        <v>20170809 14:50:30.733000</v>
      </c>
    </row>
    <row r="417" spans="1:5">
      <c r="A417">
        <v>209</v>
      </c>
      <c r="B417">
        <v>671</v>
      </c>
      <c r="C417" t="s">
        <v>63</v>
      </c>
      <c r="D417" t="s">
        <v>338</v>
      </c>
      <c r="E417" s="68" t="str">
        <f t="shared" si="6"/>
        <v>20170809 14:50:41.183000</v>
      </c>
    </row>
    <row r="418" spans="1:5">
      <c r="A418">
        <v>90</v>
      </c>
      <c r="B418">
        <v>671</v>
      </c>
      <c r="C418" t="s">
        <v>63</v>
      </c>
      <c r="D418" t="s">
        <v>339</v>
      </c>
      <c r="E418" s="68" t="str">
        <f t="shared" si="6"/>
        <v>20170809 14:50:59.060000</v>
      </c>
    </row>
    <row r="419" spans="1:5">
      <c r="A419">
        <v>118</v>
      </c>
      <c r="B419">
        <v>671</v>
      </c>
      <c r="C419" t="s">
        <v>63</v>
      </c>
      <c r="D419" t="s">
        <v>339</v>
      </c>
      <c r="E419" s="68" t="str">
        <f t="shared" si="6"/>
        <v>20170809 14:50:59.060000</v>
      </c>
    </row>
    <row r="420" spans="1:5">
      <c r="A420">
        <v>90</v>
      </c>
      <c r="B420">
        <v>672</v>
      </c>
      <c r="C420" t="s">
        <v>63</v>
      </c>
      <c r="D420" t="s">
        <v>340</v>
      </c>
      <c r="E420" s="68" t="str">
        <f t="shared" si="6"/>
        <v>20170809 14:51:22.785000</v>
      </c>
    </row>
    <row r="421" spans="1:5">
      <c r="A421">
        <v>60</v>
      </c>
      <c r="B421">
        <v>672</v>
      </c>
      <c r="C421" t="s">
        <v>63</v>
      </c>
      <c r="D421" t="s">
        <v>340</v>
      </c>
      <c r="E421" s="68" t="str">
        <f t="shared" si="6"/>
        <v>20170809 14:51:22.785000</v>
      </c>
    </row>
    <row r="422" spans="1:5">
      <c r="A422">
        <v>33</v>
      </c>
      <c r="B422">
        <v>672</v>
      </c>
      <c r="C422" t="s">
        <v>63</v>
      </c>
      <c r="D422" t="s">
        <v>340</v>
      </c>
      <c r="E422" s="68" t="str">
        <f t="shared" si="6"/>
        <v>20170809 14:51:22.785000</v>
      </c>
    </row>
    <row r="423" spans="1:5">
      <c r="A423">
        <v>317</v>
      </c>
      <c r="B423">
        <v>672</v>
      </c>
      <c r="C423" t="s">
        <v>63</v>
      </c>
      <c r="D423" t="s">
        <v>340</v>
      </c>
      <c r="E423" s="68" t="str">
        <f t="shared" si="6"/>
        <v>20170809 14:51:22.785000</v>
      </c>
    </row>
    <row r="424" spans="1:5">
      <c r="A424">
        <v>90</v>
      </c>
      <c r="B424">
        <v>672</v>
      </c>
      <c r="C424" t="s">
        <v>63</v>
      </c>
      <c r="D424" t="s">
        <v>341</v>
      </c>
      <c r="E424" s="68" t="str">
        <f t="shared" si="6"/>
        <v>20170809 14:51:29.159000</v>
      </c>
    </row>
    <row r="425" spans="1:5">
      <c r="A425">
        <v>46</v>
      </c>
      <c r="B425">
        <v>673</v>
      </c>
      <c r="C425" t="s">
        <v>63</v>
      </c>
      <c r="D425" t="s">
        <v>342</v>
      </c>
      <c r="E425" s="68" t="str">
        <f t="shared" si="6"/>
        <v>20170809 15:01:49.998000</v>
      </c>
    </row>
    <row r="426" spans="1:5">
      <c r="A426">
        <v>32</v>
      </c>
      <c r="B426">
        <v>673</v>
      </c>
      <c r="C426" t="s">
        <v>63</v>
      </c>
      <c r="D426" t="s">
        <v>342</v>
      </c>
      <c r="E426" s="68" t="str">
        <f t="shared" si="6"/>
        <v>20170809 15:01:49.998000</v>
      </c>
    </row>
    <row r="427" spans="1:5">
      <c r="A427">
        <v>31</v>
      </c>
      <c r="B427">
        <v>673</v>
      </c>
      <c r="C427" t="s">
        <v>63</v>
      </c>
      <c r="D427" t="s">
        <v>342</v>
      </c>
      <c r="E427" s="68" t="str">
        <f t="shared" si="6"/>
        <v>20170809 15:01:49.998000</v>
      </c>
    </row>
    <row r="428" spans="1:5">
      <c r="A428">
        <v>42</v>
      </c>
      <c r="B428">
        <v>673</v>
      </c>
      <c r="C428" t="s">
        <v>63</v>
      </c>
      <c r="D428" t="s">
        <v>342</v>
      </c>
      <c r="E428" s="68" t="str">
        <f t="shared" si="6"/>
        <v>20170809 15:01:49.998000</v>
      </c>
    </row>
    <row r="429" spans="1:5">
      <c r="A429">
        <v>33</v>
      </c>
      <c r="B429">
        <v>673</v>
      </c>
      <c r="C429" t="s">
        <v>63</v>
      </c>
      <c r="D429" t="s">
        <v>342</v>
      </c>
      <c r="E429" s="68" t="str">
        <f t="shared" si="6"/>
        <v>20170809 15:01:49.998000</v>
      </c>
    </row>
    <row r="430" spans="1:5">
      <c r="A430">
        <v>57</v>
      </c>
      <c r="B430">
        <v>673</v>
      </c>
      <c r="C430" t="s">
        <v>63</v>
      </c>
      <c r="D430" t="s">
        <v>342</v>
      </c>
      <c r="E430" s="68" t="str">
        <f t="shared" si="6"/>
        <v>20170809 15:01:49.998000</v>
      </c>
    </row>
    <row r="431" spans="1:5">
      <c r="A431">
        <v>50</v>
      </c>
      <c r="B431">
        <v>673</v>
      </c>
      <c r="C431" t="s">
        <v>63</v>
      </c>
      <c r="D431" t="s">
        <v>342</v>
      </c>
      <c r="E431" s="68" t="str">
        <f t="shared" si="6"/>
        <v>20170809 15:01:49.998000</v>
      </c>
    </row>
    <row r="432" spans="1:5">
      <c r="A432">
        <v>60</v>
      </c>
      <c r="B432">
        <v>673</v>
      </c>
      <c r="C432" t="s">
        <v>63</v>
      </c>
      <c r="D432" t="s">
        <v>342</v>
      </c>
      <c r="E432" s="68" t="str">
        <f t="shared" si="6"/>
        <v>20170809 15:01:49.998000</v>
      </c>
    </row>
    <row r="433" spans="1:5">
      <c r="A433">
        <v>90</v>
      </c>
      <c r="B433">
        <v>673</v>
      </c>
      <c r="C433" t="s">
        <v>63</v>
      </c>
      <c r="D433" t="s">
        <v>342</v>
      </c>
      <c r="E433" s="68" t="str">
        <f t="shared" si="6"/>
        <v>20170809 15:01:49.998000</v>
      </c>
    </row>
    <row r="434" spans="1:5">
      <c r="A434">
        <v>59</v>
      </c>
      <c r="B434">
        <v>673</v>
      </c>
      <c r="C434" t="s">
        <v>63</v>
      </c>
      <c r="D434" t="s">
        <v>343</v>
      </c>
      <c r="E434" s="68" t="str">
        <f t="shared" si="6"/>
        <v>20170809 15:01:50.020000</v>
      </c>
    </row>
    <row r="435" spans="1:5">
      <c r="A435">
        <v>5</v>
      </c>
      <c r="B435">
        <v>668</v>
      </c>
      <c r="C435" t="s">
        <v>65</v>
      </c>
      <c r="D435" t="s">
        <v>344</v>
      </c>
      <c r="E435" s="68" t="str">
        <f t="shared" si="6"/>
        <v>20170809 15:39:22.238000</v>
      </c>
    </row>
    <row r="436" spans="1:5">
      <c r="A436">
        <v>57</v>
      </c>
      <c r="B436">
        <v>668</v>
      </c>
      <c r="C436" t="s">
        <v>65</v>
      </c>
      <c r="D436" t="s">
        <v>345</v>
      </c>
      <c r="E436" s="68" t="str">
        <f t="shared" si="6"/>
        <v>20170809 15:39:22.512000</v>
      </c>
    </row>
    <row r="437" spans="1:5">
      <c r="A437">
        <v>352</v>
      </c>
      <c r="B437">
        <v>668</v>
      </c>
      <c r="C437" t="s">
        <v>63</v>
      </c>
      <c r="D437" t="s">
        <v>346</v>
      </c>
      <c r="E437" s="68" t="str">
        <f t="shared" si="6"/>
        <v>20170809 15:39:24.623000</v>
      </c>
    </row>
    <row r="438" spans="1:5">
      <c r="A438">
        <v>24</v>
      </c>
      <c r="B438">
        <v>668</v>
      </c>
      <c r="C438" t="s">
        <v>67</v>
      </c>
      <c r="D438" t="s">
        <v>347</v>
      </c>
      <c r="E438" s="68" t="str">
        <f t="shared" si="6"/>
        <v>20170809 15:39:24.638911</v>
      </c>
    </row>
    <row r="439" spans="1:5">
      <c r="A439">
        <v>62</v>
      </c>
      <c r="B439">
        <v>668</v>
      </c>
      <c r="C439" t="s">
        <v>63</v>
      </c>
      <c r="D439" t="s">
        <v>348</v>
      </c>
      <c r="E439" s="68" t="str">
        <f t="shared" si="6"/>
        <v>20170809 15:39:24.670000</v>
      </c>
    </row>
    <row r="440" spans="1:5">
      <c r="A440">
        <v>62</v>
      </c>
      <c r="B440">
        <v>667</v>
      </c>
      <c r="C440" t="s">
        <v>65</v>
      </c>
      <c r="D440" t="s">
        <v>349</v>
      </c>
      <c r="E440" s="68" t="str">
        <f t="shared" si="6"/>
        <v>20170809 15:39:51.565000</v>
      </c>
    </row>
    <row r="441" spans="1:5">
      <c r="A441">
        <v>51</v>
      </c>
      <c r="B441">
        <v>667</v>
      </c>
      <c r="C441" t="s">
        <v>65</v>
      </c>
      <c r="D441" t="s">
        <v>350</v>
      </c>
      <c r="E441" s="68" t="str">
        <f t="shared" si="6"/>
        <v>20170809 15:40:00.821000</v>
      </c>
    </row>
    <row r="442" spans="1:5">
      <c r="A442">
        <v>11</v>
      </c>
      <c r="B442">
        <v>667</v>
      </c>
      <c r="C442" t="s">
        <v>65</v>
      </c>
      <c r="D442" t="s">
        <v>351</v>
      </c>
      <c r="E442" s="68" t="str">
        <f t="shared" si="6"/>
        <v>20170809 15:40:00.851000</v>
      </c>
    </row>
    <row r="443" spans="1:5">
      <c r="A443">
        <v>24</v>
      </c>
      <c r="B443">
        <v>667</v>
      </c>
      <c r="C443" t="s">
        <v>67</v>
      </c>
      <c r="D443" t="s">
        <v>352</v>
      </c>
      <c r="E443" s="68" t="str">
        <f t="shared" si="6"/>
        <v>20170809 15:40:00.851618</v>
      </c>
    </row>
    <row r="444" spans="1:5">
      <c r="A444">
        <v>290</v>
      </c>
      <c r="B444">
        <v>667</v>
      </c>
      <c r="C444" t="s">
        <v>63</v>
      </c>
      <c r="D444" t="s">
        <v>353</v>
      </c>
      <c r="E444" s="68" t="str">
        <f t="shared" si="6"/>
        <v>20170809 15:40:04.410000</v>
      </c>
    </row>
    <row r="445" spans="1:5">
      <c r="A445">
        <v>53</v>
      </c>
      <c r="B445">
        <v>667</v>
      </c>
      <c r="C445" t="s">
        <v>65</v>
      </c>
      <c r="D445" t="s">
        <v>354</v>
      </c>
      <c r="E445" s="68" t="str">
        <f t="shared" si="6"/>
        <v>20170809 15:40:04.420000</v>
      </c>
    </row>
    <row r="446" spans="1:5">
      <c r="A446">
        <v>9</v>
      </c>
      <c r="B446">
        <v>667</v>
      </c>
      <c r="C446" t="s">
        <v>65</v>
      </c>
      <c r="D446" t="s">
        <v>355</v>
      </c>
      <c r="E446" s="68" t="str">
        <f t="shared" si="6"/>
        <v>20170809 15:40:04.421000</v>
      </c>
    </row>
    <row r="447" spans="1:5">
      <c r="A447">
        <v>401</v>
      </c>
      <c r="B447">
        <v>667</v>
      </c>
      <c r="C447" t="s">
        <v>63</v>
      </c>
      <c r="D447" t="s">
        <v>356</v>
      </c>
      <c r="E447" s="68" t="str">
        <f t="shared" si="6"/>
        <v>20170809 15:41:14.190000</v>
      </c>
    </row>
    <row r="448" spans="1:5">
      <c r="A448">
        <v>98</v>
      </c>
      <c r="B448">
        <v>667</v>
      </c>
      <c r="C448" t="s">
        <v>63</v>
      </c>
      <c r="D448" t="s">
        <v>356</v>
      </c>
      <c r="E448" s="68" t="str">
        <f t="shared" si="6"/>
        <v>20170809 15:41:14.190000</v>
      </c>
    </row>
    <row r="449" spans="1:5">
      <c r="A449">
        <v>33</v>
      </c>
      <c r="B449">
        <v>667</v>
      </c>
      <c r="C449" t="s">
        <v>63</v>
      </c>
      <c r="D449" t="s">
        <v>356</v>
      </c>
      <c r="E449" s="68" t="str">
        <f t="shared" si="6"/>
        <v>20170809 15:41:14.190000</v>
      </c>
    </row>
    <row r="450" spans="1:5">
      <c r="A450">
        <v>28</v>
      </c>
      <c r="B450">
        <v>667</v>
      </c>
      <c r="C450" t="s">
        <v>63</v>
      </c>
      <c r="D450" t="s">
        <v>356</v>
      </c>
      <c r="E450" s="68" t="str">
        <f t="shared" ref="E450:E513" si="7">LEFT(D450,FIND(" ",D450)-1)&amp;" "&amp;IF((MID(D450,FIND(" ",D450)+1,2))&lt;"23",MID(D450,FIND(" ",D450)+1,2) + 2 - VALUE(MID(D450,28,1)),"0"&amp;"0")&amp;MID(D450,FIND(" ",D450)+3,13)</f>
        <v>20170809 15:41:14.190000</v>
      </c>
    </row>
    <row r="451" spans="1:5">
      <c r="A451">
        <v>14</v>
      </c>
      <c r="B451">
        <v>664</v>
      </c>
      <c r="C451" t="s">
        <v>67</v>
      </c>
      <c r="D451" t="s">
        <v>357</v>
      </c>
      <c r="E451" s="68" t="str">
        <f t="shared" si="7"/>
        <v>20170809 15:48:22.057174</v>
      </c>
    </row>
    <row r="452" spans="1:5">
      <c r="A452">
        <v>151</v>
      </c>
      <c r="B452">
        <v>664</v>
      </c>
      <c r="C452" t="s">
        <v>63</v>
      </c>
      <c r="D452" t="s">
        <v>358</v>
      </c>
      <c r="E452" s="68" t="str">
        <f t="shared" si="7"/>
        <v>20170809 15:48:27.085000</v>
      </c>
    </row>
    <row r="453" spans="1:5">
      <c r="A453">
        <v>12</v>
      </c>
      <c r="B453">
        <v>664</v>
      </c>
      <c r="C453" t="s">
        <v>63</v>
      </c>
      <c r="D453" t="s">
        <v>359</v>
      </c>
      <c r="E453" s="68" t="str">
        <f t="shared" si="7"/>
        <v>20170809 15:48:27.115000</v>
      </c>
    </row>
    <row r="454" spans="1:5">
      <c r="A454">
        <v>62</v>
      </c>
      <c r="B454">
        <v>664</v>
      </c>
      <c r="C454" t="s">
        <v>65</v>
      </c>
      <c r="D454" t="s">
        <v>360</v>
      </c>
      <c r="E454" s="68" t="str">
        <f t="shared" si="7"/>
        <v>20170809 15:48:27.207000</v>
      </c>
    </row>
    <row r="455" spans="1:5">
      <c r="A455">
        <v>19</v>
      </c>
      <c r="B455">
        <v>664</v>
      </c>
      <c r="C455" t="s">
        <v>70</v>
      </c>
      <c r="D455" t="s">
        <v>361</v>
      </c>
      <c r="E455" s="68" t="str">
        <f t="shared" si="7"/>
        <v>20170809 15:48:27.207674</v>
      </c>
    </row>
    <row r="456" spans="1:5">
      <c r="A456">
        <v>15</v>
      </c>
      <c r="B456">
        <v>664</v>
      </c>
      <c r="C456" t="s">
        <v>70</v>
      </c>
      <c r="D456" t="s">
        <v>362</v>
      </c>
      <c r="E456" s="68" t="str">
        <f t="shared" si="7"/>
        <v>20170809 15:48:27.207825</v>
      </c>
    </row>
    <row r="457" spans="1:5">
      <c r="A457">
        <v>189</v>
      </c>
      <c r="B457">
        <v>664</v>
      </c>
      <c r="C457" t="s">
        <v>63</v>
      </c>
      <c r="D457" t="s">
        <v>363</v>
      </c>
      <c r="E457" s="68" t="str">
        <f t="shared" si="7"/>
        <v>20170809 15:48:27.218000</v>
      </c>
    </row>
    <row r="458" spans="1:5">
      <c r="A458">
        <v>38</v>
      </c>
      <c r="B458">
        <v>664</v>
      </c>
      <c r="C458" t="s">
        <v>67</v>
      </c>
      <c r="D458" t="s">
        <v>364</v>
      </c>
      <c r="E458" s="68" t="str">
        <f t="shared" si="7"/>
        <v>20170809 15:48:27.229111</v>
      </c>
    </row>
    <row r="459" spans="1:5">
      <c r="A459">
        <v>57</v>
      </c>
      <c r="B459">
        <v>663.5</v>
      </c>
      <c r="C459" t="s">
        <v>63</v>
      </c>
      <c r="D459" t="s">
        <v>365</v>
      </c>
      <c r="E459" s="68" t="str">
        <f t="shared" si="7"/>
        <v>20170809 15:51:51.282000</v>
      </c>
    </row>
    <row r="460" spans="1:5">
      <c r="A460">
        <v>23</v>
      </c>
      <c r="B460">
        <v>663.5</v>
      </c>
      <c r="C460" t="s">
        <v>63</v>
      </c>
      <c r="D460" t="s">
        <v>365</v>
      </c>
      <c r="E460" s="68" t="str">
        <f t="shared" si="7"/>
        <v>20170809 15:51:51.282000</v>
      </c>
    </row>
    <row r="461" spans="1:5">
      <c r="A461">
        <v>90</v>
      </c>
      <c r="B461">
        <v>663.5</v>
      </c>
      <c r="C461" t="s">
        <v>63</v>
      </c>
      <c r="D461" t="s">
        <v>365</v>
      </c>
      <c r="E461" s="68" t="str">
        <f t="shared" si="7"/>
        <v>20170809 15:51:51.282000</v>
      </c>
    </row>
    <row r="462" spans="1:5">
      <c r="A462">
        <v>72</v>
      </c>
      <c r="B462">
        <v>663.5</v>
      </c>
      <c r="C462" t="s">
        <v>63</v>
      </c>
      <c r="D462" t="s">
        <v>365</v>
      </c>
      <c r="E462" s="68" t="str">
        <f t="shared" si="7"/>
        <v>20170809 15:51:51.282000</v>
      </c>
    </row>
    <row r="463" spans="1:5">
      <c r="A463">
        <v>90</v>
      </c>
      <c r="B463">
        <v>663.5</v>
      </c>
      <c r="C463" t="s">
        <v>63</v>
      </c>
      <c r="D463" t="s">
        <v>365</v>
      </c>
      <c r="E463" s="68" t="str">
        <f t="shared" si="7"/>
        <v>20170809 15:51:51.282000</v>
      </c>
    </row>
    <row r="464" spans="1:5">
      <c r="A464">
        <v>60</v>
      </c>
      <c r="B464">
        <v>663.5</v>
      </c>
      <c r="C464" t="s">
        <v>63</v>
      </c>
      <c r="D464" t="s">
        <v>365</v>
      </c>
      <c r="E464" s="68" t="str">
        <f t="shared" si="7"/>
        <v>20170809 15:51:51.282000</v>
      </c>
    </row>
    <row r="465" spans="1:5">
      <c r="A465">
        <v>108</v>
      </c>
      <c r="B465">
        <v>664</v>
      </c>
      <c r="C465" t="s">
        <v>63</v>
      </c>
      <c r="D465" t="s">
        <v>365</v>
      </c>
      <c r="E465" s="68" t="str">
        <f t="shared" si="7"/>
        <v>20170809 15:51:51.282000</v>
      </c>
    </row>
    <row r="466" spans="1:5">
      <c r="A466">
        <v>352</v>
      </c>
      <c r="B466">
        <v>666</v>
      </c>
      <c r="C466" t="s">
        <v>63</v>
      </c>
      <c r="D466" t="s">
        <v>366</v>
      </c>
      <c r="E466" s="68" t="str">
        <f t="shared" si="7"/>
        <v>20170809 16:16:41.510000</v>
      </c>
    </row>
    <row r="467" spans="1:5">
      <c r="A467">
        <v>20</v>
      </c>
      <c r="B467">
        <v>666</v>
      </c>
      <c r="C467" t="s">
        <v>63</v>
      </c>
      <c r="D467" t="s">
        <v>367</v>
      </c>
      <c r="E467" s="68" t="str">
        <f t="shared" si="7"/>
        <v>20170809 16:16:49.549000</v>
      </c>
    </row>
    <row r="468" spans="1:5">
      <c r="A468">
        <v>128</v>
      </c>
      <c r="B468">
        <v>666</v>
      </c>
      <c r="C468" t="s">
        <v>63</v>
      </c>
      <c r="D468" t="s">
        <v>368</v>
      </c>
      <c r="E468" s="68" t="str">
        <f t="shared" si="7"/>
        <v>20170809 16:16:50.038000</v>
      </c>
    </row>
    <row r="469" spans="1:5">
      <c r="A469">
        <v>7</v>
      </c>
      <c r="B469">
        <v>666</v>
      </c>
      <c r="C469" t="s">
        <v>65</v>
      </c>
      <c r="D469" t="s">
        <v>369</v>
      </c>
      <c r="E469" s="68" t="str">
        <f t="shared" si="7"/>
        <v>20170809 16:21:30.157000</v>
      </c>
    </row>
    <row r="470" spans="1:5">
      <c r="A470">
        <v>55</v>
      </c>
      <c r="B470">
        <v>666</v>
      </c>
      <c r="C470" t="s">
        <v>65</v>
      </c>
      <c r="D470" t="s">
        <v>370</v>
      </c>
      <c r="E470" s="68" t="str">
        <f t="shared" si="7"/>
        <v>20170809 16:21:35.158000</v>
      </c>
    </row>
    <row r="471" spans="1:5">
      <c r="A471">
        <v>50</v>
      </c>
      <c r="B471">
        <v>666</v>
      </c>
      <c r="C471" t="s">
        <v>65</v>
      </c>
      <c r="D471" t="s">
        <v>371</v>
      </c>
      <c r="E471" s="68" t="str">
        <f t="shared" si="7"/>
        <v>20170809 16:21:42.158000</v>
      </c>
    </row>
    <row r="472" spans="1:5">
      <c r="A472">
        <v>12</v>
      </c>
      <c r="B472">
        <v>666</v>
      </c>
      <c r="C472" t="s">
        <v>65</v>
      </c>
      <c r="D472" t="s">
        <v>372</v>
      </c>
      <c r="E472" s="68" t="str">
        <f t="shared" si="7"/>
        <v>20170809 16:22:13.242000</v>
      </c>
    </row>
    <row r="473" spans="1:5">
      <c r="A473">
        <v>22</v>
      </c>
      <c r="B473">
        <v>666</v>
      </c>
      <c r="C473" t="s">
        <v>65</v>
      </c>
      <c r="D473" t="s">
        <v>373</v>
      </c>
      <c r="E473" s="68" t="str">
        <f t="shared" si="7"/>
        <v>20170809 16:22:20.160000</v>
      </c>
    </row>
    <row r="474" spans="1:5">
      <c r="A474">
        <v>40</v>
      </c>
      <c r="B474">
        <v>666</v>
      </c>
      <c r="C474" t="s">
        <v>65</v>
      </c>
      <c r="D474" t="s">
        <v>374</v>
      </c>
      <c r="E474" s="68" t="str">
        <f t="shared" si="7"/>
        <v>20170809 16:22:34.805000</v>
      </c>
    </row>
    <row r="475" spans="1:5">
      <c r="A475">
        <v>62</v>
      </c>
      <c r="B475">
        <v>666</v>
      </c>
      <c r="C475" t="s">
        <v>65</v>
      </c>
      <c r="D475" t="s">
        <v>375</v>
      </c>
      <c r="E475" s="68" t="str">
        <f t="shared" si="7"/>
        <v>20170809 16:22:52.162000</v>
      </c>
    </row>
    <row r="476" spans="1:5">
      <c r="A476">
        <v>62</v>
      </c>
      <c r="B476">
        <v>666</v>
      </c>
      <c r="C476" t="s">
        <v>65</v>
      </c>
      <c r="D476" t="s">
        <v>376</v>
      </c>
      <c r="E476" s="68" t="str">
        <f t="shared" si="7"/>
        <v>20170809 16:22:59.162000</v>
      </c>
    </row>
    <row r="477" spans="1:5">
      <c r="A477">
        <v>62</v>
      </c>
      <c r="B477">
        <v>666</v>
      </c>
      <c r="C477" t="s">
        <v>65</v>
      </c>
      <c r="D477" t="s">
        <v>377</v>
      </c>
      <c r="E477" s="68" t="str">
        <f t="shared" si="7"/>
        <v>20170809 16:23:06.162000</v>
      </c>
    </row>
    <row r="478" spans="1:5">
      <c r="A478">
        <v>19</v>
      </c>
      <c r="B478">
        <v>666</v>
      </c>
      <c r="C478" t="s">
        <v>65</v>
      </c>
      <c r="D478" t="s">
        <v>378</v>
      </c>
      <c r="E478" s="68" t="str">
        <f t="shared" si="7"/>
        <v>20170809 16:23:28.167000</v>
      </c>
    </row>
    <row r="479" spans="1:5">
      <c r="A479">
        <v>66</v>
      </c>
      <c r="B479">
        <v>666</v>
      </c>
      <c r="C479" t="s">
        <v>63</v>
      </c>
      <c r="D479" t="s">
        <v>379</v>
      </c>
      <c r="E479" s="68" t="str">
        <f t="shared" si="7"/>
        <v>20170809 16:24:11.958000</v>
      </c>
    </row>
    <row r="480" spans="1:5">
      <c r="A480">
        <v>43</v>
      </c>
      <c r="B480">
        <v>666</v>
      </c>
      <c r="C480" t="s">
        <v>65</v>
      </c>
      <c r="D480" t="s">
        <v>380</v>
      </c>
      <c r="E480" s="68" t="str">
        <f t="shared" si="7"/>
        <v>20170809 16:24:11.969000</v>
      </c>
    </row>
    <row r="481" spans="1:5">
      <c r="A481">
        <v>29</v>
      </c>
      <c r="B481">
        <v>668</v>
      </c>
      <c r="C481" t="s">
        <v>63</v>
      </c>
      <c r="D481" t="s">
        <v>381</v>
      </c>
      <c r="E481" s="68" t="str">
        <f t="shared" si="7"/>
        <v>20170809 16:39:51.361000</v>
      </c>
    </row>
    <row r="482" spans="1:5">
      <c r="A482">
        <v>36</v>
      </c>
      <c r="B482">
        <v>668</v>
      </c>
      <c r="C482" t="s">
        <v>63</v>
      </c>
      <c r="D482" t="s">
        <v>381</v>
      </c>
      <c r="E482" s="68" t="str">
        <f t="shared" si="7"/>
        <v>20170809 16:39:51.361000</v>
      </c>
    </row>
    <row r="483" spans="1:5">
      <c r="A483">
        <v>153</v>
      </c>
      <c r="B483">
        <v>668</v>
      </c>
      <c r="C483" t="s">
        <v>63</v>
      </c>
      <c r="D483" t="s">
        <v>381</v>
      </c>
      <c r="E483" s="68" t="str">
        <f t="shared" si="7"/>
        <v>20170809 16:39:51.361000</v>
      </c>
    </row>
    <row r="484" spans="1:5">
      <c r="A484">
        <v>279</v>
      </c>
      <c r="B484">
        <v>668</v>
      </c>
      <c r="C484" t="s">
        <v>63</v>
      </c>
      <c r="D484" t="s">
        <v>381</v>
      </c>
      <c r="E484" s="68" t="str">
        <f t="shared" si="7"/>
        <v>20170809 16:39:51.361000</v>
      </c>
    </row>
    <row r="485" spans="1:5">
      <c r="A485">
        <v>3</v>
      </c>
      <c r="B485">
        <v>668</v>
      </c>
      <c r="C485" t="s">
        <v>63</v>
      </c>
      <c r="D485" t="s">
        <v>381</v>
      </c>
      <c r="E485" s="68" t="str">
        <f t="shared" si="7"/>
        <v>20170809 16:39:51.361000</v>
      </c>
    </row>
    <row r="486" spans="1:5">
      <c r="A486">
        <v>58</v>
      </c>
      <c r="B486">
        <v>667.5</v>
      </c>
      <c r="C486" t="s">
        <v>63</v>
      </c>
      <c r="D486" t="s">
        <v>382</v>
      </c>
      <c r="E486" s="68" t="str">
        <f t="shared" si="7"/>
        <v>20170809 16:49:01.262000</v>
      </c>
    </row>
    <row r="487" spans="1:5">
      <c r="A487">
        <v>200</v>
      </c>
      <c r="B487">
        <v>667.5</v>
      </c>
      <c r="C487" t="s">
        <v>63</v>
      </c>
      <c r="D487" t="s">
        <v>382</v>
      </c>
      <c r="E487" s="68" t="str">
        <f t="shared" si="7"/>
        <v>20170809 16:49:01.262000</v>
      </c>
    </row>
    <row r="488" spans="1:5">
      <c r="A488">
        <v>90</v>
      </c>
      <c r="B488">
        <v>667.5</v>
      </c>
      <c r="C488" t="s">
        <v>63</v>
      </c>
      <c r="D488" t="s">
        <v>382</v>
      </c>
      <c r="E488" s="68" t="str">
        <f t="shared" si="7"/>
        <v>20170809 16:49:01.262000</v>
      </c>
    </row>
    <row r="489" spans="1:5">
      <c r="A489">
        <v>90</v>
      </c>
      <c r="B489">
        <v>667.5</v>
      </c>
      <c r="C489" t="s">
        <v>63</v>
      </c>
      <c r="D489" t="s">
        <v>382</v>
      </c>
      <c r="E489" s="68" t="str">
        <f t="shared" si="7"/>
        <v>20170809 16:49:01.262000</v>
      </c>
    </row>
    <row r="490" spans="1:5">
      <c r="A490">
        <v>64</v>
      </c>
      <c r="B490">
        <v>669</v>
      </c>
      <c r="C490" t="s">
        <v>63</v>
      </c>
      <c r="D490" t="s">
        <v>383</v>
      </c>
      <c r="E490" s="68" t="str">
        <f t="shared" si="7"/>
        <v>20170809 16:50:18.461000</v>
      </c>
    </row>
    <row r="491" spans="1:5">
      <c r="A491">
        <v>200</v>
      </c>
      <c r="B491">
        <v>669</v>
      </c>
      <c r="C491" t="s">
        <v>63</v>
      </c>
      <c r="D491" t="s">
        <v>384</v>
      </c>
      <c r="E491" s="68" t="str">
        <f t="shared" si="7"/>
        <v>20170809 16:50:18.482000</v>
      </c>
    </row>
    <row r="492" spans="1:5">
      <c r="A492">
        <v>83</v>
      </c>
      <c r="B492">
        <v>669</v>
      </c>
      <c r="C492" t="s">
        <v>63</v>
      </c>
      <c r="D492" t="s">
        <v>384</v>
      </c>
      <c r="E492" s="68" t="str">
        <f t="shared" si="7"/>
        <v>20170809 16:50:18.482000</v>
      </c>
    </row>
    <row r="493" spans="1:5">
      <c r="A493">
        <v>176</v>
      </c>
      <c r="B493">
        <v>669</v>
      </c>
      <c r="C493" t="s">
        <v>63</v>
      </c>
      <c r="D493" t="s">
        <v>385</v>
      </c>
      <c r="E493" s="68" t="str">
        <f t="shared" si="7"/>
        <v>20170809 16:50:18.487000</v>
      </c>
    </row>
    <row r="494" spans="1:5">
      <c r="A494">
        <v>15</v>
      </c>
      <c r="B494">
        <v>669</v>
      </c>
      <c r="C494" t="s">
        <v>63</v>
      </c>
      <c r="D494" t="s">
        <v>385</v>
      </c>
      <c r="E494" s="68" t="str">
        <f t="shared" si="7"/>
        <v>20170809 16:50:18.487000</v>
      </c>
    </row>
    <row r="495" spans="1:5">
      <c r="A495">
        <v>24</v>
      </c>
      <c r="B495">
        <v>669</v>
      </c>
      <c r="C495" t="s">
        <v>63</v>
      </c>
      <c r="D495" t="s">
        <v>385</v>
      </c>
      <c r="E495" s="68" t="str">
        <f t="shared" si="7"/>
        <v>20170809 16:50:18.487000</v>
      </c>
    </row>
    <row r="496" spans="1:5">
      <c r="A496">
        <v>62</v>
      </c>
      <c r="B496">
        <v>669</v>
      </c>
      <c r="C496" t="s">
        <v>65</v>
      </c>
      <c r="D496" t="s">
        <v>386</v>
      </c>
      <c r="E496" s="68" t="str">
        <f t="shared" si="7"/>
        <v>20170809 16:52:07.255000</v>
      </c>
    </row>
    <row r="497" spans="1:5">
      <c r="A497">
        <v>23</v>
      </c>
      <c r="B497">
        <v>669</v>
      </c>
      <c r="C497" t="s">
        <v>67</v>
      </c>
      <c r="D497" t="s">
        <v>387</v>
      </c>
      <c r="E497" s="68" t="str">
        <f t="shared" si="7"/>
        <v>20170809 16:52:07.256712</v>
      </c>
    </row>
    <row r="498" spans="1:5">
      <c r="A498">
        <v>352</v>
      </c>
      <c r="B498">
        <v>669</v>
      </c>
      <c r="C498" t="s">
        <v>63</v>
      </c>
      <c r="D498" t="s">
        <v>388</v>
      </c>
      <c r="E498" s="68" t="str">
        <f t="shared" si="7"/>
        <v>20170809 16:52:07.291000</v>
      </c>
    </row>
    <row r="499" spans="1:5">
      <c r="A499">
        <v>62</v>
      </c>
      <c r="B499">
        <v>669</v>
      </c>
      <c r="C499" t="s">
        <v>65</v>
      </c>
      <c r="D499" t="s">
        <v>389</v>
      </c>
      <c r="E499" s="68" t="str">
        <f t="shared" si="7"/>
        <v>20170809 16:52:08.084000</v>
      </c>
    </row>
    <row r="500" spans="1:5">
      <c r="A500">
        <v>1</v>
      </c>
      <c r="B500">
        <v>669</v>
      </c>
      <c r="C500" t="s">
        <v>65</v>
      </c>
      <c r="D500" t="s">
        <v>390</v>
      </c>
      <c r="E500" s="68" t="str">
        <f t="shared" si="7"/>
        <v>20170809 16:52:30.238000</v>
      </c>
    </row>
    <row r="501" spans="1:5">
      <c r="A501">
        <v>36</v>
      </c>
      <c r="B501">
        <v>671.5</v>
      </c>
      <c r="C501" t="s">
        <v>63</v>
      </c>
      <c r="D501" t="s">
        <v>391</v>
      </c>
      <c r="E501" s="68" t="str">
        <f t="shared" si="7"/>
        <v>20170810 9:06:24.162000</v>
      </c>
    </row>
    <row r="502" spans="1:5">
      <c r="A502">
        <v>90</v>
      </c>
      <c r="B502">
        <v>671.5</v>
      </c>
      <c r="C502" t="s">
        <v>63</v>
      </c>
      <c r="D502" t="s">
        <v>391</v>
      </c>
      <c r="E502" s="68" t="str">
        <f t="shared" si="7"/>
        <v>20170810 9:06:24.162000</v>
      </c>
    </row>
    <row r="503" spans="1:5">
      <c r="A503">
        <v>100</v>
      </c>
      <c r="B503">
        <v>671.5</v>
      </c>
      <c r="C503" t="s">
        <v>63</v>
      </c>
      <c r="D503" t="s">
        <v>391</v>
      </c>
      <c r="E503" s="68" t="str">
        <f t="shared" si="7"/>
        <v>20170810 9:06:24.162000</v>
      </c>
    </row>
    <row r="504" spans="1:5">
      <c r="A504">
        <v>90</v>
      </c>
      <c r="B504">
        <v>671.5</v>
      </c>
      <c r="C504" t="s">
        <v>63</v>
      </c>
      <c r="D504" t="s">
        <v>391</v>
      </c>
      <c r="E504" s="68" t="str">
        <f t="shared" si="7"/>
        <v>20170810 9:06:24.162000</v>
      </c>
    </row>
    <row r="505" spans="1:5">
      <c r="A505">
        <v>184</v>
      </c>
      <c r="B505">
        <v>671.5</v>
      </c>
      <c r="C505" t="s">
        <v>63</v>
      </c>
      <c r="D505" t="s">
        <v>391</v>
      </c>
      <c r="E505" s="68" t="str">
        <f t="shared" si="7"/>
        <v>20170810 9:06:24.162000</v>
      </c>
    </row>
    <row r="506" spans="1:5">
      <c r="A506">
        <v>90</v>
      </c>
      <c r="B506">
        <v>670.5</v>
      </c>
      <c r="C506" t="s">
        <v>63</v>
      </c>
      <c r="D506" t="s">
        <v>392</v>
      </c>
      <c r="E506" s="68" t="str">
        <f t="shared" si="7"/>
        <v>20170810 9:17:46.082000</v>
      </c>
    </row>
    <row r="507" spans="1:5">
      <c r="A507">
        <v>27</v>
      </c>
      <c r="B507">
        <v>670.5</v>
      </c>
      <c r="C507" t="s">
        <v>63</v>
      </c>
      <c r="D507" t="s">
        <v>392</v>
      </c>
      <c r="E507" s="68" t="str">
        <f t="shared" si="7"/>
        <v>20170810 9:17:46.082000</v>
      </c>
    </row>
    <row r="508" spans="1:5">
      <c r="A508">
        <v>187</v>
      </c>
      <c r="B508">
        <v>670.5</v>
      </c>
      <c r="C508" t="s">
        <v>63</v>
      </c>
      <c r="D508" t="s">
        <v>392</v>
      </c>
      <c r="E508" s="68" t="str">
        <f t="shared" si="7"/>
        <v>20170810 9:17:46.082000</v>
      </c>
    </row>
    <row r="509" spans="1:5">
      <c r="A509">
        <v>100</v>
      </c>
      <c r="B509">
        <v>670.5</v>
      </c>
      <c r="C509" t="s">
        <v>63</v>
      </c>
      <c r="D509" t="s">
        <v>392</v>
      </c>
      <c r="E509" s="68" t="str">
        <f t="shared" si="7"/>
        <v>20170810 9:17:46.082000</v>
      </c>
    </row>
    <row r="510" spans="1:5">
      <c r="A510">
        <v>96</v>
      </c>
      <c r="B510">
        <v>670.5</v>
      </c>
      <c r="C510" t="s">
        <v>63</v>
      </c>
      <c r="D510" t="s">
        <v>392</v>
      </c>
      <c r="E510" s="68" t="str">
        <f t="shared" si="7"/>
        <v>20170810 9:17:46.082000</v>
      </c>
    </row>
    <row r="511" spans="1:5">
      <c r="A511">
        <v>153</v>
      </c>
      <c r="B511">
        <v>668</v>
      </c>
      <c r="C511" t="s">
        <v>63</v>
      </c>
      <c r="D511" t="s">
        <v>393</v>
      </c>
      <c r="E511" s="68" t="str">
        <f t="shared" si="7"/>
        <v>20170810 9:26:01.336000</v>
      </c>
    </row>
    <row r="512" spans="1:5">
      <c r="A512">
        <v>11</v>
      </c>
      <c r="B512">
        <v>670.5</v>
      </c>
      <c r="C512" t="s">
        <v>63</v>
      </c>
      <c r="D512" t="s">
        <v>394</v>
      </c>
      <c r="E512" s="68" t="str">
        <f t="shared" si="7"/>
        <v>20170810 9:29:15.830000</v>
      </c>
    </row>
    <row r="513" spans="1:5">
      <c r="A513">
        <v>48</v>
      </c>
      <c r="B513">
        <v>670.5</v>
      </c>
      <c r="C513" t="s">
        <v>63</v>
      </c>
      <c r="D513" t="s">
        <v>394</v>
      </c>
      <c r="E513" s="68" t="str">
        <f t="shared" si="7"/>
        <v>20170810 9:29:15.830000</v>
      </c>
    </row>
    <row r="514" spans="1:5">
      <c r="A514">
        <v>35</v>
      </c>
      <c r="B514">
        <v>670.5</v>
      </c>
      <c r="C514" t="s">
        <v>63</v>
      </c>
      <c r="D514" t="s">
        <v>394</v>
      </c>
      <c r="E514" s="68" t="str">
        <f t="shared" ref="E514:E577" si="8">LEFT(D514,FIND(" ",D514)-1)&amp;" "&amp;IF((MID(D514,FIND(" ",D514)+1,2))&lt;"23",MID(D514,FIND(" ",D514)+1,2) + 2 - VALUE(MID(D514,28,1)),"0"&amp;"0")&amp;MID(D514,FIND(" ",D514)+3,13)</f>
        <v>20170810 9:29:15.830000</v>
      </c>
    </row>
    <row r="515" spans="1:5">
      <c r="A515">
        <v>90</v>
      </c>
      <c r="B515">
        <v>670.5</v>
      </c>
      <c r="C515" t="s">
        <v>63</v>
      </c>
      <c r="D515" t="s">
        <v>394</v>
      </c>
      <c r="E515" s="68" t="str">
        <f t="shared" si="8"/>
        <v>20170810 9:29:15.830000</v>
      </c>
    </row>
    <row r="516" spans="1:5">
      <c r="A516">
        <v>58</v>
      </c>
      <c r="B516">
        <v>670.5</v>
      </c>
      <c r="C516" t="s">
        <v>63</v>
      </c>
      <c r="D516" t="s">
        <v>394</v>
      </c>
      <c r="E516" s="68" t="str">
        <f t="shared" si="8"/>
        <v>20170810 9:29:15.830000</v>
      </c>
    </row>
    <row r="517" spans="1:5">
      <c r="A517">
        <v>105</v>
      </c>
      <c r="B517">
        <v>670.5</v>
      </c>
      <c r="C517" t="s">
        <v>63</v>
      </c>
      <c r="D517" t="s">
        <v>394</v>
      </c>
      <c r="E517" s="68" t="str">
        <f t="shared" si="8"/>
        <v>20170810 9:29:15.830000</v>
      </c>
    </row>
    <row r="518" spans="1:5">
      <c r="A518">
        <v>100</v>
      </c>
      <c r="B518">
        <v>671.5</v>
      </c>
      <c r="C518" t="s">
        <v>63</v>
      </c>
      <c r="D518" t="s">
        <v>395</v>
      </c>
      <c r="E518" s="68" t="str">
        <f t="shared" si="8"/>
        <v>20170810 9:37:08.027000</v>
      </c>
    </row>
    <row r="519" spans="1:5">
      <c r="A519">
        <v>100</v>
      </c>
      <c r="B519">
        <v>671.5</v>
      </c>
      <c r="C519" t="s">
        <v>63</v>
      </c>
      <c r="D519" t="s">
        <v>395</v>
      </c>
      <c r="E519" s="68" t="str">
        <f t="shared" si="8"/>
        <v>20170810 9:37:08.027000</v>
      </c>
    </row>
    <row r="520" spans="1:5">
      <c r="A520">
        <v>63</v>
      </c>
      <c r="B520">
        <v>671.5</v>
      </c>
      <c r="C520" t="s">
        <v>63</v>
      </c>
      <c r="D520" t="s">
        <v>396</v>
      </c>
      <c r="E520" s="68" t="str">
        <f t="shared" si="8"/>
        <v>20170810 9:37:08.053000</v>
      </c>
    </row>
    <row r="521" spans="1:5">
      <c r="A521">
        <v>37</v>
      </c>
      <c r="B521">
        <v>671.5</v>
      </c>
      <c r="C521" t="s">
        <v>63</v>
      </c>
      <c r="D521" t="s">
        <v>397</v>
      </c>
      <c r="E521" s="68" t="str">
        <f t="shared" si="8"/>
        <v>20170810 9:37:29.880000</v>
      </c>
    </row>
    <row r="522" spans="1:5">
      <c r="A522">
        <v>65</v>
      </c>
      <c r="B522">
        <v>673.5</v>
      </c>
      <c r="C522" t="s">
        <v>63</v>
      </c>
      <c r="D522" t="s">
        <v>398</v>
      </c>
      <c r="E522" s="68" t="str">
        <f t="shared" si="8"/>
        <v>20170810 9:40:27.258000</v>
      </c>
    </row>
    <row r="523" spans="1:5">
      <c r="A523">
        <v>90</v>
      </c>
      <c r="B523">
        <v>673.5</v>
      </c>
      <c r="C523" t="s">
        <v>63</v>
      </c>
      <c r="D523" t="s">
        <v>398</v>
      </c>
      <c r="E523" s="68" t="str">
        <f t="shared" si="8"/>
        <v>20170810 9:40:27.258000</v>
      </c>
    </row>
    <row r="524" spans="1:5">
      <c r="A524">
        <v>100</v>
      </c>
      <c r="B524">
        <v>673.5</v>
      </c>
      <c r="C524" t="s">
        <v>63</v>
      </c>
      <c r="D524" t="s">
        <v>398</v>
      </c>
      <c r="E524" s="68" t="str">
        <f t="shared" si="8"/>
        <v>20170810 9:40:27.258000</v>
      </c>
    </row>
    <row r="525" spans="1:5">
      <c r="A525">
        <v>66</v>
      </c>
      <c r="B525">
        <v>673.5</v>
      </c>
      <c r="C525" t="s">
        <v>63</v>
      </c>
      <c r="D525" t="s">
        <v>398</v>
      </c>
      <c r="E525" s="68" t="str">
        <f t="shared" si="8"/>
        <v>20170810 9:40:27.258000</v>
      </c>
    </row>
    <row r="526" spans="1:5">
      <c r="A526">
        <v>29</v>
      </c>
      <c r="B526">
        <v>673.5</v>
      </c>
      <c r="C526" t="s">
        <v>67</v>
      </c>
      <c r="D526" t="s">
        <v>399</v>
      </c>
      <c r="E526" s="68" t="str">
        <f t="shared" si="8"/>
        <v>20170810 9:40:27.259128</v>
      </c>
    </row>
    <row r="527" spans="1:5">
      <c r="A527">
        <v>500</v>
      </c>
      <c r="B527">
        <v>674.5</v>
      </c>
      <c r="C527" t="s">
        <v>63</v>
      </c>
      <c r="D527" t="s">
        <v>400</v>
      </c>
      <c r="E527" s="68" t="str">
        <f t="shared" si="8"/>
        <v>20170810 9:49:11.048153</v>
      </c>
    </row>
    <row r="528" spans="1:5">
      <c r="A528">
        <v>100</v>
      </c>
      <c r="B528">
        <v>673</v>
      </c>
      <c r="C528" t="s">
        <v>63</v>
      </c>
      <c r="D528" t="s">
        <v>401</v>
      </c>
      <c r="E528" s="68" t="str">
        <f t="shared" si="8"/>
        <v>20170810 10:04:43.148000</v>
      </c>
    </row>
    <row r="529" spans="1:5">
      <c r="A529">
        <v>60</v>
      </c>
      <c r="B529">
        <v>673</v>
      </c>
      <c r="C529" t="s">
        <v>63</v>
      </c>
      <c r="D529" t="s">
        <v>401</v>
      </c>
      <c r="E529" s="68" t="str">
        <f t="shared" si="8"/>
        <v>20170810 10:04:43.148000</v>
      </c>
    </row>
    <row r="530" spans="1:5">
      <c r="A530">
        <v>100</v>
      </c>
      <c r="B530">
        <v>673</v>
      </c>
      <c r="C530" t="s">
        <v>63</v>
      </c>
      <c r="D530" t="s">
        <v>401</v>
      </c>
      <c r="E530" s="68" t="str">
        <f t="shared" si="8"/>
        <v>20170810 10:04:43.148000</v>
      </c>
    </row>
    <row r="531" spans="1:5">
      <c r="A531">
        <v>56</v>
      </c>
      <c r="B531">
        <v>673</v>
      </c>
      <c r="C531" t="s">
        <v>63</v>
      </c>
      <c r="D531" t="s">
        <v>401</v>
      </c>
      <c r="E531" s="68" t="str">
        <f t="shared" si="8"/>
        <v>20170810 10:04:43.148000</v>
      </c>
    </row>
    <row r="532" spans="1:5">
      <c r="A532">
        <v>34</v>
      </c>
      <c r="B532">
        <v>673</v>
      </c>
      <c r="C532" t="s">
        <v>63</v>
      </c>
      <c r="D532" t="s">
        <v>401</v>
      </c>
      <c r="E532" s="68" t="str">
        <f t="shared" si="8"/>
        <v>20170810 10:04:43.148000</v>
      </c>
    </row>
    <row r="533" spans="1:5">
      <c r="A533">
        <v>100</v>
      </c>
      <c r="B533">
        <v>674.5</v>
      </c>
      <c r="C533" t="s">
        <v>63</v>
      </c>
      <c r="D533" t="s">
        <v>402</v>
      </c>
      <c r="E533" s="68" t="str">
        <f t="shared" si="8"/>
        <v>20170810 10:15:41.017000</v>
      </c>
    </row>
    <row r="534" spans="1:5">
      <c r="A534">
        <v>63</v>
      </c>
      <c r="B534">
        <v>674.5</v>
      </c>
      <c r="C534" t="s">
        <v>63</v>
      </c>
      <c r="D534" t="s">
        <v>402</v>
      </c>
      <c r="E534" s="68" t="str">
        <f t="shared" si="8"/>
        <v>20170810 10:15:41.017000</v>
      </c>
    </row>
    <row r="535" spans="1:5">
      <c r="A535">
        <v>90</v>
      </c>
      <c r="B535">
        <v>674.5</v>
      </c>
      <c r="C535" t="s">
        <v>63</v>
      </c>
      <c r="D535" t="s">
        <v>402</v>
      </c>
      <c r="E535" s="68" t="str">
        <f t="shared" si="8"/>
        <v>20170810 10:15:41.017000</v>
      </c>
    </row>
    <row r="536" spans="1:5">
      <c r="A536">
        <v>32</v>
      </c>
      <c r="B536">
        <v>674.5</v>
      </c>
      <c r="C536" t="s">
        <v>63</v>
      </c>
      <c r="D536" t="s">
        <v>402</v>
      </c>
      <c r="E536" s="68" t="str">
        <f t="shared" si="8"/>
        <v>20170810 10:15:41.017000</v>
      </c>
    </row>
    <row r="537" spans="1:5">
      <c r="A537">
        <v>100</v>
      </c>
      <c r="B537">
        <v>674.5</v>
      </c>
      <c r="C537" t="s">
        <v>63</v>
      </c>
      <c r="D537" t="s">
        <v>403</v>
      </c>
      <c r="E537" s="68" t="str">
        <f t="shared" si="8"/>
        <v>20170810 10:17:18.039000</v>
      </c>
    </row>
    <row r="538" spans="1:5">
      <c r="A538">
        <v>68</v>
      </c>
      <c r="B538">
        <v>675.5</v>
      </c>
      <c r="C538" t="s">
        <v>63</v>
      </c>
      <c r="D538" t="s">
        <v>404</v>
      </c>
      <c r="E538" s="68" t="str">
        <f t="shared" si="8"/>
        <v>20170810 10:45:13.146000</v>
      </c>
    </row>
    <row r="539" spans="1:5">
      <c r="A539">
        <v>100</v>
      </c>
      <c r="B539">
        <v>675.5</v>
      </c>
      <c r="C539" t="s">
        <v>63</v>
      </c>
      <c r="D539" t="s">
        <v>404</v>
      </c>
      <c r="E539" s="68" t="str">
        <f t="shared" si="8"/>
        <v>20170810 10:45:13.146000</v>
      </c>
    </row>
    <row r="540" spans="1:5">
      <c r="A540">
        <v>132</v>
      </c>
      <c r="B540">
        <v>675.5</v>
      </c>
      <c r="C540" t="s">
        <v>63</v>
      </c>
      <c r="D540" t="s">
        <v>404</v>
      </c>
      <c r="E540" s="68" t="str">
        <f t="shared" si="8"/>
        <v>20170810 10:45:13.146000</v>
      </c>
    </row>
    <row r="541" spans="1:5">
      <c r="A541">
        <v>90</v>
      </c>
      <c r="B541">
        <v>675.5</v>
      </c>
      <c r="C541" t="s">
        <v>63</v>
      </c>
      <c r="D541" t="s">
        <v>404</v>
      </c>
      <c r="E541" s="68" t="str">
        <f t="shared" si="8"/>
        <v>20170810 10:45:13.146000</v>
      </c>
    </row>
    <row r="542" spans="1:5">
      <c r="A542">
        <v>25</v>
      </c>
      <c r="B542">
        <v>675.5</v>
      </c>
      <c r="C542" t="s">
        <v>63</v>
      </c>
      <c r="D542" t="s">
        <v>404</v>
      </c>
      <c r="E542" s="68" t="str">
        <f t="shared" si="8"/>
        <v>20170810 10:45:13.146000</v>
      </c>
    </row>
    <row r="543" spans="1:5">
      <c r="A543">
        <v>66</v>
      </c>
      <c r="B543">
        <v>675</v>
      </c>
      <c r="C543" t="s">
        <v>63</v>
      </c>
      <c r="D543" t="s">
        <v>405</v>
      </c>
      <c r="E543" s="68" t="str">
        <f t="shared" si="8"/>
        <v>20170810 10:51:58.596000</v>
      </c>
    </row>
    <row r="544" spans="1:5">
      <c r="A544">
        <v>90</v>
      </c>
      <c r="B544">
        <v>675</v>
      </c>
      <c r="C544" t="s">
        <v>63</v>
      </c>
      <c r="D544" t="s">
        <v>405</v>
      </c>
      <c r="E544" s="68" t="str">
        <f t="shared" si="8"/>
        <v>20170810 10:51:58.596000</v>
      </c>
    </row>
    <row r="545" spans="1:5">
      <c r="A545">
        <v>160</v>
      </c>
      <c r="B545">
        <v>675</v>
      </c>
      <c r="C545" t="s">
        <v>63</v>
      </c>
      <c r="D545" t="s">
        <v>405</v>
      </c>
      <c r="E545" s="68" t="str">
        <f t="shared" si="8"/>
        <v>20170810 10:51:58.596000</v>
      </c>
    </row>
    <row r="546" spans="1:5">
      <c r="A546">
        <v>34</v>
      </c>
      <c r="B546">
        <v>675</v>
      </c>
      <c r="C546" t="s">
        <v>63</v>
      </c>
      <c r="D546" t="s">
        <v>405</v>
      </c>
      <c r="E546" s="68" t="str">
        <f t="shared" si="8"/>
        <v>20170810 10:51:58.596000</v>
      </c>
    </row>
    <row r="547" spans="1:5">
      <c r="A547">
        <v>30</v>
      </c>
      <c r="B547">
        <v>673.5</v>
      </c>
      <c r="C547" t="s">
        <v>63</v>
      </c>
      <c r="D547" t="s">
        <v>406</v>
      </c>
      <c r="E547" s="68" t="str">
        <f t="shared" si="8"/>
        <v>20170810 11:21:49.256000</v>
      </c>
    </row>
    <row r="548" spans="1:5">
      <c r="A548">
        <v>320</v>
      </c>
      <c r="B548">
        <v>673.5</v>
      </c>
      <c r="C548" t="s">
        <v>63</v>
      </c>
      <c r="D548" t="s">
        <v>406</v>
      </c>
      <c r="E548" s="68" t="str">
        <f t="shared" si="8"/>
        <v>20170810 11:21:49.256000</v>
      </c>
    </row>
    <row r="549" spans="1:5">
      <c r="A549">
        <v>90</v>
      </c>
      <c r="B549">
        <v>675</v>
      </c>
      <c r="C549" t="s">
        <v>63</v>
      </c>
      <c r="D549" t="s">
        <v>407</v>
      </c>
      <c r="E549" s="68" t="str">
        <f t="shared" si="8"/>
        <v>20170810 11:26:02.491000</v>
      </c>
    </row>
    <row r="550" spans="1:5">
      <c r="A550">
        <v>100</v>
      </c>
      <c r="B550">
        <v>675</v>
      </c>
      <c r="C550" t="s">
        <v>63</v>
      </c>
      <c r="D550" t="s">
        <v>407</v>
      </c>
      <c r="E550" s="68" t="str">
        <f t="shared" si="8"/>
        <v>20170810 11:26:02.491000</v>
      </c>
    </row>
    <row r="551" spans="1:5">
      <c r="A551">
        <v>82</v>
      </c>
      <c r="B551">
        <v>675</v>
      </c>
      <c r="C551" t="s">
        <v>63</v>
      </c>
      <c r="D551" t="s">
        <v>407</v>
      </c>
      <c r="E551" s="68" t="str">
        <f t="shared" si="8"/>
        <v>20170810 11:26:02.491000</v>
      </c>
    </row>
    <row r="552" spans="1:5">
      <c r="A552">
        <v>96</v>
      </c>
      <c r="B552">
        <v>675</v>
      </c>
      <c r="C552" t="s">
        <v>63</v>
      </c>
      <c r="D552" t="s">
        <v>407</v>
      </c>
      <c r="E552" s="68" t="str">
        <f t="shared" si="8"/>
        <v>20170810 11:26:02.491000</v>
      </c>
    </row>
    <row r="553" spans="1:5">
      <c r="A553">
        <v>100</v>
      </c>
      <c r="B553">
        <v>675</v>
      </c>
      <c r="C553" t="s">
        <v>63</v>
      </c>
      <c r="D553" t="s">
        <v>407</v>
      </c>
      <c r="E553" s="68" t="str">
        <f t="shared" si="8"/>
        <v>20170810 11:26:02.491000</v>
      </c>
    </row>
    <row r="554" spans="1:5">
      <c r="A554">
        <v>32</v>
      </c>
      <c r="B554">
        <v>675</v>
      </c>
      <c r="C554" t="s">
        <v>63</v>
      </c>
      <c r="D554" t="s">
        <v>407</v>
      </c>
      <c r="E554" s="68" t="str">
        <f t="shared" si="8"/>
        <v>20170810 11:26:02.491000</v>
      </c>
    </row>
    <row r="555" spans="1:5">
      <c r="A555">
        <v>95</v>
      </c>
      <c r="B555">
        <v>675</v>
      </c>
      <c r="C555" t="s">
        <v>63</v>
      </c>
      <c r="D555" t="s">
        <v>408</v>
      </c>
      <c r="E555" s="68" t="str">
        <f t="shared" si="8"/>
        <v>20170810 11:37:02.888000</v>
      </c>
    </row>
    <row r="556" spans="1:5">
      <c r="A556">
        <v>50</v>
      </c>
      <c r="B556">
        <v>675</v>
      </c>
      <c r="C556" t="s">
        <v>63</v>
      </c>
      <c r="D556" t="s">
        <v>408</v>
      </c>
      <c r="E556" s="68" t="str">
        <f t="shared" si="8"/>
        <v>20170810 11:37:02.888000</v>
      </c>
    </row>
    <row r="557" spans="1:5">
      <c r="A557">
        <v>149</v>
      </c>
      <c r="B557">
        <v>675</v>
      </c>
      <c r="C557" t="s">
        <v>63</v>
      </c>
      <c r="D557" t="s">
        <v>408</v>
      </c>
      <c r="E557" s="68" t="str">
        <f t="shared" si="8"/>
        <v>20170810 11:37:02.888000</v>
      </c>
    </row>
    <row r="558" spans="1:5">
      <c r="A558">
        <v>56</v>
      </c>
      <c r="B558">
        <v>675</v>
      </c>
      <c r="C558" t="s">
        <v>63</v>
      </c>
      <c r="D558" t="s">
        <v>408</v>
      </c>
      <c r="E558" s="68" t="str">
        <f t="shared" si="8"/>
        <v>20170810 11:37:02.888000</v>
      </c>
    </row>
    <row r="559" spans="1:5">
      <c r="A559">
        <v>90</v>
      </c>
      <c r="B559">
        <v>674</v>
      </c>
      <c r="C559" t="s">
        <v>63</v>
      </c>
      <c r="D559" t="s">
        <v>409</v>
      </c>
      <c r="E559" s="68" t="str">
        <f t="shared" si="8"/>
        <v>20170810 12:02:33.534000</v>
      </c>
    </row>
    <row r="560" spans="1:5">
      <c r="A560">
        <v>88</v>
      </c>
      <c r="B560">
        <v>674</v>
      </c>
      <c r="C560" t="s">
        <v>63</v>
      </c>
      <c r="D560" t="s">
        <v>409</v>
      </c>
      <c r="E560" s="68" t="str">
        <f t="shared" si="8"/>
        <v>20170810 12:02:33.534000</v>
      </c>
    </row>
    <row r="561" spans="1:5">
      <c r="A561">
        <v>72</v>
      </c>
      <c r="B561">
        <v>674</v>
      </c>
      <c r="C561" t="s">
        <v>70</v>
      </c>
      <c r="D561" t="s">
        <v>410</v>
      </c>
      <c r="E561" s="68" t="str">
        <f t="shared" si="8"/>
        <v>20170810 12:02:33.535124</v>
      </c>
    </row>
    <row r="562" spans="1:5">
      <c r="A562">
        <v>80</v>
      </c>
      <c r="B562">
        <v>677.5</v>
      </c>
      <c r="C562" t="s">
        <v>63</v>
      </c>
      <c r="D562" t="s">
        <v>411</v>
      </c>
      <c r="E562" s="68" t="str">
        <f t="shared" si="8"/>
        <v>20170810 12:26:36.031000</v>
      </c>
    </row>
    <row r="563" spans="1:5">
      <c r="A563">
        <v>32</v>
      </c>
      <c r="B563">
        <v>677.5</v>
      </c>
      <c r="C563" t="s">
        <v>63</v>
      </c>
      <c r="D563" t="s">
        <v>411</v>
      </c>
      <c r="E563" s="68" t="str">
        <f t="shared" si="8"/>
        <v>20170810 12:26:36.031000</v>
      </c>
    </row>
    <row r="564" spans="1:5">
      <c r="A564">
        <v>51</v>
      </c>
      <c r="B564">
        <v>677.5</v>
      </c>
      <c r="C564" t="s">
        <v>63</v>
      </c>
      <c r="D564" t="s">
        <v>411</v>
      </c>
      <c r="E564" s="68" t="str">
        <f t="shared" si="8"/>
        <v>20170810 12:26:36.031000</v>
      </c>
    </row>
    <row r="565" spans="1:5">
      <c r="A565">
        <v>37</v>
      </c>
      <c r="B565">
        <v>677.5</v>
      </c>
      <c r="C565" t="s">
        <v>63</v>
      </c>
      <c r="D565" t="s">
        <v>411</v>
      </c>
      <c r="E565" s="68" t="str">
        <f t="shared" si="8"/>
        <v>20170810 12:26:36.031000</v>
      </c>
    </row>
    <row r="566" spans="1:5">
      <c r="A566">
        <v>90</v>
      </c>
      <c r="B566">
        <v>677.5</v>
      </c>
      <c r="C566" t="s">
        <v>63</v>
      </c>
      <c r="D566" t="s">
        <v>411</v>
      </c>
      <c r="E566" s="68" t="str">
        <f t="shared" si="8"/>
        <v>20170810 12:26:36.031000</v>
      </c>
    </row>
    <row r="567" spans="1:5">
      <c r="A567">
        <v>110</v>
      </c>
      <c r="B567">
        <v>677.5</v>
      </c>
      <c r="C567" t="s">
        <v>63</v>
      </c>
      <c r="D567" t="s">
        <v>411</v>
      </c>
      <c r="E567" s="68" t="str">
        <f t="shared" si="8"/>
        <v>20170810 12:26:36.031000</v>
      </c>
    </row>
    <row r="568" spans="1:5">
      <c r="A568">
        <v>50</v>
      </c>
      <c r="B568">
        <v>677.5</v>
      </c>
      <c r="C568" t="s">
        <v>63</v>
      </c>
      <c r="D568" t="s">
        <v>412</v>
      </c>
      <c r="E568" s="68" t="str">
        <f t="shared" si="8"/>
        <v>20170810 12:26:46.838000</v>
      </c>
    </row>
    <row r="569" spans="1:5">
      <c r="A569">
        <v>41</v>
      </c>
      <c r="B569">
        <v>677.5</v>
      </c>
      <c r="C569" t="s">
        <v>63</v>
      </c>
      <c r="D569" t="s">
        <v>412</v>
      </c>
      <c r="E569" s="68" t="str">
        <f t="shared" si="8"/>
        <v>20170810 12:26:46.838000</v>
      </c>
    </row>
    <row r="570" spans="1:5">
      <c r="A570">
        <v>13</v>
      </c>
      <c r="B570">
        <v>677.5</v>
      </c>
      <c r="C570" t="s">
        <v>63</v>
      </c>
      <c r="D570" t="s">
        <v>412</v>
      </c>
      <c r="E570" s="68" t="str">
        <f t="shared" si="8"/>
        <v>20170810 12:26:46.838000</v>
      </c>
    </row>
    <row r="571" spans="1:5">
      <c r="A571">
        <v>296</v>
      </c>
      <c r="B571">
        <v>677.5</v>
      </c>
      <c r="C571" t="s">
        <v>63</v>
      </c>
      <c r="D571" t="s">
        <v>412</v>
      </c>
      <c r="E571" s="68" t="str">
        <f t="shared" si="8"/>
        <v>20170810 12:26:46.838000</v>
      </c>
    </row>
    <row r="572" spans="1:5">
      <c r="A572">
        <v>85</v>
      </c>
      <c r="B572">
        <v>678</v>
      </c>
      <c r="C572" t="s">
        <v>63</v>
      </c>
      <c r="D572" t="s">
        <v>413</v>
      </c>
      <c r="E572" s="68" t="str">
        <f t="shared" si="8"/>
        <v>20170810 12:36:57.642000</v>
      </c>
    </row>
    <row r="573" spans="1:5">
      <c r="A573">
        <v>100</v>
      </c>
      <c r="B573">
        <v>678</v>
      </c>
      <c r="C573" t="s">
        <v>63</v>
      </c>
      <c r="D573" t="s">
        <v>413</v>
      </c>
      <c r="E573" s="68" t="str">
        <f t="shared" si="8"/>
        <v>20170810 12:36:57.642000</v>
      </c>
    </row>
    <row r="574" spans="1:5">
      <c r="A574">
        <v>66</v>
      </c>
      <c r="B574">
        <v>678</v>
      </c>
      <c r="C574" t="s">
        <v>63</v>
      </c>
      <c r="D574" t="s">
        <v>413</v>
      </c>
      <c r="E574" s="68" t="str">
        <f t="shared" si="8"/>
        <v>20170810 12:36:57.642000</v>
      </c>
    </row>
    <row r="575" spans="1:5">
      <c r="A575">
        <v>88</v>
      </c>
      <c r="B575">
        <v>678</v>
      </c>
      <c r="C575" t="s">
        <v>63</v>
      </c>
      <c r="D575" t="s">
        <v>413</v>
      </c>
      <c r="E575" s="68" t="str">
        <f t="shared" si="8"/>
        <v>20170810 12:36:57.642000</v>
      </c>
    </row>
    <row r="576" spans="1:5">
      <c r="A576">
        <v>37</v>
      </c>
      <c r="B576">
        <v>678</v>
      </c>
      <c r="C576" t="s">
        <v>63</v>
      </c>
      <c r="D576" t="s">
        <v>413</v>
      </c>
      <c r="E576" s="68" t="str">
        <f t="shared" si="8"/>
        <v>20170810 12:36:57.642000</v>
      </c>
    </row>
    <row r="577" spans="1:5">
      <c r="A577">
        <v>24</v>
      </c>
      <c r="B577">
        <v>678</v>
      </c>
      <c r="C577" t="s">
        <v>63</v>
      </c>
      <c r="D577" t="s">
        <v>413</v>
      </c>
      <c r="E577" s="68" t="str">
        <f t="shared" si="8"/>
        <v>20170810 12:36:57.642000</v>
      </c>
    </row>
    <row r="578" spans="1:5">
      <c r="A578">
        <v>31</v>
      </c>
      <c r="B578">
        <v>678</v>
      </c>
      <c r="C578" t="s">
        <v>63</v>
      </c>
      <c r="D578" t="s">
        <v>414</v>
      </c>
      <c r="E578" s="68" t="str">
        <f t="shared" ref="E578:E641" si="9">LEFT(D578,FIND(" ",D578)-1)&amp;" "&amp;IF((MID(D578,FIND(" ",D578)+1,2))&lt;"23",MID(D578,FIND(" ",D578)+1,2) + 2 - VALUE(MID(D578,28,1)),"0"&amp;"0")&amp;MID(D578,FIND(" ",D578)+3,13)</f>
        <v>20170810 12:50:33.240000</v>
      </c>
    </row>
    <row r="579" spans="1:5">
      <c r="A579">
        <v>100</v>
      </c>
      <c r="B579">
        <v>678</v>
      </c>
      <c r="C579" t="s">
        <v>63</v>
      </c>
      <c r="D579" t="s">
        <v>414</v>
      </c>
      <c r="E579" s="68" t="str">
        <f t="shared" si="9"/>
        <v>20170810 12:50:33.240000</v>
      </c>
    </row>
    <row r="580" spans="1:5">
      <c r="A580">
        <v>75</v>
      </c>
      <c r="B580">
        <v>678</v>
      </c>
      <c r="C580" t="s">
        <v>63</v>
      </c>
      <c r="D580" t="s">
        <v>414</v>
      </c>
      <c r="E580" s="68" t="str">
        <f t="shared" si="9"/>
        <v>20170810 12:50:33.240000</v>
      </c>
    </row>
    <row r="581" spans="1:5">
      <c r="A581">
        <v>22</v>
      </c>
      <c r="B581">
        <v>678</v>
      </c>
      <c r="C581" t="s">
        <v>63</v>
      </c>
      <c r="D581" t="s">
        <v>414</v>
      </c>
      <c r="E581" s="68" t="str">
        <f t="shared" si="9"/>
        <v>20170810 12:50:33.240000</v>
      </c>
    </row>
    <row r="582" spans="1:5">
      <c r="A582">
        <v>65</v>
      </c>
      <c r="B582">
        <v>678</v>
      </c>
      <c r="C582" t="s">
        <v>63</v>
      </c>
      <c r="D582" t="s">
        <v>414</v>
      </c>
      <c r="E582" s="68" t="str">
        <f t="shared" si="9"/>
        <v>20170810 12:50:33.240000</v>
      </c>
    </row>
    <row r="583" spans="1:5">
      <c r="A583">
        <v>27</v>
      </c>
      <c r="B583">
        <v>678</v>
      </c>
      <c r="C583" t="s">
        <v>63</v>
      </c>
      <c r="D583" t="s">
        <v>414</v>
      </c>
      <c r="E583" s="68" t="str">
        <f t="shared" si="9"/>
        <v>20170810 12:50:33.240000</v>
      </c>
    </row>
    <row r="584" spans="1:5">
      <c r="A584">
        <v>80</v>
      </c>
      <c r="B584">
        <v>678</v>
      </c>
      <c r="C584" t="s">
        <v>63</v>
      </c>
      <c r="D584" t="s">
        <v>414</v>
      </c>
      <c r="E584" s="68" t="str">
        <f t="shared" si="9"/>
        <v>20170810 12:50:33.240000</v>
      </c>
    </row>
    <row r="585" spans="1:5">
      <c r="A585">
        <v>100</v>
      </c>
      <c r="B585">
        <v>678.5</v>
      </c>
      <c r="C585" t="s">
        <v>63</v>
      </c>
      <c r="D585" t="s">
        <v>415</v>
      </c>
      <c r="E585" s="68" t="str">
        <f t="shared" si="9"/>
        <v>20170810 12:57:49.326000</v>
      </c>
    </row>
    <row r="586" spans="1:5">
      <c r="A586">
        <v>49</v>
      </c>
      <c r="B586">
        <v>678.5</v>
      </c>
      <c r="C586" t="s">
        <v>63</v>
      </c>
      <c r="D586" t="s">
        <v>415</v>
      </c>
      <c r="E586" s="68" t="str">
        <f t="shared" si="9"/>
        <v>20170810 12:57:49.326000</v>
      </c>
    </row>
    <row r="587" spans="1:5">
      <c r="A587">
        <v>11</v>
      </c>
      <c r="B587">
        <v>678.5</v>
      </c>
      <c r="C587" t="s">
        <v>63</v>
      </c>
      <c r="D587" t="s">
        <v>415</v>
      </c>
      <c r="E587" s="68" t="str">
        <f t="shared" si="9"/>
        <v>20170810 12:57:49.326000</v>
      </c>
    </row>
    <row r="588" spans="1:5">
      <c r="A588">
        <v>100</v>
      </c>
      <c r="B588">
        <v>681.5</v>
      </c>
      <c r="C588" t="s">
        <v>63</v>
      </c>
      <c r="D588" t="s">
        <v>416</v>
      </c>
      <c r="E588" s="68" t="str">
        <f t="shared" si="9"/>
        <v>20170810 13:07:08.387000</v>
      </c>
    </row>
    <row r="589" spans="1:5">
      <c r="A589">
        <v>38</v>
      </c>
      <c r="B589">
        <v>681.5</v>
      </c>
      <c r="C589" t="s">
        <v>63</v>
      </c>
      <c r="D589" t="s">
        <v>416</v>
      </c>
      <c r="E589" s="68" t="str">
        <f t="shared" si="9"/>
        <v>20170810 13:07:08.387000</v>
      </c>
    </row>
    <row r="590" spans="1:5">
      <c r="A590">
        <v>90</v>
      </c>
      <c r="B590">
        <v>681.5</v>
      </c>
      <c r="C590" t="s">
        <v>63</v>
      </c>
      <c r="D590" t="s">
        <v>416</v>
      </c>
      <c r="E590" s="68" t="str">
        <f t="shared" si="9"/>
        <v>20170810 13:07:08.387000</v>
      </c>
    </row>
    <row r="591" spans="1:5">
      <c r="A591">
        <v>100</v>
      </c>
      <c r="B591">
        <v>681.5</v>
      </c>
      <c r="C591" t="s">
        <v>63</v>
      </c>
      <c r="D591" t="s">
        <v>416</v>
      </c>
      <c r="E591" s="68" t="str">
        <f t="shared" si="9"/>
        <v>20170810 13:07:08.387000</v>
      </c>
    </row>
    <row r="592" spans="1:5">
      <c r="A592">
        <v>62</v>
      </c>
      <c r="B592">
        <v>681.5</v>
      </c>
      <c r="C592" t="s">
        <v>63</v>
      </c>
      <c r="D592" t="s">
        <v>416</v>
      </c>
      <c r="E592" s="68" t="str">
        <f t="shared" si="9"/>
        <v>20170810 13:07:08.387000</v>
      </c>
    </row>
    <row r="593" spans="1:5">
      <c r="A593">
        <v>50</v>
      </c>
      <c r="B593">
        <v>681.5</v>
      </c>
      <c r="C593" t="s">
        <v>70</v>
      </c>
      <c r="D593" t="s">
        <v>417</v>
      </c>
      <c r="E593" s="68" t="str">
        <f t="shared" si="9"/>
        <v>20170810 13:07:08.388016</v>
      </c>
    </row>
    <row r="594" spans="1:5">
      <c r="A594">
        <v>6</v>
      </c>
      <c r="B594">
        <v>686</v>
      </c>
      <c r="C594" t="s">
        <v>63</v>
      </c>
      <c r="D594" t="s">
        <v>418</v>
      </c>
      <c r="E594" s="68" t="str">
        <f t="shared" si="9"/>
        <v>20170810 13:26:21.355000</v>
      </c>
    </row>
    <row r="595" spans="1:5">
      <c r="A595">
        <v>35</v>
      </c>
      <c r="B595">
        <v>686</v>
      </c>
      <c r="C595" t="s">
        <v>63</v>
      </c>
      <c r="D595" t="s">
        <v>418</v>
      </c>
      <c r="E595" s="68" t="str">
        <f t="shared" si="9"/>
        <v>20170810 13:26:21.355000</v>
      </c>
    </row>
    <row r="596" spans="1:5">
      <c r="A596">
        <v>79</v>
      </c>
      <c r="B596">
        <v>686</v>
      </c>
      <c r="C596" t="s">
        <v>63</v>
      </c>
      <c r="D596" t="s">
        <v>418</v>
      </c>
      <c r="E596" s="68" t="str">
        <f t="shared" si="9"/>
        <v>20170810 13:26:21.355000</v>
      </c>
    </row>
    <row r="597" spans="1:5">
      <c r="A597">
        <v>100</v>
      </c>
      <c r="B597">
        <v>686</v>
      </c>
      <c r="C597" t="s">
        <v>63</v>
      </c>
      <c r="D597" t="s">
        <v>418</v>
      </c>
      <c r="E597" s="68" t="str">
        <f t="shared" si="9"/>
        <v>20170810 13:26:21.355000</v>
      </c>
    </row>
    <row r="598" spans="1:5">
      <c r="A598">
        <v>180</v>
      </c>
      <c r="B598">
        <v>686</v>
      </c>
      <c r="C598" t="s">
        <v>63</v>
      </c>
      <c r="D598" t="s">
        <v>418</v>
      </c>
      <c r="E598" s="68" t="str">
        <f t="shared" si="9"/>
        <v>20170810 13:26:21.355000</v>
      </c>
    </row>
    <row r="599" spans="1:5">
      <c r="A599">
        <v>48</v>
      </c>
      <c r="B599">
        <v>686</v>
      </c>
      <c r="C599" t="s">
        <v>63</v>
      </c>
      <c r="D599" t="s">
        <v>419</v>
      </c>
      <c r="E599" s="68" t="str">
        <f t="shared" si="9"/>
        <v>20170810 13:31:51.539000</v>
      </c>
    </row>
    <row r="600" spans="1:5">
      <c r="A600">
        <v>34</v>
      </c>
      <c r="B600">
        <v>686</v>
      </c>
      <c r="C600" t="s">
        <v>63</v>
      </c>
      <c r="D600" t="s">
        <v>419</v>
      </c>
      <c r="E600" s="68" t="str">
        <f t="shared" si="9"/>
        <v>20170810 13:31:51.539000</v>
      </c>
    </row>
    <row r="601" spans="1:5">
      <c r="A601">
        <v>100</v>
      </c>
      <c r="B601">
        <v>686</v>
      </c>
      <c r="C601" t="s">
        <v>63</v>
      </c>
      <c r="D601" t="s">
        <v>419</v>
      </c>
      <c r="E601" s="68" t="str">
        <f t="shared" si="9"/>
        <v>20170810 13:31:51.539000</v>
      </c>
    </row>
    <row r="602" spans="1:5">
      <c r="A602">
        <v>100</v>
      </c>
      <c r="B602">
        <v>686</v>
      </c>
      <c r="C602" t="s">
        <v>63</v>
      </c>
      <c r="D602" t="s">
        <v>419</v>
      </c>
      <c r="E602" s="68" t="str">
        <f t="shared" si="9"/>
        <v>20170810 13:31:51.539000</v>
      </c>
    </row>
    <row r="603" spans="1:5">
      <c r="A603">
        <v>68</v>
      </c>
      <c r="B603">
        <v>686</v>
      </c>
      <c r="C603" t="s">
        <v>63</v>
      </c>
      <c r="D603" t="s">
        <v>419</v>
      </c>
      <c r="E603" s="68" t="str">
        <f t="shared" si="9"/>
        <v>20170810 13:31:51.539000</v>
      </c>
    </row>
    <row r="604" spans="1:5">
      <c r="A604">
        <v>100</v>
      </c>
      <c r="B604">
        <v>686</v>
      </c>
      <c r="C604" t="s">
        <v>63</v>
      </c>
      <c r="D604" t="s">
        <v>420</v>
      </c>
      <c r="E604" s="68" t="str">
        <f t="shared" si="9"/>
        <v>20170810 13:45:02.015000</v>
      </c>
    </row>
    <row r="605" spans="1:5">
      <c r="A605">
        <v>90</v>
      </c>
      <c r="B605">
        <v>686</v>
      </c>
      <c r="C605" t="s">
        <v>63</v>
      </c>
      <c r="D605" t="s">
        <v>420</v>
      </c>
      <c r="E605" s="68" t="str">
        <f t="shared" si="9"/>
        <v>20170810 13:45:02.015000</v>
      </c>
    </row>
    <row r="606" spans="1:5">
      <c r="A606">
        <v>76</v>
      </c>
      <c r="B606">
        <v>686</v>
      </c>
      <c r="C606" t="s">
        <v>63</v>
      </c>
      <c r="D606" t="s">
        <v>420</v>
      </c>
      <c r="E606" s="68" t="str">
        <f t="shared" si="9"/>
        <v>20170810 13:45:02.015000</v>
      </c>
    </row>
    <row r="607" spans="1:5">
      <c r="A607">
        <v>100</v>
      </c>
      <c r="B607">
        <v>686</v>
      </c>
      <c r="C607" t="s">
        <v>63</v>
      </c>
      <c r="D607" t="s">
        <v>420</v>
      </c>
      <c r="E607" s="68" t="str">
        <f t="shared" si="9"/>
        <v>20170810 13:45:02.015000</v>
      </c>
    </row>
    <row r="608" spans="1:5">
      <c r="A608">
        <v>84</v>
      </c>
      <c r="B608">
        <v>686</v>
      </c>
      <c r="C608" t="s">
        <v>63</v>
      </c>
      <c r="D608" t="s">
        <v>421</v>
      </c>
      <c r="E608" s="68" t="str">
        <f t="shared" si="9"/>
        <v>20170810 13:45:02.039000</v>
      </c>
    </row>
    <row r="609" spans="1:5">
      <c r="A609">
        <v>65</v>
      </c>
      <c r="B609">
        <v>684</v>
      </c>
      <c r="C609" t="s">
        <v>63</v>
      </c>
      <c r="D609" t="s">
        <v>422</v>
      </c>
      <c r="E609" s="68" t="str">
        <f t="shared" si="9"/>
        <v>20170810 14:12:27.591000</v>
      </c>
    </row>
    <row r="610" spans="1:5">
      <c r="A610">
        <v>100</v>
      </c>
      <c r="B610">
        <v>684</v>
      </c>
      <c r="C610" t="s">
        <v>63</v>
      </c>
      <c r="D610" t="s">
        <v>422</v>
      </c>
      <c r="E610" s="68" t="str">
        <f t="shared" si="9"/>
        <v>20170810 14:12:27.591000</v>
      </c>
    </row>
    <row r="611" spans="1:5">
      <c r="A611">
        <v>100</v>
      </c>
      <c r="B611">
        <v>684</v>
      </c>
      <c r="C611" t="s">
        <v>63</v>
      </c>
      <c r="D611" t="s">
        <v>422</v>
      </c>
      <c r="E611" s="68" t="str">
        <f t="shared" si="9"/>
        <v>20170810 14:12:27.591000</v>
      </c>
    </row>
    <row r="612" spans="1:5">
      <c r="A612">
        <v>60</v>
      </c>
      <c r="B612">
        <v>684</v>
      </c>
      <c r="C612" t="s">
        <v>63</v>
      </c>
      <c r="D612" t="s">
        <v>422</v>
      </c>
      <c r="E612" s="68" t="str">
        <f t="shared" si="9"/>
        <v>20170810 14:12:27.591000</v>
      </c>
    </row>
    <row r="613" spans="1:5">
      <c r="A613">
        <v>53</v>
      </c>
      <c r="B613">
        <v>684</v>
      </c>
      <c r="C613" t="s">
        <v>63</v>
      </c>
      <c r="D613" t="s">
        <v>422</v>
      </c>
      <c r="E613" s="68" t="str">
        <f t="shared" si="9"/>
        <v>20170810 14:12:27.591000</v>
      </c>
    </row>
    <row r="614" spans="1:5">
      <c r="A614">
        <v>100</v>
      </c>
      <c r="B614">
        <v>684</v>
      </c>
      <c r="C614" t="s">
        <v>63</v>
      </c>
      <c r="D614" t="s">
        <v>422</v>
      </c>
      <c r="E614" s="68" t="str">
        <f t="shared" si="9"/>
        <v>20170810 14:12:27.591000</v>
      </c>
    </row>
    <row r="615" spans="1:5">
      <c r="A615">
        <v>64</v>
      </c>
      <c r="B615">
        <v>684</v>
      </c>
      <c r="C615" t="s">
        <v>63</v>
      </c>
      <c r="D615" t="s">
        <v>422</v>
      </c>
      <c r="E615" s="68" t="str">
        <f t="shared" si="9"/>
        <v>20170810 14:12:27.591000</v>
      </c>
    </row>
    <row r="616" spans="1:5">
      <c r="A616">
        <v>64</v>
      </c>
      <c r="B616">
        <v>684</v>
      </c>
      <c r="C616" t="s">
        <v>63</v>
      </c>
      <c r="D616" t="s">
        <v>422</v>
      </c>
      <c r="E616" s="68" t="str">
        <f t="shared" si="9"/>
        <v>20170810 14:12:27.591000</v>
      </c>
    </row>
    <row r="617" spans="1:5">
      <c r="A617">
        <v>50</v>
      </c>
      <c r="B617">
        <v>684</v>
      </c>
      <c r="C617" t="s">
        <v>63</v>
      </c>
      <c r="D617" t="s">
        <v>422</v>
      </c>
      <c r="E617" s="68" t="str">
        <f t="shared" si="9"/>
        <v>20170810 14:12:27.591000</v>
      </c>
    </row>
    <row r="618" spans="1:5">
      <c r="A618">
        <v>90</v>
      </c>
      <c r="B618">
        <v>684</v>
      </c>
      <c r="C618" t="s">
        <v>63</v>
      </c>
      <c r="D618" t="s">
        <v>422</v>
      </c>
      <c r="E618" s="68" t="str">
        <f t="shared" si="9"/>
        <v>20170810 14:12:27.591000</v>
      </c>
    </row>
    <row r="619" spans="1:5">
      <c r="A619">
        <v>22</v>
      </c>
      <c r="B619">
        <v>684</v>
      </c>
      <c r="C619" t="s">
        <v>63</v>
      </c>
      <c r="D619" t="s">
        <v>423</v>
      </c>
      <c r="E619" s="68" t="str">
        <f t="shared" si="9"/>
        <v>20170810 14:12:27.617000</v>
      </c>
    </row>
    <row r="620" spans="1:5">
      <c r="A620">
        <v>32</v>
      </c>
      <c r="B620">
        <v>684</v>
      </c>
      <c r="C620" t="s">
        <v>63</v>
      </c>
      <c r="D620" t="s">
        <v>424</v>
      </c>
      <c r="E620" s="68" t="str">
        <f t="shared" si="9"/>
        <v>20170810 14:12:27.623000</v>
      </c>
    </row>
    <row r="621" spans="1:5">
      <c r="A621">
        <v>100</v>
      </c>
      <c r="B621">
        <v>684.5</v>
      </c>
      <c r="C621" t="s">
        <v>63</v>
      </c>
      <c r="D621" t="s">
        <v>425</v>
      </c>
      <c r="E621" s="68" t="str">
        <f t="shared" si="9"/>
        <v>20170810 14:15:01.209000</v>
      </c>
    </row>
    <row r="622" spans="1:5">
      <c r="A622">
        <v>99</v>
      </c>
      <c r="B622">
        <v>684.5</v>
      </c>
      <c r="C622" t="s">
        <v>63</v>
      </c>
      <c r="D622" t="s">
        <v>425</v>
      </c>
      <c r="E622" s="68" t="str">
        <f t="shared" si="9"/>
        <v>20170810 14:15:01.209000</v>
      </c>
    </row>
    <row r="623" spans="1:5">
      <c r="A623">
        <v>40</v>
      </c>
      <c r="B623">
        <v>684.5</v>
      </c>
      <c r="C623" t="s">
        <v>63</v>
      </c>
      <c r="D623" t="s">
        <v>425</v>
      </c>
      <c r="E623" s="68" t="str">
        <f t="shared" si="9"/>
        <v>20170810 14:15:01.209000</v>
      </c>
    </row>
    <row r="624" spans="1:5">
      <c r="A624">
        <v>90</v>
      </c>
      <c r="B624">
        <v>684.5</v>
      </c>
      <c r="C624" t="s">
        <v>63</v>
      </c>
      <c r="D624" t="s">
        <v>425</v>
      </c>
      <c r="E624" s="68" t="str">
        <f t="shared" si="9"/>
        <v>20170810 14:15:01.209000</v>
      </c>
    </row>
    <row r="625" spans="1:5">
      <c r="A625">
        <v>100</v>
      </c>
      <c r="B625">
        <v>684.5</v>
      </c>
      <c r="C625" t="s">
        <v>63</v>
      </c>
      <c r="D625" t="s">
        <v>425</v>
      </c>
      <c r="E625" s="68" t="str">
        <f t="shared" si="9"/>
        <v>20170810 14:15:01.209000</v>
      </c>
    </row>
    <row r="626" spans="1:5">
      <c r="A626">
        <v>80</v>
      </c>
      <c r="B626">
        <v>684.5</v>
      </c>
      <c r="C626" t="s">
        <v>63</v>
      </c>
      <c r="D626" t="s">
        <v>425</v>
      </c>
      <c r="E626" s="68" t="str">
        <f t="shared" si="9"/>
        <v>20170810 14:15:01.209000</v>
      </c>
    </row>
    <row r="627" spans="1:5">
      <c r="A627">
        <v>91</v>
      </c>
      <c r="B627">
        <v>684.5</v>
      </c>
      <c r="C627" t="s">
        <v>63</v>
      </c>
      <c r="D627" t="s">
        <v>426</v>
      </c>
      <c r="E627" s="68" t="str">
        <f t="shared" si="9"/>
        <v>20170810 14:15:01.242000</v>
      </c>
    </row>
    <row r="628" spans="1:5">
      <c r="A628">
        <v>90</v>
      </c>
      <c r="B628">
        <v>684.5</v>
      </c>
      <c r="C628" t="s">
        <v>63</v>
      </c>
      <c r="D628" t="s">
        <v>427</v>
      </c>
      <c r="E628" s="68" t="str">
        <f t="shared" si="9"/>
        <v>20170810 14:51:45.296000</v>
      </c>
    </row>
    <row r="629" spans="1:5">
      <c r="A629">
        <v>76</v>
      </c>
      <c r="B629">
        <v>684.5</v>
      </c>
      <c r="C629" t="s">
        <v>63</v>
      </c>
      <c r="D629" t="s">
        <v>427</v>
      </c>
      <c r="E629" s="68" t="str">
        <f t="shared" si="9"/>
        <v>20170810 14:51:45.296000</v>
      </c>
    </row>
    <row r="630" spans="1:5">
      <c r="A630">
        <v>108</v>
      </c>
      <c r="B630">
        <v>684.5</v>
      </c>
      <c r="C630" t="s">
        <v>63</v>
      </c>
      <c r="D630" t="s">
        <v>427</v>
      </c>
      <c r="E630" s="68" t="str">
        <f t="shared" si="9"/>
        <v>20170810 14:51:45.296000</v>
      </c>
    </row>
    <row r="631" spans="1:5">
      <c r="A631">
        <v>71</v>
      </c>
      <c r="B631">
        <v>684.5</v>
      </c>
      <c r="C631" t="s">
        <v>63</v>
      </c>
      <c r="D631" t="s">
        <v>427</v>
      </c>
      <c r="E631" s="68" t="str">
        <f t="shared" si="9"/>
        <v>20170810 14:51:45.296000</v>
      </c>
    </row>
    <row r="632" spans="1:5">
      <c r="A632">
        <v>100</v>
      </c>
      <c r="B632">
        <v>684.5</v>
      </c>
      <c r="C632" t="s">
        <v>63</v>
      </c>
      <c r="D632" t="s">
        <v>427</v>
      </c>
      <c r="E632" s="68" t="str">
        <f t="shared" si="9"/>
        <v>20170810 14:51:45.296000</v>
      </c>
    </row>
    <row r="633" spans="1:5">
      <c r="A633">
        <v>55</v>
      </c>
      <c r="B633">
        <v>684.5</v>
      </c>
      <c r="C633" t="s">
        <v>63</v>
      </c>
      <c r="D633" t="s">
        <v>427</v>
      </c>
      <c r="E633" s="68" t="str">
        <f t="shared" si="9"/>
        <v>20170810 14:51:45.296000</v>
      </c>
    </row>
    <row r="634" spans="1:5">
      <c r="A634">
        <v>92</v>
      </c>
      <c r="B634">
        <v>684.5</v>
      </c>
      <c r="C634" t="s">
        <v>63</v>
      </c>
      <c r="D634" t="s">
        <v>428</v>
      </c>
      <c r="E634" s="68" t="str">
        <f t="shared" si="9"/>
        <v>20170810 15:04:25.569000</v>
      </c>
    </row>
    <row r="635" spans="1:5">
      <c r="A635">
        <v>10</v>
      </c>
      <c r="B635">
        <v>684.5</v>
      </c>
      <c r="C635" t="s">
        <v>63</v>
      </c>
      <c r="D635" t="s">
        <v>428</v>
      </c>
      <c r="E635" s="68" t="str">
        <f t="shared" si="9"/>
        <v>20170810 15:04:25.569000</v>
      </c>
    </row>
    <row r="636" spans="1:5">
      <c r="A636">
        <v>288</v>
      </c>
      <c r="B636">
        <v>684.5</v>
      </c>
      <c r="C636" t="s">
        <v>63</v>
      </c>
      <c r="D636" t="s">
        <v>428</v>
      </c>
      <c r="E636" s="68" t="str">
        <f t="shared" si="9"/>
        <v>20170810 15:04:25.569000</v>
      </c>
    </row>
    <row r="637" spans="1:5">
      <c r="A637">
        <v>110</v>
      </c>
      <c r="B637">
        <v>684.5</v>
      </c>
      <c r="C637" t="s">
        <v>63</v>
      </c>
      <c r="D637" t="s">
        <v>428</v>
      </c>
      <c r="E637" s="68" t="str">
        <f t="shared" si="9"/>
        <v>20170810 15:04:25.569000</v>
      </c>
    </row>
    <row r="638" spans="1:5">
      <c r="A638">
        <v>90</v>
      </c>
      <c r="B638">
        <v>684.5</v>
      </c>
      <c r="C638" t="s">
        <v>63</v>
      </c>
      <c r="D638" t="s">
        <v>429</v>
      </c>
      <c r="E638" s="68" t="str">
        <f t="shared" si="9"/>
        <v>20170810 15:06:55.008000</v>
      </c>
    </row>
    <row r="639" spans="1:5">
      <c r="A639">
        <v>32</v>
      </c>
      <c r="B639">
        <v>684.5</v>
      </c>
      <c r="C639" t="s">
        <v>63</v>
      </c>
      <c r="D639" t="s">
        <v>429</v>
      </c>
      <c r="E639" s="68" t="str">
        <f t="shared" si="9"/>
        <v>20170810 15:06:55.008000</v>
      </c>
    </row>
    <row r="640" spans="1:5">
      <c r="A640">
        <v>9</v>
      </c>
      <c r="B640">
        <v>684.5</v>
      </c>
      <c r="C640" t="s">
        <v>63</v>
      </c>
      <c r="D640" t="s">
        <v>430</v>
      </c>
      <c r="E640" s="68" t="str">
        <f t="shared" si="9"/>
        <v>20170810 15:06:55.033000</v>
      </c>
    </row>
    <row r="641" spans="1:5">
      <c r="A641">
        <v>50</v>
      </c>
      <c r="B641">
        <v>684.5</v>
      </c>
      <c r="C641" t="s">
        <v>63</v>
      </c>
      <c r="D641" t="s">
        <v>431</v>
      </c>
      <c r="E641" s="68" t="str">
        <f t="shared" si="9"/>
        <v>20170810 15:06:55.034000</v>
      </c>
    </row>
    <row r="642" spans="1:5">
      <c r="A642">
        <v>419</v>
      </c>
      <c r="B642">
        <v>684.5</v>
      </c>
      <c r="C642" t="s">
        <v>63</v>
      </c>
      <c r="D642" t="s">
        <v>432</v>
      </c>
      <c r="E642" s="68" t="str">
        <f t="shared" ref="E642:E705" si="10">LEFT(D642,FIND(" ",D642)-1)&amp;" "&amp;IF((MID(D642,FIND(" ",D642)+1,2))&lt;"23",MID(D642,FIND(" ",D642)+1,2) + 2 - VALUE(MID(D642,28,1)),"0"&amp;"0")&amp;MID(D642,FIND(" ",D642)+3,13)</f>
        <v>20170810 15:06:55.124000</v>
      </c>
    </row>
    <row r="643" spans="1:5">
      <c r="A643">
        <v>24</v>
      </c>
      <c r="B643">
        <v>685</v>
      </c>
      <c r="C643" t="s">
        <v>63</v>
      </c>
      <c r="D643" t="s">
        <v>433</v>
      </c>
      <c r="E643" s="68" t="str">
        <f t="shared" si="10"/>
        <v>20170810 15:20:40.356000</v>
      </c>
    </row>
    <row r="644" spans="1:5">
      <c r="A644">
        <v>99</v>
      </c>
      <c r="B644">
        <v>685</v>
      </c>
      <c r="C644" t="s">
        <v>63</v>
      </c>
      <c r="D644" t="s">
        <v>433</v>
      </c>
      <c r="E644" s="68" t="str">
        <f t="shared" si="10"/>
        <v>20170810 15:20:40.356000</v>
      </c>
    </row>
    <row r="645" spans="1:5">
      <c r="A645">
        <v>50</v>
      </c>
      <c r="B645">
        <v>685</v>
      </c>
      <c r="C645" t="s">
        <v>63</v>
      </c>
      <c r="D645" t="s">
        <v>433</v>
      </c>
      <c r="E645" s="68" t="str">
        <f t="shared" si="10"/>
        <v>20170810 15:20:40.356000</v>
      </c>
    </row>
    <row r="646" spans="1:5">
      <c r="A646">
        <v>100</v>
      </c>
      <c r="B646">
        <v>685</v>
      </c>
      <c r="C646" t="s">
        <v>63</v>
      </c>
      <c r="D646" t="s">
        <v>433</v>
      </c>
      <c r="E646" s="68" t="str">
        <f t="shared" si="10"/>
        <v>20170810 15:20:40.356000</v>
      </c>
    </row>
    <row r="647" spans="1:5">
      <c r="A647">
        <v>227</v>
      </c>
      <c r="B647">
        <v>685</v>
      </c>
      <c r="C647" t="s">
        <v>63</v>
      </c>
      <c r="D647" t="s">
        <v>433</v>
      </c>
      <c r="E647" s="68" t="str">
        <f t="shared" si="10"/>
        <v>20170810 15:20:40.356000</v>
      </c>
    </row>
    <row r="648" spans="1:5">
      <c r="A648">
        <v>1500</v>
      </c>
      <c r="B648">
        <v>685.5</v>
      </c>
      <c r="C648" t="s">
        <v>63</v>
      </c>
      <c r="D648" t="s">
        <v>434</v>
      </c>
      <c r="E648" s="68" t="str">
        <f t="shared" si="10"/>
        <v>20170810 15:30:46.334929</v>
      </c>
    </row>
    <row r="649" spans="1:5">
      <c r="A649">
        <v>110</v>
      </c>
      <c r="B649">
        <v>683</v>
      </c>
      <c r="C649" t="s">
        <v>63</v>
      </c>
      <c r="D649" t="s">
        <v>435</v>
      </c>
      <c r="E649" s="68" t="str">
        <f t="shared" si="10"/>
        <v>20170810 15:42:31.683000</v>
      </c>
    </row>
    <row r="650" spans="1:5">
      <c r="A650">
        <v>140</v>
      </c>
      <c r="B650">
        <v>683</v>
      </c>
      <c r="C650" t="s">
        <v>63</v>
      </c>
      <c r="D650" t="s">
        <v>436</v>
      </c>
      <c r="E650" s="68" t="str">
        <f t="shared" si="10"/>
        <v>20170810 15:42:31.687000</v>
      </c>
    </row>
    <row r="651" spans="1:5">
      <c r="A651">
        <v>73</v>
      </c>
      <c r="B651">
        <v>683</v>
      </c>
      <c r="C651" t="s">
        <v>63</v>
      </c>
      <c r="D651" t="s">
        <v>436</v>
      </c>
      <c r="E651" s="68" t="str">
        <f t="shared" si="10"/>
        <v>20170810 15:42:31.687000</v>
      </c>
    </row>
    <row r="652" spans="1:5">
      <c r="A652">
        <v>29</v>
      </c>
      <c r="B652">
        <v>683</v>
      </c>
      <c r="C652" t="s">
        <v>63</v>
      </c>
      <c r="D652" t="s">
        <v>437</v>
      </c>
      <c r="E652" s="68" t="str">
        <f t="shared" si="10"/>
        <v>20170810 15:44:43.134000</v>
      </c>
    </row>
    <row r="653" spans="1:5">
      <c r="A653">
        <v>61</v>
      </c>
      <c r="B653">
        <v>683</v>
      </c>
      <c r="C653" t="s">
        <v>65</v>
      </c>
      <c r="D653" t="s">
        <v>438</v>
      </c>
      <c r="E653" s="68" t="str">
        <f t="shared" si="10"/>
        <v>20170810 15:44:43.147000</v>
      </c>
    </row>
    <row r="654" spans="1:5">
      <c r="A654">
        <v>52</v>
      </c>
      <c r="B654">
        <v>683</v>
      </c>
      <c r="C654" t="s">
        <v>67</v>
      </c>
      <c r="D654" t="s">
        <v>439</v>
      </c>
      <c r="E654" s="68" t="str">
        <f t="shared" si="10"/>
        <v>20170810 15:44:43.147319</v>
      </c>
    </row>
    <row r="655" spans="1:5">
      <c r="A655">
        <v>35</v>
      </c>
      <c r="B655">
        <v>683</v>
      </c>
      <c r="C655" t="s">
        <v>70</v>
      </c>
      <c r="D655" t="s">
        <v>439</v>
      </c>
      <c r="E655" s="68" t="str">
        <f t="shared" si="10"/>
        <v>20170810 15:44:43.147319</v>
      </c>
    </row>
    <row r="656" spans="1:5">
      <c r="A656">
        <v>3</v>
      </c>
      <c r="B656">
        <v>682.5</v>
      </c>
      <c r="C656" t="s">
        <v>63</v>
      </c>
      <c r="D656" t="s">
        <v>440</v>
      </c>
      <c r="E656" s="68" t="str">
        <f t="shared" si="10"/>
        <v>20170810 15:47:43.497000</v>
      </c>
    </row>
    <row r="657" spans="1:5">
      <c r="A657">
        <v>100</v>
      </c>
      <c r="B657">
        <v>682.5</v>
      </c>
      <c r="C657" t="s">
        <v>63</v>
      </c>
      <c r="D657" t="s">
        <v>441</v>
      </c>
      <c r="E657" s="68" t="str">
        <f t="shared" si="10"/>
        <v>20170810 15:48:08.594000</v>
      </c>
    </row>
    <row r="658" spans="1:5">
      <c r="A658">
        <v>76</v>
      </c>
      <c r="B658">
        <v>682.5</v>
      </c>
      <c r="C658" t="s">
        <v>63</v>
      </c>
      <c r="D658" t="s">
        <v>442</v>
      </c>
      <c r="E658" s="68" t="str">
        <f t="shared" si="10"/>
        <v>20170810 15:49:01.624000</v>
      </c>
    </row>
    <row r="659" spans="1:5">
      <c r="A659">
        <v>76</v>
      </c>
      <c r="B659">
        <v>682.5</v>
      </c>
      <c r="C659" t="s">
        <v>63</v>
      </c>
      <c r="D659" t="s">
        <v>442</v>
      </c>
      <c r="E659" s="68" t="str">
        <f t="shared" si="10"/>
        <v>20170810 15:49:01.624000</v>
      </c>
    </row>
    <row r="660" spans="1:5">
      <c r="A660">
        <v>245</v>
      </c>
      <c r="B660">
        <v>682.5</v>
      </c>
      <c r="C660" t="s">
        <v>63</v>
      </c>
      <c r="D660" t="s">
        <v>443</v>
      </c>
      <c r="E660" s="68" t="str">
        <f t="shared" si="10"/>
        <v>20170810 15:49:01.626000</v>
      </c>
    </row>
    <row r="661" spans="1:5">
      <c r="A661">
        <v>100</v>
      </c>
      <c r="B661">
        <v>685</v>
      </c>
      <c r="C661" t="s">
        <v>63</v>
      </c>
      <c r="D661" t="s">
        <v>444</v>
      </c>
      <c r="E661" s="68" t="str">
        <f t="shared" si="10"/>
        <v>20170810 15:55:04.397000</v>
      </c>
    </row>
    <row r="662" spans="1:5">
      <c r="A662">
        <v>100</v>
      </c>
      <c r="B662">
        <v>685</v>
      </c>
      <c r="C662" t="s">
        <v>63</v>
      </c>
      <c r="D662" t="s">
        <v>444</v>
      </c>
      <c r="E662" s="68" t="str">
        <f t="shared" si="10"/>
        <v>20170810 15:55:04.397000</v>
      </c>
    </row>
    <row r="663" spans="1:5">
      <c r="A663">
        <v>45</v>
      </c>
      <c r="B663">
        <v>685</v>
      </c>
      <c r="C663" t="s">
        <v>63</v>
      </c>
      <c r="D663" t="s">
        <v>444</v>
      </c>
      <c r="E663" s="68" t="str">
        <f t="shared" si="10"/>
        <v>20170810 15:55:04.397000</v>
      </c>
    </row>
    <row r="664" spans="1:5">
      <c r="A664">
        <v>50</v>
      </c>
      <c r="B664">
        <v>685</v>
      </c>
      <c r="C664" t="s">
        <v>63</v>
      </c>
      <c r="D664" t="s">
        <v>444</v>
      </c>
      <c r="E664" s="68" t="str">
        <f t="shared" si="10"/>
        <v>20170810 15:55:04.397000</v>
      </c>
    </row>
    <row r="665" spans="1:5">
      <c r="A665">
        <v>100</v>
      </c>
      <c r="B665">
        <v>685</v>
      </c>
      <c r="C665" t="s">
        <v>63</v>
      </c>
      <c r="D665" t="s">
        <v>444</v>
      </c>
      <c r="E665" s="68" t="str">
        <f t="shared" si="10"/>
        <v>20170810 15:55:04.397000</v>
      </c>
    </row>
    <row r="666" spans="1:5">
      <c r="A666">
        <v>6</v>
      </c>
      <c r="B666">
        <v>685</v>
      </c>
      <c r="C666" t="s">
        <v>63</v>
      </c>
      <c r="D666" t="s">
        <v>444</v>
      </c>
      <c r="E666" s="68" t="str">
        <f t="shared" si="10"/>
        <v>20170810 15:55:04.397000</v>
      </c>
    </row>
    <row r="667" spans="1:5">
      <c r="A667">
        <v>99</v>
      </c>
      <c r="B667">
        <v>685</v>
      </c>
      <c r="C667" t="s">
        <v>63</v>
      </c>
      <c r="D667" t="s">
        <v>444</v>
      </c>
      <c r="E667" s="68" t="str">
        <f t="shared" si="10"/>
        <v>20170810 15:55:04.397000</v>
      </c>
    </row>
    <row r="668" spans="1:5">
      <c r="A668">
        <v>32</v>
      </c>
      <c r="B668">
        <v>687</v>
      </c>
      <c r="C668" t="s">
        <v>63</v>
      </c>
      <c r="D668" t="s">
        <v>445</v>
      </c>
      <c r="E668" s="68" t="str">
        <f t="shared" si="10"/>
        <v>20170810 16:04:49.568000</v>
      </c>
    </row>
    <row r="669" spans="1:5">
      <c r="A669">
        <v>67</v>
      </c>
      <c r="B669">
        <v>687</v>
      </c>
      <c r="C669" t="s">
        <v>63</v>
      </c>
      <c r="D669" t="s">
        <v>445</v>
      </c>
      <c r="E669" s="68" t="str">
        <f t="shared" si="10"/>
        <v>20170810 16:04:49.568000</v>
      </c>
    </row>
    <row r="670" spans="1:5">
      <c r="A670">
        <v>20</v>
      </c>
      <c r="B670">
        <v>687</v>
      </c>
      <c r="C670" t="s">
        <v>63</v>
      </c>
      <c r="D670" t="s">
        <v>445</v>
      </c>
      <c r="E670" s="68" t="str">
        <f t="shared" si="10"/>
        <v>20170810 16:04:49.568000</v>
      </c>
    </row>
    <row r="671" spans="1:5">
      <c r="A671">
        <v>24</v>
      </c>
      <c r="B671">
        <v>686.5</v>
      </c>
      <c r="C671" t="s">
        <v>63</v>
      </c>
      <c r="D671" t="s">
        <v>446</v>
      </c>
      <c r="E671" s="68" t="str">
        <f t="shared" si="10"/>
        <v>20170810 16:06:14.484000</v>
      </c>
    </row>
    <row r="672" spans="1:5">
      <c r="A672">
        <v>197</v>
      </c>
      <c r="B672">
        <v>686.5</v>
      </c>
      <c r="C672" t="s">
        <v>63</v>
      </c>
      <c r="D672" t="s">
        <v>447</v>
      </c>
      <c r="E672" s="68" t="str">
        <f t="shared" si="10"/>
        <v>20170810 16:06:14.507000</v>
      </c>
    </row>
    <row r="673" spans="1:5">
      <c r="A673">
        <v>160</v>
      </c>
      <c r="B673">
        <v>686.5</v>
      </c>
      <c r="C673" t="s">
        <v>63</v>
      </c>
      <c r="D673" t="s">
        <v>447</v>
      </c>
      <c r="E673" s="68" t="str">
        <f t="shared" si="10"/>
        <v>20170810 16:06:14.507000</v>
      </c>
    </row>
    <row r="674" spans="1:5">
      <c r="A674">
        <v>34</v>
      </c>
      <c r="B674">
        <v>690</v>
      </c>
      <c r="C674" t="s">
        <v>63</v>
      </c>
      <c r="D674" t="s">
        <v>448</v>
      </c>
      <c r="E674" s="68" t="str">
        <f t="shared" si="10"/>
        <v>20170810 16:14:53.241000</v>
      </c>
    </row>
    <row r="675" spans="1:5">
      <c r="A675">
        <v>90</v>
      </c>
      <c r="B675">
        <v>690</v>
      </c>
      <c r="C675" t="s">
        <v>63</v>
      </c>
      <c r="D675" t="s">
        <v>448</v>
      </c>
      <c r="E675" s="68" t="str">
        <f t="shared" si="10"/>
        <v>20170810 16:14:53.241000</v>
      </c>
    </row>
    <row r="676" spans="1:5">
      <c r="A676">
        <v>217</v>
      </c>
      <c r="B676">
        <v>690</v>
      </c>
      <c r="C676" t="s">
        <v>63</v>
      </c>
      <c r="D676" t="s">
        <v>448</v>
      </c>
      <c r="E676" s="68" t="str">
        <f t="shared" si="10"/>
        <v>20170810 16:14:53.241000</v>
      </c>
    </row>
    <row r="677" spans="1:5">
      <c r="A677">
        <v>159</v>
      </c>
      <c r="B677">
        <v>690</v>
      </c>
      <c r="C677" t="s">
        <v>63</v>
      </c>
      <c r="D677" t="s">
        <v>448</v>
      </c>
      <c r="E677" s="68" t="str">
        <f t="shared" si="10"/>
        <v>20170810 16:14:53.241000</v>
      </c>
    </row>
    <row r="678" spans="1:5">
      <c r="A678">
        <v>94</v>
      </c>
      <c r="B678">
        <v>690.5</v>
      </c>
      <c r="C678" t="s">
        <v>63</v>
      </c>
      <c r="D678" t="s">
        <v>449</v>
      </c>
      <c r="E678" s="68" t="str">
        <f t="shared" si="10"/>
        <v>20170810 16:20:52.200000</v>
      </c>
    </row>
    <row r="679" spans="1:5">
      <c r="A679">
        <v>45</v>
      </c>
      <c r="B679">
        <v>690.5</v>
      </c>
      <c r="C679" t="s">
        <v>63</v>
      </c>
      <c r="D679" t="s">
        <v>449</v>
      </c>
      <c r="E679" s="68" t="str">
        <f t="shared" si="10"/>
        <v>20170810 16:20:52.200000</v>
      </c>
    </row>
    <row r="680" spans="1:5">
      <c r="A680">
        <v>100</v>
      </c>
      <c r="B680">
        <v>690.5</v>
      </c>
      <c r="C680" t="s">
        <v>63</v>
      </c>
      <c r="D680" t="s">
        <v>449</v>
      </c>
      <c r="E680" s="68" t="str">
        <f t="shared" si="10"/>
        <v>20170810 16:20:52.200000</v>
      </c>
    </row>
    <row r="681" spans="1:5">
      <c r="A681">
        <v>100</v>
      </c>
      <c r="B681">
        <v>690.5</v>
      </c>
      <c r="C681" t="s">
        <v>63</v>
      </c>
      <c r="D681" t="s">
        <v>449</v>
      </c>
      <c r="E681" s="68" t="str">
        <f t="shared" si="10"/>
        <v>20170810 16:20:52.200000</v>
      </c>
    </row>
    <row r="682" spans="1:5">
      <c r="A682">
        <v>90</v>
      </c>
      <c r="B682">
        <v>690.5</v>
      </c>
      <c r="C682" t="s">
        <v>63</v>
      </c>
      <c r="D682" t="s">
        <v>449</v>
      </c>
      <c r="E682" s="68" t="str">
        <f t="shared" si="10"/>
        <v>20170810 16:20:52.200000</v>
      </c>
    </row>
    <row r="683" spans="1:5">
      <c r="A683">
        <v>71</v>
      </c>
      <c r="B683">
        <v>690.5</v>
      </c>
      <c r="C683" t="s">
        <v>63</v>
      </c>
      <c r="D683" t="s">
        <v>449</v>
      </c>
      <c r="E683" s="68" t="str">
        <f t="shared" si="10"/>
        <v>20170810 16:20:52.200000</v>
      </c>
    </row>
    <row r="684" spans="1:5">
      <c r="A684">
        <v>15</v>
      </c>
      <c r="B684">
        <v>679</v>
      </c>
      <c r="C684" t="s">
        <v>63</v>
      </c>
      <c r="D684" t="s">
        <v>450</v>
      </c>
      <c r="E684" s="68" t="str">
        <f t="shared" si="10"/>
        <v>20170811 9:07:51.256000</v>
      </c>
    </row>
    <row r="685" spans="1:5">
      <c r="A685">
        <v>122</v>
      </c>
      <c r="B685">
        <v>679</v>
      </c>
      <c r="C685" t="s">
        <v>63</v>
      </c>
      <c r="D685" t="s">
        <v>450</v>
      </c>
      <c r="E685" s="68" t="str">
        <f t="shared" si="10"/>
        <v>20170811 9:07:51.256000</v>
      </c>
    </row>
    <row r="686" spans="1:5">
      <c r="A686">
        <v>90</v>
      </c>
      <c r="B686">
        <v>679</v>
      </c>
      <c r="C686" t="s">
        <v>63</v>
      </c>
      <c r="D686" t="s">
        <v>450</v>
      </c>
      <c r="E686" s="68" t="str">
        <f t="shared" si="10"/>
        <v>20170811 9:07:51.256000</v>
      </c>
    </row>
    <row r="687" spans="1:5">
      <c r="A687">
        <v>46</v>
      </c>
      <c r="B687">
        <v>679</v>
      </c>
      <c r="C687" t="s">
        <v>63</v>
      </c>
      <c r="D687" t="s">
        <v>451</v>
      </c>
      <c r="E687" s="68" t="str">
        <f t="shared" si="10"/>
        <v>20170811 9:08:01.042000</v>
      </c>
    </row>
    <row r="688" spans="1:5">
      <c r="A688">
        <v>13</v>
      </c>
      <c r="B688">
        <v>680.5</v>
      </c>
      <c r="C688" t="s">
        <v>63</v>
      </c>
      <c r="D688" t="s">
        <v>452</v>
      </c>
      <c r="E688" s="68" t="str">
        <f t="shared" si="10"/>
        <v>20170811 9:08:41.658000</v>
      </c>
    </row>
    <row r="689" spans="1:5">
      <c r="A689">
        <v>50</v>
      </c>
      <c r="B689">
        <v>680.5</v>
      </c>
      <c r="C689" t="s">
        <v>63</v>
      </c>
      <c r="D689" t="s">
        <v>452</v>
      </c>
      <c r="E689" s="68" t="str">
        <f t="shared" si="10"/>
        <v>20170811 9:08:41.658000</v>
      </c>
    </row>
    <row r="690" spans="1:5">
      <c r="A690">
        <v>100</v>
      </c>
      <c r="B690">
        <v>680.5</v>
      </c>
      <c r="C690" t="s">
        <v>63</v>
      </c>
      <c r="D690" t="s">
        <v>452</v>
      </c>
      <c r="E690" s="68" t="str">
        <f t="shared" si="10"/>
        <v>20170811 9:08:41.658000</v>
      </c>
    </row>
    <row r="691" spans="1:5">
      <c r="A691">
        <v>32</v>
      </c>
      <c r="B691">
        <v>680.5</v>
      </c>
      <c r="C691" t="s">
        <v>65</v>
      </c>
      <c r="D691" t="s">
        <v>453</v>
      </c>
      <c r="E691" s="68" t="str">
        <f t="shared" si="10"/>
        <v>20170811 9:09:13.141000</v>
      </c>
    </row>
    <row r="692" spans="1:5">
      <c r="A692">
        <v>32</v>
      </c>
      <c r="B692">
        <v>680.5</v>
      </c>
      <c r="C692" t="s">
        <v>65</v>
      </c>
      <c r="D692" t="s">
        <v>454</v>
      </c>
      <c r="E692" s="68" t="str">
        <f t="shared" si="10"/>
        <v>20170811 9:09:13.324000</v>
      </c>
    </row>
    <row r="693" spans="1:5">
      <c r="A693">
        <v>13</v>
      </c>
      <c r="B693">
        <v>680.5</v>
      </c>
      <c r="C693" t="s">
        <v>67</v>
      </c>
      <c r="D693" t="s">
        <v>455</v>
      </c>
      <c r="E693" s="68" t="str">
        <f t="shared" si="10"/>
        <v>20170811 9:09:13.324948</v>
      </c>
    </row>
    <row r="694" spans="1:5">
      <c r="A694">
        <v>187</v>
      </c>
      <c r="B694">
        <v>680.5</v>
      </c>
      <c r="C694" t="s">
        <v>63</v>
      </c>
      <c r="D694" t="s">
        <v>456</v>
      </c>
      <c r="E694" s="68" t="str">
        <f t="shared" si="10"/>
        <v>20170811 9:09:13.334000</v>
      </c>
    </row>
    <row r="695" spans="1:5">
      <c r="A695">
        <v>1500</v>
      </c>
      <c r="B695">
        <v>678</v>
      </c>
      <c r="C695" t="s">
        <v>63</v>
      </c>
      <c r="D695" t="s">
        <v>457</v>
      </c>
      <c r="E695" s="68" t="str">
        <f t="shared" si="10"/>
        <v>20170811 9:24:31.156923</v>
      </c>
    </row>
    <row r="696" spans="1:5">
      <c r="A696">
        <v>800</v>
      </c>
      <c r="B696">
        <v>679</v>
      </c>
      <c r="C696" t="s">
        <v>63</v>
      </c>
      <c r="D696" t="s">
        <v>458</v>
      </c>
      <c r="E696" s="68" t="str">
        <f t="shared" si="10"/>
        <v>20170811 9:54:14.280732</v>
      </c>
    </row>
    <row r="697" spans="1:5">
      <c r="A697">
        <v>1000</v>
      </c>
      <c r="B697">
        <v>679</v>
      </c>
      <c r="C697" t="s">
        <v>63</v>
      </c>
      <c r="D697" t="s">
        <v>459</v>
      </c>
      <c r="E697" s="68" t="str">
        <f t="shared" si="10"/>
        <v>20170811 10:21:31.279999</v>
      </c>
    </row>
    <row r="698" spans="1:5">
      <c r="A698">
        <v>89</v>
      </c>
      <c r="B698">
        <v>680.5</v>
      </c>
      <c r="C698" t="s">
        <v>63</v>
      </c>
      <c r="D698" t="s">
        <v>460</v>
      </c>
      <c r="E698" s="68" t="str">
        <f t="shared" si="10"/>
        <v>20170811 11:24:18.218000</v>
      </c>
    </row>
    <row r="699" spans="1:5">
      <c r="A699">
        <v>208</v>
      </c>
      <c r="B699">
        <v>680.5</v>
      </c>
      <c r="C699" t="s">
        <v>63</v>
      </c>
      <c r="D699" t="s">
        <v>460</v>
      </c>
      <c r="E699" s="68" t="str">
        <f t="shared" si="10"/>
        <v>20170811 11:24:18.218000</v>
      </c>
    </row>
    <row r="700" spans="1:5">
      <c r="A700">
        <v>68</v>
      </c>
      <c r="B700">
        <v>680.5</v>
      </c>
      <c r="C700" t="s">
        <v>70</v>
      </c>
      <c r="D700" t="s">
        <v>461</v>
      </c>
      <c r="E700" s="68" t="str">
        <f t="shared" si="10"/>
        <v>20170811 11:24:18.219713</v>
      </c>
    </row>
    <row r="701" spans="1:5">
      <c r="A701">
        <v>50</v>
      </c>
      <c r="B701">
        <v>680.5</v>
      </c>
      <c r="C701" t="s">
        <v>70</v>
      </c>
      <c r="D701" t="s">
        <v>461</v>
      </c>
      <c r="E701" s="68" t="str">
        <f t="shared" si="10"/>
        <v>20170811 11:24:18.219713</v>
      </c>
    </row>
    <row r="702" spans="1:5">
      <c r="A702">
        <v>60</v>
      </c>
      <c r="B702">
        <v>680.5</v>
      </c>
      <c r="C702" t="s">
        <v>70</v>
      </c>
      <c r="D702" t="s">
        <v>461</v>
      </c>
      <c r="E702" s="68" t="str">
        <f t="shared" si="10"/>
        <v>20170811 11:24:18.219713</v>
      </c>
    </row>
    <row r="703" spans="1:5">
      <c r="A703">
        <v>25</v>
      </c>
      <c r="B703">
        <v>680.5</v>
      </c>
      <c r="C703" t="s">
        <v>70</v>
      </c>
      <c r="D703" t="s">
        <v>461</v>
      </c>
      <c r="E703" s="68" t="str">
        <f t="shared" si="10"/>
        <v>20170811 11:24:18.219713</v>
      </c>
    </row>
    <row r="704" spans="1:5">
      <c r="A704">
        <v>49</v>
      </c>
      <c r="B704">
        <v>680.5</v>
      </c>
      <c r="C704" t="s">
        <v>63</v>
      </c>
      <c r="D704" t="s">
        <v>462</v>
      </c>
      <c r="E704" s="68" t="str">
        <f t="shared" si="10"/>
        <v>20170811 11:24:36.679000</v>
      </c>
    </row>
    <row r="705" spans="1:5">
      <c r="A705">
        <v>90</v>
      </c>
      <c r="B705">
        <v>680.5</v>
      </c>
      <c r="C705" t="s">
        <v>63</v>
      </c>
      <c r="D705" t="s">
        <v>462</v>
      </c>
      <c r="E705" s="68" t="str">
        <f t="shared" si="10"/>
        <v>20170811 11:24:36.679000</v>
      </c>
    </row>
    <row r="706" spans="1:5">
      <c r="A706">
        <v>101</v>
      </c>
      <c r="B706">
        <v>680.5</v>
      </c>
      <c r="C706" t="s">
        <v>63</v>
      </c>
      <c r="D706" t="s">
        <v>462</v>
      </c>
      <c r="E706" s="68" t="str">
        <f t="shared" ref="E706:E769" si="11">LEFT(D706,FIND(" ",D706)-1)&amp;" "&amp;IF((MID(D706,FIND(" ",D706)+1,2))&lt;"23",MID(D706,FIND(" ",D706)+1,2) + 2 - VALUE(MID(D706,28,1)),"0"&amp;"0")&amp;MID(D706,FIND(" ",D706)+3,13)</f>
        <v>20170811 11:24:36.679000</v>
      </c>
    </row>
    <row r="707" spans="1:5">
      <c r="A707">
        <v>78</v>
      </c>
      <c r="B707">
        <v>680.5</v>
      </c>
      <c r="C707" t="s">
        <v>63</v>
      </c>
      <c r="D707" t="s">
        <v>462</v>
      </c>
      <c r="E707" s="68" t="str">
        <f t="shared" si="11"/>
        <v>20170811 11:24:36.679000</v>
      </c>
    </row>
    <row r="708" spans="1:5">
      <c r="A708">
        <v>100</v>
      </c>
      <c r="B708">
        <v>680.5</v>
      </c>
      <c r="C708" t="s">
        <v>63</v>
      </c>
      <c r="D708" t="s">
        <v>462</v>
      </c>
      <c r="E708" s="68" t="str">
        <f t="shared" si="11"/>
        <v>20170811 11:24:36.679000</v>
      </c>
    </row>
    <row r="709" spans="1:5">
      <c r="A709">
        <v>82</v>
      </c>
      <c r="B709">
        <v>680.5</v>
      </c>
      <c r="C709" t="s">
        <v>63</v>
      </c>
      <c r="D709" t="s">
        <v>462</v>
      </c>
      <c r="E709" s="68" t="str">
        <f t="shared" si="11"/>
        <v>20170811 11:24:36.679000</v>
      </c>
    </row>
    <row r="710" spans="1:5">
      <c r="A710">
        <v>66</v>
      </c>
      <c r="B710">
        <v>678</v>
      </c>
      <c r="C710" t="s">
        <v>63</v>
      </c>
      <c r="D710" t="s">
        <v>463</v>
      </c>
      <c r="E710" s="68" t="str">
        <f t="shared" si="11"/>
        <v>20170811 11:27:42.763000</v>
      </c>
    </row>
    <row r="711" spans="1:5">
      <c r="A711">
        <v>84</v>
      </c>
      <c r="B711">
        <v>680.5</v>
      </c>
      <c r="C711" t="s">
        <v>63</v>
      </c>
      <c r="D711" t="s">
        <v>464</v>
      </c>
      <c r="E711" s="68" t="str">
        <f t="shared" si="11"/>
        <v>20170811 11:35:06.769000</v>
      </c>
    </row>
    <row r="712" spans="1:5">
      <c r="A712">
        <v>59</v>
      </c>
      <c r="B712">
        <v>680.5</v>
      </c>
      <c r="C712" t="s">
        <v>63</v>
      </c>
      <c r="D712" t="s">
        <v>464</v>
      </c>
      <c r="E712" s="68" t="str">
        <f t="shared" si="11"/>
        <v>20170811 11:35:06.769000</v>
      </c>
    </row>
    <row r="713" spans="1:5">
      <c r="A713">
        <v>291</v>
      </c>
      <c r="B713">
        <v>680.5</v>
      </c>
      <c r="C713" t="s">
        <v>63</v>
      </c>
      <c r="D713" t="s">
        <v>465</v>
      </c>
      <c r="E713" s="68" t="str">
        <f t="shared" si="11"/>
        <v>20170811 11:35:07.817000</v>
      </c>
    </row>
    <row r="714" spans="1:5">
      <c r="A714">
        <v>2</v>
      </c>
      <c r="B714">
        <v>682</v>
      </c>
      <c r="C714" t="s">
        <v>63</v>
      </c>
      <c r="D714" t="s">
        <v>466</v>
      </c>
      <c r="E714" s="68" t="str">
        <f t="shared" si="11"/>
        <v>20170811 11:46:28.769000</v>
      </c>
    </row>
    <row r="715" spans="1:5">
      <c r="A715">
        <v>88</v>
      </c>
      <c r="B715">
        <v>682</v>
      </c>
      <c r="C715" t="s">
        <v>63</v>
      </c>
      <c r="D715" t="s">
        <v>466</v>
      </c>
      <c r="E715" s="68" t="str">
        <f t="shared" si="11"/>
        <v>20170811 11:46:28.769000</v>
      </c>
    </row>
    <row r="716" spans="1:5">
      <c r="A716">
        <v>90</v>
      </c>
      <c r="B716">
        <v>682</v>
      </c>
      <c r="C716" t="s">
        <v>63</v>
      </c>
      <c r="D716" t="s">
        <v>466</v>
      </c>
      <c r="E716" s="68" t="str">
        <f t="shared" si="11"/>
        <v>20170811 11:46:28.769000</v>
      </c>
    </row>
    <row r="717" spans="1:5">
      <c r="A717">
        <v>36</v>
      </c>
      <c r="B717">
        <v>682</v>
      </c>
      <c r="C717" t="s">
        <v>63</v>
      </c>
      <c r="D717" t="s">
        <v>466</v>
      </c>
      <c r="E717" s="68" t="str">
        <f t="shared" si="11"/>
        <v>20170811 11:46:28.769000</v>
      </c>
    </row>
    <row r="718" spans="1:5">
      <c r="A718">
        <v>46</v>
      </c>
      <c r="B718">
        <v>682</v>
      </c>
      <c r="C718" t="s">
        <v>63</v>
      </c>
      <c r="D718" t="s">
        <v>467</v>
      </c>
      <c r="E718" s="68" t="str">
        <f t="shared" si="11"/>
        <v>20170811 11:46:28.770000</v>
      </c>
    </row>
    <row r="719" spans="1:5">
      <c r="A719">
        <v>100</v>
      </c>
      <c r="B719">
        <v>680</v>
      </c>
      <c r="C719" t="s">
        <v>63</v>
      </c>
      <c r="D719" t="s">
        <v>468</v>
      </c>
      <c r="E719" s="68" t="str">
        <f t="shared" si="11"/>
        <v>20170811 12:07:56.605000</v>
      </c>
    </row>
    <row r="720" spans="1:5">
      <c r="A720">
        <v>90</v>
      </c>
      <c r="B720">
        <v>680</v>
      </c>
      <c r="C720" t="s">
        <v>63</v>
      </c>
      <c r="D720" t="s">
        <v>468</v>
      </c>
      <c r="E720" s="68" t="str">
        <f t="shared" si="11"/>
        <v>20170811 12:07:56.605000</v>
      </c>
    </row>
    <row r="721" spans="1:5">
      <c r="A721">
        <v>48</v>
      </c>
      <c r="B721">
        <v>680</v>
      </c>
      <c r="C721" t="s">
        <v>63</v>
      </c>
      <c r="D721" t="s">
        <v>468</v>
      </c>
      <c r="E721" s="68" t="str">
        <f t="shared" si="11"/>
        <v>20170811 12:07:56.605000</v>
      </c>
    </row>
    <row r="722" spans="1:5">
      <c r="A722">
        <v>62</v>
      </c>
      <c r="B722">
        <v>678</v>
      </c>
      <c r="C722" t="s">
        <v>65</v>
      </c>
      <c r="D722" t="s">
        <v>469</v>
      </c>
      <c r="E722" s="68" t="str">
        <f t="shared" si="11"/>
        <v>20170811 12:21:36.649000</v>
      </c>
    </row>
    <row r="723" spans="1:5">
      <c r="A723">
        <v>11</v>
      </c>
      <c r="B723">
        <v>678</v>
      </c>
      <c r="C723" t="s">
        <v>63</v>
      </c>
      <c r="D723" t="s">
        <v>470</v>
      </c>
      <c r="E723" s="68" t="str">
        <f t="shared" si="11"/>
        <v>20170811 12:21:52.706000</v>
      </c>
    </row>
    <row r="724" spans="1:5">
      <c r="A724">
        <v>62</v>
      </c>
      <c r="B724">
        <v>678</v>
      </c>
      <c r="C724" t="s">
        <v>65</v>
      </c>
      <c r="D724" t="s">
        <v>471</v>
      </c>
      <c r="E724" s="68" t="str">
        <f t="shared" si="11"/>
        <v>20170811 12:21:52.716000</v>
      </c>
    </row>
    <row r="725" spans="1:5">
      <c r="A725">
        <v>25</v>
      </c>
      <c r="B725">
        <v>678</v>
      </c>
      <c r="C725" t="s">
        <v>67</v>
      </c>
      <c r="D725" t="s">
        <v>472</v>
      </c>
      <c r="E725" s="68" t="str">
        <f t="shared" si="11"/>
        <v>20170811 12:21:52.717163</v>
      </c>
    </row>
    <row r="726" spans="1:5">
      <c r="A726">
        <v>274</v>
      </c>
      <c r="B726">
        <v>678</v>
      </c>
      <c r="C726" t="s">
        <v>63</v>
      </c>
      <c r="D726" t="s">
        <v>473</v>
      </c>
      <c r="E726" s="68" t="str">
        <f t="shared" si="11"/>
        <v>20170811 12:21:52.727000</v>
      </c>
    </row>
    <row r="727" spans="1:5">
      <c r="A727">
        <v>90</v>
      </c>
      <c r="B727">
        <v>675.5</v>
      </c>
      <c r="C727" t="s">
        <v>63</v>
      </c>
      <c r="D727" t="s">
        <v>474</v>
      </c>
      <c r="E727" s="68" t="str">
        <f t="shared" si="11"/>
        <v>20170811 12:31:54.702000</v>
      </c>
    </row>
    <row r="728" spans="1:5">
      <c r="A728">
        <v>100</v>
      </c>
      <c r="B728">
        <v>675.5</v>
      </c>
      <c r="C728" t="s">
        <v>63</v>
      </c>
      <c r="D728" t="s">
        <v>474</v>
      </c>
      <c r="E728" s="68" t="str">
        <f t="shared" si="11"/>
        <v>20170811 12:31:54.702000</v>
      </c>
    </row>
    <row r="729" spans="1:5">
      <c r="A729">
        <v>60</v>
      </c>
      <c r="B729">
        <v>675.5</v>
      </c>
      <c r="C729" t="s">
        <v>63</v>
      </c>
      <c r="D729" t="s">
        <v>474</v>
      </c>
      <c r="E729" s="68" t="str">
        <f t="shared" si="11"/>
        <v>20170811 12:31:54.702000</v>
      </c>
    </row>
    <row r="730" spans="1:5">
      <c r="A730">
        <v>194</v>
      </c>
      <c r="B730">
        <v>675.5</v>
      </c>
      <c r="C730" t="s">
        <v>63</v>
      </c>
      <c r="D730" t="s">
        <v>474</v>
      </c>
      <c r="E730" s="68" t="str">
        <f t="shared" si="11"/>
        <v>20170811 12:31:54.702000</v>
      </c>
    </row>
    <row r="731" spans="1:5">
      <c r="A731">
        <v>22</v>
      </c>
      <c r="B731">
        <v>675.5</v>
      </c>
      <c r="C731" t="s">
        <v>63</v>
      </c>
      <c r="D731" t="s">
        <v>474</v>
      </c>
      <c r="E731" s="68" t="str">
        <f t="shared" si="11"/>
        <v>20170811 12:31:54.702000</v>
      </c>
    </row>
    <row r="732" spans="1:5">
      <c r="A732">
        <v>27</v>
      </c>
      <c r="B732">
        <v>676.5</v>
      </c>
      <c r="C732" t="s">
        <v>63</v>
      </c>
      <c r="D732" t="s">
        <v>475</v>
      </c>
      <c r="E732" s="68" t="str">
        <f t="shared" si="11"/>
        <v>20170811 13:01:49.570000</v>
      </c>
    </row>
    <row r="733" spans="1:5">
      <c r="A733">
        <v>88</v>
      </c>
      <c r="B733">
        <v>676.5</v>
      </c>
      <c r="C733" t="s">
        <v>63</v>
      </c>
      <c r="D733" t="s">
        <v>475</v>
      </c>
      <c r="E733" s="68" t="str">
        <f t="shared" si="11"/>
        <v>20170811 13:01:49.570000</v>
      </c>
    </row>
    <row r="734" spans="1:5">
      <c r="A734">
        <v>83</v>
      </c>
      <c r="B734">
        <v>676.5</v>
      </c>
      <c r="C734" t="s">
        <v>63</v>
      </c>
      <c r="D734" t="s">
        <v>475</v>
      </c>
      <c r="E734" s="68" t="str">
        <f t="shared" si="11"/>
        <v>20170811 13:01:49.570000</v>
      </c>
    </row>
    <row r="735" spans="1:5">
      <c r="A735">
        <v>109</v>
      </c>
      <c r="B735">
        <v>676.5</v>
      </c>
      <c r="C735" t="s">
        <v>63</v>
      </c>
      <c r="D735" t="s">
        <v>476</v>
      </c>
      <c r="E735" s="68" t="str">
        <f t="shared" si="11"/>
        <v>20170811 13:02:59.855000</v>
      </c>
    </row>
    <row r="736" spans="1:5">
      <c r="A736">
        <v>193</v>
      </c>
      <c r="B736">
        <v>676.5</v>
      </c>
      <c r="C736" t="s">
        <v>63</v>
      </c>
      <c r="D736" t="s">
        <v>476</v>
      </c>
      <c r="E736" s="68" t="str">
        <f t="shared" si="11"/>
        <v>20170811 13:02:59.855000</v>
      </c>
    </row>
    <row r="737" spans="1:5">
      <c r="A737">
        <v>192</v>
      </c>
      <c r="B737">
        <v>677</v>
      </c>
      <c r="C737" t="s">
        <v>63</v>
      </c>
      <c r="D737" t="s">
        <v>477</v>
      </c>
      <c r="E737" s="68" t="str">
        <f t="shared" si="11"/>
        <v>20170811 13:21:00.875000</v>
      </c>
    </row>
    <row r="738" spans="1:5">
      <c r="A738">
        <v>38</v>
      </c>
      <c r="B738">
        <v>677</v>
      </c>
      <c r="C738" t="s">
        <v>63</v>
      </c>
      <c r="D738" t="s">
        <v>477</v>
      </c>
      <c r="E738" s="68" t="str">
        <f t="shared" si="11"/>
        <v>20170811 13:21:00.875000</v>
      </c>
    </row>
    <row r="739" spans="1:5">
      <c r="A739">
        <v>70</v>
      </c>
      <c r="B739">
        <v>677</v>
      </c>
      <c r="C739" t="s">
        <v>63</v>
      </c>
      <c r="D739" t="s">
        <v>477</v>
      </c>
      <c r="E739" s="68" t="str">
        <f t="shared" si="11"/>
        <v>20170811 13:21:00.875000</v>
      </c>
    </row>
    <row r="740" spans="1:5">
      <c r="A740">
        <v>400</v>
      </c>
      <c r="B740">
        <v>677.5</v>
      </c>
      <c r="C740" t="s">
        <v>63</v>
      </c>
      <c r="D740" t="s">
        <v>478</v>
      </c>
      <c r="E740" s="68" t="str">
        <f t="shared" si="11"/>
        <v>20170811 13:52:15.667000</v>
      </c>
    </row>
    <row r="741" spans="1:5">
      <c r="A741">
        <v>200</v>
      </c>
      <c r="B741">
        <v>677.5</v>
      </c>
      <c r="C741" t="s">
        <v>63</v>
      </c>
      <c r="D741" t="s">
        <v>478</v>
      </c>
      <c r="E741" s="68" t="str">
        <f t="shared" si="11"/>
        <v>20170811 13:52:15.667000</v>
      </c>
    </row>
    <row r="742" spans="1:5">
      <c r="A742">
        <v>78</v>
      </c>
      <c r="B742">
        <v>679.5</v>
      </c>
      <c r="C742" t="s">
        <v>63</v>
      </c>
      <c r="D742" t="s">
        <v>479</v>
      </c>
      <c r="E742" s="68" t="str">
        <f t="shared" si="11"/>
        <v>20170811 14:01:05.761000</v>
      </c>
    </row>
    <row r="743" spans="1:5">
      <c r="A743">
        <v>57</v>
      </c>
      <c r="B743">
        <v>679.5</v>
      </c>
      <c r="C743" t="s">
        <v>63</v>
      </c>
      <c r="D743" t="s">
        <v>479</v>
      </c>
      <c r="E743" s="68" t="str">
        <f t="shared" si="11"/>
        <v>20170811 14:01:05.761000</v>
      </c>
    </row>
    <row r="744" spans="1:5">
      <c r="A744">
        <v>100</v>
      </c>
      <c r="B744">
        <v>679.5</v>
      </c>
      <c r="C744" t="s">
        <v>63</v>
      </c>
      <c r="D744" t="s">
        <v>479</v>
      </c>
      <c r="E744" s="68" t="str">
        <f t="shared" si="11"/>
        <v>20170811 14:01:05.761000</v>
      </c>
    </row>
    <row r="745" spans="1:5">
      <c r="A745">
        <v>90</v>
      </c>
      <c r="B745">
        <v>679.5</v>
      </c>
      <c r="C745" t="s">
        <v>63</v>
      </c>
      <c r="D745" t="s">
        <v>479</v>
      </c>
      <c r="E745" s="68" t="str">
        <f t="shared" si="11"/>
        <v>20170811 14:01:05.761000</v>
      </c>
    </row>
    <row r="746" spans="1:5">
      <c r="A746">
        <v>20</v>
      </c>
      <c r="B746">
        <v>679.5</v>
      </c>
      <c r="C746" t="s">
        <v>63</v>
      </c>
      <c r="D746" t="s">
        <v>480</v>
      </c>
      <c r="E746" s="68" t="str">
        <f t="shared" si="11"/>
        <v>20170811 14:01:05.762000</v>
      </c>
    </row>
    <row r="747" spans="1:5">
      <c r="A747">
        <v>5</v>
      </c>
      <c r="B747">
        <v>679.5</v>
      </c>
      <c r="C747" t="s">
        <v>63</v>
      </c>
      <c r="D747" t="s">
        <v>481</v>
      </c>
      <c r="E747" s="68" t="str">
        <f t="shared" si="11"/>
        <v>20170811 14:01:10.175000</v>
      </c>
    </row>
    <row r="748" spans="1:5">
      <c r="A748">
        <v>100</v>
      </c>
      <c r="B748">
        <v>681</v>
      </c>
      <c r="C748" t="s">
        <v>63</v>
      </c>
      <c r="D748" t="s">
        <v>482</v>
      </c>
      <c r="E748" s="68" t="str">
        <f t="shared" si="11"/>
        <v>20170811 14:19:31.852000</v>
      </c>
    </row>
    <row r="749" spans="1:5">
      <c r="A749">
        <v>293</v>
      </c>
      <c r="B749">
        <v>681</v>
      </c>
      <c r="C749" t="s">
        <v>63</v>
      </c>
      <c r="D749" t="s">
        <v>482</v>
      </c>
      <c r="E749" s="68" t="str">
        <f t="shared" si="11"/>
        <v>20170811 14:19:31.852000</v>
      </c>
    </row>
    <row r="750" spans="1:5">
      <c r="A750">
        <v>70</v>
      </c>
      <c r="B750">
        <v>681</v>
      </c>
      <c r="C750" t="s">
        <v>63</v>
      </c>
      <c r="D750" t="s">
        <v>482</v>
      </c>
      <c r="E750" s="68" t="str">
        <f t="shared" si="11"/>
        <v>20170811 14:19:31.852000</v>
      </c>
    </row>
    <row r="751" spans="1:5">
      <c r="A751">
        <v>137</v>
      </c>
      <c r="B751">
        <v>681</v>
      </c>
      <c r="C751" t="s">
        <v>63</v>
      </c>
      <c r="D751" t="s">
        <v>482</v>
      </c>
      <c r="E751" s="68" t="str">
        <f t="shared" si="11"/>
        <v>20170811 14:19:31.852000</v>
      </c>
    </row>
    <row r="752" spans="1:5">
      <c r="A752">
        <v>64</v>
      </c>
      <c r="B752">
        <v>682</v>
      </c>
      <c r="C752" t="s">
        <v>63</v>
      </c>
      <c r="D752" t="s">
        <v>483</v>
      </c>
      <c r="E752" s="68" t="str">
        <f t="shared" si="11"/>
        <v>20170811 14:26:31.755000</v>
      </c>
    </row>
    <row r="753" spans="1:5">
      <c r="A753">
        <v>100</v>
      </c>
      <c r="B753">
        <v>682</v>
      </c>
      <c r="C753" t="s">
        <v>63</v>
      </c>
      <c r="D753" t="s">
        <v>483</v>
      </c>
      <c r="E753" s="68" t="str">
        <f t="shared" si="11"/>
        <v>20170811 14:26:31.755000</v>
      </c>
    </row>
    <row r="754" spans="1:5">
      <c r="A754">
        <v>90</v>
      </c>
      <c r="B754">
        <v>682</v>
      </c>
      <c r="C754" t="s">
        <v>63</v>
      </c>
      <c r="D754" t="s">
        <v>483</v>
      </c>
      <c r="E754" s="68" t="str">
        <f t="shared" si="11"/>
        <v>20170811 14:26:31.755000</v>
      </c>
    </row>
    <row r="755" spans="1:5">
      <c r="A755">
        <v>196</v>
      </c>
      <c r="B755">
        <v>682</v>
      </c>
      <c r="C755" t="s">
        <v>63</v>
      </c>
      <c r="D755" t="s">
        <v>483</v>
      </c>
      <c r="E755" s="68" t="str">
        <f t="shared" si="11"/>
        <v>20170811 14:26:31.755000</v>
      </c>
    </row>
    <row r="756" spans="1:5">
      <c r="A756">
        <v>28</v>
      </c>
      <c r="B756">
        <v>681</v>
      </c>
      <c r="C756" t="s">
        <v>70</v>
      </c>
      <c r="D756" t="s">
        <v>484</v>
      </c>
      <c r="E756" s="68" t="str">
        <f t="shared" si="11"/>
        <v>20170811 14:41:03.058974</v>
      </c>
    </row>
    <row r="757" spans="1:5">
      <c r="A757">
        <v>49</v>
      </c>
      <c r="B757">
        <v>681</v>
      </c>
      <c r="C757" t="s">
        <v>65</v>
      </c>
      <c r="D757" t="s">
        <v>485</v>
      </c>
      <c r="E757" s="68" t="str">
        <f t="shared" si="11"/>
        <v>20170811 14:41:03.059000</v>
      </c>
    </row>
    <row r="758" spans="1:5">
      <c r="A758">
        <v>41</v>
      </c>
      <c r="B758">
        <v>681</v>
      </c>
      <c r="C758" t="s">
        <v>67</v>
      </c>
      <c r="D758" t="s">
        <v>486</v>
      </c>
      <c r="E758" s="68" t="str">
        <f t="shared" si="11"/>
        <v>20170811 14:41:03.059674</v>
      </c>
    </row>
    <row r="759" spans="1:5">
      <c r="A759">
        <v>282</v>
      </c>
      <c r="B759">
        <v>681</v>
      </c>
      <c r="C759" t="s">
        <v>63</v>
      </c>
      <c r="D759" t="s">
        <v>487</v>
      </c>
      <c r="E759" s="68" t="str">
        <f t="shared" si="11"/>
        <v>20170811 14:41:03.070000</v>
      </c>
    </row>
    <row r="760" spans="1:5">
      <c r="A760">
        <v>100</v>
      </c>
      <c r="B760">
        <v>681</v>
      </c>
      <c r="C760" t="s">
        <v>63</v>
      </c>
      <c r="D760" t="s">
        <v>488</v>
      </c>
      <c r="E760" s="68" t="str">
        <f t="shared" si="11"/>
        <v>20170811 14:49:28.115000</v>
      </c>
    </row>
    <row r="761" spans="1:5">
      <c r="A761">
        <v>20</v>
      </c>
      <c r="B761">
        <v>681</v>
      </c>
      <c r="C761" t="s">
        <v>63</v>
      </c>
      <c r="D761" t="s">
        <v>488</v>
      </c>
      <c r="E761" s="68" t="str">
        <f t="shared" si="11"/>
        <v>20170811 14:49:28.115000</v>
      </c>
    </row>
    <row r="762" spans="1:5">
      <c r="A762">
        <v>90</v>
      </c>
      <c r="B762">
        <v>681</v>
      </c>
      <c r="C762" t="s">
        <v>63</v>
      </c>
      <c r="D762" t="s">
        <v>488</v>
      </c>
      <c r="E762" s="68" t="str">
        <f t="shared" si="11"/>
        <v>20170811 14:49:28.115000</v>
      </c>
    </row>
    <row r="763" spans="1:5">
      <c r="A763">
        <v>60</v>
      </c>
      <c r="B763">
        <v>681</v>
      </c>
      <c r="C763" t="s">
        <v>63</v>
      </c>
      <c r="D763" t="s">
        <v>488</v>
      </c>
      <c r="E763" s="68" t="str">
        <f t="shared" si="11"/>
        <v>20170811 14:49:28.115000</v>
      </c>
    </row>
    <row r="764" spans="1:5">
      <c r="A764">
        <v>79</v>
      </c>
      <c r="B764">
        <v>681</v>
      </c>
      <c r="C764" t="s">
        <v>63</v>
      </c>
      <c r="D764" t="s">
        <v>488</v>
      </c>
      <c r="E764" s="68" t="str">
        <f t="shared" si="11"/>
        <v>20170811 14:49:28.115000</v>
      </c>
    </row>
    <row r="765" spans="1:5">
      <c r="A765">
        <v>51</v>
      </c>
      <c r="B765">
        <v>681</v>
      </c>
      <c r="C765" t="s">
        <v>63</v>
      </c>
      <c r="D765" t="s">
        <v>488</v>
      </c>
      <c r="E765" s="68" t="str">
        <f t="shared" si="11"/>
        <v>20170811 14:49:28.115000</v>
      </c>
    </row>
    <row r="766" spans="1:5">
      <c r="A766">
        <v>65</v>
      </c>
      <c r="B766">
        <v>681</v>
      </c>
      <c r="C766" t="s">
        <v>63</v>
      </c>
      <c r="D766" t="s">
        <v>489</v>
      </c>
      <c r="E766" s="68" t="str">
        <f t="shared" si="11"/>
        <v>20170811 15:12:08.542000</v>
      </c>
    </row>
    <row r="767" spans="1:5">
      <c r="A767">
        <v>30</v>
      </c>
      <c r="B767">
        <v>681</v>
      </c>
      <c r="C767" t="s">
        <v>63</v>
      </c>
      <c r="D767" t="s">
        <v>489</v>
      </c>
      <c r="E767" s="68" t="str">
        <f t="shared" si="11"/>
        <v>20170811 15:12:08.542000</v>
      </c>
    </row>
    <row r="768" spans="1:5">
      <c r="A768">
        <v>131</v>
      </c>
      <c r="B768">
        <v>681</v>
      </c>
      <c r="C768" t="s">
        <v>63</v>
      </c>
      <c r="D768" t="s">
        <v>489</v>
      </c>
      <c r="E768" s="68" t="str">
        <f t="shared" si="11"/>
        <v>20170811 15:12:08.542000</v>
      </c>
    </row>
    <row r="769" spans="1:5">
      <c r="A769">
        <v>74</v>
      </c>
      <c r="B769">
        <v>681</v>
      </c>
      <c r="C769" t="s">
        <v>63</v>
      </c>
      <c r="D769" t="s">
        <v>489</v>
      </c>
      <c r="E769" s="68" t="str">
        <f t="shared" si="11"/>
        <v>20170811 15:12:08.542000</v>
      </c>
    </row>
    <row r="770" spans="1:5">
      <c r="A770">
        <v>100</v>
      </c>
      <c r="B770">
        <v>681</v>
      </c>
      <c r="C770" t="s">
        <v>63</v>
      </c>
      <c r="D770" t="s">
        <v>489</v>
      </c>
      <c r="E770" s="68" t="str">
        <f t="shared" ref="E770:E805" si="12">LEFT(D770,FIND(" ",D770)-1)&amp;" "&amp;IF((MID(D770,FIND(" ",D770)+1,2))&lt;"23",MID(D770,FIND(" ",D770)+1,2) + 2 - VALUE(MID(D770,28,1)),"0"&amp;"0")&amp;MID(D770,FIND(" ",D770)+3,13)</f>
        <v>20170811 15:12:08.542000</v>
      </c>
    </row>
    <row r="771" spans="1:5">
      <c r="A771">
        <v>132</v>
      </c>
      <c r="B771">
        <v>681</v>
      </c>
      <c r="C771" t="s">
        <v>63</v>
      </c>
      <c r="D771" t="s">
        <v>489</v>
      </c>
      <c r="E771" s="68" t="str">
        <f t="shared" si="12"/>
        <v>20170811 15:12:08.542000</v>
      </c>
    </row>
    <row r="772" spans="1:5">
      <c r="A772">
        <v>68</v>
      </c>
      <c r="B772">
        <v>681</v>
      </c>
      <c r="C772" t="s">
        <v>63</v>
      </c>
      <c r="D772" t="s">
        <v>489</v>
      </c>
      <c r="E772" s="68" t="str">
        <f t="shared" si="12"/>
        <v>20170811 15:12:08.542000</v>
      </c>
    </row>
    <row r="773" spans="1:5">
      <c r="A773">
        <v>500</v>
      </c>
      <c r="B773">
        <v>680</v>
      </c>
      <c r="C773" t="s">
        <v>63</v>
      </c>
      <c r="D773" t="s">
        <v>490</v>
      </c>
      <c r="E773" s="68" t="str">
        <f t="shared" si="12"/>
        <v>20170811 15:15:39.090000</v>
      </c>
    </row>
    <row r="774" spans="1:5">
      <c r="A774">
        <v>500</v>
      </c>
      <c r="B774">
        <v>682</v>
      </c>
      <c r="C774" t="s">
        <v>63</v>
      </c>
      <c r="D774" t="s">
        <v>491</v>
      </c>
      <c r="E774" s="68" t="str">
        <f t="shared" si="12"/>
        <v>20170811 15:34:28.422000</v>
      </c>
    </row>
    <row r="775" spans="1:5">
      <c r="A775">
        <v>100</v>
      </c>
      <c r="B775">
        <v>682</v>
      </c>
      <c r="C775" t="s">
        <v>63</v>
      </c>
      <c r="D775" t="s">
        <v>491</v>
      </c>
      <c r="E775" s="68" t="str">
        <f t="shared" si="12"/>
        <v>20170811 15:34:28.422000</v>
      </c>
    </row>
    <row r="776" spans="1:5">
      <c r="A776">
        <v>351</v>
      </c>
      <c r="B776">
        <v>683.5</v>
      </c>
      <c r="C776" t="s">
        <v>63</v>
      </c>
      <c r="D776" t="s">
        <v>492</v>
      </c>
      <c r="E776" s="68" t="str">
        <f t="shared" si="12"/>
        <v>20170811 16:07:28.857000</v>
      </c>
    </row>
    <row r="777" spans="1:5">
      <c r="A777">
        <v>84</v>
      </c>
      <c r="B777">
        <v>683.5</v>
      </c>
      <c r="C777" t="s">
        <v>63</v>
      </c>
      <c r="D777" t="s">
        <v>492</v>
      </c>
      <c r="E777" s="68" t="str">
        <f t="shared" si="12"/>
        <v>20170811 16:07:28.857000</v>
      </c>
    </row>
    <row r="778" spans="1:5">
      <c r="A778">
        <v>82</v>
      </c>
      <c r="B778">
        <v>683.5</v>
      </c>
      <c r="C778" t="s">
        <v>63</v>
      </c>
      <c r="D778" t="s">
        <v>492</v>
      </c>
      <c r="E778" s="68" t="str">
        <f t="shared" si="12"/>
        <v>20170811 16:07:28.857000</v>
      </c>
    </row>
    <row r="779" spans="1:5">
      <c r="A779">
        <v>40</v>
      </c>
      <c r="B779">
        <v>683.5</v>
      </c>
      <c r="C779" t="s">
        <v>63</v>
      </c>
      <c r="D779" t="s">
        <v>492</v>
      </c>
      <c r="E779" s="68" t="str">
        <f t="shared" si="12"/>
        <v>20170811 16:07:28.857000</v>
      </c>
    </row>
    <row r="780" spans="1:5">
      <c r="A780">
        <v>43</v>
      </c>
      <c r="B780">
        <v>683.5</v>
      </c>
      <c r="C780" t="s">
        <v>63</v>
      </c>
      <c r="D780" t="s">
        <v>492</v>
      </c>
      <c r="E780" s="68" t="str">
        <f t="shared" si="12"/>
        <v>20170811 16:07:28.857000</v>
      </c>
    </row>
    <row r="781" spans="1:5">
      <c r="A781">
        <v>80</v>
      </c>
      <c r="B781">
        <v>683.5</v>
      </c>
      <c r="C781" t="s">
        <v>63</v>
      </c>
      <c r="D781" t="s">
        <v>493</v>
      </c>
      <c r="E781" s="68" t="str">
        <f t="shared" si="12"/>
        <v>20170811 16:07:34.453000</v>
      </c>
    </row>
    <row r="782" spans="1:5">
      <c r="A782">
        <v>101</v>
      </c>
      <c r="B782">
        <v>683.5</v>
      </c>
      <c r="C782" t="s">
        <v>63</v>
      </c>
      <c r="D782" t="s">
        <v>493</v>
      </c>
      <c r="E782" s="68" t="str">
        <f t="shared" si="12"/>
        <v>20170811 16:07:34.453000</v>
      </c>
    </row>
    <row r="783" spans="1:5">
      <c r="A783">
        <v>19</v>
      </c>
      <c r="B783">
        <v>683.5</v>
      </c>
      <c r="C783" t="s">
        <v>63</v>
      </c>
      <c r="D783" t="s">
        <v>493</v>
      </c>
      <c r="E783" s="68" t="str">
        <f t="shared" si="12"/>
        <v>20170811 16:07:34.453000</v>
      </c>
    </row>
    <row r="784" spans="1:5">
      <c r="A784">
        <v>500</v>
      </c>
      <c r="B784">
        <v>685</v>
      </c>
      <c r="C784" t="s">
        <v>63</v>
      </c>
      <c r="D784" t="s">
        <v>494</v>
      </c>
      <c r="E784" s="68" t="str">
        <f t="shared" si="12"/>
        <v>20170811 16:16:40.886000</v>
      </c>
    </row>
    <row r="785" spans="1:5">
      <c r="A785">
        <v>36</v>
      </c>
      <c r="B785">
        <v>685</v>
      </c>
      <c r="C785" t="s">
        <v>63</v>
      </c>
      <c r="D785" t="s">
        <v>494</v>
      </c>
      <c r="E785" s="68" t="str">
        <f t="shared" si="12"/>
        <v>20170811 16:16:40.886000</v>
      </c>
    </row>
    <row r="786" spans="1:5">
      <c r="A786">
        <v>11</v>
      </c>
      <c r="B786">
        <v>685</v>
      </c>
      <c r="C786" t="s">
        <v>63</v>
      </c>
      <c r="D786" t="s">
        <v>494</v>
      </c>
      <c r="E786" s="68" t="str">
        <f t="shared" si="12"/>
        <v>20170811 16:16:40.886000</v>
      </c>
    </row>
    <row r="787" spans="1:5">
      <c r="A787">
        <v>185</v>
      </c>
      <c r="B787">
        <v>685</v>
      </c>
      <c r="C787" t="s">
        <v>63</v>
      </c>
      <c r="D787" t="s">
        <v>494</v>
      </c>
      <c r="E787" s="68" t="str">
        <f t="shared" si="12"/>
        <v>20170811 16:16:40.886000</v>
      </c>
    </row>
    <row r="788" spans="1:5">
      <c r="A788">
        <v>68</v>
      </c>
      <c r="B788">
        <v>685</v>
      </c>
      <c r="C788" t="s">
        <v>63</v>
      </c>
      <c r="D788" t="s">
        <v>494</v>
      </c>
      <c r="E788" s="68" t="str">
        <f t="shared" si="12"/>
        <v>20170811 16:16:40.886000</v>
      </c>
    </row>
    <row r="789" spans="1:5">
      <c r="A789">
        <v>90</v>
      </c>
      <c r="B789">
        <v>684.5</v>
      </c>
      <c r="C789" t="s">
        <v>63</v>
      </c>
      <c r="D789" t="s">
        <v>495</v>
      </c>
      <c r="E789" s="68" t="str">
        <f t="shared" si="12"/>
        <v>20170811 16:19:37.896000</v>
      </c>
    </row>
    <row r="790" spans="1:5">
      <c r="A790">
        <v>100</v>
      </c>
      <c r="B790">
        <v>684.5</v>
      </c>
      <c r="C790" t="s">
        <v>63</v>
      </c>
      <c r="D790" t="s">
        <v>495</v>
      </c>
      <c r="E790" s="68" t="str">
        <f t="shared" si="12"/>
        <v>20170811 16:19:37.896000</v>
      </c>
    </row>
    <row r="791" spans="1:5">
      <c r="A791">
        <v>2</v>
      </c>
      <c r="B791">
        <v>684.5</v>
      </c>
      <c r="C791" t="s">
        <v>63</v>
      </c>
      <c r="D791" t="s">
        <v>495</v>
      </c>
      <c r="E791" s="68" t="str">
        <f t="shared" si="12"/>
        <v>20170811 16:19:37.896000</v>
      </c>
    </row>
    <row r="792" spans="1:5">
      <c r="A792">
        <v>23</v>
      </c>
      <c r="B792">
        <v>684.5</v>
      </c>
      <c r="C792" t="s">
        <v>63</v>
      </c>
      <c r="D792" t="s">
        <v>495</v>
      </c>
      <c r="E792" s="68" t="str">
        <f t="shared" si="12"/>
        <v>20170811 16:19:37.896000</v>
      </c>
    </row>
    <row r="793" spans="1:5">
      <c r="A793">
        <v>43</v>
      </c>
      <c r="B793">
        <v>684.5</v>
      </c>
      <c r="C793" t="s">
        <v>63</v>
      </c>
      <c r="D793" t="s">
        <v>495</v>
      </c>
      <c r="E793" s="68" t="str">
        <f t="shared" si="12"/>
        <v>20170811 16:19:37.896000</v>
      </c>
    </row>
    <row r="794" spans="1:5">
      <c r="A794">
        <v>42</v>
      </c>
      <c r="B794">
        <v>684.5</v>
      </c>
      <c r="C794" t="s">
        <v>63</v>
      </c>
      <c r="D794" t="s">
        <v>495</v>
      </c>
      <c r="E794" s="68" t="str">
        <f t="shared" si="12"/>
        <v>20170811 16:19:37.896000</v>
      </c>
    </row>
    <row r="795" spans="1:5">
      <c r="A795">
        <v>160</v>
      </c>
      <c r="B795">
        <v>686</v>
      </c>
      <c r="C795" t="s">
        <v>63</v>
      </c>
      <c r="D795" t="s">
        <v>496</v>
      </c>
      <c r="E795" s="68" t="str">
        <f t="shared" si="12"/>
        <v>20170811 16:26:06.110000</v>
      </c>
    </row>
    <row r="796" spans="1:5">
      <c r="A796">
        <v>90</v>
      </c>
      <c r="B796">
        <v>686</v>
      </c>
      <c r="C796" t="s">
        <v>63</v>
      </c>
      <c r="D796" t="s">
        <v>496</v>
      </c>
      <c r="E796" s="68" t="str">
        <f t="shared" si="12"/>
        <v>20170811 16:26:06.110000</v>
      </c>
    </row>
    <row r="797" spans="1:5">
      <c r="A797">
        <v>86</v>
      </c>
      <c r="B797">
        <v>686</v>
      </c>
      <c r="C797" t="s">
        <v>63</v>
      </c>
      <c r="D797" t="s">
        <v>496</v>
      </c>
      <c r="E797" s="68" t="str">
        <f t="shared" si="12"/>
        <v>20170811 16:26:06.110000</v>
      </c>
    </row>
    <row r="798" spans="1:5">
      <c r="A798">
        <v>14</v>
      </c>
      <c r="B798">
        <v>686</v>
      </c>
      <c r="C798" t="s">
        <v>63</v>
      </c>
      <c r="D798" t="s">
        <v>496</v>
      </c>
      <c r="E798" s="68" t="str">
        <f t="shared" si="12"/>
        <v>20170811 16:26:06.110000</v>
      </c>
    </row>
    <row r="799" spans="1:5">
      <c r="A799">
        <v>200</v>
      </c>
      <c r="B799">
        <v>685.5</v>
      </c>
      <c r="C799" t="s">
        <v>63</v>
      </c>
      <c r="D799" t="s">
        <v>497</v>
      </c>
      <c r="E799" s="68" t="str">
        <f t="shared" si="12"/>
        <v>20170811 16:26:14.993000</v>
      </c>
    </row>
    <row r="800" spans="1:5">
      <c r="A800">
        <v>26</v>
      </c>
      <c r="B800">
        <v>686</v>
      </c>
      <c r="C800" t="s">
        <v>63</v>
      </c>
      <c r="D800" t="s">
        <v>498</v>
      </c>
      <c r="E800" s="68" t="str">
        <f t="shared" si="12"/>
        <v>20170811 16:33:07.453000</v>
      </c>
    </row>
    <row r="801" spans="1:5">
      <c r="A801">
        <v>100</v>
      </c>
      <c r="B801">
        <v>686</v>
      </c>
      <c r="C801" t="s">
        <v>63</v>
      </c>
      <c r="D801" t="s">
        <v>498</v>
      </c>
      <c r="E801" s="68" t="str">
        <f t="shared" si="12"/>
        <v>20170811 16:33:07.453000</v>
      </c>
    </row>
    <row r="802" spans="1:5">
      <c r="A802">
        <v>25</v>
      </c>
      <c r="B802">
        <v>686</v>
      </c>
      <c r="C802" t="s">
        <v>63</v>
      </c>
      <c r="D802" t="s">
        <v>498</v>
      </c>
      <c r="E802" s="68" t="str">
        <f t="shared" si="12"/>
        <v>20170811 16:33:07.453000</v>
      </c>
    </row>
    <row r="803" spans="1:5">
      <c r="A803">
        <v>29</v>
      </c>
      <c r="B803">
        <v>686</v>
      </c>
      <c r="C803" t="s">
        <v>63</v>
      </c>
      <c r="D803" t="s">
        <v>498</v>
      </c>
      <c r="E803" s="68" t="str">
        <f t="shared" si="12"/>
        <v>20170811 16:33:07.453000</v>
      </c>
    </row>
    <row r="804" spans="1:5">
      <c r="A804">
        <v>162</v>
      </c>
      <c r="B804">
        <v>686</v>
      </c>
      <c r="C804" t="s">
        <v>63</v>
      </c>
      <c r="D804" t="s">
        <v>498</v>
      </c>
      <c r="E804" s="68" t="str">
        <f t="shared" si="12"/>
        <v>20170811 16:33:07.453000</v>
      </c>
    </row>
    <row r="805" spans="1:5">
      <c r="A805">
        <v>8</v>
      </c>
      <c r="B805">
        <v>686</v>
      </c>
      <c r="C805" t="s">
        <v>63</v>
      </c>
      <c r="D805" t="s">
        <v>498</v>
      </c>
      <c r="E805" s="68" t="str">
        <f t="shared" si="12"/>
        <v>20170811 16:33:07.453000</v>
      </c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M123"/>
  <sheetViews>
    <sheetView workbookViewId="0">
      <selection activeCell="I3" sqref="I3:M8"/>
    </sheetView>
  </sheetViews>
  <sheetFormatPr defaultRowHeight="12.75"/>
  <cols>
    <col min="6" max="6" width="11.140625" customWidth="1"/>
    <col min="9" max="9" width="13.85546875" bestFit="1" customWidth="1"/>
    <col min="10" max="10" width="16.28515625" bestFit="1" customWidth="1"/>
    <col min="11" max="11" width="24.5703125" hidden="1" customWidth="1"/>
    <col min="12" max="12" width="13.85546875" hidden="1" customWidth="1"/>
    <col min="13" max="13" width="23.5703125" customWidth="1"/>
  </cols>
  <sheetData>
    <row r="1" spans="1:13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3">
      <c r="A2">
        <v>15</v>
      </c>
      <c r="B2">
        <v>679</v>
      </c>
      <c r="C2" t="s">
        <v>63</v>
      </c>
      <c r="D2" t="s">
        <v>450</v>
      </c>
      <c r="E2" s="68" t="str">
        <f t="shared" ref="E2:E65" si="0">LEFT(D2,FIND(" ",D2)-1)&amp;" "&amp;IF((MID(D2,FIND(" ",D2)+1,2))&lt;"23",MID(D2,FIND(" ",D2)+1,2) + 2 - VALUE(MID(D2,28,1)),"0"&amp;"0")&amp;MID(D2,FIND(" ",D2)+3,13)</f>
        <v>20170811 9:07:51.256000</v>
      </c>
      <c r="F2" s="69">
        <f t="shared" ref="F2:F65" si="1">A2*B2</f>
        <v>10185</v>
      </c>
    </row>
    <row r="3" spans="1:13">
      <c r="A3">
        <v>122</v>
      </c>
      <c r="B3">
        <v>679</v>
      </c>
      <c r="C3" t="s">
        <v>63</v>
      </c>
      <c r="D3" t="s">
        <v>450</v>
      </c>
      <c r="E3" s="68" t="str">
        <f t="shared" si="0"/>
        <v>20170811 9:07:51.256000</v>
      </c>
      <c r="F3" s="69">
        <f t="shared" si="1"/>
        <v>82838</v>
      </c>
      <c r="I3" s="77" t="s">
        <v>150</v>
      </c>
      <c r="J3" s="70" t="s">
        <v>151</v>
      </c>
      <c r="K3" s="71" t="s">
        <v>152</v>
      </c>
      <c r="L3" s="72" t="s">
        <v>153</v>
      </c>
      <c r="M3" s="72" t="s">
        <v>154</v>
      </c>
    </row>
    <row r="4" spans="1:13">
      <c r="A4">
        <v>90</v>
      </c>
      <c r="B4">
        <v>679</v>
      </c>
      <c r="C4" t="s">
        <v>63</v>
      </c>
      <c r="D4" t="s">
        <v>450</v>
      </c>
      <c r="E4" s="68" t="str">
        <f t="shared" si="0"/>
        <v>20170811 9:07:51.256000</v>
      </c>
      <c r="F4" s="69">
        <f t="shared" si="1"/>
        <v>61110</v>
      </c>
      <c r="I4" s="73" t="s">
        <v>70</v>
      </c>
      <c r="J4" s="70">
        <v>231</v>
      </c>
      <c r="K4" s="74">
        <v>680.6</v>
      </c>
      <c r="L4" s="75">
        <f>J4*M4</f>
        <v>157209.5</v>
      </c>
      <c r="M4" s="75">
        <f>SUMIF($C$2:$C$10000,"="&amp;I4,$F$2:$F$10000)/J4</f>
        <v>680.56060606060601</v>
      </c>
    </row>
    <row r="5" spans="1:13">
      <c r="A5">
        <v>46</v>
      </c>
      <c r="B5">
        <v>679</v>
      </c>
      <c r="C5" t="s">
        <v>63</v>
      </c>
      <c r="D5" t="s">
        <v>451</v>
      </c>
      <c r="E5" s="68" t="str">
        <f t="shared" si="0"/>
        <v>20170811 9:08:01.042000</v>
      </c>
      <c r="F5" s="69">
        <f t="shared" si="1"/>
        <v>31234</v>
      </c>
      <c r="I5" s="73" t="s">
        <v>67</v>
      </c>
      <c r="J5" s="70">
        <v>79</v>
      </c>
      <c r="K5" s="74">
        <v>679.83333333333337</v>
      </c>
      <c r="L5" s="75">
        <f t="shared" ref="L5:L7" si="2">J5*M5</f>
        <v>53717.499999999993</v>
      </c>
      <c r="M5" s="75">
        <f>SUMIF($C$2:$C$10000,"="&amp;I5,$F$2:$F$10000)/J5</f>
        <v>679.96835443037969</v>
      </c>
    </row>
    <row r="6" spans="1:13">
      <c r="A6">
        <v>13</v>
      </c>
      <c r="B6">
        <v>680.5</v>
      </c>
      <c r="C6" t="s">
        <v>63</v>
      </c>
      <c r="D6" t="s">
        <v>452</v>
      </c>
      <c r="E6" s="68" t="str">
        <f t="shared" si="0"/>
        <v>20170811 9:08:41.658000</v>
      </c>
      <c r="F6" s="69">
        <f t="shared" si="1"/>
        <v>8846.5</v>
      </c>
      <c r="I6" s="73" t="s">
        <v>65</v>
      </c>
      <c r="J6" s="70">
        <v>237</v>
      </c>
      <c r="K6" s="74">
        <v>679.6</v>
      </c>
      <c r="L6" s="75">
        <f t="shared" si="2"/>
        <v>160993</v>
      </c>
      <c r="M6" s="75">
        <f t="shared" ref="M6:M7" si="3">SUMIF($C$2:$C$10000,"="&amp;I6,$F$2:$F$10000)/J6</f>
        <v>679.29535864978902</v>
      </c>
    </row>
    <row r="7" spans="1:13">
      <c r="A7">
        <v>50</v>
      </c>
      <c r="B7">
        <v>680.5</v>
      </c>
      <c r="C7" t="s">
        <v>63</v>
      </c>
      <c r="D7" t="s">
        <v>452</v>
      </c>
      <c r="E7" s="68" t="str">
        <f t="shared" si="0"/>
        <v>20170811 9:08:41.658000</v>
      </c>
      <c r="F7" s="69">
        <f t="shared" si="1"/>
        <v>34025</v>
      </c>
      <c r="I7" s="73" t="s">
        <v>63</v>
      </c>
      <c r="J7" s="70">
        <v>14453</v>
      </c>
      <c r="K7" s="74">
        <v>681.11926605504584</v>
      </c>
      <c r="L7" s="75">
        <f t="shared" si="2"/>
        <v>9834589.5</v>
      </c>
      <c r="M7" s="75">
        <f t="shared" si="3"/>
        <v>680.45315851380337</v>
      </c>
    </row>
    <row r="8" spans="1:13">
      <c r="A8">
        <v>100</v>
      </c>
      <c r="B8">
        <v>680.5</v>
      </c>
      <c r="C8" t="s">
        <v>63</v>
      </c>
      <c r="D8" t="s">
        <v>452</v>
      </c>
      <c r="E8" s="68" t="str">
        <f t="shared" si="0"/>
        <v>20170811 9:08:41.658000</v>
      </c>
      <c r="F8" s="69">
        <f t="shared" si="1"/>
        <v>68050</v>
      </c>
      <c r="I8" s="73" t="s">
        <v>155</v>
      </c>
      <c r="J8" s="70">
        <v>15000</v>
      </c>
      <c r="K8" s="74">
        <v>681.00409836065569</v>
      </c>
      <c r="L8" s="76">
        <f>SUM(L4:L7)</f>
        <v>10206509.5</v>
      </c>
      <c r="M8" s="76">
        <f>SUM(F1:F9999)/GETPIVOTDATA("Sum of Volume",$I$4)</f>
        <v>680.43396666666672</v>
      </c>
    </row>
    <row r="9" spans="1:13">
      <c r="A9">
        <v>32</v>
      </c>
      <c r="B9">
        <v>680.5</v>
      </c>
      <c r="C9" t="s">
        <v>65</v>
      </c>
      <c r="D9" t="s">
        <v>453</v>
      </c>
      <c r="E9" s="68" t="str">
        <f t="shared" si="0"/>
        <v>20170811 9:09:13.141000</v>
      </c>
      <c r="F9" s="69">
        <f t="shared" si="1"/>
        <v>21776</v>
      </c>
    </row>
    <row r="10" spans="1:13">
      <c r="A10">
        <v>32</v>
      </c>
      <c r="B10">
        <v>680.5</v>
      </c>
      <c r="C10" t="s">
        <v>65</v>
      </c>
      <c r="D10" t="s">
        <v>454</v>
      </c>
      <c r="E10" s="68" t="str">
        <f t="shared" si="0"/>
        <v>20170811 9:09:13.324000</v>
      </c>
      <c r="F10" s="69">
        <f t="shared" si="1"/>
        <v>21776</v>
      </c>
    </row>
    <row r="11" spans="1:13">
      <c r="A11">
        <v>13</v>
      </c>
      <c r="B11">
        <v>680.5</v>
      </c>
      <c r="C11" t="s">
        <v>67</v>
      </c>
      <c r="D11" t="s">
        <v>455</v>
      </c>
      <c r="E11" s="68" t="str">
        <f t="shared" si="0"/>
        <v>20170811 9:09:13.324948</v>
      </c>
      <c r="F11" s="69">
        <f t="shared" si="1"/>
        <v>8846.5</v>
      </c>
    </row>
    <row r="12" spans="1:13">
      <c r="A12">
        <v>187</v>
      </c>
      <c r="B12">
        <v>680.5</v>
      </c>
      <c r="C12" t="s">
        <v>63</v>
      </c>
      <c r="D12" t="s">
        <v>456</v>
      </c>
      <c r="E12" s="68" t="str">
        <f t="shared" si="0"/>
        <v>20170811 9:09:13.334000</v>
      </c>
      <c r="F12" s="69">
        <f t="shared" si="1"/>
        <v>127253.5</v>
      </c>
    </row>
    <row r="13" spans="1:13">
      <c r="A13">
        <v>1500</v>
      </c>
      <c r="B13">
        <v>678</v>
      </c>
      <c r="C13" t="s">
        <v>63</v>
      </c>
      <c r="D13" t="s">
        <v>457</v>
      </c>
      <c r="E13" s="68" t="str">
        <f t="shared" si="0"/>
        <v>20170811 9:24:31.156923</v>
      </c>
      <c r="F13" s="69">
        <f t="shared" si="1"/>
        <v>1017000</v>
      </c>
    </row>
    <row r="14" spans="1:13">
      <c r="A14">
        <v>800</v>
      </c>
      <c r="B14">
        <v>679</v>
      </c>
      <c r="C14" t="s">
        <v>63</v>
      </c>
      <c r="D14" t="s">
        <v>458</v>
      </c>
      <c r="E14" s="68" t="str">
        <f t="shared" si="0"/>
        <v>20170811 9:54:14.280732</v>
      </c>
      <c r="F14" s="69">
        <f t="shared" si="1"/>
        <v>543200</v>
      </c>
    </row>
    <row r="15" spans="1:13">
      <c r="A15">
        <v>1000</v>
      </c>
      <c r="B15">
        <v>679</v>
      </c>
      <c r="C15" t="s">
        <v>63</v>
      </c>
      <c r="D15" t="s">
        <v>459</v>
      </c>
      <c r="E15" s="68" t="str">
        <f t="shared" si="0"/>
        <v>20170811 10:21:31.279999</v>
      </c>
      <c r="F15" s="69">
        <f t="shared" si="1"/>
        <v>679000</v>
      </c>
    </row>
    <row r="16" spans="1:13">
      <c r="A16">
        <v>89</v>
      </c>
      <c r="B16">
        <v>680.5</v>
      </c>
      <c r="C16" t="s">
        <v>63</v>
      </c>
      <c r="D16" t="s">
        <v>460</v>
      </c>
      <c r="E16" s="68" t="str">
        <f t="shared" si="0"/>
        <v>20170811 11:24:18.218000</v>
      </c>
      <c r="F16" s="69">
        <f t="shared" si="1"/>
        <v>60564.5</v>
      </c>
    </row>
    <row r="17" spans="1:6">
      <c r="A17">
        <v>208</v>
      </c>
      <c r="B17">
        <v>680.5</v>
      </c>
      <c r="C17" t="s">
        <v>63</v>
      </c>
      <c r="D17" t="s">
        <v>460</v>
      </c>
      <c r="E17" s="68" t="str">
        <f t="shared" si="0"/>
        <v>20170811 11:24:18.218000</v>
      </c>
      <c r="F17" s="69">
        <f t="shared" si="1"/>
        <v>141544</v>
      </c>
    </row>
    <row r="18" spans="1:6">
      <c r="A18">
        <v>68</v>
      </c>
      <c r="B18">
        <v>680.5</v>
      </c>
      <c r="C18" t="s">
        <v>70</v>
      </c>
      <c r="D18" t="s">
        <v>461</v>
      </c>
      <c r="E18" s="68" t="str">
        <f t="shared" si="0"/>
        <v>20170811 11:24:18.219713</v>
      </c>
      <c r="F18" s="69">
        <f t="shared" si="1"/>
        <v>46274</v>
      </c>
    </row>
    <row r="19" spans="1:6">
      <c r="A19">
        <v>50</v>
      </c>
      <c r="B19">
        <v>680.5</v>
      </c>
      <c r="C19" t="s">
        <v>70</v>
      </c>
      <c r="D19" t="s">
        <v>461</v>
      </c>
      <c r="E19" s="68" t="str">
        <f t="shared" si="0"/>
        <v>20170811 11:24:18.219713</v>
      </c>
      <c r="F19" s="69">
        <f t="shared" si="1"/>
        <v>34025</v>
      </c>
    </row>
    <row r="20" spans="1:6">
      <c r="A20">
        <v>60</v>
      </c>
      <c r="B20">
        <v>680.5</v>
      </c>
      <c r="C20" t="s">
        <v>70</v>
      </c>
      <c r="D20" t="s">
        <v>461</v>
      </c>
      <c r="E20" s="68" t="str">
        <f t="shared" si="0"/>
        <v>20170811 11:24:18.219713</v>
      </c>
      <c r="F20" s="69">
        <f t="shared" si="1"/>
        <v>40830</v>
      </c>
    </row>
    <row r="21" spans="1:6">
      <c r="A21">
        <v>25</v>
      </c>
      <c r="B21">
        <v>680.5</v>
      </c>
      <c r="C21" t="s">
        <v>70</v>
      </c>
      <c r="D21" t="s">
        <v>461</v>
      </c>
      <c r="E21" s="68" t="str">
        <f t="shared" si="0"/>
        <v>20170811 11:24:18.219713</v>
      </c>
      <c r="F21" s="69">
        <f t="shared" si="1"/>
        <v>17012.5</v>
      </c>
    </row>
    <row r="22" spans="1:6">
      <c r="A22">
        <v>49</v>
      </c>
      <c r="B22">
        <v>680.5</v>
      </c>
      <c r="C22" t="s">
        <v>63</v>
      </c>
      <c r="D22" t="s">
        <v>462</v>
      </c>
      <c r="E22" s="68" t="str">
        <f t="shared" si="0"/>
        <v>20170811 11:24:36.679000</v>
      </c>
      <c r="F22" s="69">
        <f t="shared" si="1"/>
        <v>33344.5</v>
      </c>
    </row>
    <row r="23" spans="1:6">
      <c r="A23">
        <v>90</v>
      </c>
      <c r="B23">
        <v>680.5</v>
      </c>
      <c r="C23" t="s">
        <v>63</v>
      </c>
      <c r="D23" t="s">
        <v>462</v>
      </c>
      <c r="E23" s="68" t="str">
        <f t="shared" si="0"/>
        <v>20170811 11:24:36.679000</v>
      </c>
      <c r="F23" s="69">
        <f t="shared" si="1"/>
        <v>61245</v>
      </c>
    </row>
    <row r="24" spans="1:6">
      <c r="A24">
        <v>101</v>
      </c>
      <c r="B24">
        <v>680.5</v>
      </c>
      <c r="C24" t="s">
        <v>63</v>
      </c>
      <c r="D24" t="s">
        <v>462</v>
      </c>
      <c r="E24" s="68" t="str">
        <f t="shared" si="0"/>
        <v>20170811 11:24:36.679000</v>
      </c>
      <c r="F24" s="69">
        <f t="shared" si="1"/>
        <v>68730.5</v>
      </c>
    </row>
    <row r="25" spans="1:6">
      <c r="A25">
        <v>78</v>
      </c>
      <c r="B25">
        <v>680.5</v>
      </c>
      <c r="C25" t="s">
        <v>63</v>
      </c>
      <c r="D25" t="s">
        <v>462</v>
      </c>
      <c r="E25" s="68" t="str">
        <f t="shared" si="0"/>
        <v>20170811 11:24:36.679000</v>
      </c>
      <c r="F25" s="69">
        <f t="shared" si="1"/>
        <v>53079</v>
      </c>
    </row>
    <row r="26" spans="1:6">
      <c r="A26">
        <v>100</v>
      </c>
      <c r="B26">
        <v>680.5</v>
      </c>
      <c r="C26" t="s">
        <v>63</v>
      </c>
      <c r="D26" t="s">
        <v>462</v>
      </c>
      <c r="E26" s="68" t="str">
        <f t="shared" si="0"/>
        <v>20170811 11:24:36.679000</v>
      </c>
      <c r="F26" s="69">
        <f t="shared" si="1"/>
        <v>68050</v>
      </c>
    </row>
    <row r="27" spans="1:6">
      <c r="A27">
        <v>82</v>
      </c>
      <c r="B27">
        <v>680.5</v>
      </c>
      <c r="C27" t="s">
        <v>63</v>
      </c>
      <c r="D27" t="s">
        <v>462</v>
      </c>
      <c r="E27" s="68" t="str">
        <f t="shared" si="0"/>
        <v>20170811 11:24:36.679000</v>
      </c>
      <c r="F27" s="69">
        <f t="shared" si="1"/>
        <v>55801</v>
      </c>
    </row>
    <row r="28" spans="1:6">
      <c r="A28">
        <v>66</v>
      </c>
      <c r="B28">
        <v>678</v>
      </c>
      <c r="C28" t="s">
        <v>63</v>
      </c>
      <c r="D28" t="s">
        <v>463</v>
      </c>
      <c r="E28" s="68" t="str">
        <f t="shared" si="0"/>
        <v>20170811 11:27:42.763000</v>
      </c>
      <c r="F28" s="69">
        <f t="shared" si="1"/>
        <v>44748</v>
      </c>
    </row>
    <row r="29" spans="1:6">
      <c r="A29">
        <v>84</v>
      </c>
      <c r="B29">
        <v>680.5</v>
      </c>
      <c r="C29" t="s">
        <v>63</v>
      </c>
      <c r="D29" t="s">
        <v>464</v>
      </c>
      <c r="E29" s="68" t="str">
        <f t="shared" si="0"/>
        <v>20170811 11:35:06.769000</v>
      </c>
      <c r="F29" s="69">
        <f t="shared" si="1"/>
        <v>57162</v>
      </c>
    </row>
    <row r="30" spans="1:6">
      <c r="A30">
        <v>59</v>
      </c>
      <c r="B30">
        <v>680.5</v>
      </c>
      <c r="C30" t="s">
        <v>63</v>
      </c>
      <c r="D30" t="s">
        <v>464</v>
      </c>
      <c r="E30" s="68" t="str">
        <f t="shared" si="0"/>
        <v>20170811 11:35:06.769000</v>
      </c>
      <c r="F30" s="69">
        <f t="shared" si="1"/>
        <v>40149.5</v>
      </c>
    </row>
    <row r="31" spans="1:6">
      <c r="A31">
        <v>291</v>
      </c>
      <c r="B31">
        <v>680.5</v>
      </c>
      <c r="C31" t="s">
        <v>63</v>
      </c>
      <c r="D31" t="s">
        <v>465</v>
      </c>
      <c r="E31" s="68" t="str">
        <f t="shared" si="0"/>
        <v>20170811 11:35:07.817000</v>
      </c>
      <c r="F31" s="69">
        <f t="shared" si="1"/>
        <v>198025.5</v>
      </c>
    </row>
    <row r="32" spans="1:6">
      <c r="A32">
        <v>2</v>
      </c>
      <c r="B32">
        <v>682</v>
      </c>
      <c r="C32" t="s">
        <v>63</v>
      </c>
      <c r="D32" t="s">
        <v>466</v>
      </c>
      <c r="E32" s="68" t="str">
        <f t="shared" si="0"/>
        <v>20170811 11:46:28.769000</v>
      </c>
      <c r="F32" s="69">
        <f t="shared" si="1"/>
        <v>1364</v>
      </c>
    </row>
    <row r="33" spans="1:6">
      <c r="A33">
        <v>88</v>
      </c>
      <c r="B33">
        <v>682</v>
      </c>
      <c r="C33" t="s">
        <v>63</v>
      </c>
      <c r="D33" t="s">
        <v>466</v>
      </c>
      <c r="E33" s="68" t="str">
        <f t="shared" si="0"/>
        <v>20170811 11:46:28.769000</v>
      </c>
      <c r="F33" s="69">
        <f t="shared" si="1"/>
        <v>60016</v>
      </c>
    </row>
    <row r="34" spans="1:6">
      <c r="A34">
        <v>90</v>
      </c>
      <c r="B34">
        <v>682</v>
      </c>
      <c r="C34" t="s">
        <v>63</v>
      </c>
      <c r="D34" t="s">
        <v>466</v>
      </c>
      <c r="E34" s="68" t="str">
        <f t="shared" si="0"/>
        <v>20170811 11:46:28.769000</v>
      </c>
      <c r="F34" s="69">
        <f t="shared" si="1"/>
        <v>61380</v>
      </c>
    </row>
    <row r="35" spans="1:6">
      <c r="A35">
        <v>36</v>
      </c>
      <c r="B35">
        <v>682</v>
      </c>
      <c r="C35" t="s">
        <v>63</v>
      </c>
      <c r="D35" t="s">
        <v>466</v>
      </c>
      <c r="E35" s="68" t="str">
        <f t="shared" si="0"/>
        <v>20170811 11:46:28.769000</v>
      </c>
      <c r="F35" s="69">
        <f t="shared" si="1"/>
        <v>24552</v>
      </c>
    </row>
    <row r="36" spans="1:6">
      <c r="A36">
        <v>46</v>
      </c>
      <c r="B36">
        <v>682</v>
      </c>
      <c r="C36" t="s">
        <v>63</v>
      </c>
      <c r="D36" t="s">
        <v>467</v>
      </c>
      <c r="E36" s="68" t="str">
        <f t="shared" si="0"/>
        <v>20170811 11:46:28.770000</v>
      </c>
      <c r="F36" s="69">
        <f t="shared" si="1"/>
        <v>31372</v>
      </c>
    </row>
    <row r="37" spans="1:6">
      <c r="A37">
        <v>100</v>
      </c>
      <c r="B37">
        <v>680</v>
      </c>
      <c r="C37" t="s">
        <v>63</v>
      </c>
      <c r="D37" t="s">
        <v>468</v>
      </c>
      <c r="E37" s="68" t="str">
        <f t="shared" si="0"/>
        <v>20170811 12:07:56.605000</v>
      </c>
      <c r="F37" s="69">
        <f t="shared" si="1"/>
        <v>68000</v>
      </c>
    </row>
    <row r="38" spans="1:6">
      <c r="A38">
        <v>90</v>
      </c>
      <c r="B38">
        <v>680</v>
      </c>
      <c r="C38" t="s">
        <v>63</v>
      </c>
      <c r="D38" t="s">
        <v>468</v>
      </c>
      <c r="E38" s="68" t="str">
        <f t="shared" si="0"/>
        <v>20170811 12:07:56.605000</v>
      </c>
      <c r="F38" s="69">
        <f t="shared" si="1"/>
        <v>61200</v>
      </c>
    </row>
    <row r="39" spans="1:6">
      <c r="A39">
        <v>48</v>
      </c>
      <c r="B39">
        <v>680</v>
      </c>
      <c r="C39" t="s">
        <v>63</v>
      </c>
      <c r="D39" t="s">
        <v>468</v>
      </c>
      <c r="E39" s="68" t="str">
        <f t="shared" si="0"/>
        <v>20170811 12:07:56.605000</v>
      </c>
      <c r="F39" s="69">
        <f t="shared" si="1"/>
        <v>32640</v>
      </c>
    </row>
    <row r="40" spans="1:6">
      <c r="A40">
        <v>62</v>
      </c>
      <c r="B40">
        <v>678</v>
      </c>
      <c r="C40" t="s">
        <v>65</v>
      </c>
      <c r="D40" t="s">
        <v>469</v>
      </c>
      <c r="E40" s="68" t="str">
        <f t="shared" si="0"/>
        <v>20170811 12:21:36.649000</v>
      </c>
      <c r="F40" s="69">
        <f t="shared" si="1"/>
        <v>42036</v>
      </c>
    </row>
    <row r="41" spans="1:6">
      <c r="A41">
        <v>11</v>
      </c>
      <c r="B41">
        <v>678</v>
      </c>
      <c r="C41" t="s">
        <v>63</v>
      </c>
      <c r="D41" t="s">
        <v>470</v>
      </c>
      <c r="E41" s="68" t="str">
        <f t="shared" si="0"/>
        <v>20170811 12:21:52.706000</v>
      </c>
      <c r="F41" s="69">
        <f t="shared" si="1"/>
        <v>7458</v>
      </c>
    </row>
    <row r="42" spans="1:6">
      <c r="A42">
        <v>62</v>
      </c>
      <c r="B42">
        <v>678</v>
      </c>
      <c r="C42" t="s">
        <v>65</v>
      </c>
      <c r="D42" t="s">
        <v>471</v>
      </c>
      <c r="E42" s="68" t="str">
        <f t="shared" si="0"/>
        <v>20170811 12:21:52.716000</v>
      </c>
      <c r="F42" s="69">
        <f t="shared" si="1"/>
        <v>42036</v>
      </c>
    </row>
    <row r="43" spans="1:6">
      <c r="A43">
        <v>25</v>
      </c>
      <c r="B43">
        <v>678</v>
      </c>
      <c r="C43" t="s">
        <v>67</v>
      </c>
      <c r="D43" t="s">
        <v>472</v>
      </c>
      <c r="E43" s="68" t="str">
        <f t="shared" si="0"/>
        <v>20170811 12:21:52.717163</v>
      </c>
      <c r="F43" s="69">
        <f t="shared" si="1"/>
        <v>16950</v>
      </c>
    </row>
    <row r="44" spans="1:6">
      <c r="A44">
        <v>274</v>
      </c>
      <c r="B44">
        <v>678</v>
      </c>
      <c r="C44" t="s">
        <v>63</v>
      </c>
      <c r="D44" t="s">
        <v>473</v>
      </c>
      <c r="E44" s="68" t="str">
        <f t="shared" si="0"/>
        <v>20170811 12:21:52.727000</v>
      </c>
      <c r="F44" s="69">
        <f t="shared" si="1"/>
        <v>185772</v>
      </c>
    </row>
    <row r="45" spans="1:6">
      <c r="A45">
        <v>90</v>
      </c>
      <c r="B45">
        <v>675.5</v>
      </c>
      <c r="C45" t="s">
        <v>63</v>
      </c>
      <c r="D45" t="s">
        <v>474</v>
      </c>
      <c r="E45" s="68" t="str">
        <f t="shared" si="0"/>
        <v>20170811 12:31:54.702000</v>
      </c>
      <c r="F45" s="69">
        <f t="shared" si="1"/>
        <v>60795</v>
      </c>
    </row>
    <row r="46" spans="1:6">
      <c r="A46">
        <v>100</v>
      </c>
      <c r="B46">
        <v>675.5</v>
      </c>
      <c r="C46" t="s">
        <v>63</v>
      </c>
      <c r="D46" t="s">
        <v>474</v>
      </c>
      <c r="E46" s="68" t="str">
        <f t="shared" si="0"/>
        <v>20170811 12:31:54.702000</v>
      </c>
      <c r="F46" s="69">
        <f t="shared" si="1"/>
        <v>67550</v>
      </c>
    </row>
    <row r="47" spans="1:6">
      <c r="A47">
        <v>60</v>
      </c>
      <c r="B47">
        <v>675.5</v>
      </c>
      <c r="C47" t="s">
        <v>63</v>
      </c>
      <c r="D47" t="s">
        <v>474</v>
      </c>
      <c r="E47" s="68" t="str">
        <f t="shared" si="0"/>
        <v>20170811 12:31:54.702000</v>
      </c>
      <c r="F47" s="69">
        <f t="shared" si="1"/>
        <v>40530</v>
      </c>
    </row>
    <row r="48" spans="1:6">
      <c r="A48">
        <v>194</v>
      </c>
      <c r="B48">
        <v>675.5</v>
      </c>
      <c r="C48" t="s">
        <v>63</v>
      </c>
      <c r="D48" t="s">
        <v>474</v>
      </c>
      <c r="E48" s="68" t="str">
        <f t="shared" si="0"/>
        <v>20170811 12:31:54.702000</v>
      </c>
      <c r="F48" s="69">
        <f t="shared" si="1"/>
        <v>131047</v>
      </c>
    </row>
    <row r="49" spans="1:6">
      <c r="A49">
        <v>22</v>
      </c>
      <c r="B49">
        <v>675.5</v>
      </c>
      <c r="C49" t="s">
        <v>63</v>
      </c>
      <c r="D49" t="s">
        <v>474</v>
      </c>
      <c r="E49" s="68" t="str">
        <f t="shared" si="0"/>
        <v>20170811 12:31:54.702000</v>
      </c>
      <c r="F49" s="69">
        <f t="shared" si="1"/>
        <v>14861</v>
      </c>
    </row>
    <row r="50" spans="1:6">
      <c r="A50">
        <v>27</v>
      </c>
      <c r="B50">
        <v>676.5</v>
      </c>
      <c r="C50" t="s">
        <v>63</v>
      </c>
      <c r="D50" t="s">
        <v>475</v>
      </c>
      <c r="E50" s="68" t="str">
        <f t="shared" si="0"/>
        <v>20170811 13:01:49.570000</v>
      </c>
      <c r="F50" s="69">
        <f t="shared" si="1"/>
        <v>18265.5</v>
      </c>
    </row>
    <row r="51" spans="1:6">
      <c r="A51">
        <v>88</v>
      </c>
      <c r="B51">
        <v>676.5</v>
      </c>
      <c r="C51" t="s">
        <v>63</v>
      </c>
      <c r="D51" t="s">
        <v>475</v>
      </c>
      <c r="E51" s="68" t="str">
        <f t="shared" si="0"/>
        <v>20170811 13:01:49.570000</v>
      </c>
      <c r="F51" s="69">
        <f t="shared" si="1"/>
        <v>59532</v>
      </c>
    </row>
    <row r="52" spans="1:6">
      <c r="A52">
        <v>83</v>
      </c>
      <c r="B52">
        <v>676.5</v>
      </c>
      <c r="C52" t="s">
        <v>63</v>
      </c>
      <c r="D52" t="s">
        <v>475</v>
      </c>
      <c r="E52" s="68" t="str">
        <f t="shared" si="0"/>
        <v>20170811 13:01:49.570000</v>
      </c>
      <c r="F52" s="69">
        <f t="shared" si="1"/>
        <v>56149.5</v>
      </c>
    </row>
    <row r="53" spans="1:6">
      <c r="A53">
        <v>109</v>
      </c>
      <c r="B53">
        <v>676.5</v>
      </c>
      <c r="C53" t="s">
        <v>63</v>
      </c>
      <c r="D53" t="s">
        <v>476</v>
      </c>
      <c r="E53" s="68" t="str">
        <f t="shared" si="0"/>
        <v>20170811 13:02:59.855000</v>
      </c>
      <c r="F53" s="69">
        <f t="shared" si="1"/>
        <v>73738.5</v>
      </c>
    </row>
    <row r="54" spans="1:6">
      <c r="A54">
        <v>193</v>
      </c>
      <c r="B54">
        <v>676.5</v>
      </c>
      <c r="C54" t="s">
        <v>63</v>
      </c>
      <c r="D54" t="s">
        <v>476</v>
      </c>
      <c r="E54" s="68" t="str">
        <f t="shared" si="0"/>
        <v>20170811 13:02:59.855000</v>
      </c>
      <c r="F54" s="69">
        <f t="shared" si="1"/>
        <v>130564.5</v>
      </c>
    </row>
    <row r="55" spans="1:6">
      <c r="A55">
        <v>192</v>
      </c>
      <c r="B55">
        <v>677</v>
      </c>
      <c r="C55" t="s">
        <v>63</v>
      </c>
      <c r="D55" t="s">
        <v>477</v>
      </c>
      <c r="E55" s="68" t="str">
        <f t="shared" si="0"/>
        <v>20170811 13:21:00.875000</v>
      </c>
      <c r="F55" s="69">
        <f t="shared" si="1"/>
        <v>129984</v>
      </c>
    </row>
    <row r="56" spans="1:6">
      <c r="A56">
        <v>38</v>
      </c>
      <c r="B56">
        <v>677</v>
      </c>
      <c r="C56" t="s">
        <v>63</v>
      </c>
      <c r="D56" t="s">
        <v>477</v>
      </c>
      <c r="E56" s="68" t="str">
        <f t="shared" si="0"/>
        <v>20170811 13:21:00.875000</v>
      </c>
      <c r="F56" s="69">
        <f t="shared" si="1"/>
        <v>25726</v>
      </c>
    </row>
    <row r="57" spans="1:6">
      <c r="A57">
        <v>70</v>
      </c>
      <c r="B57">
        <v>677</v>
      </c>
      <c r="C57" t="s">
        <v>63</v>
      </c>
      <c r="D57" t="s">
        <v>477</v>
      </c>
      <c r="E57" s="68" t="str">
        <f t="shared" si="0"/>
        <v>20170811 13:21:00.875000</v>
      </c>
      <c r="F57" s="69">
        <f t="shared" si="1"/>
        <v>47390</v>
      </c>
    </row>
    <row r="58" spans="1:6">
      <c r="A58">
        <v>400</v>
      </c>
      <c r="B58">
        <v>677.5</v>
      </c>
      <c r="C58" t="s">
        <v>63</v>
      </c>
      <c r="D58" t="s">
        <v>478</v>
      </c>
      <c r="E58" s="68" t="str">
        <f t="shared" si="0"/>
        <v>20170811 13:52:15.667000</v>
      </c>
      <c r="F58" s="69">
        <f t="shared" si="1"/>
        <v>271000</v>
      </c>
    </row>
    <row r="59" spans="1:6">
      <c r="A59">
        <v>200</v>
      </c>
      <c r="B59">
        <v>677.5</v>
      </c>
      <c r="C59" t="s">
        <v>63</v>
      </c>
      <c r="D59" t="s">
        <v>478</v>
      </c>
      <c r="E59" s="68" t="str">
        <f t="shared" si="0"/>
        <v>20170811 13:52:15.667000</v>
      </c>
      <c r="F59" s="69">
        <f t="shared" si="1"/>
        <v>135500</v>
      </c>
    </row>
    <row r="60" spans="1:6">
      <c r="A60">
        <v>78</v>
      </c>
      <c r="B60">
        <v>679.5</v>
      </c>
      <c r="C60" t="s">
        <v>63</v>
      </c>
      <c r="D60" t="s">
        <v>479</v>
      </c>
      <c r="E60" s="68" t="str">
        <f t="shared" si="0"/>
        <v>20170811 14:01:05.761000</v>
      </c>
      <c r="F60" s="69">
        <f t="shared" si="1"/>
        <v>53001</v>
      </c>
    </row>
    <row r="61" spans="1:6">
      <c r="A61">
        <v>57</v>
      </c>
      <c r="B61">
        <v>679.5</v>
      </c>
      <c r="C61" t="s">
        <v>63</v>
      </c>
      <c r="D61" t="s">
        <v>479</v>
      </c>
      <c r="E61" s="68" t="str">
        <f t="shared" si="0"/>
        <v>20170811 14:01:05.761000</v>
      </c>
      <c r="F61" s="69">
        <f t="shared" si="1"/>
        <v>38731.5</v>
      </c>
    </row>
    <row r="62" spans="1:6">
      <c r="A62">
        <v>100</v>
      </c>
      <c r="B62">
        <v>679.5</v>
      </c>
      <c r="C62" t="s">
        <v>63</v>
      </c>
      <c r="D62" t="s">
        <v>479</v>
      </c>
      <c r="E62" s="68" t="str">
        <f t="shared" si="0"/>
        <v>20170811 14:01:05.761000</v>
      </c>
      <c r="F62" s="69">
        <f t="shared" si="1"/>
        <v>67950</v>
      </c>
    </row>
    <row r="63" spans="1:6">
      <c r="A63">
        <v>90</v>
      </c>
      <c r="B63">
        <v>679.5</v>
      </c>
      <c r="C63" t="s">
        <v>63</v>
      </c>
      <c r="D63" t="s">
        <v>479</v>
      </c>
      <c r="E63" s="68" t="str">
        <f t="shared" si="0"/>
        <v>20170811 14:01:05.761000</v>
      </c>
      <c r="F63" s="69">
        <f t="shared" si="1"/>
        <v>61155</v>
      </c>
    </row>
    <row r="64" spans="1:6">
      <c r="A64">
        <v>20</v>
      </c>
      <c r="B64">
        <v>679.5</v>
      </c>
      <c r="C64" t="s">
        <v>63</v>
      </c>
      <c r="D64" t="s">
        <v>480</v>
      </c>
      <c r="E64" s="68" t="str">
        <f t="shared" si="0"/>
        <v>20170811 14:01:05.762000</v>
      </c>
      <c r="F64" s="69">
        <f t="shared" si="1"/>
        <v>13590</v>
      </c>
    </row>
    <row r="65" spans="1:6">
      <c r="A65">
        <v>5</v>
      </c>
      <c r="B65">
        <v>679.5</v>
      </c>
      <c r="C65" t="s">
        <v>63</v>
      </c>
      <c r="D65" t="s">
        <v>481</v>
      </c>
      <c r="E65" s="68" t="str">
        <f t="shared" si="0"/>
        <v>20170811 14:01:10.175000</v>
      </c>
      <c r="F65" s="69">
        <f t="shared" si="1"/>
        <v>3397.5</v>
      </c>
    </row>
    <row r="66" spans="1:6">
      <c r="A66">
        <v>100</v>
      </c>
      <c r="B66">
        <v>681</v>
      </c>
      <c r="C66" t="s">
        <v>63</v>
      </c>
      <c r="D66" t="s">
        <v>482</v>
      </c>
      <c r="E66" s="68" t="str">
        <f t="shared" ref="E66:E123" si="4">LEFT(D66,FIND(" ",D66)-1)&amp;" "&amp;IF((MID(D66,FIND(" ",D66)+1,2))&lt;"23",MID(D66,FIND(" ",D66)+1,2) + 2 - VALUE(MID(D66,28,1)),"0"&amp;"0")&amp;MID(D66,FIND(" ",D66)+3,13)</f>
        <v>20170811 14:19:31.852000</v>
      </c>
      <c r="F66" s="69">
        <f t="shared" ref="F66:F123" si="5">A66*B66</f>
        <v>68100</v>
      </c>
    </row>
    <row r="67" spans="1:6">
      <c r="A67">
        <v>293</v>
      </c>
      <c r="B67">
        <v>681</v>
      </c>
      <c r="C67" t="s">
        <v>63</v>
      </c>
      <c r="D67" t="s">
        <v>482</v>
      </c>
      <c r="E67" s="68" t="str">
        <f t="shared" si="4"/>
        <v>20170811 14:19:31.852000</v>
      </c>
      <c r="F67" s="69">
        <f t="shared" si="5"/>
        <v>199533</v>
      </c>
    </row>
    <row r="68" spans="1:6">
      <c r="A68">
        <v>70</v>
      </c>
      <c r="B68">
        <v>681</v>
      </c>
      <c r="C68" t="s">
        <v>63</v>
      </c>
      <c r="D68" t="s">
        <v>482</v>
      </c>
      <c r="E68" s="68" t="str">
        <f t="shared" si="4"/>
        <v>20170811 14:19:31.852000</v>
      </c>
      <c r="F68" s="69">
        <f t="shared" si="5"/>
        <v>47670</v>
      </c>
    </row>
    <row r="69" spans="1:6">
      <c r="A69">
        <v>137</v>
      </c>
      <c r="B69">
        <v>681</v>
      </c>
      <c r="C69" t="s">
        <v>63</v>
      </c>
      <c r="D69" t="s">
        <v>482</v>
      </c>
      <c r="E69" s="68" t="str">
        <f t="shared" si="4"/>
        <v>20170811 14:19:31.852000</v>
      </c>
      <c r="F69" s="69">
        <f t="shared" si="5"/>
        <v>93297</v>
      </c>
    </row>
    <row r="70" spans="1:6">
      <c r="A70">
        <v>64</v>
      </c>
      <c r="B70">
        <v>682</v>
      </c>
      <c r="C70" t="s">
        <v>63</v>
      </c>
      <c r="D70" t="s">
        <v>483</v>
      </c>
      <c r="E70" s="68" t="str">
        <f t="shared" si="4"/>
        <v>20170811 14:26:31.755000</v>
      </c>
      <c r="F70" s="69">
        <f t="shared" si="5"/>
        <v>43648</v>
      </c>
    </row>
    <row r="71" spans="1:6">
      <c r="A71">
        <v>100</v>
      </c>
      <c r="B71">
        <v>682</v>
      </c>
      <c r="C71" t="s">
        <v>63</v>
      </c>
      <c r="D71" t="s">
        <v>483</v>
      </c>
      <c r="E71" s="68" t="str">
        <f t="shared" si="4"/>
        <v>20170811 14:26:31.755000</v>
      </c>
      <c r="F71" s="69">
        <f t="shared" si="5"/>
        <v>68200</v>
      </c>
    </row>
    <row r="72" spans="1:6">
      <c r="A72">
        <v>90</v>
      </c>
      <c r="B72">
        <v>682</v>
      </c>
      <c r="C72" t="s">
        <v>63</v>
      </c>
      <c r="D72" t="s">
        <v>483</v>
      </c>
      <c r="E72" s="68" t="str">
        <f t="shared" si="4"/>
        <v>20170811 14:26:31.755000</v>
      </c>
      <c r="F72" s="69">
        <f t="shared" si="5"/>
        <v>61380</v>
      </c>
    </row>
    <row r="73" spans="1:6">
      <c r="A73">
        <v>196</v>
      </c>
      <c r="B73">
        <v>682</v>
      </c>
      <c r="C73" t="s">
        <v>63</v>
      </c>
      <c r="D73" t="s">
        <v>483</v>
      </c>
      <c r="E73" s="68" t="str">
        <f t="shared" si="4"/>
        <v>20170811 14:26:31.755000</v>
      </c>
      <c r="F73" s="69">
        <f t="shared" si="5"/>
        <v>133672</v>
      </c>
    </row>
    <row r="74" spans="1:6">
      <c r="A74">
        <v>28</v>
      </c>
      <c r="B74">
        <v>681</v>
      </c>
      <c r="C74" t="s">
        <v>70</v>
      </c>
      <c r="D74" t="s">
        <v>484</v>
      </c>
      <c r="E74" s="68" t="str">
        <f t="shared" si="4"/>
        <v>20170811 14:41:03.058974</v>
      </c>
      <c r="F74" s="69">
        <f t="shared" si="5"/>
        <v>19068</v>
      </c>
    </row>
    <row r="75" spans="1:6">
      <c r="A75">
        <v>49</v>
      </c>
      <c r="B75">
        <v>681</v>
      </c>
      <c r="C75" t="s">
        <v>65</v>
      </c>
      <c r="D75" t="s">
        <v>485</v>
      </c>
      <c r="E75" s="68" t="str">
        <f t="shared" si="4"/>
        <v>20170811 14:41:03.059000</v>
      </c>
      <c r="F75" s="69">
        <f t="shared" si="5"/>
        <v>33369</v>
      </c>
    </row>
    <row r="76" spans="1:6">
      <c r="A76">
        <v>41</v>
      </c>
      <c r="B76">
        <v>681</v>
      </c>
      <c r="C76" t="s">
        <v>67</v>
      </c>
      <c r="D76" t="s">
        <v>486</v>
      </c>
      <c r="E76" s="68" t="str">
        <f t="shared" si="4"/>
        <v>20170811 14:41:03.059674</v>
      </c>
      <c r="F76" s="69">
        <f t="shared" si="5"/>
        <v>27921</v>
      </c>
    </row>
    <row r="77" spans="1:6">
      <c r="A77">
        <v>282</v>
      </c>
      <c r="B77">
        <v>681</v>
      </c>
      <c r="C77" t="s">
        <v>63</v>
      </c>
      <c r="D77" t="s">
        <v>487</v>
      </c>
      <c r="E77" s="68" t="str">
        <f t="shared" si="4"/>
        <v>20170811 14:41:03.070000</v>
      </c>
      <c r="F77" s="69">
        <f t="shared" si="5"/>
        <v>192042</v>
      </c>
    </row>
    <row r="78" spans="1:6">
      <c r="A78">
        <v>100</v>
      </c>
      <c r="B78">
        <v>681</v>
      </c>
      <c r="C78" t="s">
        <v>63</v>
      </c>
      <c r="D78" t="s">
        <v>488</v>
      </c>
      <c r="E78" s="68" t="str">
        <f t="shared" si="4"/>
        <v>20170811 14:49:28.115000</v>
      </c>
      <c r="F78" s="69">
        <f t="shared" si="5"/>
        <v>68100</v>
      </c>
    </row>
    <row r="79" spans="1:6">
      <c r="A79">
        <v>20</v>
      </c>
      <c r="B79">
        <v>681</v>
      </c>
      <c r="C79" t="s">
        <v>63</v>
      </c>
      <c r="D79" t="s">
        <v>488</v>
      </c>
      <c r="E79" s="68" t="str">
        <f t="shared" si="4"/>
        <v>20170811 14:49:28.115000</v>
      </c>
      <c r="F79" s="69">
        <f t="shared" si="5"/>
        <v>13620</v>
      </c>
    </row>
    <row r="80" spans="1:6">
      <c r="A80">
        <v>90</v>
      </c>
      <c r="B80">
        <v>681</v>
      </c>
      <c r="C80" t="s">
        <v>63</v>
      </c>
      <c r="D80" t="s">
        <v>488</v>
      </c>
      <c r="E80" s="68" t="str">
        <f t="shared" si="4"/>
        <v>20170811 14:49:28.115000</v>
      </c>
      <c r="F80" s="69">
        <f t="shared" si="5"/>
        <v>61290</v>
      </c>
    </row>
    <row r="81" spans="1:6">
      <c r="A81">
        <v>60</v>
      </c>
      <c r="B81">
        <v>681</v>
      </c>
      <c r="C81" t="s">
        <v>63</v>
      </c>
      <c r="D81" t="s">
        <v>488</v>
      </c>
      <c r="E81" s="68" t="str">
        <f t="shared" si="4"/>
        <v>20170811 14:49:28.115000</v>
      </c>
      <c r="F81" s="69">
        <f t="shared" si="5"/>
        <v>40860</v>
      </c>
    </row>
    <row r="82" spans="1:6">
      <c r="A82">
        <v>79</v>
      </c>
      <c r="B82">
        <v>681</v>
      </c>
      <c r="C82" t="s">
        <v>63</v>
      </c>
      <c r="D82" t="s">
        <v>488</v>
      </c>
      <c r="E82" s="68" t="str">
        <f t="shared" si="4"/>
        <v>20170811 14:49:28.115000</v>
      </c>
      <c r="F82" s="69">
        <f t="shared" si="5"/>
        <v>53799</v>
      </c>
    </row>
    <row r="83" spans="1:6">
      <c r="A83">
        <v>51</v>
      </c>
      <c r="B83">
        <v>681</v>
      </c>
      <c r="C83" t="s">
        <v>63</v>
      </c>
      <c r="D83" t="s">
        <v>488</v>
      </c>
      <c r="E83" s="68" t="str">
        <f t="shared" si="4"/>
        <v>20170811 14:49:28.115000</v>
      </c>
      <c r="F83" s="69">
        <f t="shared" si="5"/>
        <v>34731</v>
      </c>
    </row>
    <row r="84" spans="1:6">
      <c r="A84">
        <v>65</v>
      </c>
      <c r="B84">
        <v>681</v>
      </c>
      <c r="C84" t="s">
        <v>63</v>
      </c>
      <c r="D84" t="s">
        <v>489</v>
      </c>
      <c r="E84" s="68" t="str">
        <f t="shared" si="4"/>
        <v>20170811 15:12:08.542000</v>
      </c>
      <c r="F84" s="69">
        <f t="shared" si="5"/>
        <v>44265</v>
      </c>
    </row>
    <row r="85" spans="1:6">
      <c r="A85">
        <v>30</v>
      </c>
      <c r="B85">
        <v>681</v>
      </c>
      <c r="C85" t="s">
        <v>63</v>
      </c>
      <c r="D85" t="s">
        <v>489</v>
      </c>
      <c r="E85" s="68" t="str">
        <f t="shared" si="4"/>
        <v>20170811 15:12:08.542000</v>
      </c>
      <c r="F85" s="69">
        <f t="shared" si="5"/>
        <v>20430</v>
      </c>
    </row>
    <row r="86" spans="1:6">
      <c r="A86">
        <v>131</v>
      </c>
      <c r="B86">
        <v>681</v>
      </c>
      <c r="C86" t="s">
        <v>63</v>
      </c>
      <c r="D86" t="s">
        <v>489</v>
      </c>
      <c r="E86" s="68" t="str">
        <f t="shared" si="4"/>
        <v>20170811 15:12:08.542000</v>
      </c>
      <c r="F86" s="69">
        <f t="shared" si="5"/>
        <v>89211</v>
      </c>
    </row>
    <row r="87" spans="1:6">
      <c r="A87">
        <v>74</v>
      </c>
      <c r="B87">
        <v>681</v>
      </c>
      <c r="C87" t="s">
        <v>63</v>
      </c>
      <c r="D87" t="s">
        <v>489</v>
      </c>
      <c r="E87" s="68" t="str">
        <f t="shared" si="4"/>
        <v>20170811 15:12:08.542000</v>
      </c>
      <c r="F87" s="69">
        <f t="shared" si="5"/>
        <v>50394</v>
      </c>
    </row>
    <row r="88" spans="1:6">
      <c r="A88">
        <v>100</v>
      </c>
      <c r="B88">
        <v>681</v>
      </c>
      <c r="C88" t="s">
        <v>63</v>
      </c>
      <c r="D88" t="s">
        <v>489</v>
      </c>
      <c r="E88" s="68" t="str">
        <f t="shared" si="4"/>
        <v>20170811 15:12:08.542000</v>
      </c>
      <c r="F88" s="69">
        <f t="shared" si="5"/>
        <v>68100</v>
      </c>
    </row>
    <row r="89" spans="1:6">
      <c r="A89">
        <v>132</v>
      </c>
      <c r="B89">
        <v>681</v>
      </c>
      <c r="C89" t="s">
        <v>63</v>
      </c>
      <c r="D89" t="s">
        <v>489</v>
      </c>
      <c r="E89" s="68" t="str">
        <f t="shared" si="4"/>
        <v>20170811 15:12:08.542000</v>
      </c>
      <c r="F89" s="69">
        <f t="shared" si="5"/>
        <v>89892</v>
      </c>
    </row>
    <row r="90" spans="1:6">
      <c r="A90">
        <v>68</v>
      </c>
      <c r="B90">
        <v>681</v>
      </c>
      <c r="C90" t="s">
        <v>63</v>
      </c>
      <c r="D90" t="s">
        <v>489</v>
      </c>
      <c r="E90" s="68" t="str">
        <f t="shared" si="4"/>
        <v>20170811 15:12:08.542000</v>
      </c>
      <c r="F90" s="69">
        <f t="shared" si="5"/>
        <v>46308</v>
      </c>
    </row>
    <row r="91" spans="1:6">
      <c r="A91">
        <v>500</v>
      </c>
      <c r="B91">
        <v>680</v>
      </c>
      <c r="C91" t="s">
        <v>63</v>
      </c>
      <c r="D91" t="s">
        <v>490</v>
      </c>
      <c r="E91" s="68" t="str">
        <f t="shared" si="4"/>
        <v>20170811 15:15:39.090000</v>
      </c>
      <c r="F91" s="69">
        <f t="shared" si="5"/>
        <v>340000</v>
      </c>
    </row>
    <row r="92" spans="1:6">
      <c r="A92">
        <v>500</v>
      </c>
      <c r="B92">
        <v>682</v>
      </c>
      <c r="C92" t="s">
        <v>63</v>
      </c>
      <c r="D92" t="s">
        <v>491</v>
      </c>
      <c r="E92" s="68" t="str">
        <f t="shared" si="4"/>
        <v>20170811 15:34:28.422000</v>
      </c>
      <c r="F92" s="69">
        <f t="shared" si="5"/>
        <v>341000</v>
      </c>
    </row>
    <row r="93" spans="1:6">
      <c r="A93">
        <v>100</v>
      </c>
      <c r="B93">
        <v>682</v>
      </c>
      <c r="C93" t="s">
        <v>63</v>
      </c>
      <c r="D93" t="s">
        <v>491</v>
      </c>
      <c r="E93" s="68" t="str">
        <f t="shared" si="4"/>
        <v>20170811 15:34:28.422000</v>
      </c>
      <c r="F93" s="69">
        <f t="shared" si="5"/>
        <v>68200</v>
      </c>
    </row>
    <row r="94" spans="1:6">
      <c r="A94">
        <v>351</v>
      </c>
      <c r="B94">
        <v>683.5</v>
      </c>
      <c r="C94" t="s">
        <v>63</v>
      </c>
      <c r="D94" t="s">
        <v>492</v>
      </c>
      <c r="E94" s="68" t="str">
        <f t="shared" si="4"/>
        <v>20170811 16:07:28.857000</v>
      </c>
      <c r="F94" s="69">
        <f t="shared" si="5"/>
        <v>239908.5</v>
      </c>
    </row>
    <row r="95" spans="1:6">
      <c r="A95">
        <v>84</v>
      </c>
      <c r="B95">
        <v>683.5</v>
      </c>
      <c r="C95" t="s">
        <v>63</v>
      </c>
      <c r="D95" t="s">
        <v>492</v>
      </c>
      <c r="E95" s="68" t="str">
        <f t="shared" si="4"/>
        <v>20170811 16:07:28.857000</v>
      </c>
      <c r="F95" s="69">
        <f t="shared" si="5"/>
        <v>57414</v>
      </c>
    </row>
    <row r="96" spans="1:6">
      <c r="A96">
        <v>82</v>
      </c>
      <c r="B96">
        <v>683.5</v>
      </c>
      <c r="C96" t="s">
        <v>63</v>
      </c>
      <c r="D96" t="s">
        <v>492</v>
      </c>
      <c r="E96" s="68" t="str">
        <f t="shared" si="4"/>
        <v>20170811 16:07:28.857000</v>
      </c>
      <c r="F96" s="69">
        <f t="shared" si="5"/>
        <v>56047</v>
      </c>
    </row>
    <row r="97" spans="1:6">
      <c r="A97">
        <v>40</v>
      </c>
      <c r="B97">
        <v>683.5</v>
      </c>
      <c r="C97" t="s">
        <v>63</v>
      </c>
      <c r="D97" t="s">
        <v>492</v>
      </c>
      <c r="E97" s="68" t="str">
        <f t="shared" si="4"/>
        <v>20170811 16:07:28.857000</v>
      </c>
      <c r="F97" s="69">
        <f t="shared" si="5"/>
        <v>27340</v>
      </c>
    </row>
    <row r="98" spans="1:6">
      <c r="A98">
        <v>43</v>
      </c>
      <c r="B98">
        <v>683.5</v>
      </c>
      <c r="C98" t="s">
        <v>63</v>
      </c>
      <c r="D98" t="s">
        <v>492</v>
      </c>
      <c r="E98" s="68" t="str">
        <f t="shared" si="4"/>
        <v>20170811 16:07:28.857000</v>
      </c>
      <c r="F98" s="69">
        <f t="shared" si="5"/>
        <v>29390.5</v>
      </c>
    </row>
    <row r="99" spans="1:6">
      <c r="A99">
        <v>80</v>
      </c>
      <c r="B99">
        <v>683.5</v>
      </c>
      <c r="C99" t="s">
        <v>63</v>
      </c>
      <c r="D99" t="s">
        <v>493</v>
      </c>
      <c r="E99" s="68" t="str">
        <f t="shared" si="4"/>
        <v>20170811 16:07:34.453000</v>
      </c>
      <c r="F99" s="69">
        <f t="shared" si="5"/>
        <v>54680</v>
      </c>
    </row>
    <row r="100" spans="1:6">
      <c r="A100">
        <v>101</v>
      </c>
      <c r="B100">
        <v>683.5</v>
      </c>
      <c r="C100" t="s">
        <v>63</v>
      </c>
      <c r="D100" t="s">
        <v>493</v>
      </c>
      <c r="E100" s="68" t="str">
        <f t="shared" si="4"/>
        <v>20170811 16:07:34.453000</v>
      </c>
      <c r="F100" s="69">
        <f t="shared" si="5"/>
        <v>69033.5</v>
      </c>
    </row>
    <row r="101" spans="1:6">
      <c r="A101">
        <v>19</v>
      </c>
      <c r="B101">
        <v>683.5</v>
      </c>
      <c r="C101" t="s">
        <v>63</v>
      </c>
      <c r="D101" t="s">
        <v>493</v>
      </c>
      <c r="E101" s="68" t="str">
        <f t="shared" si="4"/>
        <v>20170811 16:07:34.453000</v>
      </c>
      <c r="F101" s="69">
        <f t="shared" si="5"/>
        <v>12986.5</v>
      </c>
    </row>
    <row r="102" spans="1:6">
      <c r="A102">
        <v>500</v>
      </c>
      <c r="B102">
        <v>685</v>
      </c>
      <c r="C102" t="s">
        <v>63</v>
      </c>
      <c r="D102" t="s">
        <v>494</v>
      </c>
      <c r="E102" s="68" t="str">
        <f t="shared" si="4"/>
        <v>20170811 16:16:40.886000</v>
      </c>
      <c r="F102" s="69">
        <f t="shared" si="5"/>
        <v>342500</v>
      </c>
    </row>
    <row r="103" spans="1:6">
      <c r="A103">
        <v>36</v>
      </c>
      <c r="B103">
        <v>685</v>
      </c>
      <c r="C103" t="s">
        <v>63</v>
      </c>
      <c r="D103" t="s">
        <v>494</v>
      </c>
      <c r="E103" s="68" t="str">
        <f t="shared" si="4"/>
        <v>20170811 16:16:40.886000</v>
      </c>
      <c r="F103" s="69">
        <f t="shared" si="5"/>
        <v>24660</v>
      </c>
    </row>
    <row r="104" spans="1:6">
      <c r="A104">
        <v>11</v>
      </c>
      <c r="B104">
        <v>685</v>
      </c>
      <c r="C104" t="s">
        <v>63</v>
      </c>
      <c r="D104" t="s">
        <v>494</v>
      </c>
      <c r="E104" s="68" t="str">
        <f t="shared" si="4"/>
        <v>20170811 16:16:40.886000</v>
      </c>
      <c r="F104" s="69">
        <f t="shared" si="5"/>
        <v>7535</v>
      </c>
    </row>
    <row r="105" spans="1:6">
      <c r="A105">
        <v>185</v>
      </c>
      <c r="B105">
        <v>685</v>
      </c>
      <c r="C105" t="s">
        <v>63</v>
      </c>
      <c r="D105" t="s">
        <v>494</v>
      </c>
      <c r="E105" s="68" t="str">
        <f t="shared" si="4"/>
        <v>20170811 16:16:40.886000</v>
      </c>
      <c r="F105" s="69">
        <f t="shared" si="5"/>
        <v>126725</v>
      </c>
    </row>
    <row r="106" spans="1:6">
      <c r="A106">
        <v>68</v>
      </c>
      <c r="B106">
        <v>685</v>
      </c>
      <c r="C106" t="s">
        <v>63</v>
      </c>
      <c r="D106" t="s">
        <v>494</v>
      </c>
      <c r="E106" s="68" t="str">
        <f t="shared" si="4"/>
        <v>20170811 16:16:40.886000</v>
      </c>
      <c r="F106" s="69">
        <f t="shared" si="5"/>
        <v>46580</v>
      </c>
    </row>
    <row r="107" spans="1:6">
      <c r="A107">
        <v>90</v>
      </c>
      <c r="B107">
        <v>684.5</v>
      </c>
      <c r="C107" t="s">
        <v>63</v>
      </c>
      <c r="D107" t="s">
        <v>495</v>
      </c>
      <c r="E107" s="68" t="str">
        <f t="shared" si="4"/>
        <v>20170811 16:19:37.896000</v>
      </c>
      <c r="F107" s="69">
        <f t="shared" si="5"/>
        <v>61605</v>
      </c>
    </row>
    <row r="108" spans="1:6">
      <c r="A108">
        <v>100</v>
      </c>
      <c r="B108">
        <v>684.5</v>
      </c>
      <c r="C108" t="s">
        <v>63</v>
      </c>
      <c r="D108" t="s">
        <v>495</v>
      </c>
      <c r="E108" s="68" t="str">
        <f t="shared" si="4"/>
        <v>20170811 16:19:37.896000</v>
      </c>
      <c r="F108" s="69">
        <f t="shared" si="5"/>
        <v>68450</v>
      </c>
    </row>
    <row r="109" spans="1:6">
      <c r="A109">
        <v>2</v>
      </c>
      <c r="B109">
        <v>684.5</v>
      </c>
      <c r="C109" t="s">
        <v>63</v>
      </c>
      <c r="D109" t="s">
        <v>495</v>
      </c>
      <c r="E109" s="68" t="str">
        <f t="shared" si="4"/>
        <v>20170811 16:19:37.896000</v>
      </c>
      <c r="F109" s="69">
        <f t="shared" si="5"/>
        <v>1369</v>
      </c>
    </row>
    <row r="110" spans="1:6">
      <c r="A110">
        <v>23</v>
      </c>
      <c r="B110">
        <v>684.5</v>
      </c>
      <c r="C110" t="s">
        <v>63</v>
      </c>
      <c r="D110" t="s">
        <v>495</v>
      </c>
      <c r="E110" s="68" t="str">
        <f t="shared" si="4"/>
        <v>20170811 16:19:37.896000</v>
      </c>
      <c r="F110" s="69">
        <f t="shared" si="5"/>
        <v>15743.5</v>
      </c>
    </row>
    <row r="111" spans="1:6">
      <c r="A111">
        <v>43</v>
      </c>
      <c r="B111">
        <v>684.5</v>
      </c>
      <c r="C111" t="s">
        <v>63</v>
      </c>
      <c r="D111" t="s">
        <v>495</v>
      </c>
      <c r="E111" s="68" t="str">
        <f t="shared" si="4"/>
        <v>20170811 16:19:37.896000</v>
      </c>
      <c r="F111" s="69">
        <f t="shared" si="5"/>
        <v>29433.5</v>
      </c>
    </row>
    <row r="112" spans="1:6">
      <c r="A112">
        <v>42</v>
      </c>
      <c r="B112">
        <v>684.5</v>
      </c>
      <c r="C112" t="s">
        <v>63</v>
      </c>
      <c r="D112" t="s">
        <v>495</v>
      </c>
      <c r="E112" s="68" t="str">
        <f t="shared" si="4"/>
        <v>20170811 16:19:37.896000</v>
      </c>
      <c r="F112" s="69">
        <f t="shared" si="5"/>
        <v>28749</v>
      </c>
    </row>
    <row r="113" spans="1:6">
      <c r="A113">
        <v>160</v>
      </c>
      <c r="B113">
        <v>686</v>
      </c>
      <c r="C113" t="s">
        <v>63</v>
      </c>
      <c r="D113" t="s">
        <v>496</v>
      </c>
      <c r="E113" s="68" t="str">
        <f t="shared" si="4"/>
        <v>20170811 16:26:06.110000</v>
      </c>
      <c r="F113" s="69">
        <f t="shared" si="5"/>
        <v>109760</v>
      </c>
    </row>
    <row r="114" spans="1:6">
      <c r="A114">
        <v>90</v>
      </c>
      <c r="B114">
        <v>686</v>
      </c>
      <c r="C114" t="s">
        <v>63</v>
      </c>
      <c r="D114" t="s">
        <v>496</v>
      </c>
      <c r="E114" s="68" t="str">
        <f t="shared" si="4"/>
        <v>20170811 16:26:06.110000</v>
      </c>
      <c r="F114" s="69">
        <f t="shared" si="5"/>
        <v>61740</v>
      </c>
    </row>
    <row r="115" spans="1:6">
      <c r="A115">
        <v>86</v>
      </c>
      <c r="B115">
        <v>686</v>
      </c>
      <c r="C115" t="s">
        <v>63</v>
      </c>
      <c r="D115" t="s">
        <v>496</v>
      </c>
      <c r="E115" s="68" t="str">
        <f t="shared" si="4"/>
        <v>20170811 16:26:06.110000</v>
      </c>
      <c r="F115" s="69">
        <f t="shared" si="5"/>
        <v>58996</v>
      </c>
    </row>
    <row r="116" spans="1:6">
      <c r="A116">
        <v>14</v>
      </c>
      <c r="B116">
        <v>686</v>
      </c>
      <c r="C116" t="s">
        <v>63</v>
      </c>
      <c r="D116" t="s">
        <v>496</v>
      </c>
      <c r="E116" s="68" t="str">
        <f t="shared" si="4"/>
        <v>20170811 16:26:06.110000</v>
      </c>
      <c r="F116" s="69">
        <f t="shared" si="5"/>
        <v>9604</v>
      </c>
    </row>
    <row r="117" spans="1:6">
      <c r="A117">
        <v>200</v>
      </c>
      <c r="B117">
        <v>685.5</v>
      </c>
      <c r="C117" t="s">
        <v>63</v>
      </c>
      <c r="D117" t="s">
        <v>497</v>
      </c>
      <c r="E117" s="68" t="str">
        <f t="shared" si="4"/>
        <v>20170811 16:26:14.993000</v>
      </c>
      <c r="F117" s="69">
        <f t="shared" si="5"/>
        <v>137100</v>
      </c>
    </row>
    <row r="118" spans="1:6">
      <c r="A118">
        <v>26</v>
      </c>
      <c r="B118">
        <v>686</v>
      </c>
      <c r="C118" t="s">
        <v>63</v>
      </c>
      <c r="D118" t="s">
        <v>498</v>
      </c>
      <c r="E118" s="68" t="str">
        <f t="shared" si="4"/>
        <v>20170811 16:33:07.453000</v>
      </c>
      <c r="F118" s="69">
        <f t="shared" si="5"/>
        <v>17836</v>
      </c>
    </row>
    <row r="119" spans="1:6">
      <c r="A119">
        <v>100</v>
      </c>
      <c r="B119">
        <v>686</v>
      </c>
      <c r="C119" t="s">
        <v>63</v>
      </c>
      <c r="D119" t="s">
        <v>498</v>
      </c>
      <c r="E119" s="68" t="str">
        <f t="shared" si="4"/>
        <v>20170811 16:33:07.453000</v>
      </c>
      <c r="F119" s="69">
        <f t="shared" si="5"/>
        <v>68600</v>
      </c>
    </row>
    <row r="120" spans="1:6">
      <c r="A120">
        <v>25</v>
      </c>
      <c r="B120">
        <v>686</v>
      </c>
      <c r="C120" t="s">
        <v>63</v>
      </c>
      <c r="D120" t="s">
        <v>498</v>
      </c>
      <c r="E120" s="68" t="str">
        <f t="shared" si="4"/>
        <v>20170811 16:33:07.453000</v>
      </c>
      <c r="F120" s="69">
        <f t="shared" si="5"/>
        <v>17150</v>
      </c>
    </row>
    <row r="121" spans="1:6">
      <c r="A121">
        <v>29</v>
      </c>
      <c r="B121">
        <v>686</v>
      </c>
      <c r="C121" t="s">
        <v>63</v>
      </c>
      <c r="D121" t="s">
        <v>498</v>
      </c>
      <c r="E121" s="68" t="str">
        <f t="shared" si="4"/>
        <v>20170811 16:33:07.453000</v>
      </c>
      <c r="F121" s="69">
        <f t="shared" si="5"/>
        <v>19894</v>
      </c>
    </row>
    <row r="122" spans="1:6">
      <c r="A122">
        <v>162</v>
      </c>
      <c r="B122">
        <v>686</v>
      </c>
      <c r="C122" t="s">
        <v>63</v>
      </c>
      <c r="D122" t="s">
        <v>498</v>
      </c>
      <c r="E122" s="68" t="str">
        <f t="shared" si="4"/>
        <v>20170811 16:33:07.453000</v>
      </c>
      <c r="F122" s="69">
        <f t="shared" si="5"/>
        <v>111132</v>
      </c>
    </row>
    <row r="123" spans="1:6">
      <c r="A123">
        <v>8</v>
      </c>
      <c r="B123">
        <v>686</v>
      </c>
      <c r="C123" t="s">
        <v>63</v>
      </c>
      <c r="D123" t="s">
        <v>498</v>
      </c>
      <c r="E123" s="68" t="str">
        <f t="shared" si="4"/>
        <v>20170811 16:33:07.453000</v>
      </c>
      <c r="F123" s="69">
        <f t="shared" si="5"/>
        <v>5488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M184"/>
  <sheetViews>
    <sheetView workbookViewId="0"/>
  </sheetViews>
  <sheetFormatPr defaultRowHeight="12.75"/>
  <cols>
    <col min="3" max="3" width="8.28515625" customWidth="1"/>
    <col min="4" max="4" width="9.140625" hidden="1" customWidth="1"/>
    <col min="5" max="5" width="23.28515625" customWidth="1"/>
    <col min="9" max="9" width="13.85546875" bestFit="1" customWidth="1"/>
    <col min="10" max="10" width="16.28515625" bestFit="1" customWidth="1"/>
    <col min="11" max="11" width="24.5703125" hidden="1" customWidth="1"/>
    <col min="12" max="12" width="14.42578125" hidden="1" customWidth="1"/>
    <col min="13" max="13" width="24" customWidth="1"/>
  </cols>
  <sheetData>
    <row r="1" spans="1:13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3">
      <c r="A2">
        <v>36</v>
      </c>
      <c r="B2">
        <v>671.5</v>
      </c>
      <c r="C2" t="s">
        <v>63</v>
      </c>
      <c r="D2" t="s">
        <v>391</v>
      </c>
      <c r="E2" s="68" t="str">
        <f t="shared" ref="E2:E64" si="0">LEFT(D2,FIND(" ",D2)-1)&amp;" "&amp;IF((MID(D2,FIND(" ",D2)+1,2))&lt;"23",MID(D2,FIND(" ",D2)+1,2) + 2 - VALUE(MID(D2,28,1)),"0"&amp;"0")&amp;MID(D2,FIND(" ",D2)+3,13)</f>
        <v>20170810 9:06:24.162000</v>
      </c>
      <c r="F2" s="69">
        <f t="shared" ref="F2:F64" si="1">A2*B2</f>
        <v>24174</v>
      </c>
    </row>
    <row r="3" spans="1:13">
      <c r="A3">
        <v>90</v>
      </c>
      <c r="B3">
        <v>671.5</v>
      </c>
      <c r="C3" t="s">
        <v>63</v>
      </c>
      <c r="D3" t="s">
        <v>391</v>
      </c>
      <c r="E3" s="68" t="str">
        <f t="shared" si="0"/>
        <v>20170810 9:06:24.162000</v>
      </c>
      <c r="F3" s="69">
        <f t="shared" si="1"/>
        <v>60435</v>
      </c>
      <c r="I3" s="77" t="s">
        <v>150</v>
      </c>
      <c r="J3" s="70" t="s">
        <v>151</v>
      </c>
      <c r="K3" s="96" t="s">
        <v>152</v>
      </c>
      <c r="L3" s="72" t="s">
        <v>153</v>
      </c>
      <c r="M3" s="72" t="s">
        <v>154</v>
      </c>
    </row>
    <row r="4" spans="1:13">
      <c r="A4">
        <v>100</v>
      </c>
      <c r="B4">
        <v>671.5</v>
      </c>
      <c r="C4" t="s">
        <v>63</v>
      </c>
      <c r="D4" t="s">
        <v>391</v>
      </c>
      <c r="E4" s="68" t="str">
        <f t="shared" si="0"/>
        <v>20170810 9:06:24.162000</v>
      </c>
      <c r="F4" s="69">
        <f t="shared" si="1"/>
        <v>67150</v>
      </c>
      <c r="I4" s="73" t="s">
        <v>70</v>
      </c>
      <c r="J4" s="70">
        <v>157</v>
      </c>
      <c r="K4" s="95">
        <v>679.5</v>
      </c>
      <c r="L4" s="75">
        <f>J4*M4</f>
        <v>106508</v>
      </c>
      <c r="M4" s="75">
        <f>SUMIF($C$2:$C$10000,"="&amp;I4,$F$2:$F$10000)/J4</f>
        <v>678.39490445859872</v>
      </c>
    </row>
    <row r="5" spans="1:13">
      <c r="A5">
        <v>90</v>
      </c>
      <c r="B5">
        <v>671.5</v>
      </c>
      <c r="C5" t="s">
        <v>63</v>
      </c>
      <c r="D5" t="s">
        <v>391</v>
      </c>
      <c r="E5" s="68" t="str">
        <f t="shared" si="0"/>
        <v>20170810 9:06:24.162000</v>
      </c>
      <c r="F5" s="69">
        <f t="shared" si="1"/>
        <v>60435</v>
      </c>
      <c r="I5" s="73" t="s">
        <v>67</v>
      </c>
      <c r="J5" s="70">
        <v>81</v>
      </c>
      <c r="K5" s="95">
        <v>678.25</v>
      </c>
      <c r="L5" s="75">
        <f t="shared" ref="L5:L7" si="2">J5*M5</f>
        <v>55047.5</v>
      </c>
      <c r="M5" s="75">
        <f>SUMIF($C$2:$C$10000,"="&amp;I5,$F$2:$F$10000)/J5</f>
        <v>679.59876543209873</v>
      </c>
    </row>
    <row r="6" spans="1:13">
      <c r="A6">
        <v>184</v>
      </c>
      <c r="B6">
        <v>671.5</v>
      </c>
      <c r="C6" t="s">
        <v>63</v>
      </c>
      <c r="D6" t="s">
        <v>391</v>
      </c>
      <c r="E6" s="68" t="str">
        <f t="shared" si="0"/>
        <v>20170810 9:06:24.162000</v>
      </c>
      <c r="F6" s="69">
        <f t="shared" si="1"/>
        <v>123556</v>
      </c>
      <c r="I6" s="73" t="s">
        <v>65</v>
      </c>
      <c r="J6" s="70">
        <v>61</v>
      </c>
      <c r="K6" s="95">
        <v>683</v>
      </c>
      <c r="L6" s="75">
        <f t="shared" si="2"/>
        <v>41663</v>
      </c>
      <c r="M6" s="75">
        <f t="shared" ref="M6:M7" si="3">SUMIF($C$2:$C$10000,"="&amp;I6,$F$2:$F$10000)/J6</f>
        <v>683</v>
      </c>
    </row>
    <row r="7" spans="1:13">
      <c r="A7">
        <v>90</v>
      </c>
      <c r="B7">
        <v>670.5</v>
      </c>
      <c r="C7" t="s">
        <v>63</v>
      </c>
      <c r="D7" t="s">
        <v>392</v>
      </c>
      <c r="E7" s="68" t="str">
        <f t="shared" si="0"/>
        <v>20170810 9:17:46.082000</v>
      </c>
      <c r="F7" s="69">
        <f t="shared" si="1"/>
        <v>60345</v>
      </c>
      <c r="I7" s="73" t="s">
        <v>63</v>
      </c>
      <c r="J7" s="70">
        <v>16701</v>
      </c>
      <c r="K7" s="95">
        <v>680.10169491525426</v>
      </c>
      <c r="L7" s="75">
        <f t="shared" si="2"/>
        <v>11365543.5</v>
      </c>
      <c r="M7" s="75">
        <f t="shared" si="3"/>
        <v>680.53071672354952</v>
      </c>
    </row>
    <row r="8" spans="1:13">
      <c r="A8">
        <v>27</v>
      </c>
      <c r="B8">
        <v>670.5</v>
      </c>
      <c r="C8" t="s">
        <v>63</v>
      </c>
      <c r="D8" t="s">
        <v>392</v>
      </c>
      <c r="E8" s="68" t="str">
        <f t="shared" si="0"/>
        <v>20170810 9:17:46.082000</v>
      </c>
      <c r="F8" s="69">
        <f t="shared" si="1"/>
        <v>18103.5</v>
      </c>
      <c r="I8" s="73" t="s">
        <v>155</v>
      </c>
      <c r="J8" s="70">
        <v>17000</v>
      </c>
      <c r="K8" s="95">
        <v>680.08743169398906</v>
      </c>
      <c r="L8" s="76">
        <f>SUM(L4:L7)</f>
        <v>11568762</v>
      </c>
      <c r="M8" s="76">
        <f>SUM(F1:F9999)/GETPIVOTDATA("Sum of Volume",$I$4)</f>
        <v>680.51541176470585</v>
      </c>
    </row>
    <row r="9" spans="1:13">
      <c r="A9">
        <v>187</v>
      </c>
      <c r="B9">
        <v>670.5</v>
      </c>
      <c r="C9" t="s">
        <v>63</v>
      </c>
      <c r="D9" t="s">
        <v>392</v>
      </c>
      <c r="E9" s="68" t="str">
        <f t="shared" si="0"/>
        <v>20170810 9:17:46.082000</v>
      </c>
      <c r="F9" s="69">
        <f t="shared" si="1"/>
        <v>125383.5</v>
      </c>
    </row>
    <row r="10" spans="1:13">
      <c r="A10">
        <v>100</v>
      </c>
      <c r="B10">
        <v>670.5</v>
      </c>
      <c r="C10" t="s">
        <v>63</v>
      </c>
      <c r="D10" t="s">
        <v>392</v>
      </c>
      <c r="E10" s="68" t="str">
        <f t="shared" si="0"/>
        <v>20170810 9:17:46.082000</v>
      </c>
      <c r="F10" s="69">
        <f t="shared" si="1"/>
        <v>67050</v>
      </c>
    </row>
    <row r="11" spans="1:13">
      <c r="A11">
        <v>96</v>
      </c>
      <c r="B11">
        <v>670.5</v>
      </c>
      <c r="C11" t="s">
        <v>63</v>
      </c>
      <c r="D11" t="s">
        <v>392</v>
      </c>
      <c r="E11" s="68" t="str">
        <f t="shared" si="0"/>
        <v>20170810 9:17:46.082000</v>
      </c>
      <c r="F11" s="69">
        <f t="shared" si="1"/>
        <v>64368</v>
      </c>
    </row>
    <row r="12" spans="1:13">
      <c r="A12">
        <v>153</v>
      </c>
      <c r="B12">
        <v>668</v>
      </c>
      <c r="C12" t="s">
        <v>63</v>
      </c>
      <c r="D12" t="s">
        <v>393</v>
      </c>
      <c r="E12" s="68" t="str">
        <f t="shared" si="0"/>
        <v>20170810 9:26:01.336000</v>
      </c>
      <c r="F12" s="69">
        <f t="shared" si="1"/>
        <v>102204</v>
      </c>
    </row>
    <row r="13" spans="1:13">
      <c r="A13">
        <v>11</v>
      </c>
      <c r="B13">
        <v>670.5</v>
      </c>
      <c r="C13" t="s">
        <v>63</v>
      </c>
      <c r="D13" t="s">
        <v>394</v>
      </c>
      <c r="E13" s="68" t="str">
        <f t="shared" si="0"/>
        <v>20170810 9:29:15.830000</v>
      </c>
      <c r="F13" s="69">
        <f t="shared" si="1"/>
        <v>7375.5</v>
      </c>
    </row>
    <row r="14" spans="1:13">
      <c r="A14">
        <v>48</v>
      </c>
      <c r="B14">
        <v>670.5</v>
      </c>
      <c r="C14" t="s">
        <v>63</v>
      </c>
      <c r="D14" t="s">
        <v>394</v>
      </c>
      <c r="E14" s="68" t="str">
        <f t="shared" si="0"/>
        <v>20170810 9:29:15.830000</v>
      </c>
      <c r="F14" s="69">
        <f t="shared" si="1"/>
        <v>32184</v>
      </c>
    </row>
    <row r="15" spans="1:13">
      <c r="A15">
        <v>35</v>
      </c>
      <c r="B15">
        <v>670.5</v>
      </c>
      <c r="C15" t="s">
        <v>63</v>
      </c>
      <c r="D15" t="s">
        <v>394</v>
      </c>
      <c r="E15" s="68" t="str">
        <f t="shared" si="0"/>
        <v>20170810 9:29:15.830000</v>
      </c>
      <c r="F15" s="69">
        <f t="shared" si="1"/>
        <v>23467.5</v>
      </c>
    </row>
    <row r="16" spans="1:13">
      <c r="A16">
        <v>90</v>
      </c>
      <c r="B16">
        <v>670.5</v>
      </c>
      <c r="C16" t="s">
        <v>63</v>
      </c>
      <c r="D16" t="s">
        <v>394</v>
      </c>
      <c r="E16" s="68" t="str">
        <f t="shared" si="0"/>
        <v>20170810 9:29:15.830000</v>
      </c>
      <c r="F16" s="69">
        <f t="shared" si="1"/>
        <v>60345</v>
      </c>
    </row>
    <row r="17" spans="1:6">
      <c r="A17">
        <v>58</v>
      </c>
      <c r="B17">
        <v>670.5</v>
      </c>
      <c r="C17" t="s">
        <v>63</v>
      </c>
      <c r="D17" t="s">
        <v>394</v>
      </c>
      <c r="E17" s="68" t="str">
        <f t="shared" si="0"/>
        <v>20170810 9:29:15.830000</v>
      </c>
      <c r="F17" s="69">
        <f t="shared" si="1"/>
        <v>38889</v>
      </c>
    </row>
    <row r="18" spans="1:6">
      <c r="A18">
        <v>105</v>
      </c>
      <c r="B18">
        <v>670.5</v>
      </c>
      <c r="C18" t="s">
        <v>63</v>
      </c>
      <c r="D18" t="s">
        <v>394</v>
      </c>
      <c r="E18" s="68" t="str">
        <f t="shared" si="0"/>
        <v>20170810 9:29:15.830000</v>
      </c>
      <c r="F18" s="69">
        <f t="shared" si="1"/>
        <v>70402.5</v>
      </c>
    </row>
    <row r="19" spans="1:6">
      <c r="A19">
        <v>100</v>
      </c>
      <c r="B19">
        <v>671.5</v>
      </c>
      <c r="C19" t="s">
        <v>63</v>
      </c>
      <c r="D19" t="s">
        <v>395</v>
      </c>
      <c r="E19" s="68" t="str">
        <f t="shared" si="0"/>
        <v>20170810 9:37:08.027000</v>
      </c>
      <c r="F19" s="69">
        <f t="shared" si="1"/>
        <v>67150</v>
      </c>
    </row>
    <row r="20" spans="1:6">
      <c r="A20">
        <v>100</v>
      </c>
      <c r="B20">
        <v>671.5</v>
      </c>
      <c r="C20" t="s">
        <v>63</v>
      </c>
      <c r="D20" t="s">
        <v>395</v>
      </c>
      <c r="E20" s="68" t="str">
        <f t="shared" si="0"/>
        <v>20170810 9:37:08.027000</v>
      </c>
      <c r="F20" s="69">
        <f t="shared" si="1"/>
        <v>67150</v>
      </c>
    </row>
    <row r="21" spans="1:6">
      <c r="A21">
        <v>63</v>
      </c>
      <c r="B21">
        <v>671.5</v>
      </c>
      <c r="C21" t="s">
        <v>63</v>
      </c>
      <c r="D21" t="s">
        <v>396</v>
      </c>
      <c r="E21" s="68" t="str">
        <f t="shared" si="0"/>
        <v>20170810 9:37:08.053000</v>
      </c>
      <c r="F21" s="69">
        <f t="shared" si="1"/>
        <v>42304.5</v>
      </c>
    </row>
    <row r="22" spans="1:6">
      <c r="A22">
        <v>37</v>
      </c>
      <c r="B22">
        <v>671.5</v>
      </c>
      <c r="C22" t="s">
        <v>63</v>
      </c>
      <c r="D22" t="s">
        <v>397</v>
      </c>
      <c r="E22" s="68" t="str">
        <f t="shared" si="0"/>
        <v>20170810 9:37:29.880000</v>
      </c>
      <c r="F22" s="69">
        <f t="shared" si="1"/>
        <v>24845.5</v>
      </c>
    </row>
    <row r="23" spans="1:6">
      <c r="A23">
        <v>65</v>
      </c>
      <c r="B23">
        <v>673.5</v>
      </c>
      <c r="C23" t="s">
        <v>63</v>
      </c>
      <c r="D23" t="s">
        <v>398</v>
      </c>
      <c r="E23" s="68" t="str">
        <f t="shared" si="0"/>
        <v>20170810 9:40:27.258000</v>
      </c>
      <c r="F23" s="69">
        <f t="shared" si="1"/>
        <v>43777.5</v>
      </c>
    </row>
    <row r="24" spans="1:6">
      <c r="A24">
        <v>90</v>
      </c>
      <c r="B24">
        <v>673.5</v>
      </c>
      <c r="C24" t="s">
        <v>63</v>
      </c>
      <c r="D24" t="s">
        <v>398</v>
      </c>
      <c r="E24" s="68" t="str">
        <f t="shared" si="0"/>
        <v>20170810 9:40:27.258000</v>
      </c>
      <c r="F24" s="69">
        <f t="shared" si="1"/>
        <v>60615</v>
      </c>
    </row>
    <row r="25" spans="1:6">
      <c r="A25">
        <v>100</v>
      </c>
      <c r="B25">
        <v>673.5</v>
      </c>
      <c r="C25" t="s">
        <v>63</v>
      </c>
      <c r="D25" t="s">
        <v>398</v>
      </c>
      <c r="E25" s="68" t="str">
        <f t="shared" si="0"/>
        <v>20170810 9:40:27.258000</v>
      </c>
      <c r="F25" s="69">
        <f t="shared" si="1"/>
        <v>67350</v>
      </c>
    </row>
    <row r="26" spans="1:6">
      <c r="A26">
        <v>66</v>
      </c>
      <c r="B26">
        <v>673.5</v>
      </c>
      <c r="C26" t="s">
        <v>63</v>
      </c>
      <c r="D26" t="s">
        <v>398</v>
      </c>
      <c r="E26" s="68" t="str">
        <f t="shared" si="0"/>
        <v>20170810 9:40:27.258000</v>
      </c>
      <c r="F26" s="69">
        <f t="shared" si="1"/>
        <v>44451</v>
      </c>
    </row>
    <row r="27" spans="1:6">
      <c r="A27">
        <v>29</v>
      </c>
      <c r="B27">
        <v>673.5</v>
      </c>
      <c r="C27" t="s">
        <v>67</v>
      </c>
      <c r="D27" t="s">
        <v>399</v>
      </c>
      <c r="E27" s="68" t="str">
        <f t="shared" si="0"/>
        <v>20170810 9:40:27.259128</v>
      </c>
      <c r="F27" s="69">
        <f t="shared" si="1"/>
        <v>19531.5</v>
      </c>
    </row>
    <row r="28" spans="1:6">
      <c r="A28">
        <v>500</v>
      </c>
      <c r="B28">
        <v>674.5</v>
      </c>
      <c r="C28" t="s">
        <v>63</v>
      </c>
      <c r="D28" t="s">
        <v>400</v>
      </c>
      <c r="E28" s="68" t="str">
        <f t="shared" si="0"/>
        <v>20170810 9:49:11.048153</v>
      </c>
      <c r="F28" s="69">
        <f t="shared" si="1"/>
        <v>337250</v>
      </c>
    </row>
    <row r="29" spans="1:6">
      <c r="A29">
        <v>100</v>
      </c>
      <c r="B29">
        <v>673</v>
      </c>
      <c r="C29" t="s">
        <v>63</v>
      </c>
      <c r="D29" t="s">
        <v>401</v>
      </c>
      <c r="E29" s="68" t="str">
        <f t="shared" si="0"/>
        <v>20170810 10:04:43.148000</v>
      </c>
      <c r="F29" s="69">
        <f t="shared" si="1"/>
        <v>67300</v>
      </c>
    </row>
    <row r="30" spans="1:6">
      <c r="A30">
        <v>60</v>
      </c>
      <c r="B30">
        <v>673</v>
      </c>
      <c r="C30" t="s">
        <v>63</v>
      </c>
      <c r="D30" t="s">
        <v>401</v>
      </c>
      <c r="E30" s="68" t="str">
        <f t="shared" si="0"/>
        <v>20170810 10:04:43.148000</v>
      </c>
      <c r="F30" s="69">
        <f t="shared" si="1"/>
        <v>40380</v>
      </c>
    </row>
    <row r="31" spans="1:6">
      <c r="A31">
        <v>100</v>
      </c>
      <c r="B31">
        <v>673</v>
      </c>
      <c r="C31" t="s">
        <v>63</v>
      </c>
      <c r="D31" t="s">
        <v>401</v>
      </c>
      <c r="E31" s="68" t="str">
        <f t="shared" si="0"/>
        <v>20170810 10:04:43.148000</v>
      </c>
      <c r="F31" s="69">
        <f t="shared" si="1"/>
        <v>67300</v>
      </c>
    </row>
    <row r="32" spans="1:6">
      <c r="A32">
        <v>56</v>
      </c>
      <c r="B32">
        <v>673</v>
      </c>
      <c r="C32" t="s">
        <v>63</v>
      </c>
      <c r="D32" t="s">
        <v>401</v>
      </c>
      <c r="E32" s="68" t="str">
        <f t="shared" si="0"/>
        <v>20170810 10:04:43.148000</v>
      </c>
      <c r="F32" s="69">
        <f t="shared" si="1"/>
        <v>37688</v>
      </c>
    </row>
    <row r="33" spans="1:6">
      <c r="A33">
        <v>34</v>
      </c>
      <c r="B33">
        <v>673</v>
      </c>
      <c r="C33" t="s">
        <v>63</v>
      </c>
      <c r="D33" t="s">
        <v>401</v>
      </c>
      <c r="E33" s="68" t="str">
        <f t="shared" si="0"/>
        <v>20170810 10:04:43.148000</v>
      </c>
      <c r="F33" s="69">
        <f t="shared" si="1"/>
        <v>22882</v>
      </c>
    </row>
    <row r="34" spans="1:6">
      <c r="A34">
        <v>100</v>
      </c>
      <c r="B34">
        <v>674.5</v>
      </c>
      <c r="C34" t="s">
        <v>63</v>
      </c>
      <c r="D34" t="s">
        <v>402</v>
      </c>
      <c r="E34" s="68" t="str">
        <f t="shared" si="0"/>
        <v>20170810 10:15:41.017000</v>
      </c>
      <c r="F34" s="69">
        <f t="shared" si="1"/>
        <v>67450</v>
      </c>
    </row>
    <row r="35" spans="1:6">
      <c r="A35">
        <v>63</v>
      </c>
      <c r="B35">
        <v>674.5</v>
      </c>
      <c r="C35" t="s">
        <v>63</v>
      </c>
      <c r="D35" t="s">
        <v>402</v>
      </c>
      <c r="E35" s="68" t="str">
        <f t="shared" si="0"/>
        <v>20170810 10:15:41.017000</v>
      </c>
      <c r="F35" s="69">
        <f t="shared" si="1"/>
        <v>42493.5</v>
      </c>
    </row>
    <row r="36" spans="1:6">
      <c r="A36">
        <v>90</v>
      </c>
      <c r="B36">
        <v>674.5</v>
      </c>
      <c r="C36" t="s">
        <v>63</v>
      </c>
      <c r="D36" t="s">
        <v>402</v>
      </c>
      <c r="E36" s="68" t="str">
        <f t="shared" si="0"/>
        <v>20170810 10:15:41.017000</v>
      </c>
      <c r="F36" s="69">
        <f t="shared" si="1"/>
        <v>60705</v>
      </c>
    </row>
    <row r="37" spans="1:6">
      <c r="A37">
        <v>32</v>
      </c>
      <c r="B37">
        <v>674.5</v>
      </c>
      <c r="C37" t="s">
        <v>63</v>
      </c>
      <c r="D37" t="s">
        <v>402</v>
      </c>
      <c r="E37" s="68" t="str">
        <f t="shared" si="0"/>
        <v>20170810 10:15:41.017000</v>
      </c>
      <c r="F37" s="69">
        <f t="shared" si="1"/>
        <v>21584</v>
      </c>
    </row>
    <row r="38" spans="1:6">
      <c r="A38">
        <v>100</v>
      </c>
      <c r="B38">
        <v>674.5</v>
      </c>
      <c r="C38" t="s">
        <v>63</v>
      </c>
      <c r="D38" t="s">
        <v>403</v>
      </c>
      <c r="E38" s="68" t="str">
        <f t="shared" si="0"/>
        <v>20170810 10:17:18.039000</v>
      </c>
      <c r="F38" s="69">
        <f t="shared" si="1"/>
        <v>67450</v>
      </c>
    </row>
    <row r="39" spans="1:6">
      <c r="A39">
        <v>68</v>
      </c>
      <c r="B39">
        <v>675.5</v>
      </c>
      <c r="C39" t="s">
        <v>63</v>
      </c>
      <c r="D39" t="s">
        <v>404</v>
      </c>
      <c r="E39" s="68" t="str">
        <f t="shared" si="0"/>
        <v>20170810 10:45:13.146000</v>
      </c>
      <c r="F39" s="69">
        <f t="shared" si="1"/>
        <v>45934</v>
      </c>
    </row>
    <row r="40" spans="1:6">
      <c r="A40">
        <v>100</v>
      </c>
      <c r="B40">
        <v>675.5</v>
      </c>
      <c r="C40" t="s">
        <v>63</v>
      </c>
      <c r="D40" t="s">
        <v>404</v>
      </c>
      <c r="E40" s="68" t="str">
        <f t="shared" si="0"/>
        <v>20170810 10:45:13.146000</v>
      </c>
      <c r="F40" s="69">
        <f t="shared" si="1"/>
        <v>67550</v>
      </c>
    </row>
    <row r="41" spans="1:6">
      <c r="A41">
        <v>132</v>
      </c>
      <c r="B41">
        <v>675.5</v>
      </c>
      <c r="C41" t="s">
        <v>63</v>
      </c>
      <c r="D41" t="s">
        <v>404</v>
      </c>
      <c r="E41" s="68" t="str">
        <f t="shared" si="0"/>
        <v>20170810 10:45:13.146000</v>
      </c>
      <c r="F41" s="69">
        <f t="shared" si="1"/>
        <v>89166</v>
      </c>
    </row>
    <row r="42" spans="1:6">
      <c r="A42">
        <v>90</v>
      </c>
      <c r="B42">
        <v>675.5</v>
      </c>
      <c r="C42" t="s">
        <v>63</v>
      </c>
      <c r="D42" t="s">
        <v>404</v>
      </c>
      <c r="E42" s="68" t="str">
        <f t="shared" si="0"/>
        <v>20170810 10:45:13.146000</v>
      </c>
      <c r="F42" s="69">
        <f t="shared" si="1"/>
        <v>60795</v>
      </c>
    </row>
    <row r="43" spans="1:6">
      <c r="A43">
        <v>25</v>
      </c>
      <c r="B43">
        <v>675.5</v>
      </c>
      <c r="C43" t="s">
        <v>63</v>
      </c>
      <c r="D43" t="s">
        <v>404</v>
      </c>
      <c r="E43" s="68" t="str">
        <f t="shared" si="0"/>
        <v>20170810 10:45:13.146000</v>
      </c>
      <c r="F43" s="69">
        <f t="shared" si="1"/>
        <v>16887.5</v>
      </c>
    </row>
    <row r="44" spans="1:6">
      <c r="A44">
        <v>66</v>
      </c>
      <c r="B44">
        <v>675</v>
      </c>
      <c r="C44" t="s">
        <v>63</v>
      </c>
      <c r="D44" t="s">
        <v>405</v>
      </c>
      <c r="E44" s="68" t="str">
        <f t="shared" si="0"/>
        <v>20170810 10:51:58.596000</v>
      </c>
      <c r="F44" s="69">
        <f t="shared" si="1"/>
        <v>44550</v>
      </c>
    </row>
    <row r="45" spans="1:6">
      <c r="A45">
        <v>90</v>
      </c>
      <c r="B45">
        <v>675</v>
      </c>
      <c r="C45" t="s">
        <v>63</v>
      </c>
      <c r="D45" t="s">
        <v>405</v>
      </c>
      <c r="E45" s="68" t="str">
        <f t="shared" si="0"/>
        <v>20170810 10:51:58.596000</v>
      </c>
      <c r="F45" s="69">
        <f t="shared" si="1"/>
        <v>60750</v>
      </c>
    </row>
    <row r="46" spans="1:6">
      <c r="A46">
        <v>160</v>
      </c>
      <c r="B46">
        <v>675</v>
      </c>
      <c r="C46" t="s">
        <v>63</v>
      </c>
      <c r="D46" t="s">
        <v>405</v>
      </c>
      <c r="E46" s="68" t="str">
        <f t="shared" si="0"/>
        <v>20170810 10:51:58.596000</v>
      </c>
      <c r="F46" s="69">
        <f t="shared" si="1"/>
        <v>108000</v>
      </c>
    </row>
    <row r="47" spans="1:6">
      <c r="A47">
        <v>34</v>
      </c>
      <c r="B47">
        <v>675</v>
      </c>
      <c r="C47" t="s">
        <v>63</v>
      </c>
      <c r="D47" t="s">
        <v>405</v>
      </c>
      <c r="E47" s="68" t="str">
        <f t="shared" si="0"/>
        <v>20170810 10:51:58.596000</v>
      </c>
      <c r="F47" s="69">
        <f t="shared" si="1"/>
        <v>22950</v>
      </c>
    </row>
    <row r="48" spans="1:6">
      <c r="A48">
        <v>30</v>
      </c>
      <c r="B48">
        <v>673.5</v>
      </c>
      <c r="C48" t="s">
        <v>63</v>
      </c>
      <c r="D48" t="s">
        <v>406</v>
      </c>
      <c r="E48" s="68" t="str">
        <f t="shared" si="0"/>
        <v>20170810 11:21:49.256000</v>
      </c>
      <c r="F48" s="69">
        <f t="shared" si="1"/>
        <v>20205</v>
      </c>
    </row>
    <row r="49" spans="1:6">
      <c r="A49">
        <v>320</v>
      </c>
      <c r="B49">
        <v>673.5</v>
      </c>
      <c r="C49" t="s">
        <v>63</v>
      </c>
      <c r="D49" t="s">
        <v>406</v>
      </c>
      <c r="E49" s="68" t="str">
        <f t="shared" si="0"/>
        <v>20170810 11:21:49.256000</v>
      </c>
      <c r="F49" s="69">
        <f t="shared" si="1"/>
        <v>215520</v>
      </c>
    </row>
    <row r="50" spans="1:6">
      <c r="A50">
        <v>90</v>
      </c>
      <c r="B50">
        <v>675</v>
      </c>
      <c r="C50" t="s">
        <v>63</v>
      </c>
      <c r="D50" t="s">
        <v>407</v>
      </c>
      <c r="E50" s="68" t="str">
        <f t="shared" si="0"/>
        <v>20170810 11:26:02.491000</v>
      </c>
      <c r="F50" s="69">
        <f t="shared" si="1"/>
        <v>60750</v>
      </c>
    </row>
    <row r="51" spans="1:6">
      <c r="A51">
        <v>100</v>
      </c>
      <c r="B51">
        <v>675</v>
      </c>
      <c r="C51" t="s">
        <v>63</v>
      </c>
      <c r="D51" t="s">
        <v>407</v>
      </c>
      <c r="E51" s="68" t="str">
        <f t="shared" si="0"/>
        <v>20170810 11:26:02.491000</v>
      </c>
      <c r="F51" s="69">
        <f t="shared" si="1"/>
        <v>67500</v>
      </c>
    </row>
    <row r="52" spans="1:6">
      <c r="A52">
        <v>82</v>
      </c>
      <c r="B52">
        <v>675</v>
      </c>
      <c r="C52" t="s">
        <v>63</v>
      </c>
      <c r="D52" t="s">
        <v>407</v>
      </c>
      <c r="E52" s="68" t="str">
        <f t="shared" si="0"/>
        <v>20170810 11:26:02.491000</v>
      </c>
      <c r="F52" s="69">
        <f t="shared" si="1"/>
        <v>55350</v>
      </c>
    </row>
    <row r="53" spans="1:6">
      <c r="A53">
        <v>96</v>
      </c>
      <c r="B53">
        <v>675</v>
      </c>
      <c r="C53" t="s">
        <v>63</v>
      </c>
      <c r="D53" t="s">
        <v>407</v>
      </c>
      <c r="E53" s="68" t="str">
        <f t="shared" si="0"/>
        <v>20170810 11:26:02.491000</v>
      </c>
      <c r="F53" s="69">
        <f t="shared" si="1"/>
        <v>64800</v>
      </c>
    </row>
    <row r="54" spans="1:6">
      <c r="A54">
        <v>100</v>
      </c>
      <c r="B54">
        <v>675</v>
      </c>
      <c r="C54" t="s">
        <v>63</v>
      </c>
      <c r="D54" t="s">
        <v>407</v>
      </c>
      <c r="E54" s="68" t="str">
        <f t="shared" si="0"/>
        <v>20170810 11:26:02.491000</v>
      </c>
      <c r="F54" s="69">
        <f t="shared" si="1"/>
        <v>67500</v>
      </c>
    </row>
    <row r="55" spans="1:6">
      <c r="A55">
        <v>32</v>
      </c>
      <c r="B55">
        <v>675</v>
      </c>
      <c r="C55" t="s">
        <v>63</v>
      </c>
      <c r="D55" t="s">
        <v>407</v>
      </c>
      <c r="E55" s="68" t="str">
        <f t="shared" si="0"/>
        <v>20170810 11:26:02.491000</v>
      </c>
      <c r="F55" s="69">
        <f t="shared" si="1"/>
        <v>21600</v>
      </c>
    </row>
    <row r="56" spans="1:6">
      <c r="A56">
        <v>95</v>
      </c>
      <c r="B56">
        <v>675</v>
      </c>
      <c r="C56" t="s">
        <v>63</v>
      </c>
      <c r="D56" t="s">
        <v>408</v>
      </c>
      <c r="E56" s="68" t="str">
        <f t="shared" si="0"/>
        <v>20170810 11:37:02.888000</v>
      </c>
      <c r="F56" s="69">
        <f t="shared" si="1"/>
        <v>64125</v>
      </c>
    </row>
    <row r="57" spans="1:6">
      <c r="A57">
        <v>50</v>
      </c>
      <c r="B57">
        <v>675</v>
      </c>
      <c r="C57" t="s">
        <v>63</v>
      </c>
      <c r="D57" t="s">
        <v>408</v>
      </c>
      <c r="E57" s="68" t="str">
        <f t="shared" si="0"/>
        <v>20170810 11:37:02.888000</v>
      </c>
      <c r="F57" s="69">
        <f t="shared" si="1"/>
        <v>33750</v>
      </c>
    </row>
    <row r="58" spans="1:6">
      <c r="A58">
        <v>149</v>
      </c>
      <c r="B58">
        <v>675</v>
      </c>
      <c r="C58" t="s">
        <v>63</v>
      </c>
      <c r="D58" t="s">
        <v>408</v>
      </c>
      <c r="E58" s="68" t="str">
        <f t="shared" si="0"/>
        <v>20170810 11:37:02.888000</v>
      </c>
      <c r="F58" s="69">
        <f t="shared" si="1"/>
        <v>100575</v>
      </c>
    </row>
    <row r="59" spans="1:6">
      <c r="A59">
        <v>56</v>
      </c>
      <c r="B59">
        <v>675</v>
      </c>
      <c r="C59" t="s">
        <v>63</v>
      </c>
      <c r="D59" t="s">
        <v>408</v>
      </c>
      <c r="E59" s="68" t="str">
        <f t="shared" si="0"/>
        <v>20170810 11:37:02.888000</v>
      </c>
      <c r="F59" s="69">
        <f t="shared" si="1"/>
        <v>37800</v>
      </c>
    </row>
    <row r="60" spans="1:6">
      <c r="A60">
        <v>90</v>
      </c>
      <c r="B60">
        <v>674</v>
      </c>
      <c r="C60" t="s">
        <v>63</v>
      </c>
      <c r="D60" t="s">
        <v>409</v>
      </c>
      <c r="E60" s="68" t="str">
        <f t="shared" si="0"/>
        <v>20170810 12:02:33.534000</v>
      </c>
      <c r="F60" s="69">
        <f t="shared" si="1"/>
        <v>60660</v>
      </c>
    </row>
    <row r="61" spans="1:6">
      <c r="A61">
        <v>88</v>
      </c>
      <c r="B61">
        <v>674</v>
      </c>
      <c r="C61" t="s">
        <v>63</v>
      </c>
      <c r="D61" t="s">
        <v>409</v>
      </c>
      <c r="E61" s="68" t="str">
        <f t="shared" si="0"/>
        <v>20170810 12:02:33.534000</v>
      </c>
      <c r="F61" s="69">
        <f t="shared" si="1"/>
        <v>59312</v>
      </c>
    </row>
    <row r="62" spans="1:6">
      <c r="A62">
        <v>72</v>
      </c>
      <c r="B62">
        <v>674</v>
      </c>
      <c r="C62" t="s">
        <v>70</v>
      </c>
      <c r="D62" t="s">
        <v>410</v>
      </c>
      <c r="E62" s="68" t="str">
        <f t="shared" si="0"/>
        <v>20170810 12:02:33.535124</v>
      </c>
      <c r="F62" s="69">
        <f t="shared" si="1"/>
        <v>48528</v>
      </c>
    </row>
    <row r="63" spans="1:6">
      <c r="A63">
        <v>80</v>
      </c>
      <c r="B63">
        <v>677.5</v>
      </c>
      <c r="C63" t="s">
        <v>63</v>
      </c>
      <c r="D63" t="s">
        <v>411</v>
      </c>
      <c r="E63" s="68" t="str">
        <f t="shared" si="0"/>
        <v>20170810 12:26:36.031000</v>
      </c>
      <c r="F63" s="69">
        <f t="shared" si="1"/>
        <v>54200</v>
      </c>
    </row>
    <row r="64" spans="1:6">
      <c r="A64">
        <v>32</v>
      </c>
      <c r="B64">
        <v>677.5</v>
      </c>
      <c r="C64" t="s">
        <v>63</v>
      </c>
      <c r="D64" t="s">
        <v>411</v>
      </c>
      <c r="E64" s="68" t="str">
        <f t="shared" si="0"/>
        <v>20170810 12:26:36.031000</v>
      </c>
      <c r="F64" s="69">
        <f t="shared" si="1"/>
        <v>21680</v>
      </c>
    </row>
    <row r="65" spans="1:6">
      <c r="A65">
        <v>51</v>
      </c>
      <c r="B65">
        <v>677.5</v>
      </c>
      <c r="C65" t="s">
        <v>63</v>
      </c>
      <c r="D65" t="s">
        <v>411</v>
      </c>
      <c r="E65" s="68" t="str">
        <f t="shared" ref="E65:E128" si="4">LEFT(D65,FIND(" ",D65)-1)&amp;" "&amp;IF((MID(D65,FIND(" ",D65)+1,2))&lt;"23",MID(D65,FIND(" ",D65)+1,2) + 2 - VALUE(MID(D65,28,1)),"0"&amp;"0")&amp;MID(D65,FIND(" ",D65)+3,13)</f>
        <v>20170810 12:26:36.031000</v>
      </c>
      <c r="F65" s="69">
        <f t="shared" ref="F65:F128" si="5">A65*B65</f>
        <v>34552.5</v>
      </c>
    </row>
    <row r="66" spans="1:6">
      <c r="A66">
        <v>37</v>
      </c>
      <c r="B66">
        <v>677.5</v>
      </c>
      <c r="C66" t="s">
        <v>63</v>
      </c>
      <c r="D66" t="s">
        <v>411</v>
      </c>
      <c r="E66" s="68" t="str">
        <f t="shared" si="4"/>
        <v>20170810 12:26:36.031000</v>
      </c>
      <c r="F66" s="69">
        <f t="shared" si="5"/>
        <v>25067.5</v>
      </c>
    </row>
    <row r="67" spans="1:6">
      <c r="A67">
        <v>90</v>
      </c>
      <c r="B67">
        <v>677.5</v>
      </c>
      <c r="C67" t="s">
        <v>63</v>
      </c>
      <c r="D67" t="s">
        <v>411</v>
      </c>
      <c r="E67" s="68" t="str">
        <f t="shared" si="4"/>
        <v>20170810 12:26:36.031000</v>
      </c>
      <c r="F67" s="69">
        <f t="shared" si="5"/>
        <v>60975</v>
      </c>
    </row>
    <row r="68" spans="1:6">
      <c r="A68">
        <v>110</v>
      </c>
      <c r="B68">
        <v>677.5</v>
      </c>
      <c r="C68" t="s">
        <v>63</v>
      </c>
      <c r="D68" t="s">
        <v>411</v>
      </c>
      <c r="E68" s="68" t="str">
        <f t="shared" si="4"/>
        <v>20170810 12:26:36.031000</v>
      </c>
      <c r="F68" s="69">
        <f t="shared" si="5"/>
        <v>74525</v>
      </c>
    </row>
    <row r="69" spans="1:6">
      <c r="A69">
        <v>50</v>
      </c>
      <c r="B69">
        <v>677.5</v>
      </c>
      <c r="C69" t="s">
        <v>63</v>
      </c>
      <c r="D69" t="s">
        <v>412</v>
      </c>
      <c r="E69" s="68" t="str">
        <f t="shared" si="4"/>
        <v>20170810 12:26:46.838000</v>
      </c>
      <c r="F69" s="69">
        <f t="shared" si="5"/>
        <v>33875</v>
      </c>
    </row>
    <row r="70" spans="1:6">
      <c r="A70">
        <v>41</v>
      </c>
      <c r="B70">
        <v>677.5</v>
      </c>
      <c r="C70" t="s">
        <v>63</v>
      </c>
      <c r="D70" t="s">
        <v>412</v>
      </c>
      <c r="E70" s="68" t="str">
        <f t="shared" si="4"/>
        <v>20170810 12:26:46.838000</v>
      </c>
      <c r="F70" s="69">
        <f t="shared" si="5"/>
        <v>27777.5</v>
      </c>
    </row>
    <row r="71" spans="1:6">
      <c r="A71">
        <v>13</v>
      </c>
      <c r="B71">
        <v>677.5</v>
      </c>
      <c r="C71" t="s">
        <v>63</v>
      </c>
      <c r="D71" t="s">
        <v>412</v>
      </c>
      <c r="E71" s="68" t="str">
        <f t="shared" si="4"/>
        <v>20170810 12:26:46.838000</v>
      </c>
      <c r="F71" s="69">
        <f t="shared" si="5"/>
        <v>8807.5</v>
      </c>
    </row>
    <row r="72" spans="1:6">
      <c r="A72">
        <v>296</v>
      </c>
      <c r="B72">
        <v>677.5</v>
      </c>
      <c r="C72" t="s">
        <v>63</v>
      </c>
      <c r="D72" t="s">
        <v>412</v>
      </c>
      <c r="E72" s="68" t="str">
        <f t="shared" si="4"/>
        <v>20170810 12:26:46.838000</v>
      </c>
      <c r="F72" s="69">
        <f t="shared" si="5"/>
        <v>200540</v>
      </c>
    </row>
    <row r="73" spans="1:6">
      <c r="A73">
        <v>85</v>
      </c>
      <c r="B73">
        <v>678</v>
      </c>
      <c r="C73" t="s">
        <v>63</v>
      </c>
      <c r="D73" t="s">
        <v>413</v>
      </c>
      <c r="E73" s="68" t="str">
        <f t="shared" si="4"/>
        <v>20170810 12:36:57.642000</v>
      </c>
      <c r="F73" s="69">
        <f t="shared" si="5"/>
        <v>57630</v>
      </c>
    </row>
    <row r="74" spans="1:6">
      <c r="A74">
        <v>100</v>
      </c>
      <c r="B74">
        <v>678</v>
      </c>
      <c r="C74" t="s">
        <v>63</v>
      </c>
      <c r="D74" t="s">
        <v>413</v>
      </c>
      <c r="E74" s="68" t="str">
        <f t="shared" si="4"/>
        <v>20170810 12:36:57.642000</v>
      </c>
      <c r="F74" s="69">
        <f t="shared" si="5"/>
        <v>67800</v>
      </c>
    </row>
    <row r="75" spans="1:6">
      <c r="A75">
        <v>66</v>
      </c>
      <c r="B75">
        <v>678</v>
      </c>
      <c r="C75" t="s">
        <v>63</v>
      </c>
      <c r="D75" t="s">
        <v>413</v>
      </c>
      <c r="E75" s="68" t="str">
        <f t="shared" si="4"/>
        <v>20170810 12:36:57.642000</v>
      </c>
      <c r="F75" s="69">
        <f t="shared" si="5"/>
        <v>44748</v>
      </c>
    </row>
    <row r="76" spans="1:6">
      <c r="A76">
        <v>88</v>
      </c>
      <c r="B76">
        <v>678</v>
      </c>
      <c r="C76" t="s">
        <v>63</v>
      </c>
      <c r="D76" t="s">
        <v>413</v>
      </c>
      <c r="E76" s="68" t="str">
        <f t="shared" si="4"/>
        <v>20170810 12:36:57.642000</v>
      </c>
      <c r="F76" s="69">
        <f t="shared" si="5"/>
        <v>59664</v>
      </c>
    </row>
    <row r="77" spans="1:6">
      <c r="A77">
        <v>37</v>
      </c>
      <c r="B77">
        <v>678</v>
      </c>
      <c r="C77" t="s">
        <v>63</v>
      </c>
      <c r="D77" t="s">
        <v>413</v>
      </c>
      <c r="E77" s="68" t="str">
        <f t="shared" si="4"/>
        <v>20170810 12:36:57.642000</v>
      </c>
      <c r="F77" s="69">
        <f t="shared" si="5"/>
        <v>25086</v>
      </c>
    </row>
    <row r="78" spans="1:6">
      <c r="A78">
        <v>24</v>
      </c>
      <c r="B78">
        <v>678</v>
      </c>
      <c r="C78" t="s">
        <v>63</v>
      </c>
      <c r="D78" t="s">
        <v>413</v>
      </c>
      <c r="E78" s="68" t="str">
        <f t="shared" si="4"/>
        <v>20170810 12:36:57.642000</v>
      </c>
      <c r="F78" s="69">
        <f t="shared" si="5"/>
        <v>16272</v>
      </c>
    </row>
    <row r="79" spans="1:6">
      <c r="A79">
        <v>31</v>
      </c>
      <c r="B79">
        <v>678</v>
      </c>
      <c r="C79" t="s">
        <v>63</v>
      </c>
      <c r="D79" t="s">
        <v>414</v>
      </c>
      <c r="E79" s="68" t="str">
        <f t="shared" si="4"/>
        <v>20170810 12:50:33.240000</v>
      </c>
      <c r="F79" s="69">
        <f t="shared" si="5"/>
        <v>21018</v>
      </c>
    </row>
    <row r="80" spans="1:6">
      <c r="A80">
        <v>100</v>
      </c>
      <c r="B80">
        <v>678</v>
      </c>
      <c r="C80" t="s">
        <v>63</v>
      </c>
      <c r="D80" t="s">
        <v>414</v>
      </c>
      <c r="E80" s="68" t="str">
        <f t="shared" si="4"/>
        <v>20170810 12:50:33.240000</v>
      </c>
      <c r="F80" s="69">
        <f t="shared" si="5"/>
        <v>67800</v>
      </c>
    </row>
    <row r="81" spans="1:6">
      <c r="A81">
        <v>75</v>
      </c>
      <c r="B81">
        <v>678</v>
      </c>
      <c r="C81" t="s">
        <v>63</v>
      </c>
      <c r="D81" t="s">
        <v>414</v>
      </c>
      <c r="E81" s="68" t="str">
        <f t="shared" si="4"/>
        <v>20170810 12:50:33.240000</v>
      </c>
      <c r="F81" s="69">
        <f t="shared" si="5"/>
        <v>50850</v>
      </c>
    </row>
    <row r="82" spans="1:6">
      <c r="A82">
        <v>22</v>
      </c>
      <c r="B82">
        <v>678</v>
      </c>
      <c r="C82" t="s">
        <v>63</v>
      </c>
      <c r="D82" t="s">
        <v>414</v>
      </c>
      <c r="E82" s="68" t="str">
        <f t="shared" si="4"/>
        <v>20170810 12:50:33.240000</v>
      </c>
      <c r="F82" s="69">
        <f t="shared" si="5"/>
        <v>14916</v>
      </c>
    </row>
    <row r="83" spans="1:6">
      <c r="A83">
        <v>65</v>
      </c>
      <c r="B83">
        <v>678</v>
      </c>
      <c r="C83" t="s">
        <v>63</v>
      </c>
      <c r="D83" t="s">
        <v>414</v>
      </c>
      <c r="E83" s="68" t="str">
        <f t="shared" si="4"/>
        <v>20170810 12:50:33.240000</v>
      </c>
      <c r="F83" s="69">
        <f t="shared" si="5"/>
        <v>44070</v>
      </c>
    </row>
    <row r="84" spans="1:6">
      <c r="A84">
        <v>27</v>
      </c>
      <c r="B84">
        <v>678</v>
      </c>
      <c r="C84" t="s">
        <v>63</v>
      </c>
      <c r="D84" t="s">
        <v>414</v>
      </c>
      <c r="E84" s="68" t="str">
        <f t="shared" si="4"/>
        <v>20170810 12:50:33.240000</v>
      </c>
      <c r="F84" s="69">
        <f t="shared" si="5"/>
        <v>18306</v>
      </c>
    </row>
    <row r="85" spans="1:6">
      <c r="A85">
        <v>80</v>
      </c>
      <c r="B85">
        <v>678</v>
      </c>
      <c r="C85" t="s">
        <v>63</v>
      </c>
      <c r="D85" t="s">
        <v>414</v>
      </c>
      <c r="E85" s="68" t="str">
        <f t="shared" si="4"/>
        <v>20170810 12:50:33.240000</v>
      </c>
      <c r="F85" s="69">
        <f t="shared" si="5"/>
        <v>54240</v>
      </c>
    </row>
    <row r="86" spans="1:6">
      <c r="A86">
        <v>100</v>
      </c>
      <c r="B86">
        <v>678.5</v>
      </c>
      <c r="C86" t="s">
        <v>63</v>
      </c>
      <c r="D86" t="s">
        <v>415</v>
      </c>
      <c r="E86" s="68" t="str">
        <f t="shared" si="4"/>
        <v>20170810 12:57:49.326000</v>
      </c>
      <c r="F86" s="69">
        <f t="shared" si="5"/>
        <v>67850</v>
      </c>
    </row>
    <row r="87" spans="1:6">
      <c r="A87">
        <v>49</v>
      </c>
      <c r="B87">
        <v>678.5</v>
      </c>
      <c r="C87" t="s">
        <v>63</v>
      </c>
      <c r="D87" t="s">
        <v>415</v>
      </c>
      <c r="E87" s="68" t="str">
        <f t="shared" si="4"/>
        <v>20170810 12:57:49.326000</v>
      </c>
      <c r="F87" s="69">
        <f t="shared" si="5"/>
        <v>33246.5</v>
      </c>
    </row>
    <row r="88" spans="1:6">
      <c r="A88">
        <v>11</v>
      </c>
      <c r="B88">
        <v>678.5</v>
      </c>
      <c r="C88" t="s">
        <v>63</v>
      </c>
      <c r="D88" t="s">
        <v>415</v>
      </c>
      <c r="E88" s="68" t="str">
        <f t="shared" si="4"/>
        <v>20170810 12:57:49.326000</v>
      </c>
      <c r="F88" s="69">
        <f t="shared" si="5"/>
        <v>7463.5</v>
      </c>
    </row>
    <row r="89" spans="1:6">
      <c r="A89">
        <v>100</v>
      </c>
      <c r="B89">
        <v>681.5</v>
      </c>
      <c r="C89" t="s">
        <v>63</v>
      </c>
      <c r="D89" t="s">
        <v>416</v>
      </c>
      <c r="E89" s="68" t="str">
        <f t="shared" si="4"/>
        <v>20170810 13:07:08.387000</v>
      </c>
      <c r="F89" s="69">
        <f t="shared" si="5"/>
        <v>68150</v>
      </c>
    </row>
    <row r="90" spans="1:6">
      <c r="A90">
        <v>38</v>
      </c>
      <c r="B90">
        <v>681.5</v>
      </c>
      <c r="C90" t="s">
        <v>63</v>
      </c>
      <c r="D90" t="s">
        <v>416</v>
      </c>
      <c r="E90" s="68" t="str">
        <f t="shared" si="4"/>
        <v>20170810 13:07:08.387000</v>
      </c>
      <c r="F90" s="69">
        <f t="shared" si="5"/>
        <v>25897</v>
      </c>
    </row>
    <row r="91" spans="1:6">
      <c r="A91">
        <v>90</v>
      </c>
      <c r="B91">
        <v>681.5</v>
      </c>
      <c r="C91" t="s">
        <v>63</v>
      </c>
      <c r="D91" t="s">
        <v>416</v>
      </c>
      <c r="E91" s="68" t="str">
        <f t="shared" si="4"/>
        <v>20170810 13:07:08.387000</v>
      </c>
      <c r="F91" s="69">
        <f t="shared" si="5"/>
        <v>61335</v>
      </c>
    </row>
    <row r="92" spans="1:6">
      <c r="A92">
        <v>100</v>
      </c>
      <c r="B92">
        <v>681.5</v>
      </c>
      <c r="C92" t="s">
        <v>63</v>
      </c>
      <c r="D92" t="s">
        <v>416</v>
      </c>
      <c r="E92" s="68" t="str">
        <f t="shared" si="4"/>
        <v>20170810 13:07:08.387000</v>
      </c>
      <c r="F92" s="69">
        <f t="shared" si="5"/>
        <v>68150</v>
      </c>
    </row>
    <row r="93" spans="1:6">
      <c r="A93">
        <v>62</v>
      </c>
      <c r="B93">
        <v>681.5</v>
      </c>
      <c r="C93" t="s">
        <v>63</v>
      </c>
      <c r="D93" t="s">
        <v>416</v>
      </c>
      <c r="E93" s="68" t="str">
        <f t="shared" si="4"/>
        <v>20170810 13:07:08.387000</v>
      </c>
      <c r="F93" s="69">
        <f t="shared" si="5"/>
        <v>42253</v>
      </c>
    </row>
    <row r="94" spans="1:6">
      <c r="A94">
        <v>50</v>
      </c>
      <c r="B94">
        <v>681.5</v>
      </c>
      <c r="C94" t="s">
        <v>70</v>
      </c>
      <c r="D94" t="s">
        <v>417</v>
      </c>
      <c r="E94" s="68" t="str">
        <f t="shared" si="4"/>
        <v>20170810 13:07:08.388016</v>
      </c>
      <c r="F94" s="69">
        <f t="shared" si="5"/>
        <v>34075</v>
      </c>
    </row>
    <row r="95" spans="1:6">
      <c r="A95">
        <v>6</v>
      </c>
      <c r="B95">
        <v>686</v>
      </c>
      <c r="C95" t="s">
        <v>63</v>
      </c>
      <c r="D95" t="s">
        <v>418</v>
      </c>
      <c r="E95" s="68" t="str">
        <f t="shared" si="4"/>
        <v>20170810 13:26:21.355000</v>
      </c>
      <c r="F95" s="69">
        <f t="shared" si="5"/>
        <v>4116</v>
      </c>
    </row>
    <row r="96" spans="1:6">
      <c r="A96">
        <v>35</v>
      </c>
      <c r="B96">
        <v>686</v>
      </c>
      <c r="C96" t="s">
        <v>63</v>
      </c>
      <c r="D96" t="s">
        <v>418</v>
      </c>
      <c r="E96" s="68" t="str">
        <f t="shared" si="4"/>
        <v>20170810 13:26:21.355000</v>
      </c>
      <c r="F96" s="69">
        <f t="shared" si="5"/>
        <v>24010</v>
      </c>
    </row>
    <row r="97" spans="1:6">
      <c r="A97">
        <v>79</v>
      </c>
      <c r="B97">
        <v>686</v>
      </c>
      <c r="C97" t="s">
        <v>63</v>
      </c>
      <c r="D97" t="s">
        <v>418</v>
      </c>
      <c r="E97" s="68" t="str">
        <f t="shared" si="4"/>
        <v>20170810 13:26:21.355000</v>
      </c>
      <c r="F97" s="69">
        <f t="shared" si="5"/>
        <v>54194</v>
      </c>
    </row>
    <row r="98" spans="1:6">
      <c r="A98">
        <v>100</v>
      </c>
      <c r="B98">
        <v>686</v>
      </c>
      <c r="C98" t="s">
        <v>63</v>
      </c>
      <c r="D98" t="s">
        <v>418</v>
      </c>
      <c r="E98" s="68" t="str">
        <f t="shared" si="4"/>
        <v>20170810 13:26:21.355000</v>
      </c>
      <c r="F98" s="69">
        <f t="shared" si="5"/>
        <v>68600</v>
      </c>
    </row>
    <row r="99" spans="1:6">
      <c r="A99">
        <v>180</v>
      </c>
      <c r="B99">
        <v>686</v>
      </c>
      <c r="C99" t="s">
        <v>63</v>
      </c>
      <c r="D99" t="s">
        <v>418</v>
      </c>
      <c r="E99" s="68" t="str">
        <f t="shared" si="4"/>
        <v>20170810 13:26:21.355000</v>
      </c>
      <c r="F99" s="69">
        <f t="shared" si="5"/>
        <v>123480</v>
      </c>
    </row>
    <row r="100" spans="1:6">
      <c r="A100">
        <v>48</v>
      </c>
      <c r="B100">
        <v>686</v>
      </c>
      <c r="C100" t="s">
        <v>63</v>
      </c>
      <c r="D100" t="s">
        <v>419</v>
      </c>
      <c r="E100" s="68" t="str">
        <f t="shared" si="4"/>
        <v>20170810 13:31:51.539000</v>
      </c>
      <c r="F100" s="69">
        <f t="shared" si="5"/>
        <v>32928</v>
      </c>
    </row>
    <row r="101" spans="1:6">
      <c r="A101">
        <v>34</v>
      </c>
      <c r="B101">
        <v>686</v>
      </c>
      <c r="C101" t="s">
        <v>63</v>
      </c>
      <c r="D101" t="s">
        <v>419</v>
      </c>
      <c r="E101" s="68" t="str">
        <f t="shared" si="4"/>
        <v>20170810 13:31:51.539000</v>
      </c>
      <c r="F101" s="69">
        <f t="shared" si="5"/>
        <v>23324</v>
      </c>
    </row>
    <row r="102" spans="1:6">
      <c r="A102">
        <v>100</v>
      </c>
      <c r="B102">
        <v>686</v>
      </c>
      <c r="C102" t="s">
        <v>63</v>
      </c>
      <c r="D102" t="s">
        <v>419</v>
      </c>
      <c r="E102" s="68" t="str">
        <f t="shared" si="4"/>
        <v>20170810 13:31:51.539000</v>
      </c>
      <c r="F102" s="69">
        <f t="shared" si="5"/>
        <v>68600</v>
      </c>
    </row>
    <row r="103" spans="1:6">
      <c r="A103">
        <v>100</v>
      </c>
      <c r="B103">
        <v>686</v>
      </c>
      <c r="C103" t="s">
        <v>63</v>
      </c>
      <c r="D103" t="s">
        <v>419</v>
      </c>
      <c r="E103" s="68" t="str">
        <f t="shared" si="4"/>
        <v>20170810 13:31:51.539000</v>
      </c>
      <c r="F103" s="69">
        <f t="shared" si="5"/>
        <v>68600</v>
      </c>
    </row>
    <row r="104" spans="1:6">
      <c r="A104">
        <v>68</v>
      </c>
      <c r="B104">
        <v>686</v>
      </c>
      <c r="C104" t="s">
        <v>63</v>
      </c>
      <c r="D104" t="s">
        <v>419</v>
      </c>
      <c r="E104" s="68" t="str">
        <f t="shared" si="4"/>
        <v>20170810 13:31:51.539000</v>
      </c>
      <c r="F104" s="69">
        <f t="shared" si="5"/>
        <v>46648</v>
      </c>
    </row>
    <row r="105" spans="1:6">
      <c r="A105">
        <v>100</v>
      </c>
      <c r="B105">
        <v>686</v>
      </c>
      <c r="C105" t="s">
        <v>63</v>
      </c>
      <c r="D105" t="s">
        <v>420</v>
      </c>
      <c r="E105" s="68" t="str">
        <f t="shared" si="4"/>
        <v>20170810 13:45:02.015000</v>
      </c>
      <c r="F105" s="69">
        <f t="shared" si="5"/>
        <v>68600</v>
      </c>
    </row>
    <row r="106" spans="1:6">
      <c r="A106">
        <v>90</v>
      </c>
      <c r="B106">
        <v>686</v>
      </c>
      <c r="C106" t="s">
        <v>63</v>
      </c>
      <c r="D106" t="s">
        <v>420</v>
      </c>
      <c r="E106" s="68" t="str">
        <f t="shared" si="4"/>
        <v>20170810 13:45:02.015000</v>
      </c>
      <c r="F106" s="69">
        <f t="shared" si="5"/>
        <v>61740</v>
      </c>
    </row>
    <row r="107" spans="1:6">
      <c r="A107">
        <v>76</v>
      </c>
      <c r="B107">
        <v>686</v>
      </c>
      <c r="C107" t="s">
        <v>63</v>
      </c>
      <c r="D107" t="s">
        <v>420</v>
      </c>
      <c r="E107" s="68" t="str">
        <f t="shared" si="4"/>
        <v>20170810 13:45:02.015000</v>
      </c>
      <c r="F107" s="69">
        <f t="shared" si="5"/>
        <v>52136</v>
      </c>
    </row>
    <row r="108" spans="1:6">
      <c r="A108">
        <v>100</v>
      </c>
      <c r="B108">
        <v>686</v>
      </c>
      <c r="C108" t="s">
        <v>63</v>
      </c>
      <c r="D108" t="s">
        <v>420</v>
      </c>
      <c r="E108" s="68" t="str">
        <f t="shared" si="4"/>
        <v>20170810 13:45:02.015000</v>
      </c>
      <c r="F108" s="69">
        <f t="shared" si="5"/>
        <v>68600</v>
      </c>
    </row>
    <row r="109" spans="1:6">
      <c r="A109">
        <v>84</v>
      </c>
      <c r="B109">
        <v>686</v>
      </c>
      <c r="C109" t="s">
        <v>63</v>
      </c>
      <c r="D109" t="s">
        <v>421</v>
      </c>
      <c r="E109" s="68" t="str">
        <f t="shared" si="4"/>
        <v>20170810 13:45:02.039000</v>
      </c>
      <c r="F109" s="69">
        <f t="shared" si="5"/>
        <v>57624</v>
      </c>
    </row>
    <row r="110" spans="1:6">
      <c r="A110">
        <v>65</v>
      </c>
      <c r="B110">
        <v>684</v>
      </c>
      <c r="C110" t="s">
        <v>63</v>
      </c>
      <c r="D110" t="s">
        <v>422</v>
      </c>
      <c r="E110" s="68" t="str">
        <f t="shared" si="4"/>
        <v>20170810 14:12:27.591000</v>
      </c>
      <c r="F110" s="69">
        <f t="shared" si="5"/>
        <v>44460</v>
      </c>
    </row>
    <row r="111" spans="1:6">
      <c r="A111">
        <v>100</v>
      </c>
      <c r="B111">
        <v>684</v>
      </c>
      <c r="C111" t="s">
        <v>63</v>
      </c>
      <c r="D111" t="s">
        <v>422</v>
      </c>
      <c r="E111" s="68" t="str">
        <f t="shared" si="4"/>
        <v>20170810 14:12:27.591000</v>
      </c>
      <c r="F111" s="69">
        <f t="shared" si="5"/>
        <v>68400</v>
      </c>
    </row>
    <row r="112" spans="1:6">
      <c r="A112">
        <v>100</v>
      </c>
      <c r="B112">
        <v>684</v>
      </c>
      <c r="C112" t="s">
        <v>63</v>
      </c>
      <c r="D112" t="s">
        <v>422</v>
      </c>
      <c r="E112" s="68" t="str">
        <f t="shared" si="4"/>
        <v>20170810 14:12:27.591000</v>
      </c>
      <c r="F112" s="69">
        <f t="shared" si="5"/>
        <v>68400</v>
      </c>
    </row>
    <row r="113" spans="1:6">
      <c r="A113">
        <v>60</v>
      </c>
      <c r="B113">
        <v>684</v>
      </c>
      <c r="C113" t="s">
        <v>63</v>
      </c>
      <c r="D113" t="s">
        <v>422</v>
      </c>
      <c r="E113" s="68" t="str">
        <f t="shared" si="4"/>
        <v>20170810 14:12:27.591000</v>
      </c>
      <c r="F113" s="69">
        <f t="shared" si="5"/>
        <v>41040</v>
      </c>
    </row>
    <row r="114" spans="1:6">
      <c r="A114">
        <v>53</v>
      </c>
      <c r="B114">
        <v>684</v>
      </c>
      <c r="C114" t="s">
        <v>63</v>
      </c>
      <c r="D114" t="s">
        <v>422</v>
      </c>
      <c r="E114" s="68" t="str">
        <f t="shared" si="4"/>
        <v>20170810 14:12:27.591000</v>
      </c>
      <c r="F114" s="69">
        <f t="shared" si="5"/>
        <v>36252</v>
      </c>
    </row>
    <row r="115" spans="1:6">
      <c r="A115">
        <v>100</v>
      </c>
      <c r="B115">
        <v>684</v>
      </c>
      <c r="C115" t="s">
        <v>63</v>
      </c>
      <c r="D115" t="s">
        <v>422</v>
      </c>
      <c r="E115" s="68" t="str">
        <f t="shared" si="4"/>
        <v>20170810 14:12:27.591000</v>
      </c>
      <c r="F115" s="69">
        <f t="shared" si="5"/>
        <v>68400</v>
      </c>
    </row>
    <row r="116" spans="1:6">
      <c r="A116">
        <v>64</v>
      </c>
      <c r="B116">
        <v>684</v>
      </c>
      <c r="C116" t="s">
        <v>63</v>
      </c>
      <c r="D116" t="s">
        <v>422</v>
      </c>
      <c r="E116" s="68" t="str">
        <f t="shared" si="4"/>
        <v>20170810 14:12:27.591000</v>
      </c>
      <c r="F116" s="69">
        <f t="shared" si="5"/>
        <v>43776</v>
      </c>
    </row>
    <row r="117" spans="1:6">
      <c r="A117">
        <v>64</v>
      </c>
      <c r="B117">
        <v>684</v>
      </c>
      <c r="C117" t="s">
        <v>63</v>
      </c>
      <c r="D117" t="s">
        <v>422</v>
      </c>
      <c r="E117" s="68" t="str">
        <f t="shared" si="4"/>
        <v>20170810 14:12:27.591000</v>
      </c>
      <c r="F117" s="69">
        <f t="shared" si="5"/>
        <v>43776</v>
      </c>
    </row>
    <row r="118" spans="1:6">
      <c r="A118">
        <v>50</v>
      </c>
      <c r="B118">
        <v>684</v>
      </c>
      <c r="C118" t="s">
        <v>63</v>
      </c>
      <c r="D118" t="s">
        <v>422</v>
      </c>
      <c r="E118" s="68" t="str">
        <f t="shared" si="4"/>
        <v>20170810 14:12:27.591000</v>
      </c>
      <c r="F118" s="69">
        <f t="shared" si="5"/>
        <v>34200</v>
      </c>
    </row>
    <row r="119" spans="1:6">
      <c r="A119">
        <v>90</v>
      </c>
      <c r="B119">
        <v>684</v>
      </c>
      <c r="C119" t="s">
        <v>63</v>
      </c>
      <c r="D119" t="s">
        <v>422</v>
      </c>
      <c r="E119" s="68" t="str">
        <f t="shared" si="4"/>
        <v>20170810 14:12:27.591000</v>
      </c>
      <c r="F119" s="69">
        <f t="shared" si="5"/>
        <v>61560</v>
      </c>
    </row>
    <row r="120" spans="1:6">
      <c r="A120">
        <v>22</v>
      </c>
      <c r="B120">
        <v>684</v>
      </c>
      <c r="C120" t="s">
        <v>63</v>
      </c>
      <c r="D120" t="s">
        <v>423</v>
      </c>
      <c r="E120" s="68" t="str">
        <f t="shared" si="4"/>
        <v>20170810 14:12:27.617000</v>
      </c>
      <c r="F120" s="69">
        <f t="shared" si="5"/>
        <v>15048</v>
      </c>
    </row>
    <row r="121" spans="1:6">
      <c r="A121">
        <v>32</v>
      </c>
      <c r="B121">
        <v>684</v>
      </c>
      <c r="C121" t="s">
        <v>63</v>
      </c>
      <c r="D121" t="s">
        <v>424</v>
      </c>
      <c r="E121" s="68" t="str">
        <f t="shared" si="4"/>
        <v>20170810 14:12:27.623000</v>
      </c>
      <c r="F121" s="69">
        <f t="shared" si="5"/>
        <v>21888</v>
      </c>
    </row>
    <row r="122" spans="1:6">
      <c r="A122">
        <v>100</v>
      </c>
      <c r="B122">
        <v>684.5</v>
      </c>
      <c r="C122" t="s">
        <v>63</v>
      </c>
      <c r="D122" t="s">
        <v>425</v>
      </c>
      <c r="E122" s="68" t="str">
        <f t="shared" si="4"/>
        <v>20170810 14:15:01.209000</v>
      </c>
      <c r="F122" s="69">
        <f t="shared" si="5"/>
        <v>68450</v>
      </c>
    </row>
    <row r="123" spans="1:6">
      <c r="A123">
        <v>99</v>
      </c>
      <c r="B123">
        <v>684.5</v>
      </c>
      <c r="C123" t="s">
        <v>63</v>
      </c>
      <c r="D123" t="s">
        <v>425</v>
      </c>
      <c r="E123" s="68" t="str">
        <f t="shared" si="4"/>
        <v>20170810 14:15:01.209000</v>
      </c>
      <c r="F123" s="69">
        <f t="shared" si="5"/>
        <v>67765.5</v>
      </c>
    </row>
    <row r="124" spans="1:6">
      <c r="A124">
        <v>40</v>
      </c>
      <c r="B124">
        <v>684.5</v>
      </c>
      <c r="C124" t="s">
        <v>63</v>
      </c>
      <c r="D124" t="s">
        <v>425</v>
      </c>
      <c r="E124" s="68" t="str">
        <f t="shared" si="4"/>
        <v>20170810 14:15:01.209000</v>
      </c>
      <c r="F124" s="69">
        <f t="shared" si="5"/>
        <v>27380</v>
      </c>
    </row>
    <row r="125" spans="1:6">
      <c r="A125">
        <v>90</v>
      </c>
      <c r="B125">
        <v>684.5</v>
      </c>
      <c r="C125" t="s">
        <v>63</v>
      </c>
      <c r="D125" t="s">
        <v>425</v>
      </c>
      <c r="E125" s="68" t="str">
        <f t="shared" si="4"/>
        <v>20170810 14:15:01.209000</v>
      </c>
      <c r="F125" s="69">
        <f t="shared" si="5"/>
        <v>61605</v>
      </c>
    </row>
    <row r="126" spans="1:6">
      <c r="A126">
        <v>100</v>
      </c>
      <c r="B126">
        <v>684.5</v>
      </c>
      <c r="C126" t="s">
        <v>63</v>
      </c>
      <c r="D126" t="s">
        <v>425</v>
      </c>
      <c r="E126" s="68" t="str">
        <f t="shared" si="4"/>
        <v>20170810 14:15:01.209000</v>
      </c>
      <c r="F126" s="69">
        <f t="shared" si="5"/>
        <v>68450</v>
      </c>
    </row>
    <row r="127" spans="1:6">
      <c r="A127">
        <v>80</v>
      </c>
      <c r="B127">
        <v>684.5</v>
      </c>
      <c r="C127" t="s">
        <v>63</v>
      </c>
      <c r="D127" t="s">
        <v>425</v>
      </c>
      <c r="E127" s="68" t="str">
        <f t="shared" si="4"/>
        <v>20170810 14:15:01.209000</v>
      </c>
      <c r="F127" s="69">
        <f t="shared" si="5"/>
        <v>54760</v>
      </c>
    </row>
    <row r="128" spans="1:6">
      <c r="A128">
        <v>91</v>
      </c>
      <c r="B128">
        <v>684.5</v>
      </c>
      <c r="C128" t="s">
        <v>63</v>
      </c>
      <c r="D128" t="s">
        <v>426</v>
      </c>
      <c r="E128" s="68" t="str">
        <f t="shared" si="4"/>
        <v>20170810 14:15:01.242000</v>
      </c>
      <c r="F128" s="69">
        <f t="shared" si="5"/>
        <v>62289.5</v>
      </c>
    </row>
    <row r="129" spans="1:6">
      <c r="A129">
        <v>90</v>
      </c>
      <c r="B129">
        <v>684.5</v>
      </c>
      <c r="C129" t="s">
        <v>63</v>
      </c>
      <c r="D129" t="s">
        <v>427</v>
      </c>
      <c r="E129" s="68" t="str">
        <f t="shared" ref="E129:E184" si="6">LEFT(D129,FIND(" ",D129)-1)&amp;" "&amp;IF((MID(D129,FIND(" ",D129)+1,2))&lt;"23",MID(D129,FIND(" ",D129)+1,2) + 2 - VALUE(MID(D129,28,1)),"0"&amp;"0")&amp;MID(D129,FIND(" ",D129)+3,13)</f>
        <v>20170810 14:51:45.296000</v>
      </c>
      <c r="F129" s="69">
        <f t="shared" ref="F129:F184" si="7">A129*B129</f>
        <v>61605</v>
      </c>
    </row>
    <row r="130" spans="1:6">
      <c r="A130">
        <v>76</v>
      </c>
      <c r="B130">
        <v>684.5</v>
      </c>
      <c r="C130" t="s">
        <v>63</v>
      </c>
      <c r="D130" t="s">
        <v>427</v>
      </c>
      <c r="E130" s="68" t="str">
        <f t="shared" si="6"/>
        <v>20170810 14:51:45.296000</v>
      </c>
      <c r="F130" s="69">
        <f t="shared" si="7"/>
        <v>52022</v>
      </c>
    </row>
    <row r="131" spans="1:6">
      <c r="A131">
        <v>108</v>
      </c>
      <c r="B131">
        <v>684.5</v>
      </c>
      <c r="C131" t="s">
        <v>63</v>
      </c>
      <c r="D131" t="s">
        <v>427</v>
      </c>
      <c r="E131" s="68" t="str">
        <f t="shared" si="6"/>
        <v>20170810 14:51:45.296000</v>
      </c>
      <c r="F131" s="69">
        <f t="shared" si="7"/>
        <v>73926</v>
      </c>
    </row>
    <row r="132" spans="1:6">
      <c r="A132">
        <v>71</v>
      </c>
      <c r="B132">
        <v>684.5</v>
      </c>
      <c r="C132" t="s">
        <v>63</v>
      </c>
      <c r="D132" t="s">
        <v>427</v>
      </c>
      <c r="E132" s="68" t="str">
        <f t="shared" si="6"/>
        <v>20170810 14:51:45.296000</v>
      </c>
      <c r="F132" s="69">
        <f t="shared" si="7"/>
        <v>48599.5</v>
      </c>
    </row>
    <row r="133" spans="1:6">
      <c r="A133">
        <v>100</v>
      </c>
      <c r="B133">
        <v>684.5</v>
      </c>
      <c r="C133" t="s">
        <v>63</v>
      </c>
      <c r="D133" t="s">
        <v>427</v>
      </c>
      <c r="E133" s="68" t="str">
        <f t="shared" si="6"/>
        <v>20170810 14:51:45.296000</v>
      </c>
      <c r="F133" s="69">
        <f t="shared" si="7"/>
        <v>68450</v>
      </c>
    </row>
    <row r="134" spans="1:6">
      <c r="A134">
        <v>55</v>
      </c>
      <c r="B134">
        <v>684.5</v>
      </c>
      <c r="C134" t="s">
        <v>63</v>
      </c>
      <c r="D134" t="s">
        <v>427</v>
      </c>
      <c r="E134" s="68" t="str">
        <f t="shared" si="6"/>
        <v>20170810 14:51:45.296000</v>
      </c>
      <c r="F134" s="69">
        <f t="shared" si="7"/>
        <v>37647.5</v>
      </c>
    </row>
    <row r="135" spans="1:6">
      <c r="A135">
        <v>92</v>
      </c>
      <c r="B135">
        <v>684.5</v>
      </c>
      <c r="C135" t="s">
        <v>63</v>
      </c>
      <c r="D135" t="s">
        <v>428</v>
      </c>
      <c r="E135" s="68" t="str">
        <f t="shared" si="6"/>
        <v>20170810 15:04:25.569000</v>
      </c>
      <c r="F135" s="69">
        <f t="shared" si="7"/>
        <v>62974</v>
      </c>
    </row>
    <row r="136" spans="1:6">
      <c r="A136">
        <v>10</v>
      </c>
      <c r="B136">
        <v>684.5</v>
      </c>
      <c r="C136" t="s">
        <v>63</v>
      </c>
      <c r="D136" t="s">
        <v>428</v>
      </c>
      <c r="E136" s="68" t="str">
        <f t="shared" si="6"/>
        <v>20170810 15:04:25.569000</v>
      </c>
      <c r="F136" s="69">
        <f t="shared" si="7"/>
        <v>6845</v>
      </c>
    </row>
    <row r="137" spans="1:6">
      <c r="A137">
        <v>288</v>
      </c>
      <c r="B137">
        <v>684.5</v>
      </c>
      <c r="C137" t="s">
        <v>63</v>
      </c>
      <c r="D137" t="s">
        <v>428</v>
      </c>
      <c r="E137" s="68" t="str">
        <f t="shared" si="6"/>
        <v>20170810 15:04:25.569000</v>
      </c>
      <c r="F137" s="69">
        <f t="shared" si="7"/>
        <v>197136</v>
      </c>
    </row>
    <row r="138" spans="1:6">
      <c r="A138">
        <v>110</v>
      </c>
      <c r="B138">
        <v>684.5</v>
      </c>
      <c r="C138" t="s">
        <v>63</v>
      </c>
      <c r="D138" t="s">
        <v>428</v>
      </c>
      <c r="E138" s="68" t="str">
        <f t="shared" si="6"/>
        <v>20170810 15:04:25.569000</v>
      </c>
      <c r="F138" s="69">
        <f t="shared" si="7"/>
        <v>75295</v>
      </c>
    </row>
    <row r="139" spans="1:6">
      <c r="A139">
        <v>90</v>
      </c>
      <c r="B139">
        <v>684.5</v>
      </c>
      <c r="C139" t="s">
        <v>63</v>
      </c>
      <c r="D139" t="s">
        <v>429</v>
      </c>
      <c r="E139" s="68" t="str">
        <f t="shared" si="6"/>
        <v>20170810 15:06:55.008000</v>
      </c>
      <c r="F139" s="69">
        <f t="shared" si="7"/>
        <v>61605</v>
      </c>
    </row>
    <row r="140" spans="1:6">
      <c r="A140">
        <v>32</v>
      </c>
      <c r="B140">
        <v>684.5</v>
      </c>
      <c r="C140" t="s">
        <v>63</v>
      </c>
      <c r="D140" t="s">
        <v>429</v>
      </c>
      <c r="E140" s="68" t="str">
        <f t="shared" si="6"/>
        <v>20170810 15:06:55.008000</v>
      </c>
      <c r="F140" s="69">
        <f t="shared" si="7"/>
        <v>21904</v>
      </c>
    </row>
    <row r="141" spans="1:6">
      <c r="A141">
        <v>9</v>
      </c>
      <c r="B141">
        <v>684.5</v>
      </c>
      <c r="C141" t="s">
        <v>63</v>
      </c>
      <c r="D141" t="s">
        <v>430</v>
      </c>
      <c r="E141" s="68" t="str">
        <f t="shared" si="6"/>
        <v>20170810 15:06:55.033000</v>
      </c>
      <c r="F141" s="69">
        <f t="shared" si="7"/>
        <v>6160.5</v>
      </c>
    </row>
    <row r="142" spans="1:6">
      <c r="A142">
        <v>50</v>
      </c>
      <c r="B142">
        <v>684.5</v>
      </c>
      <c r="C142" t="s">
        <v>63</v>
      </c>
      <c r="D142" t="s">
        <v>431</v>
      </c>
      <c r="E142" s="68" t="str">
        <f t="shared" si="6"/>
        <v>20170810 15:06:55.034000</v>
      </c>
      <c r="F142" s="69">
        <f t="shared" si="7"/>
        <v>34225</v>
      </c>
    </row>
    <row r="143" spans="1:6">
      <c r="A143">
        <v>419</v>
      </c>
      <c r="B143">
        <v>684.5</v>
      </c>
      <c r="C143" t="s">
        <v>63</v>
      </c>
      <c r="D143" t="s">
        <v>432</v>
      </c>
      <c r="E143" s="68" t="str">
        <f t="shared" si="6"/>
        <v>20170810 15:06:55.124000</v>
      </c>
      <c r="F143" s="69">
        <f t="shared" si="7"/>
        <v>286805.5</v>
      </c>
    </row>
    <row r="144" spans="1:6">
      <c r="A144">
        <v>24</v>
      </c>
      <c r="B144">
        <v>685</v>
      </c>
      <c r="C144" t="s">
        <v>63</v>
      </c>
      <c r="D144" t="s">
        <v>433</v>
      </c>
      <c r="E144" s="68" t="str">
        <f t="shared" si="6"/>
        <v>20170810 15:20:40.356000</v>
      </c>
      <c r="F144" s="69">
        <f t="shared" si="7"/>
        <v>16440</v>
      </c>
    </row>
    <row r="145" spans="1:6">
      <c r="A145">
        <v>99</v>
      </c>
      <c r="B145">
        <v>685</v>
      </c>
      <c r="C145" t="s">
        <v>63</v>
      </c>
      <c r="D145" t="s">
        <v>433</v>
      </c>
      <c r="E145" s="68" t="str">
        <f t="shared" si="6"/>
        <v>20170810 15:20:40.356000</v>
      </c>
      <c r="F145" s="69">
        <f t="shared" si="7"/>
        <v>67815</v>
      </c>
    </row>
    <row r="146" spans="1:6">
      <c r="A146">
        <v>50</v>
      </c>
      <c r="B146">
        <v>685</v>
      </c>
      <c r="C146" t="s">
        <v>63</v>
      </c>
      <c r="D146" t="s">
        <v>433</v>
      </c>
      <c r="E146" s="68" t="str">
        <f t="shared" si="6"/>
        <v>20170810 15:20:40.356000</v>
      </c>
      <c r="F146" s="69">
        <f t="shared" si="7"/>
        <v>34250</v>
      </c>
    </row>
    <row r="147" spans="1:6">
      <c r="A147">
        <v>100</v>
      </c>
      <c r="B147">
        <v>685</v>
      </c>
      <c r="C147" t="s">
        <v>63</v>
      </c>
      <c r="D147" t="s">
        <v>433</v>
      </c>
      <c r="E147" s="68" t="str">
        <f t="shared" si="6"/>
        <v>20170810 15:20:40.356000</v>
      </c>
      <c r="F147" s="69">
        <f t="shared" si="7"/>
        <v>68500</v>
      </c>
    </row>
    <row r="148" spans="1:6">
      <c r="A148">
        <v>227</v>
      </c>
      <c r="B148">
        <v>685</v>
      </c>
      <c r="C148" t="s">
        <v>63</v>
      </c>
      <c r="D148" t="s">
        <v>433</v>
      </c>
      <c r="E148" s="68" t="str">
        <f t="shared" si="6"/>
        <v>20170810 15:20:40.356000</v>
      </c>
      <c r="F148" s="69">
        <f t="shared" si="7"/>
        <v>155495</v>
      </c>
    </row>
    <row r="149" spans="1:6">
      <c r="A149">
        <v>1500</v>
      </c>
      <c r="B149">
        <v>685.5</v>
      </c>
      <c r="C149" t="s">
        <v>63</v>
      </c>
      <c r="D149" t="s">
        <v>434</v>
      </c>
      <c r="E149" s="68" t="str">
        <f t="shared" si="6"/>
        <v>20170810 15:30:46.334929</v>
      </c>
      <c r="F149" s="69">
        <f t="shared" si="7"/>
        <v>1028250</v>
      </c>
    </row>
    <row r="150" spans="1:6">
      <c r="A150">
        <v>110</v>
      </c>
      <c r="B150">
        <v>683</v>
      </c>
      <c r="C150" t="s">
        <v>63</v>
      </c>
      <c r="D150" t="s">
        <v>435</v>
      </c>
      <c r="E150" s="68" t="str">
        <f t="shared" si="6"/>
        <v>20170810 15:42:31.683000</v>
      </c>
      <c r="F150" s="69">
        <f t="shared" si="7"/>
        <v>75130</v>
      </c>
    </row>
    <row r="151" spans="1:6">
      <c r="A151">
        <v>140</v>
      </c>
      <c r="B151">
        <v>683</v>
      </c>
      <c r="C151" t="s">
        <v>63</v>
      </c>
      <c r="D151" t="s">
        <v>436</v>
      </c>
      <c r="E151" s="68" t="str">
        <f t="shared" si="6"/>
        <v>20170810 15:42:31.687000</v>
      </c>
      <c r="F151" s="69">
        <f t="shared" si="7"/>
        <v>95620</v>
      </c>
    </row>
    <row r="152" spans="1:6">
      <c r="A152">
        <v>73</v>
      </c>
      <c r="B152">
        <v>683</v>
      </c>
      <c r="C152" t="s">
        <v>63</v>
      </c>
      <c r="D152" t="s">
        <v>436</v>
      </c>
      <c r="E152" s="68" t="str">
        <f t="shared" si="6"/>
        <v>20170810 15:42:31.687000</v>
      </c>
      <c r="F152" s="69">
        <f t="shared" si="7"/>
        <v>49859</v>
      </c>
    </row>
    <row r="153" spans="1:6">
      <c r="A153">
        <v>29</v>
      </c>
      <c r="B153">
        <v>683</v>
      </c>
      <c r="C153" t="s">
        <v>63</v>
      </c>
      <c r="D153" t="s">
        <v>437</v>
      </c>
      <c r="E153" s="68" t="str">
        <f t="shared" si="6"/>
        <v>20170810 15:44:43.134000</v>
      </c>
      <c r="F153" s="69">
        <f t="shared" si="7"/>
        <v>19807</v>
      </c>
    </row>
    <row r="154" spans="1:6">
      <c r="A154">
        <v>61</v>
      </c>
      <c r="B154">
        <v>683</v>
      </c>
      <c r="C154" t="s">
        <v>65</v>
      </c>
      <c r="D154" t="s">
        <v>438</v>
      </c>
      <c r="E154" s="68" t="str">
        <f t="shared" si="6"/>
        <v>20170810 15:44:43.147000</v>
      </c>
      <c r="F154" s="69">
        <f t="shared" si="7"/>
        <v>41663</v>
      </c>
    </row>
    <row r="155" spans="1:6">
      <c r="A155">
        <v>52</v>
      </c>
      <c r="B155">
        <v>683</v>
      </c>
      <c r="C155" t="s">
        <v>67</v>
      </c>
      <c r="D155" t="s">
        <v>439</v>
      </c>
      <c r="E155" s="68" t="str">
        <f t="shared" si="6"/>
        <v>20170810 15:44:43.147319</v>
      </c>
      <c r="F155" s="69">
        <f t="shared" si="7"/>
        <v>35516</v>
      </c>
    </row>
    <row r="156" spans="1:6">
      <c r="A156">
        <v>35</v>
      </c>
      <c r="B156">
        <v>683</v>
      </c>
      <c r="C156" t="s">
        <v>70</v>
      </c>
      <c r="D156" t="s">
        <v>439</v>
      </c>
      <c r="E156" s="68" t="str">
        <f t="shared" si="6"/>
        <v>20170810 15:44:43.147319</v>
      </c>
      <c r="F156" s="69">
        <f t="shared" si="7"/>
        <v>23905</v>
      </c>
    </row>
    <row r="157" spans="1:6">
      <c r="A157">
        <v>3</v>
      </c>
      <c r="B157">
        <v>682.5</v>
      </c>
      <c r="C157" t="s">
        <v>63</v>
      </c>
      <c r="D157" t="s">
        <v>440</v>
      </c>
      <c r="E157" s="68" t="str">
        <f t="shared" si="6"/>
        <v>20170810 15:47:43.497000</v>
      </c>
      <c r="F157" s="69">
        <f t="shared" si="7"/>
        <v>2047.5</v>
      </c>
    </row>
    <row r="158" spans="1:6">
      <c r="A158">
        <v>100</v>
      </c>
      <c r="B158">
        <v>682.5</v>
      </c>
      <c r="C158" t="s">
        <v>63</v>
      </c>
      <c r="D158" t="s">
        <v>441</v>
      </c>
      <c r="E158" s="68" t="str">
        <f t="shared" si="6"/>
        <v>20170810 15:48:08.594000</v>
      </c>
      <c r="F158" s="69">
        <f t="shared" si="7"/>
        <v>68250</v>
      </c>
    </row>
    <row r="159" spans="1:6">
      <c r="A159">
        <v>76</v>
      </c>
      <c r="B159">
        <v>682.5</v>
      </c>
      <c r="C159" t="s">
        <v>63</v>
      </c>
      <c r="D159" t="s">
        <v>442</v>
      </c>
      <c r="E159" s="68" t="str">
        <f t="shared" si="6"/>
        <v>20170810 15:49:01.624000</v>
      </c>
      <c r="F159" s="69">
        <f t="shared" si="7"/>
        <v>51870</v>
      </c>
    </row>
    <row r="160" spans="1:6">
      <c r="A160">
        <v>76</v>
      </c>
      <c r="B160">
        <v>682.5</v>
      </c>
      <c r="C160" t="s">
        <v>63</v>
      </c>
      <c r="D160" t="s">
        <v>442</v>
      </c>
      <c r="E160" s="68" t="str">
        <f t="shared" si="6"/>
        <v>20170810 15:49:01.624000</v>
      </c>
      <c r="F160" s="69">
        <f t="shared" si="7"/>
        <v>51870</v>
      </c>
    </row>
    <row r="161" spans="1:6">
      <c r="A161">
        <v>245</v>
      </c>
      <c r="B161">
        <v>682.5</v>
      </c>
      <c r="C161" t="s">
        <v>63</v>
      </c>
      <c r="D161" t="s">
        <v>443</v>
      </c>
      <c r="E161" s="68" t="str">
        <f t="shared" si="6"/>
        <v>20170810 15:49:01.626000</v>
      </c>
      <c r="F161" s="69">
        <f t="shared" si="7"/>
        <v>167212.5</v>
      </c>
    </row>
    <row r="162" spans="1:6">
      <c r="A162">
        <v>100</v>
      </c>
      <c r="B162">
        <v>685</v>
      </c>
      <c r="C162" t="s">
        <v>63</v>
      </c>
      <c r="D162" t="s">
        <v>444</v>
      </c>
      <c r="E162" s="68" t="str">
        <f t="shared" si="6"/>
        <v>20170810 15:55:04.397000</v>
      </c>
      <c r="F162" s="69">
        <f t="shared" si="7"/>
        <v>68500</v>
      </c>
    </row>
    <row r="163" spans="1:6">
      <c r="A163">
        <v>100</v>
      </c>
      <c r="B163">
        <v>685</v>
      </c>
      <c r="C163" t="s">
        <v>63</v>
      </c>
      <c r="D163" t="s">
        <v>444</v>
      </c>
      <c r="E163" s="68" t="str">
        <f t="shared" si="6"/>
        <v>20170810 15:55:04.397000</v>
      </c>
      <c r="F163" s="69">
        <f t="shared" si="7"/>
        <v>68500</v>
      </c>
    </row>
    <row r="164" spans="1:6">
      <c r="A164">
        <v>45</v>
      </c>
      <c r="B164">
        <v>685</v>
      </c>
      <c r="C164" t="s">
        <v>63</v>
      </c>
      <c r="D164" t="s">
        <v>444</v>
      </c>
      <c r="E164" s="68" t="str">
        <f t="shared" si="6"/>
        <v>20170810 15:55:04.397000</v>
      </c>
      <c r="F164" s="69">
        <f t="shared" si="7"/>
        <v>30825</v>
      </c>
    </row>
    <row r="165" spans="1:6">
      <c r="A165">
        <v>50</v>
      </c>
      <c r="B165">
        <v>685</v>
      </c>
      <c r="C165" t="s">
        <v>63</v>
      </c>
      <c r="D165" t="s">
        <v>444</v>
      </c>
      <c r="E165" s="68" t="str">
        <f t="shared" si="6"/>
        <v>20170810 15:55:04.397000</v>
      </c>
      <c r="F165" s="69">
        <f t="shared" si="7"/>
        <v>34250</v>
      </c>
    </row>
    <row r="166" spans="1:6">
      <c r="A166">
        <v>100</v>
      </c>
      <c r="B166">
        <v>685</v>
      </c>
      <c r="C166" t="s">
        <v>63</v>
      </c>
      <c r="D166" t="s">
        <v>444</v>
      </c>
      <c r="E166" s="68" t="str">
        <f t="shared" si="6"/>
        <v>20170810 15:55:04.397000</v>
      </c>
      <c r="F166" s="69">
        <f t="shared" si="7"/>
        <v>68500</v>
      </c>
    </row>
    <row r="167" spans="1:6">
      <c r="A167">
        <v>6</v>
      </c>
      <c r="B167">
        <v>685</v>
      </c>
      <c r="C167" t="s">
        <v>63</v>
      </c>
      <c r="D167" t="s">
        <v>444</v>
      </c>
      <c r="E167" s="68" t="str">
        <f t="shared" si="6"/>
        <v>20170810 15:55:04.397000</v>
      </c>
      <c r="F167" s="69">
        <f t="shared" si="7"/>
        <v>4110</v>
      </c>
    </row>
    <row r="168" spans="1:6">
      <c r="A168">
        <v>99</v>
      </c>
      <c r="B168">
        <v>685</v>
      </c>
      <c r="C168" t="s">
        <v>63</v>
      </c>
      <c r="D168" t="s">
        <v>444</v>
      </c>
      <c r="E168" s="68" t="str">
        <f t="shared" si="6"/>
        <v>20170810 15:55:04.397000</v>
      </c>
      <c r="F168" s="69">
        <f t="shared" si="7"/>
        <v>67815</v>
      </c>
    </row>
    <row r="169" spans="1:6">
      <c r="A169">
        <v>32</v>
      </c>
      <c r="B169">
        <v>687</v>
      </c>
      <c r="C169" t="s">
        <v>63</v>
      </c>
      <c r="D169" t="s">
        <v>445</v>
      </c>
      <c r="E169" s="68" t="str">
        <f t="shared" si="6"/>
        <v>20170810 16:04:49.568000</v>
      </c>
      <c r="F169" s="69">
        <f t="shared" si="7"/>
        <v>21984</v>
      </c>
    </row>
    <row r="170" spans="1:6">
      <c r="A170">
        <v>67</v>
      </c>
      <c r="B170">
        <v>687</v>
      </c>
      <c r="C170" t="s">
        <v>63</v>
      </c>
      <c r="D170" t="s">
        <v>445</v>
      </c>
      <c r="E170" s="68" t="str">
        <f t="shared" si="6"/>
        <v>20170810 16:04:49.568000</v>
      </c>
      <c r="F170" s="69">
        <f t="shared" si="7"/>
        <v>46029</v>
      </c>
    </row>
    <row r="171" spans="1:6">
      <c r="A171">
        <v>20</v>
      </c>
      <c r="B171">
        <v>687</v>
      </c>
      <c r="C171" t="s">
        <v>63</v>
      </c>
      <c r="D171" t="s">
        <v>445</v>
      </c>
      <c r="E171" s="68" t="str">
        <f t="shared" si="6"/>
        <v>20170810 16:04:49.568000</v>
      </c>
      <c r="F171" s="69">
        <f t="shared" si="7"/>
        <v>13740</v>
      </c>
    </row>
    <row r="172" spans="1:6">
      <c r="A172">
        <v>24</v>
      </c>
      <c r="B172">
        <v>686.5</v>
      </c>
      <c r="C172" t="s">
        <v>63</v>
      </c>
      <c r="D172" t="s">
        <v>446</v>
      </c>
      <c r="E172" s="68" t="str">
        <f t="shared" si="6"/>
        <v>20170810 16:06:14.484000</v>
      </c>
      <c r="F172" s="69">
        <f t="shared" si="7"/>
        <v>16476</v>
      </c>
    </row>
    <row r="173" spans="1:6">
      <c r="A173">
        <v>197</v>
      </c>
      <c r="B173">
        <v>686.5</v>
      </c>
      <c r="C173" t="s">
        <v>63</v>
      </c>
      <c r="D173" t="s">
        <v>447</v>
      </c>
      <c r="E173" s="68" t="str">
        <f t="shared" si="6"/>
        <v>20170810 16:06:14.507000</v>
      </c>
      <c r="F173" s="69">
        <f t="shared" si="7"/>
        <v>135240.5</v>
      </c>
    </row>
    <row r="174" spans="1:6">
      <c r="A174">
        <v>160</v>
      </c>
      <c r="B174">
        <v>686.5</v>
      </c>
      <c r="C174" t="s">
        <v>63</v>
      </c>
      <c r="D174" t="s">
        <v>447</v>
      </c>
      <c r="E174" s="68" t="str">
        <f t="shared" si="6"/>
        <v>20170810 16:06:14.507000</v>
      </c>
      <c r="F174" s="69">
        <f t="shared" si="7"/>
        <v>109840</v>
      </c>
    </row>
    <row r="175" spans="1:6">
      <c r="A175">
        <v>34</v>
      </c>
      <c r="B175">
        <v>690</v>
      </c>
      <c r="C175" t="s">
        <v>63</v>
      </c>
      <c r="D175" t="s">
        <v>448</v>
      </c>
      <c r="E175" s="68" t="str">
        <f t="shared" si="6"/>
        <v>20170810 16:14:53.241000</v>
      </c>
      <c r="F175" s="69">
        <f t="shared" si="7"/>
        <v>23460</v>
      </c>
    </row>
    <row r="176" spans="1:6">
      <c r="A176">
        <v>90</v>
      </c>
      <c r="B176">
        <v>690</v>
      </c>
      <c r="C176" t="s">
        <v>63</v>
      </c>
      <c r="D176" t="s">
        <v>448</v>
      </c>
      <c r="E176" s="68" t="str">
        <f t="shared" si="6"/>
        <v>20170810 16:14:53.241000</v>
      </c>
      <c r="F176" s="69">
        <f t="shared" si="7"/>
        <v>62100</v>
      </c>
    </row>
    <row r="177" spans="1:6">
      <c r="A177">
        <v>217</v>
      </c>
      <c r="B177">
        <v>690</v>
      </c>
      <c r="C177" t="s">
        <v>63</v>
      </c>
      <c r="D177" t="s">
        <v>448</v>
      </c>
      <c r="E177" s="68" t="str">
        <f t="shared" si="6"/>
        <v>20170810 16:14:53.241000</v>
      </c>
      <c r="F177" s="69">
        <f t="shared" si="7"/>
        <v>149730</v>
      </c>
    </row>
    <row r="178" spans="1:6">
      <c r="A178">
        <v>159</v>
      </c>
      <c r="B178">
        <v>690</v>
      </c>
      <c r="C178" t="s">
        <v>63</v>
      </c>
      <c r="D178" t="s">
        <v>448</v>
      </c>
      <c r="E178" s="68" t="str">
        <f t="shared" si="6"/>
        <v>20170810 16:14:53.241000</v>
      </c>
      <c r="F178" s="69">
        <f t="shared" si="7"/>
        <v>109710</v>
      </c>
    </row>
    <row r="179" spans="1:6">
      <c r="A179">
        <v>94</v>
      </c>
      <c r="B179">
        <v>690.5</v>
      </c>
      <c r="C179" t="s">
        <v>63</v>
      </c>
      <c r="D179" t="s">
        <v>449</v>
      </c>
      <c r="E179" s="68" t="str">
        <f t="shared" si="6"/>
        <v>20170810 16:20:52.200000</v>
      </c>
      <c r="F179" s="69">
        <f t="shared" si="7"/>
        <v>64907</v>
      </c>
    </row>
    <row r="180" spans="1:6">
      <c r="A180">
        <v>45</v>
      </c>
      <c r="B180">
        <v>690.5</v>
      </c>
      <c r="C180" t="s">
        <v>63</v>
      </c>
      <c r="D180" t="s">
        <v>449</v>
      </c>
      <c r="E180" s="68" t="str">
        <f t="shared" si="6"/>
        <v>20170810 16:20:52.200000</v>
      </c>
      <c r="F180" s="69">
        <f t="shared" si="7"/>
        <v>31072.5</v>
      </c>
    </row>
    <row r="181" spans="1:6">
      <c r="A181">
        <v>100</v>
      </c>
      <c r="B181">
        <v>690.5</v>
      </c>
      <c r="C181" t="s">
        <v>63</v>
      </c>
      <c r="D181" t="s">
        <v>449</v>
      </c>
      <c r="E181" s="68" t="str">
        <f t="shared" si="6"/>
        <v>20170810 16:20:52.200000</v>
      </c>
      <c r="F181" s="69">
        <f t="shared" si="7"/>
        <v>69050</v>
      </c>
    </row>
    <row r="182" spans="1:6">
      <c r="A182">
        <v>100</v>
      </c>
      <c r="B182">
        <v>690.5</v>
      </c>
      <c r="C182" t="s">
        <v>63</v>
      </c>
      <c r="D182" t="s">
        <v>449</v>
      </c>
      <c r="E182" s="68" t="str">
        <f t="shared" si="6"/>
        <v>20170810 16:20:52.200000</v>
      </c>
      <c r="F182" s="69">
        <f t="shared" si="7"/>
        <v>69050</v>
      </c>
    </row>
    <row r="183" spans="1:6">
      <c r="A183">
        <v>90</v>
      </c>
      <c r="B183">
        <v>690.5</v>
      </c>
      <c r="C183" t="s">
        <v>63</v>
      </c>
      <c r="D183" t="s">
        <v>449</v>
      </c>
      <c r="E183" s="68" t="str">
        <f t="shared" si="6"/>
        <v>20170810 16:20:52.200000</v>
      </c>
      <c r="F183" s="69">
        <f t="shared" si="7"/>
        <v>62145</v>
      </c>
    </row>
    <row r="184" spans="1:6">
      <c r="A184">
        <v>71</v>
      </c>
      <c r="B184">
        <v>690.5</v>
      </c>
      <c r="C184" t="s">
        <v>63</v>
      </c>
      <c r="D184" t="s">
        <v>449</v>
      </c>
      <c r="E184" s="68" t="str">
        <f t="shared" si="6"/>
        <v>20170810 16:20:52.200000</v>
      </c>
      <c r="F184" s="69">
        <f t="shared" si="7"/>
        <v>49025.5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M227"/>
  <sheetViews>
    <sheetView workbookViewId="0"/>
  </sheetViews>
  <sheetFormatPr defaultRowHeight="12.75"/>
  <cols>
    <col min="3" max="3" width="8.42578125" customWidth="1"/>
    <col min="4" max="4" width="9.140625" hidden="1" customWidth="1"/>
    <col min="9" max="9" width="13.85546875" bestFit="1" customWidth="1"/>
    <col min="10" max="10" width="16.28515625" bestFit="1" customWidth="1"/>
    <col min="11" max="11" width="24.5703125" hidden="1" customWidth="1"/>
    <col min="12" max="12" width="14" hidden="1" customWidth="1"/>
    <col min="13" max="13" width="23.140625" customWidth="1"/>
  </cols>
  <sheetData>
    <row r="1" spans="1:13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3">
      <c r="A2">
        <v>300</v>
      </c>
      <c r="B2">
        <v>650</v>
      </c>
      <c r="C2" t="s">
        <v>63</v>
      </c>
      <c r="D2" t="s">
        <v>247</v>
      </c>
      <c r="E2" s="68" t="str">
        <f t="shared" ref="E2:E65" si="0">LEFT(D2,FIND(" ",D2)-1)&amp;" "&amp;IF((MID(D2,FIND(" ",D2)+1,2))&lt;"23",MID(D2,FIND(" ",D2)+1,2) + 2 - VALUE(MID(D2,28,1)),"0"&amp;"0")&amp;MID(D2,FIND(" ",D2)+3,13)</f>
        <v>20170809 9:02:33.330000</v>
      </c>
      <c r="F2" s="69">
        <f t="shared" ref="F2:F65" si="1">A2*B2</f>
        <v>195000</v>
      </c>
    </row>
    <row r="3" spans="1:13">
      <c r="A3">
        <v>27</v>
      </c>
      <c r="B3">
        <v>660</v>
      </c>
      <c r="C3" t="s">
        <v>63</v>
      </c>
      <c r="D3" t="s">
        <v>248</v>
      </c>
      <c r="E3" s="68" t="str">
        <f t="shared" si="0"/>
        <v>20170809 9:23:52.165000</v>
      </c>
      <c r="F3" s="69">
        <f t="shared" si="1"/>
        <v>17820</v>
      </c>
      <c r="I3" s="77" t="s">
        <v>150</v>
      </c>
      <c r="J3" s="70" t="s">
        <v>151</v>
      </c>
      <c r="K3" s="71" t="s">
        <v>152</v>
      </c>
      <c r="L3" s="72" t="s">
        <v>153</v>
      </c>
      <c r="M3" s="72" t="s">
        <v>154</v>
      </c>
    </row>
    <row r="4" spans="1:13">
      <c r="A4">
        <v>473</v>
      </c>
      <c r="B4">
        <v>660</v>
      </c>
      <c r="C4" t="s">
        <v>63</v>
      </c>
      <c r="D4" t="s">
        <v>248</v>
      </c>
      <c r="E4" s="68" t="str">
        <f t="shared" si="0"/>
        <v>20170809 9:23:52.165000</v>
      </c>
      <c r="F4" s="69">
        <f t="shared" si="1"/>
        <v>312180</v>
      </c>
      <c r="I4" s="73" t="s">
        <v>70</v>
      </c>
      <c r="J4" s="70">
        <v>898</v>
      </c>
      <c r="K4" s="74">
        <v>669.82692307692309</v>
      </c>
      <c r="L4" s="75">
        <f>J4*M4</f>
        <v>599587</v>
      </c>
      <c r="M4" s="75">
        <f>SUMIF($C$2:$C$10000,"="&amp;I4,$F$2:$F$10000)/J4</f>
        <v>667.69153674832967</v>
      </c>
    </row>
    <row r="5" spans="1:13">
      <c r="A5">
        <v>60</v>
      </c>
      <c r="B5">
        <v>664</v>
      </c>
      <c r="C5" t="s">
        <v>63</v>
      </c>
      <c r="D5" t="s">
        <v>249</v>
      </c>
      <c r="E5" s="68" t="str">
        <f t="shared" si="0"/>
        <v>20170809 9:32:35.194000</v>
      </c>
      <c r="F5" s="69">
        <f t="shared" si="1"/>
        <v>39840</v>
      </c>
      <c r="I5" s="73" t="s">
        <v>67</v>
      </c>
      <c r="J5" s="70">
        <v>363</v>
      </c>
      <c r="K5" s="74">
        <v>669.13636363636363</v>
      </c>
      <c r="L5" s="75">
        <f t="shared" ref="L5:L7" si="2">J5*M5</f>
        <v>243028</v>
      </c>
      <c r="M5" s="75">
        <f>SUMIF($C$2:$C$10000,"="&amp;I5,$F$2:$F$10000)/J5</f>
        <v>669.49862258953169</v>
      </c>
    </row>
    <row r="6" spans="1:13">
      <c r="A6">
        <v>55</v>
      </c>
      <c r="B6">
        <v>664</v>
      </c>
      <c r="C6" t="s">
        <v>63</v>
      </c>
      <c r="D6" t="s">
        <v>249</v>
      </c>
      <c r="E6" s="68" t="str">
        <f t="shared" si="0"/>
        <v>20170809 9:32:35.194000</v>
      </c>
      <c r="F6" s="69">
        <f t="shared" si="1"/>
        <v>36520</v>
      </c>
      <c r="I6" s="73" t="s">
        <v>65</v>
      </c>
      <c r="J6" s="70">
        <v>1282</v>
      </c>
      <c r="K6" s="74">
        <v>667.9545454545455</v>
      </c>
      <c r="L6" s="75">
        <f t="shared" si="2"/>
        <v>856526.50000000012</v>
      </c>
      <c r="M6" s="75">
        <f t="shared" ref="M6:M8" si="3">SUMIF($C$2:$C$10000,"="&amp;I6,$F$2:$F$10000)/J6</f>
        <v>668.11739469578788</v>
      </c>
    </row>
    <row r="7" spans="1:13">
      <c r="A7">
        <v>60</v>
      </c>
      <c r="B7">
        <v>664</v>
      </c>
      <c r="C7" t="s">
        <v>63</v>
      </c>
      <c r="D7" t="s">
        <v>249</v>
      </c>
      <c r="E7" s="68" t="str">
        <f t="shared" si="0"/>
        <v>20170809 9:32:35.194000</v>
      </c>
      <c r="F7" s="69">
        <f t="shared" si="1"/>
        <v>39840</v>
      </c>
      <c r="I7" s="73" t="s">
        <v>63</v>
      </c>
      <c r="J7" s="70">
        <v>16360</v>
      </c>
      <c r="K7" s="74">
        <v>671.57440476190482</v>
      </c>
      <c r="L7" s="75">
        <f t="shared" si="2"/>
        <v>10972423.5</v>
      </c>
      <c r="M7" s="75">
        <f t="shared" si="3"/>
        <v>670.68603300733491</v>
      </c>
    </row>
    <row r="8" spans="1:13">
      <c r="A8">
        <v>25</v>
      </c>
      <c r="B8">
        <v>664</v>
      </c>
      <c r="C8" t="s">
        <v>63</v>
      </c>
      <c r="D8" t="s">
        <v>250</v>
      </c>
      <c r="E8" s="68" t="str">
        <f t="shared" si="0"/>
        <v>20170809 9:32:35.218000</v>
      </c>
      <c r="F8" s="69">
        <f t="shared" si="1"/>
        <v>16600</v>
      </c>
      <c r="I8" s="73" t="s">
        <v>315</v>
      </c>
      <c r="J8" s="70">
        <v>97</v>
      </c>
      <c r="K8" s="74">
        <v>672.75</v>
      </c>
      <c r="L8" s="75">
        <f>J8*M8</f>
        <v>65256.75</v>
      </c>
      <c r="M8" s="75">
        <f t="shared" si="3"/>
        <v>672.75</v>
      </c>
    </row>
    <row r="9" spans="1:13">
      <c r="A9">
        <v>212</v>
      </c>
      <c r="B9">
        <v>668</v>
      </c>
      <c r="C9" t="s">
        <v>63</v>
      </c>
      <c r="D9" t="s">
        <v>251</v>
      </c>
      <c r="E9" s="68" t="str">
        <f t="shared" si="0"/>
        <v>20170809 9:38:24.198000</v>
      </c>
      <c r="F9" s="69">
        <f t="shared" si="1"/>
        <v>141616</v>
      </c>
      <c r="I9" s="73" t="s">
        <v>155</v>
      </c>
      <c r="J9" s="70">
        <v>19000</v>
      </c>
      <c r="K9" s="74">
        <v>670.83185840707961</v>
      </c>
      <c r="L9" s="76">
        <f>SUM(L4:L8)</f>
        <v>12736821.75</v>
      </c>
      <c r="M9" s="76">
        <f>SUM(F1:F9999)/GETPIVOTDATA("Sum of Volume",$I$4)</f>
        <v>670.35903947368422</v>
      </c>
    </row>
    <row r="10" spans="1:13">
      <c r="A10">
        <v>4</v>
      </c>
      <c r="B10">
        <v>668</v>
      </c>
      <c r="C10" t="s">
        <v>65</v>
      </c>
      <c r="D10" t="s">
        <v>252</v>
      </c>
      <c r="E10" s="68" t="str">
        <f t="shared" si="0"/>
        <v>20170809 9:38:24.211000</v>
      </c>
      <c r="F10" s="69">
        <f t="shared" si="1"/>
        <v>2672</v>
      </c>
    </row>
    <row r="11" spans="1:13">
      <c r="A11">
        <v>20</v>
      </c>
      <c r="B11">
        <v>668</v>
      </c>
      <c r="C11" t="s">
        <v>70</v>
      </c>
      <c r="D11" t="s">
        <v>253</v>
      </c>
      <c r="E11" s="68" t="str">
        <f t="shared" si="0"/>
        <v>20170809 9:38:24.211261</v>
      </c>
      <c r="F11" s="69">
        <f t="shared" si="1"/>
        <v>13360</v>
      </c>
    </row>
    <row r="12" spans="1:13">
      <c r="A12">
        <v>31</v>
      </c>
      <c r="B12">
        <v>668</v>
      </c>
      <c r="C12" t="s">
        <v>67</v>
      </c>
      <c r="D12" t="s">
        <v>254</v>
      </c>
      <c r="E12" s="68" t="str">
        <f t="shared" si="0"/>
        <v>20170809 9:38:24.211476</v>
      </c>
      <c r="F12" s="69">
        <f t="shared" si="1"/>
        <v>20708</v>
      </c>
    </row>
    <row r="13" spans="1:13">
      <c r="A13">
        <v>33</v>
      </c>
      <c r="B13">
        <v>668</v>
      </c>
      <c r="C13" t="s">
        <v>63</v>
      </c>
      <c r="D13" t="s">
        <v>255</v>
      </c>
      <c r="E13" s="68" t="str">
        <f t="shared" si="0"/>
        <v>20170809 9:38:24.242000</v>
      </c>
      <c r="F13" s="69">
        <f t="shared" si="1"/>
        <v>22044</v>
      </c>
    </row>
    <row r="14" spans="1:13">
      <c r="A14">
        <v>500</v>
      </c>
      <c r="B14">
        <v>665.25</v>
      </c>
      <c r="C14" t="s">
        <v>70</v>
      </c>
      <c r="D14" t="s">
        <v>256</v>
      </c>
      <c r="E14" s="68" t="str">
        <f t="shared" si="0"/>
        <v>20170809 9:45:45.201760</v>
      </c>
      <c r="F14" s="69">
        <f t="shared" si="1"/>
        <v>332625</v>
      </c>
    </row>
    <row r="15" spans="1:13">
      <c r="A15">
        <v>1</v>
      </c>
      <c r="B15">
        <v>661</v>
      </c>
      <c r="C15" t="s">
        <v>65</v>
      </c>
      <c r="D15" t="s">
        <v>257</v>
      </c>
      <c r="E15" s="68" t="str">
        <f t="shared" si="0"/>
        <v>20170809 9:48:46.493000</v>
      </c>
      <c r="F15" s="69">
        <f t="shared" si="1"/>
        <v>661</v>
      </c>
    </row>
    <row r="16" spans="1:13">
      <c r="A16">
        <v>352</v>
      </c>
      <c r="B16">
        <v>661</v>
      </c>
      <c r="C16" t="s">
        <v>63</v>
      </c>
      <c r="D16" t="s">
        <v>258</v>
      </c>
      <c r="E16" s="68" t="str">
        <f t="shared" si="0"/>
        <v>20170809 9:48:46.545000</v>
      </c>
      <c r="F16" s="69">
        <f t="shared" si="1"/>
        <v>232672</v>
      </c>
    </row>
    <row r="17" spans="1:6">
      <c r="A17">
        <v>61</v>
      </c>
      <c r="B17">
        <v>661</v>
      </c>
      <c r="C17" t="s">
        <v>65</v>
      </c>
      <c r="D17" t="s">
        <v>259</v>
      </c>
      <c r="E17" s="68" t="str">
        <f t="shared" si="0"/>
        <v>20170809 9:48:46.555000</v>
      </c>
      <c r="F17" s="69">
        <f t="shared" si="1"/>
        <v>40321</v>
      </c>
    </row>
    <row r="18" spans="1:6">
      <c r="A18">
        <v>34</v>
      </c>
      <c r="B18">
        <v>661</v>
      </c>
      <c r="C18" t="s">
        <v>70</v>
      </c>
      <c r="D18" t="s">
        <v>260</v>
      </c>
      <c r="E18" s="68" t="str">
        <f t="shared" si="0"/>
        <v>20170809 9:48:46.555826</v>
      </c>
      <c r="F18" s="69">
        <f t="shared" si="1"/>
        <v>22474</v>
      </c>
    </row>
    <row r="19" spans="1:6">
      <c r="A19">
        <v>52</v>
      </c>
      <c r="B19">
        <v>661</v>
      </c>
      <c r="C19" t="s">
        <v>67</v>
      </c>
      <c r="D19" t="s">
        <v>260</v>
      </c>
      <c r="E19" s="68" t="str">
        <f t="shared" si="0"/>
        <v>20170809 9:48:46.555826</v>
      </c>
      <c r="F19" s="69">
        <f t="shared" si="1"/>
        <v>34372</v>
      </c>
    </row>
    <row r="20" spans="1:6">
      <c r="A20">
        <v>247</v>
      </c>
      <c r="B20">
        <v>668.5</v>
      </c>
      <c r="C20" t="s">
        <v>63</v>
      </c>
      <c r="D20" t="s">
        <v>261</v>
      </c>
      <c r="E20" s="68" t="str">
        <f t="shared" si="0"/>
        <v>20170809 10:00:53.808000</v>
      </c>
      <c r="F20" s="69">
        <f t="shared" si="1"/>
        <v>165119.5</v>
      </c>
    </row>
    <row r="21" spans="1:6">
      <c r="A21">
        <v>100</v>
      </c>
      <c r="B21">
        <v>671</v>
      </c>
      <c r="C21" t="s">
        <v>63</v>
      </c>
      <c r="D21" t="s">
        <v>262</v>
      </c>
      <c r="E21" s="68" t="str">
        <f t="shared" si="0"/>
        <v>20170809 10:04:35.361000</v>
      </c>
      <c r="F21" s="69">
        <f t="shared" si="1"/>
        <v>67100</v>
      </c>
    </row>
    <row r="22" spans="1:6">
      <c r="A22">
        <v>75</v>
      </c>
      <c r="B22">
        <v>671</v>
      </c>
      <c r="C22" t="s">
        <v>63</v>
      </c>
      <c r="D22" t="s">
        <v>263</v>
      </c>
      <c r="E22" s="68" t="str">
        <f t="shared" si="0"/>
        <v>20170809 10:09:28.431000</v>
      </c>
      <c r="F22" s="69">
        <f t="shared" si="1"/>
        <v>50325</v>
      </c>
    </row>
    <row r="23" spans="1:6">
      <c r="A23">
        <v>62</v>
      </c>
      <c r="B23">
        <v>671</v>
      </c>
      <c r="C23" t="s">
        <v>65</v>
      </c>
      <c r="D23" t="s">
        <v>264</v>
      </c>
      <c r="E23" s="68" t="str">
        <f t="shared" si="0"/>
        <v>20170809 10:09:28.454000</v>
      </c>
      <c r="F23" s="69">
        <f t="shared" si="1"/>
        <v>41602</v>
      </c>
    </row>
    <row r="24" spans="1:6">
      <c r="A24">
        <v>46</v>
      </c>
      <c r="B24">
        <v>671</v>
      </c>
      <c r="C24" t="s">
        <v>63</v>
      </c>
      <c r="D24" t="s">
        <v>265</v>
      </c>
      <c r="E24" s="68" t="str">
        <f t="shared" si="0"/>
        <v>20170809 10:09:41.041000</v>
      </c>
      <c r="F24" s="69">
        <f t="shared" si="1"/>
        <v>30866</v>
      </c>
    </row>
    <row r="25" spans="1:6">
      <c r="A25">
        <v>131</v>
      </c>
      <c r="B25">
        <v>671</v>
      </c>
      <c r="C25" t="s">
        <v>63</v>
      </c>
      <c r="D25" t="s">
        <v>266</v>
      </c>
      <c r="E25" s="68" t="str">
        <f t="shared" si="0"/>
        <v>20170809 10:09:48.072000</v>
      </c>
      <c r="F25" s="69">
        <f t="shared" si="1"/>
        <v>87901</v>
      </c>
    </row>
    <row r="26" spans="1:6">
      <c r="A26">
        <v>86</v>
      </c>
      <c r="B26">
        <v>671</v>
      </c>
      <c r="C26" t="s">
        <v>63</v>
      </c>
      <c r="D26" t="s">
        <v>267</v>
      </c>
      <c r="E26" s="68" t="str">
        <f t="shared" si="0"/>
        <v>20170809 10:10:21.854000</v>
      </c>
      <c r="F26" s="69">
        <f t="shared" si="1"/>
        <v>57706</v>
      </c>
    </row>
    <row r="27" spans="1:6">
      <c r="A27">
        <v>5</v>
      </c>
      <c r="B27">
        <v>672</v>
      </c>
      <c r="C27" t="s">
        <v>63</v>
      </c>
      <c r="D27" t="s">
        <v>268</v>
      </c>
      <c r="E27" s="68" t="str">
        <f t="shared" si="0"/>
        <v>20170809 10:19:26.382000</v>
      </c>
      <c r="F27" s="69">
        <f t="shared" si="1"/>
        <v>3360</v>
      </c>
    </row>
    <row r="28" spans="1:6">
      <c r="A28">
        <v>93</v>
      </c>
      <c r="B28">
        <v>672</v>
      </c>
      <c r="C28" t="s">
        <v>63</v>
      </c>
      <c r="D28" t="s">
        <v>268</v>
      </c>
      <c r="E28" s="68" t="str">
        <f t="shared" si="0"/>
        <v>20170809 10:19:26.382000</v>
      </c>
      <c r="F28" s="69">
        <f t="shared" si="1"/>
        <v>62496</v>
      </c>
    </row>
    <row r="29" spans="1:6">
      <c r="A29">
        <v>90</v>
      </c>
      <c r="B29">
        <v>672</v>
      </c>
      <c r="C29" t="s">
        <v>63</v>
      </c>
      <c r="D29" t="s">
        <v>268</v>
      </c>
      <c r="E29" s="68" t="str">
        <f t="shared" si="0"/>
        <v>20170809 10:19:26.382000</v>
      </c>
      <c r="F29" s="69">
        <f t="shared" si="1"/>
        <v>60480</v>
      </c>
    </row>
    <row r="30" spans="1:6">
      <c r="A30">
        <v>48</v>
      </c>
      <c r="B30">
        <v>672</v>
      </c>
      <c r="C30" t="s">
        <v>63</v>
      </c>
      <c r="D30" t="s">
        <v>268</v>
      </c>
      <c r="E30" s="68" t="str">
        <f t="shared" si="0"/>
        <v>20170809 10:19:26.382000</v>
      </c>
      <c r="F30" s="69">
        <f t="shared" si="1"/>
        <v>32256</v>
      </c>
    </row>
    <row r="31" spans="1:6">
      <c r="A31">
        <v>50</v>
      </c>
      <c r="B31">
        <v>672</v>
      </c>
      <c r="C31" t="s">
        <v>70</v>
      </c>
      <c r="D31" t="s">
        <v>269</v>
      </c>
      <c r="E31" s="68" t="str">
        <f t="shared" si="0"/>
        <v>20170809 10:19:26.383624</v>
      </c>
      <c r="F31" s="69">
        <f t="shared" si="1"/>
        <v>33600</v>
      </c>
    </row>
    <row r="32" spans="1:6">
      <c r="A32">
        <v>60</v>
      </c>
      <c r="B32">
        <v>672</v>
      </c>
      <c r="C32" t="s">
        <v>70</v>
      </c>
      <c r="D32" t="s">
        <v>269</v>
      </c>
      <c r="E32" s="68" t="str">
        <f t="shared" si="0"/>
        <v>20170809 10:19:26.383624</v>
      </c>
      <c r="F32" s="69">
        <f t="shared" si="1"/>
        <v>40320</v>
      </c>
    </row>
    <row r="33" spans="1:6">
      <c r="A33">
        <v>50</v>
      </c>
      <c r="B33">
        <v>672</v>
      </c>
      <c r="C33" t="s">
        <v>70</v>
      </c>
      <c r="D33" t="s">
        <v>269</v>
      </c>
      <c r="E33" s="68" t="str">
        <f t="shared" si="0"/>
        <v>20170809 10:19:26.383624</v>
      </c>
      <c r="F33" s="69">
        <f t="shared" si="1"/>
        <v>33600</v>
      </c>
    </row>
    <row r="34" spans="1:6">
      <c r="A34">
        <v>54</v>
      </c>
      <c r="B34">
        <v>672</v>
      </c>
      <c r="C34" t="s">
        <v>70</v>
      </c>
      <c r="D34" t="s">
        <v>269</v>
      </c>
      <c r="E34" s="68" t="str">
        <f t="shared" si="0"/>
        <v>20170809 10:19:26.383624</v>
      </c>
      <c r="F34" s="69">
        <f t="shared" si="1"/>
        <v>36288</v>
      </c>
    </row>
    <row r="35" spans="1:6">
      <c r="A35">
        <v>23</v>
      </c>
      <c r="B35">
        <v>674.5</v>
      </c>
      <c r="C35" t="s">
        <v>63</v>
      </c>
      <c r="D35" t="s">
        <v>270</v>
      </c>
      <c r="E35" s="68" t="str">
        <f t="shared" si="0"/>
        <v>20170809 10:27:15.770000</v>
      </c>
      <c r="F35" s="69">
        <f t="shared" si="1"/>
        <v>15513.5</v>
      </c>
    </row>
    <row r="36" spans="1:6">
      <c r="A36">
        <v>80</v>
      </c>
      <c r="B36">
        <v>674.5</v>
      </c>
      <c r="C36" t="s">
        <v>63</v>
      </c>
      <c r="D36" t="s">
        <v>271</v>
      </c>
      <c r="E36" s="68" t="str">
        <f t="shared" si="0"/>
        <v>20170809 10:27:15.842000</v>
      </c>
      <c r="F36" s="69">
        <f t="shared" si="1"/>
        <v>53960</v>
      </c>
    </row>
    <row r="37" spans="1:6">
      <c r="A37">
        <v>300</v>
      </c>
      <c r="B37">
        <v>674.5</v>
      </c>
      <c r="C37" t="s">
        <v>63</v>
      </c>
      <c r="D37" t="s">
        <v>272</v>
      </c>
      <c r="E37" s="68" t="str">
        <f t="shared" si="0"/>
        <v>20170809 10:27:15.863000</v>
      </c>
      <c r="F37" s="69">
        <f t="shared" si="1"/>
        <v>202350</v>
      </c>
    </row>
    <row r="38" spans="1:6">
      <c r="A38">
        <v>71</v>
      </c>
      <c r="B38">
        <v>677</v>
      </c>
      <c r="C38" t="s">
        <v>63</v>
      </c>
      <c r="D38" t="s">
        <v>273</v>
      </c>
      <c r="E38" s="68" t="str">
        <f t="shared" si="0"/>
        <v>20170809 10:41:16.799000</v>
      </c>
      <c r="F38" s="69">
        <f t="shared" si="1"/>
        <v>48067</v>
      </c>
    </row>
    <row r="39" spans="1:6">
      <c r="A39">
        <v>90</v>
      </c>
      <c r="B39">
        <v>677</v>
      </c>
      <c r="C39" t="s">
        <v>63</v>
      </c>
      <c r="D39" t="s">
        <v>273</v>
      </c>
      <c r="E39" s="68" t="str">
        <f t="shared" si="0"/>
        <v>20170809 10:41:16.799000</v>
      </c>
      <c r="F39" s="69">
        <f t="shared" si="1"/>
        <v>60930</v>
      </c>
    </row>
    <row r="40" spans="1:6">
      <c r="A40">
        <v>110</v>
      </c>
      <c r="B40">
        <v>677</v>
      </c>
      <c r="C40" t="s">
        <v>63</v>
      </c>
      <c r="D40" t="s">
        <v>273</v>
      </c>
      <c r="E40" s="68" t="str">
        <f t="shared" si="0"/>
        <v>20170809 10:41:16.799000</v>
      </c>
      <c r="F40" s="69">
        <f t="shared" si="1"/>
        <v>74470</v>
      </c>
    </row>
    <row r="41" spans="1:6">
      <c r="A41">
        <v>50</v>
      </c>
      <c r="B41">
        <v>678</v>
      </c>
      <c r="C41" t="s">
        <v>63</v>
      </c>
      <c r="D41" t="s">
        <v>274</v>
      </c>
      <c r="E41" s="68" t="str">
        <f t="shared" si="0"/>
        <v>20170809 10:46:20.729000</v>
      </c>
      <c r="F41" s="69">
        <f t="shared" si="1"/>
        <v>33900</v>
      </c>
    </row>
    <row r="42" spans="1:6">
      <c r="A42">
        <v>75</v>
      </c>
      <c r="B42">
        <v>678</v>
      </c>
      <c r="C42" t="s">
        <v>63</v>
      </c>
      <c r="D42" t="s">
        <v>274</v>
      </c>
      <c r="E42" s="68" t="str">
        <f t="shared" si="0"/>
        <v>20170809 10:46:20.729000</v>
      </c>
      <c r="F42" s="69">
        <f t="shared" si="1"/>
        <v>50850</v>
      </c>
    </row>
    <row r="43" spans="1:6">
      <c r="A43">
        <v>90</v>
      </c>
      <c r="B43">
        <v>678</v>
      </c>
      <c r="C43" t="s">
        <v>63</v>
      </c>
      <c r="D43" t="s">
        <v>274</v>
      </c>
      <c r="E43" s="68" t="str">
        <f t="shared" si="0"/>
        <v>20170809 10:46:20.729000</v>
      </c>
      <c r="F43" s="69">
        <f t="shared" si="1"/>
        <v>61020</v>
      </c>
    </row>
    <row r="44" spans="1:6">
      <c r="A44">
        <v>146</v>
      </c>
      <c r="B44">
        <v>678</v>
      </c>
      <c r="C44" t="s">
        <v>63</v>
      </c>
      <c r="D44" t="s">
        <v>275</v>
      </c>
      <c r="E44" s="68" t="str">
        <f t="shared" si="0"/>
        <v>20170809 10:46:38.718000</v>
      </c>
      <c r="F44" s="69">
        <f t="shared" si="1"/>
        <v>98988</v>
      </c>
    </row>
    <row r="45" spans="1:6">
      <c r="A45">
        <v>68</v>
      </c>
      <c r="B45">
        <v>678</v>
      </c>
      <c r="C45" t="s">
        <v>63</v>
      </c>
      <c r="D45" t="s">
        <v>276</v>
      </c>
      <c r="E45" s="68" t="str">
        <f t="shared" si="0"/>
        <v>20170809 10:46:44.170000</v>
      </c>
      <c r="F45" s="69">
        <f t="shared" si="1"/>
        <v>46104</v>
      </c>
    </row>
    <row r="46" spans="1:6">
      <c r="A46">
        <v>350</v>
      </c>
      <c r="B46">
        <v>680</v>
      </c>
      <c r="C46" t="s">
        <v>63</v>
      </c>
      <c r="D46" t="s">
        <v>277</v>
      </c>
      <c r="E46" s="68" t="str">
        <f t="shared" si="0"/>
        <v>20170809 10:50:48.491000</v>
      </c>
      <c r="F46" s="69">
        <f t="shared" si="1"/>
        <v>238000</v>
      </c>
    </row>
    <row r="47" spans="1:6">
      <c r="A47">
        <v>100</v>
      </c>
      <c r="B47">
        <v>674</v>
      </c>
      <c r="C47" t="s">
        <v>63</v>
      </c>
      <c r="D47" t="s">
        <v>278</v>
      </c>
      <c r="E47" s="68" t="str">
        <f t="shared" si="0"/>
        <v>20170809 10:57:17.752000</v>
      </c>
      <c r="F47" s="69">
        <f t="shared" si="1"/>
        <v>67400</v>
      </c>
    </row>
    <row r="48" spans="1:6">
      <c r="A48">
        <v>56</v>
      </c>
      <c r="B48">
        <v>674</v>
      </c>
      <c r="C48" t="s">
        <v>63</v>
      </c>
      <c r="D48" t="s">
        <v>278</v>
      </c>
      <c r="E48" s="68" t="str">
        <f t="shared" si="0"/>
        <v>20170809 10:57:17.752000</v>
      </c>
      <c r="F48" s="69">
        <f t="shared" si="1"/>
        <v>37744</v>
      </c>
    </row>
    <row r="49" spans="1:6">
      <c r="A49">
        <v>33</v>
      </c>
      <c r="B49">
        <v>674</v>
      </c>
      <c r="C49" t="s">
        <v>63</v>
      </c>
      <c r="D49" t="s">
        <v>278</v>
      </c>
      <c r="E49" s="68" t="str">
        <f t="shared" si="0"/>
        <v>20170809 10:57:17.752000</v>
      </c>
      <c r="F49" s="69">
        <f t="shared" si="1"/>
        <v>22242</v>
      </c>
    </row>
    <row r="50" spans="1:6">
      <c r="A50">
        <v>90</v>
      </c>
      <c r="B50">
        <v>674</v>
      </c>
      <c r="C50" t="s">
        <v>63</v>
      </c>
      <c r="D50" t="s">
        <v>278</v>
      </c>
      <c r="E50" s="68" t="str">
        <f t="shared" si="0"/>
        <v>20170809 10:57:17.752000</v>
      </c>
      <c r="F50" s="69">
        <f t="shared" si="1"/>
        <v>60660</v>
      </c>
    </row>
    <row r="51" spans="1:6">
      <c r="A51">
        <v>171</v>
      </c>
      <c r="B51">
        <v>674</v>
      </c>
      <c r="C51" t="s">
        <v>63</v>
      </c>
      <c r="D51" t="s">
        <v>278</v>
      </c>
      <c r="E51" s="68" t="str">
        <f t="shared" si="0"/>
        <v>20170809 10:57:17.752000</v>
      </c>
      <c r="F51" s="69">
        <f t="shared" si="1"/>
        <v>115254</v>
      </c>
    </row>
    <row r="52" spans="1:6">
      <c r="A52">
        <v>88</v>
      </c>
      <c r="B52">
        <v>674.5</v>
      </c>
      <c r="C52" t="s">
        <v>63</v>
      </c>
      <c r="D52" t="s">
        <v>279</v>
      </c>
      <c r="E52" s="68" t="str">
        <f t="shared" si="0"/>
        <v>20170809 11:18:06.573000</v>
      </c>
      <c r="F52" s="69">
        <f t="shared" si="1"/>
        <v>59356</v>
      </c>
    </row>
    <row r="53" spans="1:6">
      <c r="A53">
        <v>33</v>
      </c>
      <c r="B53">
        <v>674.5</v>
      </c>
      <c r="C53" t="s">
        <v>63</v>
      </c>
      <c r="D53" t="s">
        <v>279</v>
      </c>
      <c r="E53" s="68" t="str">
        <f t="shared" si="0"/>
        <v>20170809 11:18:06.573000</v>
      </c>
      <c r="F53" s="69">
        <f t="shared" si="1"/>
        <v>22258.5</v>
      </c>
    </row>
    <row r="54" spans="1:6">
      <c r="A54">
        <v>90</v>
      </c>
      <c r="B54">
        <v>674.5</v>
      </c>
      <c r="C54" t="s">
        <v>63</v>
      </c>
      <c r="D54" t="s">
        <v>279</v>
      </c>
      <c r="E54" s="68" t="str">
        <f t="shared" si="0"/>
        <v>20170809 11:18:06.573000</v>
      </c>
      <c r="F54" s="69">
        <f t="shared" si="1"/>
        <v>60705</v>
      </c>
    </row>
    <row r="55" spans="1:6">
      <c r="A55">
        <v>2</v>
      </c>
      <c r="B55">
        <v>674.5</v>
      </c>
      <c r="C55" t="s">
        <v>63</v>
      </c>
      <c r="D55" t="s">
        <v>280</v>
      </c>
      <c r="E55" s="68" t="str">
        <f t="shared" si="0"/>
        <v>20170809 11:21:27.979000</v>
      </c>
      <c r="F55" s="69">
        <f t="shared" si="1"/>
        <v>1349</v>
      </c>
    </row>
    <row r="56" spans="1:6">
      <c r="A56">
        <v>20</v>
      </c>
      <c r="B56">
        <v>674.5</v>
      </c>
      <c r="C56" t="s">
        <v>70</v>
      </c>
      <c r="D56" t="s">
        <v>281</v>
      </c>
      <c r="E56" s="68" t="str">
        <f t="shared" si="0"/>
        <v>20170809 11:21:32.019558</v>
      </c>
      <c r="F56" s="69">
        <f t="shared" si="1"/>
        <v>13490</v>
      </c>
    </row>
    <row r="57" spans="1:6">
      <c r="A57">
        <v>30</v>
      </c>
      <c r="B57">
        <v>674.5</v>
      </c>
      <c r="C57" t="s">
        <v>67</v>
      </c>
      <c r="D57" t="s">
        <v>282</v>
      </c>
      <c r="E57" s="68" t="str">
        <f t="shared" si="0"/>
        <v>20170809 11:21:32.019761</v>
      </c>
      <c r="F57" s="69">
        <f t="shared" si="1"/>
        <v>20235</v>
      </c>
    </row>
    <row r="58" spans="1:6">
      <c r="A58">
        <v>35</v>
      </c>
      <c r="B58">
        <v>674.5</v>
      </c>
      <c r="C58" t="s">
        <v>65</v>
      </c>
      <c r="D58" t="s">
        <v>283</v>
      </c>
      <c r="E58" s="68" t="str">
        <f t="shared" si="0"/>
        <v>20170809 11:21:32.020000</v>
      </c>
      <c r="F58" s="69">
        <f t="shared" si="1"/>
        <v>23607.5</v>
      </c>
    </row>
    <row r="59" spans="1:6">
      <c r="A59">
        <v>202</v>
      </c>
      <c r="B59">
        <v>674.5</v>
      </c>
      <c r="C59" t="s">
        <v>63</v>
      </c>
      <c r="D59" t="s">
        <v>284</v>
      </c>
      <c r="E59" s="68" t="str">
        <f t="shared" si="0"/>
        <v>20170809 11:21:32.030000</v>
      </c>
      <c r="F59" s="69">
        <f t="shared" si="1"/>
        <v>136249</v>
      </c>
    </row>
    <row r="60" spans="1:6">
      <c r="A60">
        <v>78</v>
      </c>
      <c r="B60">
        <v>674</v>
      </c>
      <c r="C60" t="s">
        <v>63</v>
      </c>
      <c r="D60" t="s">
        <v>285</v>
      </c>
      <c r="E60" s="68" t="str">
        <f t="shared" si="0"/>
        <v>20170809 11:30:08.590000</v>
      </c>
      <c r="F60" s="69">
        <f t="shared" si="1"/>
        <v>52572</v>
      </c>
    </row>
    <row r="61" spans="1:6">
      <c r="A61">
        <v>43</v>
      </c>
      <c r="B61">
        <v>678</v>
      </c>
      <c r="C61" t="s">
        <v>63</v>
      </c>
      <c r="D61" t="s">
        <v>286</v>
      </c>
      <c r="E61" s="68" t="str">
        <f t="shared" si="0"/>
        <v>20170809 11:35:34.249000</v>
      </c>
      <c r="F61" s="69">
        <f t="shared" si="1"/>
        <v>29154</v>
      </c>
    </row>
    <row r="62" spans="1:6">
      <c r="A62">
        <v>32</v>
      </c>
      <c r="B62">
        <v>678</v>
      </c>
      <c r="C62" t="s">
        <v>63</v>
      </c>
      <c r="D62" t="s">
        <v>286</v>
      </c>
      <c r="E62" s="68" t="str">
        <f t="shared" si="0"/>
        <v>20170809 11:35:34.249000</v>
      </c>
      <c r="F62" s="69">
        <f t="shared" si="1"/>
        <v>21696</v>
      </c>
    </row>
    <row r="63" spans="1:6">
      <c r="A63">
        <v>150</v>
      </c>
      <c r="B63">
        <v>678</v>
      </c>
      <c r="C63" t="s">
        <v>63</v>
      </c>
      <c r="D63" t="s">
        <v>286</v>
      </c>
      <c r="E63" s="68" t="str">
        <f t="shared" si="0"/>
        <v>20170809 11:35:34.249000</v>
      </c>
      <c r="F63" s="69">
        <f t="shared" si="1"/>
        <v>101700</v>
      </c>
    </row>
    <row r="64" spans="1:6">
      <c r="A64">
        <v>47</v>
      </c>
      <c r="B64">
        <v>678</v>
      </c>
      <c r="C64" t="s">
        <v>67</v>
      </c>
      <c r="D64" t="s">
        <v>287</v>
      </c>
      <c r="E64" s="68" t="str">
        <f t="shared" si="0"/>
        <v>20170809 11:35:34.249762</v>
      </c>
      <c r="F64" s="69">
        <f t="shared" si="1"/>
        <v>31866</v>
      </c>
    </row>
    <row r="65" spans="1:6">
      <c r="A65">
        <v>150</v>
      </c>
      <c r="B65">
        <v>678</v>
      </c>
      <c r="C65" t="s">
        <v>63</v>
      </c>
      <c r="D65" t="s">
        <v>288</v>
      </c>
      <c r="E65" s="68" t="str">
        <f t="shared" si="0"/>
        <v>20170809 11:35:34.320000</v>
      </c>
      <c r="F65" s="69">
        <f t="shared" si="1"/>
        <v>101700</v>
      </c>
    </row>
    <row r="66" spans="1:6">
      <c r="A66">
        <v>45</v>
      </c>
      <c r="B66">
        <v>674</v>
      </c>
      <c r="C66" t="s">
        <v>63</v>
      </c>
      <c r="D66" t="s">
        <v>289</v>
      </c>
      <c r="E66" s="68" t="str">
        <f t="shared" ref="E66:E129" si="4">LEFT(D66,FIND(" ",D66)-1)&amp;" "&amp;IF((MID(D66,FIND(" ",D66)+1,2))&lt;"23",MID(D66,FIND(" ",D66)+1,2) + 2 - VALUE(MID(D66,28,1)),"0"&amp;"0")&amp;MID(D66,FIND(" ",D66)+3,13)</f>
        <v>20170809 11:49:42.732000</v>
      </c>
      <c r="F66" s="69">
        <f t="shared" ref="F66:F129" si="5">A66*B66</f>
        <v>30330</v>
      </c>
    </row>
    <row r="67" spans="1:6">
      <c r="A67">
        <v>45</v>
      </c>
      <c r="B67">
        <v>674</v>
      </c>
      <c r="C67" t="s">
        <v>63</v>
      </c>
      <c r="D67" t="s">
        <v>289</v>
      </c>
      <c r="E67" s="68" t="str">
        <f t="shared" si="4"/>
        <v>20170809 11:49:42.732000</v>
      </c>
      <c r="F67" s="69">
        <f t="shared" si="5"/>
        <v>30330</v>
      </c>
    </row>
    <row r="68" spans="1:6">
      <c r="A68">
        <v>45</v>
      </c>
      <c r="B68">
        <v>674</v>
      </c>
      <c r="C68" t="s">
        <v>63</v>
      </c>
      <c r="D68" t="s">
        <v>290</v>
      </c>
      <c r="E68" s="68" t="str">
        <f t="shared" si="4"/>
        <v>20170809 11:49:42.734000</v>
      </c>
      <c r="F68" s="69">
        <f t="shared" si="5"/>
        <v>30330</v>
      </c>
    </row>
    <row r="69" spans="1:6">
      <c r="A69">
        <v>45</v>
      </c>
      <c r="B69">
        <v>674</v>
      </c>
      <c r="C69" t="s">
        <v>63</v>
      </c>
      <c r="D69" t="s">
        <v>290</v>
      </c>
      <c r="E69" s="68" t="str">
        <f t="shared" si="4"/>
        <v>20170809 11:49:42.734000</v>
      </c>
      <c r="F69" s="69">
        <f t="shared" si="5"/>
        <v>30330</v>
      </c>
    </row>
    <row r="70" spans="1:6">
      <c r="A70">
        <v>45</v>
      </c>
      <c r="B70">
        <v>674</v>
      </c>
      <c r="C70" t="s">
        <v>63</v>
      </c>
      <c r="D70" t="s">
        <v>291</v>
      </c>
      <c r="E70" s="68" t="str">
        <f t="shared" si="4"/>
        <v>20170809 11:49:42.736000</v>
      </c>
      <c r="F70" s="69">
        <f t="shared" si="5"/>
        <v>30330</v>
      </c>
    </row>
    <row r="71" spans="1:6">
      <c r="A71">
        <v>45</v>
      </c>
      <c r="B71">
        <v>674</v>
      </c>
      <c r="C71" t="s">
        <v>63</v>
      </c>
      <c r="D71" t="s">
        <v>292</v>
      </c>
      <c r="E71" s="68" t="str">
        <f t="shared" si="4"/>
        <v>20170809 11:49:42.737000</v>
      </c>
      <c r="F71" s="69">
        <f t="shared" si="5"/>
        <v>30330</v>
      </c>
    </row>
    <row r="72" spans="1:6">
      <c r="A72">
        <v>4</v>
      </c>
      <c r="B72">
        <v>674</v>
      </c>
      <c r="C72" t="s">
        <v>63</v>
      </c>
      <c r="D72" t="s">
        <v>293</v>
      </c>
      <c r="E72" s="68" t="str">
        <f t="shared" si="4"/>
        <v>20170809 11:49:42.738000</v>
      </c>
      <c r="F72" s="69">
        <f t="shared" si="5"/>
        <v>2696</v>
      </c>
    </row>
    <row r="73" spans="1:6">
      <c r="A73">
        <v>87</v>
      </c>
      <c r="B73">
        <v>677.5</v>
      </c>
      <c r="C73" t="s">
        <v>63</v>
      </c>
      <c r="D73" t="s">
        <v>294</v>
      </c>
      <c r="E73" s="68" t="str">
        <f t="shared" si="4"/>
        <v>20170809 11:58:00.737000</v>
      </c>
      <c r="F73" s="69">
        <f t="shared" si="5"/>
        <v>58942.5</v>
      </c>
    </row>
    <row r="74" spans="1:6">
      <c r="A74">
        <v>59</v>
      </c>
      <c r="B74">
        <v>677.5</v>
      </c>
      <c r="C74" t="s">
        <v>63</v>
      </c>
      <c r="D74" t="s">
        <v>294</v>
      </c>
      <c r="E74" s="68" t="str">
        <f t="shared" si="4"/>
        <v>20170809 11:58:00.737000</v>
      </c>
      <c r="F74" s="69">
        <f t="shared" si="5"/>
        <v>39972.5</v>
      </c>
    </row>
    <row r="75" spans="1:6">
      <c r="A75">
        <v>49</v>
      </c>
      <c r="B75">
        <v>677.5</v>
      </c>
      <c r="C75" t="s">
        <v>63</v>
      </c>
      <c r="D75" t="s">
        <v>294</v>
      </c>
      <c r="E75" s="68" t="str">
        <f t="shared" si="4"/>
        <v>20170809 11:58:00.737000</v>
      </c>
      <c r="F75" s="69">
        <f t="shared" si="5"/>
        <v>33197.5</v>
      </c>
    </row>
    <row r="76" spans="1:6">
      <c r="A76">
        <v>54</v>
      </c>
      <c r="B76">
        <v>677.5</v>
      </c>
      <c r="C76" t="s">
        <v>63</v>
      </c>
      <c r="D76" t="s">
        <v>294</v>
      </c>
      <c r="E76" s="68" t="str">
        <f t="shared" si="4"/>
        <v>20170809 11:58:00.737000</v>
      </c>
      <c r="F76" s="69">
        <f t="shared" si="5"/>
        <v>36585</v>
      </c>
    </row>
    <row r="77" spans="1:6">
      <c r="A77">
        <v>77</v>
      </c>
      <c r="B77">
        <v>677.5</v>
      </c>
      <c r="C77" t="s">
        <v>63</v>
      </c>
      <c r="D77" t="s">
        <v>295</v>
      </c>
      <c r="E77" s="68" t="str">
        <f t="shared" si="4"/>
        <v>20170809 11:58:00.759000</v>
      </c>
      <c r="F77" s="69">
        <f t="shared" si="5"/>
        <v>52167.5</v>
      </c>
    </row>
    <row r="78" spans="1:6">
      <c r="A78">
        <v>40</v>
      </c>
      <c r="B78">
        <v>676</v>
      </c>
      <c r="C78" t="s">
        <v>65</v>
      </c>
      <c r="D78" t="s">
        <v>296</v>
      </c>
      <c r="E78" s="68" t="str">
        <f t="shared" si="4"/>
        <v>20170809 12:18:18.213000</v>
      </c>
      <c r="F78" s="69">
        <f t="shared" si="5"/>
        <v>27040</v>
      </c>
    </row>
    <row r="79" spans="1:6">
      <c r="A79">
        <v>100</v>
      </c>
      <c r="B79">
        <v>678</v>
      </c>
      <c r="C79" t="s">
        <v>63</v>
      </c>
      <c r="D79" t="s">
        <v>297</v>
      </c>
      <c r="E79" s="68" t="str">
        <f t="shared" si="4"/>
        <v>20170809 12:22:47.461000</v>
      </c>
      <c r="F79" s="69">
        <f t="shared" si="5"/>
        <v>67800</v>
      </c>
    </row>
    <row r="80" spans="1:6">
      <c r="A80">
        <v>16</v>
      </c>
      <c r="B80">
        <v>678</v>
      </c>
      <c r="C80" t="s">
        <v>63</v>
      </c>
      <c r="D80" t="s">
        <v>298</v>
      </c>
      <c r="E80" s="68" t="str">
        <f t="shared" si="4"/>
        <v>20170809 12:23:03.067000</v>
      </c>
      <c r="F80" s="69">
        <f t="shared" si="5"/>
        <v>10848</v>
      </c>
    </row>
    <row r="81" spans="1:6">
      <c r="A81">
        <v>19</v>
      </c>
      <c r="B81">
        <v>678</v>
      </c>
      <c r="C81" t="s">
        <v>63</v>
      </c>
      <c r="D81" t="s">
        <v>299</v>
      </c>
      <c r="E81" s="68" t="str">
        <f t="shared" si="4"/>
        <v>20170809 12:23:03.069000</v>
      </c>
      <c r="F81" s="69">
        <f t="shared" si="5"/>
        <v>12882</v>
      </c>
    </row>
    <row r="82" spans="1:6">
      <c r="A82">
        <v>325</v>
      </c>
      <c r="B82">
        <v>678</v>
      </c>
      <c r="C82" t="s">
        <v>63</v>
      </c>
      <c r="D82" t="s">
        <v>300</v>
      </c>
      <c r="E82" s="68" t="str">
        <f t="shared" si="4"/>
        <v>20170809 12:23:04.894000</v>
      </c>
      <c r="F82" s="69">
        <f t="shared" si="5"/>
        <v>220350</v>
      </c>
    </row>
    <row r="83" spans="1:6">
      <c r="A83">
        <v>20</v>
      </c>
      <c r="B83">
        <v>678.5</v>
      </c>
      <c r="C83" t="s">
        <v>63</v>
      </c>
      <c r="D83" t="s">
        <v>301</v>
      </c>
      <c r="E83" s="68" t="str">
        <f t="shared" si="4"/>
        <v>20170809 12:38:55.197000</v>
      </c>
      <c r="F83" s="69">
        <f t="shared" si="5"/>
        <v>13570</v>
      </c>
    </row>
    <row r="84" spans="1:6">
      <c r="A84">
        <v>90</v>
      </c>
      <c r="B84">
        <v>678.5</v>
      </c>
      <c r="C84" t="s">
        <v>63</v>
      </c>
      <c r="D84" t="s">
        <v>301</v>
      </c>
      <c r="E84" s="68" t="str">
        <f t="shared" si="4"/>
        <v>20170809 12:38:55.197000</v>
      </c>
      <c r="F84" s="69">
        <f t="shared" si="5"/>
        <v>61065</v>
      </c>
    </row>
    <row r="85" spans="1:6">
      <c r="A85">
        <v>180</v>
      </c>
      <c r="B85">
        <v>678.5</v>
      </c>
      <c r="C85" t="s">
        <v>63</v>
      </c>
      <c r="D85" t="s">
        <v>301</v>
      </c>
      <c r="E85" s="68" t="str">
        <f t="shared" si="4"/>
        <v>20170809 12:38:55.197000</v>
      </c>
      <c r="F85" s="69">
        <f t="shared" si="5"/>
        <v>122130</v>
      </c>
    </row>
    <row r="86" spans="1:6">
      <c r="A86">
        <v>90</v>
      </c>
      <c r="B86">
        <v>678.5</v>
      </c>
      <c r="C86" t="s">
        <v>63</v>
      </c>
      <c r="D86" t="s">
        <v>301</v>
      </c>
      <c r="E86" s="68" t="str">
        <f t="shared" si="4"/>
        <v>20170809 12:38:55.197000</v>
      </c>
      <c r="F86" s="69">
        <f t="shared" si="5"/>
        <v>61065</v>
      </c>
    </row>
    <row r="87" spans="1:6">
      <c r="A87">
        <v>120</v>
      </c>
      <c r="B87">
        <v>678.5</v>
      </c>
      <c r="C87" t="s">
        <v>63</v>
      </c>
      <c r="D87" t="s">
        <v>301</v>
      </c>
      <c r="E87" s="68" t="str">
        <f t="shared" si="4"/>
        <v>20170809 12:38:55.197000</v>
      </c>
      <c r="F87" s="69">
        <f t="shared" si="5"/>
        <v>81420</v>
      </c>
    </row>
    <row r="88" spans="1:6">
      <c r="A88">
        <v>247</v>
      </c>
      <c r="B88">
        <v>676</v>
      </c>
      <c r="C88" t="s">
        <v>63</v>
      </c>
      <c r="D88" t="s">
        <v>302</v>
      </c>
      <c r="E88" s="68" t="str">
        <f t="shared" si="4"/>
        <v>20170809 12:54:02.248000</v>
      </c>
      <c r="F88" s="69">
        <f t="shared" si="5"/>
        <v>166972</v>
      </c>
    </row>
    <row r="89" spans="1:6">
      <c r="A89">
        <v>24</v>
      </c>
      <c r="B89">
        <v>676</v>
      </c>
      <c r="C89" t="s">
        <v>70</v>
      </c>
      <c r="D89" t="s">
        <v>303</v>
      </c>
      <c r="E89" s="68" t="str">
        <f t="shared" si="4"/>
        <v>20170809 12:54:02.248638</v>
      </c>
      <c r="F89" s="69">
        <f t="shared" si="5"/>
        <v>16224</v>
      </c>
    </row>
    <row r="90" spans="1:6">
      <c r="A90">
        <v>14</v>
      </c>
      <c r="B90">
        <v>676</v>
      </c>
      <c r="C90" t="s">
        <v>63</v>
      </c>
      <c r="D90" t="s">
        <v>304</v>
      </c>
      <c r="E90" s="68" t="str">
        <f t="shared" si="4"/>
        <v>20170809 12:54:05.445000</v>
      </c>
      <c r="F90" s="69">
        <f t="shared" si="5"/>
        <v>9464</v>
      </c>
    </row>
    <row r="91" spans="1:6">
      <c r="A91">
        <v>25</v>
      </c>
      <c r="B91">
        <v>676</v>
      </c>
      <c r="C91" t="s">
        <v>63</v>
      </c>
      <c r="D91" t="s">
        <v>304</v>
      </c>
      <c r="E91" s="68" t="str">
        <f t="shared" si="4"/>
        <v>20170809 12:54:05.445000</v>
      </c>
      <c r="F91" s="69">
        <f t="shared" si="5"/>
        <v>16900</v>
      </c>
    </row>
    <row r="92" spans="1:6">
      <c r="A92">
        <v>176</v>
      </c>
      <c r="B92">
        <v>674</v>
      </c>
      <c r="C92" t="s">
        <v>63</v>
      </c>
      <c r="D92" t="s">
        <v>305</v>
      </c>
      <c r="E92" s="68" t="str">
        <f t="shared" si="4"/>
        <v>20170809 12:57:28.987000</v>
      </c>
      <c r="F92" s="69">
        <f t="shared" si="5"/>
        <v>118624</v>
      </c>
    </row>
    <row r="93" spans="1:6">
      <c r="A93">
        <v>2</v>
      </c>
      <c r="B93">
        <v>674</v>
      </c>
      <c r="C93" t="s">
        <v>63</v>
      </c>
      <c r="D93" t="s">
        <v>306</v>
      </c>
      <c r="E93" s="68" t="str">
        <f t="shared" si="4"/>
        <v>20170809 12:57:32.326000</v>
      </c>
      <c r="F93" s="69">
        <f t="shared" si="5"/>
        <v>1348</v>
      </c>
    </row>
    <row r="94" spans="1:6">
      <c r="A94">
        <v>174</v>
      </c>
      <c r="B94">
        <v>674</v>
      </c>
      <c r="C94" t="s">
        <v>63</v>
      </c>
      <c r="D94" t="s">
        <v>307</v>
      </c>
      <c r="E94" s="68" t="str">
        <f t="shared" si="4"/>
        <v>20170809 12:57:49.804000</v>
      </c>
      <c r="F94" s="69">
        <f t="shared" si="5"/>
        <v>117276</v>
      </c>
    </row>
    <row r="95" spans="1:6">
      <c r="A95">
        <v>62</v>
      </c>
      <c r="B95">
        <v>674</v>
      </c>
      <c r="C95" t="s">
        <v>65</v>
      </c>
      <c r="D95" t="s">
        <v>308</v>
      </c>
      <c r="E95" s="68" t="str">
        <f t="shared" si="4"/>
        <v>20170809 12:57:49.814000</v>
      </c>
      <c r="F95" s="69">
        <f t="shared" si="5"/>
        <v>41788</v>
      </c>
    </row>
    <row r="96" spans="1:6">
      <c r="A96">
        <v>34</v>
      </c>
      <c r="B96">
        <v>674</v>
      </c>
      <c r="C96" t="s">
        <v>70</v>
      </c>
      <c r="D96" t="s">
        <v>309</v>
      </c>
      <c r="E96" s="68" t="str">
        <f t="shared" si="4"/>
        <v>20170809 12:57:49.815081</v>
      </c>
      <c r="F96" s="69">
        <f t="shared" si="5"/>
        <v>22916</v>
      </c>
    </row>
    <row r="97" spans="1:6">
      <c r="A97">
        <v>52</v>
      </c>
      <c r="B97">
        <v>674</v>
      </c>
      <c r="C97" t="s">
        <v>67</v>
      </c>
      <c r="D97" t="s">
        <v>310</v>
      </c>
      <c r="E97" s="68" t="str">
        <f t="shared" si="4"/>
        <v>20170809 12:57:49.815092</v>
      </c>
      <c r="F97" s="69">
        <f t="shared" si="5"/>
        <v>35048</v>
      </c>
    </row>
    <row r="98" spans="1:6">
      <c r="A98">
        <v>34</v>
      </c>
      <c r="B98">
        <v>673</v>
      </c>
      <c r="C98" t="s">
        <v>63</v>
      </c>
      <c r="D98" t="s">
        <v>311</v>
      </c>
      <c r="E98" s="68" t="str">
        <f t="shared" si="4"/>
        <v>20170809 13:00:12.785000</v>
      </c>
      <c r="F98" s="69">
        <f t="shared" si="5"/>
        <v>22882</v>
      </c>
    </row>
    <row r="99" spans="1:6">
      <c r="A99">
        <v>156</v>
      </c>
      <c r="B99">
        <v>673</v>
      </c>
      <c r="C99" t="s">
        <v>63</v>
      </c>
      <c r="D99" t="s">
        <v>311</v>
      </c>
      <c r="E99" s="68" t="str">
        <f t="shared" si="4"/>
        <v>20170809 13:00:12.785000</v>
      </c>
      <c r="F99" s="69">
        <f t="shared" si="5"/>
        <v>104988</v>
      </c>
    </row>
    <row r="100" spans="1:6">
      <c r="A100">
        <v>57</v>
      </c>
      <c r="B100">
        <v>670</v>
      </c>
      <c r="C100" t="s">
        <v>63</v>
      </c>
      <c r="D100" t="s">
        <v>312</v>
      </c>
      <c r="E100" s="68" t="str">
        <f t="shared" si="4"/>
        <v>20170809 13:09:18.294000</v>
      </c>
      <c r="F100" s="69">
        <f t="shared" si="5"/>
        <v>38190</v>
      </c>
    </row>
    <row r="101" spans="1:6">
      <c r="A101">
        <v>19</v>
      </c>
      <c r="B101">
        <v>670</v>
      </c>
      <c r="C101" t="s">
        <v>63</v>
      </c>
      <c r="D101" t="s">
        <v>313</v>
      </c>
      <c r="E101" s="68" t="str">
        <f t="shared" si="4"/>
        <v>20170809 13:09:18.353000</v>
      </c>
      <c r="F101" s="69">
        <f t="shared" si="5"/>
        <v>12730</v>
      </c>
    </row>
    <row r="102" spans="1:6">
      <c r="A102">
        <v>28</v>
      </c>
      <c r="B102">
        <v>670</v>
      </c>
      <c r="C102" t="s">
        <v>65</v>
      </c>
      <c r="D102" t="s">
        <v>314</v>
      </c>
      <c r="E102" s="68" t="str">
        <f t="shared" si="4"/>
        <v>20170809 13:09:18.534000</v>
      </c>
      <c r="F102" s="69">
        <f t="shared" si="5"/>
        <v>18760</v>
      </c>
    </row>
    <row r="103" spans="1:6">
      <c r="A103">
        <v>97</v>
      </c>
      <c r="B103">
        <v>672.75</v>
      </c>
      <c r="C103" t="s">
        <v>315</v>
      </c>
      <c r="D103" t="s">
        <v>316</v>
      </c>
      <c r="E103" s="68" t="str">
        <f t="shared" si="4"/>
        <v>20170809 13:18:55.209000</v>
      </c>
      <c r="F103" s="69">
        <f t="shared" si="5"/>
        <v>65256.75</v>
      </c>
    </row>
    <row r="104" spans="1:6">
      <c r="A104">
        <v>12</v>
      </c>
      <c r="B104">
        <v>673</v>
      </c>
      <c r="C104" t="s">
        <v>65</v>
      </c>
      <c r="D104" t="s">
        <v>317</v>
      </c>
      <c r="E104" s="68" t="str">
        <f t="shared" si="4"/>
        <v>20170809 13:18:55.227000</v>
      </c>
      <c r="F104" s="69">
        <f t="shared" si="5"/>
        <v>8076</v>
      </c>
    </row>
    <row r="105" spans="1:6">
      <c r="A105">
        <v>75</v>
      </c>
      <c r="B105">
        <v>673</v>
      </c>
      <c r="C105" t="s">
        <v>65</v>
      </c>
      <c r="D105" t="s">
        <v>317</v>
      </c>
      <c r="E105" s="68" t="str">
        <f t="shared" si="4"/>
        <v>20170809 13:18:55.227000</v>
      </c>
      <c r="F105" s="69">
        <f t="shared" si="5"/>
        <v>50475</v>
      </c>
    </row>
    <row r="106" spans="1:6">
      <c r="A106">
        <v>33</v>
      </c>
      <c r="B106">
        <v>673</v>
      </c>
      <c r="C106" t="s">
        <v>63</v>
      </c>
      <c r="D106" t="s">
        <v>318</v>
      </c>
      <c r="E106" s="68" t="str">
        <f t="shared" si="4"/>
        <v>20170809 13:18:55.228000</v>
      </c>
      <c r="F106" s="69">
        <f t="shared" si="5"/>
        <v>22209</v>
      </c>
    </row>
    <row r="107" spans="1:6">
      <c r="A107">
        <v>9</v>
      </c>
      <c r="B107">
        <v>673</v>
      </c>
      <c r="C107" t="s">
        <v>63</v>
      </c>
      <c r="D107" t="s">
        <v>318</v>
      </c>
      <c r="E107" s="68" t="str">
        <f t="shared" si="4"/>
        <v>20170809 13:18:55.228000</v>
      </c>
      <c r="F107" s="69">
        <f t="shared" si="5"/>
        <v>6057</v>
      </c>
    </row>
    <row r="108" spans="1:6">
      <c r="A108">
        <v>2</v>
      </c>
      <c r="B108">
        <v>673</v>
      </c>
      <c r="C108" t="s">
        <v>63</v>
      </c>
      <c r="D108" t="s">
        <v>319</v>
      </c>
      <c r="E108" s="68" t="str">
        <f t="shared" si="4"/>
        <v>20170809 13:19:24.288000</v>
      </c>
      <c r="F108" s="69">
        <f t="shared" si="5"/>
        <v>1346</v>
      </c>
    </row>
    <row r="109" spans="1:6">
      <c r="A109">
        <v>114</v>
      </c>
      <c r="B109">
        <v>673</v>
      </c>
      <c r="C109" t="s">
        <v>63</v>
      </c>
      <c r="D109" t="s">
        <v>320</v>
      </c>
      <c r="E109" s="68" t="str">
        <f t="shared" si="4"/>
        <v>20170809 13:19:44.582000</v>
      </c>
      <c r="F109" s="69">
        <f t="shared" si="5"/>
        <v>76722</v>
      </c>
    </row>
    <row r="110" spans="1:6">
      <c r="A110">
        <v>33</v>
      </c>
      <c r="B110">
        <v>673</v>
      </c>
      <c r="C110" t="s">
        <v>65</v>
      </c>
      <c r="D110" t="s">
        <v>321</v>
      </c>
      <c r="E110" s="68" t="str">
        <f t="shared" si="4"/>
        <v>20170809 13:19:45.772000</v>
      </c>
      <c r="F110" s="69">
        <f t="shared" si="5"/>
        <v>22209</v>
      </c>
    </row>
    <row r="111" spans="1:6">
      <c r="A111">
        <v>18</v>
      </c>
      <c r="B111">
        <v>673</v>
      </c>
      <c r="C111" t="s">
        <v>70</v>
      </c>
      <c r="D111" t="s">
        <v>322</v>
      </c>
      <c r="E111" s="68" t="str">
        <f t="shared" si="4"/>
        <v>20170809 13:19:45.772422</v>
      </c>
      <c r="F111" s="69">
        <f t="shared" si="5"/>
        <v>12114</v>
      </c>
    </row>
    <row r="112" spans="1:6">
      <c r="A112">
        <v>28</v>
      </c>
      <c r="B112">
        <v>673</v>
      </c>
      <c r="C112" t="s">
        <v>67</v>
      </c>
      <c r="D112" t="s">
        <v>323</v>
      </c>
      <c r="E112" s="68" t="str">
        <f t="shared" si="4"/>
        <v>20170809 13:19:45.772439</v>
      </c>
      <c r="F112" s="69">
        <f t="shared" si="5"/>
        <v>18844</v>
      </c>
    </row>
    <row r="113" spans="1:6">
      <c r="A113">
        <v>75</v>
      </c>
      <c r="B113">
        <v>673</v>
      </c>
      <c r="C113" t="s">
        <v>63</v>
      </c>
      <c r="D113" t="s">
        <v>324</v>
      </c>
      <c r="E113" s="68" t="str">
        <f t="shared" si="4"/>
        <v>20170809 13:19:45.783000</v>
      </c>
      <c r="F113" s="69">
        <f t="shared" si="5"/>
        <v>50475</v>
      </c>
    </row>
    <row r="114" spans="1:6">
      <c r="A114">
        <v>182</v>
      </c>
      <c r="B114">
        <v>673.5</v>
      </c>
      <c r="C114" t="s">
        <v>63</v>
      </c>
      <c r="D114" t="s">
        <v>325</v>
      </c>
      <c r="E114" s="68" t="str">
        <f t="shared" si="4"/>
        <v>20170809 13:22:42.424000</v>
      </c>
      <c r="F114" s="69">
        <f t="shared" si="5"/>
        <v>122577</v>
      </c>
    </row>
    <row r="115" spans="1:6">
      <c r="A115">
        <v>10</v>
      </c>
      <c r="B115">
        <v>673.5</v>
      </c>
      <c r="C115" t="s">
        <v>63</v>
      </c>
      <c r="D115" t="s">
        <v>325</v>
      </c>
      <c r="E115" s="68" t="str">
        <f t="shared" si="4"/>
        <v>20170809 13:22:42.424000</v>
      </c>
      <c r="F115" s="69">
        <f t="shared" si="5"/>
        <v>6735</v>
      </c>
    </row>
    <row r="116" spans="1:6">
      <c r="A116">
        <v>58</v>
      </c>
      <c r="B116">
        <v>673.5</v>
      </c>
      <c r="C116" t="s">
        <v>63</v>
      </c>
      <c r="D116" t="s">
        <v>325</v>
      </c>
      <c r="E116" s="68" t="str">
        <f t="shared" si="4"/>
        <v>20170809 13:22:42.424000</v>
      </c>
      <c r="F116" s="69">
        <f t="shared" si="5"/>
        <v>39063</v>
      </c>
    </row>
    <row r="117" spans="1:6">
      <c r="A117">
        <v>150</v>
      </c>
      <c r="B117">
        <v>673.5</v>
      </c>
      <c r="C117" t="s">
        <v>63</v>
      </c>
      <c r="D117" t="s">
        <v>325</v>
      </c>
      <c r="E117" s="68" t="str">
        <f t="shared" si="4"/>
        <v>20170809 13:22:42.424000</v>
      </c>
      <c r="F117" s="69">
        <f t="shared" si="5"/>
        <v>101025</v>
      </c>
    </row>
    <row r="118" spans="1:6">
      <c r="A118">
        <v>165</v>
      </c>
      <c r="B118">
        <v>670</v>
      </c>
      <c r="C118" t="s">
        <v>63</v>
      </c>
      <c r="D118" t="s">
        <v>326</v>
      </c>
      <c r="E118" s="68" t="str">
        <f t="shared" si="4"/>
        <v>20170809 13:52:47.525000</v>
      </c>
      <c r="F118" s="69">
        <f t="shared" si="5"/>
        <v>110550</v>
      </c>
    </row>
    <row r="119" spans="1:6">
      <c r="A119">
        <v>90</v>
      </c>
      <c r="B119">
        <v>670</v>
      </c>
      <c r="C119" t="s">
        <v>63</v>
      </c>
      <c r="D119" t="s">
        <v>326</v>
      </c>
      <c r="E119" s="68" t="str">
        <f t="shared" si="4"/>
        <v>20170809 13:52:47.525000</v>
      </c>
      <c r="F119" s="69">
        <f t="shared" si="5"/>
        <v>60300</v>
      </c>
    </row>
    <row r="120" spans="1:6">
      <c r="A120">
        <v>54</v>
      </c>
      <c r="B120">
        <v>670</v>
      </c>
      <c r="C120" t="s">
        <v>63</v>
      </c>
      <c r="D120" t="s">
        <v>326</v>
      </c>
      <c r="E120" s="68" t="str">
        <f t="shared" si="4"/>
        <v>20170809 13:52:47.525000</v>
      </c>
      <c r="F120" s="69">
        <f t="shared" si="5"/>
        <v>36180</v>
      </c>
    </row>
    <row r="121" spans="1:6">
      <c r="A121">
        <v>10</v>
      </c>
      <c r="B121">
        <v>670</v>
      </c>
      <c r="C121" t="s">
        <v>63</v>
      </c>
      <c r="D121" t="s">
        <v>326</v>
      </c>
      <c r="E121" s="68" t="str">
        <f t="shared" si="4"/>
        <v>20170809 13:52:47.525000</v>
      </c>
      <c r="F121" s="69">
        <f t="shared" si="5"/>
        <v>6700</v>
      </c>
    </row>
    <row r="122" spans="1:6">
      <c r="A122">
        <v>481</v>
      </c>
      <c r="B122">
        <v>670</v>
      </c>
      <c r="C122" t="s">
        <v>63</v>
      </c>
      <c r="D122" t="s">
        <v>326</v>
      </c>
      <c r="E122" s="68" t="str">
        <f t="shared" si="4"/>
        <v>20170809 13:52:47.525000</v>
      </c>
      <c r="F122" s="69">
        <f t="shared" si="5"/>
        <v>322270</v>
      </c>
    </row>
    <row r="123" spans="1:6">
      <c r="A123">
        <v>58</v>
      </c>
      <c r="B123">
        <v>672</v>
      </c>
      <c r="C123" t="s">
        <v>63</v>
      </c>
      <c r="D123" t="s">
        <v>327</v>
      </c>
      <c r="E123" s="68" t="str">
        <f t="shared" si="4"/>
        <v>20170809 14:05:07.934000</v>
      </c>
      <c r="F123" s="69">
        <f t="shared" si="5"/>
        <v>38976</v>
      </c>
    </row>
    <row r="124" spans="1:6">
      <c r="A124">
        <v>47</v>
      </c>
      <c r="B124">
        <v>672</v>
      </c>
      <c r="C124" t="s">
        <v>63</v>
      </c>
      <c r="D124" t="s">
        <v>327</v>
      </c>
      <c r="E124" s="68" t="str">
        <f t="shared" si="4"/>
        <v>20170809 14:05:07.934000</v>
      </c>
      <c r="F124" s="69">
        <f t="shared" si="5"/>
        <v>31584</v>
      </c>
    </row>
    <row r="125" spans="1:6">
      <c r="A125">
        <v>60</v>
      </c>
      <c r="B125">
        <v>672</v>
      </c>
      <c r="C125" t="s">
        <v>63</v>
      </c>
      <c r="D125" t="s">
        <v>327</v>
      </c>
      <c r="E125" s="68" t="str">
        <f t="shared" si="4"/>
        <v>20170809 14:05:07.934000</v>
      </c>
      <c r="F125" s="69">
        <f t="shared" si="5"/>
        <v>40320</v>
      </c>
    </row>
    <row r="126" spans="1:6">
      <c r="A126">
        <v>46</v>
      </c>
      <c r="B126">
        <v>673</v>
      </c>
      <c r="C126" t="s">
        <v>63</v>
      </c>
      <c r="D126" t="s">
        <v>328</v>
      </c>
      <c r="E126" s="68" t="str">
        <f t="shared" si="4"/>
        <v>20170809 14:11:12.614000</v>
      </c>
      <c r="F126" s="69">
        <f t="shared" si="5"/>
        <v>30958</v>
      </c>
    </row>
    <row r="127" spans="1:6">
      <c r="A127">
        <v>90</v>
      </c>
      <c r="B127">
        <v>673</v>
      </c>
      <c r="C127" t="s">
        <v>63</v>
      </c>
      <c r="D127" t="s">
        <v>328</v>
      </c>
      <c r="E127" s="68" t="str">
        <f t="shared" si="4"/>
        <v>20170809 14:11:12.614000</v>
      </c>
      <c r="F127" s="69">
        <f t="shared" si="5"/>
        <v>60570</v>
      </c>
    </row>
    <row r="128" spans="1:6">
      <c r="A128">
        <v>33</v>
      </c>
      <c r="B128">
        <v>673</v>
      </c>
      <c r="C128" t="s">
        <v>63</v>
      </c>
      <c r="D128" t="s">
        <v>328</v>
      </c>
      <c r="E128" s="68" t="str">
        <f t="shared" si="4"/>
        <v>20170809 14:11:12.614000</v>
      </c>
      <c r="F128" s="69">
        <f t="shared" si="5"/>
        <v>22209</v>
      </c>
    </row>
    <row r="129" spans="1:6">
      <c r="A129">
        <v>30</v>
      </c>
      <c r="B129">
        <v>673</v>
      </c>
      <c r="C129" t="s">
        <v>63</v>
      </c>
      <c r="D129" t="s">
        <v>328</v>
      </c>
      <c r="E129" s="68" t="str">
        <f t="shared" si="4"/>
        <v>20170809 14:11:12.614000</v>
      </c>
      <c r="F129" s="69">
        <f t="shared" si="5"/>
        <v>20190</v>
      </c>
    </row>
    <row r="130" spans="1:6">
      <c r="A130">
        <v>145</v>
      </c>
      <c r="B130">
        <v>673</v>
      </c>
      <c r="C130" t="s">
        <v>63</v>
      </c>
      <c r="D130" t="s">
        <v>329</v>
      </c>
      <c r="E130" s="68" t="str">
        <f t="shared" ref="E130:E193" si="6">LEFT(D130,FIND(" ",D130)-1)&amp;" "&amp;IF((MID(D130,FIND(" ",D130)+1,2))&lt;"23",MID(D130,FIND(" ",D130)+1,2) + 2 - VALUE(MID(D130,28,1)),"0"&amp;"0")&amp;MID(D130,FIND(" ",D130)+3,13)</f>
        <v>20170809 14:12:15.958000</v>
      </c>
      <c r="F130" s="69">
        <f t="shared" ref="F130:F193" si="7">A130*B130</f>
        <v>97585</v>
      </c>
    </row>
    <row r="131" spans="1:6">
      <c r="A131">
        <v>61</v>
      </c>
      <c r="B131">
        <v>673</v>
      </c>
      <c r="C131" t="s">
        <v>63</v>
      </c>
      <c r="D131" t="s">
        <v>330</v>
      </c>
      <c r="E131" s="68" t="str">
        <f t="shared" si="6"/>
        <v>20170809 14:12:33.582000</v>
      </c>
      <c r="F131" s="69">
        <f t="shared" si="7"/>
        <v>41053</v>
      </c>
    </row>
    <row r="132" spans="1:6">
      <c r="A132">
        <v>30</v>
      </c>
      <c r="B132">
        <v>673</v>
      </c>
      <c r="C132" t="s">
        <v>63</v>
      </c>
      <c r="D132" t="s">
        <v>331</v>
      </c>
      <c r="E132" s="68" t="str">
        <f t="shared" si="6"/>
        <v>20170809 14:12:33.607000</v>
      </c>
      <c r="F132" s="69">
        <f t="shared" si="7"/>
        <v>20190</v>
      </c>
    </row>
    <row r="133" spans="1:6">
      <c r="A133">
        <v>51</v>
      </c>
      <c r="B133">
        <v>672</v>
      </c>
      <c r="C133" t="s">
        <v>63</v>
      </c>
      <c r="D133" t="s">
        <v>332</v>
      </c>
      <c r="E133" s="68" t="str">
        <f t="shared" si="6"/>
        <v>20170809 14:21:35.958000</v>
      </c>
      <c r="F133" s="69">
        <f t="shared" si="7"/>
        <v>34272</v>
      </c>
    </row>
    <row r="134" spans="1:6">
      <c r="A134">
        <v>33</v>
      </c>
      <c r="B134">
        <v>672</v>
      </c>
      <c r="C134" t="s">
        <v>63</v>
      </c>
      <c r="D134" t="s">
        <v>332</v>
      </c>
      <c r="E134" s="68" t="str">
        <f t="shared" si="6"/>
        <v>20170809 14:21:35.958000</v>
      </c>
      <c r="F134" s="69">
        <f t="shared" si="7"/>
        <v>22176</v>
      </c>
    </row>
    <row r="135" spans="1:6">
      <c r="A135">
        <v>84</v>
      </c>
      <c r="B135">
        <v>672</v>
      </c>
      <c r="C135" t="s">
        <v>63</v>
      </c>
      <c r="D135" t="s">
        <v>332</v>
      </c>
      <c r="E135" s="68" t="str">
        <f t="shared" si="6"/>
        <v>20170809 14:21:35.958000</v>
      </c>
      <c r="F135" s="69">
        <f t="shared" si="7"/>
        <v>56448</v>
      </c>
    </row>
    <row r="136" spans="1:6">
      <c r="A136">
        <v>20</v>
      </c>
      <c r="B136">
        <v>672</v>
      </c>
      <c r="C136" t="s">
        <v>63</v>
      </c>
      <c r="D136" t="s">
        <v>332</v>
      </c>
      <c r="E136" s="68" t="str">
        <f t="shared" si="6"/>
        <v>20170809 14:21:35.958000</v>
      </c>
      <c r="F136" s="69">
        <f t="shared" si="7"/>
        <v>13440</v>
      </c>
    </row>
    <row r="137" spans="1:6">
      <c r="A137">
        <v>100</v>
      </c>
      <c r="B137">
        <v>672</v>
      </c>
      <c r="C137" t="s">
        <v>63</v>
      </c>
      <c r="D137" t="s">
        <v>332</v>
      </c>
      <c r="E137" s="68" t="str">
        <f t="shared" si="6"/>
        <v>20170809 14:21:35.958000</v>
      </c>
      <c r="F137" s="69">
        <f t="shared" si="7"/>
        <v>67200</v>
      </c>
    </row>
    <row r="138" spans="1:6">
      <c r="A138">
        <v>62</v>
      </c>
      <c r="B138">
        <v>672</v>
      </c>
      <c r="C138" t="s">
        <v>63</v>
      </c>
      <c r="D138" t="s">
        <v>333</v>
      </c>
      <c r="E138" s="68" t="str">
        <f t="shared" si="6"/>
        <v>20170809 14:21:35.981000</v>
      </c>
      <c r="F138" s="69">
        <f t="shared" si="7"/>
        <v>41664</v>
      </c>
    </row>
    <row r="139" spans="1:6">
      <c r="A139">
        <v>69</v>
      </c>
      <c r="B139">
        <v>671</v>
      </c>
      <c r="C139" t="s">
        <v>63</v>
      </c>
      <c r="D139" t="s">
        <v>334</v>
      </c>
      <c r="E139" s="68" t="str">
        <f t="shared" si="6"/>
        <v>20170809 14:49:12.231000</v>
      </c>
      <c r="F139" s="69">
        <f t="shared" si="7"/>
        <v>46299</v>
      </c>
    </row>
    <row r="140" spans="1:6">
      <c r="A140">
        <v>90</v>
      </c>
      <c r="B140">
        <v>671</v>
      </c>
      <c r="C140" t="s">
        <v>63</v>
      </c>
      <c r="D140" t="s">
        <v>334</v>
      </c>
      <c r="E140" s="68" t="str">
        <f t="shared" si="6"/>
        <v>20170809 14:49:12.231000</v>
      </c>
      <c r="F140" s="69">
        <f t="shared" si="7"/>
        <v>60390</v>
      </c>
    </row>
    <row r="141" spans="1:6">
      <c r="A141">
        <v>22</v>
      </c>
      <c r="B141">
        <v>671</v>
      </c>
      <c r="C141" t="s">
        <v>63</v>
      </c>
      <c r="D141" t="s">
        <v>335</v>
      </c>
      <c r="E141" s="68" t="str">
        <f t="shared" si="6"/>
        <v>20170809 14:49:12.260000</v>
      </c>
      <c r="F141" s="69">
        <f t="shared" si="7"/>
        <v>14762</v>
      </c>
    </row>
    <row r="142" spans="1:6">
      <c r="A142">
        <v>1</v>
      </c>
      <c r="B142">
        <v>671</v>
      </c>
      <c r="C142" t="s">
        <v>63</v>
      </c>
      <c r="D142" t="s">
        <v>336</v>
      </c>
      <c r="E142" s="68" t="str">
        <f t="shared" si="6"/>
        <v>20170809 14:49:51.491000</v>
      </c>
      <c r="F142" s="69">
        <f t="shared" si="7"/>
        <v>671</v>
      </c>
    </row>
    <row r="143" spans="1:6">
      <c r="A143">
        <v>1</v>
      </c>
      <c r="B143">
        <v>671</v>
      </c>
      <c r="C143" t="s">
        <v>63</v>
      </c>
      <c r="D143" t="s">
        <v>337</v>
      </c>
      <c r="E143" s="68" t="str">
        <f t="shared" si="6"/>
        <v>20170809 14:50:30.733000</v>
      </c>
      <c r="F143" s="69">
        <f t="shared" si="7"/>
        <v>671</v>
      </c>
    </row>
    <row r="144" spans="1:6">
      <c r="A144">
        <v>209</v>
      </c>
      <c r="B144">
        <v>671</v>
      </c>
      <c r="C144" t="s">
        <v>63</v>
      </c>
      <c r="D144" t="s">
        <v>338</v>
      </c>
      <c r="E144" s="68" t="str">
        <f t="shared" si="6"/>
        <v>20170809 14:50:41.183000</v>
      </c>
      <c r="F144" s="69">
        <f t="shared" si="7"/>
        <v>140239</v>
      </c>
    </row>
    <row r="145" spans="1:6">
      <c r="A145">
        <v>90</v>
      </c>
      <c r="B145">
        <v>671</v>
      </c>
      <c r="C145" t="s">
        <v>63</v>
      </c>
      <c r="D145" t="s">
        <v>339</v>
      </c>
      <c r="E145" s="68" t="str">
        <f t="shared" si="6"/>
        <v>20170809 14:50:59.060000</v>
      </c>
      <c r="F145" s="69">
        <f t="shared" si="7"/>
        <v>60390</v>
      </c>
    </row>
    <row r="146" spans="1:6">
      <c r="A146">
        <v>118</v>
      </c>
      <c r="B146">
        <v>671</v>
      </c>
      <c r="C146" t="s">
        <v>63</v>
      </c>
      <c r="D146" t="s">
        <v>339</v>
      </c>
      <c r="E146" s="68" t="str">
        <f t="shared" si="6"/>
        <v>20170809 14:50:59.060000</v>
      </c>
      <c r="F146" s="69">
        <f t="shared" si="7"/>
        <v>79178</v>
      </c>
    </row>
    <row r="147" spans="1:6">
      <c r="A147">
        <v>90</v>
      </c>
      <c r="B147">
        <v>672</v>
      </c>
      <c r="C147" t="s">
        <v>63</v>
      </c>
      <c r="D147" t="s">
        <v>340</v>
      </c>
      <c r="E147" s="68" t="str">
        <f t="shared" si="6"/>
        <v>20170809 14:51:22.785000</v>
      </c>
      <c r="F147" s="69">
        <f t="shared" si="7"/>
        <v>60480</v>
      </c>
    </row>
    <row r="148" spans="1:6">
      <c r="A148">
        <v>60</v>
      </c>
      <c r="B148">
        <v>672</v>
      </c>
      <c r="C148" t="s">
        <v>63</v>
      </c>
      <c r="D148" t="s">
        <v>340</v>
      </c>
      <c r="E148" s="68" t="str">
        <f t="shared" si="6"/>
        <v>20170809 14:51:22.785000</v>
      </c>
      <c r="F148" s="69">
        <f t="shared" si="7"/>
        <v>40320</v>
      </c>
    </row>
    <row r="149" spans="1:6">
      <c r="A149">
        <v>33</v>
      </c>
      <c r="B149">
        <v>672</v>
      </c>
      <c r="C149" t="s">
        <v>63</v>
      </c>
      <c r="D149" t="s">
        <v>340</v>
      </c>
      <c r="E149" s="68" t="str">
        <f t="shared" si="6"/>
        <v>20170809 14:51:22.785000</v>
      </c>
      <c r="F149" s="69">
        <f t="shared" si="7"/>
        <v>22176</v>
      </c>
    </row>
    <row r="150" spans="1:6">
      <c r="A150">
        <v>317</v>
      </c>
      <c r="B150">
        <v>672</v>
      </c>
      <c r="C150" t="s">
        <v>63</v>
      </c>
      <c r="D150" t="s">
        <v>340</v>
      </c>
      <c r="E150" s="68" t="str">
        <f t="shared" si="6"/>
        <v>20170809 14:51:22.785000</v>
      </c>
      <c r="F150" s="69">
        <f t="shared" si="7"/>
        <v>213024</v>
      </c>
    </row>
    <row r="151" spans="1:6">
      <c r="A151">
        <v>90</v>
      </c>
      <c r="B151">
        <v>672</v>
      </c>
      <c r="C151" t="s">
        <v>63</v>
      </c>
      <c r="D151" t="s">
        <v>341</v>
      </c>
      <c r="E151" s="68" t="str">
        <f t="shared" si="6"/>
        <v>20170809 14:51:29.159000</v>
      </c>
      <c r="F151" s="69">
        <f t="shared" si="7"/>
        <v>60480</v>
      </c>
    </row>
    <row r="152" spans="1:6">
      <c r="A152">
        <v>46</v>
      </c>
      <c r="B152">
        <v>673</v>
      </c>
      <c r="C152" t="s">
        <v>63</v>
      </c>
      <c r="D152" t="s">
        <v>342</v>
      </c>
      <c r="E152" s="68" t="str">
        <f t="shared" si="6"/>
        <v>20170809 15:01:49.998000</v>
      </c>
      <c r="F152" s="69">
        <f t="shared" si="7"/>
        <v>30958</v>
      </c>
    </row>
    <row r="153" spans="1:6">
      <c r="A153">
        <v>32</v>
      </c>
      <c r="B153">
        <v>673</v>
      </c>
      <c r="C153" t="s">
        <v>63</v>
      </c>
      <c r="D153" t="s">
        <v>342</v>
      </c>
      <c r="E153" s="68" t="str">
        <f t="shared" si="6"/>
        <v>20170809 15:01:49.998000</v>
      </c>
      <c r="F153" s="69">
        <f t="shared" si="7"/>
        <v>21536</v>
      </c>
    </row>
    <row r="154" spans="1:6">
      <c r="A154">
        <v>31</v>
      </c>
      <c r="B154">
        <v>673</v>
      </c>
      <c r="C154" t="s">
        <v>63</v>
      </c>
      <c r="D154" t="s">
        <v>342</v>
      </c>
      <c r="E154" s="68" t="str">
        <f t="shared" si="6"/>
        <v>20170809 15:01:49.998000</v>
      </c>
      <c r="F154" s="69">
        <f t="shared" si="7"/>
        <v>20863</v>
      </c>
    </row>
    <row r="155" spans="1:6">
      <c r="A155">
        <v>42</v>
      </c>
      <c r="B155">
        <v>673</v>
      </c>
      <c r="C155" t="s">
        <v>63</v>
      </c>
      <c r="D155" t="s">
        <v>342</v>
      </c>
      <c r="E155" s="68" t="str">
        <f t="shared" si="6"/>
        <v>20170809 15:01:49.998000</v>
      </c>
      <c r="F155" s="69">
        <f t="shared" si="7"/>
        <v>28266</v>
      </c>
    </row>
    <row r="156" spans="1:6">
      <c r="A156">
        <v>33</v>
      </c>
      <c r="B156">
        <v>673</v>
      </c>
      <c r="C156" t="s">
        <v>63</v>
      </c>
      <c r="D156" t="s">
        <v>342</v>
      </c>
      <c r="E156" s="68" t="str">
        <f t="shared" si="6"/>
        <v>20170809 15:01:49.998000</v>
      </c>
      <c r="F156" s="69">
        <f t="shared" si="7"/>
        <v>22209</v>
      </c>
    </row>
    <row r="157" spans="1:6">
      <c r="A157">
        <v>57</v>
      </c>
      <c r="B157">
        <v>673</v>
      </c>
      <c r="C157" t="s">
        <v>63</v>
      </c>
      <c r="D157" t="s">
        <v>342</v>
      </c>
      <c r="E157" s="68" t="str">
        <f t="shared" si="6"/>
        <v>20170809 15:01:49.998000</v>
      </c>
      <c r="F157" s="69">
        <f t="shared" si="7"/>
        <v>38361</v>
      </c>
    </row>
    <row r="158" spans="1:6">
      <c r="A158">
        <v>50</v>
      </c>
      <c r="B158">
        <v>673</v>
      </c>
      <c r="C158" t="s">
        <v>63</v>
      </c>
      <c r="D158" t="s">
        <v>342</v>
      </c>
      <c r="E158" s="68" t="str">
        <f t="shared" si="6"/>
        <v>20170809 15:01:49.998000</v>
      </c>
      <c r="F158" s="69">
        <f t="shared" si="7"/>
        <v>33650</v>
      </c>
    </row>
    <row r="159" spans="1:6">
      <c r="A159">
        <v>60</v>
      </c>
      <c r="B159">
        <v>673</v>
      </c>
      <c r="C159" t="s">
        <v>63</v>
      </c>
      <c r="D159" t="s">
        <v>342</v>
      </c>
      <c r="E159" s="68" t="str">
        <f t="shared" si="6"/>
        <v>20170809 15:01:49.998000</v>
      </c>
      <c r="F159" s="69">
        <f t="shared" si="7"/>
        <v>40380</v>
      </c>
    </row>
    <row r="160" spans="1:6">
      <c r="A160">
        <v>90</v>
      </c>
      <c r="B160">
        <v>673</v>
      </c>
      <c r="C160" t="s">
        <v>63</v>
      </c>
      <c r="D160" t="s">
        <v>342</v>
      </c>
      <c r="E160" s="68" t="str">
        <f t="shared" si="6"/>
        <v>20170809 15:01:49.998000</v>
      </c>
      <c r="F160" s="69">
        <f t="shared" si="7"/>
        <v>60570</v>
      </c>
    </row>
    <row r="161" spans="1:6">
      <c r="A161">
        <v>59</v>
      </c>
      <c r="B161">
        <v>673</v>
      </c>
      <c r="C161" t="s">
        <v>63</v>
      </c>
      <c r="D161" t="s">
        <v>343</v>
      </c>
      <c r="E161" s="68" t="str">
        <f t="shared" si="6"/>
        <v>20170809 15:01:50.020000</v>
      </c>
      <c r="F161" s="69">
        <f t="shared" si="7"/>
        <v>39707</v>
      </c>
    </row>
    <row r="162" spans="1:6">
      <c r="A162">
        <v>5</v>
      </c>
      <c r="B162">
        <v>668</v>
      </c>
      <c r="C162" t="s">
        <v>65</v>
      </c>
      <c r="D162" t="s">
        <v>344</v>
      </c>
      <c r="E162" s="68" t="str">
        <f t="shared" si="6"/>
        <v>20170809 15:39:22.238000</v>
      </c>
      <c r="F162" s="69">
        <f t="shared" si="7"/>
        <v>3340</v>
      </c>
    </row>
    <row r="163" spans="1:6">
      <c r="A163">
        <v>57</v>
      </c>
      <c r="B163">
        <v>668</v>
      </c>
      <c r="C163" t="s">
        <v>65</v>
      </c>
      <c r="D163" t="s">
        <v>345</v>
      </c>
      <c r="E163" s="68" t="str">
        <f t="shared" si="6"/>
        <v>20170809 15:39:22.512000</v>
      </c>
      <c r="F163" s="69">
        <f t="shared" si="7"/>
        <v>38076</v>
      </c>
    </row>
    <row r="164" spans="1:6">
      <c r="A164">
        <v>352</v>
      </c>
      <c r="B164">
        <v>668</v>
      </c>
      <c r="C164" t="s">
        <v>63</v>
      </c>
      <c r="D164" t="s">
        <v>346</v>
      </c>
      <c r="E164" s="68" t="str">
        <f t="shared" si="6"/>
        <v>20170809 15:39:24.623000</v>
      </c>
      <c r="F164" s="69">
        <f t="shared" si="7"/>
        <v>235136</v>
      </c>
    </row>
    <row r="165" spans="1:6">
      <c r="A165">
        <v>24</v>
      </c>
      <c r="B165">
        <v>668</v>
      </c>
      <c r="C165" t="s">
        <v>67</v>
      </c>
      <c r="D165" t="s">
        <v>347</v>
      </c>
      <c r="E165" s="68" t="str">
        <f t="shared" si="6"/>
        <v>20170809 15:39:24.638911</v>
      </c>
      <c r="F165" s="69">
        <f t="shared" si="7"/>
        <v>16032</v>
      </c>
    </row>
    <row r="166" spans="1:6">
      <c r="A166">
        <v>62</v>
      </c>
      <c r="B166">
        <v>668</v>
      </c>
      <c r="C166" t="s">
        <v>63</v>
      </c>
      <c r="D166" t="s">
        <v>348</v>
      </c>
      <c r="E166" s="68" t="str">
        <f t="shared" si="6"/>
        <v>20170809 15:39:24.670000</v>
      </c>
      <c r="F166" s="69">
        <f t="shared" si="7"/>
        <v>41416</v>
      </c>
    </row>
    <row r="167" spans="1:6">
      <c r="A167">
        <v>62</v>
      </c>
      <c r="B167">
        <v>667</v>
      </c>
      <c r="C167" t="s">
        <v>65</v>
      </c>
      <c r="D167" t="s">
        <v>349</v>
      </c>
      <c r="E167" s="68" t="str">
        <f t="shared" si="6"/>
        <v>20170809 15:39:51.565000</v>
      </c>
      <c r="F167" s="69">
        <f t="shared" si="7"/>
        <v>41354</v>
      </c>
    </row>
    <row r="168" spans="1:6">
      <c r="A168">
        <v>51</v>
      </c>
      <c r="B168">
        <v>667</v>
      </c>
      <c r="C168" t="s">
        <v>65</v>
      </c>
      <c r="D168" t="s">
        <v>350</v>
      </c>
      <c r="E168" s="68" t="str">
        <f t="shared" si="6"/>
        <v>20170809 15:40:00.821000</v>
      </c>
      <c r="F168" s="69">
        <f t="shared" si="7"/>
        <v>34017</v>
      </c>
    </row>
    <row r="169" spans="1:6">
      <c r="A169">
        <v>11</v>
      </c>
      <c r="B169">
        <v>667</v>
      </c>
      <c r="C169" t="s">
        <v>65</v>
      </c>
      <c r="D169" t="s">
        <v>351</v>
      </c>
      <c r="E169" s="68" t="str">
        <f t="shared" si="6"/>
        <v>20170809 15:40:00.851000</v>
      </c>
      <c r="F169" s="69">
        <f t="shared" si="7"/>
        <v>7337</v>
      </c>
    </row>
    <row r="170" spans="1:6">
      <c r="A170">
        <v>24</v>
      </c>
      <c r="B170">
        <v>667</v>
      </c>
      <c r="C170" t="s">
        <v>67</v>
      </c>
      <c r="D170" t="s">
        <v>352</v>
      </c>
      <c r="E170" s="68" t="str">
        <f t="shared" si="6"/>
        <v>20170809 15:40:00.851618</v>
      </c>
      <c r="F170" s="69">
        <f t="shared" si="7"/>
        <v>16008</v>
      </c>
    </row>
    <row r="171" spans="1:6">
      <c r="A171">
        <v>290</v>
      </c>
      <c r="B171">
        <v>667</v>
      </c>
      <c r="C171" t="s">
        <v>63</v>
      </c>
      <c r="D171" t="s">
        <v>353</v>
      </c>
      <c r="E171" s="68" t="str">
        <f t="shared" si="6"/>
        <v>20170809 15:40:04.410000</v>
      </c>
      <c r="F171" s="69">
        <f t="shared" si="7"/>
        <v>193430</v>
      </c>
    </row>
    <row r="172" spans="1:6">
      <c r="A172">
        <v>53</v>
      </c>
      <c r="B172">
        <v>667</v>
      </c>
      <c r="C172" t="s">
        <v>65</v>
      </c>
      <c r="D172" t="s">
        <v>354</v>
      </c>
      <c r="E172" s="68" t="str">
        <f t="shared" si="6"/>
        <v>20170809 15:40:04.420000</v>
      </c>
      <c r="F172" s="69">
        <f t="shared" si="7"/>
        <v>35351</v>
      </c>
    </row>
    <row r="173" spans="1:6">
      <c r="A173">
        <v>9</v>
      </c>
      <c r="B173">
        <v>667</v>
      </c>
      <c r="C173" t="s">
        <v>65</v>
      </c>
      <c r="D173" t="s">
        <v>355</v>
      </c>
      <c r="E173" s="68" t="str">
        <f t="shared" si="6"/>
        <v>20170809 15:40:04.421000</v>
      </c>
      <c r="F173" s="69">
        <f t="shared" si="7"/>
        <v>6003</v>
      </c>
    </row>
    <row r="174" spans="1:6">
      <c r="A174">
        <v>401</v>
      </c>
      <c r="B174">
        <v>667</v>
      </c>
      <c r="C174" t="s">
        <v>63</v>
      </c>
      <c r="D174" t="s">
        <v>356</v>
      </c>
      <c r="E174" s="68" t="str">
        <f t="shared" si="6"/>
        <v>20170809 15:41:14.190000</v>
      </c>
      <c r="F174" s="69">
        <f t="shared" si="7"/>
        <v>267467</v>
      </c>
    </row>
    <row r="175" spans="1:6">
      <c r="A175">
        <v>98</v>
      </c>
      <c r="B175">
        <v>667</v>
      </c>
      <c r="C175" t="s">
        <v>63</v>
      </c>
      <c r="D175" t="s">
        <v>356</v>
      </c>
      <c r="E175" s="68" t="str">
        <f t="shared" si="6"/>
        <v>20170809 15:41:14.190000</v>
      </c>
      <c r="F175" s="69">
        <f t="shared" si="7"/>
        <v>65366</v>
      </c>
    </row>
    <row r="176" spans="1:6">
      <c r="A176">
        <v>33</v>
      </c>
      <c r="B176">
        <v>667</v>
      </c>
      <c r="C176" t="s">
        <v>63</v>
      </c>
      <c r="D176" t="s">
        <v>356</v>
      </c>
      <c r="E176" s="68" t="str">
        <f t="shared" si="6"/>
        <v>20170809 15:41:14.190000</v>
      </c>
      <c r="F176" s="69">
        <f t="shared" si="7"/>
        <v>22011</v>
      </c>
    </row>
    <row r="177" spans="1:6">
      <c r="A177">
        <v>28</v>
      </c>
      <c r="B177">
        <v>667</v>
      </c>
      <c r="C177" t="s">
        <v>63</v>
      </c>
      <c r="D177" t="s">
        <v>356</v>
      </c>
      <c r="E177" s="68" t="str">
        <f t="shared" si="6"/>
        <v>20170809 15:41:14.190000</v>
      </c>
      <c r="F177" s="69">
        <f t="shared" si="7"/>
        <v>18676</v>
      </c>
    </row>
    <row r="178" spans="1:6">
      <c r="A178">
        <v>14</v>
      </c>
      <c r="B178">
        <v>664</v>
      </c>
      <c r="C178" t="s">
        <v>67</v>
      </c>
      <c r="D178" t="s">
        <v>357</v>
      </c>
      <c r="E178" s="68" t="str">
        <f t="shared" si="6"/>
        <v>20170809 15:48:22.057174</v>
      </c>
      <c r="F178" s="69">
        <f t="shared" si="7"/>
        <v>9296</v>
      </c>
    </row>
    <row r="179" spans="1:6">
      <c r="A179">
        <v>151</v>
      </c>
      <c r="B179">
        <v>664</v>
      </c>
      <c r="C179" t="s">
        <v>63</v>
      </c>
      <c r="D179" t="s">
        <v>358</v>
      </c>
      <c r="E179" s="68" t="str">
        <f t="shared" si="6"/>
        <v>20170809 15:48:27.085000</v>
      </c>
      <c r="F179" s="69">
        <f t="shared" si="7"/>
        <v>100264</v>
      </c>
    </row>
    <row r="180" spans="1:6">
      <c r="A180">
        <v>12</v>
      </c>
      <c r="B180">
        <v>664</v>
      </c>
      <c r="C180" t="s">
        <v>63</v>
      </c>
      <c r="D180" t="s">
        <v>359</v>
      </c>
      <c r="E180" s="68" t="str">
        <f t="shared" si="6"/>
        <v>20170809 15:48:27.115000</v>
      </c>
      <c r="F180" s="69">
        <f t="shared" si="7"/>
        <v>7968</v>
      </c>
    </row>
    <row r="181" spans="1:6">
      <c r="A181">
        <v>62</v>
      </c>
      <c r="B181">
        <v>664</v>
      </c>
      <c r="C181" t="s">
        <v>65</v>
      </c>
      <c r="D181" t="s">
        <v>360</v>
      </c>
      <c r="E181" s="68" t="str">
        <f t="shared" si="6"/>
        <v>20170809 15:48:27.207000</v>
      </c>
      <c r="F181" s="69">
        <f t="shared" si="7"/>
        <v>41168</v>
      </c>
    </row>
    <row r="182" spans="1:6">
      <c r="A182">
        <v>19</v>
      </c>
      <c r="B182">
        <v>664</v>
      </c>
      <c r="C182" t="s">
        <v>70</v>
      </c>
      <c r="D182" t="s">
        <v>361</v>
      </c>
      <c r="E182" s="68" t="str">
        <f t="shared" si="6"/>
        <v>20170809 15:48:27.207674</v>
      </c>
      <c r="F182" s="69">
        <f t="shared" si="7"/>
        <v>12616</v>
      </c>
    </row>
    <row r="183" spans="1:6">
      <c r="A183">
        <v>15</v>
      </c>
      <c r="B183">
        <v>664</v>
      </c>
      <c r="C183" t="s">
        <v>70</v>
      </c>
      <c r="D183" t="s">
        <v>362</v>
      </c>
      <c r="E183" s="68" t="str">
        <f t="shared" si="6"/>
        <v>20170809 15:48:27.207825</v>
      </c>
      <c r="F183" s="69">
        <f t="shared" si="7"/>
        <v>9960</v>
      </c>
    </row>
    <row r="184" spans="1:6">
      <c r="A184">
        <v>189</v>
      </c>
      <c r="B184">
        <v>664</v>
      </c>
      <c r="C184" t="s">
        <v>63</v>
      </c>
      <c r="D184" t="s">
        <v>363</v>
      </c>
      <c r="E184" s="68" t="str">
        <f t="shared" si="6"/>
        <v>20170809 15:48:27.218000</v>
      </c>
      <c r="F184" s="69">
        <f t="shared" si="7"/>
        <v>125496</v>
      </c>
    </row>
    <row r="185" spans="1:6">
      <c r="A185">
        <v>38</v>
      </c>
      <c r="B185">
        <v>664</v>
      </c>
      <c r="C185" t="s">
        <v>67</v>
      </c>
      <c r="D185" t="s">
        <v>364</v>
      </c>
      <c r="E185" s="68" t="str">
        <f t="shared" si="6"/>
        <v>20170809 15:48:27.229111</v>
      </c>
      <c r="F185" s="69">
        <f t="shared" si="7"/>
        <v>25232</v>
      </c>
    </row>
    <row r="186" spans="1:6">
      <c r="A186">
        <v>57</v>
      </c>
      <c r="B186">
        <v>663.5</v>
      </c>
      <c r="C186" t="s">
        <v>63</v>
      </c>
      <c r="D186" t="s">
        <v>365</v>
      </c>
      <c r="E186" s="68" t="str">
        <f t="shared" si="6"/>
        <v>20170809 15:51:51.282000</v>
      </c>
      <c r="F186" s="69">
        <f t="shared" si="7"/>
        <v>37819.5</v>
      </c>
    </row>
    <row r="187" spans="1:6">
      <c r="A187">
        <v>23</v>
      </c>
      <c r="B187">
        <v>663.5</v>
      </c>
      <c r="C187" t="s">
        <v>63</v>
      </c>
      <c r="D187" t="s">
        <v>365</v>
      </c>
      <c r="E187" s="68" t="str">
        <f t="shared" si="6"/>
        <v>20170809 15:51:51.282000</v>
      </c>
      <c r="F187" s="69">
        <f t="shared" si="7"/>
        <v>15260.5</v>
      </c>
    </row>
    <row r="188" spans="1:6">
      <c r="A188">
        <v>90</v>
      </c>
      <c r="B188">
        <v>663.5</v>
      </c>
      <c r="C188" t="s">
        <v>63</v>
      </c>
      <c r="D188" t="s">
        <v>365</v>
      </c>
      <c r="E188" s="68" t="str">
        <f t="shared" si="6"/>
        <v>20170809 15:51:51.282000</v>
      </c>
      <c r="F188" s="69">
        <f t="shared" si="7"/>
        <v>59715</v>
      </c>
    </row>
    <row r="189" spans="1:6">
      <c r="A189">
        <v>72</v>
      </c>
      <c r="B189">
        <v>663.5</v>
      </c>
      <c r="C189" t="s">
        <v>63</v>
      </c>
      <c r="D189" t="s">
        <v>365</v>
      </c>
      <c r="E189" s="68" t="str">
        <f t="shared" si="6"/>
        <v>20170809 15:51:51.282000</v>
      </c>
      <c r="F189" s="69">
        <f t="shared" si="7"/>
        <v>47772</v>
      </c>
    </row>
    <row r="190" spans="1:6">
      <c r="A190">
        <v>90</v>
      </c>
      <c r="B190">
        <v>663.5</v>
      </c>
      <c r="C190" t="s">
        <v>63</v>
      </c>
      <c r="D190" t="s">
        <v>365</v>
      </c>
      <c r="E190" s="68" t="str">
        <f t="shared" si="6"/>
        <v>20170809 15:51:51.282000</v>
      </c>
      <c r="F190" s="69">
        <f t="shared" si="7"/>
        <v>59715</v>
      </c>
    </row>
    <row r="191" spans="1:6">
      <c r="A191">
        <v>60</v>
      </c>
      <c r="B191">
        <v>663.5</v>
      </c>
      <c r="C191" t="s">
        <v>63</v>
      </c>
      <c r="D191" t="s">
        <v>365</v>
      </c>
      <c r="E191" s="68" t="str">
        <f t="shared" si="6"/>
        <v>20170809 15:51:51.282000</v>
      </c>
      <c r="F191" s="69">
        <f t="shared" si="7"/>
        <v>39810</v>
      </c>
    </row>
    <row r="192" spans="1:6">
      <c r="A192">
        <v>108</v>
      </c>
      <c r="B192">
        <v>664</v>
      </c>
      <c r="C192" t="s">
        <v>63</v>
      </c>
      <c r="D192" t="s">
        <v>365</v>
      </c>
      <c r="E192" s="68" t="str">
        <f t="shared" si="6"/>
        <v>20170809 15:51:51.282000</v>
      </c>
      <c r="F192" s="69">
        <f t="shared" si="7"/>
        <v>71712</v>
      </c>
    </row>
    <row r="193" spans="1:6">
      <c r="A193">
        <v>352</v>
      </c>
      <c r="B193">
        <v>666</v>
      </c>
      <c r="C193" t="s">
        <v>63</v>
      </c>
      <c r="D193" t="s">
        <v>366</v>
      </c>
      <c r="E193" s="68" t="str">
        <f t="shared" si="6"/>
        <v>20170809 16:16:41.510000</v>
      </c>
      <c r="F193" s="69">
        <f t="shared" si="7"/>
        <v>234432</v>
      </c>
    </row>
    <row r="194" spans="1:6">
      <c r="A194">
        <v>20</v>
      </c>
      <c r="B194">
        <v>666</v>
      </c>
      <c r="C194" t="s">
        <v>63</v>
      </c>
      <c r="D194" t="s">
        <v>367</v>
      </c>
      <c r="E194" s="68" t="str">
        <f t="shared" ref="E194:E227" si="8">LEFT(D194,FIND(" ",D194)-1)&amp;" "&amp;IF((MID(D194,FIND(" ",D194)+1,2))&lt;"23",MID(D194,FIND(" ",D194)+1,2) + 2 - VALUE(MID(D194,28,1)),"0"&amp;"0")&amp;MID(D194,FIND(" ",D194)+3,13)</f>
        <v>20170809 16:16:49.549000</v>
      </c>
      <c r="F194" s="69">
        <f t="shared" ref="F194:F227" si="9">A194*B194</f>
        <v>13320</v>
      </c>
    </row>
    <row r="195" spans="1:6">
      <c r="A195">
        <v>128</v>
      </c>
      <c r="B195">
        <v>666</v>
      </c>
      <c r="C195" t="s">
        <v>63</v>
      </c>
      <c r="D195" t="s">
        <v>368</v>
      </c>
      <c r="E195" s="68" t="str">
        <f t="shared" si="8"/>
        <v>20170809 16:16:50.038000</v>
      </c>
      <c r="F195" s="69">
        <f t="shared" si="9"/>
        <v>85248</v>
      </c>
    </row>
    <row r="196" spans="1:6">
      <c r="A196">
        <v>7</v>
      </c>
      <c r="B196">
        <v>666</v>
      </c>
      <c r="C196" t="s">
        <v>65</v>
      </c>
      <c r="D196" t="s">
        <v>369</v>
      </c>
      <c r="E196" s="68" t="str">
        <f t="shared" si="8"/>
        <v>20170809 16:21:30.157000</v>
      </c>
      <c r="F196" s="69">
        <f t="shared" si="9"/>
        <v>4662</v>
      </c>
    </row>
    <row r="197" spans="1:6">
      <c r="A197">
        <v>55</v>
      </c>
      <c r="B197">
        <v>666</v>
      </c>
      <c r="C197" t="s">
        <v>65</v>
      </c>
      <c r="D197" t="s">
        <v>370</v>
      </c>
      <c r="E197" s="68" t="str">
        <f t="shared" si="8"/>
        <v>20170809 16:21:35.158000</v>
      </c>
      <c r="F197" s="69">
        <f t="shared" si="9"/>
        <v>36630</v>
      </c>
    </row>
    <row r="198" spans="1:6">
      <c r="A198">
        <v>50</v>
      </c>
      <c r="B198">
        <v>666</v>
      </c>
      <c r="C198" t="s">
        <v>65</v>
      </c>
      <c r="D198" t="s">
        <v>371</v>
      </c>
      <c r="E198" s="68" t="str">
        <f t="shared" si="8"/>
        <v>20170809 16:21:42.158000</v>
      </c>
      <c r="F198" s="69">
        <f t="shared" si="9"/>
        <v>33300</v>
      </c>
    </row>
    <row r="199" spans="1:6">
      <c r="A199">
        <v>12</v>
      </c>
      <c r="B199">
        <v>666</v>
      </c>
      <c r="C199" t="s">
        <v>65</v>
      </c>
      <c r="D199" t="s">
        <v>372</v>
      </c>
      <c r="E199" s="68" t="str">
        <f t="shared" si="8"/>
        <v>20170809 16:22:13.242000</v>
      </c>
      <c r="F199" s="69">
        <f t="shared" si="9"/>
        <v>7992</v>
      </c>
    </row>
    <row r="200" spans="1:6">
      <c r="A200">
        <v>22</v>
      </c>
      <c r="B200">
        <v>666</v>
      </c>
      <c r="C200" t="s">
        <v>65</v>
      </c>
      <c r="D200" t="s">
        <v>373</v>
      </c>
      <c r="E200" s="68" t="str">
        <f t="shared" si="8"/>
        <v>20170809 16:22:20.160000</v>
      </c>
      <c r="F200" s="69">
        <f t="shared" si="9"/>
        <v>14652</v>
      </c>
    </row>
    <row r="201" spans="1:6">
      <c r="A201">
        <v>40</v>
      </c>
      <c r="B201">
        <v>666</v>
      </c>
      <c r="C201" t="s">
        <v>65</v>
      </c>
      <c r="D201" t="s">
        <v>374</v>
      </c>
      <c r="E201" s="68" t="str">
        <f t="shared" si="8"/>
        <v>20170809 16:22:34.805000</v>
      </c>
      <c r="F201" s="69">
        <f t="shared" si="9"/>
        <v>26640</v>
      </c>
    </row>
    <row r="202" spans="1:6">
      <c r="A202">
        <v>62</v>
      </c>
      <c r="B202">
        <v>666</v>
      </c>
      <c r="C202" t="s">
        <v>65</v>
      </c>
      <c r="D202" t="s">
        <v>375</v>
      </c>
      <c r="E202" s="68" t="str">
        <f t="shared" si="8"/>
        <v>20170809 16:22:52.162000</v>
      </c>
      <c r="F202" s="69">
        <f t="shared" si="9"/>
        <v>41292</v>
      </c>
    </row>
    <row r="203" spans="1:6">
      <c r="A203">
        <v>62</v>
      </c>
      <c r="B203">
        <v>666</v>
      </c>
      <c r="C203" t="s">
        <v>65</v>
      </c>
      <c r="D203" t="s">
        <v>376</v>
      </c>
      <c r="E203" s="68" t="str">
        <f t="shared" si="8"/>
        <v>20170809 16:22:59.162000</v>
      </c>
      <c r="F203" s="69">
        <f t="shared" si="9"/>
        <v>41292</v>
      </c>
    </row>
    <row r="204" spans="1:6">
      <c r="A204">
        <v>62</v>
      </c>
      <c r="B204">
        <v>666</v>
      </c>
      <c r="C204" t="s">
        <v>65</v>
      </c>
      <c r="D204" t="s">
        <v>377</v>
      </c>
      <c r="E204" s="68" t="str">
        <f t="shared" si="8"/>
        <v>20170809 16:23:06.162000</v>
      </c>
      <c r="F204" s="69">
        <f t="shared" si="9"/>
        <v>41292</v>
      </c>
    </row>
    <row r="205" spans="1:6">
      <c r="A205">
        <v>19</v>
      </c>
      <c r="B205">
        <v>666</v>
      </c>
      <c r="C205" t="s">
        <v>65</v>
      </c>
      <c r="D205" t="s">
        <v>378</v>
      </c>
      <c r="E205" s="68" t="str">
        <f t="shared" si="8"/>
        <v>20170809 16:23:28.167000</v>
      </c>
      <c r="F205" s="69">
        <f t="shared" si="9"/>
        <v>12654</v>
      </c>
    </row>
    <row r="206" spans="1:6">
      <c r="A206">
        <v>66</v>
      </c>
      <c r="B206">
        <v>666</v>
      </c>
      <c r="C206" t="s">
        <v>63</v>
      </c>
      <c r="D206" t="s">
        <v>379</v>
      </c>
      <c r="E206" s="68" t="str">
        <f t="shared" si="8"/>
        <v>20170809 16:24:11.958000</v>
      </c>
      <c r="F206" s="69">
        <f t="shared" si="9"/>
        <v>43956</v>
      </c>
    </row>
    <row r="207" spans="1:6">
      <c r="A207">
        <v>43</v>
      </c>
      <c r="B207">
        <v>666</v>
      </c>
      <c r="C207" t="s">
        <v>65</v>
      </c>
      <c r="D207" t="s">
        <v>380</v>
      </c>
      <c r="E207" s="68" t="str">
        <f t="shared" si="8"/>
        <v>20170809 16:24:11.969000</v>
      </c>
      <c r="F207" s="69">
        <f t="shared" si="9"/>
        <v>28638</v>
      </c>
    </row>
    <row r="208" spans="1:6">
      <c r="A208">
        <v>29</v>
      </c>
      <c r="B208">
        <v>668</v>
      </c>
      <c r="C208" t="s">
        <v>63</v>
      </c>
      <c r="D208" t="s">
        <v>381</v>
      </c>
      <c r="E208" s="68" t="str">
        <f t="shared" si="8"/>
        <v>20170809 16:39:51.361000</v>
      </c>
      <c r="F208" s="69">
        <f t="shared" si="9"/>
        <v>19372</v>
      </c>
    </row>
    <row r="209" spans="1:6">
      <c r="A209">
        <v>36</v>
      </c>
      <c r="B209">
        <v>668</v>
      </c>
      <c r="C209" t="s">
        <v>63</v>
      </c>
      <c r="D209" t="s">
        <v>381</v>
      </c>
      <c r="E209" s="68" t="str">
        <f t="shared" si="8"/>
        <v>20170809 16:39:51.361000</v>
      </c>
      <c r="F209" s="69">
        <f t="shared" si="9"/>
        <v>24048</v>
      </c>
    </row>
    <row r="210" spans="1:6">
      <c r="A210">
        <v>153</v>
      </c>
      <c r="B210">
        <v>668</v>
      </c>
      <c r="C210" t="s">
        <v>63</v>
      </c>
      <c r="D210" t="s">
        <v>381</v>
      </c>
      <c r="E210" s="68" t="str">
        <f t="shared" si="8"/>
        <v>20170809 16:39:51.361000</v>
      </c>
      <c r="F210" s="69">
        <f t="shared" si="9"/>
        <v>102204</v>
      </c>
    </row>
    <row r="211" spans="1:6">
      <c r="A211">
        <v>279</v>
      </c>
      <c r="B211">
        <v>668</v>
      </c>
      <c r="C211" t="s">
        <v>63</v>
      </c>
      <c r="D211" t="s">
        <v>381</v>
      </c>
      <c r="E211" s="68" t="str">
        <f t="shared" si="8"/>
        <v>20170809 16:39:51.361000</v>
      </c>
      <c r="F211" s="69">
        <f t="shared" si="9"/>
        <v>186372</v>
      </c>
    </row>
    <row r="212" spans="1:6">
      <c r="A212">
        <v>3</v>
      </c>
      <c r="B212">
        <v>668</v>
      </c>
      <c r="C212" t="s">
        <v>63</v>
      </c>
      <c r="D212" t="s">
        <v>381</v>
      </c>
      <c r="E212" s="68" t="str">
        <f t="shared" si="8"/>
        <v>20170809 16:39:51.361000</v>
      </c>
      <c r="F212" s="69">
        <f t="shared" si="9"/>
        <v>2004</v>
      </c>
    </row>
    <row r="213" spans="1:6">
      <c r="A213">
        <v>58</v>
      </c>
      <c r="B213">
        <v>667.5</v>
      </c>
      <c r="C213" t="s">
        <v>63</v>
      </c>
      <c r="D213" t="s">
        <v>382</v>
      </c>
      <c r="E213" s="68" t="str">
        <f t="shared" si="8"/>
        <v>20170809 16:49:01.262000</v>
      </c>
      <c r="F213" s="69">
        <f t="shared" si="9"/>
        <v>38715</v>
      </c>
    </row>
    <row r="214" spans="1:6">
      <c r="A214">
        <v>200</v>
      </c>
      <c r="B214">
        <v>667.5</v>
      </c>
      <c r="C214" t="s">
        <v>63</v>
      </c>
      <c r="D214" t="s">
        <v>382</v>
      </c>
      <c r="E214" s="68" t="str">
        <f t="shared" si="8"/>
        <v>20170809 16:49:01.262000</v>
      </c>
      <c r="F214" s="69">
        <f t="shared" si="9"/>
        <v>133500</v>
      </c>
    </row>
    <row r="215" spans="1:6">
      <c r="A215">
        <v>90</v>
      </c>
      <c r="B215">
        <v>667.5</v>
      </c>
      <c r="C215" t="s">
        <v>63</v>
      </c>
      <c r="D215" t="s">
        <v>382</v>
      </c>
      <c r="E215" s="68" t="str">
        <f t="shared" si="8"/>
        <v>20170809 16:49:01.262000</v>
      </c>
      <c r="F215" s="69">
        <f t="shared" si="9"/>
        <v>60075</v>
      </c>
    </row>
    <row r="216" spans="1:6">
      <c r="A216">
        <v>90</v>
      </c>
      <c r="B216">
        <v>667.5</v>
      </c>
      <c r="C216" t="s">
        <v>63</v>
      </c>
      <c r="D216" t="s">
        <v>382</v>
      </c>
      <c r="E216" s="68" t="str">
        <f t="shared" si="8"/>
        <v>20170809 16:49:01.262000</v>
      </c>
      <c r="F216" s="69">
        <f t="shared" si="9"/>
        <v>60075</v>
      </c>
    </row>
    <row r="217" spans="1:6">
      <c r="A217">
        <v>64</v>
      </c>
      <c r="B217">
        <v>669</v>
      </c>
      <c r="C217" t="s">
        <v>63</v>
      </c>
      <c r="D217" t="s">
        <v>383</v>
      </c>
      <c r="E217" s="68" t="str">
        <f t="shared" si="8"/>
        <v>20170809 16:50:18.461000</v>
      </c>
      <c r="F217" s="69">
        <f t="shared" si="9"/>
        <v>42816</v>
      </c>
    </row>
    <row r="218" spans="1:6">
      <c r="A218">
        <v>200</v>
      </c>
      <c r="B218">
        <v>669</v>
      </c>
      <c r="C218" t="s">
        <v>63</v>
      </c>
      <c r="D218" t="s">
        <v>384</v>
      </c>
      <c r="E218" s="68" t="str">
        <f t="shared" si="8"/>
        <v>20170809 16:50:18.482000</v>
      </c>
      <c r="F218" s="69">
        <f t="shared" si="9"/>
        <v>133800</v>
      </c>
    </row>
    <row r="219" spans="1:6">
      <c r="A219">
        <v>83</v>
      </c>
      <c r="B219">
        <v>669</v>
      </c>
      <c r="C219" t="s">
        <v>63</v>
      </c>
      <c r="D219" t="s">
        <v>384</v>
      </c>
      <c r="E219" s="68" t="str">
        <f t="shared" si="8"/>
        <v>20170809 16:50:18.482000</v>
      </c>
      <c r="F219" s="69">
        <f t="shared" si="9"/>
        <v>55527</v>
      </c>
    </row>
    <row r="220" spans="1:6">
      <c r="A220">
        <v>176</v>
      </c>
      <c r="B220">
        <v>669</v>
      </c>
      <c r="C220" t="s">
        <v>63</v>
      </c>
      <c r="D220" t="s">
        <v>385</v>
      </c>
      <c r="E220" s="68" t="str">
        <f t="shared" si="8"/>
        <v>20170809 16:50:18.487000</v>
      </c>
      <c r="F220" s="69">
        <f t="shared" si="9"/>
        <v>117744</v>
      </c>
    </row>
    <row r="221" spans="1:6">
      <c r="A221">
        <v>15</v>
      </c>
      <c r="B221">
        <v>669</v>
      </c>
      <c r="C221" t="s">
        <v>63</v>
      </c>
      <c r="D221" t="s">
        <v>385</v>
      </c>
      <c r="E221" s="68" t="str">
        <f t="shared" si="8"/>
        <v>20170809 16:50:18.487000</v>
      </c>
      <c r="F221" s="69">
        <f t="shared" si="9"/>
        <v>10035</v>
      </c>
    </row>
    <row r="222" spans="1:6">
      <c r="A222">
        <v>24</v>
      </c>
      <c r="B222">
        <v>669</v>
      </c>
      <c r="C222" t="s">
        <v>63</v>
      </c>
      <c r="D222" t="s">
        <v>385</v>
      </c>
      <c r="E222" s="68" t="str">
        <f t="shared" si="8"/>
        <v>20170809 16:50:18.487000</v>
      </c>
      <c r="F222" s="69">
        <f t="shared" si="9"/>
        <v>16056</v>
      </c>
    </row>
    <row r="223" spans="1:6">
      <c r="A223">
        <v>62</v>
      </c>
      <c r="B223">
        <v>669</v>
      </c>
      <c r="C223" t="s">
        <v>65</v>
      </c>
      <c r="D223" t="s">
        <v>386</v>
      </c>
      <c r="E223" s="68" t="str">
        <f t="shared" si="8"/>
        <v>20170809 16:52:07.255000</v>
      </c>
      <c r="F223" s="69">
        <f t="shared" si="9"/>
        <v>41478</v>
      </c>
    </row>
    <row r="224" spans="1:6">
      <c r="A224">
        <v>23</v>
      </c>
      <c r="B224">
        <v>669</v>
      </c>
      <c r="C224" t="s">
        <v>67</v>
      </c>
      <c r="D224" t="s">
        <v>387</v>
      </c>
      <c r="E224" s="68" t="str">
        <f t="shared" si="8"/>
        <v>20170809 16:52:07.256712</v>
      </c>
      <c r="F224" s="69">
        <f t="shared" si="9"/>
        <v>15387</v>
      </c>
    </row>
    <row r="225" spans="1:6">
      <c r="A225">
        <v>352</v>
      </c>
      <c r="B225">
        <v>669</v>
      </c>
      <c r="C225" t="s">
        <v>63</v>
      </c>
      <c r="D225" t="s">
        <v>388</v>
      </c>
      <c r="E225" s="68" t="str">
        <f t="shared" si="8"/>
        <v>20170809 16:52:07.291000</v>
      </c>
      <c r="F225" s="69">
        <f t="shared" si="9"/>
        <v>235488</v>
      </c>
    </row>
    <row r="226" spans="1:6">
      <c r="A226">
        <v>62</v>
      </c>
      <c r="B226">
        <v>669</v>
      </c>
      <c r="C226" t="s">
        <v>65</v>
      </c>
      <c r="D226" t="s">
        <v>389</v>
      </c>
      <c r="E226" s="68" t="str">
        <f t="shared" si="8"/>
        <v>20170809 16:52:08.084000</v>
      </c>
      <c r="F226" s="69">
        <f t="shared" si="9"/>
        <v>41478</v>
      </c>
    </row>
    <row r="227" spans="1:6">
      <c r="A227">
        <v>1</v>
      </c>
      <c r="B227">
        <v>669</v>
      </c>
      <c r="C227" t="s">
        <v>65</v>
      </c>
      <c r="D227" t="s">
        <v>390</v>
      </c>
      <c r="E227" s="68" t="str">
        <f t="shared" si="8"/>
        <v>20170809 16:52:30.238000</v>
      </c>
      <c r="F227" s="69">
        <f t="shared" si="9"/>
        <v>669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M109"/>
  <sheetViews>
    <sheetView workbookViewId="0"/>
  </sheetViews>
  <sheetFormatPr defaultRowHeight="12.75"/>
  <cols>
    <col min="9" max="9" width="13.85546875" customWidth="1"/>
    <col min="10" max="10" width="16.28515625" bestFit="1" customWidth="1"/>
    <col min="11" max="11" width="24.5703125" hidden="1" customWidth="1"/>
    <col min="12" max="12" width="15.42578125" hidden="1" customWidth="1"/>
    <col min="13" max="13" width="24.140625" customWidth="1"/>
  </cols>
  <sheetData>
    <row r="1" spans="1:13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3">
      <c r="A2">
        <v>500</v>
      </c>
      <c r="B2">
        <v>696</v>
      </c>
      <c r="C2" t="s">
        <v>63</v>
      </c>
      <c r="D2" t="s">
        <v>170</v>
      </c>
      <c r="E2" s="68" t="str">
        <f t="shared" ref="E2:E65" si="0">LEFT(D2,FIND(" ",D2)-1)&amp;" "&amp;IF((MID(D2,FIND(" ",D2)+1,2))&lt;"23",MID(D2,FIND(" ",D2)+1,2) + 2 - VALUE(MID(D2,28,1)),"0"&amp;"0")&amp;MID(D2,FIND(" ",D2)+3,13)</f>
        <v>20170808 9:07:29.790000</v>
      </c>
      <c r="F2" s="69">
        <f t="shared" ref="F2:F65" si="1">A2*B2</f>
        <v>348000</v>
      </c>
      <c r="I2" s="77" t="s">
        <v>150</v>
      </c>
      <c r="J2" s="70" t="s">
        <v>151</v>
      </c>
      <c r="K2" s="86" t="s">
        <v>152</v>
      </c>
      <c r="L2" s="72" t="s">
        <v>153</v>
      </c>
      <c r="M2" s="72" t="s">
        <v>154</v>
      </c>
    </row>
    <row r="3" spans="1:13">
      <c r="A3">
        <v>40</v>
      </c>
      <c r="B3">
        <v>703</v>
      </c>
      <c r="C3" t="s">
        <v>63</v>
      </c>
      <c r="D3" t="s">
        <v>171</v>
      </c>
      <c r="E3" s="68" t="str">
        <f t="shared" si="0"/>
        <v>20170808 9:08:58.027000</v>
      </c>
      <c r="F3" s="69">
        <f t="shared" si="1"/>
        <v>28120</v>
      </c>
      <c r="I3" s="73" t="s">
        <v>63</v>
      </c>
      <c r="J3" s="70">
        <v>19000</v>
      </c>
      <c r="K3" s="85">
        <v>674.08796296296293</v>
      </c>
      <c r="L3" s="75">
        <f>J3*M3</f>
        <v>12819200</v>
      </c>
      <c r="M3" s="75">
        <f>SUMIF($C$2:$C$9999,"="&amp;I3,$F$2:$F$9999)/J3</f>
        <v>674.69473684210527</v>
      </c>
    </row>
    <row r="4" spans="1:13">
      <c r="A4">
        <v>135</v>
      </c>
      <c r="B4">
        <v>703</v>
      </c>
      <c r="C4" t="s">
        <v>63</v>
      </c>
      <c r="D4" t="s">
        <v>171</v>
      </c>
      <c r="E4" s="68" t="str">
        <f t="shared" si="0"/>
        <v>20170808 9:08:58.027000</v>
      </c>
      <c r="F4" s="69">
        <f t="shared" si="1"/>
        <v>94905</v>
      </c>
      <c r="I4" s="73" t="s">
        <v>155</v>
      </c>
      <c r="J4" s="70">
        <v>19000</v>
      </c>
      <c r="K4" s="85">
        <v>674.08796296296293</v>
      </c>
      <c r="L4" s="76">
        <f>SUM(L3:L3)</f>
        <v>12819200</v>
      </c>
      <c r="M4" s="76">
        <f>SUM(F1:F9998)/GETPIVOTDATA("Sum of Volume",$I$3)</f>
        <v>674.69473684210527</v>
      </c>
    </row>
    <row r="5" spans="1:13">
      <c r="A5">
        <v>75</v>
      </c>
      <c r="B5">
        <v>703</v>
      </c>
      <c r="C5" t="s">
        <v>63</v>
      </c>
      <c r="D5" t="s">
        <v>171</v>
      </c>
      <c r="E5" s="68" t="str">
        <f t="shared" si="0"/>
        <v>20170808 9:08:58.027000</v>
      </c>
      <c r="F5" s="69">
        <f t="shared" si="1"/>
        <v>52725</v>
      </c>
    </row>
    <row r="6" spans="1:13">
      <c r="A6">
        <v>1</v>
      </c>
      <c r="B6">
        <v>696</v>
      </c>
      <c r="C6" t="s">
        <v>63</v>
      </c>
      <c r="D6" t="s">
        <v>172</v>
      </c>
      <c r="E6" s="68" t="str">
        <f t="shared" si="0"/>
        <v>20170808 9:17:19.327000</v>
      </c>
      <c r="F6" s="69">
        <f t="shared" si="1"/>
        <v>696</v>
      </c>
    </row>
    <row r="7" spans="1:13">
      <c r="A7">
        <v>349</v>
      </c>
      <c r="B7">
        <v>696</v>
      </c>
      <c r="C7" t="s">
        <v>63</v>
      </c>
      <c r="D7" t="s">
        <v>173</v>
      </c>
      <c r="E7" s="68" t="str">
        <f t="shared" si="0"/>
        <v>20170808 9:17:19.352000</v>
      </c>
      <c r="F7" s="69">
        <f t="shared" si="1"/>
        <v>242904</v>
      </c>
    </row>
    <row r="8" spans="1:13">
      <c r="A8">
        <v>34</v>
      </c>
      <c r="B8">
        <v>690</v>
      </c>
      <c r="C8" t="s">
        <v>63</v>
      </c>
      <c r="D8" t="s">
        <v>174</v>
      </c>
      <c r="E8" s="68" t="str">
        <f t="shared" si="0"/>
        <v>20170808 9:20:36.721000</v>
      </c>
      <c r="F8" s="69">
        <f t="shared" si="1"/>
        <v>23460</v>
      </c>
    </row>
    <row r="9" spans="1:13">
      <c r="A9">
        <v>466</v>
      </c>
      <c r="B9">
        <v>690</v>
      </c>
      <c r="C9" t="s">
        <v>63</v>
      </c>
      <c r="D9" t="s">
        <v>174</v>
      </c>
      <c r="E9" s="68" t="str">
        <f t="shared" si="0"/>
        <v>20170808 9:20:36.721000</v>
      </c>
      <c r="F9" s="69">
        <f t="shared" si="1"/>
        <v>321540</v>
      </c>
    </row>
    <row r="10" spans="1:13">
      <c r="A10">
        <v>350</v>
      </c>
      <c r="B10">
        <v>690.5</v>
      </c>
      <c r="C10" t="s">
        <v>63</v>
      </c>
      <c r="D10" t="s">
        <v>175</v>
      </c>
      <c r="E10" s="68" t="str">
        <f t="shared" si="0"/>
        <v>20170808 9:30:30.683000</v>
      </c>
      <c r="F10" s="69">
        <f t="shared" si="1"/>
        <v>241675</v>
      </c>
    </row>
    <row r="11" spans="1:13">
      <c r="A11">
        <v>11</v>
      </c>
      <c r="B11">
        <v>684.5</v>
      </c>
      <c r="C11" t="s">
        <v>63</v>
      </c>
      <c r="D11" t="s">
        <v>176</v>
      </c>
      <c r="E11" s="68" t="str">
        <f t="shared" si="0"/>
        <v>20170808 9:32:39.948000</v>
      </c>
      <c r="F11" s="69">
        <f t="shared" si="1"/>
        <v>7529.5</v>
      </c>
    </row>
    <row r="12" spans="1:13">
      <c r="A12">
        <v>215</v>
      </c>
      <c r="B12">
        <v>684.5</v>
      </c>
      <c r="C12" t="s">
        <v>63</v>
      </c>
      <c r="D12" t="s">
        <v>177</v>
      </c>
      <c r="E12" s="68" t="str">
        <f t="shared" si="0"/>
        <v>20170808 9:32:40.078000</v>
      </c>
      <c r="F12" s="69">
        <f t="shared" si="1"/>
        <v>147167.5</v>
      </c>
    </row>
    <row r="13" spans="1:13">
      <c r="A13">
        <v>274</v>
      </c>
      <c r="B13">
        <v>684.5</v>
      </c>
      <c r="C13" t="s">
        <v>63</v>
      </c>
      <c r="D13" t="s">
        <v>177</v>
      </c>
      <c r="E13" s="68" t="str">
        <f t="shared" si="0"/>
        <v>20170808 9:32:40.078000</v>
      </c>
      <c r="F13" s="69">
        <f t="shared" si="1"/>
        <v>187553</v>
      </c>
    </row>
    <row r="14" spans="1:13">
      <c r="A14">
        <v>350</v>
      </c>
      <c r="B14">
        <v>689</v>
      </c>
      <c r="C14" t="s">
        <v>63</v>
      </c>
      <c r="D14" t="s">
        <v>178</v>
      </c>
      <c r="E14" s="68" t="str">
        <f t="shared" si="0"/>
        <v>20170808 9:37:43.833000</v>
      </c>
      <c r="F14" s="69">
        <f t="shared" si="1"/>
        <v>241150</v>
      </c>
    </row>
    <row r="15" spans="1:13">
      <c r="A15">
        <v>200</v>
      </c>
      <c r="B15">
        <v>687</v>
      </c>
      <c r="C15" t="s">
        <v>63</v>
      </c>
      <c r="D15" t="s">
        <v>179</v>
      </c>
      <c r="E15" s="68" t="str">
        <f t="shared" si="0"/>
        <v>20170808 9:45:00.872000</v>
      </c>
      <c r="F15" s="69">
        <f t="shared" si="1"/>
        <v>137400</v>
      </c>
    </row>
    <row r="16" spans="1:13">
      <c r="A16">
        <v>500</v>
      </c>
      <c r="B16">
        <v>686</v>
      </c>
      <c r="C16" t="s">
        <v>63</v>
      </c>
      <c r="D16" t="s">
        <v>180</v>
      </c>
      <c r="E16" s="68" t="str">
        <f t="shared" si="0"/>
        <v>20170808 9:51:31.191000</v>
      </c>
      <c r="F16" s="69">
        <f t="shared" si="1"/>
        <v>343000</v>
      </c>
    </row>
    <row r="17" spans="1:6">
      <c r="A17">
        <v>500</v>
      </c>
      <c r="B17">
        <v>684.5</v>
      </c>
      <c r="C17" t="s">
        <v>63</v>
      </c>
      <c r="D17" t="s">
        <v>181</v>
      </c>
      <c r="E17" s="68" t="str">
        <f t="shared" si="0"/>
        <v>20170808 9:59:04.379000</v>
      </c>
      <c r="F17" s="69">
        <f t="shared" si="1"/>
        <v>342250</v>
      </c>
    </row>
    <row r="18" spans="1:6">
      <c r="A18">
        <v>250</v>
      </c>
      <c r="B18">
        <v>694</v>
      </c>
      <c r="C18" t="s">
        <v>63</v>
      </c>
      <c r="D18" t="s">
        <v>182</v>
      </c>
      <c r="E18" s="68" t="str">
        <f t="shared" si="0"/>
        <v>20170808 10:19:14.131000</v>
      </c>
      <c r="F18" s="69">
        <f t="shared" si="1"/>
        <v>173500</v>
      </c>
    </row>
    <row r="19" spans="1:6">
      <c r="A19">
        <v>66</v>
      </c>
      <c r="B19">
        <v>694</v>
      </c>
      <c r="C19" t="s">
        <v>63</v>
      </c>
      <c r="D19" t="s">
        <v>183</v>
      </c>
      <c r="E19" s="68" t="str">
        <f t="shared" si="0"/>
        <v>20170808 10:19:16.291000</v>
      </c>
      <c r="F19" s="69">
        <f t="shared" si="1"/>
        <v>45804</v>
      </c>
    </row>
    <row r="20" spans="1:6">
      <c r="A20">
        <v>13</v>
      </c>
      <c r="B20">
        <v>694</v>
      </c>
      <c r="C20" t="s">
        <v>63</v>
      </c>
      <c r="D20" t="s">
        <v>184</v>
      </c>
      <c r="E20" s="68" t="str">
        <f t="shared" si="0"/>
        <v>20170808 10:19:18.053000</v>
      </c>
      <c r="F20" s="69">
        <f t="shared" si="1"/>
        <v>9022</v>
      </c>
    </row>
    <row r="21" spans="1:6">
      <c r="A21">
        <v>21</v>
      </c>
      <c r="B21">
        <v>694</v>
      </c>
      <c r="C21" t="s">
        <v>63</v>
      </c>
      <c r="D21" t="s">
        <v>185</v>
      </c>
      <c r="E21" s="68" t="str">
        <f t="shared" si="0"/>
        <v>20170808 10:19:18.175000</v>
      </c>
      <c r="F21" s="69">
        <f t="shared" si="1"/>
        <v>14574</v>
      </c>
    </row>
    <row r="22" spans="1:6">
      <c r="A22">
        <v>91</v>
      </c>
      <c r="B22">
        <v>691</v>
      </c>
      <c r="C22" t="s">
        <v>63</v>
      </c>
      <c r="D22" t="s">
        <v>186</v>
      </c>
      <c r="E22" s="68" t="str">
        <f t="shared" si="0"/>
        <v>20170808 10:34:59.567000</v>
      </c>
      <c r="F22" s="69">
        <f t="shared" si="1"/>
        <v>62881</v>
      </c>
    </row>
    <row r="23" spans="1:6">
      <c r="A23">
        <v>71</v>
      </c>
      <c r="B23">
        <v>691</v>
      </c>
      <c r="C23" t="s">
        <v>63</v>
      </c>
      <c r="D23" t="s">
        <v>187</v>
      </c>
      <c r="E23" s="68" t="str">
        <f t="shared" si="0"/>
        <v>20170808 10:39:13.857000</v>
      </c>
      <c r="F23" s="69">
        <f t="shared" si="1"/>
        <v>49061</v>
      </c>
    </row>
    <row r="24" spans="1:6">
      <c r="A24">
        <v>87</v>
      </c>
      <c r="B24">
        <v>691</v>
      </c>
      <c r="C24" t="s">
        <v>63</v>
      </c>
      <c r="D24" t="s">
        <v>188</v>
      </c>
      <c r="E24" s="68" t="str">
        <f t="shared" si="0"/>
        <v>20170808 10:39:16.978000</v>
      </c>
      <c r="F24" s="69">
        <f t="shared" si="1"/>
        <v>60117</v>
      </c>
    </row>
    <row r="25" spans="1:6">
      <c r="A25">
        <v>251</v>
      </c>
      <c r="B25">
        <v>691</v>
      </c>
      <c r="C25" t="s">
        <v>63</v>
      </c>
      <c r="D25" t="s">
        <v>188</v>
      </c>
      <c r="E25" s="68" t="str">
        <f t="shared" si="0"/>
        <v>20170808 10:39:16.978000</v>
      </c>
      <c r="F25" s="69">
        <f t="shared" si="1"/>
        <v>173441</v>
      </c>
    </row>
    <row r="26" spans="1:6">
      <c r="A26">
        <v>144</v>
      </c>
      <c r="B26">
        <v>691.5</v>
      </c>
      <c r="C26" t="s">
        <v>63</v>
      </c>
      <c r="D26" t="s">
        <v>189</v>
      </c>
      <c r="E26" s="68" t="str">
        <f t="shared" si="0"/>
        <v>20170808 10:41:20.285000</v>
      </c>
      <c r="F26" s="69">
        <f t="shared" si="1"/>
        <v>99576</v>
      </c>
    </row>
    <row r="27" spans="1:6">
      <c r="A27">
        <v>6</v>
      </c>
      <c r="B27">
        <v>691.5</v>
      </c>
      <c r="C27" t="s">
        <v>63</v>
      </c>
      <c r="D27" t="s">
        <v>190</v>
      </c>
      <c r="E27" s="68" t="str">
        <f t="shared" si="0"/>
        <v>20170808 10:41:20.314000</v>
      </c>
      <c r="F27" s="69">
        <f t="shared" si="1"/>
        <v>4149</v>
      </c>
    </row>
    <row r="28" spans="1:6">
      <c r="A28">
        <v>338</v>
      </c>
      <c r="B28">
        <v>694</v>
      </c>
      <c r="C28" t="s">
        <v>63</v>
      </c>
      <c r="D28" t="s">
        <v>191</v>
      </c>
      <c r="E28" s="68" t="str">
        <f t="shared" si="0"/>
        <v>20170808 10:47:00.050000</v>
      </c>
      <c r="F28" s="69">
        <f t="shared" si="1"/>
        <v>234572</v>
      </c>
    </row>
    <row r="29" spans="1:6">
      <c r="A29">
        <v>162</v>
      </c>
      <c r="B29">
        <v>694</v>
      </c>
      <c r="C29" t="s">
        <v>63</v>
      </c>
      <c r="D29" t="s">
        <v>192</v>
      </c>
      <c r="E29" s="68" t="str">
        <f t="shared" si="0"/>
        <v>20170808 10:47:01.038000</v>
      </c>
      <c r="F29" s="69">
        <f t="shared" si="1"/>
        <v>112428</v>
      </c>
    </row>
    <row r="30" spans="1:6">
      <c r="A30">
        <v>500</v>
      </c>
      <c r="B30">
        <v>688.5</v>
      </c>
      <c r="C30" t="s">
        <v>63</v>
      </c>
      <c r="D30" t="s">
        <v>193</v>
      </c>
      <c r="E30" s="68" t="str">
        <f t="shared" si="0"/>
        <v>20170808 11:16:46.210000</v>
      </c>
      <c r="F30" s="69">
        <f t="shared" si="1"/>
        <v>344250</v>
      </c>
    </row>
    <row r="31" spans="1:6">
      <c r="A31">
        <v>90</v>
      </c>
      <c r="B31">
        <v>688</v>
      </c>
      <c r="C31" t="s">
        <v>63</v>
      </c>
      <c r="D31" t="s">
        <v>194</v>
      </c>
      <c r="E31" s="68" t="str">
        <f t="shared" si="0"/>
        <v>20170808 11:33:55.804000</v>
      </c>
      <c r="F31" s="69">
        <f t="shared" si="1"/>
        <v>61920</v>
      </c>
    </row>
    <row r="32" spans="1:6">
      <c r="A32">
        <v>107</v>
      </c>
      <c r="B32">
        <v>688</v>
      </c>
      <c r="C32" t="s">
        <v>63</v>
      </c>
      <c r="D32" t="s">
        <v>194</v>
      </c>
      <c r="E32" s="68" t="str">
        <f t="shared" si="0"/>
        <v>20170808 11:33:55.804000</v>
      </c>
      <c r="F32" s="69">
        <f t="shared" si="1"/>
        <v>73616</v>
      </c>
    </row>
    <row r="33" spans="1:6">
      <c r="A33">
        <v>248</v>
      </c>
      <c r="B33">
        <v>688</v>
      </c>
      <c r="C33" t="s">
        <v>63</v>
      </c>
      <c r="D33" t="s">
        <v>194</v>
      </c>
      <c r="E33" s="68" t="str">
        <f t="shared" si="0"/>
        <v>20170808 11:33:55.804000</v>
      </c>
      <c r="F33" s="69">
        <f t="shared" si="1"/>
        <v>170624</v>
      </c>
    </row>
    <row r="34" spans="1:6">
      <c r="A34">
        <v>55</v>
      </c>
      <c r="B34">
        <v>688</v>
      </c>
      <c r="C34" t="s">
        <v>63</v>
      </c>
      <c r="D34" t="s">
        <v>194</v>
      </c>
      <c r="E34" s="68" t="str">
        <f t="shared" si="0"/>
        <v>20170808 11:33:55.804000</v>
      </c>
      <c r="F34" s="69">
        <f t="shared" si="1"/>
        <v>37840</v>
      </c>
    </row>
    <row r="35" spans="1:6">
      <c r="A35">
        <v>350</v>
      </c>
      <c r="B35">
        <v>687</v>
      </c>
      <c r="C35" t="s">
        <v>63</v>
      </c>
      <c r="D35" t="s">
        <v>195</v>
      </c>
      <c r="E35" s="68" t="str">
        <f t="shared" si="0"/>
        <v>20170808 11:56:45.365000</v>
      </c>
      <c r="F35" s="69">
        <f t="shared" si="1"/>
        <v>240450</v>
      </c>
    </row>
    <row r="36" spans="1:6">
      <c r="A36">
        <v>500</v>
      </c>
      <c r="B36">
        <v>682.5</v>
      </c>
      <c r="C36" t="s">
        <v>63</v>
      </c>
      <c r="D36" t="s">
        <v>196</v>
      </c>
      <c r="E36" s="68" t="str">
        <f t="shared" si="0"/>
        <v>20170808 12:22:55.064000</v>
      </c>
      <c r="F36" s="69">
        <f t="shared" si="1"/>
        <v>341250</v>
      </c>
    </row>
    <row r="37" spans="1:6">
      <c r="A37">
        <v>500</v>
      </c>
      <c r="B37">
        <v>680</v>
      </c>
      <c r="C37" t="s">
        <v>63</v>
      </c>
      <c r="D37" t="s">
        <v>197</v>
      </c>
      <c r="E37" s="68" t="str">
        <f t="shared" si="0"/>
        <v>20170808 12:23:17.132000</v>
      </c>
      <c r="F37" s="69">
        <f t="shared" si="1"/>
        <v>340000</v>
      </c>
    </row>
    <row r="38" spans="1:6">
      <c r="A38">
        <v>90</v>
      </c>
      <c r="B38">
        <v>678</v>
      </c>
      <c r="C38" t="s">
        <v>63</v>
      </c>
      <c r="D38" t="s">
        <v>198</v>
      </c>
      <c r="E38" s="68" t="str">
        <f t="shared" si="0"/>
        <v>20170808 12:27:45.673000</v>
      </c>
      <c r="F38" s="69">
        <f t="shared" si="1"/>
        <v>61020</v>
      </c>
    </row>
    <row r="39" spans="1:6">
      <c r="A39">
        <v>70</v>
      </c>
      <c r="B39">
        <v>678</v>
      </c>
      <c r="C39" t="s">
        <v>63</v>
      </c>
      <c r="D39" t="s">
        <v>198</v>
      </c>
      <c r="E39" s="68" t="str">
        <f t="shared" si="0"/>
        <v>20170808 12:27:45.673000</v>
      </c>
      <c r="F39" s="69">
        <f t="shared" si="1"/>
        <v>47460</v>
      </c>
    </row>
    <row r="40" spans="1:6">
      <c r="A40">
        <v>190</v>
      </c>
      <c r="B40">
        <v>678</v>
      </c>
      <c r="C40" t="s">
        <v>63</v>
      </c>
      <c r="D40" t="s">
        <v>198</v>
      </c>
      <c r="E40" s="68" t="str">
        <f t="shared" si="0"/>
        <v>20170808 12:27:45.673000</v>
      </c>
      <c r="F40" s="69">
        <f t="shared" si="1"/>
        <v>128820</v>
      </c>
    </row>
    <row r="41" spans="1:6">
      <c r="A41">
        <v>500</v>
      </c>
      <c r="B41">
        <v>675</v>
      </c>
      <c r="C41" t="s">
        <v>63</v>
      </c>
      <c r="D41" t="s">
        <v>199</v>
      </c>
      <c r="E41" s="68" t="str">
        <f t="shared" si="0"/>
        <v>20170808 12:28:31.463000</v>
      </c>
      <c r="F41" s="69">
        <f t="shared" si="1"/>
        <v>337500</v>
      </c>
    </row>
    <row r="42" spans="1:6">
      <c r="A42">
        <v>500</v>
      </c>
      <c r="B42">
        <v>670</v>
      </c>
      <c r="C42" t="s">
        <v>63</v>
      </c>
      <c r="D42" t="s">
        <v>200</v>
      </c>
      <c r="E42" s="68" t="str">
        <f t="shared" si="0"/>
        <v>20170808 12:32:42.660000</v>
      </c>
      <c r="F42" s="69">
        <f t="shared" si="1"/>
        <v>335000</v>
      </c>
    </row>
    <row r="43" spans="1:6">
      <c r="A43">
        <v>32</v>
      </c>
      <c r="B43">
        <v>670.5</v>
      </c>
      <c r="C43" t="s">
        <v>63</v>
      </c>
      <c r="D43" t="s">
        <v>201</v>
      </c>
      <c r="E43" s="68" t="str">
        <f t="shared" si="0"/>
        <v>20170808 13:56:01.082000</v>
      </c>
      <c r="F43" s="69">
        <f t="shared" si="1"/>
        <v>21456</v>
      </c>
    </row>
    <row r="44" spans="1:6">
      <c r="A44">
        <v>87</v>
      </c>
      <c r="B44">
        <v>670.5</v>
      </c>
      <c r="C44" t="s">
        <v>63</v>
      </c>
      <c r="D44" t="s">
        <v>201</v>
      </c>
      <c r="E44" s="68" t="str">
        <f t="shared" si="0"/>
        <v>20170808 13:56:01.082000</v>
      </c>
      <c r="F44" s="69">
        <f t="shared" si="1"/>
        <v>58333.5</v>
      </c>
    </row>
    <row r="45" spans="1:6">
      <c r="A45">
        <v>81</v>
      </c>
      <c r="B45">
        <v>670.5</v>
      </c>
      <c r="C45" t="s">
        <v>63</v>
      </c>
      <c r="D45" t="s">
        <v>201</v>
      </c>
      <c r="E45" s="68" t="str">
        <f t="shared" si="0"/>
        <v>20170808 13:56:01.082000</v>
      </c>
      <c r="F45" s="69">
        <f t="shared" si="1"/>
        <v>54310.5</v>
      </c>
    </row>
    <row r="46" spans="1:6">
      <c r="A46">
        <v>90</v>
      </c>
      <c r="B46">
        <v>670.5</v>
      </c>
      <c r="C46" t="s">
        <v>63</v>
      </c>
      <c r="D46" t="s">
        <v>201</v>
      </c>
      <c r="E46" s="68" t="str">
        <f t="shared" si="0"/>
        <v>20170808 13:56:01.082000</v>
      </c>
      <c r="F46" s="69">
        <f t="shared" si="1"/>
        <v>60345</v>
      </c>
    </row>
    <row r="47" spans="1:6">
      <c r="A47">
        <v>110</v>
      </c>
      <c r="B47">
        <v>670.5</v>
      </c>
      <c r="C47" t="s">
        <v>63</v>
      </c>
      <c r="D47" t="s">
        <v>201</v>
      </c>
      <c r="E47" s="68" t="str">
        <f t="shared" si="0"/>
        <v>20170808 13:56:01.082000</v>
      </c>
      <c r="F47" s="69">
        <f t="shared" si="1"/>
        <v>73755</v>
      </c>
    </row>
    <row r="48" spans="1:6">
      <c r="A48">
        <v>90</v>
      </c>
      <c r="B48">
        <v>670.5</v>
      </c>
      <c r="C48" t="s">
        <v>63</v>
      </c>
      <c r="D48" t="s">
        <v>201</v>
      </c>
      <c r="E48" s="68" t="str">
        <f t="shared" si="0"/>
        <v>20170808 13:56:01.082000</v>
      </c>
      <c r="F48" s="69">
        <f t="shared" si="1"/>
        <v>60345</v>
      </c>
    </row>
    <row r="49" spans="1:6">
      <c r="A49">
        <v>7</v>
      </c>
      <c r="B49">
        <v>670.5</v>
      </c>
      <c r="C49" t="s">
        <v>63</v>
      </c>
      <c r="D49" t="s">
        <v>202</v>
      </c>
      <c r="E49" s="68" t="str">
        <f t="shared" si="0"/>
        <v>20170808 13:56:01.108000</v>
      </c>
      <c r="F49" s="69">
        <f t="shared" si="1"/>
        <v>4693.5</v>
      </c>
    </row>
    <row r="50" spans="1:6">
      <c r="A50">
        <v>3</v>
      </c>
      <c r="B50">
        <v>670.5</v>
      </c>
      <c r="C50" t="s">
        <v>63</v>
      </c>
      <c r="D50" t="s">
        <v>202</v>
      </c>
      <c r="E50" s="68" t="str">
        <f t="shared" si="0"/>
        <v>20170808 13:56:01.108000</v>
      </c>
      <c r="F50" s="69">
        <f t="shared" si="1"/>
        <v>2011.5</v>
      </c>
    </row>
    <row r="51" spans="1:6">
      <c r="A51">
        <v>500</v>
      </c>
      <c r="B51">
        <v>665</v>
      </c>
      <c r="C51" t="s">
        <v>63</v>
      </c>
      <c r="D51" t="s">
        <v>203</v>
      </c>
      <c r="E51" s="68" t="str">
        <f t="shared" si="0"/>
        <v>20170808 14:13:34.653000</v>
      </c>
      <c r="F51" s="69">
        <f t="shared" si="1"/>
        <v>332500</v>
      </c>
    </row>
    <row r="52" spans="1:6">
      <c r="A52">
        <v>39</v>
      </c>
      <c r="B52">
        <v>664</v>
      </c>
      <c r="C52" t="s">
        <v>63</v>
      </c>
      <c r="D52" t="s">
        <v>204</v>
      </c>
      <c r="E52" s="68" t="str">
        <f t="shared" si="0"/>
        <v>20170808 14:15:00.816000</v>
      </c>
      <c r="F52" s="69">
        <f t="shared" si="1"/>
        <v>25896</v>
      </c>
    </row>
    <row r="53" spans="1:6">
      <c r="A53">
        <v>102</v>
      </c>
      <c r="B53">
        <v>664</v>
      </c>
      <c r="C53" t="s">
        <v>63</v>
      </c>
      <c r="D53" t="s">
        <v>204</v>
      </c>
      <c r="E53" s="68" t="str">
        <f t="shared" si="0"/>
        <v>20170808 14:15:00.816000</v>
      </c>
      <c r="F53" s="69">
        <f t="shared" si="1"/>
        <v>67728</v>
      </c>
    </row>
    <row r="54" spans="1:6">
      <c r="A54">
        <v>90</v>
      </c>
      <c r="B54">
        <v>664</v>
      </c>
      <c r="C54" t="s">
        <v>63</v>
      </c>
      <c r="D54" t="s">
        <v>204</v>
      </c>
      <c r="E54" s="68" t="str">
        <f t="shared" si="0"/>
        <v>20170808 14:15:00.816000</v>
      </c>
      <c r="F54" s="69">
        <f t="shared" si="1"/>
        <v>59760</v>
      </c>
    </row>
    <row r="55" spans="1:6">
      <c r="A55">
        <v>90</v>
      </c>
      <c r="B55">
        <v>664</v>
      </c>
      <c r="C55" t="s">
        <v>63</v>
      </c>
      <c r="D55" t="s">
        <v>204</v>
      </c>
      <c r="E55" s="68" t="str">
        <f t="shared" si="0"/>
        <v>20170808 14:15:00.816000</v>
      </c>
      <c r="F55" s="69">
        <f t="shared" si="1"/>
        <v>59760</v>
      </c>
    </row>
    <row r="56" spans="1:6">
      <c r="A56">
        <v>66</v>
      </c>
      <c r="B56">
        <v>664</v>
      </c>
      <c r="C56" t="s">
        <v>63</v>
      </c>
      <c r="D56" t="s">
        <v>205</v>
      </c>
      <c r="E56" s="68" t="str">
        <f t="shared" si="0"/>
        <v>20170808 14:15:00.841000</v>
      </c>
      <c r="F56" s="69">
        <f t="shared" si="1"/>
        <v>43824</v>
      </c>
    </row>
    <row r="57" spans="1:6">
      <c r="A57">
        <v>78</v>
      </c>
      <c r="B57">
        <v>664</v>
      </c>
      <c r="C57" t="s">
        <v>63</v>
      </c>
      <c r="D57" t="s">
        <v>206</v>
      </c>
      <c r="E57" s="68" t="str">
        <f t="shared" si="0"/>
        <v>20170808 14:15:00.843000</v>
      </c>
      <c r="F57" s="69">
        <f t="shared" si="1"/>
        <v>51792</v>
      </c>
    </row>
    <row r="58" spans="1:6">
      <c r="A58">
        <v>4</v>
      </c>
      <c r="B58">
        <v>664</v>
      </c>
      <c r="C58" t="s">
        <v>63</v>
      </c>
      <c r="D58" t="s">
        <v>207</v>
      </c>
      <c r="E58" s="68" t="str">
        <f t="shared" si="0"/>
        <v>20170808 14:15:06.635000</v>
      </c>
      <c r="F58" s="69">
        <f t="shared" si="1"/>
        <v>2656</v>
      </c>
    </row>
    <row r="59" spans="1:6">
      <c r="A59">
        <v>31</v>
      </c>
      <c r="B59">
        <v>664</v>
      </c>
      <c r="C59" t="s">
        <v>63</v>
      </c>
      <c r="D59" t="s">
        <v>208</v>
      </c>
      <c r="E59" s="68" t="str">
        <f t="shared" si="0"/>
        <v>20170808 14:15:07.990000</v>
      </c>
      <c r="F59" s="69">
        <f t="shared" si="1"/>
        <v>20584</v>
      </c>
    </row>
    <row r="60" spans="1:6">
      <c r="A60">
        <v>500</v>
      </c>
      <c r="B60">
        <v>660</v>
      </c>
      <c r="C60" t="s">
        <v>63</v>
      </c>
      <c r="D60" t="s">
        <v>209</v>
      </c>
      <c r="E60" s="68" t="str">
        <f t="shared" si="0"/>
        <v>20170808 14:26:30.042000</v>
      </c>
      <c r="F60" s="69">
        <f t="shared" si="1"/>
        <v>330000</v>
      </c>
    </row>
    <row r="61" spans="1:6">
      <c r="A61">
        <v>90</v>
      </c>
      <c r="B61">
        <v>665.5</v>
      </c>
      <c r="C61" t="s">
        <v>63</v>
      </c>
      <c r="D61" t="s">
        <v>210</v>
      </c>
      <c r="E61" s="68" t="str">
        <f t="shared" si="0"/>
        <v>20170808 14:54:11.797000</v>
      </c>
      <c r="F61" s="69">
        <f t="shared" si="1"/>
        <v>59895</v>
      </c>
    </row>
    <row r="62" spans="1:6">
      <c r="A62">
        <v>81</v>
      </c>
      <c r="B62">
        <v>665.5</v>
      </c>
      <c r="C62" t="s">
        <v>63</v>
      </c>
      <c r="D62" t="s">
        <v>210</v>
      </c>
      <c r="E62" s="68" t="str">
        <f t="shared" si="0"/>
        <v>20170808 14:54:11.797000</v>
      </c>
      <c r="F62" s="69">
        <f t="shared" si="1"/>
        <v>53905.5</v>
      </c>
    </row>
    <row r="63" spans="1:6">
      <c r="A63">
        <v>64</v>
      </c>
      <c r="B63">
        <v>665.5</v>
      </c>
      <c r="C63" t="s">
        <v>63</v>
      </c>
      <c r="D63" t="s">
        <v>210</v>
      </c>
      <c r="E63" s="68" t="str">
        <f t="shared" si="0"/>
        <v>20170808 14:54:11.797000</v>
      </c>
      <c r="F63" s="69">
        <f t="shared" si="1"/>
        <v>42592</v>
      </c>
    </row>
    <row r="64" spans="1:6">
      <c r="A64">
        <v>81</v>
      </c>
      <c r="B64">
        <v>665.5</v>
      </c>
      <c r="C64" t="s">
        <v>63</v>
      </c>
      <c r="D64" t="s">
        <v>211</v>
      </c>
      <c r="E64" s="68" t="str">
        <f t="shared" si="0"/>
        <v>20170808 14:54:11.820000</v>
      </c>
      <c r="F64" s="69">
        <f t="shared" si="1"/>
        <v>53905.5</v>
      </c>
    </row>
    <row r="65" spans="1:6">
      <c r="A65">
        <v>69</v>
      </c>
      <c r="B65">
        <v>665.5</v>
      </c>
      <c r="C65" t="s">
        <v>63</v>
      </c>
      <c r="D65" t="s">
        <v>212</v>
      </c>
      <c r="E65" s="68" t="str">
        <f t="shared" si="0"/>
        <v>20170808 14:54:11.823000</v>
      </c>
      <c r="F65" s="69">
        <f t="shared" si="1"/>
        <v>45919.5</v>
      </c>
    </row>
    <row r="66" spans="1:6">
      <c r="A66">
        <v>62</v>
      </c>
      <c r="B66">
        <v>665.5</v>
      </c>
      <c r="C66" t="s">
        <v>63</v>
      </c>
      <c r="D66" t="s">
        <v>212</v>
      </c>
      <c r="E66" s="68" t="str">
        <f t="shared" ref="E66:E109" si="2">LEFT(D66,FIND(" ",D66)-1)&amp;" "&amp;IF((MID(D66,FIND(" ",D66)+1,2))&lt;"23",MID(D66,FIND(" ",D66)+1,2) + 2 - VALUE(MID(D66,28,1)),"0"&amp;"0")&amp;MID(D66,FIND(" ",D66)+3,13)</f>
        <v>20170808 14:54:11.823000</v>
      </c>
      <c r="F66" s="69">
        <f t="shared" ref="F66:F109" si="3">A66*B66</f>
        <v>41261</v>
      </c>
    </row>
    <row r="67" spans="1:6">
      <c r="A67">
        <v>77</v>
      </c>
      <c r="B67">
        <v>665.5</v>
      </c>
      <c r="C67" t="s">
        <v>63</v>
      </c>
      <c r="D67" t="s">
        <v>213</v>
      </c>
      <c r="E67" s="68" t="str">
        <f t="shared" si="2"/>
        <v>20170808 14:54:11.825000</v>
      </c>
      <c r="F67" s="69">
        <f t="shared" si="3"/>
        <v>51243.5</v>
      </c>
    </row>
    <row r="68" spans="1:6">
      <c r="A68">
        <v>76</v>
      </c>
      <c r="B68">
        <v>665.5</v>
      </c>
      <c r="C68" t="s">
        <v>63</v>
      </c>
      <c r="D68" t="s">
        <v>214</v>
      </c>
      <c r="E68" s="68" t="str">
        <f t="shared" si="2"/>
        <v>20170808 14:54:11.845000</v>
      </c>
      <c r="F68" s="69">
        <f t="shared" si="3"/>
        <v>50578</v>
      </c>
    </row>
    <row r="69" spans="1:6">
      <c r="A69">
        <v>58</v>
      </c>
      <c r="B69">
        <v>668.5</v>
      </c>
      <c r="C69" t="s">
        <v>63</v>
      </c>
      <c r="D69" t="s">
        <v>215</v>
      </c>
      <c r="E69" s="68" t="str">
        <f t="shared" si="2"/>
        <v>20170808 14:55:11.644000</v>
      </c>
      <c r="F69" s="69">
        <f t="shared" si="3"/>
        <v>38773</v>
      </c>
    </row>
    <row r="70" spans="1:6">
      <c r="A70">
        <v>200</v>
      </c>
      <c r="B70">
        <v>668.5</v>
      </c>
      <c r="C70" t="s">
        <v>63</v>
      </c>
      <c r="D70" t="s">
        <v>216</v>
      </c>
      <c r="E70" s="68" t="str">
        <f t="shared" si="2"/>
        <v>20170808 14:55:13.300000</v>
      </c>
      <c r="F70" s="69">
        <f t="shared" si="3"/>
        <v>133700</v>
      </c>
    </row>
    <row r="71" spans="1:6">
      <c r="A71">
        <v>200</v>
      </c>
      <c r="B71">
        <v>668.5</v>
      </c>
      <c r="C71" t="s">
        <v>63</v>
      </c>
      <c r="D71" t="s">
        <v>217</v>
      </c>
      <c r="E71" s="68" t="str">
        <f t="shared" si="2"/>
        <v>20170808 14:55:14.538000</v>
      </c>
      <c r="F71" s="69">
        <f t="shared" si="3"/>
        <v>133700</v>
      </c>
    </row>
    <row r="72" spans="1:6">
      <c r="A72">
        <v>42</v>
      </c>
      <c r="B72">
        <v>668.5</v>
      </c>
      <c r="C72" t="s">
        <v>63</v>
      </c>
      <c r="D72" t="s">
        <v>218</v>
      </c>
      <c r="E72" s="68" t="str">
        <f t="shared" si="2"/>
        <v>20170808 14:55:14.785000</v>
      </c>
      <c r="F72" s="69">
        <f t="shared" si="3"/>
        <v>28077</v>
      </c>
    </row>
    <row r="73" spans="1:6">
      <c r="A73">
        <v>73</v>
      </c>
      <c r="B73">
        <v>666.5</v>
      </c>
      <c r="C73" t="s">
        <v>63</v>
      </c>
      <c r="D73" t="s">
        <v>219</v>
      </c>
      <c r="E73" s="68" t="str">
        <f t="shared" si="2"/>
        <v>20170808 14:59:51.338000</v>
      </c>
      <c r="F73" s="69">
        <f t="shared" si="3"/>
        <v>48654.5</v>
      </c>
    </row>
    <row r="74" spans="1:6">
      <c r="A74">
        <v>89</v>
      </c>
      <c r="B74">
        <v>666.5</v>
      </c>
      <c r="C74" t="s">
        <v>63</v>
      </c>
      <c r="D74" t="s">
        <v>219</v>
      </c>
      <c r="E74" s="68" t="str">
        <f t="shared" si="2"/>
        <v>20170808 14:59:51.338000</v>
      </c>
      <c r="F74" s="69">
        <f t="shared" si="3"/>
        <v>59318.5</v>
      </c>
    </row>
    <row r="75" spans="1:6">
      <c r="A75">
        <v>54</v>
      </c>
      <c r="B75">
        <v>666.5</v>
      </c>
      <c r="C75" t="s">
        <v>63</v>
      </c>
      <c r="D75" t="s">
        <v>220</v>
      </c>
      <c r="E75" s="68" t="str">
        <f t="shared" si="2"/>
        <v>20170808 14:59:51.339000</v>
      </c>
      <c r="F75" s="69">
        <f t="shared" si="3"/>
        <v>35991</v>
      </c>
    </row>
    <row r="76" spans="1:6">
      <c r="A76">
        <v>139</v>
      </c>
      <c r="B76">
        <v>666.5</v>
      </c>
      <c r="C76" t="s">
        <v>63</v>
      </c>
      <c r="D76" t="s">
        <v>221</v>
      </c>
      <c r="E76" s="68" t="str">
        <f t="shared" si="2"/>
        <v>20170808 14:59:51.364000</v>
      </c>
      <c r="F76" s="69">
        <f t="shared" si="3"/>
        <v>92643.5</v>
      </c>
    </row>
    <row r="77" spans="1:6">
      <c r="A77">
        <v>114</v>
      </c>
      <c r="B77">
        <v>666.5</v>
      </c>
      <c r="C77" t="s">
        <v>63</v>
      </c>
      <c r="D77" t="s">
        <v>221</v>
      </c>
      <c r="E77" s="68" t="str">
        <f t="shared" si="2"/>
        <v>20170808 14:59:51.364000</v>
      </c>
      <c r="F77" s="69">
        <f t="shared" si="3"/>
        <v>75981</v>
      </c>
    </row>
    <row r="78" spans="1:6">
      <c r="A78">
        <v>187</v>
      </c>
      <c r="B78">
        <v>666.5</v>
      </c>
      <c r="C78" t="s">
        <v>63</v>
      </c>
      <c r="D78" t="s">
        <v>221</v>
      </c>
      <c r="E78" s="68" t="str">
        <f t="shared" si="2"/>
        <v>20170808 14:59:51.364000</v>
      </c>
      <c r="F78" s="69">
        <f t="shared" si="3"/>
        <v>124635.5</v>
      </c>
    </row>
    <row r="79" spans="1:6">
      <c r="A79">
        <v>44</v>
      </c>
      <c r="B79">
        <v>666.5</v>
      </c>
      <c r="C79" t="s">
        <v>63</v>
      </c>
      <c r="D79" t="s">
        <v>222</v>
      </c>
      <c r="E79" s="68" t="str">
        <f t="shared" si="2"/>
        <v>20170808 14:59:51.366000</v>
      </c>
      <c r="F79" s="69">
        <f t="shared" si="3"/>
        <v>29326</v>
      </c>
    </row>
    <row r="80" spans="1:6">
      <c r="A80">
        <v>15</v>
      </c>
      <c r="B80">
        <v>666</v>
      </c>
      <c r="C80" t="s">
        <v>63</v>
      </c>
      <c r="D80" t="s">
        <v>223</v>
      </c>
      <c r="E80" s="68" t="str">
        <f t="shared" si="2"/>
        <v>20170808 15:09:31.466000</v>
      </c>
      <c r="F80" s="69">
        <f t="shared" si="3"/>
        <v>9990</v>
      </c>
    </row>
    <row r="81" spans="1:6">
      <c r="A81">
        <v>136</v>
      </c>
      <c r="B81">
        <v>666</v>
      </c>
      <c r="C81" t="s">
        <v>63</v>
      </c>
      <c r="D81" t="s">
        <v>223</v>
      </c>
      <c r="E81" s="68" t="str">
        <f t="shared" si="2"/>
        <v>20170808 15:09:31.466000</v>
      </c>
      <c r="F81" s="69">
        <f t="shared" si="3"/>
        <v>90576</v>
      </c>
    </row>
    <row r="82" spans="1:6">
      <c r="A82">
        <v>145</v>
      </c>
      <c r="B82">
        <v>666</v>
      </c>
      <c r="C82" t="s">
        <v>63</v>
      </c>
      <c r="D82" t="s">
        <v>223</v>
      </c>
      <c r="E82" s="68" t="str">
        <f t="shared" si="2"/>
        <v>20170808 15:09:31.466000</v>
      </c>
      <c r="F82" s="69">
        <f t="shared" si="3"/>
        <v>96570</v>
      </c>
    </row>
    <row r="83" spans="1:6">
      <c r="A83">
        <v>68</v>
      </c>
      <c r="B83">
        <v>666</v>
      </c>
      <c r="C83" t="s">
        <v>63</v>
      </c>
      <c r="D83" t="s">
        <v>223</v>
      </c>
      <c r="E83" s="68" t="str">
        <f t="shared" si="2"/>
        <v>20170808 15:09:31.466000</v>
      </c>
      <c r="F83" s="69">
        <f t="shared" si="3"/>
        <v>45288</v>
      </c>
    </row>
    <row r="84" spans="1:6">
      <c r="A84">
        <v>136</v>
      </c>
      <c r="B84">
        <v>666</v>
      </c>
      <c r="C84" t="s">
        <v>63</v>
      </c>
      <c r="D84" t="s">
        <v>224</v>
      </c>
      <c r="E84" s="68" t="str">
        <f t="shared" si="2"/>
        <v>20170808 15:09:43.635000</v>
      </c>
      <c r="F84" s="69">
        <f t="shared" si="3"/>
        <v>90576</v>
      </c>
    </row>
    <row r="85" spans="1:6">
      <c r="A85">
        <v>315</v>
      </c>
      <c r="B85">
        <v>665.5</v>
      </c>
      <c r="C85" t="s">
        <v>63</v>
      </c>
      <c r="D85" t="s">
        <v>225</v>
      </c>
      <c r="E85" s="68" t="str">
        <f t="shared" si="2"/>
        <v>20170808 15:18:35.808000</v>
      </c>
      <c r="F85" s="69">
        <f t="shared" si="3"/>
        <v>209632.5</v>
      </c>
    </row>
    <row r="86" spans="1:6">
      <c r="A86">
        <v>185</v>
      </c>
      <c r="B86">
        <v>665.5</v>
      </c>
      <c r="C86" t="s">
        <v>63</v>
      </c>
      <c r="D86" t="s">
        <v>225</v>
      </c>
      <c r="E86" s="68" t="str">
        <f t="shared" si="2"/>
        <v>20170808 15:18:35.808000</v>
      </c>
      <c r="F86" s="69">
        <f t="shared" si="3"/>
        <v>123117.5</v>
      </c>
    </row>
    <row r="87" spans="1:6">
      <c r="A87">
        <v>90</v>
      </c>
      <c r="B87">
        <v>665.5</v>
      </c>
      <c r="C87" t="s">
        <v>63</v>
      </c>
      <c r="D87" t="s">
        <v>226</v>
      </c>
      <c r="E87" s="68" t="str">
        <f t="shared" si="2"/>
        <v>20170808 15:30:17.600000</v>
      </c>
      <c r="F87" s="69">
        <f t="shared" si="3"/>
        <v>59895</v>
      </c>
    </row>
    <row r="88" spans="1:6">
      <c r="A88">
        <v>62</v>
      </c>
      <c r="B88">
        <v>665.5</v>
      </c>
      <c r="C88" t="s">
        <v>63</v>
      </c>
      <c r="D88" t="s">
        <v>226</v>
      </c>
      <c r="E88" s="68" t="str">
        <f t="shared" si="2"/>
        <v>20170808 15:30:17.600000</v>
      </c>
      <c r="F88" s="69">
        <f t="shared" si="3"/>
        <v>41261</v>
      </c>
    </row>
    <row r="89" spans="1:6">
      <c r="A89">
        <v>73</v>
      </c>
      <c r="B89">
        <v>665.5</v>
      </c>
      <c r="C89" t="s">
        <v>63</v>
      </c>
      <c r="D89" t="s">
        <v>226</v>
      </c>
      <c r="E89" s="68" t="str">
        <f t="shared" si="2"/>
        <v>20170808 15:30:17.600000</v>
      </c>
      <c r="F89" s="69">
        <f t="shared" si="3"/>
        <v>48581.5</v>
      </c>
    </row>
    <row r="90" spans="1:6">
      <c r="A90">
        <v>100</v>
      </c>
      <c r="B90">
        <v>665.5</v>
      </c>
      <c r="C90" t="s">
        <v>63</v>
      </c>
      <c r="D90" t="s">
        <v>226</v>
      </c>
      <c r="E90" s="68" t="str">
        <f t="shared" si="2"/>
        <v>20170808 15:30:17.600000</v>
      </c>
      <c r="F90" s="69">
        <f t="shared" si="3"/>
        <v>66550</v>
      </c>
    </row>
    <row r="91" spans="1:6">
      <c r="A91">
        <v>93</v>
      </c>
      <c r="B91">
        <v>665.5</v>
      </c>
      <c r="C91" t="s">
        <v>63</v>
      </c>
      <c r="D91" t="s">
        <v>226</v>
      </c>
      <c r="E91" s="68" t="str">
        <f t="shared" si="2"/>
        <v>20170808 15:30:17.600000</v>
      </c>
      <c r="F91" s="69">
        <f t="shared" si="3"/>
        <v>61891.5</v>
      </c>
    </row>
    <row r="92" spans="1:6">
      <c r="A92">
        <v>182</v>
      </c>
      <c r="B92">
        <v>665.5</v>
      </c>
      <c r="C92" t="s">
        <v>63</v>
      </c>
      <c r="D92" t="s">
        <v>227</v>
      </c>
      <c r="E92" s="68" t="str">
        <f t="shared" si="2"/>
        <v>20170808 15:30:17.601000</v>
      </c>
      <c r="F92" s="69">
        <f t="shared" si="3"/>
        <v>121121</v>
      </c>
    </row>
    <row r="93" spans="1:6">
      <c r="A93">
        <v>90</v>
      </c>
      <c r="B93">
        <v>665.5</v>
      </c>
      <c r="C93" t="s">
        <v>63</v>
      </c>
      <c r="D93" t="s">
        <v>228</v>
      </c>
      <c r="E93" s="68" t="str">
        <f t="shared" si="2"/>
        <v>20170808 15:32:59.898000</v>
      </c>
      <c r="F93" s="69">
        <f t="shared" si="3"/>
        <v>59895</v>
      </c>
    </row>
    <row r="94" spans="1:6">
      <c r="A94">
        <v>68</v>
      </c>
      <c r="B94">
        <v>665.5</v>
      </c>
      <c r="C94" t="s">
        <v>63</v>
      </c>
      <c r="D94" t="s">
        <v>228</v>
      </c>
      <c r="E94" s="68" t="str">
        <f t="shared" si="2"/>
        <v>20170808 15:32:59.898000</v>
      </c>
      <c r="F94" s="69">
        <f t="shared" si="3"/>
        <v>45254</v>
      </c>
    </row>
    <row r="95" spans="1:6">
      <c r="A95">
        <v>124</v>
      </c>
      <c r="B95">
        <v>665.5</v>
      </c>
      <c r="C95" t="s">
        <v>63</v>
      </c>
      <c r="D95" t="s">
        <v>228</v>
      </c>
      <c r="E95" s="68" t="str">
        <f t="shared" si="2"/>
        <v>20170808 15:32:59.898000</v>
      </c>
      <c r="F95" s="69">
        <f t="shared" si="3"/>
        <v>82522</v>
      </c>
    </row>
    <row r="96" spans="1:6">
      <c r="A96">
        <v>68</v>
      </c>
      <c r="B96">
        <v>665.5</v>
      </c>
      <c r="C96" t="s">
        <v>63</v>
      </c>
      <c r="D96" t="s">
        <v>228</v>
      </c>
      <c r="E96" s="68" t="str">
        <f t="shared" si="2"/>
        <v>20170808 15:32:59.898000</v>
      </c>
      <c r="F96" s="69">
        <f t="shared" si="3"/>
        <v>45254</v>
      </c>
    </row>
    <row r="97" spans="1:6">
      <c r="A97">
        <v>50</v>
      </c>
      <c r="B97">
        <v>665.5</v>
      </c>
      <c r="C97" t="s">
        <v>63</v>
      </c>
      <c r="D97" t="s">
        <v>229</v>
      </c>
      <c r="E97" s="68" t="str">
        <f t="shared" si="2"/>
        <v>20170808 15:32:59.924000</v>
      </c>
      <c r="F97" s="69">
        <f t="shared" si="3"/>
        <v>33275</v>
      </c>
    </row>
    <row r="98" spans="1:6">
      <c r="A98">
        <v>500</v>
      </c>
      <c r="B98">
        <v>663</v>
      </c>
      <c r="C98" t="s">
        <v>63</v>
      </c>
      <c r="D98" t="s">
        <v>230</v>
      </c>
      <c r="E98" s="68" t="str">
        <f t="shared" si="2"/>
        <v>20170808 15:33:58.887000</v>
      </c>
      <c r="F98" s="69">
        <f t="shared" si="3"/>
        <v>331500</v>
      </c>
    </row>
    <row r="99" spans="1:6">
      <c r="A99">
        <v>600</v>
      </c>
      <c r="B99">
        <v>660</v>
      </c>
      <c r="C99" t="s">
        <v>63</v>
      </c>
      <c r="D99" t="s">
        <v>231</v>
      </c>
      <c r="E99" s="68" t="str">
        <f t="shared" si="2"/>
        <v>20170808 15:36:38.930000</v>
      </c>
      <c r="F99" s="69">
        <f t="shared" si="3"/>
        <v>396000</v>
      </c>
    </row>
    <row r="100" spans="1:6">
      <c r="A100">
        <v>170</v>
      </c>
      <c r="B100">
        <v>655</v>
      </c>
      <c r="C100" t="s">
        <v>63</v>
      </c>
      <c r="D100" t="s">
        <v>232</v>
      </c>
      <c r="E100" s="68" t="str">
        <f t="shared" si="2"/>
        <v>20170808 15:44:35.591000</v>
      </c>
      <c r="F100" s="69">
        <f t="shared" si="3"/>
        <v>111350</v>
      </c>
    </row>
    <row r="101" spans="1:6">
      <c r="A101">
        <v>330</v>
      </c>
      <c r="B101">
        <v>655</v>
      </c>
      <c r="C101" t="s">
        <v>63</v>
      </c>
      <c r="D101" t="s">
        <v>233</v>
      </c>
      <c r="E101" s="68" t="str">
        <f t="shared" si="2"/>
        <v>20170808 15:44:37.096000</v>
      </c>
      <c r="F101" s="69">
        <f t="shared" si="3"/>
        <v>216150</v>
      </c>
    </row>
    <row r="102" spans="1:6">
      <c r="A102">
        <v>203</v>
      </c>
      <c r="B102">
        <v>656</v>
      </c>
      <c r="C102" t="s">
        <v>63</v>
      </c>
      <c r="D102" t="s">
        <v>234</v>
      </c>
      <c r="E102" s="68" t="str">
        <f t="shared" si="2"/>
        <v>20170808 15:51:19.538000</v>
      </c>
      <c r="F102" s="69">
        <f t="shared" si="3"/>
        <v>133168</v>
      </c>
    </row>
    <row r="103" spans="1:6">
      <c r="A103">
        <v>197</v>
      </c>
      <c r="B103">
        <v>656</v>
      </c>
      <c r="C103" t="s">
        <v>63</v>
      </c>
      <c r="D103" t="s">
        <v>235</v>
      </c>
      <c r="E103" s="68" t="str">
        <f t="shared" si="2"/>
        <v>20170808 15:51:19.589000</v>
      </c>
      <c r="F103" s="69">
        <f t="shared" si="3"/>
        <v>129232</v>
      </c>
    </row>
    <row r="104" spans="1:6">
      <c r="A104">
        <v>383</v>
      </c>
      <c r="B104">
        <v>658.5</v>
      </c>
      <c r="C104" t="s">
        <v>63</v>
      </c>
      <c r="D104" t="s">
        <v>236</v>
      </c>
      <c r="E104" s="68" t="str">
        <f t="shared" si="2"/>
        <v>20170808 16:02:09.601000</v>
      </c>
      <c r="F104" s="69">
        <f t="shared" si="3"/>
        <v>252205.5</v>
      </c>
    </row>
    <row r="105" spans="1:6">
      <c r="A105">
        <v>117</v>
      </c>
      <c r="B105">
        <v>658.5</v>
      </c>
      <c r="C105" t="s">
        <v>63</v>
      </c>
      <c r="D105" t="s">
        <v>237</v>
      </c>
      <c r="E105" s="68" t="str">
        <f t="shared" si="2"/>
        <v>20170808 16:02:10.406000</v>
      </c>
      <c r="F105" s="69">
        <f t="shared" si="3"/>
        <v>77044.5</v>
      </c>
    </row>
    <row r="106" spans="1:6">
      <c r="A106">
        <v>500</v>
      </c>
      <c r="B106">
        <v>662</v>
      </c>
      <c r="C106" t="s">
        <v>63</v>
      </c>
      <c r="D106" t="s">
        <v>238</v>
      </c>
      <c r="E106" s="68" t="str">
        <f t="shared" si="2"/>
        <v>20170808 16:33:51.879000</v>
      </c>
      <c r="F106" s="69">
        <f t="shared" si="3"/>
        <v>331000</v>
      </c>
    </row>
    <row r="107" spans="1:6">
      <c r="A107">
        <v>500</v>
      </c>
      <c r="B107">
        <v>662</v>
      </c>
      <c r="C107" t="s">
        <v>63</v>
      </c>
      <c r="D107" t="s">
        <v>239</v>
      </c>
      <c r="E107" s="68" t="str">
        <f t="shared" si="2"/>
        <v>20170808 16:45:09.860000</v>
      </c>
      <c r="F107" s="69">
        <f t="shared" si="3"/>
        <v>331000</v>
      </c>
    </row>
    <row r="108" spans="1:6">
      <c r="A108">
        <v>472</v>
      </c>
      <c r="B108">
        <v>661</v>
      </c>
      <c r="C108" t="s">
        <v>63</v>
      </c>
      <c r="D108" t="s">
        <v>240</v>
      </c>
      <c r="E108" s="68" t="str">
        <f t="shared" si="2"/>
        <v>20170808 16:46:26.345000</v>
      </c>
      <c r="F108" s="69">
        <f t="shared" si="3"/>
        <v>311992</v>
      </c>
    </row>
    <row r="109" spans="1:6">
      <c r="A109">
        <v>28</v>
      </c>
      <c r="B109">
        <v>661</v>
      </c>
      <c r="C109" t="s">
        <v>63</v>
      </c>
      <c r="D109" t="s">
        <v>240</v>
      </c>
      <c r="E109" s="68" t="str">
        <f t="shared" si="2"/>
        <v>20170808 16:46:26.345000</v>
      </c>
      <c r="F109" s="69">
        <f t="shared" si="3"/>
        <v>18508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workbookViewId="0">
      <selection activeCell="H3" sqref="H3:L5"/>
    </sheetView>
  </sheetViews>
  <sheetFormatPr defaultRowHeight="12.75"/>
  <cols>
    <col min="4" max="4" width="0.7109375" customWidth="1"/>
    <col min="5" max="5" width="23.7109375" bestFit="1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3.2851562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9</v>
      </c>
      <c r="B2">
        <v>607.5</v>
      </c>
      <c r="C2" t="s">
        <v>63</v>
      </c>
      <c r="D2" t="s">
        <v>5400</v>
      </c>
      <c r="E2" s="68" t="str">
        <f t="shared" ref="E2:E38" si="0">LEFT(D2,FIND(" ",D2)-1)&amp;" "&amp;IF((MID(D2,FIND(" ",D2)+1,2))&lt;"23",MID(D2,FIND(" ",D2)+1,2) + 1 - VALUE(MID(D2,28,1)),"0"&amp;"0")&amp;MID(D2,FIND(" ",D2)+3,13)</f>
        <v>20171130 9:01:05.557000</v>
      </c>
      <c r="F2" s="69">
        <f t="shared" ref="F2:F56" si="1">A2*B2</f>
        <v>5467.5</v>
      </c>
    </row>
    <row r="3" spans="1:12">
      <c r="A3">
        <v>15</v>
      </c>
      <c r="B3">
        <v>601.5</v>
      </c>
      <c r="C3" t="s">
        <v>63</v>
      </c>
      <c r="D3" t="s">
        <v>5401</v>
      </c>
      <c r="E3" s="68" t="str">
        <f t="shared" si="0"/>
        <v>20171130 9:04:33.234000</v>
      </c>
      <c r="F3" s="69">
        <f t="shared" si="1"/>
        <v>9022.5</v>
      </c>
      <c r="H3" s="77" t="s">
        <v>150</v>
      </c>
      <c r="I3" s="70" t="s">
        <v>151</v>
      </c>
      <c r="J3" s="71" t="s">
        <v>152</v>
      </c>
      <c r="K3" s="72" t="s">
        <v>153</v>
      </c>
      <c r="L3" s="72" t="s">
        <v>154</v>
      </c>
    </row>
    <row r="4" spans="1:12">
      <c r="A4">
        <v>36</v>
      </c>
      <c r="B4">
        <v>601.5</v>
      </c>
      <c r="C4" t="s">
        <v>63</v>
      </c>
      <c r="D4" t="s">
        <v>5402</v>
      </c>
      <c r="E4" s="68" t="str">
        <f t="shared" si="0"/>
        <v>20171130 9:04:58.722000</v>
      </c>
      <c r="F4" s="69">
        <f t="shared" si="1"/>
        <v>21654</v>
      </c>
      <c r="H4" s="73" t="s">
        <v>63</v>
      </c>
      <c r="I4" s="70">
        <v>3000</v>
      </c>
      <c r="J4" s="74">
        <v>615.55405405405406</v>
      </c>
      <c r="K4" s="75">
        <f>I4*L4</f>
        <v>1848930.5</v>
      </c>
      <c r="L4" s="75">
        <f>SUMIF($C$2:$C$10000,"="&amp;H4,$F$2:$F$10000)/I4</f>
        <v>616.31016666666665</v>
      </c>
    </row>
    <row r="5" spans="1:12">
      <c r="A5">
        <v>40</v>
      </c>
      <c r="B5">
        <v>601.5</v>
      </c>
      <c r="C5" t="s">
        <v>63</v>
      </c>
      <c r="D5" t="s">
        <v>5403</v>
      </c>
      <c r="E5" s="68" t="str">
        <f t="shared" si="0"/>
        <v>20171130 9:05:00.733000</v>
      </c>
      <c r="F5" s="69">
        <f t="shared" si="1"/>
        <v>24060</v>
      </c>
      <c r="H5" s="73" t="s">
        <v>155</v>
      </c>
      <c r="I5" s="70">
        <v>3000</v>
      </c>
      <c r="J5" s="74">
        <v>615.55405405405406</v>
      </c>
      <c r="K5" s="75" t="e">
        <f>I7*#REF!</f>
        <v>#REF!</v>
      </c>
      <c r="L5" s="76">
        <f>SUM(F2:F10001)/GETPIVOTDATA("Sum of Volume",$I$4)</f>
        <v>616.31016666666665</v>
      </c>
    </row>
    <row r="6" spans="1:12">
      <c r="A6">
        <v>103</v>
      </c>
      <c r="B6">
        <v>604</v>
      </c>
      <c r="C6" t="s">
        <v>63</v>
      </c>
      <c r="D6" t="s">
        <v>5404</v>
      </c>
      <c r="E6" s="68" t="str">
        <f t="shared" si="0"/>
        <v>20171130 9:14:54.115000</v>
      </c>
      <c r="F6" s="69">
        <f t="shared" si="1"/>
        <v>62212</v>
      </c>
    </row>
    <row r="7" spans="1:12">
      <c r="A7">
        <v>203</v>
      </c>
      <c r="B7">
        <v>609</v>
      </c>
      <c r="C7" t="s">
        <v>63</v>
      </c>
      <c r="D7" t="s">
        <v>5405</v>
      </c>
      <c r="E7" s="68" t="str">
        <f t="shared" si="0"/>
        <v>20171130 9:34:51.977000</v>
      </c>
      <c r="F7" s="69">
        <f t="shared" si="1"/>
        <v>123627</v>
      </c>
    </row>
    <row r="8" spans="1:12">
      <c r="A8">
        <v>92</v>
      </c>
      <c r="B8">
        <v>609</v>
      </c>
      <c r="C8" t="s">
        <v>63</v>
      </c>
      <c r="D8" t="s">
        <v>5406</v>
      </c>
      <c r="E8" s="68" t="str">
        <f t="shared" si="0"/>
        <v>20171130 9:45:21.094000</v>
      </c>
      <c r="F8" s="69">
        <f t="shared" si="1"/>
        <v>56028</v>
      </c>
    </row>
    <row r="9" spans="1:12">
      <c r="A9">
        <v>61</v>
      </c>
      <c r="B9">
        <v>609</v>
      </c>
      <c r="C9" t="s">
        <v>63</v>
      </c>
      <c r="D9" t="s">
        <v>5407</v>
      </c>
      <c r="E9" s="68" t="str">
        <f t="shared" si="0"/>
        <v>20171130 10:01:52.643000</v>
      </c>
      <c r="F9" s="69">
        <f t="shared" si="1"/>
        <v>37149</v>
      </c>
    </row>
    <row r="10" spans="1:12">
      <c r="A10">
        <v>92</v>
      </c>
      <c r="B10">
        <v>612</v>
      </c>
      <c r="C10" t="s">
        <v>63</v>
      </c>
      <c r="D10" t="s">
        <v>5408</v>
      </c>
      <c r="E10" s="68" t="str">
        <f t="shared" si="0"/>
        <v>20171130 10:07:26.526000</v>
      </c>
      <c r="F10" s="69">
        <f t="shared" si="1"/>
        <v>56304</v>
      </c>
    </row>
    <row r="11" spans="1:12">
      <c r="A11">
        <v>10</v>
      </c>
      <c r="B11">
        <v>609</v>
      </c>
      <c r="C11" t="s">
        <v>63</v>
      </c>
      <c r="D11" t="s">
        <v>5409</v>
      </c>
      <c r="E11" s="68" t="str">
        <f t="shared" si="0"/>
        <v>20171130 10:17:41.249000</v>
      </c>
      <c r="F11" s="69">
        <f t="shared" si="1"/>
        <v>6090</v>
      </c>
    </row>
    <row r="12" spans="1:12">
      <c r="A12">
        <v>84</v>
      </c>
      <c r="B12">
        <v>609</v>
      </c>
      <c r="C12" t="s">
        <v>63</v>
      </c>
      <c r="D12" t="s">
        <v>5409</v>
      </c>
      <c r="E12" s="68" t="str">
        <f t="shared" si="0"/>
        <v>20171130 10:17:41.249000</v>
      </c>
      <c r="F12" s="69">
        <f t="shared" si="1"/>
        <v>51156</v>
      </c>
    </row>
    <row r="13" spans="1:12">
      <c r="A13">
        <v>92</v>
      </c>
      <c r="B13">
        <v>610</v>
      </c>
      <c r="C13" t="s">
        <v>63</v>
      </c>
      <c r="D13" t="s">
        <v>5410</v>
      </c>
      <c r="E13" s="68" t="str">
        <f t="shared" si="0"/>
        <v>20171130 10:34:26.065000</v>
      </c>
      <c r="F13" s="69">
        <f t="shared" si="1"/>
        <v>56120</v>
      </c>
    </row>
    <row r="14" spans="1:12">
      <c r="A14">
        <v>95</v>
      </c>
      <c r="B14">
        <v>613.5</v>
      </c>
      <c r="C14" t="s">
        <v>63</v>
      </c>
      <c r="D14" t="s">
        <v>5411</v>
      </c>
      <c r="E14" s="68" t="str">
        <f t="shared" si="0"/>
        <v>20171130 10:46:33.952000</v>
      </c>
      <c r="F14" s="69">
        <f t="shared" si="1"/>
        <v>58282.5</v>
      </c>
    </row>
    <row r="15" spans="1:12">
      <c r="A15">
        <v>76</v>
      </c>
      <c r="B15">
        <v>613.5</v>
      </c>
      <c r="C15" t="s">
        <v>63</v>
      </c>
      <c r="D15" t="s">
        <v>5412</v>
      </c>
      <c r="E15" s="68" t="str">
        <f t="shared" si="0"/>
        <v>20171130 11:07:20.336000</v>
      </c>
      <c r="F15" s="69">
        <f t="shared" si="1"/>
        <v>46626</v>
      </c>
    </row>
    <row r="16" spans="1:12">
      <c r="A16">
        <v>30</v>
      </c>
      <c r="B16">
        <v>613.5</v>
      </c>
      <c r="C16" t="s">
        <v>63</v>
      </c>
      <c r="D16" t="s">
        <v>5412</v>
      </c>
      <c r="E16" s="68" t="str">
        <f t="shared" si="0"/>
        <v>20171130 11:07:20.336000</v>
      </c>
      <c r="F16" s="69">
        <f t="shared" si="1"/>
        <v>18405</v>
      </c>
    </row>
    <row r="17" spans="1:6">
      <c r="A17">
        <v>111</v>
      </c>
      <c r="B17">
        <v>616</v>
      </c>
      <c r="C17" t="s">
        <v>63</v>
      </c>
      <c r="D17" t="s">
        <v>5413</v>
      </c>
      <c r="E17" s="68" t="str">
        <f t="shared" si="0"/>
        <v>20171130 11:19:23.134000</v>
      </c>
      <c r="F17" s="69">
        <f t="shared" si="1"/>
        <v>68376</v>
      </c>
    </row>
    <row r="18" spans="1:6">
      <c r="A18">
        <v>96</v>
      </c>
      <c r="B18">
        <v>618.5</v>
      </c>
      <c r="C18" t="s">
        <v>63</v>
      </c>
      <c r="D18" t="s">
        <v>5414</v>
      </c>
      <c r="E18" s="68" t="str">
        <f t="shared" si="0"/>
        <v>20171130 11:44:34.157000</v>
      </c>
      <c r="F18" s="69">
        <f t="shared" si="1"/>
        <v>59376</v>
      </c>
    </row>
    <row r="19" spans="1:6">
      <c r="A19">
        <v>92</v>
      </c>
      <c r="B19">
        <v>616</v>
      </c>
      <c r="C19" t="s">
        <v>63</v>
      </c>
      <c r="D19" t="s">
        <v>5415</v>
      </c>
      <c r="E19" s="68" t="str">
        <f t="shared" si="0"/>
        <v>20171130 11:57:35.546000</v>
      </c>
      <c r="F19" s="69">
        <f t="shared" si="1"/>
        <v>56672</v>
      </c>
    </row>
    <row r="20" spans="1:6">
      <c r="A20">
        <v>107</v>
      </c>
      <c r="B20">
        <v>617</v>
      </c>
      <c r="C20" t="s">
        <v>63</v>
      </c>
      <c r="D20" t="s">
        <v>5416</v>
      </c>
      <c r="E20" s="68" t="str">
        <f t="shared" si="0"/>
        <v>20171130 12:34:21.480000</v>
      </c>
      <c r="F20" s="69">
        <f t="shared" si="1"/>
        <v>66019</v>
      </c>
    </row>
    <row r="21" spans="1:6">
      <c r="A21">
        <v>92</v>
      </c>
      <c r="B21">
        <v>616.5</v>
      </c>
      <c r="C21" t="s">
        <v>63</v>
      </c>
      <c r="D21" t="s">
        <v>5417</v>
      </c>
      <c r="E21" s="68" t="str">
        <f t="shared" si="0"/>
        <v>20171130 13:00:21.898000</v>
      </c>
      <c r="F21" s="69">
        <f t="shared" si="1"/>
        <v>56718</v>
      </c>
    </row>
    <row r="22" spans="1:6">
      <c r="A22">
        <v>118</v>
      </c>
      <c r="B22">
        <v>615.5</v>
      </c>
      <c r="C22" t="s">
        <v>63</v>
      </c>
      <c r="D22" t="s">
        <v>5418</v>
      </c>
      <c r="E22" s="68" t="str">
        <f t="shared" si="0"/>
        <v>20171130 13:30:55.161000</v>
      </c>
      <c r="F22" s="69">
        <f t="shared" si="1"/>
        <v>72629</v>
      </c>
    </row>
    <row r="23" spans="1:6">
      <c r="A23">
        <v>93</v>
      </c>
      <c r="B23">
        <v>616.5</v>
      </c>
      <c r="C23" t="s">
        <v>63</v>
      </c>
      <c r="D23" t="s">
        <v>5419</v>
      </c>
      <c r="E23" s="68" t="str">
        <f t="shared" si="0"/>
        <v>20171130 14:01:22.380000</v>
      </c>
      <c r="F23" s="69">
        <f t="shared" si="1"/>
        <v>57334.5</v>
      </c>
    </row>
    <row r="24" spans="1:6">
      <c r="A24">
        <v>158</v>
      </c>
      <c r="B24">
        <v>619</v>
      </c>
      <c r="C24" t="s">
        <v>63</v>
      </c>
      <c r="D24" t="s">
        <v>5420</v>
      </c>
      <c r="E24" s="68" t="str">
        <f t="shared" si="0"/>
        <v>20171130 14:37:31.656000</v>
      </c>
      <c r="F24" s="69">
        <f t="shared" si="1"/>
        <v>97802</v>
      </c>
    </row>
    <row r="25" spans="1:6">
      <c r="A25">
        <v>92</v>
      </c>
      <c r="B25">
        <v>620.5</v>
      </c>
      <c r="C25" t="s">
        <v>63</v>
      </c>
      <c r="D25" t="s">
        <v>5421</v>
      </c>
      <c r="E25" s="68" t="str">
        <f t="shared" si="0"/>
        <v>20171130 15:02:17.601000</v>
      </c>
      <c r="F25" s="69">
        <f t="shared" si="1"/>
        <v>57086</v>
      </c>
    </row>
    <row r="26" spans="1:6">
      <c r="A26">
        <v>95</v>
      </c>
      <c r="B26">
        <v>621</v>
      </c>
      <c r="C26" t="s">
        <v>63</v>
      </c>
      <c r="D26" t="s">
        <v>5422</v>
      </c>
      <c r="E26" s="68" t="str">
        <f t="shared" si="0"/>
        <v>20171130 15:14:34.205831</v>
      </c>
      <c r="F26" s="69">
        <f t="shared" si="1"/>
        <v>58995</v>
      </c>
    </row>
    <row r="27" spans="1:6">
      <c r="A27">
        <v>127</v>
      </c>
      <c r="B27">
        <v>621</v>
      </c>
      <c r="C27" t="s">
        <v>63</v>
      </c>
      <c r="D27" t="s">
        <v>5422</v>
      </c>
      <c r="E27" s="68" t="str">
        <f t="shared" si="0"/>
        <v>20171130 15:14:34.205831</v>
      </c>
      <c r="F27" s="69">
        <f t="shared" si="1"/>
        <v>78867</v>
      </c>
    </row>
    <row r="28" spans="1:6">
      <c r="A28">
        <v>3</v>
      </c>
      <c r="B28">
        <v>621</v>
      </c>
      <c r="C28" t="s">
        <v>63</v>
      </c>
      <c r="D28" t="s">
        <v>5422</v>
      </c>
      <c r="E28" s="68" t="str">
        <f t="shared" si="0"/>
        <v>20171130 15:14:34.205831</v>
      </c>
      <c r="F28" s="69">
        <f t="shared" si="1"/>
        <v>1863</v>
      </c>
    </row>
    <row r="29" spans="1:6">
      <c r="A29">
        <v>25</v>
      </c>
      <c r="B29">
        <v>621</v>
      </c>
      <c r="C29" t="s">
        <v>63</v>
      </c>
      <c r="D29" t="s">
        <v>5422</v>
      </c>
      <c r="E29" s="68" t="str">
        <f t="shared" si="0"/>
        <v>20171130 15:14:34.205831</v>
      </c>
      <c r="F29" s="69">
        <f t="shared" si="1"/>
        <v>15525</v>
      </c>
    </row>
    <row r="30" spans="1:6">
      <c r="A30">
        <v>50</v>
      </c>
      <c r="B30">
        <v>621.5</v>
      </c>
      <c r="C30" t="s">
        <v>63</v>
      </c>
      <c r="D30" t="s">
        <v>5423</v>
      </c>
      <c r="E30" s="68" t="str">
        <f t="shared" si="0"/>
        <v>20171130 15:21:59.960000</v>
      </c>
      <c r="F30" s="69">
        <f t="shared" si="1"/>
        <v>31075</v>
      </c>
    </row>
    <row r="31" spans="1:6">
      <c r="A31">
        <v>44</v>
      </c>
      <c r="B31">
        <v>621.5</v>
      </c>
      <c r="C31" t="s">
        <v>63</v>
      </c>
      <c r="D31" t="s">
        <v>5424</v>
      </c>
      <c r="E31" s="68" t="str">
        <f t="shared" si="0"/>
        <v>20171130 15:24:10.829000</v>
      </c>
      <c r="F31" s="69">
        <f t="shared" si="1"/>
        <v>27346</v>
      </c>
    </row>
    <row r="32" spans="1:6">
      <c r="A32">
        <v>140</v>
      </c>
      <c r="B32">
        <v>622</v>
      </c>
      <c r="C32" t="s">
        <v>63</v>
      </c>
      <c r="D32" t="s">
        <v>5425</v>
      </c>
      <c r="E32" s="68" t="str">
        <f t="shared" si="0"/>
        <v>20171130 15:36:30.075592</v>
      </c>
      <c r="F32" s="69">
        <f t="shared" si="1"/>
        <v>87080</v>
      </c>
    </row>
    <row r="33" spans="1:6">
      <c r="A33">
        <v>110</v>
      </c>
      <c r="B33">
        <v>622</v>
      </c>
      <c r="C33" t="s">
        <v>63</v>
      </c>
      <c r="D33" t="s">
        <v>5426</v>
      </c>
      <c r="E33" s="68" t="str">
        <f t="shared" si="0"/>
        <v>20171130 15:37:54.989962</v>
      </c>
      <c r="F33" s="69">
        <f t="shared" si="1"/>
        <v>68420</v>
      </c>
    </row>
    <row r="34" spans="1:6">
      <c r="A34">
        <v>95</v>
      </c>
      <c r="B34">
        <v>622.5</v>
      </c>
      <c r="C34" t="s">
        <v>63</v>
      </c>
      <c r="D34" t="s">
        <v>5427</v>
      </c>
      <c r="E34" s="68" t="str">
        <f t="shared" si="0"/>
        <v>20171130 15:41:18.713000</v>
      </c>
      <c r="F34" s="69">
        <f t="shared" si="1"/>
        <v>59137.5</v>
      </c>
    </row>
    <row r="35" spans="1:6">
      <c r="A35">
        <v>105</v>
      </c>
      <c r="B35">
        <v>623.5</v>
      </c>
      <c r="C35" t="s">
        <v>63</v>
      </c>
      <c r="D35" t="s">
        <v>5428</v>
      </c>
      <c r="E35" s="68" t="str">
        <f t="shared" si="0"/>
        <v>20171130 15:54:30.943000</v>
      </c>
      <c r="F35" s="69">
        <f t="shared" si="1"/>
        <v>65467.5</v>
      </c>
    </row>
    <row r="36" spans="1:6">
      <c r="A36">
        <v>100</v>
      </c>
      <c r="B36">
        <v>626.5</v>
      </c>
      <c r="C36" t="s">
        <v>63</v>
      </c>
      <c r="D36" t="s">
        <v>5429</v>
      </c>
      <c r="E36" s="68" t="str">
        <f t="shared" si="0"/>
        <v>20171130 16:13:48.629409</v>
      </c>
      <c r="F36" s="69">
        <f t="shared" si="1"/>
        <v>62650</v>
      </c>
    </row>
    <row r="37" spans="1:6">
      <c r="A37">
        <v>67</v>
      </c>
      <c r="B37">
        <v>626.5</v>
      </c>
      <c r="C37" t="s">
        <v>63</v>
      </c>
      <c r="D37" t="s">
        <v>5429</v>
      </c>
      <c r="E37" s="68" t="str">
        <f t="shared" si="0"/>
        <v>20171130 16:13:48.629409</v>
      </c>
      <c r="F37" s="69">
        <f t="shared" si="1"/>
        <v>41975.5</v>
      </c>
    </row>
    <row r="38" spans="1:6">
      <c r="A38">
        <v>42</v>
      </c>
      <c r="B38">
        <v>626.5</v>
      </c>
      <c r="C38" t="s">
        <v>63</v>
      </c>
      <c r="D38" t="s">
        <v>5429</v>
      </c>
      <c r="E38" s="68" t="str">
        <f t="shared" si="0"/>
        <v>20171130 16:13:48.629409</v>
      </c>
      <c r="F38" s="69">
        <f t="shared" si="1"/>
        <v>26313</v>
      </c>
    </row>
    <row r="39" spans="1:6">
      <c r="F39" s="69">
        <f t="shared" si="1"/>
        <v>0</v>
      </c>
    </row>
    <row r="40" spans="1:6">
      <c r="F40" s="69">
        <f t="shared" si="1"/>
        <v>0</v>
      </c>
    </row>
    <row r="41" spans="1:6">
      <c r="F41" s="69">
        <f t="shared" si="1"/>
        <v>0</v>
      </c>
    </row>
    <row r="42" spans="1:6">
      <c r="F42" s="69">
        <f t="shared" si="1"/>
        <v>0</v>
      </c>
    </row>
    <row r="43" spans="1:6">
      <c r="F43" s="69">
        <f t="shared" si="1"/>
        <v>0</v>
      </c>
    </row>
    <row r="44" spans="1:6">
      <c r="F44" s="69">
        <f t="shared" si="1"/>
        <v>0</v>
      </c>
    </row>
    <row r="45" spans="1:6">
      <c r="F45" s="69">
        <f t="shared" si="1"/>
        <v>0</v>
      </c>
    </row>
    <row r="46" spans="1:6">
      <c r="F46" s="69">
        <f t="shared" si="1"/>
        <v>0</v>
      </c>
    </row>
    <row r="47" spans="1:6">
      <c r="F47" s="69">
        <f t="shared" si="1"/>
        <v>0</v>
      </c>
    </row>
    <row r="48" spans="1:6">
      <c r="F48" s="69">
        <f t="shared" si="1"/>
        <v>0</v>
      </c>
    </row>
    <row r="49" spans="6:6">
      <c r="F49" s="69">
        <f t="shared" si="1"/>
        <v>0</v>
      </c>
    </row>
    <row r="50" spans="6:6">
      <c r="F50" s="69">
        <f t="shared" si="1"/>
        <v>0</v>
      </c>
    </row>
    <row r="51" spans="6:6">
      <c r="F51" s="69">
        <f t="shared" si="1"/>
        <v>0</v>
      </c>
    </row>
    <row r="52" spans="6:6">
      <c r="F52" s="69">
        <f t="shared" si="1"/>
        <v>0</v>
      </c>
    </row>
    <row r="53" spans="6:6">
      <c r="F53" s="69">
        <f t="shared" si="1"/>
        <v>0</v>
      </c>
    </row>
    <row r="54" spans="6:6">
      <c r="F54" s="69">
        <f t="shared" si="1"/>
        <v>0</v>
      </c>
    </row>
    <row r="55" spans="6:6">
      <c r="F55" s="69">
        <f t="shared" si="1"/>
        <v>0</v>
      </c>
    </row>
    <row r="56" spans="6:6">
      <c r="F56" s="69">
        <f t="shared" si="1"/>
        <v>0</v>
      </c>
    </row>
  </sheetData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166"/>
  <sheetViews>
    <sheetView workbookViewId="0"/>
  </sheetViews>
  <sheetFormatPr defaultRowHeight="12.75"/>
  <cols>
    <col min="3" max="3" width="8.5703125" customWidth="1"/>
    <col min="4" max="4" width="9.140625" hidden="1" customWidth="1"/>
    <col min="5" max="5" width="24.42578125" customWidth="1"/>
    <col min="9" max="9" width="13.85546875" customWidth="1"/>
    <col min="10" max="10" width="16.28515625" customWidth="1"/>
    <col min="11" max="11" width="14.28515625" hidden="1" customWidth="1"/>
    <col min="12" max="12" width="15.7109375" hidden="1" customWidth="1"/>
    <col min="13" max="13" width="25.7109375" customWidth="1"/>
  </cols>
  <sheetData>
    <row r="1" spans="1:13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3">
      <c r="A2">
        <v>131</v>
      </c>
      <c r="B2">
        <v>753.5</v>
      </c>
      <c r="C2" t="s">
        <v>63</v>
      </c>
      <c r="D2" t="s">
        <v>64</v>
      </c>
      <c r="E2" s="68" t="str">
        <f t="shared" ref="E2:E65" si="0">LEFT(D2,FIND(" ",D2)-1)&amp;" "&amp;IF((MID(D2,FIND(" ",D2)+1,2))&lt;"23",MID(D2,FIND(" ",D2)+1,2) + 2 - VALUE(MID(D2,28,1)),"0"&amp;"0")&amp;MID(D2,FIND(" ",D2)+3,13)</f>
        <v>20170807 9:25:33.821000</v>
      </c>
      <c r="F2" s="69">
        <f t="shared" ref="F2:F65" si="1">A2*B2</f>
        <v>98708.5</v>
      </c>
    </row>
    <row r="3" spans="1:13">
      <c r="A3">
        <v>26</v>
      </c>
      <c r="B3">
        <v>753.5</v>
      </c>
      <c r="C3" t="s">
        <v>65</v>
      </c>
      <c r="D3" t="s">
        <v>66</v>
      </c>
      <c r="E3" s="68" t="str">
        <f t="shared" si="0"/>
        <v>20170807 9:25:33.822000</v>
      </c>
      <c r="F3" s="69">
        <f t="shared" si="1"/>
        <v>19591</v>
      </c>
      <c r="I3" s="77" t="s">
        <v>150</v>
      </c>
      <c r="J3" s="70" t="s">
        <v>151</v>
      </c>
      <c r="K3" s="71" t="s">
        <v>152</v>
      </c>
      <c r="L3" s="72" t="s">
        <v>153</v>
      </c>
      <c r="M3" s="72" t="s">
        <v>154</v>
      </c>
    </row>
    <row r="4" spans="1:13">
      <c r="A4">
        <v>100</v>
      </c>
      <c r="B4">
        <v>753.5</v>
      </c>
      <c r="C4" t="s">
        <v>67</v>
      </c>
      <c r="D4" t="s">
        <v>68</v>
      </c>
      <c r="E4" s="68" t="str">
        <f t="shared" si="0"/>
        <v>20170807 9:25:33.822723</v>
      </c>
      <c r="F4" s="69">
        <f t="shared" si="1"/>
        <v>75350</v>
      </c>
      <c r="I4" s="73" t="s">
        <v>70</v>
      </c>
      <c r="J4" s="70">
        <v>1092</v>
      </c>
      <c r="K4" s="74">
        <v>750.40740740740739</v>
      </c>
      <c r="L4" s="75">
        <f>J4*M4</f>
        <v>818587</v>
      </c>
      <c r="M4" s="75">
        <f>SUMIF($C$2:$C$10000,"="&amp;I4,$F$2:$F$10000)/J4</f>
        <v>749.62179487179492</v>
      </c>
    </row>
    <row r="5" spans="1:13">
      <c r="A5">
        <v>50</v>
      </c>
      <c r="B5">
        <v>753</v>
      </c>
      <c r="C5" t="s">
        <v>63</v>
      </c>
      <c r="D5" t="s">
        <v>69</v>
      </c>
      <c r="E5" s="68" t="str">
        <f t="shared" si="0"/>
        <v>20170807 9:32:00.945000</v>
      </c>
      <c r="F5" s="69">
        <f t="shared" si="1"/>
        <v>37650</v>
      </c>
      <c r="I5" s="73" t="s">
        <v>67</v>
      </c>
      <c r="J5" s="70">
        <v>590</v>
      </c>
      <c r="K5" s="74">
        <v>750.71153846153845</v>
      </c>
      <c r="L5" s="75">
        <f t="shared" ref="L5:L7" si="2">J5*M5</f>
        <v>442494.75</v>
      </c>
      <c r="M5" s="75">
        <f>SUMIF($C$2:$C$10000,"="&amp;I5,$F$2:$F$10000)/J5</f>
        <v>749.9911016949153</v>
      </c>
    </row>
    <row r="6" spans="1:13">
      <c r="A6">
        <v>90</v>
      </c>
      <c r="B6">
        <v>753</v>
      </c>
      <c r="C6" t="s">
        <v>63</v>
      </c>
      <c r="D6" t="s">
        <v>69</v>
      </c>
      <c r="E6" s="68" t="str">
        <f t="shared" si="0"/>
        <v>20170807 9:32:00.945000</v>
      </c>
      <c r="F6" s="69">
        <f t="shared" si="1"/>
        <v>67770</v>
      </c>
      <c r="I6" s="73" t="s">
        <v>65</v>
      </c>
      <c r="J6" s="70">
        <v>493</v>
      </c>
      <c r="K6" s="74">
        <v>749.73333333333335</v>
      </c>
      <c r="L6" s="75">
        <f t="shared" si="2"/>
        <v>369378.5</v>
      </c>
      <c r="M6" s="75">
        <f t="shared" ref="M6:M8" si="3">SUMIF($C$2:$C$10000,"="&amp;I6,$F$2:$F$10000)/J6</f>
        <v>749.24645030425961</v>
      </c>
    </row>
    <row r="7" spans="1:13">
      <c r="A7">
        <v>50</v>
      </c>
      <c r="B7">
        <v>753</v>
      </c>
      <c r="C7" t="s">
        <v>63</v>
      </c>
      <c r="D7" t="s">
        <v>69</v>
      </c>
      <c r="E7" s="68" t="str">
        <f t="shared" si="0"/>
        <v>20170807 9:32:00.945000</v>
      </c>
      <c r="F7" s="69">
        <f t="shared" si="1"/>
        <v>37650</v>
      </c>
      <c r="I7" s="73" t="s">
        <v>63</v>
      </c>
      <c r="J7" s="70">
        <v>10246</v>
      </c>
      <c r="K7" s="74">
        <v>751.35046728971963</v>
      </c>
      <c r="L7" s="75">
        <f t="shared" si="2"/>
        <v>7697104</v>
      </c>
      <c r="M7" s="75">
        <f t="shared" si="3"/>
        <v>751.23013859066953</v>
      </c>
    </row>
    <row r="8" spans="1:13">
      <c r="A8">
        <v>10</v>
      </c>
      <c r="B8">
        <v>753</v>
      </c>
      <c r="C8" t="s">
        <v>70</v>
      </c>
      <c r="D8" t="s">
        <v>71</v>
      </c>
      <c r="E8" s="68" t="str">
        <f t="shared" si="0"/>
        <v>20170807 9:32:00.945931</v>
      </c>
      <c r="F8" s="69">
        <f t="shared" si="1"/>
        <v>7530</v>
      </c>
      <c r="I8" s="73" t="s">
        <v>83</v>
      </c>
      <c r="J8" s="70">
        <v>579</v>
      </c>
      <c r="K8" s="74">
        <v>749.25</v>
      </c>
      <c r="L8" s="75">
        <f>J8*M8</f>
        <v>434068.75</v>
      </c>
      <c r="M8" s="75">
        <f t="shared" si="3"/>
        <v>749.68696027633848</v>
      </c>
    </row>
    <row r="9" spans="1:13">
      <c r="A9">
        <v>50</v>
      </c>
      <c r="B9">
        <v>753</v>
      </c>
      <c r="C9" t="s">
        <v>70</v>
      </c>
      <c r="D9" t="s">
        <v>71</v>
      </c>
      <c r="E9" s="68" t="str">
        <f t="shared" si="0"/>
        <v>20170807 9:32:00.945931</v>
      </c>
      <c r="F9" s="69">
        <f t="shared" si="1"/>
        <v>37650</v>
      </c>
      <c r="I9" s="73" t="s">
        <v>155</v>
      </c>
      <c r="J9" s="70">
        <v>13000</v>
      </c>
      <c r="K9" s="74">
        <v>750.9606060606061</v>
      </c>
      <c r="L9" s="76">
        <f>SUM(L4:L8)</f>
        <v>9761633</v>
      </c>
      <c r="M9" s="76">
        <f>SUM(F1:F9999)/GETPIVOTDATA("Sum of Volume",$I$4)</f>
        <v>750.89484615384617</v>
      </c>
    </row>
    <row r="10" spans="1:13">
      <c r="A10">
        <v>21</v>
      </c>
      <c r="B10">
        <v>752</v>
      </c>
      <c r="C10" t="s">
        <v>70</v>
      </c>
      <c r="D10" t="s">
        <v>72</v>
      </c>
      <c r="E10" s="68" t="str">
        <f t="shared" si="0"/>
        <v>20170807 9:33:10.229234</v>
      </c>
      <c r="F10" s="69">
        <f t="shared" si="1"/>
        <v>15792</v>
      </c>
    </row>
    <row r="11" spans="1:13">
      <c r="A11">
        <v>209</v>
      </c>
      <c r="B11">
        <v>752</v>
      </c>
      <c r="C11" t="s">
        <v>63</v>
      </c>
      <c r="D11" t="s">
        <v>73</v>
      </c>
      <c r="E11" s="68" t="str">
        <f t="shared" si="0"/>
        <v>20170807 9:33:40.078000</v>
      </c>
      <c r="F11" s="69">
        <f t="shared" si="1"/>
        <v>157168</v>
      </c>
    </row>
    <row r="12" spans="1:13">
      <c r="A12">
        <v>18</v>
      </c>
      <c r="B12">
        <v>752</v>
      </c>
      <c r="C12" t="s">
        <v>65</v>
      </c>
      <c r="D12" t="s">
        <v>74</v>
      </c>
      <c r="E12" s="68" t="str">
        <f t="shared" si="0"/>
        <v>20170807 9:33:40.088000</v>
      </c>
      <c r="F12" s="69">
        <f t="shared" si="1"/>
        <v>13536</v>
      </c>
    </row>
    <row r="13" spans="1:13">
      <c r="A13">
        <v>31</v>
      </c>
      <c r="B13">
        <v>752</v>
      </c>
      <c r="C13" t="s">
        <v>67</v>
      </c>
      <c r="D13" t="s">
        <v>75</v>
      </c>
      <c r="E13" s="68" t="str">
        <f t="shared" si="0"/>
        <v>20170807 9:33:40.088971</v>
      </c>
      <c r="F13" s="69">
        <f t="shared" si="1"/>
        <v>23312</v>
      </c>
    </row>
    <row r="14" spans="1:13">
      <c r="A14">
        <v>21</v>
      </c>
      <c r="B14">
        <v>752</v>
      </c>
      <c r="C14" t="s">
        <v>70</v>
      </c>
      <c r="D14" t="s">
        <v>76</v>
      </c>
      <c r="E14" s="68" t="str">
        <f t="shared" si="0"/>
        <v>20170807 9:33:40.088972</v>
      </c>
      <c r="F14" s="69">
        <f t="shared" si="1"/>
        <v>15792</v>
      </c>
    </row>
    <row r="15" spans="1:13">
      <c r="A15">
        <v>10</v>
      </c>
      <c r="B15">
        <v>749</v>
      </c>
      <c r="C15" t="s">
        <v>65</v>
      </c>
      <c r="D15" t="s">
        <v>77</v>
      </c>
      <c r="E15" s="68" t="str">
        <f t="shared" si="0"/>
        <v>20170807 9:41:59.719000</v>
      </c>
      <c r="F15" s="69">
        <f t="shared" si="1"/>
        <v>7490</v>
      </c>
    </row>
    <row r="16" spans="1:13">
      <c r="A16">
        <v>45</v>
      </c>
      <c r="B16">
        <v>749</v>
      </c>
      <c r="C16" t="s">
        <v>63</v>
      </c>
      <c r="D16" t="s">
        <v>78</v>
      </c>
      <c r="E16" s="68" t="str">
        <f t="shared" si="0"/>
        <v>20170807 9:42:30.985000</v>
      </c>
      <c r="F16" s="69">
        <f t="shared" si="1"/>
        <v>33705</v>
      </c>
    </row>
    <row r="17" spans="1:6">
      <c r="A17">
        <v>164</v>
      </c>
      <c r="B17">
        <v>749</v>
      </c>
      <c r="C17" t="s">
        <v>63</v>
      </c>
      <c r="D17" t="s">
        <v>79</v>
      </c>
      <c r="E17" s="68" t="str">
        <f t="shared" si="0"/>
        <v>20170807 9:43:33.670000</v>
      </c>
      <c r="F17" s="69">
        <f t="shared" si="1"/>
        <v>122836</v>
      </c>
    </row>
    <row r="18" spans="1:6">
      <c r="A18">
        <v>29</v>
      </c>
      <c r="B18">
        <v>749</v>
      </c>
      <c r="C18" t="s">
        <v>65</v>
      </c>
      <c r="D18" t="s">
        <v>80</v>
      </c>
      <c r="E18" s="68" t="str">
        <f t="shared" si="0"/>
        <v>20170807 9:43:33.671000</v>
      </c>
      <c r="F18" s="69">
        <f t="shared" si="1"/>
        <v>21721</v>
      </c>
    </row>
    <row r="19" spans="1:6">
      <c r="A19">
        <v>21</v>
      </c>
      <c r="B19">
        <v>749</v>
      </c>
      <c r="C19" t="s">
        <v>70</v>
      </c>
      <c r="D19" t="s">
        <v>81</v>
      </c>
      <c r="E19" s="68" t="str">
        <f t="shared" si="0"/>
        <v>20170807 9:43:33.672002</v>
      </c>
      <c r="F19" s="69">
        <f t="shared" si="1"/>
        <v>15729</v>
      </c>
    </row>
    <row r="20" spans="1:6">
      <c r="A20">
        <v>31</v>
      </c>
      <c r="B20">
        <v>749</v>
      </c>
      <c r="C20" t="s">
        <v>67</v>
      </c>
      <c r="D20" t="s">
        <v>82</v>
      </c>
      <c r="E20" s="68" t="str">
        <f t="shared" si="0"/>
        <v>20170807 9:43:33.672187</v>
      </c>
      <c r="F20" s="69">
        <f t="shared" si="1"/>
        <v>23219</v>
      </c>
    </row>
    <row r="21" spans="1:6">
      <c r="A21">
        <v>243</v>
      </c>
      <c r="B21">
        <v>748.25</v>
      </c>
      <c r="C21" t="s">
        <v>83</v>
      </c>
      <c r="D21" t="s">
        <v>84</v>
      </c>
      <c r="E21" s="68" t="str">
        <f t="shared" si="0"/>
        <v>20170807 9:44:45.975903</v>
      </c>
      <c r="F21" s="69">
        <f t="shared" si="1"/>
        <v>181824.75</v>
      </c>
    </row>
    <row r="22" spans="1:6">
      <c r="A22">
        <v>243</v>
      </c>
      <c r="B22">
        <v>748.25</v>
      </c>
      <c r="C22" t="s">
        <v>67</v>
      </c>
      <c r="D22" t="s">
        <v>85</v>
      </c>
      <c r="E22" s="68" t="str">
        <f t="shared" si="0"/>
        <v>20170807 9:44:45.976360</v>
      </c>
      <c r="F22" s="69">
        <f t="shared" si="1"/>
        <v>181824.75</v>
      </c>
    </row>
    <row r="23" spans="1:6">
      <c r="A23">
        <v>14</v>
      </c>
      <c r="B23">
        <v>748.5</v>
      </c>
      <c r="C23" t="s">
        <v>70</v>
      </c>
      <c r="D23" t="s">
        <v>86</v>
      </c>
      <c r="E23" s="68" t="str">
        <f t="shared" si="0"/>
        <v>20170807 9:44:46.053898</v>
      </c>
      <c r="F23" s="69">
        <f t="shared" si="1"/>
        <v>10479</v>
      </c>
    </row>
    <row r="24" spans="1:6">
      <c r="A24">
        <v>209</v>
      </c>
      <c r="B24">
        <v>747</v>
      </c>
      <c r="C24" t="s">
        <v>63</v>
      </c>
      <c r="D24" t="s">
        <v>87</v>
      </c>
      <c r="E24" s="68" t="str">
        <f t="shared" si="0"/>
        <v>20170807 9:46:25.714000</v>
      </c>
      <c r="F24" s="69">
        <f t="shared" si="1"/>
        <v>156123</v>
      </c>
    </row>
    <row r="25" spans="1:6">
      <c r="A25">
        <v>22</v>
      </c>
      <c r="B25">
        <v>747</v>
      </c>
      <c r="C25" t="s">
        <v>65</v>
      </c>
      <c r="D25" t="s">
        <v>88</v>
      </c>
      <c r="E25" s="68" t="str">
        <f t="shared" si="0"/>
        <v>20170807 9:46:25.727000</v>
      </c>
      <c r="F25" s="69">
        <f t="shared" si="1"/>
        <v>16434</v>
      </c>
    </row>
    <row r="26" spans="1:6">
      <c r="A26">
        <v>17</v>
      </c>
      <c r="B26">
        <v>747</v>
      </c>
      <c r="C26" t="s">
        <v>65</v>
      </c>
      <c r="D26" t="s">
        <v>88</v>
      </c>
      <c r="E26" s="68" t="str">
        <f t="shared" si="0"/>
        <v>20170807 9:46:25.727000</v>
      </c>
      <c r="F26" s="69">
        <f t="shared" si="1"/>
        <v>12699</v>
      </c>
    </row>
    <row r="27" spans="1:6">
      <c r="A27">
        <v>7</v>
      </c>
      <c r="B27">
        <v>747</v>
      </c>
      <c r="C27" t="s">
        <v>70</v>
      </c>
      <c r="D27" t="s">
        <v>89</v>
      </c>
      <c r="E27" s="68" t="str">
        <f t="shared" si="0"/>
        <v>20170807 9:46:25.727916</v>
      </c>
      <c r="F27" s="69">
        <f t="shared" si="1"/>
        <v>5229</v>
      </c>
    </row>
    <row r="28" spans="1:6">
      <c r="A28">
        <v>7</v>
      </c>
      <c r="B28">
        <v>747</v>
      </c>
      <c r="C28" t="s">
        <v>67</v>
      </c>
      <c r="D28" t="s">
        <v>90</v>
      </c>
      <c r="E28" s="68" t="str">
        <f t="shared" si="0"/>
        <v>20170807 9:46:25.727919</v>
      </c>
      <c r="F28" s="69">
        <f t="shared" si="1"/>
        <v>5229</v>
      </c>
    </row>
    <row r="29" spans="1:6">
      <c r="A29">
        <v>14</v>
      </c>
      <c r="B29">
        <v>747</v>
      </c>
      <c r="C29" t="s">
        <v>70</v>
      </c>
      <c r="D29" t="s">
        <v>91</v>
      </c>
      <c r="E29" s="68" t="str">
        <f t="shared" si="0"/>
        <v>20170807 9:46:25.727976</v>
      </c>
      <c r="F29" s="69">
        <f t="shared" si="1"/>
        <v>10458</v>
      </c>
    </row>
    <row r="30" spans="1:6">
      <c r="A30">
        <v>24</v>
      </c>
      <c r="B30">
        <v>747</v>
      </c>
      <c r="C30" t="s">
        <v>67</v>
      </c>
      <c r="D30" t="s">
        <v>92</v>
      </c>
      <c r="E30" s="68" t="str">
        <f t="shared" si="0"/>
        <v>20170807 9:46:25.727987</v>
      </c>
      <c r="F30" s="69">
        <f t="shared" si="1"/>
        <v>17928</v>
      </c>
    </row>
    <row r="31" spans="1:6">
      <c r="A31">
        <v>86</v>
      </c>
      <c r="B31">
        <v>747.75</v>
      </c>
      <c r="C31" t="s">
        <v>83</v>
      </c>
      <c r="D31" t="s">
        <v>93</v>
      </c>
      <c r="E31" s="68" t="str">
        <f t="shared" si="0"/>
        <v>20170807 9:50:36.585891</v>
      </c>
      <c r="F31" s="69">
        <f t="shared" si="1"/>
        <v>64306.5</v>
      </c>
    </row>
    <row r="32" spans="1:6">
      <c r="A32">
        <v>7</v>
      </c>
      <c r="B32">
        <v>748</v>
      </c>
      <c r="C32" t="s">
        <v>63</v>
      </c>
      <c r="D32" t="s">
        <v>94</v>
      </c>
      <c r="E32" s="68" t="str">
        <f t="shared" si="0"/>
        <v>20170807 9:50:36.644000</v>
      </c>
      <c r="F32" s="69">
        <f t="shared" si="1"/>
        <v>5236</v>
      </c>
    </row>
    <row r="33" spans="1:6">
      <c r="A33">
        <v>100</v>
      </c>
      <c r="B33">
        <v>744</v>
      </c>
      <c r="C33" t="s">
        <v>63</v>
      </c>
      <c r="D33" t="s">
        <v>95</v>
      </c>
      <c r="E33" s="68" t="str">
        <f t="shared" si="0"/>
        <v>20170807 10:03:44.382000</v>
      </c>
      <c r="F33" s="69">
        <f t="shared" si="1"/>
        <v>74400</v>
      </c>
    </row>
    <row r="34" spans="1:6">
      <c r="A34">
        <v>25</v>
      </c>
      <c r="B34">
        <v>744</v>
      </c>
      <c r="C34" t="s">
        <v>65</v>
      </c>
      <c r="D34" t="s">
        <v>96</v>
      </c>
      <c r="E34" s="68" t="str">
        <f t="shared" si="0"/>
        <v>20170807 10:03:44.555000</v>
      </c>
      <c r="F34" s="69">
        <f t="shared" si="1"/>
        <v>18600</v>
      </c>
    </row>
    <row r="35" spans="1:6">
      <c r="A35">
        <v>1</v>
      </c>
      <c r="B35">
        <v>745</v>
      </c>
      <c r="C35" t="s">
        <v>63</v>
      </c>
      <c r="D35" t="s">
        <v>97</v>
      </c>
      <c r="E35" s="68" t="str">
        <f t="shared" si="0"/>
        <v>20170807 10:04:42.706000</v>
      </c>
      <c r="F35" s="69">
        <f t="shared" si="1"/>
        <v>745</v>
      </c>
    </row>
    <row r="36" spans="1:6">
      <c r="A36">
        <v>289</v>
      </c>
      <c r="B36">
        <v>745</v>
      </c>
      <c r="C36" t="s">
        <v>70</v>
      </c>
      <c r="D36" t="s">
        <v>98</v>
      </c>
      <c r="E36" s="68" t="str">
        <f t="shared" si="0"/>
        <v>20170807 10:04:42.707446</v>
      </c>
      <c r="F36" s="69">
        <f t="shared" si="1"/>
        <v>215305</v>
      </c>
    </row>
    <row r="37" spans="1:6">
      <c r="A37">
        <v>60</v>
      </c>
      <c r="B37">
        <v>745</v>
      </c>
      <c r="C37" t="s">
        <v>70</v>
      </c>
      <c r="D37" t="s">
        <v>98</v>
      </c>
      <c r="E37" s="68" t="str">
        <f t="shared" si="0"/>
        <v>20170807 10:04:42.707446</v>
      </c>
      <c r="F37" s="69">
        <f t="shared" si="1"/>
        <v>44700</v>
      </c>
    </row>
    <row r="38" spans="1:6">
      <c r="A38">
        <v>45</v>
      </c>
      <c r="B38">
        <v>744</v>
      </c>
      <c r="C38" t="s">
        <v>63</v>
      </c>
      <c r="D38" t="s">
        <v>99</v>
      </c>
      <c r="E38" s="68" t="str">
        <f t="shared" si="0"/>
        <v>20170807 10:06:00.645000</v>
      </c>
      <c r="F38" s="69">
        <f t="shared" si="1"/>
        <v>33480</v>
      </c>
    </row>
    <row r="39" spans="1:6">
      <c r="A39">
        <v>21</v>
      </c>
      <c r="B39">
        <v>744</v>
      </c>
      <c r="C39" t="s">
        <v>70</v>
      </c>
      <c r="D39" t="s">
        <v>100</v>
      </c>
      <c r="E39" s="68" t="str">
        <f t="shared" si="0"/>
        <v>20170807 10:06:35.648937</v>
      </c>
      <c r="F39" s="69">
        <f t="shared" si="1"/>
        <v>15624</v>
      </c>
    </row>
    <row r="40" spans="1:6">
      <c r="A40">
        <v>64</v>
      </c>
      <c r="B40">
        <v>744</v>
      </c>
      <c r="C40" t="s">
        <v>63</v>
      </c>
      <c r="D40" t="s">
        <v>101</v>
      </c>
      <c r="E40" s="68" t="str">
        <f t="shared" si="0"/>
        <v>20170807 10:06:35.649000</v>
      </c>
      <c r="F40" s="69">
        <f t="shared" si="1"/>
        <v>47616</v>
      </c>
    </row>
    <row r="41" spans="1:6">
      <c r="A41">
        <v>9</v>
      </c>
      <c r="B41">
        <v>744</v>
      </c>
      <c r="C41" t="s">
        <v>63</v>
      </c>
      <c r="D41" t="s">
        <v>102</v>
      </c>
      <c r="E41" s="68" t="str">
        <f t="shared" si="0"/>
        <v>20170807 10:07:19.761000</v>
      </c>
      <c r="F41" s="69">
        <f t="shared" si="1"/>
        <v>6696</v>
      </c>
    </row>
    <row r="42" spans="1:6">
      <c r="A42">
        <v>36</v>
      </c>
      <c r="B42">
        <v>744</v>
      </c>
      <c r="C42" t="s">
        <v>63</v>
      </c>
      <c r="D42" t="s">
        <v>103</v>
      </c>
      <c r="E42" s="68" t="str">
        <f t="shared" si="0"/>
        <v>20170807 10:07:19.785000</v>
      </c>
      <c r="F42" s="69">
        <f t="shared" si="1"/>
        <v>26784</v>
      </c>
    </row>
    <row r="43" spans="1:6">
      <c r="A43">
        <v>93</v>
      </c>
      <c r="B43">
        <v>744.5</v>
      </c>
      <c r="C43" t="s">
        <v>63</v>
      </c>
      <c r="D43" t="s">
        <v>104</v>
      </c>
      <c r="E43" s="68" t="str">
        <f t="shared" si="0"/>
        <v>20170807 10:18:28.557000</v>
      </c>
      <c r="F43" s="69">
        <f t="shared" si="1"/>
        <v>69238.5</v>
      </c>
    </row>
    <row r="44" spans="1:6">
      <c r="A44">
        <v>92</v>
      </c>
      <c r="B44">
        <v>744.5</v>
      </c>
      <c r="C44" t="s">
        <v>63</v>
      </c>
      <c r="D44" t="s">
        <v>104</v>
      </c>
      <c r="E44" s="68" t="str">
        <f t="shared" si="0"/>
        <v>20170807 10:18:28.557000</v>
      </c>
      <c r="F44" s="69">
        <f t="shared" si="1"/>
        <v>68494</v>
      </c>
    </row>
    <row r="45" spans="1:6">
      <c r="A45">
        <v>100</v>
      </c>
      <c r="B45">
        <v>744.5</v>
      </c>
      <c r="C45" t="s">
        <v>65</v>
      </c>
      <c r="D45" t="s">
        <v>104</v>
      </c>
      <c r="E45" s="68" t="str">
        <f t="shared" si="0"/>
        <v>20170807 10:18:28.557000</v>
      </c>
      <c r="F45" s="69">
        <f t="shared" si="1"/>
        <v>74450</v>
      </c>
    </row>
    <row r="46" spans="1:6">
      <c r="A46">
        <v>165</v>
      </c>
      <c r="B46">
        <v>748.5</v>
      </c>
      <c r="C46" t="s">
        <v>63</v>
      </c>
      <c r="D46" t="s">
        <v>105</v>
      </c>
      <c r="E46" s="68" t="str">
        <f t="shared" si="0"/>
        <v>20170807 10:49:42.279000</v>
      </c>
      <c r="F46" s="69">
        <f t="shared" si="1"/>
        <v>123502.5</v>
      </c>
    </row>
    <row r="47" spans="1:6">
      <c r="A47">
        <v>100</v>
      </c>
      <c r="B47">
        <v>748.5</v>
      </c>
      <c r="C47" t="s">
        <v>63</v>
      </c>
      <c r="D47" t="s">
        <v>105</v>
      </c>
      <c r="E47" s="68" t="str">
        <f t="shared" si="0"/>
        <v>20170807 10:49:42.279000</v>
      </c>
      <c r="F47" s="69">
        <f t="shared" si="1"/>
        <v>74850</v>
      </c>
    </row>
    <row r="48" spans="1:6">
      <c r="A48">
        <v>100</v>
      </c>
      <c r="B48">
        <v>748.5</v>
      </c>
      <c r="C48" t="s">
        <v>63</v>
      </c>
      <c r="D48" t="s">
        <v>105</v>
      </c>
      <c r="E48" s="68" t="str">
        <f t="shared" si="0"/>
        <v>20170807 10:49:42.279000</v>
      </c>
      <c r="F48" s="69">
        <f t="shared" si="1"/>
        <v>74850</v>
      </c>
    </row>
    <row r="49" spans="1:6">
      <c r="A49">
        <v>90</v>
      </c>
      <c r="B49">
        <v>748.5</v>
      </c>
      <c r="C49" t="s">
        <v>63</v>
      </c>
      <c r="D49" t="s">
        <v>105</v>
      </c>
      <c r="E49" s="68" t="str">
        <f t="shared" si="0"/>
        <v>20170807 10:49:42.279000</v>
      </c>
      <c r="F49" s="69">
        <f t="shared" si="1"/>
        <v>67365</v>
      </c>
    </row>
    <row r="50" spans="1:6">
      <c r="A50">
        <v>31</v>
      </c>
      <c r="B50">
        <v>748.5</v>
      </c>
      <c r="C50" t="s">
        <v>63</v>
      </c>
      <c r="D50" t="s">
        <v>105</v>
      </c>
      <c r="E50" s="68" t="str">
        <f t="shared" si="0"/>
        <v>20170807 10:49:42.279000</v>
      </c>
      <c r="F50" s="69">
        <f t="shared" si="1"/>
        <v>23203.5</v>
      </c>
    </row>
    <row r="51" spans="1:6">
      <c r="A51">
        <v>14</v>
      </c>
      <c r="B51">
        <v>748.5</v>
      </c>
      <c r="C51" t="s">
        <v>70</v>
      </c>
      <c r="D51" t="s">
        <v>106</v>
      </c>
      <c r="E51" s="68" t="str">
        <f t="shared" si="0"/>
        <v>20170807 10:49:42.280380</v>
      </c>
      <c r="F51" s="69">
        <f t="shared" si="1"/>
        <v>10479</v>
      </c>
    </row>
    <row r="52" spans="1:6">
      <c r="A52">
        <v>73</v>
      </c>
      <c r="B52">
        <v>748.5</v>
      </c>
      <c r="C52" t="s">
        <v>63</v>
      </c>
      <c r="D52" t="s">
        <v>107</v>
      </c>
      <c r="E52" s="68" t="str">
        <f t="shared" si="0"/>
        <v>20170807 10:52:28.456000</v>
      </c>
      <c r="F52" s="69">
        <f t="shared" si="1"/>
        <v>54640.5</v>
      </c>
    </row>
    <row r="53" spans="1:6">
      <c r="A53">
        <v>83</v>
      </c>
      <c r="B53">
        <v>748.5</v>
      </c>
      <c r="C53" t="s">
        <v>63</v>
      </c>
      <c r="D53" t="s">
        <v>107</v>
      </c>
      <c r="E53" s="68" t="str">
        <f t="shared" si="0"/>
        <v>20170807 10:52:28.456000</v>
      </c>
      <c r="F53" s="69">
        <f t="shared" si="1"/>
        <v>62125.5</v>
      </c>
    </row>
    <row r="54" spans="1:6">
      <c r="A54">
        <v>36</v>
      </c>
      <c r="B54">
        <v>748.5</v>
      </c>
      <c r="C54" t="s">
        <v>63</v>
      </c>
      <c r="D54" t="s">
        <v>107</v>
      </c>
      <c r="E54" s="68" t="str">
        <f t="shared" si="0"/>
        <v>20170807 10:52:28.456000</v>
      </c>
      <c r="F54" s="69">
        <f t="shared" si="1"/>
        <v>26946</v>
      </c>
    </row>
    <row r="55" spans="1:6">
      <c r="A55">
        <v>73</v>
      </c>
      <c r="B55">
        <v>748.5</v>
      </c>
      <c r="C55" t="s">
        <v>63</v>
      </c>
      <c r="D55" t="s">
        <v>107</v>
      </c>
      <c r="E55" s="68" t="str">
        <f t="shared" si="0"/>
        <v>20170807 10:52:28.456000</v>
      </c>
      <c r="F55" s="69">
        <f t="shared" si="1"/>
        <v>54640.5</v>
      </c>
    </row>
    <row r="56" spans="1:6">
      <c r="A56">
        <v>63</v>
      </c>
      <c r="B56">
        <v>749</v>
      </c>
      <c r="C56" t="s">
        <v>63</v>
      </c>
      <c r="D56" t="s">
        <v>108</v>
      </c>
      <c r="E56" s="68" t="str">
        <f t="shared" si="0"/>
        <v>20170807 11:31:43.892000</v>
      </c>
      <c r="F56" s="69">
        <f t="shared" si="1"/>
        <v>47187</v>
      </c>
    </row>
    <row r="57" spans="1:6">
      <c r="A57">
        <v>80</v>
      </c>
      <c r="B57">
        <v>749</v>
      </c>
      <c r="C57" t="s">
        <v>63</v>
      </c>
      <c r="D57" t="s">
        <v>108</v>
      </c>
      <c r="E57" s="68" t="str">
        <f t="shared" si="0"/>
        <v>20170807 11:31:43.892000</v>
      </c>
      <c r="F57" s="69">
        <f t="shared" si="1"/>
        <v>59920</v>
      </c>
    </row>
    <row r="58" spans="1:6">
      <c r="A58">
        <v>100</v>
      </c>
      <c r="B58">
        <v>749</v>
      </c>
      <c r="C58" t="s">
        <v>63</v>
      </c>
      <c r="D58" t="s">
        <v>108</v>
      </c>
      <c r="E58" s="68" t="str">
        <f t="shared" si="0"/>
        <v>20170807 11:31:43.892000</v>
      </c>
      <c r="F58" s="69">
        <f t="shared" si="1"/>
        <v>74900</v>
      </c>
    </row>
    <row r="59" spans="1:6">
      <c r="A59">
        <v>36</v>
      </c>
      <c r="B59">
        <v>749</v>
      </c>
      <c r="C59" t="s">
        <v>63</v>
      </c>
      <c r="D59" t="s">
        <v>108</v>
      </c>
      <c r="E59" s="68" t="str">
        <f t="shared" si="0"/>
        <v>20170807 11:31:43.892000</v>
      </c>
      <c r="F59" s="69">
        <f t="shared" si="1"/>
        <v>26964</v>
      </c>
    </row>
    <row r="60" spans="1:6">
      <c r="A60">
        <v>21</v>
      </c>
      <c r="B60">
        <v>749</v>
      </c>
      <c r="C60" t="s">
        <v>70</v>
      </c>
      <c r="D60" t="s">
        <v>109</v>
      </c>
      <c r="E60" s="68" t="str">
        <f t="shared" si="0"/>
        <v>20170807 11:31:43.892950</v>
      </c>
      <c r="F60" s="69">
        <f t="shared" si="1"/>
        <v>15729</v>
      </c>
    </row>
    <row r="61" spans="1:6">
      <c r="A61">
        <v>26</v>
      </c>
      <c r="B61">
        <v>750.5</v>
      </c>
      <c r="C61" t="s">
        <v>63</v>
      </c>
      <c r="D61" t="s">
        <v>110</v>
      </c>
      <c r="E61" s="68" t="str">
        <f t="shared" si="0"/>
        <v>20170807 11:41:55.210000</v>
      </c>
      <c r="F61" s="69">
        <f t="shared" si="1"/>
        <v>19513</v>
      </c>
    </row>
    <row r="62" spans="1:6">
      <c r="A62">
        <v>92</v>
      </c>
      <c r="B62">
        <v>750.5</v>
      </c>
      <c r="C62" t="s">
        <v>63</v>
      </c>
      <c r="D62" t="s">
        <v>110</v>
      </c>
      <c r="E62" s="68" t="str">
        <f t="shared" si="0"/>
        <v>20170807 11:41:55.210000</v>
      </c>
      <c r="F62" s="69">
        <f t="shared" si="1"/>
        <v>69046</v>
      </c>
    </row>
    <row r="63" spans="1:6">
      <c r="A63">
        <v>100</v>
      </c>
      <c r="B63">
        <v>750.5</v>
      </c>
      <c r="C63" t="s">
        <v>63</v>
      </c>
      <c r="D63" t="s">
        <v>110</v>
      </c>
      <c r="E63" s="68" t="str">
        <f t="shared" si="0"/>
        <v>20170807 11:41:55.210000</v>
      </c>
      <c r="F63" s="69">
        <f t="shared" si="1"/>
        <v>75050</v>
      </c>
    </row>
    <row r="64" spans="1:6">
      <c r="A64">
        <v>53</v>
      </c>
      <c r="B64">
        <v>750.5</v>
      </c>
      <c r="C64" t="s">
        <v>63</v>
      </c>
      <c r="D64" t="s">
        <v>110</v>
      </c>
      <c r="E64" s="68" t="str">
        <f t="shared" si="0"/>
        <v>20170807 11:41:55.210000</v>
      </c>
      <c r="F64" s="69">
        <f t="shared" si="1"/>
        <v>39776.5</v>
      </c>
    </row>
    <row r="65" spans="1:6">
      <c r="A65">
        <v>29</v>
      </c>
      <c r="B65">
        <v>750.5</v>
      </c>
      <c r="C65" t="s">
        <v>70</v>
      </c>
      <c r="D65" t="s">
        <v>111</v>
      </c>
      <c r="E65" s="68" t="str">
        <f t="shared" si="0"/>
        <v>20170807 11:41:55.210930</v>
      </c>
      <c r="F65" s="69">
        <f t="shared" si="1"/>
        <v>21764.5</v>
      </c>
    </row>
    <row r="66" spans="1:6">
      <c r="A66">
        <v>50</v>
      </c>
      <c r="B66">
        <v>750.5</v>
      </c>
      <c r="C66" t="s">
        <v>70</v>
      </c>
      <c r="D66" t="s">
        <v>111</v>
      </c>
      <c r="E66" s="68" t="str">
        <f t="shared" ref="E66:E129" si="4">LEFT(D66,FIND(" ",D66)-1)&amp;" "&amp;IF((MID(D66,FIND(" ",D66)+1,2))&lt;"23",MID(D66,FIND(" ",D66)+1,2) + 2 - VALUE(MID(D66,28,1)),"0"&amp;"0")&amp;MID(D66,FIND(" ",D66)+3,13)</f>
        <v>20170807 11:41:55.210930</v>
      </c>
      <c r="F66" s="69">
        <f t="shared" ref="F66:F129" si="5">A66*B66</f>
        <v>37525</v>
      </c>
    </row>
    <row r="67" spans="1:6">
      <c r="A67">
        <v>100</v>
      </c>
      <c r="B67">
        <v>751.5</v>
      </c>
      <c r="C67" t="s">
        <v>63</v>
      </c>
      <c r="D67" t="s">
        <v>112</v>
      </c>
      <c r="E67" s="68" t="str">
        <f t="shared" si="4"/>
        <v>20170807 11:43:54.900000</v>
      </c>
      <c r="F67" s="69">
        <f t="shared" si="5"/>
        <v>75150</v>
      </c>
    </row>
    <row r="68" spans="1:6">
      <c r="A68">
        <v>100</v>
      </c>
      <c r="B68">
        <v>751.5</v>
      </c>
      <c r="C68" t="s">
        <v>63</v>
      </c>
      <c r="D68" t="s">
        <v>112</v>
      </c>
      <c r="E68" s="68" t="str">
        <f t="shared" si="4"/>
        <v>20170807 11:43:54.900000</v>
      </c>
      <c r="F68" s="69">
        <f t="shared" si="5"/>
        <v>75150</v>
      </c>
    </row>
    <row r="69" spans="1:6">
      <c r="A69">
        <v>50</v>
      </c>
      <c r="B69">
        <v>751.5</v>
      </c>
      <c r="C69" t="s">
        <v>70</v>
      </c>
      <c r="D69" t="s">
        <v>113</v>
      </c>
      <c r="E69" s="68" t="str">
        <f t="shared" si="4"/>
        <v>20170807 11:43:54.900424</v>
      </c>
      <c r="F69" s="69">
        <f t="shared" si="5"/>
        <v>37575</v>
      </c>
    </row>
    <row r="70" spans="1:6">
      <c r="A70">
        <v>51</v>
      </c>
      <c r="B70">
        <v>753</v>
      </c>
      <c r="C70" t="s">
        <v>63</v>
      </c>
      <c r="D70" t="s">
        <v>114</v>
      </c>
      <c r="E70" s="68" t="str">
        <f t="shared" si="4"/>
        <v>20170807 11:49:38.628000</v>
      </c>
      <c r="F70" s="69">
        <f t="shared" si="5"/>
        <v>38403</v>
      </c>
    </row>
    <row r="71" spans="1:6">
      <c r="A71">
        <v>89</v>
      </c>
      <c r="B71">
        <v>753</v>
      </c>
      <c r="C71" t="s">
        <v>63</v>
      </c>
      <c r="D71" t="s">
        <v>114</v>
      </c>
      <c r="E71" s="68" t="str">
        <f t="shared" si="4"/>
        <v>20170807 11:49:38.628000</v>
      </c>
      <c r="F71" s="69">
        <f t="shared" si="5"/>
        <v>67017</v>
      </c>
    </row>
    <row r="72" spans="1:6">
      <c r="A72">
        <v>60</v>
      </c>
      <c r="B72">
        <v>753</v>
      </c>
      <c r="C72" t="s">
        <v>70</v>
      </c>
      <c r="D72" t="s">
        <v>115</v>
      </c>
      <c r="E72" s="68" t="str">
        <f t="shared" si="4"/>
        <v>20170807 11:49:38.629688</v>
      </c>
      <c r="F72" s="69">
        <f t="shared" si="5"/>
        <v>45180</v>
      </c>
    </row>
    <row r="73" spans="1:6">
      <c r="A73">
        <v>50</v>
      </c>
      <c r="B73">
        <v>753</v>
      </c>
      <c r="C73" t="s">
        <v>70</v>
      </c>
      <c r="D73" t="s">
        <v>115</v>
      </c>
      <c r="E73" s="68" t="str">
        <f t="shared" si="4"/>
        <v>20170807 11:49:38.629688</v>
      </c>
      <c r="F73" s="69">
        <f t="shared" si="5"/>
        <v>37650</v>
      </c>
    </row>
    <row r="74" spans="1:6">
      <c r="A74">
        <v>87</v>
      </c>
      <c r="B74">
        <v>755</v>
      </c>
      <c r="C74" t="s">
        <v>63</v>
      </c>
      <c r="D74" t="s">
        <v>116</v>
      </c>
      <c r="E74" s="68" t="str">
        <f t="shared" si="4"/>
        <v>20170807 11:55:44.396000</v>
      </c>
      <c r="F74" s="69">
        <f t="shared" si="5"/>
        <v>65685</v>
      </c>
    </row>
    <row r="75" spans="1:6">
      <c r="A75">
        <v>13</v>
      </c>
      <c r="B75">
        <v>755</v>
      </c>
      <c r="C75" t="s">
        <v>63</v>
      </c>
      <c r="D75" t="s">
        <v>116</v>
      </c>
      <c r="E75" s="68" t="str">
        <f t="shared" si="4"/>
        <v>20170807 11:55:44.396000</v>
      </c>
      <c r="F75" s="69">
        <f t="shared" si="5"/>
        <v>9815</v>
      </c>
    </row>
    <row r="76" spans="1:6">
      <c r="A76">
        <v>50</v>
      </c>
      <c r="B76">
        <v>755</v>
      </c>
      <c r="C76" t="s">
        <v>70</v>
      </c>
      <c r="D76" t="s">
        <v>117</v>
      </c>
      <c r="E76" s="68" t="str">
        <f t="shared" si="4"/>
        <v>20170807 11:55:44.396999</v>
      </c>
      <c r="F76" s="69">
        <f t="shared" si="5"/>
        <v>37750</v>
      </c>
    </row>
    <row r="77" spans="1:6">
      <c r="A77">
        <v>46</v>
      </c>
      <c r="B77">
        <v>753</v>
      </c>
      <c r="C77" t="s">
        <v>65</v>
      </c>
      <c r="D77" t="s">
        <v>118</v>
      </c>
      <c r="E77" s="68" t="str">
        <f t="shared" si="4"/>
        <v>20170807 12:20:42.365000</v>
      </c>
      <c r="F77" s="69">
        <f t="shared" si="5"/>
        <v>34638</v>
      </c>
    </row>
    <row r="78" spans="1:6">
      <c r="A78">
        <v>90</v>
      </c>
      <c r="B78">
        <v>753</v>
      </c>
      <c r="C78" t="s">
        <v>63</v>
      </c>
      <c r="D78" t="s">
        <v>119</v>
      </c>
      <c r="E78" s="68" t="str">
        <f t="shared" si="4"/>
        <v>20170807 12:22:07.724000</v>
      </c>
      <c r="F78" s="69">
        <f t="shared" si="5"/>
        <v>67770</v>
      </c>
    </row>
    <row r="79" spans="1:6">
      <c r="A79">
        <v>154</v>
      </c>
      <c r="B79">
        <v>753</v>
      </c>
      <c r="C79" t="s">
        <v>63</v>
      </c>
      <c r="D79" t="s">
        <v>119</v>
      </c>
      <c r="E79" s="68" t="str">
        <f t="shared" si="4"/>
        <v>20170807 12:22:07.724000</v>
      </c>
      <c r="F79" s="69">
        <f t="shared" si="5"/>
        <v>115962</v>
      </c>
    </row>
    <row r="80" spans="1:6">
      <c r="A80">
        <v>46</v>
      </c>
      <c r="B80">
        <v>753</v>
      </c>
      <c r="C80" t="s">
        <v>65</v>
      </c>
      <c r="D80" t="s">
        <v>120</v>
      </c>
      <c r="E80" s="68" t="str">
        <f t="shared" si="4"/>
        <v>20170807 12:22:07.734000</v>
      </c>
      <c r="F80" s="69">
        <f t="shared" si="5"/>
        <v>34638</v>
      </c>
    </row>
    <row r="81" spans="1:6">
      <c r="A81">
        <v>14</v>
      </c>
      <c r="B81">
        <v>753</v>
      </c>
      <c r="C81" t="s">
        <v>67</v>
      </c>
      <c r="D81" t="s">
        <v>121</v>
      </c>
      <c r="E81" s="68" t="str">
        <f t="shared" si="4"/>
        <v>20170807 12:22:07.734621</v>
      </c>
      <c r="F81" s="69">
        <f t="shared" si="5"/>
        <v>10542</v>
      </c>
    </row>
    <row r="82" spans="1:6">
      <c r="A82">
        <v>90</v>
      </c>
      <c r="B82">
        <v>754.5</v>
      </c>
      <c r="C82" t="s">
        <v>63</v>
      </c>
      <c r="D82" t="s">
        <v>122</v>
      </c>
      <c r="E82" s="68" t="str">
        <f t="shared" si="4"/>
        <v>20170807 12:31:16.604000</v>
      </c>
      <c r="F82" s="69">
        <f t="shared" si="5"/>
        <v>67905</v>
      </c>
    </row>
    <row r="83" spans="1:6">
      <c r="A83">
        <v>112</v>
      </c>
      <c r="B83">
        <v>754.5</v>
      </c>
      <c r="C83" t="s">
        <v>63</v>
      </c>
      <c r="D83" t="s">
        <v>123</v>
      </c>
      <c r="E83" s="68" t="str">
        <f t="shared" si="4"/>
        <v>20170807 12:31:16.660000</v>
      </c>
      <c r="F83" s="69">
        <f t="shared" si="5"/>
        <v>84504</v>
      </c>
    </row>
    <row r="84" spans="1:6">
      <c r="A84">
        <v>21</v>
      </c>
      <c r="B84">
        <v>754.5</v>
      </c>
      <c r="C84" t="s">
        <v>65</v>
      </c>
      <c r="D84" t="s">
        <v>124</v>
      </c>
      <c r="E84" s="68" t="str">
        <f t="shared" si="4"/>
        <v>20170807 12:31:16.675000</v>
      </c>
      <c r="F84" s="69">
        <f t="shared" si="5"/>
        <v>15844.5</v>
      </c>
    </row>
    <row r="85" spans="1:6">
      <c r="A85">
        <v>11</v>
      </c>
      <c r="B85">
        <v>754.5</v>
      </c>
      <c r="C85" t="s">
        <v>70</v>
      </c>
      <c r="D85" t="s">
        <v>125</v>
      </c>
      <c r="E85" s="68" t="str">
        <f t="shared" si="4"/>
        <v>20170807 12:31:16.696655</v>
      </c>
      <c r="F85" s="69">
        <f t="shared" si="5"/>
        <v>8299.5</v>
      </c>
    </row>
    <row r="86" spans="1:6">
      <c r="A86">
        <v>8</v>
      </c>
      <c r="B86">
        <v>754.5</v>
      </c>
      <c r="C86" t="s">
        <v>67</v>
      </c>
      <c r="D86" t="s">
        <v>126</v>
      </c>
      <c r="E86" s="68" t="str">
        <f t="shared" si="4"/>
        <v>20170807 12:31:16.696886</v>
      </c>
      <c r="F86" s="69">
        <f t="shared" si="5"/>
        <v>6036</v>
      </c>
    </row>
    <row r="87" spans="1:6">
      <c r="A87">
        <v>8</v>
      </c>
      <c r="B87">
        <v>754.5</v>
      </c>
      <c r="C87" t="s">
        <v>67</v>
      </c>
      <c r="D87" t="s">
        <v>127</v>
      </c>
      <c r="E87" s="68" t="str">
        <f t="shared" si="4"/>
        <v>20170807 12:31:16.697012</v>
      </c>
      <c r="F87" s="69">
        <f t="shared" si="5"/>
        <v>6036</v>
      </c>
    </row>
    <row r="88" spans="1:6">
      <c r="A88">
        <v>5</v>
      </c>
      <c r="B88">
        <v>754.5</v>
      </c>
      <c r="C88" t="s">
        <v>63</v>
      </c>
      <c r="D88" t="s">
        <v>128</v>
      </c>
      <c r="E88" s="68" t="str">
        <f t="shared" si="4"/>
        <v>20170807 12:49:04.655000</v>
      </c>
      <c r="F88" s="69">
        <f t="shared" si="5"/>
        <v>3772.5</v>
      </c>
    </row>
    <row r="89" spans="1:6">
      <c r="A89">
        <v>27</v>
      </c>
      <c r="B89">
        <v>754.5</v>
      </c>
      <c r="C89" t="s">
        <v>63</v>
      </c>
      <c r="D89" t="s">
        <v>128</v>
      </c>
      <c r="E89" s="68" t="str">
        <f t="shared" si="4"/>
        <v>20170807 12:49:04.655000</v>
      </c>
      <c r="F89" s="69">
        <f t="shared" si="5"/>
        <v>20371.5</v>
      </c>
    </row>
    <row r="90" spans="1:6">
      <c r="A90">
        <v>22</v>
      </c>
      <c r="B90">
        <v>754.5</v>
      </c>
      <c r="C90" t="s">
        <v>63</v>
      </c>
      <c r="D90" t="s">
        <v>128</v>
      </c>
      <c r="E90" s="68" t="str">
        <f t="shared" si="4"/>
        <v>20170807 12:49:04.655000</v>
      </c>
      <c r="F90" s="69">
        <f t="shared" si="5"/>
        <v>16599</v>
      </c>
    </row>
    <row r="91" spans="1:6">
      <c r="A91">
        <v>25</v>
      </c>
      <c r="B91">
        <v>754.5</v>
      </c>
      <c r="C91" t="s">
        <v>63</v>
      </c>
      <c r="D91" t="s">
        <v>128</v>
      </c>
      <c r="E91" s="68" t="str">
        <f t="shared" si="4"/>
        <v>20170807 12:49:04.655000</v>
      </c>
      <c r="F91" s="69">
        <f t="shared" si="5"/>
        <v>18862.5</v>
      </c>
    </row>
    <row r="92" spans="1:6">
      <c r="A92">
        <v>90</v>
      </c>
      <c r="B92">
        <v>754.5</v>
      </c>
      <c r="C92" t="s">
        <v>63</v>
      </c>
      <c r="D92" t="s">
        <v>128</v>
      </c>
      <c r="E92" s="68" t="str">
        <f t="shared" si="4"/>
        <v>20170807 12:49:04.655000</v>
      </c>
      <c r="F92" s="69">
        <f t="shared" si="5"/>
        <v>67905</v>
      </c>
    </row>
    <row r="93" spans="1:6">
      <c r="A93">
        <v>9</v>
      </c>
      <c r="B93">
        <v>754.5</v>
      </c>
      <c r="C93" t="s">
        <v>63</v>
      </c>
      <c r="D93" t="s">
        <v>128</v>
      </c>
      <c r="E93" s="68" t="str">
        <f t="shared" si="4"/>
        <v>20170807 12:49:04.655000</v>
      </c>
      <c r="F93" s="69">
        <f t="shared" si="5"/>
        <v>6790.5</v>
      </c>
    </row>
    <row r="94" spans="1:6">
      <c r="A94">
        <v>72</v>
      </c>
      <c r="B94">
        <v>754.5</v>
      </c>
      <c r="C94" t="s">
        <v>70</v>
      </c>
      <c r="D94" t="s">
        <v>129</v>
      </c>
      <c r="E94" s="68" t="str">
        <f t="shared" si="4"/>
        <v>20170807 12:49:04.655721</v>
      </c>
      <c r="F94" s="69">
        <f t="shared" si="5"/>
        <v>54324</v>
      </c>
    </row>
    <row r="95" spans="1:6">
      <c r="A95">
        <v>50</v>
      </c>
      <c r="B95">
        <v>754.5</v>
      </c>
      <c r="C95" t="s">
        <v>70</v>
      </c>
      <c r="D95" t="s">
        <v>129</v>
      </c>
      <c r="E95" s="68" t="str">
        <f t="shared" si="4"/>
        <v>20170807 12:49:04.655721</v>
      </c>
      <c r="F95" s="69">
        <f t="shared" si="5"/>
        <v>37725</v>
      </c>
    </row>
    <row r="96" spans="1:6">
      <c r="A96">
        <v>244</v>
      </c>
      <c r="B96">
        <v>752.5</v>
      </c>
      <c r="C96" t="s">
        <v>63</v>
      </c>
      <c r="D96" t="s">
        <v>130</v>
      </c>
      <c r="E96" s="68" t="str">
        <f t="shared" si="4"/>
        <v>20170807 13:01:51.285000</v>
      </c>
      <c r="F96" s="69">
        <f t="shared" si="5"/>
        <v>183610</v>
      </c>
    </row>
    <row r="97" spans="1:6">
      <c r="A97">
        <v>106</v>
      </c>
      <c r="B97">
        <v>752.5</v>
      </c>
      <c r="C97" t="s">
        <v>63</v>
      </c>
      <c r="D97" t="s">
        <v>131</v>
      </c>
      <c r="E97" s="68" t="str">
        <f t="shared" si="4"/>
        <v>20170807 13:01:51.493000</v>
      </c>
      <c r="F97" s="69">
        <f t="shared" si="5"/>
        <v>79765</v>
      </c>
    </row>
    <row r="98" spans="1:6">
      <c r="A98">
        <v>67</v>
      </c>
      <c r="B98">
        <v>753</v>
      </c>
      <c r="C98" t="s">
        <v>63</v>
      </c>
      <c r="D98" t="s">
        <v>132</v>
      </c>
      <c r="E98" s="68" t="str">
        <f t="shared" si="4"/>
        <v>20170807 13:13:12.232000</v>
      </c>
      <c r="F98" s="69">
        <f t="shared" si="5"/>
        <v>50451</v>
      </c>
    </row>
    <row r="99" spans="1:6">
      <c r="A99">
        <v>103</v>
      </c>
      <c r="B99">
        <v>753</v>
      </c>
      <c r="C99" t="s">
        <v>63</v>
      </c>
      <c r="D99" t="s">
        <v>132</v>
      </c>
      <c r="E99" s="68" t="str">
        <f t="shared" si="4"/>
        <v>20170807 13:13:12.232000</v>
      </c>
      <c r="F99" s="69">
        <f t="shared" si="5"/>
        <v>77559</v>
      </c>
    </row>
    <row r="100" spans="1:6">
      <c r="A100">
        <v>80</v>
      </c>
      <c r="B100">
        <v>753</v>
      </c>
      <c r="C100" t="s">
        <v>63</v>
      </c>
      <c r="D100" t="s">
        <v>132</v>
      </c>
      <c r="E100" s="68" t="str">
        <f t="shared" si="4"/>
        <v>20170807 13:13:12.232000</v>
      </c>
      <c r="F100" s="69">
        <f t="shared" si="5"/>
        <v>60240</v>
      </c>
    </row>
    <row r="101" spans="1:6">
      <c r="A101">
        <v>24</v>
      </c>
      <c r="B101">
        <v>751.5</v>
      </c>
      <c r="C101" t="s">
        <v>70</v>
      </c>
      <c r="D101" t="s">
        <v>133</v>
      </c>
      <c r="E101" s="68" t="str">
        <f t="shared" si="4"/>
        <v>20170807 13:29:01.570480</v>
      </c>
      <c r="F101" s="69">
        <f t="shared" si="5"/>
        <v>18036</v>
      </c>
    </row>
    <row r="102" spans="1:6">
      <c r="A102">
        <v>36</v>
      </c>
      <c r="B102">
        <v>751.5</v>
      </c>
      <c r="C102" t="s">
        <v>67</v>
      </c>
      <c r="D102" t="s">
        <v>134</v>
      </c>
      <c r="E102" s="68" t="str">
        <f t="shared" si="4"/>
        <v>20170807 13:29:01.615062</v>
      </c>
      <c r="F102" s="69">
        <f t="shared" si="5"/>
        <v>27054</v>
      </c>
    </row>
    <row r="103" spans="1:6">
      <c r="A103">
        <v>22</v>
      </c>
      <c r="B103">
        <v>751.5</v>
      </c>
      <c r="C103" t="s">
        <v>65</v>
      </c>
      <c r="D103" t="s">
        <v>135</v>
      </c>
      <c r="E103" s="68" t="str">
        <f t="shared" si="4"/>
        <v>20170807 13:29:01.623000</v>
      </c>
      <c r="F103" s="69">
        <f t="shared" si="5"/>
        <v>16533</v>
      </c>
    </row>
    <row r="104" spans="1:6">
      <c r="A104">
        <v>244</v>
      </c>
      <c r="B104">
        <v>751.5</v>
      </c>
      <c r="C104" t="s">
        <v>63</v>
      </c>
      <c r="D104" t="s">
        <v>136</v>
      </c>
      <c r="E104" s="68" t="str">
        <f t="shared" si="4"/>
        <v>20170807 13:29:01.634000</v>
      </c>
      <c r="F104" s="69">
        <f t="shared" si="5"/>
        <v>183366</v>
      </c>
    </row>
    <row r="105" spans="1:6">
      <c r="A105">
        <v>24</v>
      </c>
      <c r="B105">
        <v>751.5</v>
      </c>
      <c r="C105" t="s">
        <v>70</v>
      </c>
      <c r="D105" t="s">
        <v>137</v>
      </c>
      <c r="E105" s="68" t="str">
        <f t="shared" si="4"/>
        <v>20170807 13:29:01.649869</v>
      </c>
      <c r="F105" s="69">
        <f t="shared" si="5"/>
        <v>18036</v>
      </c>
    </row>
    <row r="106" spans="1:6">
      <c r="A106">
        <v>250</v>
      </c>
      <c r="B106">
        <v>751.75</v>
      </c>
      <c r="C106" t="s">
        <v>83</v>
      </c>
      <c r="D106" t="s">
        <v>138</v>
      </c>
      <c r="E106" s="68" t="str">
        <f t="shared" si="4"/>
        <v>20170807 13:30:33.173540</v>
      </c>
      <c r="F106" s="69">
        <f t="shared" si="5"/>
        <v>187937.5</v>
      </c>
    </row>
    <row r="107" spans="1:6">
      <c r="A107">
        <v>348</v>
      </c>
      <c r="B107">
        <v>750</v>
      </c>
      <c r="C107" t="s">
        <v>63</v>
      </c>
      <c r="D107" t="s">
        <v>139</v>
      </c>
      <c r="E107" s="68" t="str">
        <f t="shared" si="4"/>
        <v>20170807 14:03:04.403000</v>
      </c>
      <c r="F107" s="69">
        <f t="shared" si="5"/>
        <v>261000</v>
      </c>
    </row>
    <row r="108" spans="1:6">
      <c r="A108">
        <v>65</v>
      </c>
      <c r="B108">
        <v>750</v>
      </c>
      <c r="C108" t="s">
        <v>65</v>
      </c>
      <c r="D108" t="s">
        <v>140</v>
      </c>
      <c r="E108" s="68" t="str">
        <f t="shared" si="4"/>
        <v>20170807 14:03:04.413000</v>
      </c>
      <c r="F108" s="69">
        <f t="shared" si="5"/>
        <v>48750</v>
      </c>
    </row>
    <row r="109" spans="1:6">
      <c r="A109">
        <v>35</v>
      </c>
      <c r="B109">
        <v>750</v>
      </c>
      <c r="C109" t="s">
        <v>70</v>
      </c>
      <c r="D109" t="s">
        <v>141</v>
      </c>
      <c r="E109" s="68" t="str">
        <f t="shared" si="4"/>
        <v>20170807 14:03:04.413413</v>
      </c>
      <c r="F109" s="69">
        <f t="shared" si="5"/>
        <v>26250</v>
      </c>
    </row>
    <row r="110" spans="1:6">
      <c r="A110">
        <v>15</v>
      </c>
      <c r="B110">
        <v>750</v>
      </c>
      <c r="C110" t="s">
        <v>67</v>
      </c>
      <c r="D110" t="s">
        <v>142</v>
      </c>
      <c r="E110" s="68" t="str">
        <f t="shared" si="4"/>
        <v>20170807 14:03:04.413415</v>
      </c>
      <c r="F110" s="69">
        <f t="shared" si="5"/>
        <v>11250</v>
      </c>
    </row>
    <row r="111" spans="1:6">
      <c r="A111">
        <v>37</v>
      </c>
      <c r="B111">
        <v>750</v>
      </c>
      <c r="C111" t="s">
        <v>67</v>
      </c>
      <c r="D111" t="s">
        <v>143</v>
      </c>
      <c r="E111" s="68" t="str">
        <f t="shared" si="4"/>
        <v>20170807 14:03:04.413449</v>
      </c>
      <c r="F111" s="69">
        <f t="shared" si="5"/>
        <v>27750</v>
      </c>
    </row>
    <row r="112" spans="1:6">
      <c r="A112">
        <v>40</v>
      </c>
      <c r="B112">
        <v>749</v>
      </c>
      <c r="C112" t="s">
        <v>65</v>
      </c>
      <c r="D112" t="s">
        <v>144</v>
      </c>
      <c r="E112" s="68" t="str">
        <f t="shared" si="4"/>
        <v>20170807 14:04:08.418000</v>
      </c>
      <c r="F112" s="69">
        <f t="shared" si="5"/>
        <v>29960</v>
      </c>
    </row>
    <row r="113" spans="1:6">
      <c r="A113">
        <v>3</v>
      </c>
      <c r="B113">
        <v>749</v>
      </c>
      <c r="C113" t="s">
        <v>70</v>
      </c>
      <c r="D113" t="s">
        <v>145</v>
      </c>
      <c r="E113" s="68" t="str">
        <f t="shared" si="4"/>
        <v>20170807 14:04:51.540877</v>
      </c>
      <c r="F113" s="69">
        <f t="shared" si="5"/>
        <v>2247</v>
      </c>
    </row>
    <row r="114" spans="1:6">
      <c r="A114">
        <v>115</v>
      </c>
      <c r="B114">
        <v>749</v>
      </c>
      <c r="C114" t="s">
        <v>63</v>
      </c>
      <c r="D114" t="s">
        <v>146</v>
      </c>
      <c r="E114" s="68" t="str">
        <f t="shared" si="4"/>
        <v>20170807 14:05:28.067000</v>
      </c>
      <c r="F114" s="69">
        <f t="shared" si="5"/>
        <v>86135</v>
      </c>
    </row>
    <row r="115" spans="1:6">
      <c r="A115">
        <v>129</v>
      </c>
      <c r="B115">
        <v>749</v>
      </c>
      <c r="C115" t="s">
        <v>63</v>
      </c>
      <c r="D115" t="s">
        <v>146</v>
      </c>
      <c r="E115" s="68" t="str">
        <f t="shared" si="4"/>
        <v>20170807 14:05:28.067000</v>
      </c>
      <c r="F115" s="69">
        <f t="shared" si="5"/>
        <v>96621</v>
      </c>
    </row>
    <row r="116" spans="1:6">
      <c r="A116">
        <v>6</v>
      </c>
      <c r="B116">
        <v>749</v>
      </c>
      <c r="C116" t="s">
        <v>65</v>
      </c>
      <c r="D116" t="s">
        <v>147</v>
      </c>
      <c r="E116" s="68" t="str">
        <f t="shared" si="4"/>
        <v>20170807 14:05:28.077000</v>
      </c>
      <c r="F116" s="69">
        <f t="shared" si="5"/>
        <v>4494</v>
      </c>
    </row>
    <row r="117" spans="1:6">
      <c r="A117">
        <v>21</v>
      </c>
      <c r="B117">
        <v>749</v>
      </c>
      <c r="C117" t="s">
        <v>70</v>
      </c>
      <c r="D117" t="s">
        <v>148</v>
      </c>
      <c r="E117" s="68" t="str">
        <f t="shared" si="4"/>
        <v>20170807 14:05:28.077710</v>
      </c>
      <c r="F117" s="69">
        <f t="shared" si="5"/>
        <v>15729</v>
      </c>
    </row>
    <row r="118" spans="1:6">
      <c r="A118">
        <v>36</v>
      </c>
      <c r="B118">
        <v>749</v>
      </c>
      <c r="C118" t="s">
        <v>67</v>
      </c>
      <c r="D118" t="s">
        <v>149</v>
      </c>
      <c r="E118" s="68" t="str">
        <f t="shared" si="4"/>
        <v>20170807 14:05:28.077726</v>
      </c>
      <c r="F118" s="69">
        <f t="shared" si="5"/>
        <v>26964</v>
      </c>
    </row>
    <row r="119" spans="1:6">
      <c r="A119">
        <v>450</v>
      </c>
      <c r="B119">
        <v>748.5</v>
      </c>
      <c r="C119" t="s">
        <v>63</v>
      </c>
      <c r="D119" t="s">
        <v>156</v>
      </c>
      <c r="E119" s="68" t="str">
        <f t="shared" si="4"/>
        <v>20170807 14:39:34.611000</v>
      </c>
      <c r="F119" s="69">
        <f t="shared" si="5"/>
        <v>336825</v>
      </c>
    </row>
    <row r="120" spans="1:6">
      <c r="A120">
        <v>86</v>
      </c>
      <c r="B120">
        <v>749.5</v>
      </c>
      <c r="C120" t="s">
        <v>63</v>
      </c>
      <c r="D120" t="s">
        <v>157</v>
      </c>
      <c r="E120" s="68" t="str">
        <f t="shared" si="4"/>
        <v>20170807 14:55:51.813000</v>
      </c>
      <c r="F120" s="69">
        <f t="shared" si="5"/>
        <v>64457</v>
      </c>
    </row>
    <row r="121" spans="1:6">
      <c r="A121">
        <v>209</v>
      </c>
      <c r="B121">
        <v>749.5</v>
      </c>
      <c r="C121" t="s">
        <v>63</v>
      </c>
      <c r="D121" t="s">
        <v>157</v>
      </c>
      <c r="E121" s="68" t="str">
        <f t="shared" si="4"/>
        <v>20170807 14:55:51.813000</v>
      </c>
      <c r="F121" s="69">
        <f t="shared" si="5"/>
        <v>156645.5</v>
      </c>
    </row>
    <row r="122" spans="1:6">
      <c r="A122">
        <v>5</v>
      </c>
      <c r="B122">
        <v>749.5</v>
      </c>
      <c r="C122" t="s">
        <v>63</v>
      </c>
      <c r="D122" t="s">
        <v>157</v>
      </c>
      <c r="E122" s="68" t="str">
        <f t="shared" si="4"/>
        <v>20170807 14:55:51.813000</v>
      </c>
      <c r="F122" s="69">
        <f t="shared" si="5"/>
        <v>3747.5</v>
      </c>
    </row>
    <row r="123" spans="1:6">
      <c r="A123">
        <v>288</v>
      </c>
      <c r="B123">
        <v>750.5</v>
      </c>
      <c r="C123" t="s">
        <v>63</v>
      </c>
      <c r="D123" t="s">
        <v>158</v>
      </c>
      <c r="E123" s="68" t="str">
        <f t="shared" si="4"/>
        <v>20170807 15:10:21.222000</v>
      </c>
      <c r="F123" s="69">
        <f t="shared" si="5"/>
        <v>216144</v>
      </c>
    </row>
    <row r="124" spans="1:6">
      <c r="A124">
        <v>12</v>
      </c>
      <c r="B124">
        <v>750.5</v>
      </c>
      <c r="C124" t="s">
        <v>63</v>
      </c>
      <c r="D124" t="s">
        <v>158</v>
      </c>
      <c r="E124" s="68" t="str">
        <f t="shared" si="4"/>
        <v>20170807 15:10:21.222000</v>
      </c>
      <c r="F124" s="69">
        <f t="shared" si="5"/>
        <v>9006</v>
      </c>
    </row>
    <row r="125" spans="1:6">
      <c r="A125">
        <v>400</v>
      </c>
      <c r="B125">
        <v>750</v>
      </c>
      <c r="C125" t="s">
        <v>63</v>
      </c>
      <c r="D125" t="s">
        <v>159</v>
      </c>
      <c r="E125" s="68" t="str">
        <f t="shared" si="4"/>
        <v>20170807 15:11:25.971000</v>
      </c>
      <c r="F125" s="69">
        <f t="shared" si="5"/>
        <v>300000</v>
      </c>
    </row>
    <row r="126" spans="1:6">
      <c r="A126">
        <v>104</v>
      </c>
      <c r="B126">
        <v>752.5</v>
      </c>
      <c r="C126" t="s">
        <v>63</v>
      </c>
      <c r="D126" t="s">
        <v>160</v>
      </c>
      <c r="E126" s="68" t="str">
        <f t="shared" si="4"/>
        <v>20170807 15:40:31.423000</v>
      </c>
      <c r="F126" s="69">
        <f t="shared" si="5"/>
        <v>78260</v>
      </c>
    </row>
    <row r="127" spans="1:6">
      <c r="A127">
        <v>43</v>
      </c>
      <c r="B127">
        <v>752.5</v>
      </c>
      <c r="C127" t="s">
        <v>63</v>
      </c>
      <c r="D127" t="s">
        <v>160</v>
      </c>
      <c r="E127" s="68" t="str">
        <f t="shared" si="4"/>
        <v>20170807 15:40:31.423000</v>
      </c>
      <c r="F127" s="69">
        <f t="shared" si="5"/>
        <v>32357.5</v>
      </c>
    </row>
    <row r="128" spans="1:6">
      <c r="A128">
        <v>90</v>
      </c>
      <c r="B128">
        <v>752.5</v>
      </c>
      <c r="C128" t="s">
        <v>63</v>
      </c>
      <c r="D128" t="s">
        <v>160</v>
      </c>
      <c r="E128" s="68" t="str">
        <f t="shared" si="4"/>
        <v>20170807 15:40:31.423000</v>
      </c>
      <c r="F128" s="69">
        <f t="shared" si="5"/>
        <v>67725</v>
      </c>
    </row>
    <row r="129" spans="1:6">
      <c r="A129">
        <v>100</v>
      </c>
      <c r="B129">
        <v>752.5</v>
      </c>
      <c r="C129" t="s">
        <v>63</v>
      </c>
      <c r="D129" t="s">
        <v>160</v>
      </c>
      <c r="E129" s="68" t="str">
        <f t="shared" si="4"/>
        <v>20170807 15:40:31.423000</v>
      </c>
      <c r="F129" s="69">
        <f t="shared" si="5"/>
        <v>75250</v>
      </c>
    </row>
    <row r="130" spans="1:6">
      <c r="A130">
        <v>13</v>
      </c>
      <c r="B130">
        <v>752.5</v>
      </c>
      <c r="C130" t="s">
        <v>63</v>
      </c>
      <c r="D130" t="s">
        <v>160</v>
      </c>
      <c r="E130" s="68" t="str">
        <f t="shared" ref="E130:E166" si="6">LEFT(D130,FIND(" ",D130)-1)&amp;" "&amp;IF((MID(D130,FIND(" ",D130)+1,2))&lt;"23",MID(D130,FIND(" ",D130)+1,2) + 2 - VALUE(MID(D130,28,1)),"0"&amp;"0")&amp;MID(D130,FIND(" ",D130)+3,13)</f>
        <v>20170807 15:40:31.423000</v>
      </c>
      <c r="F130" s="69">
        <f t="shared" ref="F130:F166" si="7">A130*B130</f>
        <v>9782.5</v>
      </c>
    </row>
    <row r="131" spans="1:6">
      <c r="A131">
        <v>31</v>
      </c>
      <c r="B131">
        <v>752.5</v>
      </c>
      <c r="C131" t="s">
        <v>63</v>
      </c>
      <c r="D131" t="s">
        <v>161</v>
      </c>
      <c r="E131" s="68" t="str">
        <f t="shared" si="6"/>
        <v>20170807 15:40:56.928000</v>
      </c>
      <c r="F131" s="69">
        <f t="shared" si="7"/>
        <v>23327.5</v>
      </c>
    </row>
    <row r="132" spans="1:6">
      <c r="A132">
        <v>218</v>
      </c>
      <c r="B132">
        <v>752.5</v>
      </c>
      <c r="C132" t="s">
        <v>63</v>
      </c>
      <c r="D132" t="s">
        <v>161</v>
      </c>
      <c r="E132" s="68" t="str">
        <f t="shared" si="6"/>
        <v>20170807 15:40:56.928000</v>
      </c>
      <c r="F132" s="69">
        <f t="shared" si="7"/>
        <v>164045</v>
      </c>
    </row>
    <row r="133" spans="1:6">
      <c r="A133">
        <v>1</v>
      </c>
      <c r="B133">
        <v>752.5</v>
      </c>
      <c r="C133" t="s">
        <v>63</v>
      </c>
      <c r="D133" t="s">
        <v>161</v>
      </c>
      <c r="E133" s="68" t="str">
        <f t="shared" si="6"/>
        <v>20170807 15:40:56.928000</v>
      </c>
      <c r="F133" s="69">
        <f t="shared" si="7"/>
        <v>752.5</v>
      </c>
    </row>
    <row r="134" spans="1:6">
      <c r="A134">
        <v>22</v>
      </c>
      <c r="B134">
        <v>751</v>
      </c>
      <c r="C134" t="s">
        <v>63</v>
      </c>
      <c r="D134" t="s">
        <v>162</v>
      </c>
      <c r="E134" s="68" t="str">
        <f t="shared" si="6"/>
        <v>20170807 15:56:37.538000</v>
      </c>
      <c r="F134" s="69">
        <f t="shared" si="7"/>
        <v>16522</v>
      </c>
    </row>
    <row r="135" spans="1:6">
      <c r="A135">
        <v>100</v>
      </c>
      <c r="B135">
        <v>751</v>
      </c>
      <c r="C135" t="s">
        <v>63</v>
      </c>
      <c r="D135" t="s">
        <v>162</v>
      </c>
      <c r="E135" s="68" t="str">
        <f t="shared" si="6"/>
        <v>20170807 15:56:37.538000</v>
      </c>
      <c r="F135" s="69">
        <f t="shared" si="7"/>
        <v>75100</v>
      </c>
    </row>
    <row r="136" spans="1:6">
      <c r="A136">
        <v>100</v>
      </c>
      <c r="B136">
        <v>751</v>
      </c>
      <c r="C136" t="s">
        <v>63</v>
      </c>
      <c r="D136" t="s">
        <v>162</v>
      </c>
      <c r="E136" s="68" t="str">
        <f t="shared" si="6"/>
        <v>20170807 15:56:37.538000</v>
      </c>
      <c r="F136" s="69">
        <f t="shared" si="7"/>
        <v>75100</v>
      </c>
    </row>
    <row r="137" spans="1:6">
      <c r="A137">
        <v>78</v>
      </c>
      <c r="B137">
        <v>751</v>
      </c>
      <c r="C137" t="s">
        <v>63</v>
      </c>
      <c r="D137" t="s">
        <v>162</v>
      </c>
      <c r="E137" s="68" t="str">
        <f t="shared" si="6"/>
        <v>20170807 15:56:37.538000</v>
      </c>
      <c r="F137" s="69">
        <f t="shared" si="7"/>
        <v>58578</v>
      </c>
    </row>
    <row r="138" spans="1:6">
      <c r="A138">
        <v>136</v>
      </c>
      <c r="B138">
        <v>751</v>
      </c>
      <c r="C138" t="s">
        <v>63</v>
      </c>
      <c r="D138" t="s">
        <v>163</v>
      </c>
      <c r="E138" s="68" t="str">
        <f t="shared" si="6"/>
        <v>20170807 15:56:44.616000</v>
      </c>
      <c r="F138" s="69">
        <f t="shared" si="7"/>
        <v>102136</v>
      </c>
    </row>
    <row r="139" spans="1:6">
      <c r="A139">
        <v>40</v>
      </c>
      <c r="B139">
        <v>751</v>
      </c>
      <c r="C139" t="s">
        <v>63</v>
      </c>
      <c r="D139" t="s">
        <v>163</v>
      </c>
      <c r="E139" s="68" t="str">
        <f t="shared" si="6"/>
        <v>20170807 15:56:44.616000</v>
      </c>
      <c r="F139" s="69">
        <f t="shared" si="7"/>
        <v>30040</v>
      </c>
    </row>
    <row r="140" spans="1:6">
      <c r="A140">
        <v>82</v>
      </c>
      <c r="B140">
        <v>751</v>
      </c>
      <c r="C140" t="s">
        <v>63</v>
      </c>
      <c r="D140" t="s">
        <v>163</v>
      </c>
      <c r="E140" s="68" t="str">
        <f t="shared" si="6"/>
        <v>20170807 15:56:44.616000</v>
      </c>
      <c r="F140" s="69">
        <f t="shared" si="7"/>
        <v>61582</v>
      </c>
    </row>
    <row r="141" spans="1:6">
      <c r="A141">
        <v>42</v>
      </c>
      <c r="B141">
        <v>751</v>
      </c>
      <c r="C141" t="s">
        <v>63</v>
      </c>
      <c r="D141" t="s">
        <v>163</v>
      </c>
      <c r="E141" s="68" t="str">
        <f t="shared" si="6"/>
        <v>20170807 15:56:44.616000</v>
      </c>
      <c r="F141" s="69">
        <f t="shared" si="7"/>
        <v>31542</v>
      </c>
    </row>
    <row r="142" spans="1:6">
      <c r="A142">
        <v>100</v>
      </c>
      <c r="B142">
        <v>755.5</v>
      </c>
      <c r="C142" t="s">
        <v>63</v>
      </c>
      <c r="D142" t="s">
        <v>164</v>
      </c>
      <c r="E142" s="68" t="str">
        <f t="shared" si="6"/>
        <v>20170807 16:15:32.672000</v>
      </c>
      <c r="F142" s="69">
        <f t="shared" si="7"/>
        <v>75550</v>
      </c>
    </row>
    <row r="143" spans="1:6">
      <c r="A143">
        <v>41</v>
      </c>
      <c r="B143">
        <v>755.5</v>
      </c>
      <c r="C143" t="s">
        <v>63</v>
      </c>
      <c r="D143" t="s">
        <v>164</v>
      </c>
      <c r="E143" s="68" t="str">
        <f t="shared" si="6"/>
        <v>20170807 16:15:32.672000</v>
      </c>
      <c r="F143" s="69">
        <f t="shared" si="7"/>
        <v>30975.5</v>
      </c>
    </row>
    <row r="144" spans="1:6">
      <c r="A144">
        <v>43</v>
      </c>
      <c r="B144">
        <v>755.5</v>
      </c>
      <c r="C144" t="s">
        <v>63</v>
      </c>
      <c r="D144" t="s">
        <v>164</v>
      </c>
      <c r="E144" s="68" t="str">
        <f t="shared" si="6"/>
        <v>20170807 16:15:32.672000</v>
      </c>
      <c r="F144" s="69">
        <f t="shared" si="7"/>
        <v>32486.5</v>
      </c>
    </row>
    <row r="145" spans="1:6">
      <c r="A145">
        <v>143</v>
      </c>
      <c r="B145">
        <v>755.5</v>
      </c>
      <c r="C145" t="s">
        <v>63</v>
      </c>
      <c r="D145" t="s">
        <v>164</v>
      </c>
      <c r="E145" s="68" t="str">
        <f t="shared" si="6"/>
        <v>20170807 16:15:32.672000</v>
      </c>
      <c r="F145" s="69">
        <f t="shared" si="7"/>
        <v>108036.5</v>
      </c>
    </row>
    <row r="146" spans="1:6">
      <c r="A146">
        <v>37</v>
      </c>
      <c r="B146">
        <v>755.5</v>
      </c>
      <c r="C146" t="s">
        <v>63</v>
      </c>
      <c r="D146" t="s">
        <v>164</v>
      </c>
      <c r="E146" s="68" t="str">
        <f t="shared" si="6"/>
        <v>20170807 16:15:32.672000</v>
      </c>
      <c r="F146" s="69">
        <f t="shared" si="7"/>
        <v>27953.5</v>
      </c>
    </row>
    <row r="147" spans="1:6">
      <c r="A147">
        <v>100</v>
      </c>
      <c r="B147">
        <v>755.5</v>
      </c>
      <c r="C147" t="s">
        <v>63</v>
      </c>
      <c r="D147" t="s">
        <v>164</v>
      </c>
      <c r="E147" s="68" t="str">
        <f t="shared" si="6"/>
        <v>20170807 16:15:32.672000</v>
      </c>
      <c r="F147" s="69">
        <f t="shared" si="7"/>
        <v>75550</v>
      </c>
    </row>
    <row r="148" spans="1:6">
      <c r="A148">
        <v>136</v>
      </c>
      <c r="B148">
        <v>755.5</v>
      </c>
      <c r="C148" t="s">
        <v>63</v>
      </c>
      <c r="D148" t="s">
        <v>164</v>
      </c>
      <c r="E148" s="68" t="str">
        <f t="shared" si="6"/>
        <v>20170807 16:15:32.672000</v>
      </c>
      <c r="F148" s="69">
        <f t="shared" si="7"/>
        <v>102748</v>
      </c>
    </row>
    <row r="149" spans="1:6">
      <c r="A149">
        <v>400</v>
      </c>
      <c r="B149">
        <v>753</v>
      </c>
      <c r="C149" t="s">
        <v>63</v>
      </c>
      <c r="D149" t="s">
        <v>165</v>
      </c>
      <c r="E149" s="68" t="str">
        <f t="shared" si="6"/>
        <v>20170807 16:17:17.122000</v>
      </c>
      <c r="F149" s="69">
        <f t="shared" si="7"/>
        <v>301200</v>
      </c>
    </row>
    <row r="150" spans="1:6">
      <c r="A150">
        <v>52</v>
      </c>
      <c r="B150">
        <v>754</v>
      </c>
      <c r="C150" t="s">
        <v>63</v>
      </c>
      <c r="D150" t="s">
        <v>166</v>
      </c>
      <c r="E150" s="68" t="str">
        <f t="shared" si="6"/>
        <v>20170807 16:26:51.652000</v>
      </c>
      <c r="F150" s="69">
        <f t="shared" si="7"/>
        <v>39208</v>
      </c>
    </row>
    <row r="151" spans="1:6">
      <c r="A151">
        <v>90</v>
      </c>
      <c r="B151">
        <v>754</v>
      </c>
      <c r="C151" t="s">
        <v>63</v>
      </c>
      <c r="D151" t="s">
        <v>166</v>
      </c>
      <c r="E151" s="68" t="str">
        <f t="shared" si="6"/>
        <v>20170807 16:26:51.652000</v>
      </c>
      <c r="F151" s="69">
        <f t="shared" si="7"/>
        <v>67860</v>
      </c>
    </row>
    <row r="152" spans="1:6">
      <c r="A152">
        <v>82</v>
      </c>
      <c r="B152">
        <v>754</v>
      </c>
      <c r="C152" t="s">
        <v>63</v>
      </c>
      <c r="D152" t="s">
        <v>166</v>
      </c>
      <c r="E152" s="68" t="str">
        <f t="shared" si="6"/>
        <v>20170807 16:26:51.652000</v>
      </c>
      <c r="F152" s="69">
        <f t="shared" si="7"/>
        <v>61828</v>
      </c>
    </row>
    <row r="153" spans="1:6">
      <c r="A153">
        <v>123</v>
      </c>
      <c r="B153">
        <v>754</v>
      </c>
      <c r="C153" t="s">
        <v>63</v>
      </c>
      <c r="D153" t="s">
        <v>166</v>
      </c>
      <c r="E153" s="68" t="str">
        <f t="shared" si="6"/>
        <v>20170807 16:26:51.652000</v>
      </c>
      <c r="F153" s="69">
        <f t="shared" si="7"/>
        <v>92742</v>
      </c>
    </row>
    <row r="154" spans="1:6">
      <c r="A154">
        <v>11</v>
      </c>
      <c r="B154">
        <v>754</v>
      </c>
      <c r="C154" t="s">
        <v>63</v>
      </c>
      <c r="D154" t="s">
        <v>166</v>
      </c>
      <c r="E154" s="68" t="str">
        <f t="shared" si="6"/>
        <v>20170807 16:26:51.652000</v>
      </c>
      <c r="F154" s="69">
        <f t="shared" si="7"/>
        <v>8294</v>
      </c>
    </row>
    <row r="155" spans="1:6">
      <c r="A155">
        <v>42</v>
      </c>
      <c r="B155">
        <v>754</v>
      </c>
      <c r="C155" t="s">
        <v>63</v>
      </c>
      <c r="D155" t="s">
        <v>166</v>
      </c>
      <c r="E155" s="68" t="str">
        <f t="shared" si="6"/>
        <v>20170807 16:26:51.652000</v>
      </c>
      <c r="F155" s="69">
        <f t="shared" si="7"/>
        <v>31668</v>
      </c>
    </row>
    <row r="156" spans="1:6">
      <c r="A156">
        <v>220</v>
      </c>
      <c r="B156">
        <v>752.5</v>
      </c>
      <c r="C156" t="s">
        <v>63</v>
      </c>
      <c r="D156" t="s">
        <v>167</v>
      </c>
      <c r="E156" s="68" t="str">
        <f t="shared" si="6"/>
        <v>20170807 16:43:46.026000</v>
      </c>
      <c r="F156" s="69">
        <f t="shared" si="7"/>
        <v>165550</v>
      </c>
    </row>
    <row r="157" spans="1:6">
      <c r="A157">
        <v>145</v>
      </c>
      <c r="B157">
        <v>753</v>
      </c>
      <c r="C157" t="s">
        <v>63</v>
      </c>
      <c r="D157" t="s">
        <v>168</v>
      </c>
      <c r="E157" s="68" t="str">
        <f t="shared" si="6"/>
        <v>20170807 16:43:55.265000</v>
      </c>
      <c r="F157" s="69">
        <f t="shared" si="7"/>
        <v>109185</v>
      </c>
    </row>
    <row r="158" spans="1:6">
      <c r="A158">
        <v>100</v>
      </c>
      <c r="B158">
        <v>753</v>
      </c>
      <c r="C158" t="s">
        <v>63</v>
      </c>
      <c r="D158" t="s">
        <v>168</v>
      </c>
      <c r="E158" s="68" t="str">
        <f t="shared" si="6"/>
        <v>20170807 16:43:55.265000</v>
      </c>
      <c r="F158" s="69">
        <f t="shared" si="7"/>
        <v>75300</v>
      </c>
    </row>
    <row r="159" spans="1:6">
      <c r="A159">
        <v>220</v>
      </c>
      <c r="B159">
        <v>753</v>
      </c>
      <c r="C159" t="s">
        <v>63</v>
      </c>
      <c r="D159" t="s">
        <v>168</v>
      </c>
      <c r="E159" s="68" t="str">
        <f t="shared" si="6"/>
        <v>20170807 16:43:55.265000</v>
      </c>
      <c r="F159" s="69">
        <f t="shared" si="7"/>
        <v>165660</v>
      </c>
    </row>
    <row r="160" spans="1:6">
      <c r="A160">
        <v>20</v>
      </c>
      <c r="B160">
        <v>753</v>
      </c>
      <c r="C160" t="s">
        <v>63</v>
      </c>
      <c r="D160" t="s">
        <v>168</v>
      </c>
      <c r="E160" s="68" t="str">
        <f t="shared" si="6"/>
        <v>20170807 16:43:55.265000</v>
      </c>
      <c r="F160" s="69">
        <f t="shared" si="7"/>
        <v>15060</v>
      </c>
    </row>
    <row r="161" spans="1:6">
      <c r="A161">
        <v>15</v>
      </c>
      <c r="B161">
        <v>753</v>
      </c>
      <c r="C161" t="s">
        <v>63</v>
      </c>
      <c r="D161" t="s">
        <v>168</v>
      </c>
      <c r="E161" s="68" t="str">
        <f t="shared" si="6"/>
        <v>20170807 16:43:55.265000</v>
      </c>
      <c r="F161" s="69">
        <f t="shared" si="7"/>
        <v>11295</v>
      </c>
    </row>
    <row r="162" spans="1:6">
      <c r="A162">
        <v>100</v>
      </c>
      <c r="B162">
        <v>753</v>
      </c>
      <c r="C162" t="s">
        <v>63</v>
      </c>
      <c r="D162" t="s">
        <v>169</v>
      </c>
      <c r="E162" s="68" t="str">
        <f t="shared" si="6"/>
        <v>20170807 16:44:02.239000</v>
      </c>
      <c r="F162" s="69">
        <f t="shared" si="7"/>
        <v>75300</v>
      </c>
    </row>
    <row r="163" spans="1:6">
      <c r="A163">
        <v>38</v>
      </c>
      <c r="B163">
        <v>753</v>
      </c>
      <c r="C163" t="s">
        <v>63</v>
      </c>
      <c r="D163" t="s">
        <v>169</v>
      </c>
      <c r="E163" s="68" t="str">
        <f t="shared" si="6"/>
        <v>20170807 16:44:02.239000</v>
      </c>
      <c r="F163" s="69">
        <f t="shared" si="7"/>
        <v>28614</v>
      </c>
    </row>
    <row r="164" spans="1:6">
      <c r="A164">
        <v>47</v>
      </c>
      <c r="B164">
        <v>753</v>
      </c>
      <c r="C164" t="s">
        <v>63</v>
      </c>
      <c r="D164" t="s">
        <v>169</v>
      </c>
      <c r="E164" s="68" t="str">
        <f t="shared" si="6"/>
        <v>20170807 16:44:02.239000</v>
      </c>
      <c r="F164" s="69">
        <f t="shared" si="7"/>
        <v>35391</v>
      </c>
    </row>
    <row r="165" spans="1:6">
      <c r="A165">
        <v>82</v>
      </c>
      <c r="B165">
        <v>753</v>
      </c>
      <c r="C165" t="s">
        <v>63</v>
      </c>
      <c r="D165" t="s">
        <v>169</v>
      </c>
      <c r="E165" s="68" t="str">
        <f t="shared" si="6"/>
        <v>20170807 16:44:02.239000</v>
      </c>
      <c r="F165" s="69">
        <f t="shared" si="7"/>
        <v>61746</v>
      </c>
    </row>
    <row r="166" spans="1:6">
      <c r="A166">
        <v>13</v>
      </c>
      <c r="B166">
        <v>753</v>
      </c>
      <c r="C166" t="s">
        <v>63</v>
      </c>
      <c r="D166" t="s">
        <v>169</v>
      </c>
      <c r="E166" s="68" t="str">
        <f t="shared" si="6"/>
        <v>20170807 16:44:02.239000</v>
      </c>
      <c r="F166" s="69">
        <f t="shared" si="7"/>
        <v>9789</v>
      </c>
    </row>
  </sheetData>
  <autoFilter ref="A1:F166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workbookViewId="0">
      <selection activeCell="F1" sqref="F1:L1048576"/>
    </sheetView>
  </sheetViews>
  <sheetFormatPr defaultRowHeight="12.75"/>
  <cols>
    <col min="4" max="4" width="0" hidden="1" customWidth="1"/>
    <col min="5" max="5" width="24.42578125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3.2851562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9</v>
      </c>
      <c r="B2">
        <v>608.5</v>
      </c>
      <c r="C2" t="s">
        <v>63</v>
      </c>
      <c r="D2" t="s">
        <v>5355</v>
      </c>
      <c r="E2" s="68" t="str">
        <f t="shared" ref="E2:E56" si="0">LEFT(D2,FIND(" ",D2)-1)&amp;" "&amp;IF((MID(D2,FIND(" ",D2)+1,2))&lt;"23",MID(D2,FIND(" ",D2)+1,2) + 1 - VALUE(MID(D2,28,1)),"0"&amp;"0")&amp;MID(D2,FIND(" ",D2)+3,13)</f>
        <v>20171129 9:01:48.388000</v>
      </c>
      <c r="F2" s="69">
        <f t="shared" ref="F2:F56" si="1">A2*B2</f>
        <v>5476.5</v>
      </c>
    </row>
    <row r="3" spans="1:12">
      <c r="A3">
        <v>98</v>
      </c>
      <c r="B3">
        <v>606</v>
      </c>
      <c r="C3" t="s">
        <v>63</v>
      </c>
      <c r="D3" t="s">
        <v>5356</v>
      </c>
      <c r="E3" s="68" t="str">
        <f t="shared" si="0"/>
        <v>20171129 9:05:24.631000</v>
      </c>
      <c r="F3" s="69">
        <f t="shared" si="1"/>
        <v>59388</v>
      </c>
      <c r="H3" s="77" t="s">
        <v>150</v>
      </c>
      <c r="I3" s="70" t="s">
        <v>151</v>
      </c>
      <c r="J3" s="151" t="s">
        <v>152</v>
      </c>
      <c r="K3" s="72" t="s">
        <v>153</v>
      </c>
      <c r="L3" s="72" t="s">
        <v>154</v>
      </c>
    </row>
    <row r="4" spans="1:12">
      <c r="A4">
        <v>9</v>
      </c>
      <c r="B4">
        <v>610.5</v>
      </c>
      <c r="C4" t="s">
        <v>63</v>
      </c>
      <c r="D4" t="s">
        <v>5357</v>
      </c>
      <c r="E4" s="68" t="str">
        <f t="shared" si="0"/>
        <v>20171129 9:15:11.181000</v>
      </c>
      <c r="F4" s="69">
        <f t="shared" si="1"/>
        <v>5494.5</v>
      </c>
      <c r="H4" s="73" t="s">
        <v>63</v>
      </c>
      <c r="I4" s="70">
        <v>4000</v>
      </c>
      <c r="J4" s="150">
        <v>606.09090909090912</v>
      </c>
      <c r="K4" s="75">
        <f>I4*L4</f>
        <v>2424272</v>
      </c>
      <c r="L4" s="75">
        <f>SUMIF($C$2:$C$10000,"="&amp;H4,$F$2:$F$10000)/I4</f>
        <v>606.06799999999998</v>
      </c>
    </row>
    <row r="5" spans="1:12">
      <c r="A5">
        <v>98</v>
      </c>
      <c r="B5">
        <v>610.5</v>
      </c>
      <c r="C5" t="s">
        <v>63</v>
      </c>
      <c r="D5" t="s">
        <v>5358</v>
      </c>
      <c r="E5" s="68" t="str">
        <f t="shared" si="0"/>
        <v>20171129 9:23:52.993000</v>
      </c>
      <c r="F5" s="69">
        <f t="shared" si="1"/>
        <v>59829</v>
      </c>
      <c r="H5" s="73" t="s">
        <v>155</v>
      </c>
      <c r="I5" s="70">
        <v>4000</v>
      </c>
      <c r="J5" s="150">
        <v>606.09090909090912</v>
      </c>
      <c r="K5" s="75" t="e">
        <f>I7*#REF!</f>
        <v>#REF!</v>
      </c>
      <c r="L5" s="76">
        <f>SUM(F2:F10001)/GETPIVOTDATA("Sum of Volume",$I$4)</f>
        <v>606.06799999999998</v>
      </c>
    </row>
    <row r="6" spans="1:12">
      <c r="A6">
        <v>95</v>
      </c>
      <c r="B6">
        <v>608.5</v>
      </c>
      <c r="C6" t="s">
        <v>63</v>
      </c>
      <c r="D6" t="s">
        <v>5359</v>
      </c>
      <c r="E6" s="68" t="str">
        <f t="shared" si="0"/>
        <v>20171129 9:35:26.247000</v>
      </c>
      <c r="F6" s="69">
        <f t="shared" si="1"/>
        <v>57807.5</v>
      </c>
    </row>
    <row r="7" spans="1:12">
      <c r="A7">
        <v>9</v>
      </c>
      <c r="B7">
        <v>608</v>
      </c>
      <c r="C7" t="s">
        <v>63</v>
      </c>
      <c r="D7" t="s">
        <v>5360</v>
      </c>
      <c r="E7" s="68" t="str">
        <f t="shared" si="0"/>
        <v>20171129 9:45:16.432000</v>
      </c>
      <c r="F7" s="69">
        <f t="shared" si="1"/>
        <v>5472</v>
      </c>
    </row>
    <row r="8" spans="1:12">
      <c r="A8">
        <v>64</v>
      </c>
      <c r="B8">
        <v>602</v>
      </c>
      <c r="C8" t="s">
        <v>63</v>
      </c>
      <c r="D8" t="s">
        <v>5361</v>
      </c>
      <c r="E8" s="68" t="str">
        <f t="shared" si="0"/>
        <v>20171129 9:55:15.754000</v>
      </c>
      <c r="F8" s="69">
        <f t="shared" si="1"/>
        <v>38528</v>
      </c>
    </row>
    <row r="9" spans="1:12">
      <c r="A9">
        <v>31</v>
      </c>
      <c r="B9">
        <v>602</v>
      </c>
      <c r="C9" t="s">
        <v>63</v>
      </c>
      <c r="D9" t="s">
        <v>5361</v>
      </c>
      <c r="E9" s="68" t="str">
        <f t="shared" si="0"/>
        <v>20171129 9:55:15.754000</v>
      </c>
      <c r="F9" s="69">
        <f t="shared" si="1"/>
        <v>18662</v>
      </c>
    </row>
    <row r="10" spans="1:12">
      <c r="A10">
        <v>101</v>
      </c>
      <c r="B10">
        <v>602.5</v>
      </c>
      <c r="C10" t="s">
        <v>63</v>
      </c>
      <c r="D10" t="s">
        <v>5362</v>
      </c>
      <c r="E10" s="68" t="str">
        <f t="shared" si="0"/>
        <v>20171129 10:08:07.494000</v>
      </c>
      <c r="F10" s="69">
        <f t="shared" si="1"/>
        <v>60852.5</v>
      </c>
    </row>
    <row r="11" spans="1:12">
      <c r="A11">
        <v>100</v>
      </c>
      <c r="B11">
        <v>601.5</v>
      </c>
      <c r="C11" t="s">
        <v>63</v>
      </c>
      <c r="D11" t="s">
        <v>5363</v>
      </c>
      <c r="E11" s="68" t="str">
        <f t="shared" si="0"/>
        <v>20171129 10:19:12.077558</v>
      </c>
      <c r="F11" s="69">
        <f t="shared" si="1"/>
        <v>60150</v>
      </c>
    </row>
    <row r="12" spans="1:12">
      <c r="A12">
        <v>100</v>
      </c>
      <c r="B12">
        <v>601.5</v>
      </c>
      <c r="C12" t="s">
        <v>63</v>
      </c>
      <c r="D12" t="s">
        <v>5363</v>
      </c>
      <c r="E12" s="68" t="str">
        <f t="shared" si="0"/>
        <v>20171129 10:19:12.077558</v>
      </c>
      <c r="F12" s="69">
        <f t="shared" si="1"/>
        <v>60150</v>
      </c>
    </row>
    <row r="13" spans="1:12">
      <c r="A13">
        <v>21</v>
      </c>
      <c r="B13">
        <v>601.5</v>
      </c>
      <c r="C13" t="s">
        <v>63</v>
      </c>
      <c r="D13" t="s">
        <v>5364</v>
      </c>
      <c r="E13" s="68" t="str">
        <f t="shared" si="0"/>
        <v>20171129 10:21:02.057000</v>
      </c>
      <c r="F13" s="69">
        <f t="shared" si="1"/>
        <v>12631.5</v>
      </c>
    </row>
    <row r="14" spans="1:12">
      <c r="A14">
        <v>73</v>
      </c>
      <c r="B14">
        <v>601.5</v>
      </c>
      <c r="C14" t="s">
        <v>63</v>
      </c>
      <c r="D14" t="s">
        <v>5364</v>
      </c>
      <c r="E14" s="68" t="str">
        <f t="shared" si="0"/>
        <v>20171129 10:21:02.057000</v>
      </c>
      <c r="F14" s="69">
        <f t="shared" si="1"/>
        <v>43909.5</v>
      </c>
    </row>
    <row r="15" spans="1:12">
      <c r="A15">
        <v>79</v>
      </c>
      <c r="B15">
        <v>602</v>
      </c>
      <c r="C15" t="s">
        <v>63</v>
      </c>
      <c r="D15" t="s">
        <v>5365</v>
      </c>
      <c r="E15" s="68" t="str">
        <f t="shared" si="0"/>
        <v>20171129 10:35:05.716000</v>
      </c>
      <c r="F15" s="69">
        <f t="shared" si="1"/>
        <v>47558</v>
      </c>
    </row>
    <row r="16" spans="1:12">
      <c r="A16">
        <v>95</v>
      </c>
      <c r="B16">
        <v>602.5</v>
      </c>
      <c r="C16" t="s">
        <v>63</v>
      </c>
      <c r="D16" t="s">
        <v>5366</v>
      </c>
      <c r="E16" s="68" t="str">
        <f t="shared" si="0"/>
        <v>20171129 10:49:47.101000</v>
      </c>
      <c r="F16" s="69">
        <f t="shared" si="1"/>
        <v>57237.5</v>
      </c>
    </row>
    <row r="17" spans="1:6">
      <c r="A17">
        <v>97</v>
      </c>
      <c r="B17">
        <v>603</v>
      </c>
      <c r="C17" t="s">
        <v>63</v>
      </c>
      <c r="D17" t="s">
        <v>5367</v>
      </c>
      <c r="E17" s="68" t="str">
        <f t="shared" si="0"/>
        <v>20171129 10:59:38.295000</v>
      </c>
      <c r="F17" s="69">
        <f t="shared" si="1"/>
        <v>58491</v>
      </c>
    </row>
    <row r="18" spans="1:6">
      <c r="A18">
        <v>97</v>
      </c>
      <c r="B18">
        <v>600</v>
      </c>
      <c r="C18" t="s">
        <v>63</v>
      </c>
      <c r="D18" t="s">
        <v>5368</v>
      </c>
      <c r="E18" s="68" t="str">
        <f t="shared" si="0"/>
        <v>20171129 11:17:41.344000</v>
      </c>
      <c r="F18" s="69">
        <f t="shared" si="1"/>
        <v>58200</v>
      </c>
    </row>
    <row r="19" spans="1:6">
      <c r="A19">
        <v>92</v>
      </c>
      <c r="B19">
        <v>600.5</v>
      </c>
      <c r="C19" t="s">
        <v>63</v>
      </c>
      <c r="D19" t="s">
        <v>5369</v>
      </c>
      <c r="E19" s="68" t="str">
        <f t="shared" si="0"/>
        <v>20171129 11:28:44.710000</v>
      </c>
      <c r="F19" s="69">
        <f t="shared" si="1"/>
        <v>55246</v>
      </c>
    </row>
    <row r="20" spans="1:6">
      <c r="A20">
        <v>9</v>
      </c>
      <c r="B20">
        <v>601</v>
      </c>
      <c r="C20" t="s">
        <v>63</v>
      </c>
      <c r="D20" t="s">
        <v>5370</v>
      </c>
      <c r="E20" s="68" t="str">
        <f t="shared" si="0"/>
        <v>20171129 11:47:46.670000</v>
      </c>
      <c r="F20" s="69">
        <f t="shared" si="1"/>
        <v>5409</v>
      </c>
    </row>
    <row r="21" spans="1:6">
      <c r="A21">
        <v>90</v>
      </c>
      <c r="B21">
        <v>601</v>
      </c>
      <c r="C21" t="s">
        <v>63</v>
      </c>
      <c r="D21" t="s">
        <v>5370</v>
      </c>
      <c r="E21" s="68" t="str">
        <f t="shared" si="0"/>
        <v>20171129 11:47:46.670000</v>
      </c>
      <c r="F21" s="69">
        <f t="shared" si="1"/>
        <v>54090</v>
      </c>
    </row>
    <row r="22" spans="1:6">
      <c r="A22">
        <v>96</v>
      </c>
      <c r="B22">
        <v>605</v>
      </c>
      <c r="C22" t="s">
        <v>63</v>
      </c>
      <c r="D22" t="s">
        <v>5371</v>
      </c>
      <c r="E22" s="68" t="str">
        <f t="shared" si="0"/>
        <v>20171129 11:57:45.987000</v>
      </c>
      <c r="F22" s="69">
        <f t="shared" si="1"/>
        <v>58080</v>
      </c>
    </row>
    <row r="23" spans="1:6">
      <c r="A23">
        <v>68</v>
      </c>
      <c r="B23">
        <v>607</v>
      </c>
      <c r="C23" t="s">
        <v>63</v>
      </c>
      <c r="D23" t="s">
        <v>5372</v>
      </c>
      <c r="E23" s="68" t="str">
        <f t="shared" si="0"/>
        <v>20171129 12:24:02.693000</v>
      </c>
      <c r="F23" s="69">
        <f t="shared" si="1"/>
        <v>41276</v>
      </c>
    </row>
    <row r="24" spans="1:6">
      <c r="A24">
        <v>26</v>
      </c>
      <c r="B24">
        <v>607</v>
      </c>
      <c r="C24" t="s">
        <v>63</v>
      </c>
      <c r="D24" t="s">
        <v>5372</v>
      </c>
      <c r="E24" s="68" t="str">
        <f t="shared" si="0"/>
        <v>20171129 12:24:02.693000</v>
      </c>
      <c r="F24" s="69">
        <f t="shared" si="1"/>
        <v>15782</v>
      </c>
    </row>
    <row r="25" spans="1:6">
      <c r="A25">
        <v>9</v>
      </c>
      <c r="B25">
        <v>606.5</v>
      </c>
      <c r="C25" t="s">
        <v>63</v>
      </c>
      <c r="D25" t="s">
        <v>5373</v>
      </c>
      <c r="E25" s="68" t="str">
        <f t="shared" si="0"/>
        <v>20171129 12:46:12.495000</v>
      </c>
      <c r="F25" s="69">
        <f t="shared" si="1"/>
        <v>5458.5</v>
      </c>
    </row>
    <row r="26" spans="1:6">
      <c r="A26">
        <v>96</v>
      </c>
      <c r="B26">
        <v>608.5</v>
      </c>
      <c r="C26" t="s">
        <v>63</v>
      </c>
      <c r="D26" t="s">
        <v>5374</v>
      </c>
      <c r="E26" s="68" t="str">
        <f t="shared" si="0"/>
        <v>20171129 12:57:53.043000</v>
      </c>
      <c r="F26" s="69">
        <f t="shared" si="1"/>
        <v>58416</v>
      </c>
    </row>
    <row r="27" spans="1:6">
      <c r="A27">
        <v>98</v>
      </c>
      <c r="B27">
        <v>608</v>
      </c>
      <c r="C27" t="s">
        <v>63</v>
      </c>
      <c r="D27" t="s">
        <v>5375</v>
      </c>
      <c r="E27" s="68" t="str">
        <f t="shared" si="0"/>
        <v>20171129 13:11:32.640000</v>
      </c>
      <c r="F27" s="69">
        <f t="shared" si="1"/>
        <v>59584</v>
      </c>
    </row>
    <row r="28" spans="1:6">
      <c r="A28">
        <v>94</v>
      </c>
      <c r="B28">
        <v>605.5</v>
      </c>
      <c r="C28" t="s">
        <v>63</v>
      </c>
      <c r="D28" t="s">
        <v>5376</v>
      </c>
      <c r="E28" s="68" t="str">
        <f t="shared" si="0"/>
        <v>20171129 13:21:14.547000</v>
      </c>
      <c r="F28" s="69">
        <f t="shared" si="1"/>
        <v>56917</v>
      </c>
    </row>
    <row r="29" spans="1:6">
      <c r="A29">
        <v>97</v>
      </c>
      <c r="B29">
        <v>605</v>
      </c>
      <c r="C29" t="s">
        <v>63</v>
      </c>
      <c r="D29" t="s">
        <v>5377</v>
      </c>
      <c r="E29" s="68" t="str">
        <f t="shared" si="0"/>
        <v>20171129 13:40:29.903000</v>
      </c>
      <c r="F29" s="69">
        <f t="shared" si="1"/>
        <v>58685</v>
      </c>
    </row>
    <row r="30" spans="1:6">
      <c r="A30">
        <v>92</v>
      </c>
      <c r="B30">
        <v>605</v>
      </c>
      <c r="C30" t="s">
        <v>63</v>
      </c>
      <c r="D30" t="s">
        <v>5378</v>
      </c>
      <c r="E30" s="68" t="str">
        <f t="shared" si="0"/>
        <v>20171129 13:53:09.272000</v>
      </c>
      <c r="F30" s="69">
        <f t="shared" si="1"/>
        <v>55660</v>
      </c>
    </row>
    <row r="31" spans="1:6">
      <c r="A31">
        <v>48</v>
      </c>
      <c r="B31">
        <v>606</v>
      </c>
      <c r="C31" t="s">
        <v>63</v>
      </c>
      <c r="D31" t="s">
        <v>5379</v>
      </c>
      <c r="E31" s="68" t="str">
        <f t="shared" si="0"/>
        <v>20171129 14:09:51.648000</v>
      </c>
      <c r="F31" s="69">
        <f t="shared" si="1"/>
        <v>29088</v>
      </c>
    </row>
    <row r="32" spans="1:6">
      <c r="A32">
        <v>71</v>
      </c>
      <c r="B32">
        <v>606</v>
      </c>
      <c r="C32" t="s">
        <v>63</v>
      </c>
      <c r="D32" t="s">
        <v>5380</v>
      </c>
      <c r="E32" s="68" t="str">
        <f t="shared" si="0"/>
        <v>20171129 14:09:51.669000</v>
      </c>
      <c r="F32" s="69">
        <f t="shared" si="1"/>
        <v>43026</v>
      </c>
    </row>
    <row r="33" spans="1:6">
      <c r="A33">
        <v>9</v>
      </c>
      <c r="B33">
        <v>607.5</v>
      </c>
      <c r="C33" t="s">
        <v>63</v>
      </c>
      <c r="D33" t="s">
        <v>5381</v>
      </c>
      <c r="E33" s="68" t="str">
        <f t="shared" si="0"/>
        <v>20171129 14:14:51.104000</v>
      </c>
      <c r="F33" s="69">
        <f t="shared" si="1"/>
        <v>5467.5</v>
      </c>
    </row>
    <row r="34" spans="1:6">
      <c r="A34">
        <v>94</v>
      </c>
      <c r="B34">
        <v>607</v>
      </c>
      <c r="C34" t="s">
        <v>63</v>
      </c>
      <c r="D34" t="s">
        <v>5382</v>
      </c>
      <c r="E34" s="68" t="str">
        <f t="shared" si="0"/>
        <v>20171129 14:23:38.168000</v>
      </c>
      <c r="F34" s="69">
        <f t="shared" si="1"/>
        <v>57058</v>
      </c>
    </row>
    <row r="35" spans="1:6">
      <c r="A35">
        <v>23</v>
      </c>
      <c r="B35">
        <v>606.5</v>
      </c>
      <c r="C35" t="s">
        <v>63</v>
      </c>
      <c r="D35" t="s">
        <v>5383</v>
      </c>
      <c r="E35" s="68" t="str">
        <f t="shared" si="0"/>
        <v>20171129 14:32:52.508000</v>
      </c>
      <c r="F35" s="69">
        <f t="shared" si="1"/>
        <v>13949.5</v>
      </c>
    </row>
    <row r="36" spans="1:6">
      <c r="A36">
        <v>74</v>
      </c>
      <c r="B36">
        <v>606.5</v>
      </c>
      <c r="C36" t="s">
        <v>63</v>
      </c>
      <c r="D36" t="s">
        <v>5383</v>
      </c>
      <c r="E36" s="68" t="str">
        <f t="shared" si="0"/>
        <v>20171129 14:32:52.508000</v>
      </c>
      <c r="F36" s="69">
        <f t="shared" si="1"/>
        <v>44881</v>
      </c>
    </row>
    <row r="37" spans="1:6">
      <c r="A37">
        <v>57</v>
      </c>
      <c r="B37">
        <v>607.5</v>
      </c>
      <c r="C37" t="s">
        <v>63</v>
      </c>
      <c r="D37" t="s">
        <v>5384</v>
      </c>
      <c r="E37" s="68" t="str">
        <f t="shared" si="0"/>
        <v>20171129 14:42:06.409000</v>
      </c>
      <c r="F37" s="69">
        <f t="shared" si="1"/>
        <v>34627.5</v>
      </c>
    </row>
    <row r="38" spans="1:6">
      <c r="A38">
        <v>39</v>
      </c>
      <c r="B38">
        <v>607.5</v>
      </c>
      <c r="C38" t="s">
        <v>63</v>
      </c>
      <c r="D38" t="s">
        <v>5384</v>
      </c>
      <c r="E38" s="68" t="str">
        <f t="shared" si="0"/>
        <v>20171129 14:42:06.409000</v>
      </c>
      <c r="F38" s="69">
        <f t="shared" si="1"/>
        <v>23692.5</v>
      </c>
    </row>
    <row r="39" spans="1:6">
      <c r="A39">
        <v>49</v>
      </c>
      <c r="B39">
        <v>609</v>
      </c>
      <c r="C39" t="s">
        <v>63</v>
      </c>
      <c r="D39" t="s">
        <v>5385</v>
      </c>
      <c r="E39" s="68" t="str">
        <f t="shared" si="0"/>
        <v>20171129 14:52:20.312000</v>
      </c>
      <c r="F39" s="69">
        <f t="shared" si="1"/>
        <v>29841</v>
      </c>
    </row>
    <row r="40" spans="1:6">
      <c r="A40">
        <v>55</v>
      </c>
      <c r="B40">
        <v>609</v>
      </c>
      <c r="C40" t="s">
        <v>63</v>
      </c>
      <c r="D40" t="s">
        <v>5386</v>
      </c>
      <c r="E40" s="68" t="str">
        <f t="shared" si="0"/>
        <v>20171129 14:55:40.680000</v>
      </c>
      <c r="F40" s="69">
        <f t="shared" si="1"/>
        <v>33495</v>
      </c>
    </row>
    <row r="41" spans="1:6">
      <c r="A41">
        <v>96</v>
      </c>
      <c r="B41">
        <v>608</v>
      </c>
      <c r="C41" t="s">
        <v>63</v>
      </c>
      <c r="D41" t="s">
        <v>5387</v>
      </c>
      <c r="E41" s="68" t="str">
        <f t="shared" si="0"/>
        <v>20171129 15:02:25.193000</v>
      </c>
      <c r="F41" s="69">
        <f t="shared" si="1"/>
        <v>58368</v>
      </c>
    </row>
    <row r="42" spans="1:6">
      <c r="A42">
        <v>140</v>
      </c>
      <c r="B42">
        <v>609.5</v>
      </c>
      <c r="C42" t="s">
        <v>63</v>
      </c>
      <c r="D42" t="s">
        <v>5388</v>
      </c>
      <c r="E42" s="68" t="str">
        <f t="shared" si="0"/>
        <v>20171129 15:17:11.792000</v>
      </c>
      <c r="F42" s="69">
        <f t="shared" si="1"/>
        <v>85330</v>
      </c>
    </row>
    <row r="43" spans="1:6">
      <c r="A43">
        <v>12</v>
      </c>
      <c r="B43">
        <v>609.5</v>
      </c>
      <c r="C43" t="s">
        <v>63</v>
      </c>
      <c r="D43" t="s">
        <v>5388</v>
      </c>
      <c r="E43" s="68" t="str">
        <f t="shared" si="0"/>
        <v>20171129 15:17:11.792000</v>
      </c>
      <c r="F43" s="69">
        <f t="shared" si="1"/>
        <v>7314</v>
      </c>
    </row>
    <row r="44" spans="1:6">
      <c r="A44">
        <v>97</v>
      </c>
      <c r="B44">
        <v>609</v>
      </c>
      <c r="C44" t="s">
        <v>63</v>
      </c>
      <c r="D44" t="s">
        <v>5389</v>
      </c>
      <c r="E44" s="68" t="str">
        <f t="shared" si="0"/>
        <v>20171129 15:24:28.542000</v>
      </c>
      <c r="F44" s="69">
        <f t="shared" si="1"/>
        <v>59073</v>
      </c>
    </row>
    <row r="45" spans="1:6">
      <c r="A45">
        <v>94</v>
      </c>
      <c r="B45">
        <v>608.5</v>
      </c>
      <c r="C45" t="s">
        <v>63</v>
      </c>
      <c r="D45" t="s">
        <v>5390</v>
      </c>
      <c r="E45" s="68" t="str">
        <f t="shared" si="0"/>
        <v>20171129 15:30:25.569000</v>
      </c>
      <c r="F45" s="69">
        <f t="shared" si="1"/>
        <v>57199</v>
      </c>
    </row>
    <row r="46" spans="1:6">
      <c r="A46">
        <v>75</v>
      </c>
      <c r="B46">
        <v>606.5</v>
      </c>
      <c r="C46" t="s">
        <v>63</v>
      </c>
      <c r="D46" t="s">
        <v>5391</v>
      </c>
      <c r="E46" s="68" t="str">
        <f t="shared" si="0"/>
        <v>20171129 15:34:27.133000</v>
      </c>
      <c r="F46" s="69">
        <f t="shared" si="1"/>
        <v>45487.5</v>
      </c>
    </row>
    <row r="47" spans="1:6">
      <c r="A47">
        <v>19</v>
      </c>
      <c r="B47">
        <v>606.5</v>
      </c>
      <c r="C47" t="s">
        <v>63</v>
      </c>
      <c r="D47" t="s">
        <v>5391</v>
      </c>
      <c r="E47" s="68" t="str">
        <f t="shared" si="0"/>
        <v>20171129 15:34:27.133000</v>
      </c>
      <c r="F47" s="69">
        <f t="shared" si="1"/>
        <v>11523.5</v>
      </c>
    </row>
    <row r="48" spans="1:6">
      <c r="A48">
        <v>98</v>
      </c>
      <c r="B48">
        <v>607.5</v>
      </c>
      <c r="C48" t="s">
        <v>63</v>
      </c>
      <c r="D48" t="s">
        <v>5392</v>
      </c>
      <c r="E48" s="68" t="str">
        <f t="shared" si="0"/>
        <v>20171129 15:42:59.271000</v>
      </c>
      <c r="F48" s="69">
        <f t="shared" si="1"/>
        <v>59535</v>
      </c>
    </row>
    <row r="49" spans="1:6">
      <c r="A49">
        <v>109</v>
      </c>
      <c r="B49">
        <v>607.5</v>
      </c>
      <c r="C49" t="s">
        <v>63</v>
      </c>
      <c r="D49" t="s">
        <v>5393</v>
      </c>
      <c r="E49" s="68" t="str">
        <f t="shared" si="0"/>
        <v>20171129 15:51:43.457000</v>
      </c>
      <c r="F49" s="69">
        <f t="shared" si="1"/>
        <v>66217.5</v>
      </c>
    </row>
    <row r="50" spans="1:6">
      <c r="A50">
        <v>112</v>
      </c>
      <c r="B50">
        <v>607.5</v>
      </c>
      <c r="C50" t="s">
        <v>63</v>
      </c>
      <c r="D50" t="s">
        <v>5394</v>
      </c>
      <c r="E50" s="68" t="str">
        <f t="shared" si="0"/>
        <v>20171129 15:59:56.382000</v>
      </c>
      <c r="F50" s="69">
        <f t="shared" si="1"/>
        <v>68040</v>
      </c>
    </row>
    <row r="51" spans="1:6">
      <c r="A51">
        <v>7</v>
      </c>
      <c r="B51">
        <v>607.5</v>
      </c>
      <c r="C51" t="s">
        <v>63</v>
      </c>
      <c r="D51" t="s">
        <v>5394</v>
      </c>
      <c r="E51" s="68" t="str">
        <f t="shared" si="0"/>
        <v>20171129 15:59:56.382000</v>
      </c>
      <c r="F51" s="69">
        <f t="shared" si="1"/>
        <v>4252.5</v>
      </c>
    </row>
    <row r="52" spans="1:6">
      <c r="A52">
        <v>167</v>
      </c>
      <c r="B52">
        <v>608</v>
      </c>
      <c r="C52" t="s">
        <v>63</v>
      </c>
      <c r="D52" t="s">
        <v>5395</v>
      </c>
      <c r="E52" s="68" t="str">
        <f t="shared" si="0"/>
        <v>20171129 16:10:20.663000</v>
      </c>
      <c r="F52" s="69">
        <f t="shared" si="1"/>
        <v>101536</v>
      </c>
    </row>
    <row r="53" spans="1:6">
      <c r="A53">
        <v>102</v>
      </c>
      <c r="B53">
        <v>608</v>
      </c>
      <c r="C53" t="s">
        <v>63</v>
      </c>
      <c r="D53" t="s">
        <v>5396</v>
      </c>
      <c r="E53" s="68" t="str">
        <f t="shared" si="0"/>
        <v>20171129 16:13:54.332000</v>
      </c>
      <c r="F53" s="69">
        <f t="shared" si="1"/>
        <v>62016</v>
      </c>
    </row>
    <row r="54" spans="1:6">
      <c r="A54">
        <v>96</v>
      </c>
      <c r="B54">
        <v>607.5</v>
      </c>
      <c r="C54" t="s">
        <v>63</v>
      </c>
      <c r="D54" t="s">
        <v>5397</v>
      </c>
      <c r="E54" s="68" t="str">
        <f t="shared" si="0"/>
        <v>20171129 16:26:25.701000</v>
      </c>
      <c r="F54" s="69">
        <f t="shared" si="1"/>
        <v>58320</v>
      </c>
    </row>
    <row r="55" spans="1:6">
      <c r="A55">
        <v>94</v>
      </c>
      <c r="B55">
        <v>609.5</v>
      </c>
      <c r="C55" t="s">
        <v>63</v>
      </c>
      <c r="D55" t="s">
        <v>5398</v>
      </c>
      <c r="E55" s="68" t="str">
        <f t="shared" si="0"/>
        <v>20171129 16:29:39.644000</v>
      </c>
      <c r="F55" s="69">
        <f t="shared" si="1"/>
        <v>57293</v>
      </c>
    </row>
    <row r="56" spans="1:6">
      <c r="A56">
        <v>120</v>
      </c>
      <c r="B56">
        <v>610</v>
      </c>
      <c r="C56" t="s">
        <v>63</v>
      </c>
      <c r="D56" t="s">
        <v>5399</v>
      </c>
      <c r="E56" s="68" t="str">
        <f t="shared" si="0"/>
        <v>20171129 16:30:32.979494</v>
      </c>
      <c r="F56" s="69">
        <f t="shared" si="1"/>
        <v>73200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0"/>
  <sheetViews>
    <sheetView workbookViewId="0">
      <selection activeCell="H3" sqref="H3:L5"/>
    </sheetView>
  </sheetViews>
  <sheetFormatPr defaultRowHeight="12.75"/>
  <cols>
    <col min="4" max="4" width="0.28515625" customWidth="1"/>
    <col min="5" max="5" width="23.7109375" bestFit="1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4.8554687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9</v>
      </c>
      <c r="B2">
        <v>563</v>
      </c>
      <c r="C2" t="s">
        <v>63</v>
      </c>
      <c r="D2" t="s">
        <v>5304</v>
      </c>
      <c r="E2" s="68" t="str">
        <f t="shared" ref="E2:E61" si="0">LEFT(D2,FIND(" ",D2)-1)&amp;" "&amp;IF((MID(D2,FIND(" ",D2)+1,2))&lt;"23",MID(D2,FIND(" ",D2)+1,2) + 1 - VALUE(MID(D2,28,1)),"0"&amp;"0")&amp;MID(D2,FIND(" ",D2)+3,13)</f>
        <v>20171128 9:01:33.082000</v>
      </c>
      <c r="F2" s="69">
        <f t="shared" ref="F2:F65" si="1">A2*B2</f>
        <v>5067</v>
      </c>
    </row>
    <row r="3" spans="1:12">
      <c r="A3">
        <v>143</v>
      </c>
      <c r="B3">
        <v>562.5</v>
      </c>
      <c r="C3" t="s">
        <v>63</v>
      </c>
      <c r="D3" t="s">
        <v>5305</v>
      </c>
      <c r="E3" s="68" t="str">
        <f t="shared" si="0"/>
        <v>20171128 9:02:21.821000</v>
      </c>
      <c r="F3" s="69">
        <f t="shared" si="1"/>
        <v>80437.5</v>
      </c>
      <c r="H3" s="77" t="s">
        <v>150</v>
      </c>
      <c r="I3" s="70" t="s">
        <v>151</v>
      </c>
      <c r="J3" s="71" t="s">
        <v>152</v>
      </c>
      <c r="K3" s="72" t="s">
        <v>153</v>
      </c>
      <c r="L3" s="72" t="s">
        <v>154</v>
      </c>
    </row>
    <row r="4" spans="1:12">
      <c r="A4">
        <v>103</v>
      </c>
      <c r="B4">
        <v>563</v>
      </c>
      <c r="C4" t="s">
        <v>63</v>
      </c>
      <c r="D4" t="s">
        <v>5306</v>
      </c>
      <c r="E4" s="68" t="str">
        <f t="shared" si="0"/>
        <v>20171128 9:07:52.383000</v>
      </c>
      <c r="F4" s="69">
        <f t="shared" si="1"/>
        <v>57989</v>
      </c>
      <c r="H4" s="73" t="s">
        <v>63</v>
      </c>
      <c r="I4" s="70">
        <v>5000</v>
      </c>
      <c r="J4" s="74">
        <v>579.27499999999998</v>
      </c>
      <c r="K4" s="75">
        <f>I4*L4</f>
        <v>2894156</v>
      </c>
      <c r="L4" s="75">
        <f>SUMIF($C$2:$C$10000,"="&amp;H4,$F$2:$F$10000)/I4</f>
        <v>578.83119999999997</v>
      </c>
    </row>
    <row r="5" spans="1:12">
      <c r="A5">
        <v>119</v>
      </c>
      <c r="B5">
        <v>565</v>
      </c>
      <c r="C5" t="s">
        <v>63</v>
      </c>
      <c r="D5" t="s">
        <v>5307</v>
      </c>
      <c r="E5" s="68" t="str">
        <f t="shared" si="0"/>
        <v>20171128 9:10:21.770000</v>
      </c>
      <c r="F5" s="69">
        <f t="shared" si="1"/>
        <v>67235</v>
      </c>
      <c r="H5" s="73" t="s">
        <v>155</v>
      </c>
      <c r="I5" s="70">
        <v>5000</v>
      </c>
      <c r="J5" s="74">
        <v>579.27499999999998</v>
      </c>
      <c r="K5" s="75" t="e">
        <f>I7*#REF!</f>
        <v>#REF!</v>
      </c>
      <c r="L5" s="76">
        <f>SUM(F2:F10001)/GETPIVOTDATA("Sum of Volume",$I$4)</f>
        <v>578.83119999999997</v>
      </c>
    </row>
    <row r="6" spans="1:12">
      <c r="A6">
        <v>2</v>
      </c>
      <c r="B6">
        <v>566.5</v>
      </c>
      <c r="C6" t="s">
        <v>63</v>
      </c>
      <c r="D6" t="s">
        <v>5308</v>
      </c>
      <c r="E6" s="68" t="str">
        <f t="shared" si="0"/>
        <v>20171128 9:14:38.347000</v>
      </c>
      <c r="F6" s="69">
        <f t="shared" si="1"/>
        <v>1133</v>
      </c>
    </row>
    <row r="7" spans="1:12">
      <c r="A7">
        <v>100</v>
      </c>
      <c r="B7">
        <v>566.5</v>
      </c>
      <c r="C7" t="s">
        <v>63</v>
      </c>
      <c r="D7" t="s">
        <v>5308</v>
      </c>
      <c r="E7" s="68" t="str">
        <f t="shared" si="0"/>
        <v>20171128 9:14:38.347000</v>
      </c>
      <c r="F7" s="69">
        <f t="shared" si="1"/>
        <v>56650</v>
      </c>
    </row>
    <row r="8" spans="1:12">
      <c r="A8">
        <v>197</v>
      </c>
      <c r="B8">
        <v>570.5</v>
      </c>
      <c r="C8" t="s">
        <v>63</v>
      </c>
      <c r="D8" t="s">
        <v>5309</v>
      </c>
      <c r="E8" s="68" t="str">
        <f t="shared" si="0"/>
        <v>20171128 9:25:28.191000</v>
      </c>
      <c r="F8" s="69">
        <f t="shared" si="1"/>
        <v>112388.5</v>
      </c>
    </row>
    <row r="9" spans="1:12">
      <c r="A9">
        <v>94</v>
      </c>
      <c r="B9">
        <v>572.5</v>
      </c>
      <c r="C9" t="s">
        <v>63</v>
      </c>
      <c r="D9" t="s">
        <v>5310</v>
      </c>
      <c r="E9" s="68" t="str">
        <f t="shared" si="0"/>
        <v>20171128 9:31:30.813000</v>
      </c>
      <c r="F9" s="69">
        <f t="shared" si="1"/>
        <v>53815</v>
      </c>
    </row>
    <row r="10" spans="1:12">
      <c r="A10">
        <v>94</v>
      </c>
      <c r="B10">
        <v>575</v>
      </c>
      <c r="C10" t="s">
        <v>63</v>
      </c>
      <c r="D10" t="s">
        <v>5311</v>
      </c>
      <c r="E10" s="68" t="str">
        <f t="shared" si="0"/>
        <v>20171128 9:36:52.067000</v>
      </c>
      <c r="F10" s="69">
        <f t="shared" si="1"/>
        <v>54050</v>
      </c>
    </row>
    <row r="11" spans="1:12">
      <c r="A11">
        <v>92</v>
      </c>
      <c r="B11">
        <v>571.5</v>
      </c>
      <c r="C11" t="s">
        <v>63</v>
      </c>
      <c r="D11" t="s">
        <v>5312</v>
      </c>
      <c r="E11" s="68" t="str">
        <f t="shared" si="0"/>
        <v>20171128 9:43:17.025000</v>
      </c>
      <c r="F11" s="69">
        <f t="shared" si="1"/>
        <v>52578</v>
      </c>
    </row>
    <row r="12" spans="1:12">
      <c r="A12">
        <v>100</v>
      </c>
      <c r="B12">
        <v>570.5</v>
      </c>
      <c r="C12" t="s">
        <v>63</v>
      </c>
      <c r="D12" t="s">
        <v>5313</v>
      </c>
      <c r="E12" s="68" t="str">
        <f t="shared" si="0"/>
        <v>20171128 9:45:39.663809</v>
      </c>
      <c r="F12" s="69">
        <f t="shared" si="1"/>
        <v>57050</v>
      </c>
    </row>
    <row r="13" spans="1:12">
      <c r="A13">
        <v>93</v>
      </c>
      <c r="B13">
        <v>570.5</v>
      </c>
      <c r="C13" t="s">
        <v>63</v>
      </c>
      <c r="D13" t="s">
        <v>5313</v>
      </c>
      <c r="E13" s="68" t="str">
        <f t="shared" si="0"/>
        <v>20171128 9:45:39.663809</v>
      </c>
      <c r="F13" s="69">
        <f t="shared" si="1"/>
        <v>53056.5</v>
      </c>
    </row>
    <row r="14" spans="1:12">
      <c r="A14">
        <v>7</v>
      </c>
      <c r="B14">
        <v>570.5</v>
      </c>
      <c r="C14" t="s">
        <v>63</v>
      </c>
      <c r="D14" t="s">
        <v>5314</v>
      </c>
      <c r="E14" s="68" t="str">
        <f t="shared" si="0"/>
        <v>20171128 9:45:39.663878</v>
      </c>
      <c r="F14" s="69">
        <f t="shared" si="1"/>
        <v>3993.5</v>
      </c>
    </row>
    <row r="15" spans="1:12">
      <c r="A15">
        <v>95</v>
      </c>
      <c r="B15">
        <v>571</v>
      </c>
      <c r="C15" t="s">
        <v>63</v>
      </c>
      <c r="D15" t="s">
        <v>5315</v>
      </c>
      <c r="E15" s="68" t="str">
        <f t="shared" si="0"/>
        <v>20171128 9:52:06.075000</v>
      </c>
      <c r="F15" s="69">
        <f t="shared" si="1"/>
        <v>54245</v>
      </c>
    </row>
    <row r="16" spans="1:12">
      <c r="A16">
        <v>91</v>
      </c>
      <c r="B16">
        <v>573.5</v>
      </c>
      <c r="C16" t="s">
        <v>63</v>
      </c>
      <c r="D16" t="s">
        <v>5316</v>
      </c>
      <c r="E16" s="68" t="str">
        <f t="shared" si="0"/>
        <v>20171128 10:00:01.683000</v>
      </c>
      <c r="F16" s="69">
        <f t="shared" si="1"/>
        <v>52188.5</v>
      </c>
    </row>
    <row r="17" spans="1:6">
      <c r="A17">
        <v>96</v>
      </c>
      <c r="B17">
        <v>573.5</v>
      </c>
      <c r="C17" t="s">
        <v>63</v>
      </c>
      <c r="D17" t="s">
        <v>5317</v>
      </c>
      <c r="E17" s="68" t="str">
        <f t="shared" si="0"/>
        <v>20171128 10:07:30.495000</v>
      </c>
      <c r="F17" s="69">
        <f t="shared" si="1"/>
        <v>55056</v>
      </c>
    </row>
    <row r="18" spans="1:6">
      <c r="A18">
        <v>116</v>
      </c>
      <c r="B18">
        <v>574</v>
      </c>
      <c r="C18" t="s">
        <v>63</v>
      </c>
      <c r="D18" t="s">
        <v>5318</v>
      </c>
      <c r="E18" s="68" t="str">
        <f t="shared" si="0"/>
        <v>20171128 10:13:50.235000</v>
      </c>
      <c r="F18" s="69">
        <f t="shared" si="1"/>
        <v>66584</v>
      </c>
    </row>
    <row r="19" spans="1:6">
      <c r="A19">
        <v>9</v>
      </c>
      <c r="B19">
        <v>575.5</v>
      </c>
      <c r="C19" t="s">
        <v>63</v>
      </c>
      <c r="D19" t="s">
        <v>5319</v>
      </c>
      <c r="E19" s="68" t="str">
        <f t="shared" si="0"/>
        <v>20171128 10:17:14.244000</v>
      </c>
      <c r="F19" s="69">
        <f t="shared" si="1"/>
        <v>5179.5</v>
      </c>
    </row>
    <row r="20" spans="1:6">
      <c r="A20">
        <v>133</v>
      </c>
      <c r="B20">
        <v>575.5</v>
      </c>
      <c r="C20" t="s">
        <v>63</v>
      </c>
      <c r="D20" t="s">
        <v>5320</v>
      </c>
      <c r="E20" s="68" t="str">
        <f t="shared" si="0"/>
        <v>20171128 10:24:30.828000</v>
      </c>
      <c r="F20" s="69">
        <f t="shared" si="1"/>
        <v>76541.5</v>
      </c>
    </row>
    <row r="21" spans="1:6">
      <c r="A21">
        <v>95</v>
      </c>
      <c r="B21">
        <v>575.5</v>
      </c>
      <c r="C21" t="s">
        <v>63</v>
      </c>
      <c r="D21" t="s">
        <v>5321</v>
      </c>
      <c r="E21" s="68" t="str">
        <f t="shared" si="0"/>
        <v>20171128 10:32:39.262000</v>
      </c>
      <c r="F21" s="69">
        <f t="shared" si="1"/>
        <v>54672.5</v>
      </c>
    </row>
    <row r="22" spans="1:6">
      <c r="A22">
        <v>83</v>
      </c>
      <c r="B22">
        <v>574.5</v>
      </c>
      <c r="C22" t="s">
        <v>63</v>
      </c>
      <c r="D22" t="s">
        <v>5322</v>
      </c>
      <c r="E22" s="68" t="str">
        <f t="shared" si="0"/>
        <v>20171128 10:41:39.669000</v>
      </c>
      <c r="F22" s="69">
        <f t="shared" si="1"/>
        <v>47683.5</v>
      </c>
    </row>
    <row r="23" spans="1:6">
      <c r="A23">
        <v>10</v>
      </c>
      <c r="B23">
        <v>574.5</v>
      </c>
      <c r="C23" t="s">
        <v>63</v>
      </c>
      <c r="D23" t="s">
        <v>5322</v>
      </c>
      <c r="E23" s="68" t="str">
        <f t="shared" si="0"/>
        <v>20171128 10:41:39.669000</v>
      </c>
      <c r="F23" s="69">
        <f t="shared" si="1"/>
        <v>5745</v>
      </c>
    </row>
    <row r="24" spans="1:6">
      <c r="A24">
        <v>94</v>
      </c>
      <c r="B24">
        <v>577</v>
      </c>
      <c r="C24" t="s">
        <v>63</v>
      </c>
      <c r="D24" t="s">
        <v>5323</v>
      </c>
      <c r="E24" s="68" t="str">
        <f t="shared" si="0"/>
        <v>20171128 10:48:19.756000</v>
      </c>
      <c r="F24" s="69">
        <f t="shared" si="1"/>
        <v>54238</v>
      </c>
    </row>
    <row r="25" spans="1:6">
      <c r="A25">
        <v>98</v>
      </c>
      <c r="B25">
        <v>579</v>
      </c>
      <c r="C25" t="s">
        <v>63</v>
      </c>
      <c r="D25" t="s">
        <v>5324</v>
      </c>
      <c r="E25" s="68" t="str">
        <f t="shared" si="0"/>
        <v>20171128 10:56:08.472000</v>
      </c>
      <c r="F25" s="69">
        <f t="shared" si="1"/>
        <v>56742</v>
      </c>
    </row>
    <row r="26" spans="1:6">
      <c r="A26">
        <v>232</v>
      </c>
      <c r="B26">
        <v>580</v>
      </c>
      <c r="C26" t="s">
        <v>63</v>
      </c>
      <c r="D26" t="s">
        <v>5325</v>
      </c>
      <c r="E26" s="68" t="str">
        <f t="shared" si="0"/>
        <v>20171128 11:15:48.642000</v>
      </c>
      <c r="F26" s="69">
        <f t="shared" si="1"/>
        <v>134560</v>
      </c>
    </row>
    <row r="27" spans="1:6">
      <c r="A27">
        <v>123</v>
      </c>
      <c r="B27">
        <v>582.5</v>
      </c>
      <c r="C27" t="s">
        <v>63</v>
      </c>
      <c r="D27" t="s">
        <v>5326</v>
      </c>
      <c r="E27" s="68" t="str">
        <f t="shared" si="0"/>
        <v>20171128 11:29:24.864000</v>
      </c>
      <c r="F27" s="69">
        <f t="shared" si="1"/>
        <v>71647.5</v>
      </c>
    </row>
    <row r="28" spans="1:6">
      <c r="A28">
        <v>97</v>
      </c>
      <c r="B28">
        <v>581</v>
      </c>
      <c r="C28" t="s">
        <v>63</v>
      </c>
      <c r="D28" t="s">
        <v>5327</v>
      </c>
      <c r="E28" s="68" t="str">
        <f t="shared" si="0"/>
        <v>20171128 11:39:28.672000</v>
      </c>
      <c r="F28" s="69">
        <f t="shared" si="1"/>
        <v>56357</v>
      </c>
    </row>
    <row r="29" spans="1:6">
      <c r="A29">
        <v>128</v>
      </c>
      <c r="B29">
        <v>580.5</v>
      </c>
      <c r="C29" t="s">
        <v>63</v>
      </c>
      <c r="D29" t="s">
        <v>5328</v>
      </c>
      <c r="E29" s="68" t="str">
        <f t="shared" si="0"/>
        <v>20171128 11:49:24.525000</v>
      </c>
      <c r="F29" s="69">
        <f t="shared" si="1"/>
        <v>74304</v>
      </c>
    </row>
    <row r="30" spans="1:6">
      <c r="A30">
        <v>22</v>
      </c>
      <c r="B30">
        <v>581.5</v>
      </c>
      <c r="C30" t="s">
        <v>63</v>
      </c>
      <c r="D30" t="s">
        <v>5329</v>
      </c>
      <c r="E30" s="68" t="str">
        <f t="shared" si="0"/>
        <v>20171128 12:00:35.504000</v>
      </c>
      <c r="F30" s="69">
        <f t="shared" si="1"/>
        <v>12793</v>
      </c>
    </row>
    <row r="31" spans="1:6">
      <c r="A31">
        <v>82</v>
      </c>
      <c r="B31">
        <v>581.5</v>
      </c>
      <c r="C31" t="s">
        <v>63</v>
      </c>
      <c r="D31" t="s">
        <v>5329</v>
      </c>
      <c r="E31" s="68" t="str">
        <f t="shared" si="0"/>
        <v>20171128 12:00:35.504000</v>
      </c>
      <c r="F31" s="69">
        <f t="shared" si="1"/>
        <v>47683</v>
      </c>
    </row>
    <row r="32" spans="1:6">
      <c r="A32">
        <v>91</v>
      </c>
      <c r="B32">
        <v>581</v>
      </c>
      <c r="C32" t="s">
        <v>63</v>
      </c>
      <c r="D32" t="s">
        <v>5330</v>
      </c>
      <c r="E32" s="68" t="str">
        <f t="shared" si="0"/>
        <v>20171128 12:04:00.336000</v>
      </c>
      <c r="F32" s="69">
        <f t="shared" si="1"/>
        <v>52871</v>
      </c>
    </row>
    <row r="33" spans="1:6">
      <c r="A33">
        <v>93</v>
      </c>
      <c r="B33">
        <v>584</v>
      </c>
      <c r="C33" t="s">
        <v>63</v>
      </c>
      <c r="D33" t="s">
        <v>5331</v>
      </c>
      <c r="E33" s="68" t="str">
        <f t="shared" si="0"/>
        <v>20171128 12:16:38.813000</v>
      </c>
      <c r="F33" s="69">
        <f t="shared" si="1"/>
        <v>54312</v>
      </c>
    </row>
    <row r="34" spans="1:6">
      <c r="A34">
        <v>95</v>
      </c>
      <c r="B34">
        <v>584</v>
      </c>
      <c r="C34" t="s">
        <v>63</v>
      </c>
      <c r="D34" t="s">
        <v>5332</v>
      </c>
      <c r="E34" s="68" t="str">
        <f t="shared" si="0"/>
        <v>20171128 12:20:52.745000</v>
      </c>
      <c r="F34" s="69">
        <f t="shared" si="1"/>
        <v>55480</v>
      </c>
    </row>
    <row r="35" spans="1:6">
      <c r="A35">
        <v>8</v>
      </c>
      <c r="B35">
        <v>583.5</v>
      </c>
      <c r="C35" t="s">
        <v>63</v>
      </c>
      <c r="D35" t="s">
        <v>5333</v>
      </c>
      <c r="E35" s="68" t="str">
        <f t="shared" si="0"/>
        <v>20171128 12:37:41.515000</v>
      </c>
      <c r="F35" s="69">
        <f t="shared" si="1"/>
        <v>4668</v>
      </c>
    </row>
    <row r="36" spans="1:6">
      <c r="A36">
        <v>95</v>
      </c>
      <c r="B36">
        <v>583.5</v>
      </c>
      <c r="C36" t="s">
        <v>63</v>
      </c>
      <c r="D36" t="s">
        <v>5334</v>
      </c>
      <c r="E36" s="68" t="str">
        <f t="shared" si="0"/>
        <v>20171128 12:39:58.566000</v>
      </c>
      <c r="F36" s="69">
        <f t="shared" si="1"/>
        <v>55432.5</v>
      </c>
    </row>
    <row r="37" spans="1:6">
      <c r="A37">
        <v>29</v>
      </c>
      <c r="B37">
        <v>583.5</v>
      </c>
      <c r="C37" t="s">
        <v>63</v>
      </c>
      <c r="D37" t="s">
        <v>5335</v>
      </c>
      <c r="E37" s="68" t="str">
        <f t="shared" si="0"/>
        <v>20171128 12:49:44.775000</v>
      </c>
      <c r="F37" s="69">
        <f t="shared" si="1"/>
        <v>16921.5</v>
      </c>
    </row>
    <row r="38" spans="1:6">
      <c r="A38">
        <v>10</v>
      </c>
      <c r="B38">
        <v>583.5</v>
      </c>
      <c r="C38" t="s">
        <v>63</v>
      </c>
      <c r="D38" t="s">
        <v>5336</v>
      </c>
      <c r="E38" s="68" t="str">
        <f t="shared" si="0"/>
        <v>20171128 12:50:49.014000</v>
      </c>
      <c r="F38" s="69">
        <f t="shared" si="1"/>
        <v>5835</v>
      </c>
    </row>
    <row r="39" spans="1:6">
      <c r="A39">
        <v>129</v>
      </c>
      <c r="B39">
        <v>584</v>
      </c>
      <c r="C39" t="s">
        <v>63</v>
      </c>
      <c r="D39" t="s">
        <v>5337</v>
      </c>
      <c r="E39" s="68" t="str">
        <f t="shared" si="0"/>
        <v>20171128 13:03:01.064000</v>
      </c>
      <c r="F39" s="69">
        <f t="shared" si="1"/>
        <v>75336</v>
      </c>
    </row>
    <row r="40" spans="1:6">
      <c r="A40">
        <v>23</v>
      </c>
      <c r="B40">
        <v>583</v>
      </c>
      <c r="C40" t="s">
        <v>63</v>
      </c>
      <c r="D40" t="s">
        <v>5338</v>
      </c>
      <c r="E40" s="68" t="str">
        <f t="shared" si="0"/>
        <v>20171128 13:05:06.907000</v>
      </c>
      <c r="F40" s="69">
        <f t="shared" si="1"/>
        <v>13409</v>
      </c>
    </row>
    <row r="41" spans="1:6">
      <c r="A41">
        <v>93</v>
      </c>
      <c r="B41">
        <v>583</v>
      </c>
      <c r="C41" t="s">
        <v>63</v>
      </c>
      <c r="D41" t="s">
        <v>5338</v>
      </c>
      <c r="E41" s="68" t="str">
        <f t="shared" si="0"/>
        <v>20171128 13:05:06.907000</v>
      </c>
      <c r="F41" s="69">
        <f t="shared" si="1"/>
        <v>54219</v>
      </c>
    </row>
    <row r="42" spans="1:6">
      <c r="A42">
        <v>108</v>
      </c>
      <c r="B42">
        <v>584</v>
      </c>
      <c r="C42" t="s">
        <v>63</v>
      </c>
      <c r="D42" t="s">
        <v>5339</v>
      </c>
      <c r="E42" s="68" t="str">
        <f t="shared" si="0"/>
        <v>20171128 13:19:53.468000</v>
      </c>
      <c r="F42" s="69">
        <f t="shared" si="1"/>
        <v>63072</v>
      </c>
    </row>
    <row r="43" spans="1:6">
      <c r="A43">
        <v>92</v>
      </c>
      <c r="B43">
        <v>582</v>
      </c>
      <c r="C43" t="s">
        <v>63</v>
      </c>
      <c r="D43" t="s">
        <v>5340</v>
      </c>
      <c r="E43" s="68" t="str">
        <f t="shared" si="0"/>
        <v>20171128 13:30:58.941000</v>
      </c>
      <c r="F43" s="69">
        <f t="shared" si="1"/>
        <v>53544</v>
      </c>
    </row>
    <row r="44" spans="1:6">
      <c r="A44">
        <v>114</v>
      </c>
      <c r="B44">
        <v>582.5</v>
      </c>
      <c r="C44" t="s">
        <v>63</v>
      </c>
      <c r="D44" t="s">
        <v>5341</v>
      </c>
      <c r="E44" s="68" t="str">
        <f t="shared" si="0"/>
        <v>20171128 13:37:36.901000</v>
      </c>
      <c r="F44" s="69">
        <f t="shared" si="1"/>
        <v>66405</v>
      </c>
    </row>
    <row r="45" spans="1:6">
      <c r="A45">
        <v>199</v>
      </c>
      <c r="B45">
        <v>584.5</v>
      </c>
      <c r="C45" t="s">
        <v>63</v>
      </c>
      <c r="D45" t="s">
        <v>5342</v>
      </c>
      <c r="E45" s="68" t="str">
        <f t="shared" si="0"/>
        <v>20171128 14:02:35.703000</v>
      </c>
      <c r="F45" s="69">
        <f t="shared" si="1"/>
        <v>116315.5</v>
      </c>
    </row>
    <row r="46" spans="1:6">
      <c r="A46">
        <v>105</v>
      </c>
      <c r="B46">
        <v>584</v>
      </c>
      <c r="C46" t="s">
        <v>63</v>
      </c>
      <c r="D46" t="s">
        <v>5343</v>
      </c>
      <c r="E46" s="68" t="str">
        <f t="shared" si="0"/>
        <v>20171128 14:06:30.735000</v>
      </c>
      <c r="F46" s="69">
        <f t="shared" si="1"/>
        <v>61320</v>
      </c>
    </row>
    <row r="47" spans="1:6">
      <c r="A47">
        <v>9</v>
      </c>
      <c r="B47">
        <v>583.5</v>
      </c>
      <c r="C47" t="s">
        <v>63</v>
      </c>
      <c r="D47" t="s">
        <v>5344</v>
      </c>
      <c r="E47" s="68" t="str">
        <f t="shared" si="0"/>
        <v>20171128 14:25:10.899000</v>
      </c>
      <c r="F47" s="69">
        <f t="shared" si="1"/>
        <v>5251.5</v>
      </c>
    </row>
    <row r="48" spans="1:6">
      <c r="A48">
        <v>47</v>
      </c>
      <c r="B48">
        <v>585.5</v>
      </c>
      <c r="C48" t="s">
        <v>63</v>
      </c>
      <c r="D48" t="s">
        <v>5345</v>
      </c>
      <c r="E48" s="68" t="str">
        <f t="shared" si="0"/>
        <v>20171128 14:40:18.068000</v>
      </c>
      <c r="F48" s="69">
        <f t="shared" si="1"/>
        <v>27518.5</v>
      </c>
    </row>
    <row r="49" spans="1:6">
      <c r="A49">
        <v>37</v>
      </c>
      <c r="B49">
        <v>585.5</v>
      </c>
      <c r="C49" t="s">
        <v>63</v>
      </c>
      <c r="D49" t="s">
        <v>5345</v>
      </c>
      <c r="E49" s="68" t="str">
        <f t="shared" si="0"/>
        <v>20171128 14:40:18.068000</v>
      </c>
      <c r="F49" s="69">
        <f t="shared" si="1"/>
        <v>21663.5</v>
      </c>
    </row>
    <row r="50" spans="1:6">
      <c r="A50">
        <v>68</v>
      </c>
      <c r="B50">
        <v>586.5</v>
      </c>
      <c r="C50" t="s">
        <v>63</v>
      </c>
      <c r="D50" t="s">
        <v>5346</v>
      </c>
      <c r="E50" s="68" t="str">
        <f t="shared" si="0"/>
        <v>20171128 14:58:21.015000</v>
      </c>
      <c r="F50" s="69">
        <f t="shared" si="1"/>
        <v>39882</v>
      </c>
    </row>
    <row r="51" spans="1:6">
      <c r="A51">
        <v>20</v>
      </c>
      <c r="B51">
        <v>586.5</v>
      </c>
      <c r="C51" t="s">
        <v>63</v>
      </c>
      <c r="D51" t="s">
        <v>5346</v>
      </c>
      <c r="E51" s="68" t="str">
        <f t="shared" si="0"/>
        <v>20171128 14:58:21.015000</v>
      </c>
      <c r="F51" s="69">
        <f t="shared" si="1"/>
        <v>11730</v>
      </c>
    </row>
    <row r="52" spans="1:6">
      <c r="A52">
        <v>86</v>
      </c>
      <c r="B52">
        <v>588.5</v>
      </c>
      <c r="C52" t="s">
        <v>63</v>
      </c>
      <c r="D52" t="s">
        <v>5347</v>
      </c>
      <c r="E52" s="68" t="str">
        <f t="shared" si="0"/>
        <v>20171128 15:13:24.581000</v>
      </c>
      <c r="F52" s="69">
        <f t="shared" si="1"/>
        <v>50611</v>
      </c>
    </row>
    <row r="53" spans="1:6">
      <c r="A53">
        <v>9</v>
      </c>
      <c r="B53">
        <v>591</v>
      </c>
      <c r="C53" t="s">
        <v>63</v>
      </c>
      <c r="D53" t="s">
        <v>5348</v>
      </c>
      <c r="E53" s="68" t="str">
        <f t="shared" si="0"/>
        <v>20171128 15:32:32.277000</v>
      </c>
      <c r="F53" s="69">
        <f t="shared" si="1"/>
        <v>5319</v>
      </c>
    </row>
    <row r="54" spans="1:6">
      <c r="A54">
        <v>84</v>
      </c>
      <c r="B54">
        <v>589</v>
      </c>
      <c r="C54" t="s">
        <v>63</v>
      </c>
      <c r="D54" t="s">
        <v>5349</v>
      </c>
      <c r="E54" s="68" t="str">
        <f t="shared" si="0"/>
        <v>20171128 15:41:29.413000</v>
      </c>
      <c r="F54" s="69">
        <f t="shared" si="1"/>
        <v>49476</v>
      </c>
    </row>
    <row r="55" spans="1:6">
      <c r="A55">
        <v>74</v>
      </c>
      <c r="B55">
        <v>587.5</v>
      </c>
      <c r="C55" t="s">
        <v>63</v>
      </c>
      <c r="D55" t="s">
        <v>5350</v>
      </c>
      <c r="E55" s="68" t="str">
        <f t="shared" si="0"/>
        <v>20171128 15:49:53.343000</v>
      </c>
      <c r="F55" s="69">
        <f t="shared" si="1"/>
        <v>43475</v>
      </c>
    </row>
    <row r="56" spans="1:6">
      <c r="A56">
        <v>77</v>
      </c>
      <c r="B56">
        <v>588</v>
      </c>
      <c r="C56" t="s">
        <v>63</v>
      </c>
      <c r="D56" t="s">
        <v>5351</v>
      </c>
      <c r="E56" s="68" t="str">
        <f t="shared" si="0"/>
        <v>20171128 16:00:10.466000</v>
      </c>
      <c r="F56" s="69">
        <f t="shared" si="1"/>
        <v>45276</v>
      </c>
    </row>
    <row r="57" spans="1:6">
      <c r="A57">
        <v>98</v>
      </c>
      <c r="B57">
        <v>587.5</v>
      </c>
      <c r="C57" t="s">
        <v>63</v>
      </c>
      <c r="D57" t="s">
        <v>5352</v>
      </c>
      <c r="E57" s="68" t="str">
        <f t="shared" si="0"/>
        <v>20171128 16:09:34.716000</v>
      </c>
      <c r="F57" s="69">
        <f t="shared" si="1"/>
        <v>57575</v>
      </c>
    </row>
    <row r="58" spans="1:6">
      <c r="A58">
        <v>36</v>
      </c>
      <c r="B58">
        <v>587.5</v>
      </c>
      <c r="C58" t="s">
        <v>63</v>
      </c>
      <c r="D58" t="s">
        <v>5353</v>
      </c>
      <c r="E58" s="68" t="str">
        <f t="shared" si="0"/>
        <v>20171128 16:14:50.153870</v>
      </c>
      <c r="F58" s="69">
        <f t="shared" si="1"/>
        <v>21150</v>
      </c>
    </row>
    <row r="59" spans="1:6">
      <c r="A59">
        <v>114</v>
      </c>
      <c r="B59">
        <v>587.5</v>
      </c>
      <c r="C59" t="s">
        <v>63</v>
      </c>
      <c r="D59" t="s">
        <v>5353</v>
      </c>
      <c r="E59" s="68" t="str">
        <f t="shared" si="0"/>
        <v>20171128 16:14:50.153870</v>
      </c>
      <c r="F59" s="69">
        <f t="shared" si="1"/>
        <v>66975</v>
      </c>
    </row>
    <row r="60" spans="1:6">
      <c r="A60">
        <v>100</v>
      </c>
      <c r="B60">
        <v>587.5</v>
      </c>
      <c r="C60" t="s">
        <v>63</v>
      </c>
      <c r="D60" t="s">
        <v>5353</v>
      </c>
      <c r="E60" s="68" t="str">
        <f t="shared" si="0"/>
        <v>20171128 16:14:50.153870</v>
      </c>
      <c r="F60" s="69">
        <f t="shared" si="1"/>
        <v>58750</v>
      </c>
    </row>
    <row r="61" spans="1:6">
      <c r="A61">
        <v>100</v>
      </c>
      <c r="B61">
        <v>587</v>
      </c>
      <c r="C61" t="s">
        <v>63</v>
      </c>
      <c r="D61" t="s">
        <v>5354</v>
      </c>
      <c r="E61" s="68" t="str">
        <f t="shared" si="0"/>
        <v>20171128 16:15:00.653591</v>
      </c>
      <c r="F61" s="69">
        <f t="shared" si="1"/>
        <v>58700</v>
      </c>
    </row>
    <row r="62" spans="1:6">
      <c r="F62" s="69">
        <f t="shared" si="1"/>
        <v>0</v>
      </c>
    </row>
    <row r="63" spans="1:6">
      <c r="F63" s="69">
        <f t="shared" si="1"/>
        <v>0</v>
      </c>
    </row>
    <row r="64" spans="1:6">
      <c r="F64" s="69">
        <f t="shared" si="1"/>
        <v>0</v>
      </c>
    </row>
    <row r="65" spans="6:6">
      <c r="F65" s="69">
        <f t="shared" si="1"/>
        <v>0</v>
      </c>
    </row>
    <row r="66" spans="6:6">
      <c r="F66" s="69">
        <f t="shared" ref="F66:F70" si="2">A66*B66</f>
        <v>0</v>
      </c>
    </row>
    <row r="67" spans="6:6">
      <c r="F67" s="69">
        <f t="shared" si="2"/>
        <v>0</v>
      </c>
    </row>
    <row r="68" spans="6:6">
      <c r="F68" s="69">
        <f t="shared" si="2"/>
        <v>0</v>
      </c>
    </row>
    <row r="69" spans="6:6">
      <c r="F69" s="69">
        <f t="shared" si="2"/>
        <v>0</v>
      </c>
    </row>
    <row r="70" spans="6:6">
      <c r="F70" s="69">
        <f t="shared" si="2"/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0"/>
  <sheetViews>
    <sheetView workbookViewId="0">
      <selection activeCell="F1" sqref="F1:L1048576"/>
    </sheetView>
  </sheetViews>
  <sheetFormatPr defaultRowHeight="12.75"/>
  <cols>
    <col min="4" max="4" width="0" hidden="1" customWidth="1"/>
    <col min="5" max="5" width="24.42578125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4.8554687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9</v>
      </c>
      <c r="B2">
        <v>560.5</v>
      </c>
      <c r="C2" t="s">
        <v>63</v>
      </c>
      <c r="D2" t="s">
        <v>5246</v>
      </c>
      <c r="E2" s="68" t="str">
        <f t="shared" ref="E2:E65" si="0">LEFT(D2,FIND(" ",D2)-1)&amp;" "&amp;IF((MID(D2,FIND(" ",D2)+1,2))&lt;"23",MID(D2,FIND(" ",D2)+1,2) + 1 - VALUE(MID(D2,28,1)),"0"&amp;"0")&amp;MID(D2,FIND(" ",D2)+3,13)</f>
        <v>20171127 9:01:05.039000</v>
      </c>
      <c r="F2" s="69">
        <f t="shared" ref="F2:F65" si="1">A2*B2</f>
        <v>5044.5</v>
      </c>
    </row>
    <row r="3" spans="1:12">
      <c r="A3">
        <v>107</v>
      </c>
      <c r="B3">
        <v>560</v>
      </c>
      <c r="C3" t="s">
        <v>63</v>
      </c>
      <c r="D3" t="s">
        <v>5247</v>
      </c>
      <c r="E3" s="68" t="str">
        <f t="shared" si="0"/>
        <v>20171127 9:01:06.166000</v>
      </c>
      <c r="F3" s="69">
        <f t="shared" si="1"/>
        <v>59920</v>
      </c>
      <c r="H3" s="77" t="s">
        <v>150</v>
      </c>
      <c r="I3" s="70" t="s">
        <v>151</v>
      </c>
      <c r="J3" s="71" t="s">
        <v>152</v>
      </c>
      <c r="K3" s="72" t="s">
        <v>153</v>
      </c>
      <c r="L3" s="72" t="s">
        <v>154</v>
      </c>
    </row>
    <row r="4" spans="1:12">
      <c r="A4">
        <v>101</v>
      </c>
      <c r="B4">
        <v>560</v>
      </c>
      <c r="C4" t="s">
        <v>63</v>
      </c>
      <c r="D4" t="s">
        <v>5248</v>
      </c>
      <c r="E4" s="68" t="str">
        <f t="shared" si="0"/>
        <v>20171127 9:04:24.085000</v>
      </c>
      <c r="F4" s="69">
        <f t="shared" si="1"/>
        <v>56560</v>
      </c>
      <c r="H4" s="73" t="s">
        <v>63</v>
      </c>
      <c r="I4" s="70">
        <v>6000</v>
      </c>
      <c r="J4" s="74">
        <v>560.4202898550725</v>
      </c>
      <c r="K4" s="75">
        <f>I4*L4</f>
        <v>3362786.5</v>
      </c>
      <c r="L4" s="75">
        <f>SUMIF($C$2:$C$10000,"="&amp;H4,$F$2:$F$10000)/I4</f>
        <v>560.46441666666669</v>
      </c>
    </row>
    <row r="5" spans="1:12">
      <c r="A5">
        <v>123</v>
      </c>
      <c r="B5">
        <v>560</v>
      </c>
      <c r="C5" t="s">
        <v>63</v>
      </c>
      <c r="D5" t="s">
        <v>5249</v>
      </c>
      <c r="E5" s="68" t="str">
        <f t="shared" si="0"/>
        <v>20171127 9:06:53.085000</v>
      </c>
      <c r="F5" s="69">
        <f t="shared" si="1"/>
        <v>68880</v>
      </c>
      <c r="H5" s="73" t="s">
        <v>155</v>
      </c>
      <c r="I5" s="70">
        <v>6000</v>
      </c>
      <c r="J5" s="74">
        <v>560.4202898550725</v>
      </c>
      <c r="K5" s="75" t="e">
        <f>I7*#REF!</f>
        <v>#REF!</v>
      </c>
      <c r="L5" s="76">
        <f>SUM(F2:F10001)/GETPIVOTDATA("Sum of Volume",$I$4)</f>
        <v>560.46441666666669</v>
      </c>
    </row>
    <row r="6" spans="1:12">
      <c r="A6">
        <v>23</v>
      </c>
      <c r="B6">
        <v>561</v>
      </c>
      <c r="C6" t="s">
        <v>63</v>
      </c>
      <c r="D6" t="s">
        <v>5250</v>
      </c>
      <c r="E6" s="68" t="str">
        <f t="shared" si="0"/>
        <v>20171127 9:10:08.073000</v>
      </c>
      <c r="F6" s="69">
        <f t="shared" si="1"/>
        <v>12903</v>
      </c>
    </row>
    <row r="7" spans="1:12">
      <c r="A7">
        <v>71</v>
      </c>
      <c r="B7">
        <v>561</v>
      </c>
      <c r="C7" t="s">
        <v>63</v>
      </c>
      <c r="D7" t="s">
        <v>5251</v>
      </c>
      <c r="E7" s="68" t="str">
        <f t="shared" si="0"/>
        <v>20171127 9:10:08.074000</v>
      </c>
      <c r="F7" s="69">
        <f t="shared" si="1"/>
        <v>39831</v>
      </c>
    </row>
    <row r="8" spans="1:12">
      <c r="A8">
        <v>101</v>
      </c>
      <c r="B8">
        <v>561.5</v>
      </c>
      <c r="C8" t="s">
        <v>63</v>
      </c>
      <c r="D8" t="s">
        <v>5252</v>
      </c>
      <c r="E8" s="68" t="str">
        <f t="shared" si="0"/>
        <v>20171127 9:14:09.224000</v>
      </c>
      <c r="F8" s="69">
        <f t="shared" si="1"/>
        <v>56711.5</v>
      </c>
    </row>
    <row r="9" spans="1:12">
      <c r="A9">
        <v>94</v>
      </c>
      <c r="B9">
        <v>560.5</v>
      </c>
      <c r="C9" t="s">
        <v>63</v>
      </c>
      <c r="D9" t="s">
        <v>5253</v>
      </c>
      <c r="E9" s="68" t="str">
        <f t="shared" si="0"/>
        <v>20171127 9:20:21.947000</v>
      </c>
      <c r="F9" s="69">
        <f t="shared" si="1"/>
        <v>52687</v>
      </c>
    </row>
    <row r="10" spans="1:12">
      <c r="A10">
        <v>181</v>
      </c>
      <c r="B10">
        <v>561</v>
      </c>
      <c r="C10" t="s">
        <v>63</v>
      </c>
      <c r="D10" t="s">
        <v>5254</v>
      </c>
      <c r="E10" s="68" t="str">
        <f t="shared" si="0"/>
        <v>20171127 9:35:46.319000</v>
      </c>
      <c r="F10" s="69">
        <f t="shared" si="1"/>
        <v>101541</v>
      </c>
    </row>
    <row r="11" spans="1:12">
      <c r="A11">
        <v>122</v>
      </c>
      <c r="B11">
        <v>561.5</v>
      </c>
      <c r="C11" t="s">
        <v>63</v>
      </c>
      <c r="D11" t="s">
        <v>5255</v>
      </c>
      <c r="E11" s="68" t="str">
        <f t="shared" si="0"/>
        <v>20171127 9:38:30.064000</v>
      </c>
      <c r="F11" s="69">
        <f t="shared" si="1"/>
        <v>68503</v>
      </c>
    </row>
    <row r="12" spans="1:12">
      <c r="A12">
        <v>161</v>
      </c>
      <c r="B12">
        <v>562</v>
      </c>
      <c r="C12" t="s">
        <v>63</v>
      </c>
      <c r="D12" t="s">
        <v>5256</v>
      </c>
      <c r="E12" s="68" t="str">
        <f t="shared" si="0"/>
        <v>20171127 9:52:38.146000</v>
      </c>
      <c r="F12" s="69">
        <f t="shared" si="1"/>
        <v>90482</v>
      </c>
    </row>
    <row r="13" spans="1:12">
      <c r="A13">
        <v>173</v>
      </c>
      <c r="B13">
        <v>565</v>
      </c>
      <c r="C13" t="s">
        <v>63</v>
      </c>
      <c r="D13" t="s">
        <v>5257</v>
      </c>
      <c r="E13" s="68" t="str">
        <f t="shared" si="0"/>
        <v>20171127 10:08:23.358000</v>
      </c>
      <c r="F13" s="69">
        <f t="shared" si="1"/>
        <v>97745</v>
      </c>
    </row>
    <row r="14" spans="1:12">
      <c r="A14">
        <v>96</v>
      </c>
      <c r="B14">
        <v>564.5</v>
      </c>
      <c r="C14" t="s">
        <v>63</v>
      </c>
      <c r="D14" t="s">
        <v>5258</v>
      </c>
      <c r="E14" s="68" t="str">
        <f t="shared" si="0"/>
        <v>20171127 10:20:13.785000</v>
      </c>
      <c r="F14" s="69">
        <f t="shared" si="1"/>
        <v>54192</v>
      </c>
    </row>
    <row r="15" spans="1:12">
      <c r="A15">
        <v>78</v>
      </c>
      <c r="B15">
        <v>563</v>
      </c>
      <c r="C15" t="s">
        <v>63</v>
      </c>
      <c r="D15" t="s">
        <v>5259</v>
      </c>
      <c r="E15" s="68" t="str">
        <f t="shared" si="0"/>
        <v>20171127 10:25:03.014000</v>
      </c>
      <c r="F15" s="69">
        <f t="shared" si="1"/>
        <v>43914</v>
      </c>
    </row>
    <row r="16" spans="1:12">
      <c r="A16">
        <v>93</v>
      </c>
      <c r="B16">
        <v>563</v>
      </c>
      <c r="C16" t="s">
        <v>63</v>
      </c>
      <c r="D16" t="s">
        <v>5260</v>
      </c>
      <c r="E16" s="68" t="str">
        <f t="shared" si="0"/>
        <v>20171127 10:32:12.206000</v>
      </c>
      <c r="F16" s="69">
        <f t="shared" si="1"/>
        <v>52359</v>
      </c>
    </row>
    <row r="17" spans="1:6">
      <c r="A17">
        <v>100</v>
      </c>
      <c r="B17">
        <v>562.5</v>
      </c>
      <c r="C17" t="s">
        <v>63</v>
      </c>
      <c r="D17" t="s">
        <v>5261</v>
      </c>
      <c r="E17" s="68" t="str">
        <f t="shared" si="0"/>
        <v>20171127 10:36:32.481268</v>
      </c>
      <c r="F17" s="69">
        <f t="shared" si="1"/>
        <v>56250</v>
      </c>
    </row>
    <row r="18" spans="1:6">
      <c r="A18">
        <v>100</v>
      </c>
      <c r="B18">
        <v>562.5</v>
      </c>
      <c r="C18" t="s">
        <v>63</v>
      </c>
      <c r="D18" t="s">
        <v>5261</v>
      </c>
      <c r="E18" s="68" t="str">
        <f t="shared" si="0"/>
        <v>20171127 10:36:32.481268</v>
      </c>
      <c r="F18" s="69">
        <f t="shared" si="1"/>
        <v>56250</v>
      </c>
    </row>
    <row r="19" spans="1:6">
      <c r="A19">
        <v>9</v>
      </c>
      <c r="B19">
        <v>562.5</v>
      </c>
      <c r="C19" t="s">
        <v>63</v>
      </c>
      <c r="D19" t="s">
        <v>5262</v>
      </c>
      <c r="E19" s="68" t="str">
        <f t="shared" si="0"/>
        <v>20171127 10:40:07.100000</v>
      </c>
      <c r="F19" s="69">
        <f t="shared" si="1"/>
        <v>5062.5</v>
      </c>
    </row>
    <row r="20" spans="1:6">
      <c r="A20">
        <v>1</v>
      </c>
      <c r="B20">
        <v>562</v>
      </c>
      <c r="C20" t="s">
        <v>63</v>
      </c>
      <c r="D20" t="s">
        <v>5263</v>
      </c>
      <c r="E20" s="68" t="str">
        <f t="shared" si="0"/>
        <v>20171127 10:44:54.872000</v>
      </c>
      <c r="F20" s="69">
        <f t="shared" si="1"/>
        <v>562</v>
      </c>
    </row>
    <row r="21" spans="1:6">
      <c r="A21">
        <v>63</v>
      </c>
      <c r="B21">
        <v>562</v>
      </c>
      <c r="C21" t="s">
        <v>63</v>
      </c>
      <c r="D21" t="s">
        <v>5263</v>
      </c>
      <c r="E21" s="68" t="str">
        <f t="shared" si="0"/>
        <v>20171127 10:44:54.872000</v>
      </c>
      <c r="F21" s="69">
        <f t="shared" si="1"/>
        <v>35406</v>
      </c>
    </row>
    <row r="22" spans="1:6">
      <c r="A22">
        <v>102</v>
      </c>
      <c r="B22">
        <v>561.5</v>
      </c>
      <c r="C22" t="s">
        <v>63</v>
      </c>
      <c r="D22" t="s">
        <v>5264</v>
      </c>
      <c r="E22" s="68" t="str">
        <f t="shared" si="0"/>
        <v>20171127 10:49:37.157000</v>
      </c>
      <c r="F22" s="69">
        <f t="shared" si="1"/>
        <v>57273</v>
      </c>
    </row>
    <row r="23" spans="1:6">
      <c r="A23">
        <v>96</v>
      </c>
      <c r="B23">
        <v>561</v>
      </c>
      <c r="C23" t="s">
        <v>63</v>
      </c>
      <c r="D23" t="s">
        <v>5265</v>
      </c>
      <c r="E23" s="68" t="str">
        <f t="shared" si="0"/>
        <v>20171127 10:57:01.018000</v>
      </c>
      <c r="F23" s="69">
        <f t="shared" si="1"/>
        <v>53856</v>
      </c>
    </row>
    <row r="24" spans="1:6">
      <c r="A24">
        <v>99</v>
      </c>
      <c r="B24">
        <v>559.5</v>
      </c>
      <c r="C24" t="s">
        <v>63</v>
      </c>
      <c r="D24" t="s">
        <v>5266</v>
      </c>
      <c r="E24" s="68" t="str">
        <f t="shared" si="0"/>
        <v>20171127 11:07:44.192000</v>
      </c>
      <c r="F24" s="69">
        <f t="shared" si="1"/>
        <v>55390.5</v>
      </c>
    </row>
    <row r="25" spans="1:6">
      <c r="A25">
        <v>111</v>
      </c>
      <c r="B25">
        <v>560</v>
      </c>
      <c r="C25" t="s">
        <v>63</v>
      </c>
      <c r="D25" t="s">
        <v>5267</v>
      </c>
      <c r="E25" s="68" t="str">
        <f t="shared" si="0"/>
        <v>20171127 11:15:20.046000</v>
      </c>
      <c r="F25" s="69">
        <f t="shared" si="1"/>
        <v>62160</v>
      </c>
    </row>
    <row r="26" spans="1:6">
      <c r="A26">
        <v>97</v>
      </c>
      <c r="B26">
        <v>557.5</v>
      </c>
      <c r="C26" t="s">
        <v>63</v>
      </c>
      <c r="D26" t="s">
        <v>5268</v>
      </c>
      <c r="E26" s="68" t="str">
        <f t="shared" si="0"/>
        <v>20171127 11:24:12.110000</v>
      </c>
      <c r="F26" s="69">
        <f t="shared" si="1"/>
        <v>54077.5</v>
      </c>
    </row>
    <row r="27" spans="1:6">
      <c r="A27">
        <v>100</v>
      </c>
      <c r="B27">
        <v>557.5</v>
      </c>
      <c r="C27" t="s">
        <v>63</v>
      </c>
      <c r="D27" t="s">
        <v>5269</v>
      </c>
      <c r="E27" s="68" t="str">
        <f t="shared" si="0"/>
        <v>20171127 11:29:18.167714</v>
      </c>
      <c r="F27" s="69">
        <f t="shared" si="1"/>
        <v>55750</v>
      </c>
    </row>
    <row r="28" spans="1:6">
      <c r="A28">
        <v>100</v>
      </c>
      <c r="B28">
        <v>557.5</v>
      </c>
      <c r="C28" t="s">
        <v>63</v>
      </c>
      <c r="D28" t="s">
        <v>5269</v>
      </c>
      <c r="E28" s="68" t="str">
        <f t="shared" si="0"/>
        <v>20171127 11:29:18.167714</v>
      </c>
      <c r="F28" s="69">
        <f t="shared" si="1"/>
        <v>55750</v>
      </c>
    </row>
    <row r="29" spans="1:6">
      <c r="A29">
        <v>67</v>
      </c>
      <c r="B29">
        <v>557.5</v>
      </c>
      <c r="C29" t="s">
        <v>63</v>
      </c>
      <c r="D29" t="s">
        <v>5269</v>
      </c>
      <c r="E29" s="68" t="str">
        <f t="shared" si="0"/>
        <v>20171127 11:29:18.167714</v>
      </c>
      <c r="F29" s="69">
        <f t="shared" si="1"/>
        <v>37352.5</v>
      </c>
    </row>
    <row r="30" spans="1:6">
      <c r="A30">
        <v>1</v>
      </c>
      <c r="B30">
        <v>558.5</v>
      </c>
      <c r="C30" t="s">
        <v>63</v>
      </c>
      <c r="D30" t="s">
        <v>5270</v>
      </c>
      <c r="E30" s="68" t="str">
        <f t="shared" si="0"/>
        <v>20171127 11:42:42.073000</v>
      </c>
      <c r="F30" s="69">
        <f t="shared" si="1"/>
        <v>558.5</v>
      </c>
    </row>
    <row r="31" spans="1:6">
      <c r="A31">
        <v>114</v>
      </c>
      <c r="B31">
        <v>558.5</v>
      </c>
      <c r="C31" t="s">
        <v>63</v>
      </c>
      <c r="D31" t="s">
        <v>5271</v>
      </c>
      <c r="E31" s="68" t="str">
        <f t="shared" si="0"/>
        <v>20171127 11:44:58.493000</v>
      </c>
      <c r="F31" s="69">
        <f t="shared" si="1"/>
        <v>63669</v>
      </c>
    </row>
    <row r="32" spans="1:6">
      <c r="A32">
        <v>91</v>
      </c>
      <c r="B32">
        <v>558.5</v>
      </c>
      <c r="C32" t="s">
        <v>63</v>
      </c>
      <c r="D32" t="s">
        <v>5272</v>
      </c>
      <c r="E32" s="68" t="str">
        <f t="shared" si="0"/>
        <v>20171127 11:49:57.061000</v>
      </c>
      <c r="F32" s="69">
        <f t="shared" si="1"/>
        <v>50823.5</v>
      </c>
    </row>
    <row r="33" spans="1:6">
      <c r="A33">
        <v>93</v>
      </c>
      <c r="B33">
        <v>558.5</v>
      </c>
      <c r="C33" t="s">
        <v>63</v>
      </c>
      <c r="D33" t="s">
        <v>5273</v>
      </c>
      <c r="E33" s="68" t="str">
        <f t="shared" si="0"/>
        <v>20171127 12:03:27.116000</v>
      </c>
      <c r="F33" s="69">
        <f t="shared" si="1"/>
        <v>51940.5</v>
      </c>
    </row>
    <row r="34" spans="1:6">
      <c r="A34">
        <v>96</v>
      </c>
      <c r="B34">
        <v>558.5</v>
      </c>
      <c r="C34" t="s">
        <v>63</v>
      </c>
      <c r="D34" t="s">
        <v>5274</v>
      </c>
      <c r="E34" s="68" t="str">
        <f t="shared" si="0"/>
        <v>20171127 12:06:11.040000</v>
      </c>
      <c r="F34" s="69">
        <f t="shared" si="1"/>
        <v>53616</v>
      </c>
    </row>
    <row r="35" spans="1:6">
      <c r="A35">
        <v>92</v>
      </c>
      <c r="B35">
        <v>557.5</v>
      </c>
      <c r="C35" t="s">
        <v>63</v>
      </c>
      <c r="D35" t="s">
        <v>5275</v>
      </c>
      <c r="E35" s="68" t="str">
        <f t="shared" si="0"/>
        <v>20171127 12:10:10.484000</v>
      </c>
      <c r="F35" s="69">
        <f t="shared" si="1"/>
        <v>51290</v>
      </c>
    </row>
    <row r="36" spans="1:6">
      <c r="A36">
        <v>125</v>
      </c>
      <c r="B36">
        <v>559.5</v>
      </c>
      <c r="C36" t="s">
        <v>63</v>
      </c>
      <c r="D36" t="s">
        <v>5276</v>
      </c>
      <c r="E36" s="68" t="str">
        <f t="shared" si="0"/>
        <v>20171127 12:27:55.690000</v>
      </c>
      <c r="F36" s="69">
        <f t="shared" si="1"/>
        <v>69937.5</v>
      </c>
    </row>
    <row r="37" spans="1:6">
      <c r="A37">
        <v>55</v>
      </c>
      <c r="B37">
        <v>560</v>
      </c>
      <c r="C37" t="s">
        <v>63</v>
      </c>
      <c r="D37" t="s">
        <v>5277</v>
      </c>
      <c r="E37" s="68" t="str">
        <f t="shared" si="0"/>
        <v>20171127 12:35:17.129000</v>
      </c>
      <c r="F37" s="69">
        <f t="shared" si="1"/>
        <v>30800</v>
      </c>
    </row>
    <row r="38" spans="1:6">
      <c r="A38">
        <v>49</v>
      </c>
      <c r="B38">
        <v>560</v>
      </c>
      <c r="C38" t="s">
        <v>63</v>
      </c>
      <c r="D38" t="s">
        <v>5278</v>
      </c>
      <c r="E38" s="68" t="str">
        <f t="shared" si="0"/>
        <v>20171127 12:35:17.154000</v>
      </c>
      <c r="F38" s="69">
        <f t="shared" si="1"/>
        <v>27440</v>
      </c>
    </row>
    <row r="39" spans="1:6">
      <c r="A39">
        <v>96</v>
      </c>
      <c r="B39">
        <v>560</v>
      </c>
      <c r="C39" t="s">
        <v>63</v>
      </c>
      <c r="D39" t="s">
        <v>5279</v>
      </c>
      <c r="E39" s="68" t="str">
        <f t="shared" si="0"/>
        <v>20171127 12:49:00.832000</v>
      </c>
      <c r="F39" s="69">
        <f t="shared" si="1"/>
        <v>53760</v>
      </c>
    </row>
    <row r="40" spans="1:6">
      <c r="A40">
        <v>92</v>
      </c>
      <c r="B40">
        <v>560.5</v>
      </c>
      <c r="C40" t="s">
        <v>63</v>
      </c>
      <c r="D40" t="s">
        <v>5280</v>
      </c>
      <c r="E40" s="68" t="str">
        <f t="shared" si="0"/>
        <v>20171127 12:59:01.106000</v>
      </c>
      <c r="F40" s="69">
        <f t="shared" si="1"/>
        <v>51566</v>
      </c>
    </row>
    <row r="41" spans="1:6">
      <c r="A41">
        <v>59</v>
      </c>
      <c r="B41">
        <v>560</v>
      </c>
      <c r="C41" t="s">
        <v>63</v>
      </c>
      <c r="D41" t="s">
        <v>5281</v>
      </c>
      <c r="E41" s="68" t="str">
        <f t="shared" si="0"/>
        <v>20171127 13:08:07.162000</v>
      </c>
      <c r="F41" s="69">
        <f t="shared" si="1"/>
        <v>33040</v>
      </c>
    </row>
    <row r="42" spans="1:6">
      <c r="A42">
        <v>46</v>
      </c>
      <c r="B42">
        <v>560</v>
      </c>
      <c r="C42" t="s">
        <v>63</v>
      </c>
      <c r="D42" t="s">
        <v>5281</v>
      </c>
      <c r="E42" s="68" t="str">
        <f t="shared" si="0"/>
        <v>20171127 13:08:07.162000</v>
      </c>
      <c r="F42" s="69">
        <f t="shared" si="1"/>
        <v>25760</v>
      </c>
    </row>
    <row r="43" spans="1:6">
      <c r="A43">
        <v>114</v>
      </c>
      <c r="B43">
        <v>560.5</v>
      </c>
      <c r="C43" t="s">
        <v>63</v>
      </c>
      <c r="D43" t="s">
        <v>5282</v>
      </c>
      <c r="E43" s="68" t="str">
        <f t="shared" si="0"/>
        <v>20171127 13:10:52.401000</v>
      </c>
      <c r="F43" s="69">
        <f t="shared" si="1"/>
        <v>63897</v>
      </c>
    </row>
    <row r="44" spans="1:6">
      <c r="A44">
        <v>44</v>
      </c>
      <c r="B44">
        <v>560</v>
      </c>
      <c r="C44" t="s">
        <v>63</v>
      </c>
      <c r="D44" t="s">
        <v>5283</v>
      </c>
      <c r="E44" s="68" t="str">
        <f t="shared" si="0"/>
        <v>20171127 13:26:03.490000</v>
      </c>
      <c r="F44" s="69">
        <f t="shared" si="1"/>
        <v>24640</v>
      </c>
    </row>
    <row r="45" spans="1:6">
      <c r="A45">
        <v>69</v>
      </c>
      <c r="B45">
        <v>560</v>
      </c>
      <c r="C45" t="s">
        <v>63</v>
      </c>
      <c r="D45" t="s">
        <v>5283</v>
      </c>
      <c r="E45" s="68" t="str">
        <f t="shared" si="0"/>
        <v>20171127 13:26:03.490000</v>
      </c>
      <c r="F45" s="69">
        <f t="shared" si="1"/>
        <v>38640</v>
      </c>
    </row>
    <row r="46" spans="1:6">
      <c r="A46">
        <v>98</v>
      </c>
      <c r="B46">
        <v>560</v>
      </c>
      <c r="C46" t="s">
        <v>63</v>
      </c>
      <c r="D46" t="s">
        <v>5284</v>
      </c>
      <c r="E46" s="68" t="str">
        <f t="shared" si="0"/>
        <v>20171127 13:43:17.124000</v>
      </c>
      <c r="F46" s="69">
        <f t="shared" si="1"/>
        <v>54880</v>
      </c>
    </row>
    <row r="47" spans="1:6">
      <c r="A47">
        <v>52</v>
      </c>
      <c r="B47">
        <v>560</v>
      </c>
      <c r="C47" t="s">
        <v>63</v>
      </c>
      <c r="D47" t="s">
        <v>5285</v>
      </c>
      <c r="E47" s="68" t="str">
        <f t="shared" si="0"/>
        <v>20171127 13:47:53.200000</v>
      </c>
      <c r="F47" s="69">
        <f t="shared" si="1"/>
        <v>29120</v>
      </c>
    </row>
    <row r="48" spans="1:6">
      <c r="A48">
        <v>42</v>
      </c>
      <c r="B48">
        <v>560</v>
      </c>
      <c r="C48" t="s">
        <v>63</v>
      </c>
      <c r="D48" t="s">
        <v>5285</v>
      </c>
      <c r="E48" s="68" t="str">
        <f t="shared" si="0"/>
        <v>20171127 13:47:53.200000</v>
      </c>
      <c r="F48" s="69">
        <f t="shared" si="1"/>
        <v>23520</v>
      </c>
    </row>
    <row r="49" spans="1:6">
      <c r="A49">
        <v>90</v>
      </c>
      <c r="B49">
        <v>560</v>
      </c>
      <c r="C49" t="s">
        <v>63</v>
      </c>
      <c r="D49" t="s">
        <v>5286</v>
      </c>
      <c r="E49" s="68" t="str">
        <f t="shared" si="0"/>
        <v>20171127 13:57:07.197000</v>
      </c>
      <c r="F49" s="69">
        <f t="shared" si="1"/>
        <v>50400</v>
      </c>
    </row>
    <row r="50" spans="1:6">
      <c r="A50">
        <v>95</v>
      </c>
      <c r="B50">
        <v>560</v>
      </c>
      <c r="C50" t="s">
        <v>63</v>
      </c>
      <c r="D50" t="s">
        <v>5287</v>
      </c>
      <c r="E50" s="68" t="str">
        <f t="shared" si="0"/>
        <v>20171127 13:59:34.863000</v>
      </c>
      <c r="F50" s="69">
        <f t="shared" si="1"/>
        <v>53200</v>
      </c>
    </row>
    <row r="51" spans="1:6">
      <c r="A51">
        <v>97</v>
      </c>
      <c r="B51">
        <v>560</v>
      </c>
      <c r="C51" t="s">
        <v>63</v>
      </c>
      <c r="D51" t="s">
        <v>5288</v>
      </c>
      <c r="E51" s="68" t="str">
        <f t="shared" si="0"/>
        <v>20171127 14:11:50.150000</v>
      </c>
      <c r="F51" s="69">
        <f t="shared" si="1"/>
        <v>54320</v>
      </c>
    </row>
    <row r="52" spans="1:6">
      <c r="A52">
        <v>101</v>
      </c>
      <c r="B52">
        <v>562</v>
      </c>
      <c r="C52" t="s">
        <v>63</v>
      </c>
      <c r="D52" t="s">
        <v>5289</v>
      </c>
      <c r="E52" s="68" t="str">
        <f t="shared" si="0"/>
        <v>20171127 14:26:46.467000</v>
      </c>
      <c r="F52" s="69">
        <f t="shared" si="1"/>
        <v>56762</v>
      </c>
    </row>
    <row r="53" spans="1:6">
      <c r="A53">
        <v>15</v>
      </c>
      <c r="B53">
        <v>562</v>
      </c>
      <c r="C53" t="s">
        <v>63</v>
      </c>
      <c r="D53" t="s">
        <v>5289</v>
      </c>
      <c r="E53" s="68" t="str">
        <f t="shared" si="0"/>
        <v>20171127 14:26:46.467000</v>
      </c>
      <c r="F53" s="69">
        <f t="shared" si="1"/>
        <v>8430</v>
      </c>
    </row>
    <row r="54" spans="1:6">
      <c r="A54">
        <v>95</v>
      </c>
      <c r="B54">
        <v>561.5</v>
      </c>
      <c r="C54" t="s">
        <v>63</v>
      </c>
      <c r="D54" t="s">
        <v>5290</v>
      </c>
      <c r="E54" s="68" t="str">
        <f t="shared" si="0"/>
        <v>20171127 14:40:27.129000</v>
      </c>
      <c r="F54" s="69">
        <f t="shared" si="1"/>
        <v>53342.5</v>
      </c>
    </row>
    <row r="55" spans="1:6">
      <c r="A55">
        <v>73</v>
      </c>
      <c r="B55">
        <v>561.5</v>
      </c>
      <c r="C55" t="s">
        <v>63</v>
      </c>
      <c r="D55" t="s">
        <v>5291</v>
      </c>
      <c r="E55" s="68" t="str">
        <f t="shared" si="0"/>
        <v>20171127 14:55:06.547000</v>
      </c>
      <c r="F55" s="69">
        <f t="shared" si="1"/>
        <v>40989.5</v>
      </c>
    </row>
    <row r="56" spans="1:6">
      <c r="A56">
        <v>118</v>
      </c>
      <c r="B56">
        <v>561.5</v>
      </c>
      <c r="C56" t="s">
        <v>63</v>
      </c>
      <c r="D56" t="s">
        <v>5291</v>
      </c>
      <c r="E56" s="68" t="str">
        <f t="shared" si="0"/>
        <v>20171127 14:55:06.547000</v>
      </c>
      <c r="F56" s="69">
        <f t="shared" si="1"/>
        <v>66257</v>
      </c>
    </row>
    <row r="57" spans="1:6">
      <c r="A57">
        <v>93</v>
      </c>
      <c r="B57">
        <v>560.5</v>
      </c>
      <c r="C57" t="s">
        <v>63</v>
      </c>
      <c r="D57" t="s">
        <v>5292</v>
      </c>
      <c r="E57" s="68" t="str">
        <f t="shared" si="0"/>
        <v>20171127 15:01:05.084000</v>
      </c>
      <c r="F57" s="69">
        <f t="shared" si="1"/>
        <v>52126.5</v>
      </c>
    </row>
    <row r="58" spans="1:6">
      <c r="A58">
        <v>149</v>
      </c>
      <c r="B58">
        <v>560.5</v>
      </c>
      <c r="C58" t="s">
        <v>63</v>
      </c>
      <c r="D58" t="s">
        <v>5293</v>
      </c>
      <c r="E58" s="68" t="str">
        <f t="shared" si="0"/>
        <v>20171127 15:18:07.049000</v>
      </c>
      <c r="F58" s="69">
        <f t="shared" si="1"/>
        <v>83514.5</v>
      </c>
    </row>
    <row r="59" spans="1:6">
      <c r="A59">
        <v>99</v>
      </c>
      <c r="B59">
        <v>560.5</v>
      </c>
      <c r="C59" t="s">
        <v>63</v>
      </c>
      <c r="D59" t="s">
        <v>5294</v>
      </c>
      <c r="E59" s="68" t="str">
        <f t="shared" si="0"/>
        <v>20171127 15:29:36.935000</v>
      </c>
      <c r="F59" s="69">
        <f t="shared" si="1"/>
        <v>55489.5</v>
      </c>
    </row>
    <row r="60" spans="1:6">
      <c r="A60">
        <v>95</v>
      </c>
      <c r="B60">
        <v>560.5</v>
      </c>
      <c r="C60" t="s">
        <v>63</v>
      </c>
      <c r="D60" t="s">
        <v>5295</v>
      </c>
      <c r="E60" s="68" t="str">
        <f t="shared" si="0"/>
        <v>20171127 15:34:00.812000</v>
      </c>
      <c r="F60" s="69">
        <f t="shared" si="1"/>
        <v>53247.5</v>
      </c>
    </row>
    <row r="61" spans="1:6">
      <c r="A61">
        <v>97</v>
      </c>
      <c r="B61">
        <v>560.5</v>
      </c>
      <c r="C61" t="s">
        <v>63</v>
      </c>
      <c r="D61" t="s">
        <v>5296</v>
      </c>
      <c r="E61" s="68" t="str">
        <f t="shared" si="0"/>
        <v>20171127 15:43:36.099000</v>
      </c>
      <c r="F61" s="69">
        <f t="shared" si="1"/>
        <v>54368.5</v>
      </c>
    </row>
    <row r="62" spans="1:6">
      <c r="A62">
        <v>99</v>
      </c>
      <c r="B62">
        <v>560</v>
      </c>
      <c r="C62" t="s">
        <v>63</v>
      </c>
      <c r="D62" t="s">
        <v>5297</v>
      </c>
      <c r="E62" s="68" t="str">
        <f t="shared" si="0"/>
        <v>20171127 15:49:38.176000</v>
      </c>
      <c r="F62" s="69">
        <f t="shared" si="1"/>
        <v>55440</v>
      </c>
    </row>
    <row r="63" spans="1:6">
      <c r="A63">
        <v>111</v>
      </c>
      <c r="B63">
        <v>560</v>
      </c>
      <c r="C63" t="s">
        <v>63</v>
      </c>
      <c r="D63" t="s">
        <v>5298</v>
      </c>
      <c r="E63" s="68" t="str">
        <f t="shared" si="0"/>
        <v>20171127 15:56:08.064000</v>
      </c>
      <c r="F63" s="69">
        <f t="shared" si="1"/>
        <v>62160</v>
      </c>
    </row>
    <row r="64" spans="1:6">
      <c r="A64">
        <v>95</v>
      </c>
      <c r="B64">
        <v>560</v>
      </c>
      <c r="C64" t="s">
        <v>63</v>
      </c>
      <c r="D64" t="s">
        <v>5299</v>
      </c>
      <c r="E64" s="68" t="str">
        <f t="shared" si="0"/>
        <v>20171127 16:03:33.329000</v>
      </c>
      <c r="F64" s="69">
        <f t="shared" si="1"/>
        <v>53200</v>
      </c>
    </row>
    <row r="65" spans="1:6">
      <c r="A65">
        <v>5</v>
      </c>
      <c r="B65">
        <v>560.5</v>
      </c>
      <c r="C65" t="s">
        <v>63</v>
      </c>
      <c r="D65" t="s">
        <v>5300</v>
      </c>
      <c r="E65" s="68" t="str">
        <f t="shared" si="0"/>
        <v>20171127 16:10:18.538000</v>
      </c>
      <c r="F65" s="69">
        <f t="shared" si="1"/>
        <v>2802.5</v>
      </c>
    </row>
    <row r="66" spans="1:6">
      <c r="A66">
        <v>92</v>
      </c>
      <c r="B66">
        <v>560.5</v>
      </c>
      <c r="C66" t="s">
        <v>63</v>
      </c>
      <c r="D66" t="s">
        <v>5300</v>
      </c>
      <c r="E66" s="68" t="str">
        <f t="shared" ref="E66:E70" si="2">LEFT(D66,FIND(" ",D66)-1)&amp;" "&amp;IF((MID(D66,FIND(" ",D66)+1,2))&lt;"23",MID(D66,FIND(" ",D66)+1,2) + 1 - VALUE(MID(D66,28,1)),"0"&amp;"0")&amp;MID(D66,FIND(" ",D66)+3,13)</f>
        <v>20171127 16:10:18.538000</v>
      </c>
      <c r="F66" s="69">
        <f t="shared" ref="F66:F70" si="3">A66*B66</f>
        <v>51566</v>
      </c>
    </row>
    <row r="67" spans="1:6">
      <c r="A67">
        <v>94</v>
      </c>
      <c r="B67">
        <v>560</v>
      </c>
      <c r="C67" t="s">
        <v>63</v>
      </c>
      <c r="D67" t="s">
        <v>5301</v>
      </c>
      <c r="E67" s="68" t="str">
        <f t="shared" si="2"/>
        <v>20171127 16:15:12.056000</v>
      </c>
      <c r="F67" s="69">
        <f t="shared" si="3"/>
        <v>52640</v>
      </c>
    </row>
    <row r="68" spans="1:6">
      <c r="A68">
        <v>123</v>
      </c>
      <c r="B68">
        <v>559.5</v>
      </c>
      <c r="C68" t="s">
        <v>63</v>
      </c>
      <c r="D68" t="s">
        <v>5302</v>
      </c>
      <c r="E68" s="68" t="str">
        <f t="shared" si="2"/>
        <v>20171127 16:17:13.971000</v>
      </c>
      <c r="F68" s="69">
        <f t="shared" si="3"/>
        <v>68818.5</v>
      </c>
    </row>
    <row r="69" spans="1:6">
      <c r="A69">
        <v>108</v>
      </c>
      <c r="B69">
        <v>559.5</v>
      </c>
      <c r="C69" t="s">
        <v>63</v>
      </c>
      <c r="D69" t="s">
        <v>5303</v>
      </c>
      <c r="E69" s="68" t="str">
        <f t="shared" si="2"/>
        <v>20171127 16:21:22.652976</v>
      </c>
      <c r="F69" s="69">
        <f t="shared" si="3"/>
        <v>60426</v>
      </c>
    </row>
    <row r="70" spans="1:6">
      <c r="A70">
        <v>50</v>
      </c>
      <c r="B70">
        <v>559.5</v>
      </c>
      <c r="C70" t="s">
        <v>63</v>
      </c>
      <c r="D70" t="s">
        <v>5303</v>
      </c>
      <c r="E70" s="68" t="str">
        <f t="shared" si="2"/>
        <v>20171127 16:21:22.652976</v>
      </c>
      <c r="F70" s="69">
        <f t="shared" si="3"/>
        <v>27975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69"/>
  <sheetViews>
    <sheetView workbookViewId="0">
      <selection sqref="A1:E2"/>
    </sheetView>
  </sheetViews>
  <sheetFormatPr defaultRowHeight="12.75"/>
  <cols>
    <col min="4" max="4" width="0" hidden="1" customWidth="1"/>
    <col min="5" max="5" width="24.85546875" customWidth="1"/>
  </cols>
  <sheetData>
    <row r="1" spans="1:5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</row>
    <row r="2" spans="1:5">
      <c r="A2">
        <v>9</v>
      </c>
      <c r="B2">
        <v>572</v>
      </c>
      <c r="C2" t="s">
        <v>63</v>
      </c>
      <c r="D2" t="s">
        <v>4953</v>
      </c>
      <c r="E2" s="68" t="str">
        <f t="shared" ref="E2:E64" si="0">LEFT(D2,FIND(" ",D2)-1)&amp;" "&amp;IF((MID(D2,FIND(" ",D2)+1,2))&lt;"23",MID(D2,FIND(" ",D2)+1,2) + 1 - VALUE(MID(D2,28,1)),"0"&amp;"0")&amp;MID(D2,FIND(" ",D2)+3,13)</f>
        <v>20171120 9:08:59.999000</v>
      </c>
    </row>
    <row r="3" spans="1:5">
      <c r="A3">
        <v>45</v>
      </c>
      <c r="B3">
        <v>571</v>
      </c>
      <c r="C3" t="s">
        <v>63</v>
      </c>
      <c r="D3" t="s">
        <v>4954</v>
      </c>
      <c r="E3" s="68" t="str">
        <f t="shared" si="0"/>
        <v>20171120 9:09:34.514000</v>
      </c>
    </row>
    <row r="4" spans="1:5">
      <c r="A4">
        <v>65</v>
      </c>
      <c r="B4">
        <v>571</v>
      </c>
      <c r="C4" t="s">
        <v>63</v>
      </c>
      <c r="D4" t="s">
        <v>4954</v>
      </c>
      <c r="E4" s="68" t="str">
        <f t="shared" si="0"/>
        <v>20171120 9:09:34.514000</v>
      </c>
    </row>
    <row r="5" spans="1:5">
      <c r="A5">
        <v>103</v>
      </c>
      <c r="B5">
        <v>571.5</v>
      </c>
      <c r="C5" t="s">
        <v>63</v>
      </c>
      <c r="D5" t="s">
        <v>4955</v>
      </c>
      <c r="E5" s="68" t="str">
        <f t="shared" si="0"/>
        <v>20171120 9:14:48.354000</v>
      </c>
    </row>
    <row r="6" spans="1:5">
      <c r="A6">
        <v>98</v>
      </c>
      <c r="B6">
        <v>569.5</v>
      </c>
      <c r="C6" t="s">
        <v>63</v>
      </c>
      <c r="D6" t="s">
        <v>4956</v>
      </c>
      <c r="E6" s="68" t="str">
        <f t="shared" si="0"/>
        <v>20171120 9:18:29.759000</v>
      </c>
    </row>
    <row r="7" spans="1:5">
      <c r="A7">
        <v>2</v>
      </c>
      <c r="B7">
        <v>569.5</v>
      </c>
      <c r="C7" t="s">
        <v>63</v>
      </c>
      <c r="D7" t="s">
        <v>4957</v>
      </c>
      <c r="E7" s="68" t="str">
        <f t="shared" si="0"/>
        <v>20171120 9:25:23.580000</v>
      </c>
    </row>
    <row r="8" spans="1:5">
      <c r="A8">
        <v>114</v>
      </c>
      <c r="B8">
        <v>569.5</v>
      </c>
      <c r="C8" t="s">
        <v>63</v>
      </c>
      <c r="D8" t="s">
        <v>4958</v>
      </c>
      <c r="E8" s="68" t="str">
        <f t="shared" si="0"/>
        <v>20171120 9:26:26.243000</v>
      </c>
    </row>
    <row r="9" spans="1:5">
      <c r="A9">
        <v>114</v>
      </c>
      <c r="B9">
        <v>570.5</v>
      </c>
      <c r="C9" t="s">
        <v>63</v>
      </c>
      <c r="D9" t="s">
        <v>4959</v>
      </c>
      <c r="E9" s="68" t="str">
        <f t="shared" si="0"/>
        <v>20171120 9:31:52.054000</v>
      </c>
    </row>
    <row r="10" spans="1:5">
      <c r="A10">
        <v>3</v>
      </c>
      <c r="B10">
        <v>571</v>
      </c>
      <c r="C10" t="s">
        <v>63</v>
      </c>
      <c r="D10" t="s">
        <v>4960</v>
      </c>
      <c r="E10" s="68" t="str">
        <f t="shared" si="0"/>
        <v>20171120 9:38:57.165000</v>
      </c>
    </row>
    <row r="11" spans="1:5">
      <c r="A11">
        <v>93</v>
      </c>
      <c r="B11">
        <v>571</v>
      </c>
      <c r="C11" t="s">
        <v>63</v>
      </c>
      <c r="D11" t="s">
        <v>4961</v>
      </c>
      <c r="E11" s="68" t="str">
        <f t="shared" si="0"/>
        <v>20171120 9:38:59.528000</v>
      </c>
    </row>
    <row r="12" spans="1:5">
      <c r="A12">
        <v>64</v>
      </c>
      <c r="B12">
        <v>570</v>
      </c>
      <c r="C12" t="s">
        <v>63</v>
      </c>
      <c r="D12" t="s">
        <v>4962</v>
      </c>
      <c r="E12" s="68" t="str">
        <f t="shared" si="0"/>
        <v>20171120 9:47:12.868000</v>
      </c>
    </row>
    <row r="13" spans="1:5">
      <c r="A13">
        <v>27</v>
      </c>
      <c r="B13">
        <v>570</v>
      </c>
      <c r="C13" t="s">
        <v>63</v>
      </c>
      <c r="D13" t="s">
        <v>4962</v>
      </c>
      <c r="E13" s="68" t="str">
        <f t="shared" si="0"/>
        <v>20171120 9:47:12.868000</v>
      </c>
    </row>
    <row r="14" spans="1:5">
      <c r="A14">
        <v>94</v>
      </c>
      <c r="B14">
        <v>569.5</v>
      </c>
      <c r="C14" t="s">
        <v>63</v>
      </c>
      <c r="D14" t="s">
        <v>4963</v>
      </c>
      <c r="E14" s="68" t="str">
        <f t="shared" si="0"/>
        <v>20171120 9:57:10.099000</v>
      </c>
    </row>
    <row r="15" spans="1:5">
      <c r="A15">
        <v>90</v>
      </c>
      <c r="B15">
        <v>568.5</v>
      </c>
      <c r="C15" t="s">
        <v>63</v>
      </c>
      <c r="D15" t="s">
        <v>4964</v>
      </c>
      <c r="E15" s="68" t="str">
        <f t="shared" si="0"/>
        <v>20171120 10:03:03.912000</v>
      </c>
    </row>
    <row r="16" spans="1:5">
      <c r="A16">
        <v>91</v>
      </c>
      <c r="B16">
        <v>570</v>
      </c>
      <c r="C16" t="s">
        <v>63</v>
      </c>
      <c r="D16" t="s">
        <v>4965</v>
      </c>
      <c r="E16" s="68" t="str">
        <f t="shared" si="0"/>
        <v>20171120 10:10:07.189000</v>
      </c>
    </row>
    <row r="17" spans="1:5">
      <c r="A17">
        <v>96</v>
      </c>
      <c r="B17">
        <v>569.5</v>
      </c>
      <c r="C17" t="s">
        <v>63</v>
      </c>
      <c r="D17" t="s">
        <v>4966</v>
      </c>
      <c r="E17" s="68" t="str">
        <f t="shared" si="0"/>
        <v>20171120 10:20:39.128000</v>
      </c>
    </row>
    <row r="18" spans="1:5">
      <c r="A18">
        <v>94</v>
      </c>
      <c r="B18">
        <v>570</v>
      </c>
      <c r="C18" t="s">
        <v>63</v>
      </c>
      <c r="D18" t="s">
        <v>4967</v>
      </c>
      <c r="E18" s="68" t="str">
        <f t="shared" si="0"/>
        <v>20171120 10:35:32.352000</v>
      </c>
    </row>
    <row r="19" spans="1:5">
      <c r="A19">
        <v>91</v>
      </c>
      <c r="B19">
        <v>569.5</v>
      </c>
      <c r="C19" t="s">
        <v>63</v>
      </c>
      <c r="D19" t="s">
        <v>4968</v>
      </c>
      <c r="E19" s="68" t="str">
        <f t="shared" si="0"/>
        <v>20171120 10:40:09.764000</v>
      </c>
    </row>
    <row r="20" spans="1:5">
      <c r="A20">
        <v>101</v>
      </c>
      <c r="B20">
        <v>569.5</v>
      </c>
      <c r="C20" t="s">
        <v>63</v>
      </c>
      <c r="D20" t="s">
        <v>4969</v>
      </c>
      <c r="E20" s="68" t="str">
        <f t="shared" si="0"/>
        <v>20171120 10:51:45.052000</v>
      </c>
    </row>
    <row r="21" spans="1:5">
      <c r="A21">
        <v>92</v>
      </c>
      <c r="B21">
        <v>569.5</v>
      </c>
      <c r="C21" t="s">
        <v>63</v>
      </c>
      <c r="D21" t="s">
        <v>4970</v>
      </c>
      <c r="E21" s="68" t="str">
        <f t="shared" si="0"/>
        <v>20171120 11:03:01.007000</v>
      </c>
    </row>
    <row r="22" spans="1:5">
      <c r="A22">
        <v>34</v>
      </c>
      <c r="B22">
        <v>568.5</v>
      </c>
      <c r="C22" t="s">
        <v>63</v>
      </c>
      <c r="D22" t="s">
        <v>4971</v>
      </c>
      <c r="E22" s="68" t="str">
        <f t="shared" si="0"/>
        <v>20171120 11:19:51.084000</v>
      </c>
    </row>
    <row r="23" spans="1:5">
      <c r="A23">
        <v>60</v>
      </c>
      <c r="B23">
        <v>568.5</v>
      </c>
      <c r="C23" t="s">
        <v>63</v>
      </c>
      <c r="D23" t="s">
        <v>4971</v>
      </c>
      <c r="E23" s="68" t="str">
        <f t="shared" si="0"/>
        <v>20171120 11:19:51.084000</v>
      </c>
    </row>
    <row r="24" spans="1:5">
      <c r="A24">
        <v>50</v>
      </c>
      <c r="B24">
        <v>569.5</v>
      </c>
      <c r="C24" t="s">
        <v>63</v>
      </c>
      <c r="D24" t="s">
        <v>4972</v>
      </c>
      <c r="E24" s="68" t="str">
        <f t="shared" si="0"/>
        <v>20171120 11:36:15.098000</v>
      </c>
    </row>
    <row r="25" spans="1:5">
      <c r="A25">
        <v>61</v>
      </c>
      <c r="B25">
        <v>569.5</v>
      </c>
      <c r="C25" t="s">
        <v>63</v>
      </c>
      <c r="D25" t="s">
        <v>4972</v>
      </c>
      <c r="E25" s="68" t="str">
        <f t="shared" si="0"/>
        <v>20171120 11:36:15.098000</v>
      </c>
    </row>
    <row r="26" spans="1:5">
      <c r="A26">
        <v>67</v>
      </c>
      <c r="B26">
        <v>569.5</v>
      </c>
      <c r="C26" t="s">
        <v>63</v>
      </c>
      <c r="D26" t="s">
        <v>4972</v>
      </c>
      <c r="E26" s="68" t="str">
        <f t="shared" si="0"/>
        <v>20171120 11:36:15.098000</v>
      </c>
    </row>
    <row r="27" spans="1:5">
      <c r="A27">
        <v>3</v>
      </c>
      <c r="B27">
        <v>569.5</v>
      </c>
      <c r="C27" t="s">
        <v>63</v>
      </c>
      <c r="D27" t="s">
        <v>4973</v>
      </c>
      <c r="E27" s="68" t="str">
        <f t="shared" si="0"/>
        <v>20171120 11:36:15.099000</v>
      </c>
    </row>
    <row r="28" spans="1:5">
      <c r="A28">
        <v>95</v>
      </c>
      <c r="B28">
        <v>569</v>
      </c>
      <c r="C28" t="s">
        <v>63</v>
      </c>
      <c r="D28" t="s">
        <v>4974</v>
      </c>
      <c r="E28" s="68" t="str">
        <f t="shared" si="0"/>
        <v>20171120 11:52:48.039000</v>
      </c>
    </row>
    <row r="29" spans="1:5">
      <c r="A29">
        <v>91</v>
      </c>
      <c r="B29">
        <v>569</v>
      </c>
      <c r="C29" t="s">
        <v>63</v>
      </c>
      <c r="D29" t="s">
        <v>4975</v>
      </c>
      <c r="E29" s="68" t="str">
        <f t="shared" si="0"/>
        <v>20171120 12:05:00.323000</v>
      </c>
    </row>
    <row r="30" spans="1:5">
      <c r="A30">
        <v>100</v>
      </c>
      <c r="B30">
        <v>569.5</v>
      </c>
      <c r="C30" t="s">
        <v>63</v>
      </c>
      <c r="D30" t="s">
        <v>4976</v>
      </c>
      <c r="E30" s="68" t="str">
        <f t="shared" si="0"/>
        <v>20171120 12:24:56.287000</v>
      </c>
    </row>
    <row r="31" spans="1:5">
      <c r="A31">
        <v>93</v>
      </c>
      <c r="B31">
        <v>569.5</v>
      </c>
      <c r="C31" t="s">
        <v>63</v>
      </c>
      <c r="D31" t="s">
        <v>4977</v>
      </c>
      <c r="E31" s="68" t="str">
        <f t="shared" si="0"/>
        <v>20171120 12:41:33.888000</v>
      </c>
    </row>
    <row r="32" spans="1:5">
      <c r="A32">
        <v>90</v>
      </c>
      <c r="B32">
        <v>570</v>
      </c>
      <c r="C32" t="s">
        <v>63</v>
      </c>
      <c r="D32" t="s">
        <v>4978</v>
      </c>
      <c r="E32" s="68" t="str">
        <f t="shared" si="0"/>
        <v>20171120 13:03:32.977000</v>
      </c>
    </row>
    <row r="33" spans="1:5">
      <c r="A33">
        <v>92</v>
      </c>
      <c r="B33">
        <v>570.5</v>
      </c>
      <c r="C33" t="s">
        <v>63</v>
      </c>
      <c r="D33" t="s">
        <v>4979</v>
      </c>
      <c r="E33" s="68" t="str">
        <f t="shared" si="0"/>
        <v>20171120 13:20:45.392000</v>
      </c>
    </row>
    <row r="34" spans="1:5">
      <c r="A34">
        <v>15</v>
      </c>
      <c r="B34">
        <v>572.5</v>
      </c>
      <c r="C34" t="s">
        <v>63</v>
      </c>
      <c r="D34" t="s">
        <v>4980</v>
      </c>
      <c r="E34" s="68" t="str">
        <f t="shared" si="0"/>
        <v>20171120 13:39:58.183000</v>
      </c>
    </row>
    <row r="35" spans="1:5">
      <c r="A35">
        <v>101</v>
      </c>
      <c r="B35">
        <v>572.5</v>
      </c>
      <c r="C35" t="s">
        <v>63</v>
      </c>
      <c r="D35" t="s">
        <v>4981</v>
      </c>
      <c r="E35" s="68" t="str">
        <f t="shared" si="0"/>
        <v>20171120 13:44:06.139000</v>
      </c>
    </row>
    <row r="36" spans="1:5">
      <c r="A36">
        <v>28</v>
      </c>
      <c r="B36">
        <v>572.5</v>
      </c>
      <c r="C36" t="s">
        <v>63</v>
      </c>
      <c r="D36" t="s">
        <v>4981</v>
      </c>
      <c r="E36" s="68" t="str">
        <f t="shared" si="0"/>
        <v>20171120 13:44:06.139000</v>
      </c>
    </row>
    <row r="37" spans="1:5">
      <c r="A37">
        <v>55</v>
      </c>
      <c r="B37">
        <v>573</v>
      </c>
      <c r="C37" t="s">
        <v>63</v>
      </c>
      <c r="D37" t="s">
        <v>4982</v>
      </c>
      <c r="E37" s="68" t="str">
        <f t="shared" si="0"/>
        <v>20171120 14:08:48.601000</v>
      </c>
    </row>
    <row r="38" spans="1:5">
      <c r="A38">
        <v>58</v>
      </c>
      <c r="B38">
        <v>573</v>
      </c>
      <c r="C38" t="s">
        <v>63</v>
      </c>
      <c r="D38" t="s">
        <v>4982</v>
      </c>
      <c r="E38" s="68" t="str">
        <f t="shared" si="0"/>
        <v>20171120 14:08:48.601000</v>
      </c>
    </row>
    <row r="39" spans="1:5">
      <c r="A39">
        <v>75</v>
      </c>
      <c r="B39">
        <v>573</v>
      </c>
      <c r="C39" t="s">
        <v>63</v>
      </c>
      <c r="D39" t="s">
        <v>4983</v>
      </c>
      <c r="E39" s="68" t="str">
        <f t="shared" si="0"/>
        <v>20171120 14:08:48.613000</v>
      </c>
    </row>
    <row r="40" spans="1:5">
      <c r="A40">
        <v>100</v>
      </c>
      <c r="B40">
        <v>573</v>
      </c>
      <c r="C40" t="s">
        <v>63</v>
      </c>
      <c r="D40" t="s">
        <v>4984</v>
      </c>
      <c r="E40" s="68" t="str">
        <f t="shared" si="0"/>
        <v>20171120 14:18:09.908235</v>
      </c>
    </row>
    <row r="41" spans="1:5">
      <c r="A41">
        <v>23</v>
      </c>
      <c r="B41">
        <v>573</v>
      </c>
      <c r="C41" t="s">
        <v>63</v>
      </c>
      <c r="D41" t="s">
        <v>4984</v>
      </c>
      <c r="E41" s="68" t="str">
        <f t="shared" si="0"/>
        <v>20171120 14:18:09.908235</v>
      </c>
    </row>
    <row r="42" spans="1:5">
      <c r="A42">
        <v>63</v>
      </c>
      <c r="B42">
        <v>573</v>
      </c>
      <c r="C42" t="s">
        <v>63</v>
      </c>
      <c r="D42" t="s">
        <v>4984</v>
      </c>
      <c r="E42" s="68" t="str">
        <f t="shared" si="0"/>
        <v>20171120 14:18:09.908235</v>
      </c>
    </row>
    <row r="43" spans="1:5">
      <c r="A43">
        <v>56</v>
      </c>
      <c r="B43">
        <v>573</v>
      </c>
      <c r="C43" t="s">
        <v>63</v>
      </c>
      <c r="D43" t="s">
        <v>4984</v>
      </c>
      <c r="E43" s="68" t="str">
        <f t="shared" si="0"/>
        <v>20171120 14:18:09.908235</v>
      </c>
    </row>
    <row r="44" spans="1:5">
      <c r="A44">
        <v>92</v>
      </c>
      <c r="B44">
        <v>573</v>
      </c>
      <c r="C44" t="s">
        <v>63</v>
      </c>
      <c r="D44" t="s">
        <v>4984</v>
      </c>
      <c r="E44" s="68" t="str">
        <f t="shared" si="0"/>
        <v>20171120 14:18:09.908235</v>
      </c>
    </row>
    <row r="45" spans="1:5">
      <c r="A45">
        <v>39</v>
      </c>
      <c r="B45">
        <v>573</v>
      </c>
      <c r="C45" t="s">
        <v>63</v>
      </c>
      <c r="D45" t="s">
        <v>4985</v>
      </c>
      <c r="E45" s="68" t="str">
        <f t="shared" si="0"/>
        <v>20171120 14:18:09.928139</v>
      </c>
    </row>
    <row r="46" spans="1:5">
      <c r="A46">
        <v>91</v>
      </c>
      <c r="B46">
        <v>573</v>
      </c>
      <c r="C46" t="s">
        <v>63</v>
      </c>
      <c r="D46" t="s">
        <v>4986</v>
      </c>
      <c r="E46" s="68" t="str">
        <f t="shared" si="0"/>
        <v>20171120 14:21:48.019000</v>
      </c>
    </row>
    <row r="47" spans="1:5">
      <c r="A47">
        <v>27</v>
      </c>
      <c r="B47">
        <v>573</v>
      </c>
      <c r="C47" t="s">
        <v>63</v>
      </c>
      <c r="D47" t="s">
        <v>4987</v>
      </c>
      <c r="E47" s="68" t="str">
        <f t="shared" si="0"/>
        <v>20171120 14:21:48.019314</v>
      </c>
    </row>
    <row r="48" spans="1:5">
      <c r="A48">
        <v>173</v>
      </c>
      <c r="B48">
        <v>573</v>
      </c>
      <c r="C48" t="s">
        <v>63</v>
      </c>
      <c r="D48" t="s">
        <v>4988</v>
      </c>
      <c r="E48" s="68" t="str">
        <f t="shared" si="0"/>
        <v>20171120 14:39:09.771000</v>
      </c>
    </row>
    <row r="49" spans="1:5">
      <c r="A49">
        <v>31</v>
      </c>
      <c r="B49">
        <v>573.5</v>
      </c>
      <c r="C49" t="s">
        <v>63</v>
      </c>
      <c r="D49" t="s">
        <v>4989</v>
      </c>
      <c r="E49" s="68" t="str">
        <f t="shared" si="0"/>
        <v>20171120 15:03:14.353000</v>
      </c>
    </row>
    <row r="50" spans="1:5">
      <c r="A50">
        <v>63</v>
      </c>
      <c r="B50">
        <v>573.5</v>
      </c>
      <c r="C50" t="s">
        <v>63</v>
      </c>
      <c r="D50" t="s">
        <v>4989</v>
      </c>
      <c r="E50" s="68" t="str">
        <f t="shared" si="0"/>
        <v>20171120 15:03:14.353000</v>
      </c>
    </row>
    <row r="51" spans="1:5">
      <c r="A51">
        <v>8</v>
      </c>
      <c r="B51">
        <v>573</v>
      </c>
      <c r="C51" t="s">
        <v>63</v>
      </c>
      <c r="D51" t="s">
        <v>4990</v>
      </c>
      <c r="E51" s="68" t="str">
        <f t="shared" si="0"/>
        <v>20171120 15:03:38.997000</v>
      </c>
    </row>
    <row r="52" spans="1:5">
      <c r="A52">
        <v>187</v>
      </c>
      <c r="B52">
        <v>573</v>
      </c>
      <c r="C52" t="s">
        <v>63</v>
      </c>
      <c r="D52" t="s">
        <v>4990</v>
      </c>
      <c r="E52" s="68" t="str">
        <f t="shared" si="0"/>
        <v>20171120 15:03:38.997000</v>
      </c>
    </row>
    <row r="53" spans="1:5">
      <c r="A53">
        <v>94</v>
      </c>
      <c r="B53">
        <v>573</v>
      </c>
      <c r="C53" t="s">
        <v>63</v>
      </c>
      <c r="D53" t="s">
        <v>4991</v>
      </c>
      <c r="E53" s="68" t="str">
        <f t="shared" si="0"/>
        <v>20171120 15:09:59.194000</v>
      </c>
    </row>
    <row r="54" spans="1:5">
      <c r="A54">
        <v>108</v>
      </c>
      <c r="B54">
        <v>573</v>
      </c>
      <c r="C54" t="s">
        <v>63</v>
      </c>
      <c r="D54" t="s">
        <v>4992</v>
      </c>
      <c r="E54" s="68" t="str">
        <f t="shared" si="0"/>
        <v>20171120 15:17:58.637000</v>
      </c>
    </row>
    <row r="55" spans="1:5">
      <c r="A55">
        <v>123</v>
      </c>
      <c r="B55">
        <v>573</v>
      </c>
      <c r="C55" t="s">
        <v>63</v>
      </c>
      <c r="D55" t="s">
        <v>4993</v>
      </c>
      <c r="E55" s="68" t="str">
        <f t="shared" si="0"/>
        <v>20171120 15:36:49.776000</v>
      </c>
    </row>
    <row r="56" spans="1:5">
      <c r="A56">
        <v>141</v>
      </c>
      <c r="B56">
        <v>572.5</v>
      </c>
      <c r="C56" t="s">
        <v>63</v>
      </c>
      <c r="D56" t="s">
        <v>4994</v>
      </c>
      <c r="E56" s="68" t="str">
        <f t="shared" si="0"/>
        <v>20171120 15:37:39.163000</v>
      </c>
    </row>
    <row r="57" spans="1:5">
      <c r="A57">
        <v>91</v>
      </c>
      <c r="B57">
        <v>573</v>
      </c>
      <c r="C57" t="s">
        <v>63</v>
      </c>
      <c r="D57" t="s">
        <v>4995</v>
      </c>
      <c r="E57" s="68" t="str">
        <f t="shared" si="0"/>
        <v>20171120 15:43:36.920000</v>
      </c>
    </row>
    <row r="58" spans="1:5">
      <c r="A58">
        <v>29</v>
      </c>
      <c r="B58">
        <v>572.5</v>
      </c>
      <c r="C58" t="s">
        <v>63</v>
      </c>
      <c r="D58" t="s">
        <v>4996</v>
      </c>
      <c r="E58" s="68" t="str">
        <f t="shared" si="0"/>
        <v>20171120 15:47:33.467000</v>
      </c>
    </row>
    <row r="59" spans="1:5">
      <c r="A59">
        <v>61</v>
      </c>
      <c r="B59">
        <v>572.5</v>
      </c>
      <c r="C59" t="s">
        <v>63</v>
      </c>
      <c r="D59" t="s">
        <v>4996</v>
      </c>
      <c r="E59" s="68" t="str">
        <f t="shared" si="0"/>
        <v>20171120 15:47:33.467000</v>
      </c>
    </row>
    <row r="60" spans="1:5">
      <c r="A60">
        <v>108</v>
      </c>
      <c r="B60">
        <v>572</v>
      </c>
      <c r="C60" t="s">
        <v>63</v>
      </c>
      <c r="D60" t="s">
        <v>4997</v>
      </c>
      <c r="E60" s="68" t="str">
        <f t="shared" si="0"/>
        <v>20171120 15:50:32.529000</v>
      </c>
    </row>
    <row r="61" spans="1:5">
      <c r="A61">
        <v>126</v>
      </c>
      <c r="B61">
        <v>572</v>
      </c>
      <c r="C61" t="s">
        <v>63</v>
      </c>
      <c r="D61" t="s">
        <v>4998</v>
      </c>
      <c r="E61" s="68" t="str">
        <f t="shared" si="0"/>
        <v>20171120 15:59:57.585000</v>
      </c>
    </row>
    <row r="62" spans="1:5">
      <c r="A62">
        <v>100</v>
      </c>
      <c r="B62">
        <v>573.5</v>
      </c>
      <c r="C62" t="s">
        <v>63</v>
      </c>
      <c r="D62" t="s">
        <v>4999</v>
      </c>
      <c r="E62" s="68" t="str">
        <f t="shared" si="0"/>
        <v>20171120 16:10:58.466000</v>
      </c>
    </row>
    <row r="63" spans="1:5">
      <c r="A63">
        <v>95</v>
      </c>
      <c r="B63">
        <v>573</v>
      </c>
      <c r="C63" t="s">
        <v>63</v>
      </c>
      <c r="D63" t="s">
        <v>5000</v>
      </c>
      <c r="E63" s="68" t="str">
        <f t="shared" si="0"/>
        <v>20171120 16:14:27.842000</v>
      </c>
    </row>
    <row r="64" spans="1:5">
      <c r="A64">
        <v>98</v>
      </c>
      <c r="B64">
        <v>571</v>
      </c>
      <c r="C64" t="s">
        <v>63</v>
      </c>
      <c r="D64" t="s">
        <v>5001</v>
      </c>
      <c r="E64" s="68" t="str">
        <f t="shared" si="0"/>
        <v>20171120 16:22:31.062000</v>
      </c>
    </row>
    <row r="65" spans="1:5">
      <c r="A65">
        <v>101</v>
      </c>
      <c r="B65">
        <v>571.5</v>
      </c>
      <c r="C65" t="s">
        <v>63</v>
      </c>
      <c r="D65" t="s">
        <v>5002</v>
      </c>
      <c r="E65" s="68" t="str">
        <f t="shared" ref="E65:E128" si="1">LEFT(D65,FIND(" ",D65)-1)&amp;" "&amp;IF((MID(D65,FIND(" ",D65)+1,2))&lt;"23",MID(D65,FIND(" ",D65)+1,2) + 1 - VALUE(MID(D65,28,1)),"0"&amp;"0")&amp;MID(D65,FIND(" ",D65)+3,13)</f>
        <v>20171120 16:30:20.468000</v>
      </c>
    </row>
    <row r="66" spans="1:5">
      <c r="A66">
        <v>27</v>
      </c>
      <c r="B66">
        <v>571</v>
      </c>
      <c r="C66" t="s">
        <v>63</v>
      </c>
      <c r="D66" t="s">
        <v>5003</v>
      </c>
      <c r="E66" s="68" t="str">
        <f t="shared" si="1"/>
        <v>20171120 16:30:41.511075</v>
      </c>
    </row>
    <row r="67" spans="1:5">
      <c r="A67">
        <v>91</v>
      </c>
      <c r="B67">
        <v>571</v>
      </c>
      <c r="C67" t="s">
        <v>63</v>
      </c>
      <c r="D67" t="s">
        <v>5004</v>
      </c>
      <c r="E67" s="68" t="str">
        <f t="shared" si="1"/>
        <v>20171120 16:31:17.352100</v>
      </c>
    </row>
    <row r="68" spans="1:5">
      <c r="A68">
        <v>9</v>
      </c>
      <c r="B68">
        <v>574</v>
      </c>
      <c r="C68" t="s">
        <v>63</v>
      </c>
      <c r="D68" t="s">
        <v>5005</v>
      </c>
      <c r="E68" s="68" t="str">
        <f t="shared" si="1"/>
        <v>20171121 9:01:02.467000</v>
      </c>
    </row>
    <row r="69" spans="1:5">
      <c r="A69">
        <v>131</v>
      </c>
      <c r="B69">
        <v>576.5</v>
      </c>
      <c r="C69" t="s">
        <v>63</v>
      </c>
      <c r="D69" t="s">
        <v>5006</v>
      </c>
      <c r="E69" s="68" t="str">
        <f t="shared" si="1"/>
        <v>20171121 9:03:08.536000</v>
      </c>
    </row>
    <row r="70" spans="1:5">
      <c r="A70">
        <v>103</v>
      </c>
      <c r="B70">
        <v>574.5</v>
      </c>
      <c r="C70" t="s">
        <v>63</v>
      </c>
      <c r="D70" t="s">
        <v>5007</v>
      </c>
      <c r="E70" s="68" t="str">
        <f t="shared" si="1"/>
        <v>20171121 9:07:25.357000</v>
      </c>
    </row>
    <row r="71" spans="1:5">
      <c r="A71">
        <v>71</v>
      </c>
      <c r="B71">
        <v>574</v>
      </c>
      <c r="C71" t="s">
        <v>63</v>
      </c>
      <c r="D71" t="s">
        <v>5008</v>
      </c>
      <c r="E71" s="68" t="str">
        <f t="shared" si="1"/>
        <v>20171121 9:10:40.147000</v>
      </c>
    </row>
    <row r="72" spans="1:5">
      <c r="A72">
        <v>34</v>
      </c>
      <c r="B72">
        <v>574</v>
      </c>
      <c r="C72" t="s">
        <v>63</v>
      </c>
      <c r="D72" t="s">
        <v>5008</v>
      </c>
      <c r="E72" s="68" t="str">
        <f t="shared" si="1"/>
        <v>20171121 9:10:40.147000</v>
      </c>
    </row>
    <row r="73" spans="1:5">
      <c r="A73">
        <v>90</v>
      </c>
      <c r="B73">
        <v>572.5</v>
      </c>
      <c r="C73" t="s">
        <v>63</v>
      </c>
      <c r="D73" t="s">
        <v>5009</v>
      </c>
      <c r="E73" s="68" t="str">
        <f t="shared" si="1"/>
        <v>20171121 9:14:43.839000</v>
      </c>
    </row>
    <row r="74" spans="1:5">
      <c r="A74">
        <v>80</v>
      </c>
      <c r="B74">
        <v>574.5</v>
      </c>
      <c r="C74" t="s">
        <v>63</v>
      </c>
      <c r="D74" t="s">
        <v>5010</v>
      </c>
      <c r="E74" s="68" t="str">
        <f t="shared" si="1"/>
        <v>20171121 9:22:19.268000</v>
      </c>
    </row>
    <row r="75" spans="1:5">
      <c r="A75">
        <v>15</v>
      </c>
      <c r="B75">
        <v>574.5</v>
      </c>
      <c r="C75" t="s">
        <v>63</v>
      </c>
      <c r="D75" t="s">
        <v>5010</v>
      </c>
      <c r="E75" s="68" t="str">
        <f t="shared" si="1"/>
        <v>20171121 9:22:19.268000</v>
      </c>
    </row>
    <row r="76" spans="1:5">
      <c r="A76">
        <v>100</v>
      </c>
      <c r="B76">
        <v>574</v>
      </c>
      <c r="C76" t="s">
        <v>63</v>
      </c>
      <c r="D76" t="s">
        <v>5011</v>
      </c>
      <c r="E76" s="68" t="str">
        <f t="shared" si="1"/>
        <v>20171121 9:30:40.263000</v>
      </c>
    </row>
    <row r="77" spans="1:5">
      <c r="A77">
        <v>33</v>
      </c>
      <c r="B77">
        <v>574</v>
      </c>
      <c r="C77" t="s">
        <v>63</v>
      </c>
      <c r="D77" t="s">
        <v>5011</v>
      </c>
      <c r="E77" s="68" t="str">
        <f t="shared" si="1"/>
        <v>20171121 9:30:40.263000</v>
      </c>
    </row>
    <row r="78" spans="1:5">
      <c r="A78">
        <v>135</v>
      </c>
      <c r="B78">
        <v>574.5</v>
      </c>
      <c r="C78" t="s">
        <v>63</v>
      </c>
      <c r="D78" t="s">
        <v>5012</v>
      </c>
      <c r="E78" s="68" t="str">
        <f t="shared" si="1"/>
        <v>20171121 9:48:20.001000</v>
      </c>
    </row>
    <row r="79" spans="1:5">
      <c r="A79">
        <v>34</v>
      </c>
      <c r="B79">
        <v>573.5</v>
      </c>
      <c r="C79" t="s">
        <v>63</v>
      </c>
      <c r="D79" t="s">
        <v>5013</v>
      </c>
      <c r="E79" s="68" t="str">
        <f t="shared" si="1"/>
        <v>20171121 9:51:40.575000</v>
      </c>
    </row>
    <row r="80" spans="1:5">
      <c r="A80">
        <v>59</v>
      </c>
      <c r="B80">
        <v>573.5</v>
      </c>
      <c r="C80" t="s">
        <v>63</v>
      </c>
      <c r="D80" t="s">
        <v>5013</v>
      </c>
      <c r="E80" s="68" t="str">
        <f t="shared" si="1"/>
        <v>20171121 9:51:40.575000</v>
      </c>
    </row>
    <row r="81" spans="1:5">
      <c r="A81">
        <v>19</v>
      </c>
      <c r="B81">
        <v>573</v>
      </c>
      <c r="C81" t="s">
        <v>63</v>
      </c>
      <c r="D81" t="s">
        <v>5014</v>
      </c>
      <c r="E81" s="68" t="str">
        <f t="shared" si="1"/>
        <v>20171121 10:02:11.434000</v>
      </c>
    </row>
    <row r="82" spans="1:5">
      <c r="A82">
        <v>79</v>
      </c>
      <c r="B82">
        <v>573</v>
      </c>
      <c r="C82" t="s">
        <v>63</v>
      </c>
      <c r="D82" t="s">
        <v>5015</v>
      </c>
      <c r="E82" s="68" t="str">
        <f t="shared" si="1"/>
        <v>20171121 10:02:11.480000</v>
      </c>
    </row>
    <row r="83" spans="1:5">
      <c r="A83">
        <v>95</v>
      </c>
      <c r="B83">
        <v>572</v>
      </c>
      <c r="C83" t="s">
        <v>63</v>
      </c>
      <c r="D83" t="s">
        <v>5016</v>
      </c>
      <c r="E83" s="68" t="str">
        <f t="shared" si="1"/>
        <v>20171121 10:13:34.659000</v>
      </c>
    </row>
    <row r="84" spans="1:5">
      <c r="A84">
        <v>92</v>
      </c>
      <c r="B84">
        <v>570.5</v>
      </c>
      <c r="C84" t="s">
        <v>63</v>
      </c>
      <c r="D84" t="s">
        <v>5017</v>
      </c>
      <c r="E84" s="68" t="str">
        <f t="shared" si="1"/>
        <v>20171121 10:23:40.888000</v>
      </c>
    </row>
    <row r="85" spans="1:5">
      <c r="A85">
        <v>100</v>
      </c>
      <c r="B85">
        <v>570.5</v>
      </c>
      <c r="C85" t="s">
        <v>63</v>
      </c>
      <c r="D85" t="s">
        <v>5018</v>
      </c>
      <c r="E85" s="68" t="str">
        <f t="shared" si="1"/>
        <v>20171121 10:23:52.911138</v>
      </c>
    </row>
    <row r="86" spans="1:5">
      <c r="A86">
        <v>66</v>
      </c>
      <c r="B86">
        <v>570.5</v>
      </c>
      <c r="C86" t="s">
        <v>63</v>
      </c>
      <c r="D86" t="s">
        <v>5018</v>
      </c>
      <c r="E86" s="68" t="str">
        <f t="shared" si="1"/>
        <v>20171121 10:23:52.911138</v>
      </c>
    </row>
    <row r="87" spans="1:5">
      <c r="A87">
        <v>34</v>
      </c>
      <c r="B87">
        <v>570.5</v>
      </c>
      <c r="C87" t="s">
        <v>63</v>
      </c>
      <c r="D87" t="s">
        <v>5018</v>
      </c>
      <c r="E87" s="68" t="str">
        <f t="shared" si="1"/>
        <v>20171121 10:23:52.911138</v>
      </c>
    </row>
    <row r="88" spans="1:5">
      <c r="A88">
        <v>103</v>
      </c>
      <c r="B88">
        <v>569.5</v>
      </c>
      <c r="C88" t="s">
        <v>63</v>
      </c>
      <c r="D88" t="s">
        <v>5019</v>
      </c>
      <c r="E88" s="68" t="str">
        <f t="shared" si="1"/>
        <v>20171121 10:36:31.451000</v>
      </c>
    </row>
    <row r="89" spans="1:5">
      <c r="A89">
        <v>92</v>
      </c>
      <c r="B89">
        <v>568.5</v>
      </c>
      <c r="C89" t="s">
        <v>63</v>
      </c>
      <c r="D89" t="s">
        <v>5020</v>
      </c>
      <c r="E89" s="68" t="str">
        <f t="shared" si="1"/>
        <v>20171121 10:52:07.932000</v>
      </c>
    </row>
    <row r="90" spans="1:5">
      <c r="A90">
        <v>91</v>
      </c>
      <c r="B90">
        <v>567.5</v>
      </c>
      <c r="C90" t="s">
        <v>63</v>
      </c>
      <c r="D90" t="s">
        <v>5021</v>
      </c>
      <c r="E90" s="68" t="str">
        <f t="shared" si="1"/>
        <v>20171121 11:06:20.525000</v>
      </c>
    </row>
    <row r="91" spans="1:5">
      <c r="A91">
        <v>99</v>
      </c>
      <c r="B91">
        <v>567</v>
      </c>
      <c r="C91" t="s">
        <v>63</v>
      </c>
      <c r="D91" t="s">
        <v>5022</v>
      </c>
      <c r="E91" s="68" t="str">
        <f t="shared" si="1"/>
        <v>20171121 11:20:47.128000</v>
      </c>
    </row>
    <row r="92" spans="1:5">
      <c r="A92">
        <v>50</v>
      </c>
      <c r="B92">
        <v>569.5</v>
      </c>
      <c r="C92" t="s">
        <v>63</v>
      </c>
      <c r="D92" t="s">
        <v>5023</v>
      </c>
      <c r="E92" s="68" t="str">
        <f t="shared" si="1"/>
        <v>20171121 11:33:31.496374</v>
      </c>
    </row>
    <row r="93" spans="1:5">
      <c r="A93">
        <v>202</v>
      </c>
      <c r="B93">
        <v>569.5</v>
      </c>
      <c r="C93" t="s">
        <v>63</v>
      </c>
      <c r="D93" t="s">
        <v>5024</v>
      </c>
      <c r="E93" s="68" t="str">
        <f t="shared" si="1"/>
        <v>20171121 11:33:31.517439</v>
      </c>
    </row>
    <row r="94" spans="1:5">
      <c r="A94">
        <v>48</v>
      </c>
      <c r="B94">
        <v>569.5</v>
      </c>
      <c r="C94" t="s">
        <v>63</v>
      </c>
      <c r="D94" t="s">
        <v>5025</v>
      </c>
      <c r="E94" s="68" t="str">
        <f t="shared" si="1"/>
        <v>20171121 11:33:31.517445</v>
      </c>
    </row>
    <row r="95" spans="1:5">
      <c r="A95">
        <v>90</v>
      </c>
      <c r="B95">
        <v>569</v>
      </c>
      <c r="C95" t="s">
        <v>63</v>
      </c>
      <c r="D95" t="s">
        <v>5026</v>
      </c>
      <c r="E95" s="68" t="str">
        <f t="shared" si="1"/>
        <v>20171121 11:33:43.241000</v>
      </c>
    </row>
    <row r="96" spans="1:5">
      <c r="A96">
        <v>91</v>
      </c>
      <c r="B96">
        <v>568.5</v>
      </c>
      <c r="C96" t="s">
        <v>63</v>
      </c>
      <c r="D96" t="s">
        <v>5027</v>
      </c>
      <c r="E96" s="68" t="str">
        <f t="shared" si="1"/>
        <v>20171121 11:54:56.333000</v>
      </c>
    </row>
    <row r="97" spans="1:5">
      <c r="A97">
        <v>92</v>
      </c>
      <c r="B97">
        <v>568.5</v>
      </c>
      <c r="C97" t="s">
        <v>63</v>
      </c>
      <c r="D97" t="s">
        <v>5028</v>
      </c>
      <c r="E97" s="68" t="str">
        <f t="shared" si="1"/>
        <v>20171121 12:08:42.004000</v>
      </c>
    </row>
    <row r="98" spans="1:5">
      <c r="A98">
        <v>95</v>
      </c>
      <c r="B98">
        <v>568</v>
      </c>
      <c r="C98" t="s">
        <v>63</v>
      </c>
      <c r="D98" t="s">
        <v>5029</v>
      </c>
      <c r="E98" s="68" t="str">
        <f t="shared" si="1"/>
        <v>20171121 12:31:02.116000</v>
      </c>
    </row>
    <row r="99" spans="1:5">
      <c r="A99">
        <v>84</v>
      </c>
      <c r="B99">
        <v>568</v>
      </c>
      <c r="C99" t="s">
        <v>63</v>
      </c>
      <c r="D99" t="s">
        <v>5030</v>
      </c>
      <c r="E99" s="68" t="str">
        <f t="shared" si="1"/>
        <v>20171121 12:32:04.676134</v>
      </c>
    </row>
    <row r="100" spans="1:5">
      <c r="A100">
        <v>100</v>
      </c>
      <c r="B100">
        <v>568</v>
      </c>
      <c r="C100" t="s">
        <v>63</v>
      </c>
      <c r="D100" t="s">
        <v>5030</v>
      </c>
      <c r="E100" s="68" t="str">
        <f t="shared" si="1"/>
        <v>20171121 12:32:04.676134</v>
      </c>
    </row>
    <row r="101" spans="1:5">
      <c r="A101">
        <v>66</v>
      </c>
      <c r="B101">
        <v>568</v>
      </c>
      <c r="C101" t="s">
        <v>63</v>
      </c>
      <c r="D101" t="s">
        <v>5030</v>
      </c>
      <c r="E101" s="68" t="str">
        <f t="shared" si="1"/>
        <v>20171121 12:32:04.676134</v>
      </c>
    </row>
    <row r="102" spans="1:5">
      <c r="A102">
        <v>93</v>
      </c>
      <c r="B102">
        <v>568.5</v>
      </c>
      <c r="C102" t="s">
        <v>63</v>
      </c>
      <c r="D102" t="s">
        <v>5031</v>
      </c>
      <c r="E102" s="68" t="str">
        <f t="shared" si="1"/>
        <v>20171121 12:55:09.542000</v>
      </c>
    </row>
    <row r="103" spans="1:5">
      <c r="A103">
        <v>50</v>
      </c>
      <c r="B103">
        <v>562.5</v>
      </c>
      <c r="C103" t="s">
        <v>63</v>
      </c>
      <c r="D103" t="s">
        <v>5032</v>
      </c>
      <c r="E103" s="68" t="str">
        <f t="shared" si="1"/>
        <v>20171121 13:07:37.677231</v>
      </c>
    </row>
    <row r="104" spans="1:5">
      <c r="A104">
        <v>93</v>
      </c>
      <c r="B104">
        <v>562.5</v>
      </c>
      <c r="C104" t="s">
        <v>63</v>
      </c>
      <c r="D104" t="s">
        <v>5033</v>
      </c>
      <c r="E104" s="68" t="str">
        <f t="shared" si="1"/>
        <v>20171121 13:09:35.240643</v>
      </c>
    </row>
    <row r="105" spans="1:5">
      <c r="A105">
        <v>7</v>
      </c>
      <c r="B105">
        <v>562.5</v>
      </c>
      <c r="C105" t="s">
        <v>63</v>
      </c>
      <c r="D105" t="s">
        <v>5034</v>
      </c>
      <c r="E105" s="68" t="str">
        <f t="shared" si="1"/>
        <v>20171121 13:10:56.042446</v>
      </c>
    </row>
    <row r="106" spans="1:5">
      <c r="A106">
        <v>92</v>
      </c>
      <c r="B106">
        <v>562</v>
      </c>
      <c r="C106" t="s">
        <v>63</v>
      </c>
      <c r="D106" t="s">
        <v>5035</v>
      </c>
      <c r="E106" s="68" t="str">
        <f t="shared" si="1"/>
        <v>20171121 13:11:21.848000</v>
      </c>
    </row>
    <row r="107" spans="1:5">
      <c r="A107">
        <v>95</v>
      </c>
      <c r="B107">
        <v>556</v>
      </c>
      <c r="C107" t="s">
        <v>63</v>
      </c>
      <c r="D107" t="s">
        <v>5036</v>
      </c>
      <c r="E107" s="68" t="str">
        <f t="shared" si="1"/>
        <v>20171121 13:32:37.303000</v>
      </c>
    </row>
    <row r="108" spans="1:5">
      <c r="A108">
        <v>100</v>
      </c>
      <c r="B108">
        <v>555</v>
      </c>
      <c r="C108" t="s">
        <v>63</v>
      </c>
      <c r="D108" t="s">
        <v>5037</v>
      </c>
      <c r="E108" s="68" t="str">
        <f t="shared" si="1"/>
        <v>20171121 13:37:59.383993</v>
      </c>
    </row>
    <row r="109" spans="1:5">
      <c r="A109">
        <v>100</v>
      </c>
      <c r="B109">
        <v>555</v>
      </c>
      <c r="C109" t="s">
        <v>63</v>
      </c>
      <c r="D109" t="s">
        <v>5038</v>
      </c>
      <c r="E109" s="68" t="str">
        <f t="shared" si="1"/>
        <v>20171121 13:37:59.427848</v>
      </c>
    </row>
    <row r="110" spans="1:5">
      <c r="A110">
        <v>62</v>
      </c>
      <c r="B110">
        <v>556.5</v>
      </c>
      <c r="C110" t="s">
        <v>63</v>
      </c>
      <c r="D110" t="s">
        <v>5039</v>
      </c>
      <c r="E110" s="68" t="str">
        <f t="shared" si="1"/>
        <v>20171121 13:48:12.870000</v>
      </c>
    </row>
    <row r="111" spans="1:5">
      <c r="A111">
        <v>29</v>
      </c>
      <c r="B111">
        <v>556.5</v>
      </c>
      <c r="C111" t="s">
        <v>63</v>
      </c>
      <c r="D111" t="s">
        <v>5039</v>
      </c>
      <c r="E111" s="68" t="str">
        <f t="shared" si="1"/>
        <v>20171121 13:48:12.870000</v>
      </c>
    </row>
    <row r="112" spans="1:5">
      <c r="A112">
        <v>90</v>
      </c>
      <c r="B112">
        <v>550.5</v>
      </c>
      <c r="C112" t="s">
        <v>63</v>
      </c>
      <c r="D112" t="s">
        <v>5040</v>
      </c>
      <c r="E112" s="68" t="str">
        <f t="shared" si="1"/>
        <v>20171121 14:06:35.584000</v>
      </c>
    </row>
    <row r="113" spans="1:5">
      <c r="A113">
        <v>100</v>
      </c>
      <c r="B113">
        <v>550.5</v>
      </c>
      <c r="C113" t="s">
        <v>63</v>
      </c>
      <c r="D113" t="s">
        <v>5041</v>
      </c>
      <c r="E113" s="68" t="str">
        <f t="shared" si="1"/>
        <v>20171121 14:10:49.873554</v>
      </c>
    </row>
    <row r="114" spans="1:5">
      <c r="A114">
        <v>100</v>
      </c>
      <c r="B114">
        <v>550.5</v>
      </c>
      <c r="C114" t="s">
        <v>63</v>
      </c>
      <c r="D114" t="s">
        <v>5041</v>
      </c>
      <c r="E114" s="68" t="str">
        <f t="shared" si="1"/>
        <v>20171121 14:10:49.873554</v>
      </c>
    </row>
    <row r="115" spans="1:5">
      <c r="A115">
        <v>72</v>
      </c>
      <c r="B115">
        <v>550.5</v>
      </c>
      <c r="C115" t="s">
        <v>63</v>
      </c>
      <c r="D115" t="s">
        <v>5042</v>
      </c>
      <c r="E115" s="68" t="str">
        <f t="shared" si="1"/>
        <v>20171121 14:23:56.291000</v>
      </c>
    </row>
    <row r="116" spans="1:5">
      <c r="A116">
        <v>31</v>
      </c>
      <c r="B116">
        <v>550.5</v>
      </c>
      <c r="C116" t="s">
        <v>63</v>
      </c>
      <c r="D116" t="s">
        <v>5042</v>
      </c>
      <c r="E116" s="68" t="str">
        <f t="shared" si="1"/>
        <v>20171121 14:23:56.291000</v>
      </c>
    </row>
    <row r="117" spans="1:5">
      <c r="A117">
        <v>56</v>
      </c>
      <c r="B117">
        <v>551</v>
      </c>
      <c r="C117" t="s">
        <v>63</v>
      </c>
      <c r="D117" t="s">
        <v>5043</v>
      </c>
      <c r="E117" s="68" t="str">
        <f t="shared" si="1"/>
        <v>20171121 14:39:57.326000</v>
      </c>
    </row>
    <row r="118" spans="1:5">
      <c r="A118">
        <v>41</v>
      </c>
      <c r="B118">
        <v>551</v>
      </c>
      <c r="C118" t="s">
        <v>63</v>
      </c>
      <c r="D118" t="s">
        <v>5044</v>
      </c>
      <c r="E118" s="68" t="str">
        <f t="shared" si="1"/>
        <v>20171121 14:39:57.347000</v>
      </c>
    </row>
    <row r="119" spans="1:5">
      <c r="A119">
        <v>101</v>
      </c>
      <c r="B119">
        <v>553.5</v>
      </c>
      <c r="C119" t="s">
        <v>63</v>
      </c>
      <c r="D119" t="s">
        <v>5045</v>
      </c>
      <c r="E119" s="68" t="str">
        <f t="shared" si="1"/>
        <v>20171121 14:55:13.839000</v>
      </c>
    </row>
    <row r="120" spans="1:5">
      <c r="A120">
        <v>96</v>
      </c>
      <c r="B120">
        <v>551.5</v>
      </c>
      <c r="C120" t="s">
        <v>63</v>
      </c>
      <c r="D120" t="s">
        <v>5046</v>
      </c>
      <c r="E120" s="68" t="str">
        <f t="shared" si="1"/>
        <v>20171121 15:10:29.111000</v>
      </c>
    </row>
    <row r="121" spans="1:5">
      <c r="A121">
        <v>3</v>
      </c>
      <c r="B121">
        <v>551.5</v>
      </c>
      <c r="C121" t="s">
        <v>63</v>
      </c>
      <c r="D121" t="s">
        <v>5047</v>
      </c>
      <c r="E121" s="68" t="str">
        <f t="shared" si="1"/>
        <v>20171121 15:10:30.345000</v>
      </c>
    </row>
    <row r="122" spans="1:5">
      <c r="A122">
        <v>92</v>
      </c>
      <c r="B122">
        <v>550.5</v>
      </c>
      <c r="C122" t="s">
        <v>63</v>
      </c>
      <c r="D122" t="s">
        <v>5048</v>
      </c>
      <c r="E122" s="68" t="str">
        <f t="shared" si="1"/>
        <v>20171121 15:25:03.757000</v>
      </c>
    </row>
    <row r="123" spans="1:5">
      <c r="A123">
        <v>92</v>
      </c>
      <c r="B123">
        <v>550.5</v>
      </c>
      <c r="C123" t="s">
        <v>63</v>
      </c>
      <c r="D123" t="s">
        <v>5049</v>
      </c>
      <c r="E123" s="68" t="str">
        <f t="shared" si="1"/>
        <v>20171121 15:37:04.121000</v>
      </c>
    </row>
    <row r="124" spans="1:5">
      <c r="A124">
        <v>96</v>
      </c>
      <c r="B124">
        <v>551</v>
      </c>
      <c r="C124" t="s">
        <v>63</v>
      </c>
      <c r="D124" t="s">
        <v>5050</v>
      </c>
      <c r="E124" s="68" t="str">
        <f t="shared" si="1"/>
        <v>20171121 15:49:04.508000</v>
      </c>
    </row>
    <row r="125" spans="1:5">
      <c r="A125">
        <v>90</v>
      </c>
      <c r="B125">
        <v>549</v>
      </c>
      <c r="C125" t="s">
        <v>63</v>
      </c>
      <c r="D125" t="s">
        <v>5051</v>
      </c>
      <c r="E125" s="68" t="str">
        <f t="shared" si="1"/>
        <v>20171121 15:59:01.139000</v>
      </c>
    </row>
    <row r="126" spans="1:5">
      <c r="A126">
        <v>111</v>
      </c>
      <c r="B126">
        <v>549</v>
      </c>
      <c r="C126" t="s">
        <v>63</v>
      </c>
      <c r="D126" t="s">
        <v>5052</v>
      </c>
      <c r="E126" s="68" t="str">
        <f t="shared" si="1"/>
        <v>20171121 16:11:25.040000</v>
      </c>
    </row>
    <row r="127" spans="1:5">
      <c r="A127">
        <v>21</v>
      </c>
      <c r="B127">
        <v>548</v>
      </c>
      <c r="C127" t="s">
        <v>63</v>
      </c>
      <c r="D127" t="s">
        <v>5053</v>
      </c>
      <c r="E127" s="68" t="str">
        <f t="shared" si="1"/>
        <v>20171121 16:18:42.713822</v>
      </c>
    </row>
    <row r="128" spans="1:5">
      <c r="A128">
        <v>122</v>
      </c>
      <c r="B128">
        <v>548</v>
      </c>
      <c r="C128" t="s">
        <v>63</v>
      </c>
      <c r="D128" t="s">
        <v>5053</v>
      </c>
      <c r="E128" s="68" t="str">
        <f t="shared" si="1"/>
        <v>20171121 16:18:42.713822</v>
      </c>
    </row>
    <row r="129" spans="1:5">
      <c r="A129">
        <v>115</v>
      </c>
      <c r="B129">
        <v>548</v>
      </c>
      <c r="C129" t="s">
        <v>63</v>
      </c>
      <c r="D129" t="s">
        <v>5053</v>
      </c>
      <c r="E129" s="68" t="str">
        <f t="shared" ref="E129:E192" si="2">LEFT(D129,FIND(" ",D129)-1)&amp;" "&amp;IF((MID(D129,FIND(" ",D129)+1,2))&lt;"23",MID(D129,FIND(" ",D129)+1,2) + 1 - VALUE(MID(D129,28,1)),"0"&amp;"0")&amp;MID(D129,FIND(" ",D129)+3,13)</f>
        <v>20171121 16:18:42.713822</v>
      </c>
    </row>
    <row r="130" spans="1:5">
      <c r="A130">
        <v>50</v>
      </c>
      <c r="B130">
        <v>548</v>
      </c>
      <c r="C130" t="s">
        <v>63</v>
      </c>
      <c r="D130" t="s">
        <v>5053</v>
      </c>
      <c r="E130" s="68" t="str">
        <f t="shared" si="2"/>
        <v>20171121 16:18:42.713822</v>
      </c>
    </row>
    <row r="131" spans="1:5">
      <c r="A131">
        <v>104</v>
      </c>
      <c r="B131">
        <v>548</v>
      </c>
      <c r="C131" t="s">
        <v>63</v>
      </c>
      <c r="D131" t="s">
        <v>5053</v>
      </c>
      <c r="E131" s="68" t="str">
        <f t="shared" si="2"/>
        <v>20171121 16:18:42.713822</v>
      </c>
    </row>
    <row r="132" spans="1:5">
      <c r="A132">
        <v>333</v>
      </c>
      <c r="B132">
        <v>548</v>
      </c>
      <c r="C132" t="s">
        <v>63</v>
      </c>
      <c r="D132" t="s">
        <v>5053</v>
      </c>
      <c r="E132" s="68" t="str">
        <f t="shared" si="2"/>
        <v>20171121 16:18:42.713822</v>
      </c>
    </row>
    <row r="133" spans="1:5">
      <c r="A133">
        <v>239</v>
      </c>
      <c r="B133">
        <v>548</v>
      </c>
      <c r="C133" t="s">
        <v>63</v>
      </c>
      <c r="D133" t="s">
        <v>5053</v>
      </c>
      <c r="E133" s="68" t="str">
        <f t="shared" si="2"/>
        <v>20171121 16:18:42.713822</v>
      </c>
    </row>
    <row r="134" spans="1:5">
      <c r="A134">
        <v>16</v>
      </c>
      <c r="B134">
        <v>548</v>
      </c>
      <c r="C134" t="s">
        <v>63</v>
      </c>
      <c r="D134" t="s">
        <v>5053</v>
      </c>
      <c r="E134" s="68" t="str">
        <f t="shared" si="2"/>
        <v>20171121 16:18:42.713822</v>
      </c>
    </row>
    <row r="135" spans="1:5">
      <c r="A135">
        <v>66</v>
      </c>
      <c r="B135">
        <v>547.5</v>
      </c>
      <c r="C135" t="s">
        <v>63</v>
      </c>
      <c r="D135" t="s">
        <v>5054</v>
      </c>
      <c r="E135" s="68" t="str">
        <f t="shared" si="2"/>
        <v>20171121 16:20:02.059221</v>
      </c>
    </row>
    <row r="136" spans="1:5">
      <c r="A136">
        <v>200</v>
      </c>
      <c r="B136">
        <v>547.5</v>
      </c>
      <c r="C136" t="s">
        <v>63</v>
      </c>
      <c r="D136" t="s">
        <v>5054</v>
      </c>
      <c r="E136" s="68" t="str">
        <f t="shared" si="2"/>
        <v>20171121 16:20:02.059221</v>
      </c>
    </row>
    <row r="137" spans="1:5">
      <c r="A137">
        <v>200</v>
      </c>
      <c r="B137">
        <v>547.5</v>
      </c>
      <c r="C137" t="s">
        <v>63</v>
      </c>
      <c r="D137" t="s">
        <v>5055</v>
      </c>
      <c r="E137" s="68" t="str">
        <f t="shared" si="2"/>
        <v>20171121 16:20:29.185621</v>
      </c>
    </row>
    <row r="138" spans="1:5">
      <c r="A138">
        <v>200</v>
      </c>
      <c r="B138">
        <v>547.5</v>
      </c>
      <c r="C138" t="s">
        <v>63</v>
      </c>
      <c r="D138" t="s">
        <v>5056</v>
      </c>
      <c r="E138" s="68" t="str">
        <f t="shared" si="2"/>
        <v>20171121 16:20:38.867447</v>
      </c>
    </row>
    <row r="139" spans="1:5">
      <c r="A139">
        <v>243</v>
      </c>
      <c r="B139">
        <v>547.5</v>
      </c>
      <c r="C139" t="s">
        <v>63</v>
      </c>
      <c r="D139" t="s">
        <v>5056</v>
      </c>
      <c r="E139" s="68" t="str">
        <f t="shared" si="2"/>
        <v>20171121 16:20:38.867447</v>
      </c>
    </row>
    <row r="140" spans="1:5">
      <c r="A140">
        <v>91</v>
      </c>
      <c r="B140">
        <v>547.5</v>
      </c>
      <c r="C140" t="s">
        <v>63</v>
      </c>
      <c r="D140" t="s">
        <v>5057</v>
      </c>
      <c r="E140" s="68" t="str">
        <f t="shared" si="2"/>
        <v>20171121 16:20:38.872930</v>
      </c>
    </row>
    <row r="141" spans="1:5">
      <c r="A141">
        <v>95</v>
      </c>
      <c r="B141">
        <v>548</v>
      </c>
      <c r="C141" t="s">
        <v>63</v>
      </c>
      <c r="D141" t="s">
        <v>5058</v>
      </c>
      <c r="E141" s="68" t="str">
        <f t="shared" si="2"/>
        <v>20171121 16:22:13.637000</v>
      </c>
    </row>
    <row r="142" spans="1:5">
      <c r="A142">
        <v>109</v>
      </c>
      <c r="B142">
        <v>549.5</v>
      </c>
      <c r="C142" t="s">
        <v>63</v>
      </c>
      <c r="D142" t="s">
        <v>5059</v>
      </c>
      <c r="E142" s="68" t="str">
        <f t="shared" si="2"/>
        <v>20171121 16:42:04.496000</v>
      </c>
    </row>
    <row r="143" spans="1:5">
      <c r="A143">
        <v>222</v>
      </c>
      <c r="B143">
        <v>548.5</v>
      </c>
      <c r="C143" t="s">
        <v>63</v>
      </c>
      <c r="D143" t="s">
        <v>5060</v>
      </c>
      <c r="E143" s="68" t="str">
        <f t="shared" si="2"/>
        <v>20171121 16:42:22.853943</v>
      </c>
    </row>
    <row r="144" spans="1:5">
      <c r="A144">
        <v>113</v>
      </c>
      <c r="B144">
        <v>551.5</v>
      </c>
      <c r="C144" t="s">
        <v>63</v>
      </c>
      <c r="D144" t="s">
        <v>5061</v>
      </c>
      <c r="E144" s="68" t="str">
        <f t="shared" si="2"/>
        <v>20171122 9:00:02.876000</v>
      </c>
    </row>
    <row r="145" spans="1:5">
      <c r="A145">
        <v>3</v>
      </c>
      <c r="B145">
        <v>551.5</v>
      </c>
      <c r="C145" t="s">
        <v>63</v>
      </c>
      <c r="D145" t="s">
        <v>5062</v>
      </c>
      <c r="E145" s="68" t="str">
        <f t="shared" si="2"/>
        <v>20171122 9:00:02.877000</v>
      </c>
    </row>
    <row r="146" spans="1:5">
      <c r="A146">
        <v>15</v>
      </c>
      <c r="B146">
        <v>551.5</v>
      </c>
      <c r="C146" t="s">
        <v>63</v>
      </c>
      <c r="D146" t="s">
        <v>5063</v>
      </c>
      <c r="E146" s="68" t="str">
        <f t="shared" si="2"/>
        <v>20171122 9:02:59.840000</v>
      </c>
    </row>
    <row r="147" spans="1:5">
      <c r="A147">
        <v>94</v>
      </c>
      <c r="B147">
        <v>551.5</v>
      </c>
      <c r="C147" t="s">
        <v>63</v>
      </c>
      <c r="D147" t="s">
        <v>5063</v>
      </c>
      <c r="E147" s="68" t="str">
        <f t="shared" si="2"/>
        <v>20171122 9:02:59.840000</v>
      </c>
    </row>
    <row r="148" spans="1:5">
      <c r="A148">
        <v>108</v>
      </c>
      <c r="B148">
        <v>555</v>
      </c>
      <c r="C148" t="s">
        <v>63</v>
      </c>
      <c r="D148" t="s">
        <v>5064</v>
      </c>
      <c r="E148" s="68" t="str">
        <f t="shared" si="2"/>
        <v>20171122 9:06:32.240000</v>
      </c>
    </row>
    <row r="149" spans="1:5">
      <c r="A149">
        <v>27</v>
      </c>
      <c r="B149">
        <v>555</v>
      </c>
      <c r="C149" t="s">
        <v>63</v>
      </c>
      <c r="D149" t="s">
        <v>5064</v>
      </c>
      <c r="E149" s="68" t="str">
        <f t="shared" si="2"/>
        <v>20171122 9:06:32.240000</v>
      </c>
    </row>
    <row r="150" spans="1:5">
      <c r="A150">
        <v>118</v>
      </c>
      <c r="B150">
        <v>556</v>
      </c>
      <c r="C150" t="s">
        <v>63</v>
      </c>
      <c r="D150" t="s">
        <v>5065</v>
      </c>
      <c r="E150" s="68" t="str">
        <f t="shared" si="2"/>
        <v>20171122 9:07:51.999000</v>
      </c>
    </row>
    <row r="151" spans="1:5">
      <c r="A151">
        <v>103</v>
      </c>
      <c r="B151">
        <v>554</v>
      </c>
      <c r="C151" t="s">
        <v>63</v>
      </c>
      <c r="D151" t="s">
        <v>5066</v>
      </c>
      <c r="E151" s="68" t="str">
        <f t="shared" si="2"/>
        <v>20171122 9:10:53.636000</v>
      </c>
    </row>
    <row r="152" spans="1:5">
      <c r="A152">
        <v>132</v>
      </c>
      <c r="B152">
        <v>554</v>
      </c>
      <c r="C152" t="s">
        <v>63</v>
      </c>
      <c r="D152" t="s">
        <v>5067</v>
      </c>
      <c r="E152" s="68" t="str">
        <f t="shared" si="2"/>
        <v>20171122 9:20:33.972000</v>
      </c>
    </row>
    <row r="153" spans="1:5">
      <c r="A153">
        <v>136</v>
      </c>
      <c r="B153">
        <v>554</v>
      </c>
      <c r="C153" t="s">
        <v>63</v>
      </c>
      <c r="D153" t="s">
        <v>5067</v>
      </c>
      <c r="E153" s="68" t="str">
        <f t="shared" si="2"/>
        <v>20171122 9:20:33.972000</v>
      </c>
    </row>
    <row r="154" spans="1:5">
      <c r="A154">
        <v>101</v>
      </c>
      <c r="B154">
        <v>553.5</v>
      </c>
      <c r="C154" t="s">
        <v>63</v>
      </c>
      <c r="D154" t="s">
        <v>5068</v>
      </c>
      <c r="E154" s="68" t="str">
        <f t="shared" si="2"/>
        <v>20171122 9:27:21.817000</v>
      </c>
    </row>
    <row r="155" spans="1:5">
      <c r="A155">
        <v>57</v>
      </c>
      <c r="B155">
        <v>552.5</v>
      </c>
      <c r="C155" t="s">
        <v>63</v>
      </c>
      <c r="D155" t="s">
        <v>5069</v>
      </c>
      <c r="E155" s="68" t="str">
        <f t="shared" si="2"/>
        <v>20171122 9:31:06.541000</v>
      </c>
    </row>
    <row r="156" spans="1:5">
      <c r="A156">
        <v>36</v>
      </c>
      <c r="B156">
        <v>552.5</v>
      </c>
      <c r="C156" t="s">
        <v>63</v>
      </c>
      <c r="D156" t="s">
        <v>5069</v>
      </c>
      <c r="E156" s="68" t="str">
        <f t="shared" si="2"/>
        <v>20171122 9:31:06.541000</v>
      </c>
    </row>
    <row r="157" spans="1:5">
      <c r="A157">
        <v>96</v>
      </c>
      <c r="B157">
        <v>550.5</v>
      </c>
      <c r="C157" t="s">
        <v>63</v>
      </c>
      <c r="D157" t="s">
        <v>5070</v>
      </c>
      <c r="E157" s="68" t="str">
        <f t="shared" si="2"/>
        <v>20171122 9:33:56.443000</v>
      </c>
    </row>
    <row r="158" spans="1:5">
      <c r="A158">
        <v>14</v>
      </c>
      <c r="B158">
        <v>554</v>
      </c>
      <c r="C158" t="s">
        <v>63</v>
      </c>
      <c r="D158" t="s">
        <v>5071</v>
      </c>
      <c r="E158" s="68" t="str">
        <f t="shared" si="2"/>
        <v>20171122 9:39:19.187000</v>
      </c>
    </row>
    <row r="159" spans="1:5">
      <c r="A159">
        <v>95</v>
      </c>
      <c r="B159">
        <v>554</v>
      </c>
      <c r="C159" t="s">
        <v>63</v>
      </c>
      <c r="D159" t="s">
        <v>5072</v>
      </c>
      <c r="E159" s="68" t="str">
        <f t="shared" si="2"/>
        <v>20171122 9:39:19.190000</v>
      </c>
    </row>
    <row r="160" spans="1:5">
      <c r="A160">
        <v>42</v>
      </c>
      <c r="B160">
        <v>553.5</v>
      </c>
      <c r="C160" t="s">
        <v>63</v>
      </c>
      <c r="D160" t="s">
        <v>5073</v>
      </c>
      <c r="E160" s="68" t="str">
        <f t="shared" si="2"/>
        <v>20171122 9:45:25.324000</v>
      </c>
    </row>
    <row r="161" spans="1:5">
      <c r="A161">
        <v>3</v>
      </c>
      <c r="B161">
        <v>553.5</v>
      </c>
      <c r="C161" t="s">
        <v>63</v>
      </c>
      <c r="D161" t="s">
        <v>5073</v>
      </c>
      <c r="E161" s="68" t="str">
        <f t="shared" si="2"/>
        <v>20171122 9:45:25.324000</v>
      </c>
    </row>
    <row r="162" spans="1:5">
      <c r="A162">
        <v>53</v>
      </c>
      <c r="B162">
        <v>553.5</v>
      </c>
      <c r="C162" t="s">
        <v>63</v>
      </c>
      <c r="D162" t="s">
        <v>5074</v>
      </c>
      <c r="E162" s="68" t="str">
        <f t="shared" si="2"/>
        <v>20171122 9:45:25.340000</v>
      </c>
    </row>
    <row r="163" spans="1:5">
      <c r="A163">
        <v>99</v>
      </c>
      <c r="B163">
        <v>555</v>
      </c>
      <c r="C163" t="s">
        <v>63</v>
      </c>
      <c r="D163" t="s">
        <v>5075</v>
      </c>
      <c r="E163" s="68" t="str">
        <f t="shared" si="2"/>
        <v>20171122 9:52:37.038000</v>
      </c>
    </row>
    <row r="164" spans="1:5">
      <c r="A164">
        <v>31</v>
      </c>
      <c r="B164">
        <v>556.5</v>
      </c>
      <c r="C164" t="s">
        <v>63</v>
      </c>
      <c r="D164" t="s">
        <v>5076</v>
      </c>
      <c r="E164" s="68" t="str">
        <f t="shared" si="2"/>
        <v>20171122 10:01:41.045000</v>
      </c>
    </row>
    <row r="165" spans="1:5">
      <c r="A165">
        <v>83</v>
      </c>
      <c r="B165">
        <v>556.5</v>
      </c>
      <c r="C165" t="s">
        <v>63</v>
      </c>
      <c r="D165" t="s">
        <v>5076</v>
      </c>
      <c r="E165" s="68" t="str">
        <f t="shared" si="2"/>
        <v>20171122 10:01:41.045000</v>
      </c>
    </row>
    <row r="166" spans="1:5">
      <c r="A166">
        <v>96</v>
      </c>
      <c r="B166">
        <v>558</v>
      </c>
      <c r="C166" t="s">
        <v>63</v>
      </c>
      <c r="D166" t="s">
        <v>5077</v>
      </c>
      <c r="E166" s="68" t="str">
        <f t="shared" si="2"/>
        <v>20171122 10:06:09.020000</v>
      </c>
    </row>
    <row r="167" spans="1:5">
      <c r="A167">
        <v>9</v>
      </c>
      <c r="B167">
        <v>557.5</v>
      </c>
      <c r="C167" t="s">
        <v>63</v>
      </c>
      <c r="D167" t="s">
        <v>5078</v>
      </c>
      <c r="E167" s="68" t="str">
        <f t="shared" si="2"/>
        <v>20171122 10:12:58.961000</v>
      </c>
    </row>
    <row r="168" spans="1:5">
      <c r="A168">
        <v>97</v>
      </c>
      <c r="B168">
        <v>557</v>
      </c>
      <c r="C168" t="s">
        <v>63</v>
      </c>
      <c r="D168" t="s">
        <v>5079</v>
      </c>
      <c r="E168" s="68" t="str">
        <f t="shared" si="2"/>
        <v>20171122 10:15:31.604000</v>
      </c>
    </row>
    <row r="169" spans="1:5">
      <c r="A169">
        <v>94</v>
      </c>
      <c r="B169">
        <v>556</v>
      </c>
      <c r="C169" t="s">
        <v>63</v>
      </c>
      <c r="D169" t="s">
        <v>5080</v>
      </c>
      <c r="E169" s="68" t="str">
        <f t="shared" si="2"/>
        <v>20171122 10:21:40.751000</v>
      </c>
    </row>
    <row r="170" spans="1:5">
      <c r="A170">
        <v>94</v>
      </c>
      <c r="B170">
        <v>555</v>
      </c>
      <c r="C170" t="s">
        <v>63</v>
      </c>
      <c r="D170" t="s">
        <v>5081</v>
      </c>
      <c r="E170" s="68" t="str">
        <f t="shared" si="2"/>
        <v>20171122 10:27:59.978000</v>
      </c>
    </row>
    <row r="171" spans="1:5">
      <c r="A171">
        <v>113</v>
      </c>
      <c r="B171">
        <v>555.5</v>
      </c>
      <c r="C171" t="s">
        <v>63</v>
      </c>
      <c r="D171" t="s">
        <v>5082</v>
      </c>
      <c r="E171" s="68" t="str">
        <f t="shared" si="2"/>
        <v>20171122 10:40:06.763000</v>
      </c>
    </row>
    <row r="172" spans="1:5">
      <c r="A172">
        <v>41</v>
      </c>
      <c r="B172">
        <v>556</v>
      </c>
      <c r="C172" t="s">
        <v>63</v>
      </c>
      <c r="D172" t="s">
        <v>5083</v>
      </c>
      <c r="E172" s="68" t="str">
        <f t="shared" si="2"/>
        <v>20171122 10:42:12.048000</v>
      </c>
    </row>
    <row r="173" spans="1:5">
      <c r="A173">
        <v>52</v>
      </c>
      <c r="B173">
        <v>556</v>
      </c>
      <c r="C173" t="s">
        <v>63</v>
      </c>
      <c r="D173" t="s">
        <v>5084</v>
      </c>
      <c r="E173" s="68" t="str">
        <f t="shared" si="2"/>
        <v>20171122 10:42:51.031000</v>
      </c>
    </row>
    <row r="174" spans="1:5">
      <c r="A174">
        <v>7</v>
      </c>
      <c r="B174">
        <v>556</v>
      </c>
      <c r="C174" t="s">
        <v>63</v>
      </c>
      <c r="D174" t="s">
        <v>5085</v>
      </c>
      <c r="E174" s="68" t="str">
        <f t="shared" si="2"/>
        <v>20171122 10:54:02.210000</v>
      </c>
    </row>
    <row r="175" spans="1:5">
      <c r="A175">
        <v>92</v>
      </c>
      <c r="B175">
        <v>556</v>
      </c>
      <c r="C175" t="s">
        <v>63</v>
      </c>
      <c r="D175" t="s">
        <v>5085</v>
      </c>
      <c r="E175" s="68" t="str">
        <f t="shared" si="2"/>
        <v>20171122 10:54:02.210000</v>
      </c>
    </row>
    <row r="176" spans="1:5">
      <c r="A176">
        <v>118</v>
      </c>
      <c r="B176">
        <v>558</v>
      </c>
      <c r="C176" t="s">
        <v>63</v>
      </c>
      <c r="D176" t="s">
        <v>5086</v>
      </c>
      <c r="E176" s="68" t="str">
        <f t="shared" si="2"/>
        <v>20171122 10:58:06.737000</v>
      </c>
    </row>
    <row r="177" spans="1:5">
      <c r="A177">
        <v>10</v>
      </c>
      <c r="B177">
        <v>558</v>
      </c>
      <c r="C177" t="s">
        <v>63</v>
      </c>
      <c r="D177" t="s">
        <v>5087</v>
      </c>
      <c r="E177" s="68" t="str">
        <f t="shared" si="2"/>
        <v>20171122 11:04:42.804000</v>
      </c>
    </row>
    <row r="178" spans="1:5">
      <c r="A178">
        <v>2</v>
      </c>
      <c r="B178">
        <v>558.5</v>
      </c>
      <c r="C178" t="s">
        <v>63</v>
      </c>
      <c r="D178" t="s">
        <v>5088</v>
      </c>
      <c r="E178" s="68" t="str">
        <f t="shared" si="2"/>
        <v>20171122 11:05:50.866000</v>
      </c>
    </row>
    <row r="179" spans="1:5">
      <c r="A179">
        <v>1</v>
      </c>
      <c r="B179">
        <v>558.5</v>
      </c>
      <c r="C179" t="s">
        <v>63</v>
      </c>
      <c r="D179" t="s">
        <v>5088</v>
      </c>
      <c r="E179" s="68" t="str">
        <f t="shared" si="2"/>
        <v>20171122 11:05:50.866000</v>
      </c>
    </row>
    <row r="180" spans="1:5">
      <c r="A180">
        <v>13</v>
      </c>
      <c r="B180">
        <v>558.5</v>
      </c>
      <c r="C180" t="s">
        <v>63</v>
      </c>
      <c r="D180" t="s">
        <v>5089</v>
      </c>
      <c r="E180" s="68" t="str">
        <f t="shared" si="2"/>
        <v>20171122 11:06:00.749000</v>
      </c>
    </row>
    <row r="181" spans="1:5">
      <c r="A181">
        <v>95</v>
      </c>
      <c r="B181">
        <v>558.5</v>
      </c>
      <c r="C181" t="s">
        <v>63</v>
      </c>
      <c r="D181" t="s">
        <v>5090</v>
      </c>
      <c r="E181" s="68" t="str">
        <f t="shared" si="2"/>
        <v>20171122 11:06:00.752000</v>
      </c>
    </row>
    <row r="182" spans="1:5">
      <c r="A182">
        <v>97</v>
      </c>
      <c r="B182">
        <v>560</v>
      </c>
      <c r="C182" t="s">
        <v>63</v>
      </c>
      <c r="D182" t="s">
        <v>5091</v>
      </c>
      <c r="E182" s="68" t="str">
        <f t="shared" si="2"/>
        <v>20171122 11:12:37.926000</v>
      </c>
    </row>
    <row r="183" spans="1:5">
      <c r="A183">
        <v>95</v>
      </c>
      <c r="B183">
        <v>560</v>
      </c>
      <c r="C183" t="s">
        <v>63</v>
      </c>
      <c r="D183" t="s">
        <v>5092</v>
      </c>
      <c r="E183" s="68" t="str">
        <f t="shared" si="2"/>
        <v>20171122 11:20:14.982000</v>
      </c>
    </row>
    <row r="184" spans="1:5">
      <c r="A184">
        <v>130</v>
      </c>
      <c r="B184">
        <v>561.5</v>
      </c>
      <c r="C184" t="s">
        <v>63</v>
      </c>
      <c r="D184" t="s">
        <v>5093</v>
      </c>
      <c r="E184" s="68" t="str">
        <f t="shared" si="2"/>
        <v>20171122 11:28:11.520000</v>
      </c>
    </row>
    <row r="185" spans="1:5">
      <c r="A185">
        <v>105</v>
      </c>
      <c r="B185">
        <v>562.5</v>
      </c>
      <c r="C185" t="s">
        <v>63</v>
      </c>
      <c r="D185" t="s">
        <v>5094</v>
      </c>
      <c r="E185" s="68" t="str">
        <f t="shared" si="2"/>
        <v>20171122 11:29:32.137000</v>
      </c>
    </row>
    <row r="186" spans="1:5">
      <c r="A186">
        <v>95</v>
      </c>
      <c r="B186">
        <v>558</v>
      </c>
      <c r="C186" t="s">
        <v>63</v>
      </c>
      <c r="D186" t="s">
        <v>5095</v>
      </c>
      <c r="E186" s="68" t="str">
        <f t="shared" si="2"/>
        <v>20171122 11:35:59.747000</v>
      </c>
    </row>
    <row r="187" spans="1:5">
      <c r="A187">
        <v>100</v>
      </c>
      <c r="B187">
        <v>557</v>
      </c>
      <c r="C187" t="s">
        <v>63</v>
      </c>
      <c r="D187" t="s">
        <v>5096</v>
      </c>
      <c r="E187" s="68" t="str">
        <f t="shared" si="2"/>
        <v>20171122 11:36:40.773876</v>
      </c>
    </row>
    <row r="188" spans="1:5">
      <c r="A188">
        <v>107</v>
      </c>
      <c r="B188">
        <v>557</v>
      </c>
      <c r="C188" t="s">
        <v>63</v>
      </c>
      <c r="D188" t="s">
        <v>5096</v>
      </c>
      <c r="E188" s="68" t="str">
        <f t="shared" si="2"/>
        <v>20171122 11:36:40.773876</v>
      </c>
    </row>
    <row r="189" spans="1:5">
      <c r="A189">
        <v>100</v>
      </c>
      <c r="B189">
        <v>557</v>
      </c>
      <c r="C189" t="s">
        <v>63</v>
      </c>
      <c r="D189" t="s">
        <v>5096</v>
      </c>
      <c r="E189" s="68" t="str">
        <f t="shared" si="2"/>
        <v>20171122 11:36:40.773876</v>
      </c>
    </row>
    <row r="190" spans="1:5">
      <c r="A190">
        <v>43</v>
      </c>
      <c r="B190">
        <v>557</v>
      </c>
      <c r="C190" t="s">
        <v>63</v>
      </c>
      <c r="D190" t="s">
        <v>5096</v>
      </c>
      <c r="E190" s="68" t="str">
        <f t="shared" si="2"/>
        <v>20171122 11:36:40.773876</v>
      </c>
    </row>
    <row r="191" spans="1:5">
      <c r="A191">
        <v>41</v>
      </c>
      <c r="B191">
        <v>559</v>
      </c>
      <c r="C191" t="s">
        <v>63</v>
      </c>
      <c r="D191" t="s">
        <v>5097</v>
      </c>
      <c r="E191" s="68" t="str">
        <f t="shared" si="2"/>
        <v>20171122 11:49:27.365000</v>
      </c>
    </row>
    <row r="192" spans="1:5">
      <c r="A192">
        <v>88</v>
      </c>
      <c r="B192">
        <v>559</v>
      </c>
      <c r="C192" t="s">
        <v>63</v>
      </c>
      <c r="D192" t="s">
        <v>5097</v>
      </c>
      <c r="E192" s="68" t="str">
        <f t="shared" si="2"/>
        <v>20171122 11:49:27.365000</v>
      </c>
    </row>
    <row r="193" spans="1:5">
      <c r="A193">
        <v>92</v>
      </c>
      <c r="B193">
        <v>558</v>
      </c>
      <c r="C193" t="s">
        <v>63</v>
      </c>
      <c r="D193" t="s">
        <v>5098</v>
      </c>
      <c r="E193" s="68" t="str">
        <f t="shared" ref="E193:E256" si="3">LEFT(D193,FIND(" ",D193)-1)&amp;" "&amp;IF((MID(D193,FIND(" ",D193)+1,2))&lt;"23",MID(D193,FIND(" ",D193)+1,2) + 1 - VALUE(MID(D193,28,1)),"0"&amp;"0")&amp;MID(D193,FIND(" ",D193)+3,13)</f>
        <v>20171122 11:56:20.725000</v>
      </c>
    </row>
    <row r="194" spans="1:5">
      <c r="A194">
        <v>96</v>
      </c>
      <c r="B194">
        <v>557</v>
      </c>
      <c r="C194" t="s">
        <v>63</v>
      </c>
      <c r="D194" t="s">
        <v>5099</v>
      </c>
      <c r="E194" s="68" t="str">
        <f t="shared" si="3"/>
        <v>20171122 12:07:04.458000</v>
      </c>
    </row>
    <row r="195" spans="1:5">
      <c r="A195">
        <v>115</v>
      </c>
      <c r="B195">
        <v>558.5</v>
      </c>
      <c r="C195" t="s">
        <v>63</v>
      </c>
      <c r="D195" t="s">
        <v>5100</v>
      </c>
      <c r="E195" s="68" t="str">
        <f t="shared" si="3"/>
        <v>20171122 12:14:48.058000</v>
      </c>
    </row>
    <row r="196" spans="1:5">
      <c r="A196">
        <v>9</v>
      </c>
      <c r="B196">
        <v>558.5</v>
      </c>
      <c r="C196" t="s">
        <v>63</v>
      </c>
      <c r="D196" t="s">
        <v>5100</v>
      </c>
      <c r="E196" s="68" t="str">
        <f t="shared" si="3"/>
        <v>20171122 12:14:48.058000</v>
      </c>
    </row>
    <row r="197" spans="1:5">
      <c r="A197">
        <v>95</v>
      </c>
      <c r="B197">
        <v>559</v>
      </c>
      <c r="C197" t="s">
        <v>63</v>
      </c>
      <c r="D197" t="s">
        <v>5101</v>
      </c>
      <c r="E197" s="68" t="str">
        <f t="shared" si="3"/>
        <v>20171122 12:25:47.142000</v>
      </c>
    </row>
    <row r="198" spans="1:5">
      <c r="A198">
        <v>40</v>
      </c>
      <c r="B198">
        <v>559.5</v>
      </c>
      <c r="C198" t="s">
        <v>63</v>
      </c>
      <c r="D198" t="s">
        <v>5102</v>
      </c>
      <c r="E198" s="68" t="str">
        <f t="shared" si="3"/>
        <v>20171122 12:36:20.906000</v>
      </c>
    </row>
    <row r="199" spans="1:5">
      <c r="A199">
        <v>141</v>
      </c>
      <c r="B199">
        <v>559.5</v>
      </c>
      <c r="C199" t="s">
        <v>63</v>
      </c>
      <c r="D199" t="s">
        <v>5103</v>
      </c>
      <c r="E199" s="68" t="str">
        <f t="shared" si="3"/>
        <v>20171122 12:36:20.998000</v>
      </c>
    </row>
    <row r="200" spans="1:5">
      <c r="A200">
        <v>130</v>
      </c>
      <c r="B200">
        <v>559</v>
      </c>
      <c r="C200" t="s">
        <v>63</v>
      </c>
      <c r="D200" t="s">
        <v>5104</v>
      </c>
      <c r="E200" s="68" t="str">
        <f t="shared" si="3"/>
        <v>20171122 12:50:38.697000</v>
      </c>
    </row>
    <row r="201" spans="1:5">
      <c r="A201">
        <v>228</v>
      </c>
      <c r="B201">
        <v>559.5</v>
      </c>
      <c r="C201" t="s">
        <v>63</v>
      </c>
      <c r="D201" t="s">
        <v>5105</v>
      </c>
      <c r="E201" s="68" t="str">
        <f t="shared" si="3"/>
        <v>20171122 13:15:01.190000</v>
      </c>
    </row>
    <row r="202" spans="1:5">
      <c r="A202">
        <v>94</v>
      </c>
      <c r="B202">
        <v>558.5</v>
      </c>
      <c r="C202" t="s">
        <v>63</v>
      </c>
      <c r="D202" t="s">
        <v>5106</v>
      </c>
      <c r="E202" s="68" t="str">
        <f t="shared" si="3"/>
        <v>20171122 13:20:48.688000</v>
      </c>
    </row>
    <row r="203" spans="1:5">
      <c r="A203">
        <v>59</v>
      </c>
      <c r="B203">
        <v>559.5</v>
      </c>
      <c r="C203" t="s">
        <v>63</v>
      </c>
      <c r="D203" t="s">
        <v>5107</v>
      </c>
      <c r="E203" s="68" t="str">
        <f t="shared" si="3"/>
        <v>20171122 13:25:03.164000</v>
      </c>
    </row>
    <row r="204" spans="1:5">
      <c r="A204">
        <v>49</v>
      </c>
      <c r="B204">
        <v>559.5</v>
      </c>
      <c r="C204" t="s">
        <v>63</v>
      </c>
      <c r="D204" t="s">
        <v>5107</v>
      </c>
      <c r="E204" s="68" t="str">
        <f t="shared" si="3"/>
        <v>20171122 13:25:03.164000</v>
      </c>
    </row>
    <row r="205" spans="1:5">
      <c r="A205">
        <v>36</v>
      </c>
      <c r="B205">
        <v>559.5</v>
      </c>
      <c r="C205" t="s">
        <v>63</v>
      </c>
      <c r="D205" t="s">
        <v>5107</v>
      </c>
      <c r="E205" s="68" t="str">
        <f t="shared" si="3"/>
        <v>20171122 13:25:03.164000</v>
      </c>
    </row>
    <row r="206" spans="1:5">
      <c r="A206">
        <v>25</v>
      </c>
      <c r="B206">
        <v>559.5</v>
      </c>
      <c r="C206" t="s">
        <v>63</v>
      </c>
      <c r="D206" t="s">
        <v>5107</v>
      </c>
      <c r="E206" s="68" t="str">
        <f t="shared" si="3"/>
        <v>20171122 13:25:03.164000</v>
      </c>
    </row>
    <row r="207" spans="1:5">
      <c r="A207">
        <v>59</v>
      </c>
      <c r="B207">
        <v>560.5</v>
      </c>
      <c r="C207" t="s">
        <v>63</v>
      </c>
      <c r="D207" t="s">
        <v>5108</v>
      </c>
      <c r="E207" s="68" t="str">
        <f t="shared" si="3"/>
        <v>20171122 13:35:20.333000</v>
      </c>
    </row>
    <row r="208" spans="1:5">
      <c r="A208">
        <v>50</v>
      </c>
      <c r="B208">
        <v>560.5</v>
      </c>
      <c r="C208" t="s">
        <v>63</v>
      </c>
      <c r="D208" t="s">
        <v>5109</v>
      </c>
      <c r="E208" s="68" t="str">
        <f t="shared" si="3"/>
        <v>20171122 13:35:31.593000</v>
      </c>
    </row>
    <row r="209" spans="1:5">
      <c r="A209">
        <v>103</v>
      </c>
      <c r="B209">
        <v>562</v>
      </c>
      <c r="C209" t="s">
        <v>63</v>
      </c>
      <c r="D209" t="s">
        <v>5110</v>
      </c>
      <c r="E209" s="68" t="str">
        <f t="shared" si="3"/>
        <v>20171122 13:54:44.742000</v>
      </c>
    </row>
    <row r="210" spans="1:5">
      <c r="A210">
        <v>21</v>
      </c>
      <c r="B210">
        <v>562</v>
      </c>
      <c r="C210" t="s">
        <v>63</v>
      </c>
      <c r="D210" t="s">
        <v>5110</v>
      </c>
      <c r="E210" s="68" t="str">
        <f t="shared" si="3"/>
        <v>20171122 13:54:44.742000</v>
      </c>
    </row>
    <row r="211" spans="1:5">
      <c r="A211">
        <v>77</v>
      </c>
      <c r="B211">
        <v>562</v>
      </c>
      <c r="C211" t="s">
        <v>63</v>
      </c>
      <c r="D211" t="s">
        <v>5110</v>
      </c>
      <c r="E211" s="68" t="str">
        <f t="shared" si="3"/>
        <v>20171122 13:54:44.742000</v>
      </c>
    </row>
    <row r="212" spans="1:5">
      <c r="A212">
        <v>144</v>
      </c>
      <c r="B212">
        <v>562</v>
      </c>
      <c r="C212" t="s">
        <v>63</v>
      </c>
      <c r="D212" t="s">
        <v>5111</v>
      </c>
      <c r="E212" s="68" t="str">
        <f t="shared" si="3"/>
        <v>20171122 13:57:51.087000</v>
      </c>
    </row>
    <row r="213" spans="1:5">
      <c r="A213">
        <v>98</v>
      </c>
      <c r="B213">
        <v>563</v>
      </c>
      <c r="C213" t="s">
        <v>63</v>
      </c>
      <c r="D213" t="s">
        <v>5112</v>
      </c>
      <c r="E213" s="68" t="str">
        <f t="shared" si="3"/>
        <v>20171122 14:07:18.993000</v>
      </c>
    </row>
    <row r="214" spans="1:5">
      <c r="A214">
        <v>93</v>
      </c>
      <c r="B214">
        <v>563</v>
      </c>
      <c r="C214" t="s">
        <v>63</v>
      </c>
      <c r="D214" t="s">
        <v>5113</v>
      </c>
      <c r="E214" s="68" t="str">
        <f t="shared" si="3"/>
        <v>20171122 14:18:07.228000</v>
      </c>
    </row>
    <row r="215" spans="1:5">
      <c r="A215">
        <v>174</v>
      </c>
      <c r="B215">
        <v>567.5</v>
      </c>
      <c r="C215" t="s">
        <v>63</v>
      </c>
      <c r="D215" t="s">
        <v>5114</v>
      </c>
      <c r="E215" s="68" t="str">
        <f t="shared" si="3"/>
        <v>20171122 14:30:15.638000</v>
      </c>
    </row>
    <row r="216" spans="1:5">
      <c r="A216">
        <v>7</v>
      </c>
      <c r="B216">
        <v>571</v>
      </c>
      <c r="C216" t="s">
        <v>63</v>
      </c>
      <c r="D216" t="s">
        <v>5115</v>
      </c>
      <c r="E216" s="68" t="str">
        <f t="shared" si="3"/>
        <v>20171122 14:30:56.254000</v>
      </c>
    </row>
    <row r="217" spans="1:5">
      <c r="A217">
        <v>153</v>
      </c>
      <c r="B217">
        <v>571</v>
      </c>
      <c r="C217" t="s">
        <v>63</v>
      </c>
      <c r="D217" t="s">
        <v>5115</v>
      </c>
      <c r="E217" s="68" t="str">
        <f t="shared" si="3"/>
        <v>20171122 14:30:56.254000</v>
      </c>
    </row>
    <row r="218" spans="1:5">
      <c r="A218">
        <v>45</v>
      </c>
      <c r="B218">
        <v>571.5</v>
      </c>
      <c r="C218" t="s">
        <v>63</v>
      </c>
      <c r="D218" t="s">
        <v>5116</v>
      </c>
      <c r="E218" s="68" t="str">
        <f t="shared" si="3"/>
        <v>20171122 14:40:47.727000</v>
      </c>
    </row>
    <row r="219" spans="1:5">
      <c r="A219">
        <v>46</v>
      </c>
      <c r="B219">
        <v>571.5</v>
      </c>
      <c r="C219" t="s">
        <v>63</v>
      </c>
      <c r="D219" t="s">
        <v>5116</v>
      </c>
      <c r="E219" s="68" t="str">
        <f t="shared" si="3"/>
        <v>20171122 14:40:47.727000</v>
      </c>
    </row>
    <row r="220" spans="1:5">
      <c r="A220">
        <v>18</v>
      </c>
      <c r="B220">
        <v>573.5</v>
      </c>
      <c r="C220" t="s">
        <v>63</v>
      </c>
      <c r="D220" t="s">
        <v>5117</v>
      </c>
      <c r="E220" s="68" t="str">
        <f t="shared" si="3"/>
        <v>20171122 14:42:14.619000</v>
      </c>
    </row>
    <row r="221" spans="1:5">
      <c r="A221">
        <v>122</v>
      </c>
      <c r="B221">
        <v>573.5</v>
      </c>
      <c r="C221" t="s">
        <v>63</v>
      </c>
      <c r="D221" t="s">
        <v>5118</v>
      </c>
      <c r="E221" s="68" t="str">
        <f t="shared" si="3"/>
        <v>20171122 14:42:14.640000</v>
      </c>
    </row>
    <row r="222" spans="1:5">
      <c r="A222">
        <v>98</v>
      </c>
      <c r="B222">
        <v>573</v>
      </c>
      <c r="C222" t="s">
        <v>63</v>
      </c>
      <c r="D222" t="s">
        <v>5119</v>
      </c>
      <c r="E222" s="68" t="str">
        <f t="shared" si="3"/>
        <v>20171122 14:52:19.587000</v>
      </c>
    </row>
    <row r="223" spans="1:5">
      <c r="A223">
        <v>136</v>
      </c>
      <c r="B223">
        <v>573</v>
      </c>
      <c r="C223" t="s">
        <v>63</v>
      </c>
      <c r="D223" t="s">
        <v>5120</v>
      </c>
      <c r="E223" s="68" t="str">
        <f t="shared" si="3"/>
        <v>20171122 14:53:42.868000</v>
      </c>
    </row>
    <row r="224" spans="1:5">
      <c r="A224">
        <v>110</v>
      </c>
      <c r="B224">
        <v>573</v>
      </c>
      <c r="C224" t="s">
        <v>63</v>
      </c>
      <c r="D224" t="s">
        <v>5121</v>
      </c>
      <c r="E224" s="68" t="str">
        <f t="shared" si="3"/>
        <v>20171122 15:05:25.036000</v>
      </c>
    </row>
    <row r="225" spans="1:5">
      <c r="A225">
        <v>14</v>
      </c>
      <c r="B225">
        <v>573.5</v>
      </c>
      <c r="C225" t="s">
        <v>63</v>
      </c>
      <c r="D225" t="s">
        <v>5122</v>
      </c>
      <c r="E225" s="68" t="str">
        <f t="shared" si="3"/>
        <v>20171122 15:07:30.075000</v>
      </c>
    </row>
    <row r="226" spans="1:5">
      <c r="A226">
        <v>25</v>
      </c>
      <c r="B226">
        <v>573.5</v>
      </c>
      <c r="C226" t="s">
        <v>63</v>
      </c>
      <c r="D226" t="s">
        <v>5123</v>
      </c>
      <c r="E226" s="68" t="str">
        <f t="shared" si="3"/>
        <v>20171122 15:07:32.731000</v>
      </c>
    </row>
    <row r="227" spans="1:5">
      <c r="A227">
        <v>94</v>
      </c>
      <c r="B227">
        <v>573.5</v>
      </c>
      <c r="C227" t="s">
        <v>63</v>
      </c>
      <c r="D227" t="s">
        <v>5124</v>
      </c>
      <c r="E227" s="68" t="str">
        <f t="shared" si="3"/>
        <v>20171122 15:07:58.930000</v>
      </c>
    </row>
    <row r="228" spans="1:5">
      <c r="A228">
        <v>93</v>
      </c>
      <c r="B228">
        <v>574</v>
      </c>
      <c r="C228" t="s">
        <v>63</v>
      </c>
      <c r="D228" t="s">
        <v>5125</v>
      </c>
      <c r="E228" s="68" t="str">
        <f t="shared" si="3"/>
        <v>20171122 15:18:25.432000</v>
      </c>
    </row>
    <row r="229" spans="1:5">
      <c r="A229">
        <v>112</v>
      </c>
      <c r="B229">
        <v>573.5</v>
      </c>
      <c r="C229" t="s">
        <v>63</v>
      </c>
      <c r="D229" t="s">
        <v>5126</v>
      </c>
      <c r="E229" s="68" t="str">
        <f t="shared" si="3"/>
        <v>20171122 15:19:38.966000</v>
      </c>
    </row>
    <row r="230" spans="1:5">
      <c r="A230">
        <v>121</v>
      </c>
      <c r="B230">
        <v>571.5</v>
      </c>
      <c r="C230" t="s">
        <v>63</v>
      </c>
      <c r="D230" t="s">
        <v>5127</v>
      </c>
      <c r="E230" s="68" t="str">
        <f t="shared" si="3"/>
        <v>20171122 15:36:13.013000</v>
      </c>
    </row>
    <row r="231" spans="1:5">
      <c r="A231">
        <v>37</v>
      </c>
      <c r="B231">
        <v>571.5</v>
      </c>
      <c r="C231" t="s">
        <v>63</v>
      </c>
      <c r="D231" t="s">
        <v>5128</v>
      </c>
      <c r="E231" s="68" t="str">
        <f t="shared" si="3"/>
        <v>20171122 15:46:14.566000</v>
      </c>
    </row>
    <row r="232" spans="1:5">
      <c r="A232">
        <v>72</v>
      </c>
      <c r="B232">
        <v>571.5</v>
      </c>
      <c r="C232" t="s">
        <v>63</v>
      </c>
      <c r="D232" t="s">
        <v>5128</v>
      </c>
      <c r="E232" s="68" t="str">
        <f t="shared" si="3"/>
        <v>20171122 15:46:14.566000</v>
      </c>
    </row>
    <row r="233" spans="1:5">
      <c r="A233">
        <v>113</v>
      </c>
      <c r="B233">
        <v>570.5</v>
      </c>
      <c r="C233" t="s">
        <v>63</v>
      </c>
      <c r="D233" t="s">
        <v>5129</v>
      </c>
      <c r="E233" s="68" t="str">
        <f t="shared" si="3"/>
        <v>20171122 15:52:22.822000</v>
      </c>
    </row>
    <row r="234" spans="1:5">
      <c r="A234">
        <v>44</v>
      </c>
      <c r="B234">
        <v>572.5</v>
      </c>
      <c r="C234" t="s">
        <v>63</v>
      </c>
      <c r="D234" t="s">
        <v>5130</v>
      </c>
      <c r="E234" s="68" t="str">
        <f t="shared" si="3"/>
        <v>20171122 16:01:00.368000</v>
      </c>
    </row>
    <row r="235" spans="1:5">
      <c r="A235">
        <v>50</v>
      </c>
      <c r="B235">
        <v>572.5</v>
      </c>
      <c r="C235" t="s">
        <v>63</v>
      </c>
      <c r="D235" t="s">
        <v>5130</v>
      </c>
      <c r="E235" s="68" t="str">
        <f t="shared" si="3"/>
        <v>20171122 16:01:00.368000</v>
      </c>
    </row>
    <row r="236" spans="1:5">
      <c r="A236">
        <v>5</v>
      </c>
      <c r="B236">
        <v>572.5</v>
      </c>
      <c r="C236" t="s">
        <v>63</v>
      </c>
      <c r="D236" t="s">
        <v>5130</v>
      </c>
      <c r="E236" s="68" t="str">
        <f t="shared" si="3"/>
        <v>20171122 16:01:00.368000</v>
      </c>
    </row>
    <row r="237" spans="1:5">
      <c r="A237">
        <v>9</v>
      </c>
      <c r="B237">
        <v>573</v>
      </c>
      <c r="C237" t="s">
        <v>63</v>
      </c>
      <c r="D237" t="s">
        <v>5131</v>
      </c>
      <c r="E237" s="68" t="str">
        <f t="shared" si="3"/>
        <v>20171122 16:02:20.566000</v>
      </c>
    </row>
    <row r="238" spans="1:5">
      <c r="A238">
        <v>87</v>
      </c>
      <c r="B238">
        <v>571.5</v>
      </c>
      <c r="C238" t="s">
        <v>63</v>
      </c>
      <c r="D238" t="s">
        <v>5132</v>
      </c>
      <c r="E238" s="68" t="str">
        <f t="shared" si="3"/>
        <v>20171122 16:04:58.361000</v>
      </c>
    </row>
    <row r="239" spans="1:5">
      <c r="A239">
        <v>15</v>
      </c>
      <c r="B239">
        <v>571.5</v>
      </c>
      <c r="C239" t="s">
        <v>63</v>
      </c>
      <c r="D239" t="s">
        <v>5132</v>
      </c>
      <c r="E239" s="68" t="str">
        <f t="shared" si="3"/>
        <v>20171122 16:04:58.361000</v>
      </c>
    </row>
    <row r="240" spans="1:5">
      <c r="A240">
        <v>56</v>
      </c>
      <c r="B240">
        <v>571.5</v>
      </c>
      <c r="C240" t="s">
        <v>63</v>
      </c>
      <c r="D240" t="s">
        <v>5133</v>
      </c>
      <c r="E240" s="68" t="str">
        <f t="shared" si="3"/>
        <v>20171122 16:14:45.177000</v>
      </c>
    </row>
    <row r="241" spans="1:5">
      <c r="A241">
        <v>43</v>
      </c>
      <c r="B241">
        <v>571.5</v>
      </c>
      <c r="C241" t="s">
        <v>63</v>
      </c>
      <c r="D241" t="s">
        <v>5134</v>
      </c>
      <c r="E241" s="68" t="str">
        <f t="shared" si="3"/>
        <v>20171122 16:16:04.273000</v>
      </c>
    </row>
    <row r="242" spans="1:5">
      <c r="A242">
        <v>122</v>
      </c>
      <c r="B242">
        <v>570.5</v>
      </c>
      <c r="C242" t="s">
        <v>63</v>
      </c>
      <c r="D242" t="s">
        <v>5135</v>
      </c>
      <c r="E242" s="68" t="str">
        <f t="shared" si="3"/>
        <v>20171122 16:16:27.066000</v>
      </c>
    </row>
    <row r="243" spans="1:5">
      <c r="A243">
        <v>93</v>
      </c>
      <c r="B243">
        <v>573.5</v>
      </c>
      <c r="C243" t="s">
        <v>63</v>
      </c>
      <c r="D243" t="s">
        <v>5136</v>
      </c>
      <c r="E243" s="68" t="str">
        <f t="shared" si="3"/>
        <v>20171122 16:22:31.826000</v>
      </c>
    </row>
    <row r="244" spans="1:5">
      <c r="A244">
        <v>88</v>
      </c>
      <c r="B244">
        <v>573</v>
      </c>
      <c r="C244" t="s">
        <v>63</v>
      </c>
      <c r="D244" t="s">
        <v>5137</v>
      </c>
      <c r="E244" s="68" t="str">
        <f t="shared" si="3"/>
        <v>20171122 16:24:19.173000</v>
      </c>
    </row>
    <row r="245" spans="1:5">
      <c r="A245">
        <v>9</v>
      </c>
      <c r="B245">
        <v>573</v>
      </c>
      <c r="C245" t="s">
        <v>63</v>
      </c>
      <c r="D245" t="s">
        <v>5137</v>
      </c>
      <c r="E245" s="68" t="str">
        <f t="shared" si="3"/>
        <v>20171122 16:24:19.173000</v>
      </c>
    </row>
    <row r="246" spans="1:5">
      <c r="A246">
        <v>91</v>
      </c>
      <c r="B246">
        <v>574</v>
      </c>
      <c r="C246" t="s">
        <v>63</v>
      </c>
      <c r="D246" t="s">
        <v>5138</v>
      </c>
      <c r="E246" s="68" t="str">
        <f t="shared" si="3"/>
        <v>20171122 16:29:29.534000</v>
      </c>
    </row>
    <row r="247" spans="1:5">
      <c r="A247">
        <v>118</v>
      </c>
      <c r="B247">
        <v>573.5</v>
      </c>
      <c r="C247" t="s">
        <v>63</v>
      </c>
      <c r="D247" t="s">
        <v>5139</v>
      </c>
      <c r="E247" s="68" t="str">
        <f t="shared" si="3"/>
        <v>20171122 16:34:12.205000</v>
      </c>
    </row>
    <row r="248" spans="1:5">
      <c r="A248">
        <v>83</v>
      </c>
      <c r="B248">
        <v>572.5</v>
      </c>
      <c r="C248" t="s">
        <v>63</v>
      </c>
      <c r="D248" t="s">
        <v>5140</v>
      </c>
      <c r="E248" s="68" t="str">
        <f t="shared" si="3"/>
        <v>20171122 16:39:06.488000</v>
      </c>
    </row>
    <row r="249" spans="1:5">
      <c r="A249">
        <v>20</v>
      </c>
      <c r="B249">
        <v>573</v>
      </c>
      <c r="C249" t="s">
        <v>63</v>
      </c>
      <c r="D249" t="s">
        <v>5141</v>
      </c>
      <c r="E249" s="68" t="str">
        <f t="shared" si="3"/>
        <v>20171122 16:43:03.221000</v>
      </c>
    </row>
    <row r="250" spans="1:5">
      <c r="A250">
        <v>73</v>
      </c>
      <c r="B250">
        <v>573</v>
      </c>
      <c r="C250" t="s">
        <v>63</v>
      </c>
      <c r="D250" t="s">
        <v>5141</v>
      </c>
      <c r="E250" s="68" t="str">
        <f t="shared" si="3"/>
        <v>20171122 16:43:03.221000</v>
      </c>
    </row>
    <row r="251" spans="1:5">
      <c r="A251">
        <v>56</v>
      </c>
      <c r="B251">
        <v>573</v>
      </c>
      <c r="C251" t="s">
        <v>63</v>
      </c>
      <c r="D251" t="s">
        <v>5142</v>
      </c>
      <c r="E251" s="68" t="str">
        <f t="shared" si="3"/>
        <v>20171122 16:44:33.080000</v>
      </c>
    </row>
    <row r="252" spans="1:5">
      <c r="A252">
        <v>9</v>
      </c>
      <c r="B252">
        <v>572</v>
      </c>
      <c r="C252" t="s">
        <v>63</v>
      </c>
      <c r="D252" t="s">
        <v>5143</v>
      </c>
      <c r="E252" s="68" t="str">
        <f t="shared" si="3"/>
        <v>20171123 9:01:05.212000</v>
      </c>
    </row>
    <row r="253" spans="1:5">
      <c r="A253">
        <v>104</v>
      </c>
      <c r="B253">
        <v>571.5</v>
      </c>
      <c r="C253" t="s">
        <v>63</v>
      </c>
      <c r="D253" t="s">
        <v>5144</v>
      </c>
      <c r="E253" s="68" t="str">
        <f t="shared" si="3"/>
        <v>20171123 9:01:40.478000</v>
      </c>
    </row>
    <row r="254" spans="1:5">
      <c r="A254">
        <v>107</v>
      </c>
      <c r="B254">
        <v>573.5</v>
      </c>
      <c r="C254" t="s">
        <v>63</v>
      </c>
      <c r="D254" t="s">
        <v>5145</v>
      </c>
      <c r="E254" s="68" t="str">
        <f t="shared" si="3"/>
        <v>20171123 9:06:06.236000</v>
      </c>
    </row>
    <row r="255" spans="1:5">
      <c r="A255">
        <v>96</v>
      </c>
      <c r="B255">
        <v>574</v>
      </c>
      <c r="C255" t="s">
        <v>63</v>
      </c>
      <c r="D255" t="s">
        <v>5146</v>
      </c>
      <c r="E255" s="68" t="str">
        <f t="shared" si="3"/>
        <v>20171123 9:10:25.641000</v>
      </c>
    </row>
    <row r="256" spans="1:5">
      <c r="A256">
        <v>98</v>
      </c>
      <c r="B256">
        <v>572.5</v>
      </c>
      <c r="C256" t="s">
        <v>63</v>
      </c>
      <c r="D256" t="s">
        <v>5147</v>
      </c>
      <c r="E256" s="68" t="str">
        <f t="shared" si="3"/>
        <v>20171123 9:13:59.991000</v>
      </c>
    </row>
    <row r="257" spans="1:5">
      <c r="A257">
        <v>98</v>
      </c>
      <c r="B257">
        <v>575.5</v>
      </c>
      <c r="C257" t="s">
        <v>63</v>
      </c>
      <c r="D257" t="s">
        <v>5148</v>
      </c>
      <c r="E257" s="68" t="str">
        <f t="shared" ref="E257:E320" si="4">LEFT(D257,FIND(" ",D257)-1)&amp;" "&amp;IF((MID(D257,FIND(" ",D257)+1,2))&lt;"23",MID(D257,FIND(" ",D257)+1,2) + 1 - VALUE(MID(D257,28,1)),"0"&amp;"0")&amp;MID(D257,FIND(" ",D257)+3,13)</f>
        <v>20171123 9:20:09.007000</v>
      </c>
    </row>
    <row r="258" spans="1:5">
      <c r="A258">
        <v>96</v>
      </c>
      <c r="B258">
        <v>576</v>
      </c>
      <c r="C258" t="s">
        <v>63</v>
      </c>
      <c r="D258" t="s">
        <v>5149</v>
      </c>
      <c r="E258" s="68" t="str">
        <f t="shared" si="4"/>
        <v>20171123 9:26:20.251000</v>
      </c>
    </row>
    <row r="259" spans="1:5">
      <c r="A259">
        <v>92</v>
      </c>
      <c r="B259">
        <v>575.5</v>
      </c>
      <c r="C259" t="s">
        <v>63</v>
      </c>
      <c r="D259" t="s">
        <v>5150</v>
      </c>
      <c r="E259" s="68" t="str">
        <f t="shared" si="4"/>
        <v>20171123 9:34:08.429000</v>
      </c>
    </row>
    <row r="260" spans="1:5">
      <c r="A260">
        <v>96</v>
      </c>
      <c r="B260">
        <v>573.5</v>
      </c>
      <c r="C260" t="s">
        <v>63</v>
      </c>
      <c r="D260" t="s">
        <v>5151</v>
      </c>
      <c r="E260" s="68" t="str">
        <f t="shared" si="4"/>
        <v>20171123 9:41:25.502000</v>
      </c>
    </row>
    <row r="261" spans="1:5">
      <c r="A261">
        <v>94</v>
      </c>
      <c r="B261">
        <v>573</v>
      </c>
      <c r="C261" t="s">
        <v>63</v>
      </c>
      <c r="D261" t="s">
        <v>5152</v>
      </c>
      <c r="E261" s="68" t="str">
        <f t="shared" si="4"/>
        <v>20171123 9:50:17.062000</v>
      </c>
    </row>
    <row r="262" spans="1:5">
      <c r="A262">
        <v>91</v>
      </c>
      <c r="B262">
        <v>571.5</v>
      </c>
      <c r="C262" t="s">
        <v>63</v>
      </c>
      <c r="D262" t="s">
        <v>5153</v>
      </c>
      <c r="E262" s="68" t="str">
        <f t="shared" si="4"/>
        <v>20171123 9:59:40.361000</v>
      </c>
    </row>
    <row r="263" spans="1:5">
      <c r="A263">
        <v>101</v>
      </c>
      <c r="B263">
        <v>570.5</v>
      </c>
      <c r="C263" t="s">
        <v>63</v>
      </c>
      <c r="D263" t="s">
        <v>5154</v>
      </c>
      <c r="E263" s="68" t="str">
        <f t="shared" si="4"/>
        <v>20171123 10:12:27.043000</v>
      </c>
    </row>
    <row r="264" spans="1:5">
      <c r="A264">
        <v>94</v>
      </c>
      <c r="B264">
        <v>570</v>
      </c>
      <c r="C264" t="s">
        <v>63</v>
      </c>
      <c r="D264" t="s">
        <v>5155</v>
      </c>
      <c r="E264" s="68" t="str">
        <f t="shared" si="4"/>
        <v>20171123 10:19:35.117000</v>
      </c>
    </row>
    <row r="265" spans="1:5">
      <c r="A265">
        <v>93</v>
      </c>
      <c r="B265">
        <v>570</v>
      </c>
      <c r="C265" t="s">
        <v>63</v>
      </c>
      <c r="D265" t="s">
        <v>5156</v>
      </c>
      <c r="E265" s="68" t="str">
        <f t="shared" si="4"/>
        <v>20171123 10:31:31.076000</v>
      </c>
    </row>
    <row r="266" spans="1:5">
      <c r="A266">
        <v>96</v>
      </c>
      <c r="B266">
        <v>570</v>
      </c>
      <c r="C266" t="s">
        <v>63</v>
      </c>
      <c r="D266" t="s">
        <v>5157</v>
      </c>
      <c r="E266" s="68" t="str">
        <f t="shared" si="4"/>
        <v>20171123 10:36:43.372000</v>
      </c>
    </row>
    <row r="267" spans="1:5">
      <c r="A267">
        <v>96</v>
      </c>
      <c r="B267">
        <v>570</v>
      </c>
      <c r="C267" t="s">
        <v>63</v>
      </c>
      <c r="D267" t="s">
        <v>5158</v>
      </c>
      <c r="E267" s="68" t="str">
        <f t="shared" si="4"/>
        <v>20171123 10:48:01.743000</v>
      </c>
    </row>
    <row r="268" spans="1:5">
      <c r="A268">
        <v>99</v>
      </c>
      <c r="B268">
        <v>570</v>
      </c>
      <c r="C268" t="s">
        <v>63</v>
      </c>
      <c r="D268" t="s">
        <v>5159</v>
      </c>
      <c r="E268" s="68" t="str">
        <f t="shared" si="4"/>
        <v>20171123 11:00:54.160000</v>
      </c>
    </row>
    <row r="269" spans="1:5">
      <c r="A269">
        <v>94</v>
      </c>
      <c r="B269">
        <v>569.5</v>
      </c>
      <c r="C269" t="s">
        <v>63</v>
      </c>
      <c r="D269" t="s">
        <v>5160</v>
      </c>
      <c r="E269" s="68" t="str">
        <f t="shared" si="4"/>
        <v>20171123 11:06:15.317000</v>
      </c>
    </row>
    <row r="270" spans="1:5">
      <c r="A270">
        <v>130</v>
      </c>
      <c r="B270">
        <v>570.5</v>
      </c>
      <c r="C270" t="s">
        <v>63</v>
      </c>
      <c r="D270" t="s">
        <v>5161</v>
      </c>
      <c r="E270" s="68" t="str">
        <f t="shared" si="4"/>
        <v>20171123 11:20:58.067000</v>
      </c>
    </row>
    <row r="271" spans="1:5">
      <c r="A271">
        <v>91</v>
      </c>
      <c r="B271">
        <v>570</v>
      </c>
      <c r="C271" t="s">
        <v>63</v>
      </c>
      <c r="D271" t="s">
        <v>5162</v>
      </c>
      <c r="E271" s="68" t="str">
        <f t="shared" si="4"/>
        <v>20171123 11:34:10.530000</v>
      </c>
    </row>
    <row r="272" spans="1:5">
      <c r="A272">
        <v>95</v>
      </c>
      <c r="B272">
        <v>570</v>
      </c>
      <c r="C272" t="s">
        <v>63</v>
      </c>
      <c r="D272" t="s">
        <v>5163</v>
      </c>
      <c r="E272" s="68" t="str">
        <f t="shared" si="4"/>
        <v>20171123 11:37:22.695000</v>
      </c>
    </row>
    <row r="273" spans="1:5">
      <c r="A273">
        <v>92</v>
      </c>
      <c r="B273">
        <v>569.5</v>
      </c>
      <c r="C273" t="s">
        <v>63</v>
      </c>
      <c r="D273" t="s">
        <v>5164</v>
      </c>
      <c r="E273" s="68" t="str">
        <f t="shared" si="4"/>
        <v>20171123 11:56:26.720000</v>
      </c>
    </row>
    <row r="274" spans="1:5">
      <c r="A274">
        <v>100</v>
      </c>
      <c r="B274">
        <v>568.5</v>
      </c>
      <c r="C274" t="s">
        <v>63</v>
      </c>
      <c r="D274" t="s">
        <v>5165</v>
      </c>
      <c r="E274" s="68" t="str">
        <f t="shared" si="4"/>
        <v>20171123 12:00:31.074311</v>
      </c>
    </row>
    <row r="275" spans="1:5">
      <c r="A275">
        <v>100</v>
      </c>
      <c r="B275">
        <v>568.5</v>
      </c>
      <c r="C275" t="s">
        <v>63</v>
      </c>
      <c r="D275" t="s">
        <v>5165</v>
      </c>
      <c r="E275" s="68" t="str">
        <f t="shared" si="4"/>
        <v>20171123 12:00:31.074311</v>
      </c>
    </row>
    <row r="276" spans="1:5">
      <c r="A276">
        <v>91</v>
      </c>
      <c r="B276">
        <v>568.5</v>
      </c>
      <c r="C276" t="s">
        <v>63</v>
      </c>
      <c r="D276" t="s">
        <v>5166</v>
      </c>
      <c r="E276" s="68" t="str">
        <f t="shared" si="4"/>
        <v>20171123 12:18:51.624000</v>
      </c>
    </row>
    <row r="277" spans="1:5">
      <c r="A277">
        <v>31</v>
      </c>
      <c r="B277">
        <v>569</v>
      </c>
      <c r="C277" t="s">
        <v>63</v>
      </c>
      <c r="D277" t="s">
        <v>5167</v>
      </c>
      <c r="E277" s="68" t="str">
        <f t="shared" si="4"/>
        <v>20171123 12:38:39.315000</v>
      </c>
    </row>
    <row r="278" spans="1:5">
      <c r="A278">
        <v>61</v>
      </c>
      <c r="B278">
        <v>569</v>
      </c>
      <c r="C278" t="s">
        <v>63</v>
      </c>
      <c r="D278" t="s">
        <v>5168</v>
      </c>
      <c r="E278" s="68" t="str">
        <f t="shared" si="4"/>
        <v>20171123 12:38:39.336000</v>
      </c>
    </row>
    <row r="279" spans="1:5">
      <c r="A279">
        <v>156</v>
      </c>
      <c r="B279">
        <v>573.5</v>
      </c>
      <c r="C279" t="s">
        <v>63</v>
      </c>
      <c r="D279" t="s">
        <v>5169</v>
      </c>
      <c r="E279" s="68" t="str">
        <f t="shared" si="4"/>
        <v>20171123 13:01:51.837000</v>
      </c>
    </row>
    <row r="280" spans="1:5">
      <c r="A280">
        <v>92</v>
      </c>
      <c r="B280">
        <v>575</v>
      </c>
      <c r="C280" t="s">
        <v>63</v>
      </c>
      <c r="D280" t="s">
        <v>5170</v>
      </c>
      <c r="E280" s="68" t="str">
        <f t="shared" si="4"/>
        <v>20171123 13:23:28.082000</v>
      </c>
    </row>
    <row r="281" spans="1:5">
      <c r="A281">
        <v>34</v>
      </c>
      <c r="B281">
        <v>575</v>
      </c>
      <c r="C281" t="s">
        <v>63</v>
      </c>
      <c r="D281" t="s">
        <v>5171</v>
      </c>
      <c r="E281" s="68" t="str">
        <f t="shared" si="4"/>
        <v>20171123 13:38:43.993000</v>
      </c>
    </row>
    <row r="282" spans="1:5">
      <c r="A282">
        <v>1</v>
      </c>
      <c r="B282">
        <v>575</v>
      </c>
      <c r="C282" t="s">
        <v>63</v>
      </c>
      <c r="D282" t="s">
        <v>5171</v>
      </c>
      <c r="E282" s="68" t="str">
        <f t="shared" si="4"/>
        <v>20171123 13:38:43.993000</v>
      </c>
    </row>
    <row r="283" spans="1:5">
      <c r="A283">
        <v>95</v>
      </c>
      <c r="B283">
        <v>574</v>
      </c>
      <c r="C283" t="s">
        <v>63</v>
      </c>
      <c r="D283" t="s">
        <v>5172</v>
      </c>
      <c r="E283" s="68" t="str">
        <f t="shared" si="4"/>
        <v>20171123 13:47:14.204000</v>
      </c>
    </row>
    <row r="284" spans="1:5">
      <c r="A284">
        <v>98</v>
      </c>
      <c r="B284">
        <v>573.5</v>
      </c>
      <c r="C284" t="s">
        <v>63</v>
      </c>
      <c r="D284" t="s">
        <v>5173</v>
      </c>
      <c r="E284" s="68" t="str">
        <f t="shared" si="4"/>
        <v>20171123 14:10:35.164000</v>
      </c>
    </row>
    <row r="285" spans="1:5">
      <c r="A285">
        <v>10</v>
      </c>
      <c r="B285">
        <v>573</v>
      </c>
      <c r="C285" t="s">
        <v>63</v>
      </c>
      <c r="D285" t="s">
        <v>5174</v>
      </c>
      <c r="E285" s="68" t="str">
        <f t="shared" si="4"/>
        <v>20171123 14:13:54.643635</v>
      </c>
    </row>
    <row r="286" spans="1:5">
      <c r="A286">
        <v>100</v>
      </c>
      <c r="B286">
        <v>573</v>
      </c>
      <c r="C286" t="s">
        <v>63</v>
      </c>
      <c r="D286" t="s">
        <v>5175</v>
      </c>
      <c r="E286" s="68" t="str">
        <f t="shared" si="4"/>
        <v>20171123 14:16:23.415145</v>
      </c>
    </row>
    <row r="287" spans="1:5">
      <c r="A287">
        <v>72</v>
      </c>
      <c r="B287">
        <v>573</v>
      </c>
      <c r="C287" t="s">
        <v>63</v>
      </c>
      <c r="D287" t="s">
        <v>5176</v>
      </c>
      <c r="E287" s="68" t="str">
        <f t="shared" si="4"/>
        <v>20171123 14:16:37.109974</v>
      </c>
    </row>
    <row r="288" spans="1:5">
      <c r="A288">
        <v>93</v>
      </c>
      <c r="B288">
        <v>573</v>
      </c>
      <c r="C288" t="s">
        <v>63</v>
      </c>
      <c r="D288" t="s">
        <v>5177</v>
      </c>
      <c r="E288" s="68" t="str">
        <f t="shared" si="4"/>
        <v>20171123 14:18:31.861000</v>
      </c>
    </row>
    <row r="289" spans="1:5">
      <c r="A289">
        <v>18</v>
      </c>
      <c r="B289">
        <v>573</v>
      </c>
      <c r="C289" t="s">
        <v>63</v>
      </c>
      <c r="D289" t="s">
        <v>5178</v>
      </c>
      <c r="E289" s="68" t="str">
        <f t="shared" si="4"/>
        <v>20171123 14:18:31.861549</v>
      </c>
    </row>
    <row r="290" spans="1:5">
      <c r="A290">
        <v>120</v>
      </c>
      <c r="B290">
        <v>573</v>
      </c>
      <c r="C290" t="s">
        <v>63</v>
      </c>
      <c r="D290" t="s">
        <v>5179</v>
      </c>
      <c r="E290" s="68" t="str">
        <f t="shared" si="4"/>
        <v>20171123 14:29:59.961000</v>
      </c>
    </row>
    <row r="291" spans="1:5">
      <c r="A291">
        <v>34</v>
      </c>
      <c r="B291">
        <v>574.5</v>
      </c>
      <c r="C291" t="s">
        <v>63</v>
      </c>
      <c r="D291" t="s">
        <v>5180</v>
      </c>
      <c r="E291" s="68" t="str">
        <f t="shared" si="4"/>
        <v>20171123 14:43:38.606000</v>
      </c>
    </row>
    <row r="292" spans="1:5">
      <c r="A292">
        <v>3</v>
      </c>
      <c r="B292">
        <v>574.5</v>
      </c>
      <c r="C292" t="s">
        <v>63</v>
      </c>
      <c r="D292" t="s">
        <v>5181</v>
      </c>
      <c r="E292" s="68" t="str">
        <f t="shared" si="4"/>
        <v>20171123 14:46:01.682000</v>
      </c>
    </row>
    <row r="293" spans="1:5">
      <c r="A293">
        <v>62</v>
      </c>
      <c r="B293">
        <v>574.5</v>
      </c>
      <c r="C293" t="s">
        <v>63</v>
      </c>
      <c r="D293" t="s">
        <v>5182</v>
      </c>
      <c r="E293" s="68" t="str">
        <f t="shared" si="4"/>
        <v>20171123 14:50:01.124000</v>
      </c>
    </row>
    <row r="294" spans="1:5">
      <c r="A294">
        <v>92</v>
      </c>
      <c r="B294">
        <v>574.5</v>
      </c>
      <c r="C294" t="s">
        <v>63</v>
      </c>
      <c r="D294" t="s">
        <v>5183</v>
      </c>
      <c r="E294" s="68" t="str">
        <f t="shared" si="4"/>
        <v>20171123 14:58:51.045000</v>
      </c>
    </row>
    <row r="295" spans="1:5">
      <c r="A295">
        <v>99</v>
      </c>
      <c r="B295">
        <v>574.5</v>
      </c>
      <c r="C295" t="s">
        <v>63</v>
      </c>
      <c r="D295" t="s">
        <v>5184</v>
      </c>
      <c r="E295" s="68" t="str">
        <f t="shared" si="4"/>
        <v>20171123 15:13:33.900000</v>
      </c>
    </row>
    <row r="296" spans="1:5">
      <c r="A296">
        <v>92</v>
      </c>
      <c r="B296">
        <v>574</v>
      </c>
      <c r="C296" t="s">
        <v>63</v>
      </c>
      <c r="D296" t="s">
        <v>5185</v>
      </c>
      <c r="E296" s="68" t="str">
        <f t="shared" si="4"/>
        <v>20171123 15:25:36.266000</v>
      </c>
    </row>
    <row r="297" spans="1:5">
      <c r="A297">
        <v>197</v>
      </c>
      <c r="B297">
        <v>573.5</v>
      </c>
      <c r="C297" t="s">
        <v>63</v>
      </c>
      <c r="D297" t="s">
        <v>5186</v>
      </c>
      <c r="E297" s="68" t="str">
        <f t="shared" si="4"/>
        <v>20171123 15:30:46.137870</v>
      </c>
    </row>
    <row r="298" spans="1:5">
      <c r="A298">
        <v>3</v>
      </c>
      <c r="B298">
        <v>573.5</v>
      </c>
      <c r="C298" t="s">
        <v>63</v>
      </c>
      <c r="D298" t="s">
        <v>5186</v>
      </c>
      <c r="E298" s="68" t="str">
        <f t="shared" si="4"/>
        <v>20171123 15:30:46.137870</v>
      </c>
    </row>
    <row r="299" spans="1:5">
      <c r="A299">
        <v>54</v>
      </c>
      <c r="B299">
        <v>572.5</v>
      </c>
      <c r="C299" t="s">
        <v>63</v>
      </c>
      <c r="D299" t="s">
        <v>5187</v>
      </c>
      <c r="E299" s="68" t="str">
        <f t="shared" si="4"/>
        <v>20171123 15:35:45.727000</v>
      </c>
    </row>
    <row r="300" spans="1:5">
      <c r="A300">
        <v>42</v>
      </c>
      <c r="B300">
        <v>572.5</v>
      </c>
      <c r="C300" t="s">
        <v>63</v>
      </c>
      <c r="D300" t="s">
        <v>5188</v>
      </c>
      <c r="E300" s="68" t="str">
        <f t="shared" si="4"/>
        <v>20171123 15:35:45.748000</v>
      </c>
    </row>
    <row r="301" spans="1:5">
      <c r="A301">
        <v>93</v>
      </c>
      <c r="B301">
        <v>572</v>
      </c>
      <c r="C301" t="s">
        <v>63</v>
      </c>
      <c r="D301" t="s">
        <v>5189</v>
      </c>
      <c r="E301" s="68" t="str">
        <f t="shared" si="4"/>
        <v>20171123 15:51:01.289000</v>
      </c>
    </row>
    <row r="302" spans="1:5">
      <c r="A302">
        <v>200</v>
      </c>
      <c r="B302">
        <v>571.5</v>
      </c>
      <c r="C302" t="s">
        <v>63</v>
      </c>
      <c r="D302" t="s">
        <v>5190</v>
      </c>
      <c r="E302" s="68" t="str">
        <f t="shared" si="4"/>
        <v>20171123 15:54:37.681141</v>
      </c>
    </row>
    <row r="303" spans="1:5">
      <c r="A303">
        <v>100</v>
      </c>
      <c r="B303">
        <v>571.5</v>
      </c>
      <c r="C303" t="s">
        <v>63</v>
      </c>
      <c r="D303" t="s">
        <v>5191</v>
      </c>
      <c r="E303" s="68" t="str">
        <f t="shared" si="4"/>
        <v>20171123 15:55:22.382714</v>
      </c>
    </row>
    <row r="304" spans="1:5">
      <c r="A304">
        <v>100</v>
      </c>
      <c r="B304">
        <v>571.5</v>
      </c>
      <c r="C304" t="s">
        <v>63</v>
      </c>
      <c r="D304" t="s">
        <v>5192</v>
      </c>
      <c r="E304" s="68" t="str">
        <f t="shared" si="4"/>
        <v>20171123 15:55:22.382788</v>
      </c>
    </row>
    <row r="305" spans="1:5">
      <c r="A305">
        <v>97</v>
      </c>
      <c r="B305">
        <v>571</v>
      </c>
      <c r="C305" t="s">
        <v>63</v>
      </c>
      <c r="D305" t="s">
        <v>5193</v>
      </c>
      <c r="E305" s="68" t="str">
        <f t="shared" si="4"/>
        <v>20171123 15:59:58.827000</v>
      </c>
    </row>
    <row r="306" spans="1:5">
      <c r="A306">
        <v>100</v>
      </c>
      <c r="B306">
        <v>571</v>
      </c>
      <c r="C306" t="s">
        <v>63</v>
      </c>
      <c r="D306" t="s">
        <v>5194</v>
      </c>
      <c r="E306" s="68" t="str">
        <f t="shared" si="4"/>
        <v>20171123 16:07:50.094000</v>
      </c>
    </row>
    <row r="307" spans="1:5">
      <c r="A307">
        <v>94</v>
      </c>
      <c r="B307">
        <v>569</v>
      </c>
      <c r="C307" t="s">
        <v>63</v>
      </c>
      <c r="D307" t="s">
        <v>5195</v>
      </c>
      <c r="E307" s="68" t="str">
        <f t="shared" si="4"/>
        <v>20171123 16:16:01.120000</v>
      </c>
    </row>
    <row r="308" spans="1:5">
      <c r="A308">
        <v>4</v>
      </c>
      <c r="B308">
        <v>569</v>
      </c>
      <c r="C308" t="s">
        <v>63</v>
      </c>
      <c r="D308" t="s">
        <v>5196</v>
      </c>
      <c r="E308" s="68" t="str">
        <f t="shared" si="4"/>
        <v>20171123 16:16:01.124000</v>
      </c>
    </row>
    <row r="309" spans="1:5">
      <c r="A309">
        <v>96</v>
      </c>
      <c r="B309">
        <v>568.5</v>
      </c>
      <c r="C309" t="s">
        <v>63</v>
      </c>
      <c r="D309" t="s">
        <v>5197</v>
      </c>
      <c r="E309" s="68" t="str">
        <f t="shared" si="4"/>
        <v>20171123 16:32:41.148000</v>
      </c>
    </row>
    <row r="310" spans="1:5">
      <c r="A310">
        <v>77</v>
      </c>
      <c r="B310">
        <v>568.5</v>
      </c>
      <c r="C310" t="s">
        <v>63</v>
      </c>
      <c r="D310" t="s">
        <v>5198</v>
      </c>
      <c r="E310" s="68" t="str">
        <f t="shared" si="4"/>
        <v>20171123 16:46:17.368236</v>
      </c>
    </row>
    <row r="311" spans="1:5">
      <c r="A311">
        <v>27</v>
      </c>
      <c r="B311">
        <v>568.5</v>
      </c>
      <c r="C311" t="s">
        <v>63</v>
      </c>
      <c r="D311" t="s">
        <v>5199</v>
      </c>
      <c r="E311" s="68" t="str">
        <f t="shared" si="4"/>
        <v>20171123 16:46:17.379724</v>
      </c>
    </row>
    <row r="312" spans="1:5">
      <c r="A312">
        <v>100</v>
      </c>
      <c r="B312">
        <v>565</v>
      </c>
      <c r="C312" t="s">
        <v>63</v>
      </c>
      <c r="D312" t="s">
        <v>5200</v>
      </c>
      <c r="E312" s="68" t="str">
        <f t="shared" si="4"/>
        <v>20171124 9:31:40.803807</v>
      </c>
    </row>
    <row r="313" spans="1:5">
      <c r="A313">
        <v>100</v>
      </c>
      <c r="B313">
        <v>565</v>
      </c>
      <c r="C313" t="s">
        <v>63</v>
      </c>
      <c r="D313" t="s">
        <v>5200</v>
      </c>
      <c r="E313" s="68" t="str">
        <f t="shared" si="4"/>
        <v>20171124 9:31:40.803807</v>
      </c>
    </row>
    <row r="314" spans="1:5">
      <c r="A314">
        <v>147</v>
      </c>
      <c r="B314">
        <v>565</v>
      </c>
      <c r="C314" t="s">
        <v>63</v>
      </c>
      <c r="D314" t="s">
        <v>5200</v>
      </c>
      <c r="E314" s="68" t="str">
        <f t="shared" si="4"/>
        <v>20171124 9:31:40.803807</v>
      </c>
    </row>
    <row r="315" spans="1:5">
      <c r="A315">
        <v>9</v>
      </c>
      <c r="B315">
        <v>565.5</v>
      </c>
      <c r="C315" t="s">
        <v>63</v>
      </c>
      <c r="D315" t="s">
        <v>5201</v>
      </c>
      <c r="E315" s="68" t="str">
        <f t="shared" si="4"/>
        <v>20171124 9:32:56.141000</v>
      </c>
    </row>
    <row r="316" spans="1:5">
      <c r="A316">
        <v>153</v>
      </c>
      <c r="B316">
        <v>565</v>
      </c>
      <c r="C316" t="s">
        <v>63</v>
      </c>
      <c r="D316" t="s">
        <v>5202</v>
      </c>
      <c r="E316" s="68" t="str">
        <f t="shared" si="4"/>
        <v>20171124 9:33:16.764075</v>
      </c>
    </row>
    <row r="317" spans="1:5">
      <c r="A317">
        <v>95</v>
      </c>
      <c r="B317">
        <v>563.5</v>
      </c>
      <c r="C317" t="s">
        <v>63</v>
      </c>
      <c r="D317" t="s">
        <v>5203</v>
      </c>
      <c r="E317" s="68" t="str">
        <f t="shared" si="4"/>
        <v>20171124 9:36:27.189000</v>
      </c>
    </row>
    <row r="318" spans="1:5">
      <c r="A318">
        <v>97</v>
      </c>
      <c r="B318">
        <v>563</v>
      </c>
      <c r="C318" t="s">
        <v>63</v>
      </c>
      <c r="D318" t="s">
        <v>5204</v>
      </c>
      <c r="E318" s="68" t="str">
        <f t="shared" si="4"/>
        <v>20171124 9:44:20.620000</v>
      </c>
    </row>
    <row r="319" spans="1:5">
      <c r="A319">
        <v>91</v>
      </c>
      <c r="B319">
        <v>561.5</v>
      </c>
      <c r="C319" t="s">
        <v>63</v>
      </c>
      <c r="D319" t="s">
        <v>5205</v>
      </c>
      <c r="E319" s="68" t="str">
        <f t="shared" si="4"/>
        <v>20171124 9:55:15.109000</v>
      </c>
    </row>
    <row r="320" spans="1:5">
      <c r="A320">
        <v>99</v>
      </c>
      <c r="B320">
        <v>560.5</v>
      </c>
      <c r="C320" t="s">
        <v>63</v>
      </c>
      <c r="D320" t="s">
        <v>5206</v>
      </c>
      <c r="E320" s="68" t="str">
        <f t="shared" si="4"/>
        <v>20171124 10:02:59.533000</v>
      </c>
    </row>
    <row r="321" spans="1:5">
      <c r="A321">
        <v>98</v>
      </c>
      <c r="B321">
        <v>560</v>
      </c>
      <c r="C321" t="s">
        <v>63</v>
      </c>
      <c r="D321" t="s">
        <v>5207</v>
      </c>
      <c r="E321" s="68" t="str">
        <f t="shared" ref="E321:E369" si="5">LEFT(D321,FIND(" ",D321)-1)&amp;" "&amp;IF((MID(D321,FIND(" ",D321)+1,2))&lt;"23",MID(D321,FIND(" ",D321)+1,2) + 1 - VALUE(MID(D321,28,1)),"0"&amp;"0")&amp;MID(D321,FIND(" ",D321)+3,13)</f>
        <v>20171124 10:11:57.111000</v>
      </c>
    </row>
    <row r="322" spans="1:5">
      <c r="A322">
        <v>153</v>
      </c>
      <c r="B322">
        <v>561</v>
      </c>
      <c r="C322" t="s">
        <v>63</v>
      </c>
      <c r="D322" t="s">
        <v>5208</v>
      </c>
      <c r="E322" s="68" t="str">
        <f t="shared" si="5"/>
        <v>20171124 10:28:00.204000</v>
      </c>
    </row>
    <row r="323" spans="1:5">
      <c r="A323">
        <v>92</v>
      </c>
      <c r="B323">
        <v>560</v>
      </c>
      <c r="C323" t="s">
        <v>63</v>
      </c>
      <c r="D323" t="s">
        <v>5209</v>
      </c>
      <c r="E323" s="68" t="str">
        <f t="shared" si="5"/>
        <v>20171124 10:34:43.278000</v>
      </c>
    </row>
    <row r="324" spans="1:5">
      <c r="A324">
        <v>94</v>
      </c>
      <c r="B324">
        <v>560</v>
      </c>
      <c r="C324" t="s">
        <v>63</v>
      </c>
      <c r="D324" t="s">
        <v>5210</v>
      </c>
      <c r="E324" s="68" t="str">
        <f t="shared" si="5"/>
        <v>20171124 10:44:44.036000</v>
      </c>
    </row>
    <row r="325" spans="1:5">
      <c r="A325">
        <v>100</v>
      </c>
      <c r="B325">
        <v>560.5</v>
      </c>
      <c r="C325" t="s">
        <v>63</v>
      </c>
      <c r="D325" t="s">
        <v>5211</v>
      </c>
      <c r="E325" s="68" t="str">
        <f t="shared" si="5"/>
        <v>20171124 10:54:31.492000</v>
      </c>
    </row>
    <row r="326" spans="1:5">
      <c r="A326">
        <v>95</v>
      </c>
      <c r="B326">
        <v>560</v>
      </c>
      <c r="C326" t="s">
        <v>63</v>
      </c>
      <c r="D326" t="s">
        <v>5212</v>
      </c>
      <c r="E326" s="68" t="str">
        <f t="shared" si="5"/>
        <v>20171124 10:58:03.001000</v>
      </c>
    </row>
    <row r="327" spans="1:5">
      <c r="A327">
        <v>97</v>
      </c>
      <c r="B327">
        <v>559.5</v>
      </c>
      <c r="C327" t="s">
        <v>63</v>
      </c>
      <c r="D327" t="s">
        <v>5213</v>
      </c>
      <c r="E327" s="68" t="str">
        <f t="shared" si="5"/>
        <v>20171124 11:09:24.528000</v>
      </c>
    </row>
    <row r="328" spans="1:5">
      <c r="A328">
        <v>97</v>
      </c>
      <c r="B328">
        <v>560</v>
      </c>
      <c r="C328" t="s">
        <v>63</v>
      </c>
      <c r="D328" t="s">
        <v>5214</v>
      </c>
      <c r="E328" s="68" t="str">
        <f t="shared" si="5"/>
        <v>20171124 11:23:25.455000</v>
      </c>
    </row>
    <row r="329" spans="1:5">
      <c r="A329">
        <v>125</v>
      </c>
      <c r="B329">
        <v>560.5</v>
      </c>
      <c r="C329" t="s">
        <v>63</v>
      </c>
      <c r="D329" t="s">
        <v>5215</v>
      </c>
      <c r="E329" s="68" t="str">
        <f t="shared" si="5"/>
        <v>20171124 11:41:48.852000</v>
      </c>
    </row>
    <row r="330" spans="1:5">
      <c r="A330">
        <v>26</v>
      </c>
      <c r="B330">
        <v>560.5</v>
      </c>
      <c r="C330" t="s">
        <v>63</v>
      </c>
      <c r="D330" t="s">
        <v>5216</v>
      </c>
      <c r="E330" s="68" t="str">
        <f t="shared" si="5"/>
        <v>20171124 11:41:48.879000</v>
      </c>
    </row>
    <row r="331" spans="1:5">
      <c r="A331">
        <v>93</v>
      </c>
      <c r="B331">
        <v>559.5</v>
      </c>
      <c r="C331" t="s">
        <v>63</v>
      </c>
      <c r="D331" t="s">
        <v>5217</v>
      </c>
      <c r="E331" s="68" t="str">
        <f t="shared" si="5"/>
        <v>20171124 11:51:09.989000</v>
      </c>
    </row>
    <row r="332" spans="1:5">
      <c r="A332">
        <v>140</v>
      </c>
      <c r="B332">
        <v>560</v>
      </c>
      <c r="C332" t="s">
        <v>63</v>
      </c>
      <c r="D332" t="s">
        <v>5218</v>
      </c>
      <c r="E332" s="68" t="str">
        <f t="shared" si="5"/>
        <v>20171124 12:13:59.237000</v>
      </c>
    </row>
    <row r="333" spans="1:5">
      <c r="A333">
        <v>41</v>
      </c>
      <c r="B333">
        <v>560</v>
      </c>
      <c r="C333" t="s">
        <v>63</v>
      </c>
      <c r="D333" t="s">
        <v>5219</v>
      </c>
      <c r="E333" s="68" t="str">
        <f t="shared" si="5"/>
        <v>20171124 12:18:19.566923</v>
      </c>
    </row>
    <row r="334" spans="1:5">
      <c r="A334">
        <v>100</v>
      </c>
      <c r="B334">
        <v>560</v>
      </c>
      <c r="C334" t="s">
        <v>63</v>
      </c>
      <c r="D334" t="s">
        <v>5219</v>
      </c>
      <c r="E334" s="68" t="str">
        <f t="shared" si="5"/>
        <v>20171124 12:18:19.566923</v>
      </c>
    </row>
    <row r="335" spans="1:5">
      <c r="A335">
        <v>59</v>
      </c>
      <c r="B335">
        <v>560</v>
      </c>
      <c r="C335" t="s">
        <v>63</v>
      </c>
      <c r="D335" t="s">
        <v>5219</v>
      </c>
      <c r="E335" s="68" t="str">
        <f t="shared" si="5"/>
        <v>20171124 12:18:19.566923</v>
      </c>
    </row>
    <row r="336" spans="1:5">
      <c r="A336">
        <v>91</v>
      </c>
      <c r="B336">
        <v>559.5</v>
      </c>
      <c r="C336" t="s">
        <v>63</v>
      </c>
      <c r="D336" t="s">
        <v>5220</v>
      </c>
      <c r="E336" s="68" t="str">
        <f t="shared" si="5"/>
        <v>20171124 12:24:33.677000</v>
      </c>
    </row>
    <row r="337" spans="1:5">
      <c r="A337">
        <v>96</v>
      </c>
      <c r="B337">
        <v>559</v>
      </c>
      <c r="C337" t="s">
        <v>63</v>
      </c>
      <c r="D337" t="s">
        <v>5221</v>
      </c>
      <c r="E337" s="68" t="str">
        <f t="shared" si="5"/>
        <v>20171124 12:37:27.713000</v>
      </c>
    </row>
    <row r="338" spans="1:5">
      <c r="A338">
        <v>103</v>
      </c>
      <c r="B338">
        <v>559</v>
      </c>
      <c r="C338" t="s">
        <v>63</v>
      </c>
      <c r="D338" t="s">
        <v>5222</v>
      </c>
      <c r="E338" s="68" t="str">
        <f t="shared" si="5"/>
        <v>20171124 12:57:47.976000</v>
      </c>
    </row>
    <row r="339" spans="1:5">
      <c r="A339">
        <v>19</v>
      </c>
      <c r="B339">
        <v>559</v>
      </c>
      <c r="C339" t="s">
        <v>63</v>
      </c>
      <c r="D339" t="s">
        <v>5222</v>
      </c>
      <c r="E339" s="68" t="str">
        <f t="shared" si="5"/>
        <v>20171124 12:57:47.976000</v>
      </c>
    </row>
    <row r="340" spans="1:5">
      <c r="A340">
        <v>93</v>
      </c>
      <c r="B340">
        <v>559.5</v>
      </c>
      <c r="C340" t="s">
        <v>63</v>
      </c>
      <c r="D340" t="s">
        <v>5223</v>
      </c>
      <c r="E340" s="68" t="str">
        <f t="shared" si="5"/>
        <v>20171124 13:14:36.682000</v>
      </c>
    </row>
    <row r="341" spans="1:5">
      <c r="A341">
        <v>96</v>
      </c>
      <c r="B341">
        <v>559.5</v>
      </c>
      <c r="C341" t="s">
        <v>63</v>
      </c>
      <c r="D341" t="s">
        <v>5224</v>
      </c>
      <c r="E341" s="68" t="str">
        <f t="shared" si="5"/>
        <v>20171124 13:32:33.189000</v>
      </c>
    </row>
    <row r="342" spans="1:5">
      <c r="A342">
        <v>31</v>
      </c>
      <c r="B342">
        <v>560</v>
      </c>
      <c r="C342" t="s">
        <v>63</v>
      </c>
      <c r="D342" t="s">
        <v>5225</v>
      </c>
      <c r="E342" s="68" t="str">
        <f t="shared" si="5"/>
        <v>20171124 13:33:25.215626</v>
      </c>
    </row>
    <row r="343" spans="1:5">
      <c r="A343">
        <v>69</v>
      </c>
      <c r="B343">
        <v>560</v>
      </c>
      <c r="C343" t="s">
        <v>63</v>
      </c>
      <c r="D343" t="s">
        <v>5225</v>
      </c>
      <c r="E343" s="68" t="str">
        <f t="shared" si="5"/>
        <v>20171124 13:33:25.215626</v>
      </c>
    </row>
    <row r="344" spans="1:5">
      <c r="A344">
        <v>137</v>
      </c>
      <c r="B344">
        <v>560</v>
      </c>
      <c r="C344" t="s">
        <v>63</v>
      </c>
      <c r="D344" t="s">
        <v>5226</v>
      </c>
      <c r="E344" s="68" t="str">
        <f t="shared" si="5"/>
        <v>20171124 13:55:36.308000</v>
      </c>
    </row>
    <row r="345" spans="1:5">
      <c r="A345">
        <v>99</v>
      </c>
      <c r="B345">
        <v>560</v>
      </c>
      <c r="C345" t="s">
        <v>63</v>
      </c>
      <c r="D345" t="s">
        <v>5227</v>
      </c>
      <c r="E345" s="68" t="str">
        <f t="shared" si="5"/>
        <v>20171124 14:03:26.333000</v>
      </c>
    </row>
    <row r="346" spans="1:5">
      <c r="A346">
        <v>94</v>
      </c>
      <c r="B346">
        <v>559.5</v>
      </c>
      <c r="C346" t="s">
        <v>63</v>
      </c>
      <c r="D346" t="s">
        <v>5228</v>
      </c>
      <c r="E346" s="68" t="str">
        <f t="shared" si="5"/>
        <v>20171124 14:28:54.049000</v>
      </c>
    </row>
    <row r="347" spans="1:5">
      <c r="A347">
        <v>30</v>
      </c>
      <c r="B347">
        <v>559</v>
      </c>
      <c r="C347" t="s">
        <v>63</v>
      </c>
      <c r="D347" t="s">
        <v>5229</v>
      </c>
      <c r="E347" s="68" t="str">
        <f t="shared" si="5"/>
        <v>20171124 14:35:23.155000</v>
      </c>
    </row>
    <row r="348" spans="1:5">
      <c r="A348">
        <v>59</v>
      </c>
      <c r="B348">
        <v>559</v>
      </c>
      <c r="C348" t="s">
        <v>63</v>
      </c>
      <c r="D348" t="s">
        <v>5229</v>
      </c>
      <c r="E348" s="68" t="str">
        <f t="shared" si="5"/>
        <v>20171124 14:35:23.155000</v>
      </c>
    </row>
    <row r="349" spans="1:5">
      <c r="A349">
        <v>28</v>
      </c>
      <c r="B349">
        <v>559</v>
      </c>
      <c r="C349" t="s">
        <v>63</v>
      </c>
      <c r="D349" t="s">
        <v>5229</v>
      </c>
      <c r="E349" s="68" t="str">
        <f t="shared" si="5"/>
        <v>20171124 14:35:23.155000</v>
      </c>
    </row>
    <row r="350" spans="1:5">
      <c r="A350">
        <v>95</v>
      </c>
      <c r="B350">
        <v>558.5</v>
      </c>
      <c r="C350" t="s">
        <v>63</v>
      </c>
      <c r="D350" t="s">
        <v>5230</v>
      </c>
      <c r="E350" s="68" t="str">
        <f t="shared" si="5"/>
        <v>20171124 14:43:39.167000</v>
      </c>
    </row>
    <row r="351" spans="1:5">
      <c r="A351">
        <v>100</v>
      </c>
      <c r="B351">
        <v>558.5</v>
      </c>
      <c r="C351" t="s">
        <v>63</v>
      </c>
      <c r="D351" t="s">
        <v>5231</v>
      </c>
      <c r="E351" s="68" t="str">
        <f t="shared" si="5"/>
        <v>20171124 14:43:47.533102</v>
      </c>
    </row>
    <row r="352" spans="1:5">
      <c r="A352">
        <v>100</v>
      </c>
      <c r="B352">
        <v>558.5</v>
      </c>
      <c r="C352" t="s">
        <v>63</v>
      </c>
      <c r="D352" t="s">
        <v>5231</v>
      </c>
      <c r="E352" s="68" t="str">
        <f t="shared" si="5"/>
        <v>20171124 14:43:47.533102</v>
      </c>
    </row>
    <row r="353" spans="1:5">
      <c r="A353">
        <v>94</v>
      </c>
      <c r="B353">
        <v>558.5</v>
      </c>
      <c r="C353" t="s">
        <v>63</v>
      </c>
      <c r="D353" t="s">
        <v>5232</v>
      </c>
      <c r="E353" s="68" t="str">
        <f t="shared" si="5"/>
        <v>20171124 14:56:22.402000</v>
      </c>
    </row>
    <row r="354" spans="1:5">
      <c r="A354">
        <v>17</v>
      </c>
      <c r="B354">
        <v>558.5</v>
      </c>
      <c r="C354" t="s">
        <v>63</v>
      </c>
      <c r="D354" t="s">
        <v>5233</v>
      </c>
      <c r="E354" s="68" t="str">
        <f t="shared" si="5"/>
        <v>20171124 15:09:42.664000</v>
      </c>
    </row>
    <row r="355" spans="1:5">
      <c r="A355">
        <v>107</v>
      </c>
      <c r="B355">
        <v>558.5</v>
      </c>
      <c r="C355" t="s">
        <v>63</v>
      </c>
      <c r="D355" t="s">
        <v>5233</v>
      </c>
      <c r="E355" s="68" t="str">
        <f t="shared" si="5"/>
        <v>20171124 15:09:42.664000</v>
      </c>
    </row>
    <row r="356" spans="1:5">
      <c r="A356">
        <v>91</v>
      </c>
      <c r="B356">
        <v>558</v>
      </c>
      <c r="C356" t="s">
        <v>63</v>
      </c>
      <c r="D356" t="s">
        <v>5234</v>
      </c>
      <c r="E356" s="68" t="str">
        <f t="shared" si="5"/>
        <v>20171124 15:19:02.538000</v>
      </c>
    </row>
    <row r="357" spans="1:5">
      <c r="A357">
        <v>9</v>
      </c>
      <c r="B357">
        <v>558</v>
      </c>
      <c r="C357" t="s">
        <v>63</v>
      </c>
      <c r="D357" t="s">
        <v>5235</v>
      </c>
      <c r="E357" s="68" t="str">
        <f t="shared" si="5"/>
        <v>20171124 15:20:55.542000</v>
      </c>
    </row>
    <row r="358" spans="1:5">
      <c r="A358">
        <v>110</v>
      </c>
      <c r="B358">
        <v>559</v>
      </c>
      <c r="C358" t="s">
        <v>63</v>
      </c>
      <c r="D358" t="s">
        <v>5236</v>
      </c>
      <c r="E358" s="68" t="str">
        <f t="shared" si="5"/>
        <v>20171124 15:32:23.423000</v>
      </c>
    </row>
    <row r="359" spans="1:5">
      <c r="A359">
        <v>84</v>
      </c>
      <c r="B359">
        <v>557.5</v>
      </c>
      <c r="C359" t="s">
        <v>63</v>
      </c>
      <c r="D359" t="s">
        <v>5237</v>
      </c>
      <c r="E359" s="68" t="str">
        <f t="shared" si="5"/>
        <v>20171124 15:40:38.814000</v>
      </c>
    </row>
    <row r="360" spans="1:5">
      <c r="A360">
        <v>99</v>
      </c>
      <c r="B360">
        <v>559</v>
      </c>
      <c r="C360" t="s">
        <v>63</v>
      </c>
      <c r="D360" t="s">
        <v>5238</v>
      </c>
      <c r="E360" s="68" t="str">
        <f t="shared" si="5"/>
        <v>20171124 15:57:21.561000</v>
      </c>
    </row>
    <row r="361" spans="1:5">
      <c r="A361">
        <v>38</v>
      </c>
      <c r="B361">
        <v>559</v>
      </c>
      <c r="C361" t="s">
        <v>63</v>
      </c>
      <c r="D361" t="s">
        <v>5239</v>
      </c>
      <c r="E361" s="68" t="str">
        <f t="shared" si="5"/>
        <v>20171124 16:01:24.237000</v>
      </c>
    </row>
    <row r="362" spans="1:5">
      <c r="A362">
        <v>50</v>
      </c>
      <c r="B362">
        <v>559</v>
      </c>
      <c r="C362" t="s">
        <v>63</v>
      </c>
      <c r="D362" t="s">
        <v>5239</v>
      </c>
      <c r="E362" s="68" t="str">
        <f t="shared" si="5"/>
        <v>20171124 16:01:24.237000</v>
      </c>
    </row>
    <row r="363" spans="1:5">
      <c r="A363">
        <v>34</v>
      </c>
      <c r="B363">
        <v>559</v>
      </c>
      <c r="C363" t="s">
        <v>63</v>
      </c>
      <c r="D363" t="s">
        <v>5239</v>
      </c>
      <c r="E363" s="68" t="str">
        <f t="shared" si="5"/>
        <v>20171124 16:01:24.237000</v>
      </c>
    </row>
    <row r="364" spans="1:5">
      <c r="A364">
        <v>119</v>
      </c>
      <c r="B364">
        <v>559</v>
      </c>
      <c r="C364" t="s">
        <v>63</v>
      </c>
      <c r="D364" t="s">
        <v>5240</v>
      </c>
      <c r="E364" s="68" t="str">
        <f t="shared" si="5"/>
        <v>20171124 16:08:54.759000</v>
      </c>
    </row>
    <row r="365" spans="1:5">
      <c r="A365">
        <v>92</v>
      </c>
      <c r="B365">
        <v>558.5</v>
      </c>
      <c r="C365" t="s">
        <v>63</v>
      </c>
      <c r="D365" t="s">
        <v>5241</v>
      </c>
      <c r="E365" s="68" t="str">
        <f t="shared" si="5"/>
        <v>20171124 16:14:12.486000</v>
      </c>
    </row>
    <row r="366" spans="1:5">
      <c r="A366">
        <v>93</v>
      </c>
      <c r="B366">
        <v>558.5</v>
      </c>
      <c r="C366" t="s">
        <v>63</v>
      </c>
      <c r="D366" t="s">
        <v>5242</v>
      </c>
      <c r="E366" s="68" t="str">
        <f t="shared" si="5"/>
        <v>20171124 16:20:34.640000</v>
      </c>
    </row>
    <row r="367" spans="1:5">
      <c r="A367">
        <v>49</v>
      </c>
      <c r="B367">
        <v>560</v>
      </c>
      <c r="C367" t="s">
        <v>63</v>
      </c>
      <c r="D367" t="s">
        <v>5243</v>
      </c>
      <c r="E367" s="68" t="str">
        <f t="shared" si="5"/>
        <v>20171124 16:31:23.391424</v>
      </c>
    </row>
    <row r="368" spans="1:5">
      <c r="A368">
        <v>11</v>
      </c>
      <c r="B368">
        <v>560</v>
      </c>
      <c r="C368" t="s">
        <v>63</v>
      </c>
      <c r="D368" t="s">
        <v>5244</v>
      </c>
      <c r="E368" s="68" t="str">
        <f t="shared" si="5"/>
        <v>20171124 16:31:23.416755</v>
      </c>
    </row>
    <row r="369" spans="1:5">
      <c r="A369">
        <v>262</v>
      </c>
      <c r="B369">
        <v>560</v>
      </c>
      <c r="C369" t="s">
        <v>63</v>
      </c>
      <c r="D369" t="s">
        <v>5245</v>
      </c>
      <c r="E369" s="68" t="str">
        <f t="shared" si="5"/>
        <v>20171124 16:31:23.416785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9"/>
  <sheetViews>
    <sheetView workbookViewId="0">
      <selection activeCell="H3" sqref="H3:L5"/>
    </sheetView>
  </sheetViews>
  <sheetFormatPr defaultRowHeight="12.75"/>
  <cols>
    <col min="4" max="4" width="0" hidden="1" customWidth="1"/>
    <col min="5" max="5" width="27.140625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3.14062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100</v>
      </c>
      <c r="B2">
        <v>565</v>
      </c>
      <c r="C2" t="s">
        <v>63</v>
      </c>
      <c r="D2" t="s">
        <v>5200</v>
      </c>
      <c r="E2" s="68" t="str">
        <f t="shared" ref="E2:E59" si="0">LEFT(D2,FIND(" ",D2)-1)&amp;" "&amp;IF((MID(D2,FIND(" ",D2)+1,2))&lt;"23",MID(D2,FIND(" ",D2)+1,2) + 1 - VALUE(MID(D2,28,1)),"0"&amp;"0")&amp;MID(D2,FIND(" ",D2)+3,13)</f>
        <v>20171124 9:31:40.803807</v>
      </c>
      <c r="F2" s="69">
        <f t="shared" ref="F2:F59" si="1">A2*B2</f>
        <v>56500</v>
      </c>
    </row>
    <row r="3" spans="1:12">
      <c r="A3">
        <v>100</v>
      </c>
      <c r="B3">
        <v>565</v>
      </c>
      <c r="C3" t="s">
        <v>63</v>
      </c>
      <c r="D3" t="s">
        <v>5200</v>
      </c>
      <c r="E3" s="68" t="str">
        <f t="shared" si="0"/>
        <v>20171124 9:31:40.803807</v>
      </c>
      <c r="F3" s="69">
        <f t="shared" si="1"/>
        <v>56500</v>
      </c>
      <c r="H3" s="77" t="s">
        <v>150</v>
      </c>
      <c r="I3" s="70" t="s">
        <v>151</v>
      </c>
      <c r="J3" s="149" t="s">
        <v>152</v>
      </c>
      <c r="K3" s="72" t="s">
        <v>153</v>
      </c>
      <c r="L3" s="72" t="s">
        <v>154</v>
      </c>
    </row>
    <row r="4" spans="1:12">
      <c r="A4">
        <v>147</v>
      </c>
      <c r="B4">
        <v>565</v>
      </c>
      <c r="C4" t="s">
        <v>63</v>
      </c>
      <c r="D4" t="s">
        <v>5200</v>
      </c>
      <c r="E4" s="68" t="str">
        <f t="shared" si="0"/>
        <v>20171124 9:31:40.803807</v>
      </c>
      <c r="F4" s="69">
        <f t="shared" si="1"/>
        <v>83055</v>
      </c>
      <c r="H4" s="73" t="s">
        <v>63</v>
      </c>
      <c r="I4" s="70">
        <v>5000</v>
      </c>
      <c r="J4" s="148">
        <v>560.05172413793105</v>
      </c>
      <c r="K4" s="75">
        <f>I4*L4</f>
        <v>2801113.5</v>
      </c>
      <c r="L4" s="75">
        <f>SUMIF($C$2:$C$10000,"="&amp;H4,$F$2:$F$10000)/I4</f>
        <v>560.22270000000003</v>
      </c>
    </row>
    <row r="5" spans="1:12">
      <c r="A5">
        <v>9</v>
      </c>
      <c r="B5">
        <v>565.5</v>
      </c>
      <c r="C5" t="s">
        <v>63</v>
      </c>
      <c r="D5" t="s">
        <v>5201</v>
      </c>
      <c r="E5" s="68" t="str">
        <f t="shared" si="0"/>
        <v>20171124 9:32:56.141000</v>
      </c>
      <c r="F5" s="69">
        <f t="shared" si="1"/>
        <v>5089.5</v>
      </c>
      <c r="H5" s="73" t="s">
        <v>155</v>
      </c>
      <c r="I5" s="70">
        <v>5000</v>
      </c>
      <c r="J5" s="148">
        <v>560.05172413793105</v>
      </c>
      <c r="K5" s="75" t="e">
        <f>I7*#REF!</f>
        <v>#REF!</v>
      </c>
      <c r="L5" s="76">
        <f>SUM(F2:F10001)/GETPIVOTDATA("Sum of Volume",$I$4)</f>
        <v>560.22270000000003</v>
      </c>
    </row>
    <row r="6" spans="1:12">
      <c r="A6">
        <v>153</v>
      </c>
      <c r="B6">
        <v>565</v>
      </c>
      <c r="C6" t="s">
        <v>63</v>
      </c>
      <c r="D6" t="s">
        <v>5202</v>
      </c>
      <c r="E6" s="68" t="str">
        <f t="shared" si="0"/>
        <v>20171124 9:33:16.764075</v>
      </c>
      <c r="F6" s="69">
        <f t="shared" si="1"/>
        <v>86445</v>
      </c>
    </row>
    <row r="7" spans="1:12">
      <c r="A7">
        <v>95</v>
      </c>
      <c r="B7">
        <v>563.5</v>
      </c>
      <c r="C7" t="s">
        <v>63</v>
      </c>
      <c r="D7" t="s">
        <v>5203</v>
      </c>
      <c r="E7" s="68" t="str">
        <f t="shared" si="0"/>
        <v>20171124 9:36:27.189000</v>
      </c>
      <c r="F7" s="69">
        <f t="shared" si="1"/>
        <v>53532.5</v>
      </c>
    </row>
    <row r="8" spans="1:12">
      <c r="A8">
        <v>97</v>
      </c>
      <c r="B8">
        <v>563</v>
      </c>
      <c r="C8" t="s">
        <v>63</v>
      </c>
      <c r="D8" t="s">
        <v>5204</v>
      </c>
      <c r="E8" s="68" t="str">
        <f t="shared" si="0"/>
        <v>20171124 9:44:20.620000</v>
      </c>
      <c r="F8" s="69">
        <f t="shared" si="1"/>
        <v>54611</v>
      </c>
    </row>
    <row r="9" spans="1:12">
      <c r="A9">
        <v>91</v>
      </c>
      <c r="B9">
        <v>561.5</v>
      </c>
      <c r="C9" t="s">
        <v>63</v>
      </c>
      <c r="D9" t="s">
        <v>5205</v>
      </c>
      <c r="E9" s="68" t="str">
        <f t="shared" si="0"/>
        <v>20171124 9:55:15.109000</v>
      </c>
      <c r="F9" s="69">
        <f t="shared" si="1"/>
        <v>51096.5</v>
      </c>
    </row>
    <row r="10" spans="1:12">
      <c r="A10">
        <v>99</v>
      </c>
      <c r="B10">
        <v>560.5</v>
      </c>
      <c r="C10" t="s">
        <v>63</v>
      </c>
      <c r="D10" t="s">
        <v>5206</v>
      </c>
      <c r="E10" s="68" t="str">
        <f t="shared" si="0"/>
        <v>20171124 10:02:59.533000</v>
      </c>
      <c r="F10" s="69">
        <f t="shared" si="1"/>
        <v>55489.5</v>
      </c>
    </row>
    <row r="11" spans="1:12">
      <c r="A11">
        <v>98</v>
      </c>
      <c r="B11">
        <v>560</v>
      </c>
      <c r="C11" t="s">
        <v>63</v>
      </c>
      <c r="D11" t="s">
        <v>5207</v>
      </c>
      <c r="E11" s="68" t="str">
        <f t="shared" si="0"/>
        <v>20171124 10:11:57.111000</v>
      </c>
      <c r="F11" s="69">
        <f t="shared" si="1"/>
        <v>54880</v>
      </c>
    </row>
    <row r="12" spans="1:12">
      <c r="A12">
        <v>153</v>
      </c>
      <c r="B12">
        <v>561</v>
      </c>
      <c r="C12" t="s">
        <v>63</v>
      </c>
      <c r="D12" t="s">
        <v>5208</v>
      </c>
      <c r="E12" s="68" t="str">
        <f t="shared" si="0"/>
        <v>20171124 10:28:00.204000</v>
      </c>
      <c r="F12" s="69">
        <f t="shared" si="1"/>
        <v>85833</v>
      </c>
    </row>
    <row r="13" spans="1:12">
      <c r="A13">
        <v>92</v>
      </c>
      <c r="B13">
        <v>560</v>
      </c>
      <c r="C13" t="s">
        <v>63</v>
      </c>
      <c r="D13" t="s">
        <v>5209</v>
      </c>
      <c r="E13" s="68" t="str">
        <f t="shared" si="0"/>
        <v>20171124 10:34:43.278000</v>
      </c>
      <c r="F13" s="69">
        <f t="shared" si="1"/>
        <v>51520</v>
      </c>
    </row>
    <row r="14" spans="1:12">
      <c r="A14">
        <v>94</v>
      </c>
      <c r="B14">
        <v>560</v>
      </c>
      <c r="C14" t="s">
        <v>63</v>
      </c>
      <c r="D14" t="s">
        <v>5210</v>
      </c>
      <c r="E14" s="68" t="str">
        <f t="shared" si="0"/>
        <v>20171124 10:44:44.036000</v>
      </c>
      <c r="F14" s="69">
        <f t="shared" si="1"/>
        <v>52640</v>
      </c>
    </row>
    <row r="15" spans="1:12">
      <c r="A15">
        <v>100</v>
      </c>
      <c r="B15">
        <v>560.5</v>
      </c>
      <c r="C15" t="s">
        <v>63</v>
      </c>
      <c r="D15" t="s">
        <v>5211</v>
      </c>
      <c r="E15" s="68" t="str">
        <f t="shared" si="0"/>
        <v>20171124 10:54:31.492000</v>
      </c>
      <c r="F15" s="69">
        <f t="shared" si="1"/>
        <v>56050</v>
      </c>
    </row>
    <row r="16" spans="1:12">
      <c r="A16">
        <v>95</v>
      </c>
      <c r="B16">
        <v>560</v>
      </c>
      <c r="C16" t="s">
        <v>63</v>
      </c>
      <c r="D16" t="s">
        <v>5212</v>
      </c>
      <c r="E16" s="68" t="str">
        <f t="shared" si="0"/>
        <v>20171124 10:58:03.001000</v>
      </c>
      <c r="F16" s="69">
        <f t="shared" si="1"/>
        <v>53200</v>
      </c>
    </row>
    <row r="17" spans="1:6">
      <c r="A17">
        <v>97</v>
      </c>
      <c r="B17">
        <v>559.5</v>
      </c>
      <c r="C17" t="s">
        <v>63</v>
      </c>
      <c r="D17" t="s">
        <v>5213</v>
      </c>
      <c r="E17" s="68" t="str">
        <f t="shared" si="0"/>
        <v>20171124 11:09:24.528000</v>
      </c>
      <c r="F17" s="69">
        <f t="shared" si="1"/>
        <v>54271.5</v>
      </c>
    </row>
    <row r="18" spans="1:6">
      <c r="A18">
        <v>97</v>
      </c>
      <c r="B18">
        <v>560</v>
      </c>
      <c r="C18" t="s">
        <v>63</v>
      </c>
      <c r="D18" t="s">
        <v>5214</v>
      </c>
      <c r="E18" s="68" t="str">
        <f t="shared" si="0"/>
        <v>20171124 11:23:25.455000</v>
      </c>
      <c r="F18" s="69">
        <f t="shared" si="1"/>
        <v>54320</v>
      </c>
    </row>
    <row r="19" spans="1:6">
      <c r="A19">
        <v>125</v>
      </c>
      <c r="B19">
        <v>560.5</v>
      </c>
      <c r="C19" t="s">
        <v>63</v>
      </c>
      <c r="D19" t="s">
        <v>5215</v>
      </c>
      <c r="E19" s="68" t="str">
        <f t="shared" si="0"/>
        <v>20171124 11:41:48.852000</v>
      </c>
      <c r="F19" s="69">
        <f t="shared" si="1"/>
        <v>70062.5</v>
      </c>
    </row>
    <row r="20" spans="1:6">
      <c r="A20">
        <v>26</v>
      </c>
      <c r="B20">
        <v>560.5</v>
      </c>
      <c r="C20" t="s">
        <v>63</v>
      </c>
      <c r="D20" t="s">
        <v>5216</v>
      </c>
      <c r="E20" s="68" t="str">
        <f t="shared" si="0"/>
        <v>20171124 11:41:48.879000</v>
      </c>
      <c r="F20" s="69">
        <f t="shared" si="1"/>
        <v>14573</v>
      </c>
    </row>
    <row r="21" spans="1:6">
      <c r="A21">
        <v>93</v>
      </c>
      <c r="B21">
        <v>559.5</v>
      </c>
      <c r="C21" t="s">
        <v>63</v>
      </c>
      <c r="D21" t="s">
        <v>5217</v>
      </c>
      <c r="E21" s="68" t="str">
        <f t="shared" si="0"/>
        <v>20171124 11:51:09.989000</v>
      </c>
      <c r="F21" s="69">
        <f t="shared" si="1"/>
        <v>52033.5</v>
      </c>
    </row>
    <row r="22" spans="1:6">
      <c r="A22">
        <v>140</v>
      </c>
      <c r="B22">
        <v>560</v>
      </c>
      <c r="C22" t="s">
        <v>63</v>
      </c>
      <c r="D22" t="s">
        <v>5218</v>
      </c>
      <c r="E22" s="68" t="str">
        <f t="shared" si="0"/>
        <v>20171124 12:13:59.237000</v>
      </c>
      <c r="F22" s="69">
        <f t="shared" si="1"/>
        <v>78400</v>
      </c>
    </row>
    <row r="23" spans="1:6">
      <c r="A23">
        <v>41</v>
      </c>
      <c r="B23">
        <v>560</v>
      </c>
      <c r="C23" t="s">
        <v>63</v>
      </c>
      <c r="D23" t="s">
        <v>5219</v>
      </c>
      <c r="E23" s="68" t="str">
        <f t="shared" si="0"/>
        <v>20171124 12:18:19.566923</v>
      </c>
      <c r="F23" s="69">
        <f t="shared" si="1"/>
        <v>22960</v>
      </c>
    </row>
    <row r="24" spans="1:6">
      <c r="A24">
        <v>100</v>
      </c>
      <c r="B24">
        <v>560</v>
      </c>
      <c r="C24" t="s">
        <v>63</v>
      </c>
      <c r="D24" t="s">
        <v>5219</v>
      </c>
      <c r="E24" s="68" t="str">
        <f t="shared" si="0"/>
        <v>20171124 12:18:19.566923</v>
      </c>
      <c r="F24" s="69">
        <f t="shared" si="1"/>
        <v>56000</v>
      </c>
    </row>
    <row r="25" spans="1:6">
      <c r="A25">
        <v>59</v>
      </c>
      <c r="B25">
        <v>560</v>
      </c>
      <c r="C25" t="s">
        <v>63</v>
      </c>
      <c r="D25" t="s">
        <v>5219</v>
      </c>
      <c r="E25" s="68" t="str">
        <f t="shared" si="0"/>
        <v>20171124 12:18:19.566923</v>
      </c>
      <c r="F25" s="69">
        <f t="shared" si="1"/>
        <v>33040</v>
      </c>
    </row>
    <row r="26" spans="1:6">
      <c r="A26">
        <v>91</v>
      </c>
      <c r="B26">
        <v>559.5</v>
      </c>
      <c r="C26" t="s">
        <v>63</v>
      </c>
      <c r="D26" t="s">
        <v>5220</v>
      </c>
      <c r="E26" s="68" t="str">
        <f t="shared" si="0"/>
        <v>20171124 12:24:33.677000</v>
      </c>
      <c r="F26" s="69">
        <f t="shared" si="1"/>
        <v>50914.5</v>
      </c>
    </row>
    <row r="27" spans="1:6">
      <c r="A27">
        <v>96</v>
      </c>
      <c r="B27">
        <v>559</v>
      </c>
      <c r="C27" t="s">
        <v>63</v>
      </c>
      <c r="D27" t="s">
        <v>5221</v>
      </c>
      <c r="E27" s="68" t="str">
        <f t="shared" si="0"/>
        <v>20171124 12:37:27.713000</v>
      </c>
      <c r="F27" s="69">
        <f t="shared" si="1"/>
        <v>53664</v>
      </c>
    </row>
    <row r="28" spans="1:6">
      <c r="A28">
        <v>103</v>
      </c>
      <c r="B28">
        <v>559</v>
      </c>
      <c r="C28" t="s">
        <v>63</v>
      </c>
      <c r="D28" t="s">
        <v>5222</v>
      </c>
      <c r="E28" s="68" t="str">
        <f t="shared" si="0"/>
        <v>20171124 12:57:47.976000</v>
      </c>
      <c r="F28" s="69">
        <f t="shared" si="1"/>
        <v>57577</v>
      </c>
    </row>
    <row r="29" spans="1:6">
      <c r="A29">
        <v>19</v>
      </c>
      <c r="B29">
        <v>559</v>
      </c>
      <c r="C29" t="s">
        <v>63</v>
      </c>
      <c r="D29" t="s">
        <v>5222</v>
      </c>
      <c r="E29" s="68" t="str">
        <f t="shared" si="0"/>
        <v>20171124 12:57:47.976000</v>
      </c>
      <c r="F29" s="69">
        <f t="shared" si="1"/>
        <v>10621</v>
      </c>
    </row>
    <row r="30" spans="1:6">
      <c r="A30">
        <v>93</v>
      </c>
      <c r="B30">
        <v>559.5</v>
      </c>
      <c r="C30" t="s">
        <v>63</v>
      </c>
      <c r="D30" t="s">
        <v>5223</v>
      </c>
      <c r="E30" s="68" t="str">
        <f t="shared" si="0"/>
        <v>20171124 13:14:36.682000</v>
      </c>
      <c r="F30" s="69">
        <f t="shared" si="1"/>
        <v>52033.5</v>
      </c>
    </row>
    <row r="31" spans="1:6">
      <c r="A31">
        <v>96</v>
      </c>
      <c r="B31">
        <v>559.5</v>
      </c>
      <c r="C31" t="s">
        <v>63</v>
      </c>
      <c r="D31" t="s">
        <v>5224</v>
      </c>
      <c r="E31" s="68" t="str">
        <f t="shared" si="0"/>
        <v>20171124 13:32:33.189000</v>
      </c>
      <c r="F31" s="69">
        <f t="shared" si="1"/>
        <v>53712</v>
      </c>
    </row>
    <row r="32" spans="1:6">
      <c r="A32">
        <v>31</v>
      </c>
      <c r="B32">
        <v>560</v>
      </c>
      <c r="C32" t="s">
        <v>63</v>
      </c>
      <c r="D32" t="s">
        <v>5225</v>
      </c>
      <c r="E32" s="68" t="str">
        <f t="shared" si="0"/>
        <v>20171124 13:33:25.215626</v>
      </c>
      <c r="F32" s="69">
        <f t="shared" si="1"/>
        <v>17360</v>
      </c>
    </row>
    <row r="33" spans="1:6">
      <c r="A33">
        <v>69</v>
      </c>
      <c r="B33">
        <v>560</v>
      </c>
      <c r="C33" t="s">
        <v>63</v>
      </c>
      <c r="D33" t="s">
        <v>5225</v>
      </c>
      <c r="E33" s="68" t="str">
        <f t="shared" si="0"/>
        <v>20171124 13:33:25.215626</v>
      </c>
      <c r="F33" s="69">
        <f t="shared" si="1"/>
        <v>38640</v>
      </c>
    </row>
    <row r="34" spans="1:6">
      <c r="A34">
        <v>137</v>
      </c>
      <c r="B34">
        <v>560</v>
      </c>
      <c r="C34" t="s">
        <v>63</v>
      </c>
      <c r="D34" t="s">
        <v>5226</v>
      </c>
      <c r="E34" s="68" t="str">
        <f t="shared" si="0"/>
        <v>20171124 13:55:36.308000</v>
      </c>
      <c r="F34" s="69">
        <f t="shared" si="1"/>
        <v>76720</v>
      </c>
    </row>
    <row r="35" spans="1:6">
      <c r="A35">
        <v>99</v>
      </c>
      <c r="B35">
        <v>560</v>
      </c>
      <c r="C35" t="s">
        <v>63</v>
      </c>
      <c r="D35" t="s">
        <v>5227</v>
      </c>
      <c r="E35" s="68" t="str">
        <f t="shared" si="0"/>
        <v>20171124 14:03:26.333000</v>
      </c>
      <c r="F35" s="69">
        <f t="shared" si="1"/>
        <v>55440</v>
      </c>
    </row>
    <row r="36" spans="1:6">
      <c r="A36">
        <v>94</v>
      </c>
      <c r="B36">
        <v>559.5</v>
      </c>
      <c r="C36" t="s">
        <v>63</v>
      </c>
      <c r="D36" t="s">
        <v>5228</v>
      </c>
      <c r="E36" s="68" t="str">
        <f t="shared" si="0"/>
        <v>20171124 14:28:54.049000</v>
      </c>
      <c r="F36" s="69">
        <f t="shared" si="1"/>
        <v>52593</v>
      </c>
    </row>
    <row r="37" spans="1:6">
      <c r="A37">
        <v>30</v>
      </c>
      <c r="B37">
        <v>559</v>
      </c>
      <c r="C37" t="s">
        <v>63</v>
      </c>
      <c r="D37" t="s">
        <v>5229</v>
      </c>
      <c r="E37" s="68" t="str">
        <f t="shared" si="0"/>
        <v>20171124 14:35:23.155000</v>
      </c>
      <c r="F37" s="69">
        <f t="shared" si="1"/>
        <v>16770</v>
      </c>
    </row>
    <row r="38" spans="1:6">
      <c r="A38">
        <v>59</v>
      </c>
      <c r="B38">
        <v>559</v>
      </c>
      <c r="C38" t="s">
        <v>63</v>
      </c>
      <c r="D38" t="s">
        <v>5229</v>
      </c>
      <c r="E38" s="68" t="str">
        <f t="shared" si="0"/>
        <v>20171124 14:35:23.155000</v>
      </c>
      <c r="F38" s="69">
        <f t="shared" si="1"/>
        <v>32981</v>
      </c>
    </row>
    <row r="39" spans="1:6">
      <c r="A39">
        <v>28</v>
      </c>
      <c r="B39">
        <v>559</v>
      </c>
      <c r="C39" t="s">
        <v>63</v>
      </c>
      <c r="D39" t="s">
        <v>5229</v>
      </c>
      <c r="E39" s="68" t="str">
        <f t="shared" si="0"/>
        <v>20171124 14:35:23.155000</v>
      </c>
      <c r="F39" s="69">
        <f t="shared" si="1"/>
        <v>15652</v>
      </c>
    </row>
    <row r="40" spans="1:6">
      <c r="A40">
        <v>95</v>
      </c>
      <c r="B40">
        <v>558.5</v>
      </c>
      <c r="C40" t="s">
        <v>63</v>
      </c>
      <c r="D40" t="s">
        <v>5230</v>
      </c>
      <c r="E40" s="68" t="str">
        <f t="shared" si="0"/>
        <v>20171124 14:43:39.167000</v>
      </c>
      <c r="F40" s="69">
        <f t="shared" si="1"/>
        <v>53057.5</v>
      </c>
    </row>
    <row r="41" spans="1:6">
      <c r="A41">
        <v>100</v>
      </c>
      <c r="B41">
        <v>558.5</v>
      </c>
      <c r="C41" t="s">
        <v>63</v>
      </c>
      <c r="D41" t="s">
        <v>5231</v>
      </c>
      <c r="E41" s="68" t="str">
        <f t="shared" si="0"/>
        <v>20171124 14:43:47.533102</v>
      </c>
      <c r="F41" s="69">
        <f t="shared" si="1"/>
        <v>55850</v>
      </c>
    </row>
    <row r="42" spans="1:6">
      <c r="A42">
        <v>100</v>
      </c>
      <c r="B42">
        <v>558.5</v>
      </c>
      <c r="C42" t="s">
        <v>63</v>
      </c>
      <c r="D42" t="s">
        <v>5231</v>
      </c>
      <c r="E42" s="68" t="str">
        <f t="shared" si="0"/>
        <v>20171124 14:43:47.533102</v>
      </c>
      <c r="F42" s="69">
        <f t="shared" si="1"/>
        <v>55850</v>
      </c>
    </row>
    <row r="43" spans="1:6">
      <c r="A43">
        <v>94</v>
      </c>
      <c r="B43">
        <v>558.5</v>
      </c>
      <c r="C43" t="s">
        <v>63</v>
      </c>
      <c r="D43" t="s">
        <v>5232</v>
      </c>
      <c r="E43" s="68" t="str">
        <f t="shared" si="0"/>
        <v>20171124 14:56:22.402000</v>
      </c>
      <c r="F43" s="69">
        <f t="shared" si="1"/>
        <v>52499</v>
      </c>
    </row>
    <row r="44" spans="1:6">
      <c r="A44">
        <v>17</v>
      </c>
      <c r="B44">
        <v>558.5</v>
      </c>
      <c r="C44" t="s">
        <v>63</v>
      </c>
      <c r="D44" t="s">
        <v>5233</v>
      </c>
      <c r="E44" s="68" t="str">
        <f t="shared" si="0"/>
        <v>20171124 15:09:42.664000</v>
      </c>
      <c r="F44" s="69">
        <f t="shared" si="1"/>
        <v>9494.5</v>
      </c>
    </row>
    <row r="45" spans="1:6">
      <c r="A45">
        <v>107</v>
      </c>
      <c r="B45">
        <v>558.5</v>
      </c>
      <c r="C45" t="s">
        <v>63</v>
      </c>
      <c r="D45" t="s">
        <v>5233</v>
      </c>
      <c r="E45" s="68" t="str">
        <f t="shared" si="0"/>
        <v>20171124 15:09:42.664000</v>
      </c>
      <c r="F45" s="69">
        <f t="shared" si="1"/>
        <v>59759.5</v>
      </c>
    </row>
    <row r="46" spans="1:6">
      <c r="A46">
        <v>91</v>
      </c>
      <c r="B46">
        <v>558</v>
      </c>
      <c r="C46" t="s">
        <v>63</v>
      </c>
      <c r="D46" t="s">
        <v>5234</v>
      </c>
      <c r="E46" s="68" t="str">
        <f t="shared" si="0"/>
        <v>20171124 15:19:02.538000</v>
      </c>
      <c r="F46" s="69">
        <f t="shared" si="1"/>
        <v>50778</v>
      </c>
    </row>
    <row r="47" spans="1:6">
      <c r="A47">
        <v>9</v>
      </c>
      <c r="B47">
        <v>558</v>
      </c>
      <c r="C47" t="s">
        <v>63</v>
      </c>
      <c r="D47" t="s">
        <v>5235</v>
      </c>
      <c r="E47" s="68" t="str">
        <f t="shared" si="0"/>
        <v>20171124 15:20:55.542000</v>
      </c>
      <c r="F47" s="69">
        <f t="shared" si="1"/>
        <v>5022</v>
      </c>
    </row>
    <row r="48" spans="1:6">
      <c r="A48">
        <v>110</v>
      </c>
      <c r="B48">
        <v>559</v>
      </c>
      <c r="C48" t="s">
        <v>63</v>
      </c>
      <c r="D48" t="s">
        <v>5236</v>
      </c>
      <c r="E48" s="68" t="str">
        <f t="shared" si="0"/>
        <v>20171124 15:32:23.423000</v>
      </c>
      <c r="F48" s="69">
        <f t="shared" si="1"/>
        <v>61490</v>
      </c>
    </row>
    <row r="49" spans="1:6">
      <c r="A49">
        <v>84</v>
      </c>
      <c r="B49">
        <v>557.5</v>
      </c>
      <c r="C49" t="s">
        <v>63</v>
      </c>
      <c r="D49" t="s">
        <v>5237</v>
      </c>
      <c r="E49" s="68" t="str">
        <f t="shared" si="0"/>
        <v>20171124 15:40:38.814000</v>
      </c>
      <c r="F49" s="69">
        <f t="shared" si="1"/>
        <v>46830</v>
      </c>
    </row>
    <row r="50" spans="1:6">
      <c r="A50">
        <v>99</v>
      </c>
      <c r="B50">
        <v>559</v>
      </c>
      <c r="C50" t="s">
        <v>63</v>
      </c>
      <c r="D50" t="s">
        <v>5238</v>
      </c>
      <c r="E50" s="68" t="str">
        <f t="shared" si="0"/>
        <v>20171124 15:57:21.561000</v>
      </c>
      <c r="F50" s="69">
        <f t="shared" si="1"/>
        <v>55341</v>
      </c>
    </row>
    <row r="51" spans="1:6">
      <c r="A51">
        <v>38</v>
      </c>
      <c r="B51">
        <v>559</v>
      </c>
      <c r="C51" t="s">
        <v>63</v>
      </c>
      <c r="D51" t="s">
        <v>5239</v>
      </c>
      <c r="E51" s="68" t="str">
        <f t="shared" si="0"/>
        <v>20171124 16:01:24.237000</v>
      </c>
      <c r="F51" s="69">
        <f t="shared" si="1"/>
        <v>21242</v>
      </c>
    </row>
    <row r="52" spans="1:6">
      <c r="A52">
        <v>50</v>
      </c>
      <c r="B52">
        <v>559</v>
      </c>
      <c r="C52" t="s">
        <v>63</v>
      </c>
      <c r="D52" t="s">
        <v>5239</v>
      </c>
      <c r="E52" s="68" t="str">
        <f t="shared" si="0"/>
        <v>20171124 16:01:24.237000</v>
      </c>
      <c r="F52" s="69">
        <f t="shared" si="1"/>
        <v>27950</v>
      </c>
    </row>
    <row r="53" spans="1:6">
      <c r="A53">
        <v>34</v>
      </c>
      <c r="B53">
        <v>559</v>
      </c>
      <c r="C53" t="s">
        <v>63</v>
      </c>
      <c r="D53" t="s">
        <v>5239</v>
      </c>
      <c r="E53" s="68" t="str">
        <f t="shared" si="0"/>
        <v>20171124 16:01:24.237000</v>
      </c>
      <c r="F53" s="69">
        <f t="shared" si="1"/>
        <v>19006</v>
      </c>
    </row>
    <row r="54" spans="1:6">
      <c r="A54">
        <v>119</v>
      </c>
      <c r="B54">
        <v>559</v>
      </c>
      <c r="C54" t="s">
        <v>63</v>
      </c>
      <c r="D54" t="s">
        <v>5240</v>
      </c>
      <c r="E54" s="68" t="str">
        <f t="shared" si="0"/>
        <v>20171124 16:08:54.759000</v>
      </c>
      <c r="F54" s="69">
        <f t="shared" si="1"/>
        <v>66521</v>
      </c>
    </row>
    <row r="55" spans="1:6">
      <c r="A55">
        <v>92</v>
      </c>
      <c r="B55">
        <v>558.5</v>
      </c>
      <c r="C55" t="s">
        <v>63</v>
      </c>
      <c r="D55" t="s">
        <v>5241</v>
      </c>
      <c r="E55" s="68" t="str">
        <f t="shared" si="0"/>
        <v>20171124 16:14:12.486000</v>
      </c>
      <c r="F55" s="69">
        <f t="shared" si="1"/>
        <v>51382</v>
      </c>
    </row>
    <row r="56" spans="1:6">
      <c r="A56">
        <v>93</v>
      </c>
      <c r="B56">
        <v>558.5</v>
      </c>
      <c r="C56" t="s">
        <v>63</v>
      </c>
      <c r="D56" t="s">
        <v>5242</v>
      </c>
      <c r="E56" s="68" t="str">
        <f t="shared" si="0"/>
        <v>20171124 16:20:34.640000</v>
      </c>
      <c r="F56" s="69">
        <f t="shared" si="1"/>
        <v>51940.5</v>
      </c>
    </row>
    <row r="57" spans="1:6">
      <c r="A57">
        <v>49</v>
      </c>
      <c r="B57">
        <v>560</v>
      </c>
      <c r="C57" t="s">
        <v>63</v>
      </c>
      <c r="D57" t="s">
        <v>5243</v>
      </c>
      <c r="E57" s="68" t="str">
        <f t="shared" si="0"/>
        <v>20171124 16:31:23.391424</v>
      </c>
      <c r="F57" s="69">
        <f t="shared" si="1"/>
        <v>27440</v>
      </c>
    </row>
    <row r="58" spans="1:6">
      <c r="A58">
        <v>11</v>
      </c>
      <c r="B58">
        <v>560</v>
      </c>
      <c r="C58" t="s">
        <v>63</v>
      </c>
      <c r="D58" t="s">
        <v>5244</v>
      </c>
      <c r="E58" s="68" t="str">
        <f t="shared" si="0"/>
        <v>20171124 16:31:23.416755</v>
      </c>
      <c r="F58" s="69">
        <f t="shared" si="1"/>
        <v>6160</v>
      </c>
    </row>
    <row r="59" spans="1:6">
      <c r="A59">
        <v>262</v>
      </c>
      <c r="B59">
        <v>560</v>
      </c>
      <c r="C59" t="s">
        <v>63</v>
      </c>
      <c r="D59" t="s">
        <v>5245</v>
      </c>
      <c r="E59" s="68" t="str">
        <f t="shared" si="0"/>
        <v>20171124 16:31:23.416785</v>
      </c>
      <c r="F59" s="69">
        <f t="shared" si="1"/>
        <v>146720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1"/>
  <sheetViews>
    <sheetView workbookViewId="0">
      <selection activeCell="H3" sqref="H3:L5"/>
    </sheetView>
  </sheetViews>
  <sheetFormatPr defaultRowHeight="12.75"/>
  <cols>
    <col min="4" max="4" width="0" hidden="1" customWidth="1"/>
    <col min="5" max="5" width="26.42578125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3.710937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9</v>
      </c>
      <c r="B2">
        <v>572</v>
      </c>
      <c r="C2" t="s">
        <v>63</v>
      </c>
      <c r="D2" t="s">
        <v>5143</v>
      </c>
      <c r="E2" s="68" t="str">
        <f t="shared" ref="E2:E61" si="0">LEFT(D2,FIND(" ",D2)-1)&amp;" "&amp;IF((MID(D2,FIND(" ",D2)+1,2))&lt;"23",MID(D2,FIND(" ",D2)+1,2) + 1 - VALUE(MID(D2,28,1)),"0"&amp;"0")&amp;MID(D2,FIND(" ",D2)+3,13)</f>
        <v>20171123 9:01:05.212000</v>
      </c>
      <c r="F2" s="69">
        <f t="shared" ref="F2:F61" si="1">A2*B2</f>
        <v>5148</v>
      </c>
    </row>
    <row r="3" spans="1:12">
      <c r="A3">
        <v>104</v>
      </c>
      <c r="B3">
        <v>571.5</v>
      </c>
      <c r="C3" t="s">
        <v>63</v>
      </c>
      <c r="D3" t="s">
        <v>5144</v>
      </c>
      <c r="E3" s="68" t="str">
        <f t="shared" si="0"/>
        <v>20171123 9:01:40.478000</v>
      </c>
      <c r="F3" s="69">
        <f t="shared" si="1"/>
        <v>59436</v>
      </c>
      <c r="H3" s="77" t="s">
        <v>150</v>
      </c>
      <c r="I3" s="70" t="s">
        <v>151</v>
      </c>
      <c r="J3" s="149" t="s">
        <v>152</v>
      </c>
      <c r="K3" s="72" t="s">
        <v>153</v>
      </c>
      <c r="L3" s="72" t="s">
        <v>154</v>
      </c>
    </row>
    <row r="4" spans="1:12">
      <c r="A4">
        <v>107</v>
      </c>
      <c r="B4">
        <v>573.5</v>
      </c>
      <c r="C4" t="s">
        <v>63</v>
      </c>
      <c r="D4" t="s">
        <v>5145</v>
      </c>
      <c r="E4" s="68" t="str">
        <f t="shared" si="0"/>
        <v>20171123 9:06:06.236000</v>
      </c>
      <c r="F4" s="69">
        <f t="shared" si="1"/>
        <v>61364.5</v>
      </c>
      <c r="H4" s="73" t="s">
        <v>63</v>
      </c>
      <c r="I4" s="70">
        <v>5000</v>
      </c>
      <c r="J4" s="148">
        <v>571.94166666666672</v>
      </c>
      <c r="K4" s="75">
        <f>I4*L4</f>
        <v>2859388</v>
      </c>
      <c r="L4" s="75">
        <f>SUMIF($C$2:$C$10000,"="&amp;H4,$F$2:$F$10000)/I4</f>
        <v>571.87760000000003</v>
      </c>
    </row>
    <row r="5" spans="1:12">
      <c r="A5">
        <v>96</v>
      </c>
      <c r="B5">
        <v>574</v>
      </c>
      <c r="C5" t="s">
        <v>63</v>
      </c>
      <c r="D5" t="s">
        <v>5146</v>
      </c>
      <c r="E5" s="68" t="str">
        <f t="shared" si="0"/>
        <v>20171123 9:10:25.641000</v>
      </c>
      <c r="F5" s="69">
        <f t="shared" si="1"/>
        <v>55104</v>
      </c>
      <c r="H5" s="73" t="s">
        <v>155</v>
      </c>
      <c r="I5" s="70">
        <v>5000</v>
      </c>
      <c r="J5" s="148">
        <v>571.94166666666672</v>
      </c>
      <c r="K5" s="75" t="e">
        <f>I7*#REF!</f>
        <v>#REF!</v>
      </c>
      <c r="L5" s="76">
        <f>SUM(F2:F10001)/GETPIVOTDATA("Sum of Volume",$I$4)</f>
        <v>571.87760000000003</v>
      </c>
    </row>
    <row r="6" spans="1:12">
      <c r="A6">
        <v>98</v>
      </c>
      <c r="B6">
        <v>572.5</v>
      </c>
      <c r="C6" t="s">
        <v>63</v>
      </c>
      <c r="D6" t="s">
        <v>5147</v>
      </c>
      <c r="E6" s="68" t="str">
        <f t="shared" si="0"/>
        <v>20171123 9:13:59.991000</v>
      </c>
      <c r="F6" s="69">
        <f t="shared" si="1"/>
        <v>56105</v>
      </c>
    </row>
    <row r="7" spans="1:12">
      <c r="A7">
        <v>98</v>
      </c>
      <c r="B7">
        <v>575.5</v>
      </c>
      <c r="C7" t="s">
        <v>63</v>
      </c>
      <c r="D7" t="s">
        <v>5148</v>
      </c>
      <c r="E7" s="68" t="str">
        <f t="shared" si="0"/>
        <v>20171123 9:20:09.007000</v>
      </c>
      <c r="F7" s="69">
        <f t="shared" si="1"/>
        <v>56399</v>
      </c>
    </row>
    <row r="8" spans="1:12">
      <c r="A8">
        <v>96</v>
      </c>
      <c r="B8">
        <v>576</v>
      </c>
      <c r="C8" t="s">
        <v>63</v>
      </c>
      <c r="D8" t="s">
        <v>5149</v>
      </c>
      <c r="E8" s="68" t="str">
        <f t="shared" si="0"/>
        <v>20171123 9:26:20.251000</v>
      </c>
      <c r="F8" s="69">
        <f t="shared" si="1"/>
        <v>55296</v>
      </c>
    </row>
    <row r="9" spans="1:12">
      <c r="A9">
        <v>92</v>
      </c>
      <c r="B9">
        <v>575.5</v>
      </c>
      <c r="C9" t="s">
        <v>63</v>
      </c>
      <c r="D9" t="s">
        <v>5150</v>
      </c>
      <c r="E9" s="68" t="str">
        <f t="shared" si="0"/>
        <v>20171123 9:34:08.429000</v>
      </c>
      <c r="F9" s="69">
        <f t="shared" si="1"/>
        <v>52946</v>
      </c>
    </row>
    <row r="10" spans="1:12">
      <c r="A10">
        <v>96</v>
      </c>
      <c r="B10">
        <v>573.5</v>
      </c>
      <c r="C10" t="s">
        <v>63</v>
      </c>
      <c r="D10" t="s">
        <v>5151</v>
      </c>
      <c r="E10" s="68" t="str">
        <f t="shared" si="0"/>
        <v>20171123 9:41:25.502000</v>
      </c>
      <c r="F10" s="69">
        <f t="shared" si="1"/>
        <v>55056</v>
      </c>
    </row>
    <row r="11" spans="1:12">
      <c r="A11">
        <v>94</v>
      </c>
      <c r="B11">
        <v>573</v>
      </c>
      <c r="C11" t="s">
        <v>63</v>
      </c>
      <c r="D11" t="s">
        <v>5152</v>
      </c>
      <c r="E11" s="68" t="str">
        <f t="shared" si="0"/>
        <v>20171123 9:50:17.062000</v>
      </c>
      <c r="F11" s="69">
        <f t="shared" si="1"/>
        <v>53862</v>
      </c>
    </row>
    <row r="12" spans="1:12">
      <c r="A12">
        <v>91</v>
      </c>
      <c r="B12">
        <v>571.5</v>
      </c>
      <c r="C12" t="s">
        <v>63</v>
      </c>
      <c r="D12" t="s">
        <v>5153</v>
      </c>
      <c r="E12" s="68" t="str">
        <f t="shared" si="0"/>
        <v>20171123 9:59:40.361000</v>
      </c>
      <c r="F12" s="69">
        <f t="shared" si="1"/>
        <v>52006.5</v>
      </c>
    </row>
    <row r="13" spans="1:12">
      <c r="A13">
        <v>101</v>
      </c>
      <c r="B13">
        <v>570.5</v>
      </c>
      <c r="C13" t="s">
        <v>63</v>
      </c>
      <c r="D13" t="s">
        <v>5154</v>
      </c>
      <c r="E13" s="68" t="str">
        <f t="shared" si="0"/>
        <v>20171123 10:12:27.043000</v>
      </c>
      <c r="F13" s="69">
        <f t="shared" si="1"/>
        <v>57620.5</v>
      </c>
    </row>
    <row r="14" spans="1:12">
      <c r="A14">
        <v>94</v>
      </c>
      <c r="B14">
        <v>570</v>
      </c>
      <c r="C14" t="s">
        <v>63</v>
      </c>
      <c r="D14" t="s">
        <v>5155</v>
      </c>
      <c r="E14" s="68" t="str">
        <f t="shared" si="0"/>
        <v>20171123 10:19:35.117000</v>
      </c>
      <c r="F14" s="69">
        <f t="shared" si="1"/>
        <v>53580</v>
      </c>
    </row>
    <row r="15" spans="1:12">
      <c r="A15">
        <v>93</v>
      </c>
      <c r="B15">
        <v>570</v>
      </c>
      <c r="C15" t="s">
        <v>63</v>
      </c>
      <c r="D15" t="s">
        <v>5156</v>
      </c>
      <c r="E15" s="68" t="str">
        <f t="shared" si="0"/>
        <v>20171123 10:31:31.076000</v>
      </c>
      <c r="F15" s="69">
        <f t="shared" si="1"/>
        <v>53010</v>
      </c>
    </row>
    <row r="16" spans="1:12">
      <c r="A16">
        <v>96</v>
      </c>
      <c r="B16">
        <v>570</v>
      </c>
      <c r="C16" t="s">
        <v>63</v>
      </c>
      <c r="D16" t="s">
        <v>5157</v>
      </c>
      <c r="E16" s="68" t="str">
        <f t="shared" si="0"/>
        <v>20171123 10:36:43.372000</v>
      </c>
      <c r="F16" s="69">
        <f t="shared" si="1"/>
        <v>54720</v>
      </c>
    </row>
    <row r="17" spans="1:6">
      <c r="A17">
        <v>96</v>
      </c>
      <c r="B17">
        <v>570</v>
      </c>
      <c r="C17" t="s">
        <v>63</v>
      </c>
      <c r="D17" t="s">
        <v>5158</v>
      </c>
      <c r="E17" s="68" t="str">
        <f t="shared" si="0"/>
        <v>20171123 10:48:01.743000</v>
      </c>
      <c r="F17" s="69">
        <f t="shared" si="1"/>
        <v>54720</v>
      </c>
    </row>
    <row r="18" spans="1:6">
      <c r="A18">
        <v>99</v>
      </c>
      <c r="B18">
        <v>570</v>
      </c>
      <c r="C18" t="s">
        <v>63</v>
      </c>
      <c r="D18" t="s">
        <v>5159</v>
      </c>
      <c r="E18" s="68" t="str">
        <f t="shared" si="0"/>
        <v>20171123 11:00:54.160000</v>
      </c>
      <c r="F18" s="69">
        <f t="shared" si="1"/>
        <v>56430</v>
      </c>
    </row>
    <row r="19" spans="1:6">
      <c r="A19">
        <v>94</v>
      </c>
      <c r="B19">
        <v>569.5</v>
      </c>
      <c r="C19" t="s">
        <v>63</v>
      </c>
      <c r="D19" t="s">
        <v>5160</v>
      </c>
      <c r="E19" s="68" t="str">
        <f t="shared" si="0"/>
        <v>20171123 11:06:15.317000</v>
      </c>
      <c r="F19" s="69">
        <f t="shared" si="1"/>
        <v>53533</v>
      </c>
    </row>
    <row r="20" spans="1:6">
      <c r="A20">
        <v>130</v>
      </c>
      <c r="B20">
        <v>570.5</v>
      </c>
      <c r="C20" t="s">
        <v>63</v>
      </c>
      <c r="D20" t="s">
        <v>5161</v>
      </c>
      <c r="E20" s="68" t="str">
        <f t="shared" si="0"/>
        <v>20171123 11:20:58.067000</v>
      </c>
      <c r="F20" s="69">
        <f t="shared" si="1"/>
        <v>74165</v>
      </c>
    </row>
    <row r="21" spans="1:6">
      <c r="A21">
        <v>91</v>
      </c>
      <c r="B21">
        <v>570</v>
      </c>
      <c r="C21" t="s">
        <v>63</v>
      </c>
      <c r="D21" t="s">
        <v>5162</v>
      </c>
      <c r="E21" s="68" t="str">
        <f t="shared" si="0"/>
        <v>20171123 11:34:10.530000</v>
      </c>
      <c r="F21" s="69">
        <f t="shared" si="1"/>
        <v>51870</v>
      </c>
    </row>
    <row r="22" spans="1:6">
      <c r="A22">
        <v>95</v>
      </c>
      <c r="B22">
        <v>570</v>
      </c>
      <c r="C22" t="s">
        <v>63</v>
      </c>
      <c r="D22" t="s">
        <v>5163</v>
      </c>
      <c r="E22" s="68" t="str">
        <f t="shared" si="0"/>
        <v>20171123 11:37:22.695000</v>
      </c>
      <c r="F22" s="69">
        <f t="shared" si="1"/>
        <v>54150</v>
      </c>
    </row>
    <row r="23" spans="1:6">
      <c r="A23">
        <v>92</v>
      </c>
      <c r="B23">
        <v>569.5</v>
      </c>
      <c r="C23" t="s">
        <v>63</v>
      </c>
      <c r="D23" t="s">
        <v>5164</v>
      </c>
      <c r="E23" s="68" t="str">
        <f t="shared" si="0"/>
        <v>20171123 11:56:26.720000</v>
      </c>
      <c r="F23" s="69">
        <f t="shared" si="1"/>
        <v>52394</v>
      </c>
    </row>
    <row r="24" spans="1:6">
      <c r="A24">
        <v>100</v>
      </c>
      <c r="B24">
        <v>568.5</v>
      </c>
      <c r="C24" t="s">
        <v>63</v>
      </c>
      <c r="D24" t="s">
        <v>5165</v>
      </c>
      <c r="E24" s="68" t="str">
        <f t="shared" si="0"/>
        <v>20171123 12:00:31.074311</v>
      </c>
      <c r="F24" s="69">
        <f t="shared" si="1"/>
        <v>56850</v>
      </c>
    </row>
    <row r="25" spans="1:6">
      <c r="A25">
        <v>100</v>
      </c>
      <c r="B25">
        <v>568.5</v>
      </c>
      <c r="C25" t="s">
        <v>63</v>
      </c>
      <c r="D25" t="s">
        <v>5165</v>
      </c>
      <c r="E25" s="68" t="str">
        <f t="shared" si="0"/>
        <v>20171123 12:00:31.074311</v>
      </c>
      <c r="F25" s="69">
        <f t="shared" si="1"/>
        <v>56850</v>
      </c>
    </row>
    <row r="26" spans="1:6">
      <c r="A26">
        <v>91</v>
      </c>
      <c r="B26">
        <v>568.5</v>
      </c>
      <c r="C26" t="s">
        <v>63</v>
      </c>
      <c r="D26" t="s">
        <v>5166</v>
      </c>
      <c r="E26" s="68" t="str">
        <f t="shared" si="0"/>
        <v>20171123 12:18:51.624000</v>
      </c>
      <c r="F26" s="69">
        <f t="shared" si="1"/>
        <v>51733.5</v>
      </c>
    </row>
    <row r="27" spans="1:6">
      <c r="A27">
        <v>31</v>
      </c>
      <c r="B27">
        <v>569</v>
      </c>
      <c r="C27" t="s">
        <v>63</v>
      </c>
      <c r="D27" t="s">
        <v>5167</v>
      </c>
      <c r="E27" s="68" t="str">
        <f t="shared" si="0"/>
        <v>20171123 12:38:39.315000</v>
      </c>
      <c r="F27" s="69">
        <f t="shared" si="1"/>
        <v>17639</v>
      </c>
    </row>
    <row r="28" spans="1:6">
      <c r="A28">
        <v>61</v>
      </c>
      <c r="B28">
        <v>569</v>
      </c>
      <c r="C28" t="s">
        <v>63</v>
      </c>
      <c r="D28" t="s">
        <v>5168</v>
      </c>
      <c r="E28" s="68" t="str">
        <f t="shared" si="0"/>
        <v>20171123 12:38:39.336000</v>
      </c>
      <c r="F28" s="69">
        <f t="shared" si="1"/>
        <v>34709</v>
      </c>
    </row>
    <row r="29" spans="1:6">
      <c r="A29">
        <v>156</v>
      </c>
      <c r="B29">
        <v>573.5</v>
      </c>
      <c r="C29" t="s">
        <v>63</v>
      </c>
      <c r="D29" t="s">
        <v>5169</v>
      </c>
      <c r="E29" s="68" t="str">
        <f t="shared" si="0"/>
        <v>20171123 13:01:51.837000</v>
      </c>
      <c r="F29" s="69">
        <f t="shared" si="1"/>
        <v>89466</v>
      </c>
    </row>
    <row r="30" spans="1:6">
      <c r="A30">
        <v>92</v>
      </c>
      <c r="B30">
        <v>575</v>
      </c>
      <c r="C30" t="s">
        <v>63</v>
      </c>
      <c r="D30" t="s">
        <v>5170</v>
      </c>
      <c r="E30" s="68" t="str">
        <f t="shared" si="0"/>
        <v>20171123 13:23:28.082000</v>
      </c>
      <c r="F30" s="69">
        <f t="shared" si="1"/>
        <v>52900</v>
      </c>
    </row>
    <row r="31" spans="1:6">
      <c r="A31">
        <v>34</v>
      </c>
      <c r="B31">
        <v>575</v>
      </c>
      <c r="C31" t="s">
        <v>63</v>
      </c>
      <c r="D31" t="s">
        <v>5171</v>
      </c>
      <c r="E31" s="68" t="str">
        <f t="shared" si="0"/>
        <v>20171123 13:38:43.993000</v>
      </c>
      <c r="F31" s="69">
        <f t="shared" si="1"/>
        <v>19550</v>
      </c>
    </row>
    <row r="32" spans="1:6">
      <c r="A32">
        <v>1</v>
      </c>
      <c r="B32">
        <v>575</v>
      </c>
      <c r="C32" t="s">
        <v>63</v>
      </c>
      <c r="D32" t="s">
        <v>5171</v>
      </c>
      <c r="E32" s="68" t="str">
        <f t="shared" si="0"/>
        <v>20171123 13:38:43.993000</v>
      </c>
      <c r="F32" s="69">
        <f t="shared" si="1"/>
        <v>575</v>
      </c>
    </row>
    <row r="33" spans="1:6">
      <c r="A33">
        <v>95</v>
      </c>
      <c r="B33">
        <v>574</v>
      </c>
      <c r="C33" t="s">
        <v>63</v>
      </c>
      <c r="D33" t="s">
        <v>5172</v>
      </c>
      <c r="E33" s="68" t="str">
        <f t="shared" si="0"/>
        <v>20171123 13:47:14.204000</v>
      </c>
      <c r="F33" s="69">
        <f t="shared" si="1"/>
        <v>54530</v>
      </c>
    </row>
    <row r="34" spans="1:6">
      <c r="A34">
        <v>98</v>
      </c>
      <c r="B34">
        <v>573.5</v>
      </c>
      <c r="C34" t="s">
        <v>63</v>
      </c>
      <c r="D34" t="s">
        <v>5173</v>
      </c>
      <c r="E34" s="68" t="str">
        <f t="shared" si="0"/>
        <v>20171123 14:10:35.164000</v>
      </c>
      <c r="F34" s="69">
        <f t="shared" si="1"/>
        <v>56203</v>
      </c>
    </row>
    <row r="35" spans="1:6">
      <c r="A35">
        <v>10</v>
      </c>
      <c r="B35">
        <v>573</v>
      </c>
      <c r="C35" t="s">
        <v>63</v>
      </c>
      <c r="D35" t="s">
        <v>5174</v>
      </c>
      <c r="E35" s="68" t="str">
        <f t="shared" si="0"/>
        <v>20171123 14:13:54.643635</v>
      </c>
      <c r="F35" s="69">
        <f t="shared" si="1"/>
        <v>5730</v>
      </c>
    </row>
    <row r="36" spans="1:6">
      <c r="A36">
        <v>100</v>
      </c>
      <c r="B36">
        <v>573</v>
      </c>
      <c r="C36" t="s">
        <v>63</v>
      </c>
      <c r="D36" t="s">
        <v>5175</v>
      </c>
      <c r="E36" s="68" t="str">
        <f t="shared" si="0"/>
        <v>20171123 14:16:23.415145</v>
      </c>
      <c r="F36" s="69">
        <f t="shared" si="1"/>
        <v>57300</v>
      </c>
    </row>
    <row r="37" spans="1:6">
      <c r="A37">
        <v>72</v>
      </c>
      <c r="B37">
        <v>573</v>
      </c>
      <c r="C37" t="s">
        <v>63</v>
      </c>
      <c r="D37" t="s">
        <v>5176</v>
      </c>
      <c r="E37" s="68" t="str">
        <f t="shared" si="0"/>
        <v>20171123 14:16:37.109974</v>
      </c>
      <c r="F37" s="69">
        <f t="shared" si="1"/>
        <v>41256</v>
      </c>
    </row>
    <row r="38" spans="1:6">
      <c r="A38">
        <v>93</v>
      </c>
      <c r="B38">
        <v>573</v>
      </c>
      <c r="C38" t="s">
        <v>63</v>
      </c>
      <c r="D38" t="s">
        <v>5177</v>
      </c>
      <c r="E38" s="68" t="str">
        <f t="shared" si="0"/>
        <v>20171123 14:18:31.861000</v>
      </c>
      <c r="F38" s="69">
        <f t="shared" si="1"/>
        <v>53289</v>
      </c>
    </row>
    <row r="39" spans="1:6">
      <c r="A39">
        <v>18</v>
      </c>
      <c r="B39">
        <v>573</v>
      </c>
      <c r="C39" t="s">
        <v>63</v>
      </c>
      <c r="D39" t="s">
        <v>5178</v>
      </c>
      <c r="E39" s="68" t="str">
        <f t="shared" si="0"/>
        <v>20171123 14:18:31.861549</v>
      </c>
      <c r="F39" s="69">
        <f t="shared" si="1"/>
        <v>10314</v>
      </c>
    </row>
    <row r="40" spans="1:6">
      <c r="A40">
        <v>120</v>
      </c>
      <c r="B40">
        <v>573</v>
      </c>
      <c r="C40" t="s">
        <v>63</v>
      </c>
      <c r="D40" t="s">
        <v>5179</v>
      </c>
      <c r="E40" s="68" t="str">
        <f t="shared" si="0"/>
        <v>20171123 14:29:59.961000</v>
      </c>
      <c r="F40" s="69">
        <f t="shared" si="1"/>
        <v>68760</v>
      </c>
    </row>
    <row r="41" spans="1:6">
      <c r="A41">
        <v>34</v>
      </c>
      <c r="B41">
        <v>574.5</v>
      </c>
      <c r="C41" t="s">
        <v>63</v>
      </c>
      <c r="D41" t="s">
        <v>5180</v>
      </c>
      <c r="E41" s="68" t="str">
        <f t="shared" si="0"/>
        <v>20171123 14:43:38.606000</v>
      </c>
      <c r="F41" s="69">
        <f t="shared" si="1"/>
        <v>19533</v>
      </c>
    </row>
    <row r="42" spans="1:6">
      <c r="A42">
        <v>3</v>
      </c>
      <c r="B42">
        <v>574.5</v>
      </c>
      <c r="C42" t="s">
        <v>63</v>
      </c>
      <c r="D42" t="s">
        <v>5181</v>
      </c>
      <c r="E42" s="68" t="str">
        <f t="shared" si="0"/>
        <v>20171123 14:46:01.682000</v>
      </c>
      <c r="F42" s="69">
        <f t="shared" si="1"/>
        <v>1723.5</v>
      </c>
    </row>
    <row r="43" spans="1:6">
      <c r="A43">
        <v>62</v>
      </c>
      <c r="B43">
        <v>574.5</v>
      </c>
      <c r="C43" t="s">
        <v>63</v>
      </c>
      <c r="D43" t="s">
        <v>5182</v>
      </c>
      <c r="E43" s="68" t="str">
        <f t="shared" si="0"/>
        <v>20171123 14:50:01.124000</v>
      </c>
      <c r="F43" s="69">
        <f t="shared" si="1"/>
        <v>35619</v>
      </c>
    </row>
    <row r="44" spans="1:6">
      <c r="A44">
        <v>92</v>
      </c>
      <c r="B44">
        <v>574.5</v>
      </c>
      <c r="C44" t="s">
        <v>63</v>
      </c>
      <c r="D44" t="s">
        <v>5183</v>
      </c>
      <c r="E44" s="68" t="str">
        <f t="shared" si="0"/>
        <v>20171123 14:58:51.045000</v>
      </c>
      <c r="F44" s="69">
        <f t="shared" si="1"/>
        <v>52854</v>
      </c>
    </row>
    <row r="45" spans="1:6">
      <c r="A45">
        <v>99</v>
      </c>
      <c r="B45">
        <v>574.5</v>
      </c>
      <c r="C45" t="s">
        <v>63</v>
      </c>
      <c r="D45" t="s">
        <v>5184</v>
      </c>
      <c r="E45" s="68" t="str">
        <f t="shared" si="0"/>
        <v>20171123 15:13:33.900000</v>
      </c>
      <c r="F45" s="69">
        <f t="shared" si="1"/>
        <v>56875.5</v>
      </c>
    </row>
    <row r="46" spans="1:6">
      <c r="A46">
        <v>92</v>
      </c>
      <c r="B46">
        <v>574</v>
      </c>
      <c r="C46" t="s">
        <v>63</v>
      </c>
      <c r="D46" t="s">
        <v>5185</v>
      </c>
      <c r="E46" s="68" t="str">
        <f t="shared" si="0"/>
        <v>20171123 15:25:36.266000</v>
      </c>
      <c r="F46" s="69">
        <f t="shared" si="1"/>
        <v>52808</v>
      </c>
    </row>
    <row r="47" spans="1:6">
      <c r="A47">
        <v>197</v>
      </c>
      <c r="B47">
        <v>573.5</v>
      </c>
      <c r="C47" t="s">
        <v>63</v>
      </c>
      <c r="D47" t="s">
        <v>5186</v>
      </c>
      <c r="E47" s="68" t="str">
        <f t="shared" si="0"/>
        <v>20171123 15:30:46.137870</v>
      </c>
      <c r="F47" s="69">
        <f t="shared" si="1"/>
        <v>112979.5</v>
      </c>
    </row>
    <row r="48" spans="1:6">
      <c r="A48">
        <v>3</v>
      </c>
      <c r="B48">
        <v>573.5</v>
      </c>
      <c r="C48" t="s">
        <v>63</v>
      </c>
      <c r="D48" t="s">
        <v>5186</v>
      </c>
      <c r="E48" s="68" t="str">
        <f t="shared" si="0"/>
        <v>20171123 15:30:46.137870</v>
      </c>
      <c r="F48" s="69">
        <f t="shared" si="1"/>
        <v>1720.5</v>
      </c>
    </row>
    <row r="49" spans="1:6">
      <c r="A49">
        <v>54</v>
      </c>
      <c r="B49">
        <v>572.5</v>
      </c>
      <c r="C49" t="s">
        <v>63</v>
      </c>
      <c r="D49" t="s">
        <v>5187</v>
      </c>
      <c r="E49" s="68" t="str">
        <f t="shared" si="0"/>
        <v>20171123 15:35:45.727000</v>
      </c>
      <c r="F49" s="69">
        <f t="shared" si="1"/>
        <v>30915</v>
      </c>
    </row>
    <row r="50" spans="1:6">
      <c r="A50">
        <v>42</v>
      </c>
      <c r="B50">
        <v>572.5</v>
      </c>
      <c r="C50" t="s">
        <v>63</v>
      </c>
      <c r="D50" t="s">
        <v>5188</v>
      </c>
      <c r="E50" s="68" t="str">
        <f t="shared" si="0"/>
        <v>20171123 15:35:45.748000</v>
      </c>
      <c r="F50" s="69">
        <f t="shared" si="1"/>
        <v>24045</v>
      </c>
    </row>
    <row r="51" spans="1:6">
      <c r="A51">
        <v>93</v>
      </c>
      <c r="B51">
        <v>572</v>
      </c>
      <c r="C51" t="s">
        <v>63</v>
      </c>
      <c r="D51" t="s">
        <v>5189</v>
      </c>
      <c r="E51" s="68" t="str">
        <f t="shared" si="0"/>
        <v>20171123 15:51:01.289000</v>
      </c>
      <c r="F51" s="69">
        <f t="shared" si="1"/>
        <v>53196</v>
      </c>
    </row>
    <row r="52" spans="1:6">
      <c r="A52">
        <v>200</v>
      </c>
      <c r="B52">
        <v>571.5</v>
      </c>
      <c r="C52" t="s">
        <v>63</v>
      </c>
      <c r="D52" t="s">
        <v>5190</v>
      </c>
      <c r="E52" s="68" t="str">
        <f t="shared" si="0"/>
        <v>20171123 15:54:37.681141</v>
      </c>
      <c r="F52" s="69">
        <f t="shared" si="1"/>
        <v>114300</v>
      </c>
    </row>
    <row r="53" spans="1:6">
      <c r="A53">
        <v>100</v>
      </c>
      <c r="B53">
        <v>571.5</v>
      </c>
      <c r="C53" t="s">
        <v>63</v>
      </c>
      <c r="D53" t="s">
        <v>5191</v>
      </c>
      <c r="E53" s="68" t="str">
        <f t="shared" si="0"/>
        <v>20171123 15:55:22.382714</v>
      </c>
      <c r="F53" s="69">
        <f t="shared" si="1"/>
        <v>57150</v>
      </c>
    </row>
    <row r="54" spans="1:6">
      <c r="A54">
        <v>100</v>
      </c>
      <c r="B54">
        <v>571.5</v>
      </c>
      <c r="C54" t="s">
        <v>63</v>
      </c>
      <c r="D54" t="s">
        <v>5192</v>
      </c>
      <c r="E54" s="68" t="str">
        <f t="shared" si="0"/>
        <v>20171123 15:55:22.382788</v>
      </c>
      <c r="F54" s="69">
        <f t="shared" si="1"/>
        <v>57150</v>
      </c>
    </row>
    <row r="55" spans="1:6">
      <c r="A55">
        <v>97</v>
      </c>
      <c r="B55">
        <v>571</v>
      </c>
      <c r="C55" t="s">
        <v>63</v>
      </c>
      <c r="D55" t="s">
        <v>5193</v>
      </c>
      <c r="E55" s="68" t="str">
        <f t="shared" si="0"/>
        <v>20171123 15:59:58.827000</v>
      </c>
      <c r="F55" s="69">
        <f t="shared" si="1"/>
        <v>55387</v>
      </c>
    </row>
    <row r="56" spans="1:6">
      <c r="A56">
        <v>100</v>
      </c>
      <c r="B56">
        <v>571</v>
      </c>
      <c r="C56" t="s">
        <v>63</v>
      </c>
      <c r="D56" t="s">
        <v>5194</v>
      </c>
      <c r="E56" s="68" t="str">
        <f t="shared" si="0"/>
        <v>20171123 16:07:50.094000</v>
      </c>
      <c r="F56" s="69">
        <f t="shared" si="1"/>
        <v>57100</v>
      </c>
    </row>
    <row r="57" spans="1:6">
      <c r="A57">
        <v>94</v>
      </c>
      <c r="B57">
        <v>569</v>
      </c>
      <c r="C57" t="s">
        <v>63</v>
      </c>
      <c r="D57" t="s">
        <v>5195</v>
      </c>
      <c r="E57" s="68" t="str">
        <f t="shared" si="0"/>
        <v>20171123 16:16:01.120000</v>
      </c>
      <c r="F57" s="69">
        <f t="shared" si="1"/>
        <v>53486</v>
      </c>
    </row>
    <row r="58" spans="1:6">
      <c r="A58">
        <v>4</v>
      </c>
      <c r="B58">
        <v>569</v>
      </c>
      <c r="C58" t="s">
        <v>63</v>
      </c>
      <c r="D58" t="s">
        <v>5196</v>
      </c>
      <c r="E58" s="68" t="str">
        <f t="shared" si="0"/>
        <v>20171123 16:16:01.124000</v>
      </c>
      <c r="F58" s="69">
        <f t="shared" si="1"/>
        <v>2276</v>
      </c>
    </row>
    <row r="59" spans="1:6">
      <c r="A59">
        <v>96</v>
      </c>
      <c r="B59">
        <v>568.5</v>
      </c>
      <c r="C59" t="s">
        <v>63</v>
      </c>
      <c r="D59" t="s">
        <v>5197</v>
      </c>
      <c r="E59" s="68" t="str">
        <f t="shared" si="0"/>
        <v>20171123 16:32:41.148000</v>
      </c>
      <c r="F59" s="69">
        <f t="shared" si="1"/>
        <v>54576</v>
      </c>
    </row>
    <row r="60" spans="1:6">
      <c r="A60">
        <v>77</v>
      </c>
      <c r="B60">
        <v>568.5</v>
      </c>
      <c r="C60" t="s">
        <v>63</v>
      </c>
      <c r="D60" t="s">
        <v>5198</v>
      </c>
      <c r="E60" s="68" t="str">
        <f t="shared" si="0"/>
        <v>20171123 16:46:17.368236</v>
      </c>
      <c r="F60" s="69">
        <f t="shared" si="1"/>
        <v>43774.5</v>
      </c>
    </row>
    <row r="61" spans="1:6">
      <c r="A61">
        <v>27</v>
      </c>
      <c r="B61">
        <v>568.5</v>
      </c>
      <c r="C61" t="s">
        <v>63</v>
      </c>
      <c r="D61" t="s">
        <v>5199</v>
      </c>
      <c r="E61" s="68" t="str">
        <f t="shared" si="0"/>
        <v>20171123 16:46:17.379724</v>
      </c>
      <c r="F61" s="69">
        <f t="shared" si="1"/>
        <v>15349.5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9"/>
  <sheetViews>
    <sheetView workbookViewId="0">
      <selection activeCell="H3" sqref="H3:L5"/>
    </sheetView>
  </sheetViews>
  <sheetFormatPr defaultRowHeight="12.75"/>
  <cols>
    <col min="4" max="4" width="0" hidden="1" customWidth="1"/>
    <col min="5" max="5" width="29.85546875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5.14062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113</v>
      </c>
      <c r="B2">
        <v>551.5</v>
      </c>
      <c r="C2" t="s">
        <v>63</v>
      </c>
      <c r="D2" t="s">
        <v>5061</v>
      </c>
      <c r="E2" s="68" t="str">
        <f t="shared" ref="E2:E65" si="0">LEFT(D2,FIND(" ",D2)-1)&amp;" "&amp;IF((MID(D2,FIND(" ",D2)+1,2))&lt;"23",MID(D2,FIND(" ",D2)+1,2) + 1 - VALUE(MID(D2,28,1)),"0"&amp;"0")&amp;MID(D2,FIND(" ",D2)+3,13)</f>
        <v>20171122 9:00:02.876000</v>
      </c>
      <c r="F2" s="69">
        <f t="shared" ref="F2:F65" si="1">A2*B2</f>
        <v>62319.5</v>
      </c>
    </row>
    <row r="3" spans="1:12">
      <c r="A3">
        <v>3</v>
      </c>
      <c r="B3">
        <v>551.5</v>
      </c>
      <c r="C3" t="s">
        <v>63</v>
      </c>
      <c r="D3" t="s">
        <v>5062</v>
      </c>
      <c r="E3" s="68" t="str">
        <f t="shared" si="0"/>
        <v>20171122 9:00:02.877000</v>
      </c>
      <c r="F3" s="69">
        <f t="shared" si="1"/>
        <v>1654.5</v>
      </c>
      <c r="H3" s="77" t="s">
        <v>150</v>
      </c>
      <c r="I3" s="70" t="s">
        <v>151</v>
      </c>
      <c r="J3" s="149" t="s">
        <v>152</v>
      </c>
      <c r="K3" s="72" t="s">
        <v>153</v>
      </c>
      <c r="L3" s="72" t="s">
        <v>154</v>
      </c>
    </row>
    <row r="4" spans="1:12">
      <c r="A4">
        <v>15</v>
      </c>
      <c r="B4">
        <v>551.5</v>
      </c>
      <c r="C4" t="s">
        <v>63</v>
      </c>
      <c r="D4" t="s">
        <v>5063</v>
      </c>
      <c r="E4" s="68" t="str">
        <f t="shared" si="0"/>
        <v>20171122 9:02:59.840000</v>
      </c>
      <c r="F4" s="69">
        <f t="shared" si="1"/>
        <v>8272.5</v>
      </c>
      <c r="H4" s="73" t="s">
        <v>63</v>
      </c>
      <c r="I4" s="70">
        <v>8000</v>
      </c>
      <c r="J4" s="148">
        <v>562.38425925925924</v>
      </c>
      <c r="K4" s="75">
        <f>I4*L4</f>
        <v>4498525.5</v>
      </c>
      <c r="L4" s="75">
        <f>SUMIF($C$2:$C$10000,"="&amp;H4,$F$2:$F$10000)/I4</f>
        <v>562.31568749999997</v>
      </c>
    </row>
    <row r="5" spans="1:12">
      <c r="A5">
        <v>94</v>
      </c>
      <c r="B5">
        <v>551.5</v>
      </c>
      <c r="C5" t="s">
        <v>63</v>
      </c>
      <c r="D5" t="s">
        <v>5063</v>
      </c>
      <c r="E5" s="68" t="str">
        <f t="shared" si="0"/>
        <v>20171122 9:02:59.840000</v>
      </c>
      <c r="F5" s="69">
        <f t="shared" si="1"/>
        <v>51841</v>
      </c>
      <c r="H5" s="73" t="s">
        <v>155</v>
      </c>
      <c r="I5" s="70">
        <v>8000</v>
      </c>
      <c r="J5" s="148">
        <v>562.38425925925924</v>
      </c>
      <c r="K5" s="75" t="e">
        <f>I7*#REF!</f>
        <v>#REF!</v>
      </c>
      <c r="L5" s="76">
        <f>SUM(F2:F10001)/GETPIVOTDATA("Sum of Volume",$I$4)</f>
        <v>562.31568749999997</v>
      </c>
    </row>
    <row r="6" spans="1:12">
      <c r="A6">
        <v>108</v>
      </c>
      <c r="B6">
        <v>555</v>
      </c>
      <c r="C6" t="s">
        <v>63</v>
      </c>
      <c r="D6" t="s">
        <v>5064</v>
      </c>
      <c r="E6" s="68" t="str">
        <f t="shared" si="0"/>
        <v>20171122 9:06:32.240000</v>
      </c>
      <c r="F6" s="69">
        <f t="shared" si="1"/>
        <v>59940</v>
      </c>
    </row>
    <row r="7" spans="1:12">
      <c r="A7">
        <v>27</v>
      </c>
      <c r="B7">
        <v>555</v>
      </c>
      <c r="C7" t="s">
        <v>63</v>
      </c>
      <c r="D7" t="s">
        <v>5064</v>
      </c>
      <c r="E7" s="68" t="str">
        <f t="shared" si="0"/>
        <v>20171122 9:06:32.240000</v>
      </c>
      <c r="F7" s="69">
        <f t="shared" si="1"/>
        <v>14985</v>
      </c>
    </row>
    <row r="8" spans="1:12">
      <c r="A8">
        <v>118</v>
      </c>
      <c r="B8">
        <v>556</v>
      </c>
      <c r="C8" t="s">
        <v>63</v>
      </c>
      <c r="D8" t="s">
        <v>5065</v>
      </c>
      <c r="E8" s="68" t="str">
        <f t="shared" si="0"/>
        <v>20171122 9:07:51.999000</v>
      </c>
      <c r="F8" s="69">
        <f t="shared" si="1"/>
        <v>65608</v>
      </c>
    </row>
    <row r="9" spans="1:12">
      <c r="A9">
        <v>103</v>
      </c>
      <c r="B9">
        <v>554</v>
      </c>
      <c r="C9" t="s">
        <v>63</v>
      </c>
      <c r="D9" t="s">
        <v>5066</v>
      </c>
      <c r="E9" s="68" t="str">
        <f t="shared" si="0"/>
        <v>20171122 9:10:53.636000</v>
      </c>
      <c r="F9" s="69">
        <f t="shared" si="1"/>
        <v>57062</v>
      </c>
    </row>
    <row r="10" spans="1:12">
      <c r="A10">
        <v>132</v>
      </c>
      <c r="B10">
        <v>554</v>
      </c>
      <c r="C10" t="s">
        <v>63</v>
      </c>
      <c r="D10" t="s">
        <v>5067</v>
      </c>
      <c r="E10" s="68" t="str">
        <f t="shared" si="0"/>
        <v>20171122 9:20:33.972000</v>
      </c>
      <c r="F10" s="69">
        <f t="shared" si="1"/>
        <v>73128</v>
      </c>
    </row>
    <row r="11" spans="1:12">
      <c r="A11">
        <v>136</v>
      </c>
      <c r="B11">
        <v>554</v>
      </c>
      <c r="C11" t="s">
        <v>63</v>
      </c>
      <c r="D11" t="s">
        <v>5067</v>
      </c>
      <c r="E11" s="68" t="str">
        <f t="shared" si="0"/>
        <v>20171122 9:20:33.972000</v>
      </c>
      <c r="F11" s="69">
        <f t="shared" si="1"/>
        <v>75344</v>
      </c>
    </row>
    <row r="12" spans="1:12">
      <c r="A12">
        <v>101</v>
      </c>
      <c r="B12">
        <v>553.5</v>
      </c>
      <c r="C12" t="s">
        <v>63</v>
      </c>
      <c r="D12" t="s">
        <v>5068</v>
      </c>
      <c r="E12" s="68" t="str">
        <f t="shared" si="0"/>
        <v>20171122 9:27:21.817000</v>
      </c>
      <c r="F12" s="69">
        <f t="shared" si="1"/>
        <v>55903.5</v>
      </c>
    </row>
    <row r="13" spans="1:12">
      <c r="A13">
        <v>57</v>
      </c>
      <c r="B13">
        <v>552.5</v>
      </c>
      <c r="C13" t="s">
        <v>63</v>
      </c>
      <c r="D13" t="s">
        <v>5069</v>
      </c>
      <c r="E13" s="68" t="str">
        <f t="shared" si="0"/>
        <v>20171122 9:31:06.541000</v>
      </c>
      <c r="F13" s="69">
        <f t="shared" si="1"/>
        <v>31492.5</v>
      </c>
    </row>
    <row r="14" spans="1:12">
      <c r="A14">
        <v>36</v>
      </c>
      <c r="B14">
        <v>552.5</v>
      </c>
      <c r="C14" t="s">
        <v>63</v>
      </c>
      <c r="D14" t="s">
        <v>5069</v>
      </c>
      <c r="E14" s="68" t="str">
        <f t="shared" si="0"/>
        <v>20171122 9:31:06.541000</v>
      </c>
      <c r="F14" s="69">
        <f t="shared" si="1"/>
        <v>19890</v>
      </c>
    </row>
    <row r="15" spans="1:12">
      <c r="A15">
        <v>96</v>
      </c>
      <c r="B15">
        <v>550.5</v>
      </c>
      <c r="C15" t="s">
        <v>63</v>
      </c>
      <c r="D15" t="s">
        <v>5070</v>
      </c>
      <c r="E15" s="68" t="str">
        <f t="shared" si="0"/>
        <v>20171122 9:33:56.443000</v>
      </c>
      <c r="F15" s="69">
        <f t="shared" si="1"/>
        <v>52848</v>
      </c>
    </row>
    <row r="16" spans="1:12">
      <c r="A16">
        <v>14</v>
      </c>
      <c r="B16">
        <v>554</v>
      </c>
      <c r="C16" t="s">
        <v>63</v>
      </c>
      <c r="D16" t="s">
        <v>5071</v>
      </c>
      <c r="E16" s="68" t="str">
        <f t="shared" si="0"/>
        <v>20171122 9:39:19.187000</v>
      </c>
      <c r="F16" s="69">
        <f t="shared" si="1"/>
        <v>7756</v>
      </c>
    </row>
    <row r="17" spans="1:6">
      <c r="A17">
        <v>95</v>
      </c>
      <c r="B17">
        <v>554</v>
      </c>
      <c r="C17" t="s">
        <v>63</v>
      </c>
      <c r="D17" t="s">
        <v>5072</v>
      </c>
      <c r="E17" s="68" t="str">
        <f t="shared" si="0"/>
        <v>20171122 9:39:19.190000</v>
      </c>
      <c r="F17" s="69">
        <f t="shared" si="1"/>
        <v>52630</v>
      </c>
    </row>
    <row r="18" spans="1:6">
      <c r="A18">
        <v>42</v>
      </c>
      <c r="B18">
        <v>553.5</v>
      </c>
      <c r="C18" t="s">
        <v>63</v>
      </c>
      <c r="D18" t="s">
        <v>5073</v>
      </c>
      <c r="E18" s="68" t="str">
        <f t="shared" si="0"/>
        <v>20171122 9:45:25.324000</v>
      </c>
      <c r="F18" s="69">
        <f t="shared" si="1"/>
        <v>23247</v>
      </c>
    </row>
    <row r="19" spans="1:6">
      <c r="A19">
        <v>3</v>
      </c>
      <c r="B19">
        <v>553.5</v>
      </c>
      <c r="C19" t="s">
        <v>63</v>
      </c>
      <c r="D19" t="s">
        <v>5073</v>
      </c>
      <c r="E19" s="68" t="str">
        <f t="shared" si="0"/>
        <v>20171122 9:45:25.324000</v>
      </c>
      <c r="F19" s="69">
        <f t="shared" si="1"/>
        <v>1660.5</v>
      </c>
    </row>
    <row r="20" spans="1:6">
      <c r="A20">
        <v>53</v>
      </c>
      <c r="B20">
        <v>553.5</v>
      </c>
      <c r="C20" t="s">
        <v>63</v>
      </c>
      <c r="D20" t="s">
        <v>5074</v>
      </c>
      <c r="E20" s="68" t="str">
        <f t="shared" si="0"/>
        <v>20171122 9:45:25.340000</v>
      </c>
      <c r="F20" s="69">
        <f t="shared" si="1"/>
        <v>29335.5</v>
      </c>
    </row>
    <row r="21" spans="1:6">
      <c r="A21">
        <v>99</v>
      </c>
      <c r="B21">
        <v>555</v>
      </c>
      <c r="C21" t="s">
        <v>63</v>
      </c>
      <c r="D21" t="s">
        <v>5075</v>
      </c>
      <c r="E21" s="68" t="str">
        <f t="shared" si="0"/>
        <v>20171122 9:52:37.038000</v>
      </c>
      <c r="F21" s="69">
        <f t="shared" si="1"/>
        <v>54945</v>
      </c>
    </row>
    <row r="22" spans="1:6">
      <c r="A22">
        <v>31</v>
      </c>
      <c r="B22">
        <v>556.5</v>
      </c>
      <c r="C22" t="s">
        <v>63</v>
      </c>
      <c r="D22" t="s">
        <v>5076</v>
      </c>
      <c r="E22" s="68" t="str">
        <f t="shared" si="0"/>
        <v>20171122 10:01:41.045000</v>
      </c>
      <c r="F22" s="69">
        <f t="shared" si="1"/>
        <v>17251.5</v>
      </c>
    </row>
    <row r="23" spans="1:6">
      <c r="A23">
        <v>83</v>
      </c>
      <c r="B23">
        <v>556.5</v>
      </c>
      <c r="C23" t="s">
        <v>63</v>
      </c>
      <c r="D23" t="s">
        <v>5076</v>
      </c>
      <c r="E23" s="68" t="str">
        <f t="shared" si="0"/>
        <v>20171122 10:01:41.045000</v>
      </c>
      <c r="F23" s="69">
        <f t="shared" si="1"/>
        <v>46189.5</v>
      </c>
    </row>
    <row r="24" spans="1:6">
      <c r="A24">
        <v>96</v>
      </c>
      <c r="B24">
        <v>558</v>
      </c>
      <c r="C24" t="s">
        <v>63</v>
      </c>
      <c r="D24" t="s">
        <v>5077</v>
      </c>
      <c r="E24" s="68" t="str">
        <f t="shared" si="0"/>
        <v>20171122 10:06:09.020000</v>
      </c>
      <c r="F24" s="69">
        <f t="shared" si="1"/>
        <v>53568</v>
      </c>
    </row>
    <row r="25" spans="1:6">
      <c r="A25">
        <v>9</v>
      </c>
      <c r="B25">
        <v>557.5</v>
      </c>
      <c r="C25" t="s">
        <v>63</v>
      </c>
      <c r="D25" t="s">
        <v>5078</v>
      </c>
      <c r="E25" s="68" t="str">
        <f t="shared" si="0"/>
        <v>20171122 10:12:58.961000</v>
      </c>
      <c r="F25" s="69">
        <f t="shared" si="1"/>
        <v>5017.5</v>
      </c>
    </row>
    <row r="26" spans="1:6">
      <c r="A26">
        <v>97</v>
      </c>
      <c r="B26">
        <v>557</v>
      </c>
      <c r="C26" t="s">
        <v>63</v>
      </c>
      <c r="D26" t="s">
        <v>5079</v>
      </c>
      <c r="E26" s="68" t="str">
        <f t="shared" si="0"/>
        <v>20171122 10:15:31.604000</v>
      </c>
      <c r="F26" s="69">
        <f t="shared" si="1"/>
        <v>54029</v>
      </c>
    </row>
    <row r="27" spans="1:6">
      <c r="A27">
        <v>94</v>
      </c>
      <c r="B27">
        <v>556</v>
      </c>
      <c r="C27" t="s">
        <v>63</v>
      </c>
      <c r="D27" t="s">
        <v>5080</v>
      </c>
      <c r="E27" s="68" t="str">
        <f t="shared" si="0"/>
        <v>20171122 10:21:40.751000</v>
      </c>
      <c r="F27" s="69">
        <f t="shared" si="1"/>
        <v>52264</v>
      </c>
    </row>
    <row r="28" spans="1:6">
      <c r="A28">
        <v>94</v>
      </c>
      <c r="B28">
        <v>555</v>
      </c>
      <c r="C28" t="s">
        <v>63</v>
      </c>
      <c r="D28" t="s">
        <v>5081</v>
      </c>
      <c r="E28" s="68" t="str">
        <f t="shared" si="0"/>
        <v>20171122 10:27:59.978000</v>
      </c>
      <c r="F28" s="69">
        <f t="shared" si="1"/>
        <v>52170</v>
      </c>
    </row>
    <row r="29" spans="1:6">
      <c r="A29">
        <v>113</v>
      </c>
      <c r="B29">
        <v>555.5</v>
      </c>
      <c r="C29" t="s">
        <v>63</v>
      </c>
      <c r="D29" t="s">
        <v>5082</v>
      </c>
      <c r="E29" s="68" t="str">
        <f t="shared" si="0"/>
        <v>20171122 10:40:06.763000</v>
      </c>
      <c r="F29" s="69">
        <f t="shared" si="1"/>
        <v>62771.5</v>
      </c>
    </row>
    <row r="30" spans="1:6">
      <c r="A30">
        <v>41</v>
      </c>
      <c r="B30">
        <v>556</v>
      </c>
      <c r="C30" t="s">
        <v>63</v>
      </c>
      <c r="D30" t="s">
        <v>5083</v>
      </c>
      <c r="E30" s="68" t="str">
        <f t="shared" si="0"/>
        <v>20171122 10:42:12.048000</v>
      </c>
      <c r="F30" s="69">
        <f t="shared" si="1"/>
        <v>22796</v>
      </c>
    </row>
    <row r="31" spans="1:6">
      <c r="A31">
        <v>52</v>
      </c>
      <c r="B31">
        <v>556</v>
      </c>
      <c r="C31" t="s">
        <v>63</v>
      </c>
      <c r="D31" t="s">
        <v>5084</v>
      </c>
      <c r="E31" s="68" t="str">
        <f t="shared" si="0"/>
        <v>20171122 10:42:51.031000</v>
      </c>
      <c r="F31" s="69">
        <f t="shared" si="1"/>
        <v>28912</v>
      </c>
    </row>
    <row r="32" spans="1:6">
      <c r="A32">
        <v>7</v>
      </c>
      <c r="B32">
        <v>556</v>
      </c>
      <c r="C32" t="s">
        <v>63</v>
      </c>
      <c r="D32" t="s">
        <v>5085</v>
      </c>
      <c r="E32" s="68" t="str">
        <f t="shared" si="0"/>
        <v>20171122 10:54:02.210000</v>
      </c>
      <c r="F32" s="69">
        <f t="shared" si="1"/>
        <v>3892</v>
      </c>
    </row>
    <row r="33" spans="1:6">
      <c r="A33">
        <v>92</v>
      </c>
      <c r="B33">
        <v>556</v>
      </c>
      <c r="C33" t="s">
        <v>63</v>
      </c>
      <c r="D33" t="s">
        <v>5085</v>
      </c>
      <c r="E33" s="68" t="str">
        <f t="shared" si="0"/>
        <v>20171122 10:54:02.210000</v>
      </c>
      <c r="F33" s="69">
        <f t="shared" si="1"/>
        <v>51152</v>
      </c>
    </row>
    <row r="34" spans="1:6">
      <c r="A34">
        <v>118</v>
      </c>
      <c r="B34">
        <v>558</v>
      </c>
      <c r="C34" t="s">
        <v>63</v>
      </c>
      <c r="D34" t="s">
        <v>5086</v>
      </c>
      <c r="E34" s="68" t="str">
        <f t="shared" si="0"/>
        <v>20171122 10:58:06.737000</v>
      </c>
      <c r="F34" s="69">
        <f t="shared" si="1"/>
        <v>65844</v>
      </c>
    </row>
    <row r="35" spans="1:6">
      <c r="A35">
        <v>10</v>
      </c>
      <c r="B35">
        <v>558</v>
      </c>
      <c r="C35" t="s">
        <v>63</v>
      </c>
      <c r="D35" t="s">
        <v>5087</v>
      </c>
      <c r="E35" s="68" t="str">
        <f t="shared" si="0"/>
        <v>20171122 11:04:42.804000</v>
      </c>
      <c r="F35" s="69">
        <f t="shared" si="1"/>
        <v>5580</v>
      </c>
    </row>
    <row r="36" spans="1:6">
      <c r="A36">
        <v>2</v>
      </c>
      <c r="B36">
        <v>558.5</v>
      </c>
      <c r="C36" t="s">
        <v>63</v>
      </c>
      <c r="D36" t="s">
        <v>5088</v>
      </c>
      <c r="E36" s="68" t="str">
        <f t="shared" si="0"/>
        <v>20171122 11:05:50.866000</v>
      </c>
      <c r="F36" s="69">
        <f t="shared" si="1"/>
        <v>1117</v>
      </c>
    </row>
    <row r="37" spans="1:6">
      <c r="A37">
        <v>1</v>
      </c>
      <c r="B37">
        <v>558.5</v>
      </c>
      <c r="C37" t="s">
        <v>63</v>
      </c>
      <c r="D37" t="s">
        <v>5088</v>
      </c>
      <c r="E37" s="68" t="str">
        <f t="shared" si="0"/>
        <v>20171122 11:05:50.866000</v>
      </c>
      <c r="F37" s="69">
        <f t="shared" si="1"/>
        <v>558.5</v>
      </c>
    </row>
    <row r="38" spans="1:6">
      <c r="A38">
        <v>13</v>
      </c>
      <c r="B38">
        <v>558.5</v>
      </c>
      <c r="C38" t="s">
        <v>63</v>
      </c>
      <c r="D38" t="s">
        <v>5089</v>
      </c>
      <c r="E38" s="68" t="str">
        <f t="shared" si="0"/>
        <v>20171122 11:06:00.749000</v>
      </c>
      <c r="F38" s="69">
        <f t="shared" si="1"/>
        <v>7260.5</v>
      </c>
    </row>
    <row r="39" spans="1:6">
      <c r="A39">
        <v>95</v>
      </c>
      <c r="B39">
        <v>558.5</v>
      </c>
      <c r="C39" t="s">
        <v>63</v>
      </c>
      <c r="D39" t="s">
        <v>5090</v>
      </c>
      <c r="E39" s="68" t="str">
        <f t="shared" si="0"/>
        <v>20171122 11:06:00.752000</v>
      </c>
      <c r="F39" s="69">
        <f t="shared" si="1"/>
        <v>53057.5</v>
      </c>
    </row>
    <row r="40" spans="1:6">
      <c r="A40">
        <v>97</v>
      </c>
      <c r="B40">
        <v>560</v>
      </c>
      <c r="C40" t="s">
        <v>63</v>
      </c>
      <c r="D40" t="s">
        <v>5091</v>
      </c>
      <c r="E40" s="68" t="str">
        <f t="shared" si="0"/>
        <v>20171122 11:12:37.926000</v>
      </c>
      <c r="F40" s="69">
        <f t="shared" si="1"/>
        <v>54320</v>
      </c>
    </row>
    <row r="41" spans="1:6">
      <c r="A41">
        <v>95</v>
      </c>
      <c r="B41">
        <v>560</v>
      </c>
      <c r="C41" t="s">
        <v>63</v>
      </c>
      <c r="D41" t="s">
        <v>5092</v>
      </c>
      <c r="E41" s="68" t="str">
        <f t="shared" si="0"/>
        <v>20171122 11:20:14.982000</v>
      </c>
      <c r="F41" s="69">
        <f t="shared" si="1"/>
        <v>53200</v>
      </c>
    </row>
    <row r="42" spans="1:6">
      <c r="A42">
        <v>130</v>
      </c>
      <c r="B42">
        <v>561.5</v>
      </c>
      <c r="C42" t="s">
        <v>63</v>
      </c>
      <c r="D42" t="s">
        <v>5093</v>
      </c>
      <c r="E42" s="68" t="str">
        <f t="shared" si="0"/>
        <v>20171122 11:28:11.520000</v>
      </c>
      <c r="F42" s="69">
        <f t="shared" si="1"/>
        <v>72995</v>
      </c>
    </row>
    <row r="43" spans="1:6">
      <c r="A43">
        <v>105</v>
      </c>
      <c r="B43">
        <v>562.5</v>
      </c>
      <c r="C43" t="s">
        <v>63</v>
      </c>
      <c r="D43" t="s">
        <v>5094</v>
      </c>
      <c r="E43" s="68" t="str">
        <f t="shared" si="0"/>
        <v>20171122 11:29:32.137000</v>
      </c>
      <c r="F43" s="69">
        <f t="shared" si="1"/>
        <v>59062.5</v>
      </c>
    </row>
    <row r="44" spans="1:6">
      <c r="A44">
        <v>95</v>
      </c>
      <c r="B44">
        <v>558</v>
      </c>
      <c r="C44" t="s">
        <v>63</v>
      </c>
      <c r="D44" t="s">
        <v>5095</v>
      </c>
      <c r="E44" s="68" t="str">
        <f t="shared" si="0"/>
        <v>20171122 11:35:59.747000</v>
      </c>
      <c r="F44" s="69">
        <f t="shared" si="1"/>
        <v>53010</v>
      </c>
    </row>
    <row r="45" spans="1:6">
      <c r="A45">
        <v>100</v>
      </c>
      <c r="B45">
        <v>557</v>
      </c>
      <c r="C45" t="s">
        <v>63</v>
      </c>
      <c r="D45" t="s">
        <v>5096</v>
      </c>
      <c r="E45" s="68" t="str">
        <f t="shared" si="0"/>
        <v>20171122 11:36:40.773876</v>
      </c>
      <c r="F45" s="69">
        <f t="shared" si="1"/>
        <v>55700</v>
      </c>
    </row>
    <row r="46" spans="1:6">
      <c r="A46">
        <v>107</v>
      </c>
      <c r="B46">
        <v>557</v>
      </c>
      <c r="C46" t="s">
        <v>63</v>
      </c>
      <c r="D46" t="s">
        <v>5096</v>
      </c>
      <c r="E46" s="68" t="str">
        <f t="shared" si="0"/>
        <v>20171122 11:36:40.773876</v>
      </c>
      <c r="F46" s="69">
        <f t="shared" si="1"/>
        <v>59599</v>
      </c>
    </row>
    <row r="47" spans="1:6">
      <c r="A47">
        <v>100</v>
      </c>
      <c r="B47">
        <v>557</v>
      </c>
      <c r="C47" t="s">
        <v>63</v>
      </c>
      <c r="D47" t="s">
        <v>5096</v>
      </c>
      <c r="E47" s="68" t="str">
        <f t="shared" si="0"/>
        <v>20171122 11:36:40.773876</v>
      </c>
      <c r="F47" s="69">
        <f t="shared" si="1"/>
        <v>55700</v>
      </c>
    </row>
    <row r="48" spans="1:6">
      <c r="A48">
        <v>43</v>
      </c>
      <c r="B48">
        <v>557</v>
      </c>
      <c r="C48" t="s">
        <v>63</v>
      </c>
      <c r="D48" t="s">
        <v>5096</v>
      </c>
      <c r="E48" s="68" t="str">
        <f t="shared" si="0"/>
        <v>20171122 11:36:40.773876</v>
      </c>
      <c r="F48" s="69">
        <f t="shared" si="1"/>
        <v>23951</v>
      </c>
    </row>
    <row r="49" spans="1:6">
      <c r="A49">
        <v>41</v>
      </c>
      <c r="B49">
        <v>559</v>
      </c>
      <c r="C49" t="s">
        <v>63</v>
      </c>
      <c r="D49" t="s">
        <v>5097</v>
      </c>
      <c r="E49" s="68" t="str">
        <f t="shared" si="0"/>
        <v>20171122 11:49:27.365000</v>
      </c>
      <c r="F49" s="69">
        <f t="shared" si="1"/>
        <v>22919</v>
      </c>
    </row>
    <row r="50" spans="1:6">
      <c r="A50">
        <v>88</v>
      </c>
      <c r="B50">
        <v>559</v>
      </c>
      <c r="C50" t="s">
        <v>63</v>
      </c>
      <c r="D50" t="s">
        <v>5097</v>
      </c>
      <c r="E50" s="68" t="str">
        <f t="shared" si="0"/>
        <v>20171122 11:49:27.365000</v>
      </c>
      <c r="F50" s="69">
        <f t="shared" si="1"/>
        <v>49192</v>
      </c>
    </row>
    <row r="51" spans="1:6">
      <c r="A51">
        <v>92</v>
      </c>
      <c r="B51">
        <v>558</v>
      </c>
      <c r="C51" t="s">
        <v>63</v>
      </c>
      <c r="D51" t="s">
        <v>5098</v>
      </c>
      <c r="E51" s="68" t="str">
        <f t="shared" si="0"/>
        <v>20171122 11:56:20.725000</v>
      </c>
      <c r="F51" s="69">
        <f t="shared" si="1"/>
        <v>51336</v>
      </c>
    </row>
    <row r="52" spans="1:6">
      <c r="A52">
        <v>96</v>
      </c>
      <c r="B52">
        <v>557</v>
      </c>
      <c r="C52" t="s">
        <v>63</v>
      </c>
      <c r="D52" t="s">
        <v>5099</v>
      </c>
      <c r="E52" s="68" t="str">
        <f t="shared" si="0"/>
        <v>20171122 12:07:04.458000</v>
      </c>
      <c r="F52" s="69">
        <f t="shared" si="1"/>
        <v>53472</v>
      </c>
    </row>
    <row r="53" spans="1:6">
      <c r="A53">
        <v>115</v>
      </c>
      <c r="B53">
        <v>558.5</v>
      </c>
      <c r="C53" t="s">
        <v>63</v>
      </c>
      <c r="D53" t="s">
        <v>5100</v>
      </c>
      <c r="E53" s="68" t="str">
        <f t="shared" si="0"/>
        <v>20171122 12:14:48.058000</v>
      </c>
      <c r="F53" s="69">
        <f t="shared" si="1"/>
        <v>64227.5</v>
      </c>
    </row>
    <row r="54" spans="1:6">
      <c r="A54">
        <v>9</v>
      </c>
      <c r="B54">
        <v>558.5</v>
      </c>
      <c r="C54" t="s">
        <v>63</v>
      </c>
      <c r="D54" t="s">
        <v>5100</v>
      </c>
      <c r="E54" s="68" t="str">
        <f t="shared" si="0"/>
        <v>20171122 12:14:48.058000</v>
      </c>
      <c r="F54" s="69">
        <f t="shared" si="1"/>
        <v>5026.5</v>
      </c>
    </row>
    <row r="55" spans="1:6">
      <c r="A55">
        <v>95</v>
      </c>
      <c r="B55">
        <v>559</v>
      </c>
      <c r="C55" t="s">
        <v>63</v>
      </c>
      <c r="D55" t="s">
        <v>5101</v>
      </c>
      <c r="E55" s="68" t="str">
        <f t="shared" si="0"/>
        <v>20171122 12:25:47.142000</v>
      </c>
      <c r="F55" s="69">
        <f t="shared" si="1"/>
        <v>53105</v>
      </c>
    </row>
    <row r="56" spans="1:6">
      <c r="A56">
        <v>40</v>
      </c>
      <c r="B56">
        <v>559.5</v>
      </c>
      <c r="C56" t="s">
        <v>63</v>
      </c>
      <c r="D56" t="s">
        <v>5102</v>
      </c>
      <c r="E56" s="68" t="str">
        <f t="shared" si="0"/>
        <v>20171122 12:36:20.906000</v>
      </c>
      <c r="F56" s="69">
        <f t="shared" si="1"/>
        <v>22380</v>
      </c>
    </row>
    <row r="57" spans="1:6">
      <c r="A57">
        <v>141</v>
      </c>
      <c r="B57">
        <v>559.5</v>
      </c>
      <c r="C57" t="s">
        <v>63</v>
      </c>
      <c r="D57" t="s">
        <v>5103</v>
      </c>
      <c r="E57" s="68" t="str">
        <f t="shared" si="0"/>
        <v>20171122 12:36:20.998000</v>
      </c>
      <c r="F57" s="69">
        <f t="shared" si="1"/>
        <v>78889.5</v>
      </c>
    </row>
    <row r="58" spans="1:6">
      <c r="A58">
        <v>130</v>
      </c>
      <c r="B58">
        <v>559</v>
      </c>
      <c r="C58" t="s">
        <v>63</v>
      </c>
      <c r="D58" t="s">
        <v>5104</v>
      </c>
      <c r="E58" s="68" t="str">
        <f t="shared" si="0"/>
        <v>20171122 12:50:38.697000</v>
      </c>
      <c r="F58" s="69">
        <f t="shared" si="1"/>
        <v>72670</v>
      </c>
    </row>
    <row r="59" spans="1:6">
      <c r="A59">
        <v>228</v>
      </c>
      <c r="B59">
        <v>559.5</v>
      </c>
      <c r="C59" t="s">
        <v>63</v>
      </c>
      <c r="D59" t="s">
        <v>5105</v>
      </c>
      <c r="E59" s="68" t="str">
        <f t="shared" si="0"/>
        <v>20171122 13:15:01.190000</v>
      </c>
      <c r="F59" s="69">
        <f t="shared" si="1"/>
        <v>127566</v>
      </c>
    </row>
    <row r="60" spans="1:6">
      <c r="A60">
        <v>94</v>
      </c>
      <c r="B60">
        <v>558.5</v>
      </c>
      <c r="C60" t="s">
        <v>63</v>
      </c>
      <c r="D60" t="s">
        <v>5106</v>
      </c>
      <c r="E60" s="68" t="str">
        <f t="shared" si="0"/>
        <v>20171122 13:20:48.688000</v>
      </c>
      <c r="F60" s="69">
        <f t="shared" si="1"/>
        <v>52499</v>
      </c>
    </row>
    <row r="61" spans="1:6">
      <c r="A61">
        <v>59</v>
      </c>
      <c r="B61">
        <v>559.5</v>
      </c>
      <c r="C61" t="s">
        <v>63</v>
      </c>
      <c r="D61" t="s">
        <v>5107</v>
      </c>
      <c r="E61" s="68" t="str">
        <f t="shared" si="0"/>
        <v>20171122 13:25:03.164000</v>
      </c>
      <c r="F61" s="69">
        <f t="shared" si="1"/>
        <v>33010.5</v>
      </c>
    </row>
    <row r="62" spans="1:6">
      <c r="A62">
        <v>49</v>
      </c>
      <c r="B62">
        <v>559.5</v>
      </c>
      <c r="C62" t="s">
        <v>63</v>
      </c>
      <c r="D62" t="s">
        <v>5107</v>
      </c>
      <c r="E62" s="68" t="str">
        <f t="shared" si="0"/>
        <v>20171122 13:25:03.164000</v>
      </c>
      <c r="F62" s="69">
        <f t="shared" si="1"/>
        <v>27415.5</v>
      </c>
    </row>
    <row r="63" spans="1:6">
      <c r="A63">
        <v>36</v>
      </c>
      <c r="B63">
        <v>559.5</v>
      </c>
      <c r="C63" t="s">
        <v>63</v>
      </c>
      <c r="D63" t="s">
        <v>5107</v>
      </c>
      <c r="E63" s="68" t="str">
        <f t="shared" si="0"/>
        <v>20171122 13:25:03.164000</v>
      </c>
      <c r="F63" s="69">
        <f t="shared" si="1"/>
        <v>20142</v>
      </c>
    </row>
    <row r="64" spans="1:6">
      <c r="A64">
        <v>25</v>
      </c>
      <c r="B64">
        <v>559.5</v>
      </c>
      <c r="C64" t="s">
        <v>63</v>
      </c>
      <c r="D64" t="s">
        <v>5107</v>
      </c>
      <c r="E64" s="68" t="str">
        <f t="shared" si="0"/>
        <v>20171122 13:25:03.164000</v>
      </c>
      <c r="F64" s="69">
        <f t="shared" si="1"/>
        <v>13987.5</v>
      </c>
    </row>
    <row r="65" spans="1:6">
      <c r="A65">
        <v>59</v>
      </c>
      <c r="B65">
        <v>560.5</v>
      </c>
      <c r="C65" t="s">
        <v>63</v>
      </c>
      <c r="D65" t="s">
        <v>5108</v>
      </c>
      <c r="E65" s="68" t="str">
        <f t="shared" si="0"/>
        <v>20171122 13:35:20.333000</v>
      </c>
      <c r="F65" s="69">
        <f t="shared" si="1"/>
        <v>33069.5</v>
      </c>
    </row>
    <row r="66" spans="1:6">
      <c r="A66">
        <v>50</v>
      </c>
      <c r="B66">
        <v>560.5</v>
      </c>
      <c r="C66" t="s">
        <v>63</v>
      </c>
      <c r="D66" t="s">
        <v>5109</v>
      </c>
      <c r="E66" s="68" t="str">
        <f t="shared" ref="E66:E109" si="2">LEFT(D66,FIND(" ",D66)-1)&amp;" "&amp;IF((MID(D66,FIND(" ",D66)+1,2))&lt;"23",MID(D66,FIND(" ",D66)+1,2) + 1 - VALUE(MID(D66,28,1)),"0"&amp;"0")&amp;MID(D66,FIND(" ",D66)+3,13)</f>
        <v>20171122 13:35:31.593000</v>
      </c>
      <c r="F66" s="69">
        <f t="shared" ref="F66:F109" si="3">A66*B66</f>
        <v>28025</v>
      </c>
    </row>
    <row r="67" spans="1:6">
      <c r="A67">
        <v>103</v>
      </c>
      <c r="B67">
        <v>562</v>
      </c>
      <c r="C67" t="s">
        <v>63</v>
      </c>
      <c r="D67" t="s">
        <v>5110</v>
      </c>
      <c r="E67" s="68" t="str">
        <f t="shared" si="2"/>
        <v>20171122 13:54:44.742000</v>
      </c>
      <c r="F67" s="69">
        <f t="shared" si="3"/>
        <v>57886</v>
      </c>
    </row>
    <row r="68" spans="1:6">
      <c r="A68">
        <v>21</v>
      </c>
      <c r="B68">
        <v>562</v>
      </c>
      <c r="C68" t="s">
        <v>63</v>
      </c>
      <c r="D68" t="s">
        <v>5110</v>
      </c>
      <c r="E68" s="68" t="str">
        <f t="shared" si="2"/>
        <v>20171122 13:54:44.742000</v>
      </c>
      <c r="F68" s="69">
        <f t="shared" si="3"/>
        <v>11802</v>
      </c>
    </row>
    <row r="69" spans="1:6">
      <c r="A69">
        <v>77</v>
      </c>
      <c r="B69">
        <v>562</v>
      </c>
      <c r="C69" t="s">
        <v>63</v>
      </c>
      <c r="D69" t="s">
        <v>5110</v>
      </c>
      <c r="E69" s="68" t="str">
        <f t="shared" si="2"/>
        <v>20171122 13:54:44.742000</v>
      </c>
      <c r="F69" s="69">
        <f t="shared" si="3"/>
        <v>43274</v>
      </c>
    </row>
    <row r="70" spans="1:6">
      <c r="A70">
        <v>144</v>
      </c>
      <c r="B70">
        <v>562</v>
      </c>
      <c r="C70" t="s">
        <v>63</v>
      </c>
      <c r="D70" t="s">
        <v>5111</v>
      </c>
      <c r="E70" s="68" t="str">
        <f t="shared" si="2"/>
        <v>20171122 13:57:51.087000</v>
      </c>
      <c r="F70" s="69">
        <f t="shared" si="3"/>
        <v>80928</v>
      </c>
    </row>
    <row r="71" spans="1:6">
      <c r="A71">
        <v>98</v>
      </c>
      <c r="B71">
        <v>563</v>
      </c>
      <c r="C71" t="s">
        <v>63</v>
      </c>
      <c r="D71" t="s">
        <v>5112</v>
      </c>
      <c r="E71" s="68" t="str">
        <f t="shared" si="2"/>
        <v>20171122 14:07:18.993000</v>
      </c>
      <c r="F71" s="69">
        <f t="shared" si="3"/>
        <v>55174</v>
      </c>
    </row>
    <row r="72" spans="1:6">
      <c r="A72">
        <v>93</v>
      </c>
      <c r="B72">
        <v>563</v>
      </c>
      <c r="C72" t="s">
        <v>63</v>
      </c>
      <c r="D72" t="s">
        <v>5113</v>
      </c>
      <c r="E72" s="68" t="str">
        <f t="shared" si="2"/>
        <v>20171122 14:18:07.228000</v>
      </c>
      <c r="F72" s="69">
        <f t="shared" si="3"/>
        <v>52359</v>
      </c>
    </row>
    <row r="73" spans="1:6">
      <c r="A73">
        <v>174</v>
      </c>
      <c r="B73">
        <v>567.5</v>
      </c>
      <c r="C73" t="s">
        <v>63</v>
      </c>
      <c r="D73" t="s">
        <v>5114</v>
      </c>
      <c r="E73" s="68" t="str">
        <f t="shared" si="2"/>
        <v>20171122 14:30:15.638000</v>
      </c>
      <c r="F73" s="69">
        <f t="shared" si="3"/>
        <v>98745</v>
      </c>
    </row>
    <row r="74" spans="1:6">
      <c r="A74">
        <v>7</v>
      </c>
      <c r="B74">
        <v>571</v>
      </c>
      <c r="C74" t="s">
        <v>63</v>
      </c>
      <c r="D74" t="s">
        <v>5115</v>
      </c>
      <c r="E74" s="68" t="str">
        <f t="shared" si="2"/>
        <v>20171122 14:30:56.254000</v>
      </c>
      <c r="F74" s="69">
        <f t="shared" si="3"/>
        <v>3997</v>
      </c>
    </row>
    <row r="75" spans="1:6">
      <c r="A75">
        <v>153</v>
      </c>
      <c r="B75">
        <v>571</v>
      </c>
      <c r="C75" t="s">
        <v>63</v>
      </c>
      <c r="D75" t="s">
        <v>5115</v>
      </c>
      <c r="E75" s="68" t="str">
        <f t="shared" si="2"/>
        <v>20171122 14:30:56.254000</v>
      </c>
      <c r="F75" s="69">
        <f t="shared" si="3"/>
        <v>87363</v>
      </c>
    </row>
    <row r="76" spans="1:6">
      <c r="A76">
        <v>45</v>
      </c>
      <c r="B76">
        <v>571.5</v>
      </c>
      <c r="C76" t="s">
        <v>63</v>
      </c>
      <c r="D76" t="s">
        <v>5116</v>
      </c>
      <c r="E76" s="68" t="str">
        <f t="shared" si="2"/>
        <v>20171122 14:40:47.727000</v>
      </c>
      <c r="F76" s="69">
        <f t="shared" si="3"/>
        <v>25717.5</v>
      </c>
    </row>
    <row r="77" spans="1:6">
      <c r="A77">
        <v>46</v>
      </c>
      <c r="B77">
        <v>571.5</v>
      </c>
      <c r="C77" t="s">
        <v>63</v>
      </c>
      <c r="D77" t="s">
        <v>5116</v>
      </c>
      <c r="E77" s="68" t="str">
        <f t="shared" si="2"/>
        <v>20171122 14:40:47.727000</v>
      </c>
      <c r="F77" s="69">
        <f t="shared" si="3"/>
        <v>26289</v>
      </c>
    </row>
    <row r="78" spans="1:6">
      <c r="A78">
        <v>18</v>
      </c>
      <c r="B78">
        <v>573.5</v>
      </c>
      <c r="C78" t="s">
        <v>63</v>
      </c>
      <c r="D78" t="s">
        <v>5117</v>
      </c>
      <c r="E78" s="68" t="str">
        <f t="shared" si="2"/>
        <v>20171122 14:42:14.619000</v>
      </c>
      <c r="F78" s="69">
        <f t="shared" si="3"/>
        <v>10323</v>
      </c>
    </row>
    <row r="79" spans="1:6">
      <c r="A79">
        <v>122</v>
      </c>
      <c r="B79">
        <v>573.5</v>
      </c>
      <c r="C79" t="s">
        <v>63</v>
      </c>
      <c r="D79" t="s">
        <v>5118</v>
      </c>
      <c r="E79" s="68" t="str">
        <f t="shared" si="2"/>
        <v>20171122 14:42:14.640000</v>
      </c>
      <c r="F79" s="69">
        <f t="shared" si="3"/>
        <v>69967</v>
      </c>
    </row>
    <row r="80" spans="1:6">
      <c r="A80">
        <v>98</v>
      </c>
      <c r="B80">
        <v>573</v>
      </c>
      <c r="C80" t="s">
        <v>63</v>
      </c>
      <c r="D80" t="s">
        <v>5119</v>
      </c>
      <c r="E80" s="68" t="str">
        <f t="shared" si="2"/>
        <v>20171122 14:52:19.587000</v>
      </c>
      <c r="F80" s="69">
        <f t="shared" si="3"/>
        <v>56154</v>
      </c>
    </row>
    <row r="81" spans="1:6">
      <c r="A81">
        <v>136</v>
      </c>
      <c r="B81">
        <v>573</v>
      </c>
      <c r="C81" t="s">
        <v>63</v>
      </c>
      <c r="D81" t="s">
        <v>5120</v>
      </c>
      <c r="E81" s="68" t="str">
        <f t="shared" si="2"/>
        <v>20171122 14:53:42.868000</v>
      </c>
      <c r="F81" s="69">
        <f t="shared" si="3"/>
        <v>77928</v>
      </c>
    </row>
    <row r="82" spans="1:6">
      <c r="A82">
        <v>110</v>
      </c>
      <c r="B82">
        <v>573</v>
      </c>
      <c r="C82" t="s">
        <v>63</v>
      </c>
      <c r="D82" t="s">
        <v>5121</v>
      </c>
      <c r="E82" s="68" t="str">
        <f t="shared" si="2"/>
        <v>20171122 15:05:25.036000</v>
      </c>
      <c r="F82" s="69">
        <f t="shared" si="3"/>
        <v>63030</v>
      </c>
    </row>
    <row r="83" spans="1:6">
      <c r="A83">
        <v>14</v>
      </c>
      <c r="B83">
        <v>573.5</v>
      </c>
      <c r="C83" t="s">
        <v>63</v>
      </c>
      <c r="D83" t="s">
        <v>5122</v>
      </c>
      <c r="E83" s="68" t="str">
        <f t="shared" si="2"/>
        <v>20171122 15:07:30.075000</v>
      </c>
      <c r="F83" s="69">
        <f t="shared" si="3"/>
        <v>8029</v>
      </c>
    </row>
    <row r="84" spans="1:6">
      <c r="A84">
        <v>25</v>
      </c>
      <c r="B84">
        <v>573.5</v>
      </c>
      <c r="C84" t="s">
        <v>63</v>
      </c>
      <c r="D84" t="s">
        <v>5123</v>
      </c>
      <c r="E84" s="68" t="str">
        <f t="shared" si="2"/>
        <v>20171122 15:07:32.731000</v>
      </c>
      <c r="F84" s="69">
        <f t="shared" si="3"/>
        <v>14337.5</v>
      </c>
    </row>
    <row r="85" spans="1:6">
      <c r="A85">
        <v>94</v>
      </c>
      <c r="B85">
        <v>573.5</v>
      </c>
      <c r="C85" t="s">
        <v>63</v>
      </c>
      <c r="D85" t="s">
        <v>5124</v>
      </c>
      <c r="E85" s="68" t="str">
        <f t="shared" si="2"/>
        <v>20171122 15:07:58.930000</v>
      </c>
      <c r="F85" s="69">
        <f t="shared" si="3"/>
        <v>53909</v>
      </c>
    </row>
    <row r="86" spans="1:6">
      <c r="A86">
        <v>93</v>
      </c>
      <c r="B86">
        <v>574</v>
      </c>
      <c r="C86" t="s">
        <v>63</v>
      </c>
      <c r="D86" t="s">
        <v>5125</v>
      </c>
      <c r="E86" s="68" t="str">
        <f t="shared" si="2"/>
        <v>20171122 15:18:25.432000</v>
      </c>
      <c r="F86" s="69">
        <f t="shared" si="3"/>
        <v>53382</v>
      </c>
    </row>
    <row r="87" spans="1:6">
      <c r="A87">
        <v>112</v>
      </c>
      <c r="B87">
        <v>573.5</v>
      </c>
      <c r="C87" t="s">
        <v>63</v>
      </c>
      <c r="D87" t="s">
        <v>5126</v>
      </c>
      <c r="E87" s="68" t="str">
        <f t="shared" si="2"/>
        <v>20171122 15:19:38.966000</v>
      </c>
      <c r="F87" s="69">
        <f t="shared" si="3"/>
        <v>64232</v>
      </c>
    </row>
    <row r="88" spans="1:6">
      <c r="A88">
        <v>121</v>
      </c>
      <c r="B88">
        <v>571.5</v>
      </c>
      <c r="C88" t="s">
        <v>63</v>
      </c>
      <c r="D88" t="s">
        <v>5127</v>
      </c>
      <c r="E88" s="68" t="str">
        <f t="shared" si="2"/>
        <v>20171122 15:36:13.013000</v>
      </c>
      <c r="F88" s="69">
        <f t="shared" si="3"/>
        <v>69151.5</v>
      </c>
    </row>
    <row r="89" spans="1:6">
      <c r="A89">
        <v>37</v>
      </c>
      <c r="B89">
        <v>571.5</v>
      </c>
      <c r="C89" t="s">
        <v>63</v>
      </c>
      <c r="D89" t="s">
        <v>5128</v>
      </c>
      <c r="E89" s="68" t="str">
        <f t="shared" si="2"/>
        <v>20171122 15:46:14.566000</v>
      </c>
      <c r="F89" s="69">
        <f t="shared" si="3"/>
        <v>21145.5</v>
      </c>
    </row>
    <row r="90" spans="1:6">
      <c r="A90">
        <v>72</v>
      </c>
      <c r="B90">
        <v>571.5</v>
      </c>
      <c r="C90" t="s">
        <v>63</v>
      </c>
      <c r="D90" t="s">
        <v>5128</v>
      </c>
      <c r="E90" s="68" t="str">
        <f t="shared" si="2"/>
        <v>20171122 15:46:14.566000</v>
      </c>
      <c r="F90" s="69">
        <f t="shared" si="3"/>
        <v>41148</v>
      </c>
    </row>
    <row r="91" spans="1:6">
      <c r="A91">
        <v>113</v>
      </c>
      <c r="B91">
        <v>570.5</v>
      </c>
      <c r="C91" t="s">
        <v>63</v>
      </c>
      <c r="D91" t="s">
        <v>5129</v>
      </c>
      <c r="E91" s="68" t="str">
        <f t="shared" si="2"/>
        <v>20171122 15:52:22.822000</v>
      </c>
      <c r="F91" s="69">
        <f t="shared" si="3"/>
        <v>64466.5</v>
      </c>
    </row>
    <row r="92" spans="1:6">
      <c r="A92">
        <v>44</v>
      </c>
      <c r="B92">
        <v>572.5</v>
      </c>
      <c r="C92" t="s">
        <v>63</v>
      </c>
      <c r="D92" t="s">
        <v>5130</v>
      </c>
      <c r="E92" s="68" t="str">
        <f t="shared" si="2"/>
        <v>20171122 16:01:00.368000</v>
      </c>
      <c r="F92" s="69">
        <f t="shared" si="3"/>
        <v>25190</v>
      </c>
    </row>
    <row r="93" spans="1:6">
      <c r="A93">
        <v>50</v>
      </c>
      <c r="B93">
        <v>572.5</v>
      </c>
      <c r="C93" t="s">
        <v>63</v>
      </c>
      <c r="D93" t="s">
        <v>5130</v>
      </c>
      <c r="E93" s="68" t="str">
        <f t="shared" si="2"/>
        <v>20171122 16:01:00.368000</v>
      </c>
      <c r="F93" s="69">
        <f t="shared" si="3"/>
        <v>28625</v>
      </c>
    </row>
    <row r="94" spans="1:6">
      <c r="A94">
        <v>5</v>
      </c>
      <c r="B94">
        <v>572.5</v>
      </c>
      <c r="C94" t="s">
        <v>63</v>
      </c>
      <c r="D94" t="s">
        <v>5130</v>
      </c>
      <c r="E94" s="68" t="str">
        <f t="shared" si="2"/>
        <v>20171122 16:01:00.368000</v>
      </c>
      <c r="F94" s="69">
        <f t="shared" si="3"/>
        <v>2862.5</v>
      </c>
    </row>
    <row r="95" spans="1:6">
      <c r="A95">
        <v>9</v>
      </c>
      <c r="B95">
        <v>573</v>
      </c>
      <c r="C95" t="s">
        <v>63</v>
      </c>
      <c r="D95" t="s">
        <v>5131</v>
      </c>
      <c r="E95" s="68" t="str">
        <f t="shared" si="2"/>
        <v>20171122 16:02:20.566000</v>
      </c>
      <c r="F95" s="69">
        <f t="shared" si="3"/>
        <v>5157</v>
      </c>
    </row>
    <row r="96" spans="1:6">
      <c r="A96">
        <v>87</v>
      </c>
      <c r="B96">
        <v>571.5</v>
      </c>
      <c r="C96" t="s">
        <v>63</v>
      </c>
      <c r="D96" t="s">
        <v>5132</v>
      </c>
      <c r="E96" s="68" t="str">
        <f t="shared" si="2"/>
        <v>20171122 16:04:58.361000</v>
      </c>
      <c r="F96" s="69">
        <f t="shared" si="3"/>
        <v>49720.5</v>
      </c>
    </row>
    <row r="97" spans="1:6">
      <c r="A97">
        <v>15</v>
      </c>
      <c r="B97">
        <v>571.5</v>
      </c>
      <c r="C97" t="s">
        <v>63</v>
      </c>
      <c r="D97" t="s">
        <v>5132</v>
      </c>
      <c r="E97" s="68" t="str">
        <f t="shared" si="2"/>
        <v>20171122 16:04:58.361000</v>
      </c>
      <c r="F97" s="69">
        <f t="shared" si="3"/>
        <v>8572.5</v>
      </c>
    </row>
    <row r="98" spans="1:6">
      <c r="A98">
        <v>56</v>
      </c>
      <c r="B98">
        <v>571.5</v>
      </c>
      <c r="C98" t="s">
        <v>63</v>
      </c>
      <c r="D98" t="s">
        <v>5133</v>
      </c>
      <c r="E98" s="68" t="str">
        <f t="shared" si="2"/>
        <v>20171122 16:14:45.177000</v>
      </c>
      <c r="F98" s="69">
        <f t="shared" si="3"/>
        <v>32004</v>
      </c>
    </row>
    <row r="99" spans="1:6">
      <c r="A99">
        <v>43</v>
      </c>
      <c r="B99">
        <v>571.5</v>
      </c>
      <c r="C99" t="s">
        <v>63</v>
      </c>
      <c r="D99" t="s">
        <v>5134</v>
      </c>
      <c r="E99" s="68" t="str">
        <f t="shared" si="2"/>
        <v>20171122 16:16:04.273000</v>
      </c>
      <c r="F99" s="69">
        <f t="shared" si="3"/>
        <v>24574.5</v>
      </c>
    </row>
    <row r="100" spans="1:6">
      <c r="A100">
        <v>122</v>
      </c>
      <c r="B100">
        <v>570.5</v>
      </c>
      <c r="C100" t="s">
        <v>63</v>
      </c>
      <c r="D100" t="s">
        <v>5135</v>
      </c>
      <c r="E100" s="68" t="str">
        <f t="shared" si="2"/>
        <v>20171122 16:16:27.066000</v>
      </c>
      <c r="F100" s="69">
        <f t="shared" si="3"/>
        <v>69601</v>
      </c>
    </row>
    <row r="101" spans="1:6">
      <c r="A101">
        <v>93</v>
      </c>
      <c r="B101">
        <v>573.5</v>
      </c>
      <c r="C101" t="s">
        <v>63</v>
      </c>
      <c r="D101" t="s">
        <v>5136</v>
      </c>
      <c r="E101" s="68" t="str">
        <f t="shared" si="2"/>
        <v>20171122 16:22:31.826000</v>
      </c>
      <c r="F101" s="69">
        <f t="shared" si="3"/>
        <v>53335.5</v>
      </c>
    </row>
    <row r="102" spans="1:6">
      <c r="A102">
        <v>88</v>
      </c>
      <c r="B102">
        <v>573</v>
      </c>
      <c r="C102" t="s">
        <v>63</v>
      </c>
      <c r="D102" t="s">
        <v>5137</v>
      </c>
      <c r="E102" s="68" t="str">
        <f t="shared" si="2"/>
        <v>20171122 16:24:19.173000</v>
      </c>
      <c r="F102" s="69">
        <f t="shared" si="3"/>
        <v>50424</v>
      </c>
    </row>
    <row r="103" spans="1:6">
      <c r="A103">
        <v>9</v>
      </c>
      <c r="B103">
        <v>573</v>
      </c>
      <c r="C103" t="s">
        <v>63</v>
      </c>
      <c r="D103" t="s">
        <v>5137</v>
      </c>
      <c r="E103" s="68" t="str">
        <f t="shared" si="2"/>
        <v>20171122 16:24:19.173000</v>
      </c>
      <c r="F103" s="69">
        <f t="shared" si="3"/>
        <v>5157</v>
      </c>
    </row>
    <row r="104" spans="1:6">
      <c r="A104">
        <v>91</v>
      </c>
      <c r="B104">
        <v>574</v>
      </c>
      <c r="C104" t="s">
        <v>63</v>
      </c>
      <c r="D104" t="s">
        <v>5138</v>
      </c>
      <c r="E104" s="68" t="str">
        <f t="shared" si="2"/>
        <v>20171122 16:29:29.534000</v>
      </c>
      <c r="F104" s="69">
        <f t="shared" si="3"/>
        <v>52234</v>
      </c>
    </row>
    <row r="105" spans="1:6">
      <c r="A105">
        <v>118</v>
      </c>
      <c r="B105">
        <v>573.5</v>
      </c>
      <c r="C105" t="s">
        <v>63</v>
      </c>
      <c r="D105" t="s">
        <v>5139</v>
      </c>
      <c r="E105" s="68" t="str">
        <f t="shared" si="2"/>
        <v>20171122 16:34:12.205000</v>
      </c>
      <c r="F105" s="69">
        <f t="shared" si="3"/>
        <v>67673</v>
      </c>
    </row>
    <row r="106" spans="1:6">
      <c r="A106">
        <v>83</v>
      </c>
      <c r="B106">
        <v>572.5</v>
      </c>
      <c r="C106" t="s">
        <v>63</v>
      </c>
      <c r="D106" t="s">
        <v>5140</v>
      </c>
      <c r="E106" s="68" t="str">
        <f t="shared" si="2"/>
        <v>20171122 16:39:06.488000</v>
      </c>
      <c r="F106" s="69">
        <f t="shared" si="3"/>
        <v>47517.5</v>
      </c>
    </row>
    <row r="107" spans="1:6">
      <c r="A107">
        <v>20</v>
      </c>
      <c r="B107">
        <v>573</v>
      </c>
      <c r="C107" t="s">
        <v>63</v>
      </c>
      <c r="D107" t="s">
        <v>5141</v>
      </c>
      <c r="E107" s="68" t="str">
        <f t="shared" si="2"/>
        <v>20171122 16:43:03.221000</v>
      </c>
      <c r="F107" s="69">
        <f t="shared" si="3"/>
        <v>11460</v>
      </c>
    </row>
    <row r="108" spans="1:6">
      <c r="A108">
        <v>73</v>
      </c>
      <c r="B108">
        <v>573</v>
      </c>
      <c r="C108" t="s">
        <v>63</v>
      </c>
      <c r="D108" t="s">
        <v>5141</v>
      </c>
      <c r="E108" s="68" t="str">
        <f t="shared" si="2"/>
        <v>20171122 16:43:03.221000</v>
      </c>
      <c r="F108" s="69">
        <f t="shared" si="3"/>
        <v>41829</v>
      </c>
    </row>
    <row r="109" spans="1:6">
      <c r="A109">
        <v>56</v>
      </c>
      <c r="B109">
        <v>573</v>
      </c>
      <c r="C109" t="s">
        <v>63</v>
      </c>
      <c r="D109" t="s">
        <v>5142</v>
      </c>
      <c r="E109" s="68" t="str">
        <f t="shared" si="2"/>
        <v>20171122 16:44:33.080000</v>
      </c>
      <c r="F109" s="69">
        <f t="shared" si="3"/>
        <v>32088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7"/>
  <sheetViews>
    <sheetView workbookViewId="0">
      <selection activeCell="H3" sqref="H3:L5"/>
    </sheetView>
  </sheetViews>
  <sheetFormatPr defaultRowHeight="12.75"/>
  <cols>
    <col min="4" max="4" width="0" hidden="1" customWidth="1"/>
    <col min="5" max="5" width="25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4.14062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9</v>
      </c>
      <c r="B2">
        <v>574</v>
      </c>
      <c r="C2" t="s">
        <v>63</v>
      </c>
      <c r="D2" t="s">
        <v>5005</v>
      </c>
      <c r="E2" s="68" t="str">
        <f t="shared" ref="E2:E65" si="0">LEFT(D2,FIND(" ",D2)-1)&amp;" "&amp;IF((MID(D2,FIND(" ",D2)+1,2))&lt;"23",MID(D2,FIND(" ",D2)+1,2) + 1 - VALUE(MID(D2,28,1)),"0"&amp;"0")&amp;MID(D2,FIND(" ",D2)+3,13)</f>
        <v>20171121 9:01:02.467000</v>
      </c>
      <c r="F2" s="69">
        <f t="shared" ref="F2:F65" si="1">A2*B2</f>
        <v>5166</v>
      </c>
    </row>
    <row r="3" spans="1:12">
      <c r="A3">
        <v>131</v>
      </c>
      <c r="B3">
        <v>576.5</v>
      </c>
      <c r="C3" t="s">
        <v>63</v>
      </c>
      <c r="D3" t="s">
        <v>5006</v>
      </c>
      <c r="E3" s="68" t="str">
        <f t="shared" si="0"/>
        <v>20171121 9:03:08.536000</v>
      </c>
      <c r="F3" s="69">
        <f t="shared" si="1"/>
        <v>75521.5</v>
      </c>
      <c r="H3" s="77" t="s">
        <v>150</v>
      </c>
      <c r="I3" s="70" t="s">
        <v>151</v>
      </c>
      <c r="J3" s="149" t="s">
        <v>152</v>
      </c>
      <c r="K3" s="72" t="s">
        <v>153</v>
      </c>
      <c r="L3" s="72" t="s">
        <v>154</v>
      </c>
    </row>
    <row r="4" spans="1:12">
      <c r="A4">
        <v>103</v>
      </c>
      <c r="B4">
        <v>574.5</v>
      </c>
      <c r="C4" t="s">
        <v>63</v>
      </c>
      <c r="D4" t="s">
        <v>5007</v>
      </c>
      <c r="E4" s="68" t="str">
        <f t="shared" si="0"/>
        <v>20171121 9:07:25.357000</v>
      </c>
      <c r="F4" s="69">
        <f t="shared" si="1"/>
        <v>59173.5</v>
      </c>
      <c r="H4" s="73" t="s">
        <v>63</v>
      </c>
      <c r="I4" s="70">
        <v>7000</v>
      </c>
      <c r="J4" s="148">
        <v>560.47368421052636</v>
      </c>
      <c r="K4" s="75">
        <f>I4*L4</f>
        <v>3908806</v>
      </c>
      <c r="L4" s="75">
        <f>SUMIF($C$2:$C$10000,"="&amp;H4,$F$2:$F$10000)/I4</f>
        <v>558.40085714285715</v>
      </c>
    </row>
    <row r="5" spans="1:12">
      <c r="A5">
        <v>71</v>
      </c>
      <c r="B5">
        <v>574</v>
      </c>
      <c r="C5" t="s">
        <v>63</v>
      </c>
      <c r="D5" t="s">
        <v>5008</v>
      </c>
      <c r="E5" s="68" t="str">
        <f t="shared" si="0"/>
        <v>20171121 9:10:40.147000</v>
      </c>
      <c r="F5" s="69">
        <f t="shared" si="1"/>
        <v>40754</v>
      </c>
      <c r="H5" s="73" t="s">
        <v>155</v>
      </c>
      <c r="I5" s="70">
        <v>7000</v>
      </c>
      <c r="J5" s="148">
        <v>560.47368421052636</v>
      </c>
      <c r="K5" s="75" t="e">
        <f>I7*#REF!</f>
        <v>#REF!</v>
      </c>
      <c r="L5" s="76">
        <f>SUM(F2:F10001)/GETPIVOTDATA("Sum of Volume",$I$4)</f>
        <v>558.40085714285715</v>
      </c>
    </row>
    <row r="6" spans="1:12">
      <c r="A6">
        <v>34</v>
      </c>
      <c r="B6">
        <v>574</v>
      </c>
      <c r="C6" t="s">
        <v>63</v>
      </c>
      <c r="D6" t="s">
        <v>5008</v>
      </c>
      <c r="E6" s="68" t="str">
        <f t="shared" si="0"/>
        <v>20171121 9:10:40.147000</v>
      </c>
      <c r="F6" s="69">
        <f t="shared" si="1"/>
        <v>19516</v>
      </c>
    </row>
    <row r="7" spans="1:12">
      <c r="A7">
        <v>90</v>
      </c>
      <c r="B7">
        <v>572.5</v>
      </c>
      <c r="C7" t="s">
        <v>63</v>
      </c>
      <c r="D7" t="s">
        <v>5009</v>
      </c>
      <c r="E7" s="68" t="str">
        <f t="shared" si="0"/>
        <v>20171121 9:14:43.839000</v>
      </c>
      <c r="F7" s="69">
        <f t="shared" si="1"/>
        <v>51525</v>
      </c>
    </row>
    <row r="8" spans="1:12">
      <c r="A8">
        <v>80</v>
      </c>
      <c r="B8">
        <v>574.5</v>
      </c>
      <c r="C8" t="s">
        <v>63</v>
      </c>
      <c r="D8" t="s">
        <v>5010</v>
      </c>
      <c r="E8" s="68" t="str">
        <f t="shared" si="0"/>
        <v>20171121 9:22:19.268000</v>
      </c>
      <c r="F8" s="69">
        <f t="shared" si="1"/>
        <v>45960</v>
      </c>
    </row>
    <row r="9" spans="1:12">
      <c r="A9">
        <v>15</v>
      </c>
      <c r="B9">
        <v>574.5</v>
      </c>
      <c r="C9" t="s">
        <v>63</v>
      </c>
      <c r="D9" t="s">
        <v>5010</v>
      </c>
      <c r="E9" s="68" t="str">
        <f t="shared" si="0"/>
        <v>20171121 9:22:19.268000</v>
      </c>
      <c r="F9" s="69">
        <f t="shared" si="1"/>
        <v>8617.5</v>
      </c>
    </row>
    <row r="10" spans="1:12">
      <c r="A10">
        <v>100</v>
      </c>
      <c r="B10">
        <v>574</v>
      </c>
      <c r="C10" t="s">
        <v>63</v>
      </c>
      <c r="D10" t="s">
        <v>5011</v>
      </c>
      <c r="E10" s="68" t="str">
        <f t="shared" si="0"/>
        <v>20171121 9:30:40.263000</v>
      </c>
      <c r="F10" s="69">
        <f t="shared" si="1"/>
        <v>57400</v>
      </c>
    </row>
    <row r="11" spans="1:12">
      <c r="A11">
        <v>33</v>
      </c>
      <c r="B11">
        <v>574</v>
      </c>
      <c r="C11" t="s">
        <v>63</v>
      </c>
      <c r="D11" t="s">
        <v>5011</v>
      </c>
      <c r="E11" s="68" t="str">
        <f t="shared" si="0"/>
        <v>20171121 9:30:40.263000</v>
      </c>
      <c r="F11" s="69">
        <f t="shared" si="1"/>
        <v>18942</v>
      </c>
    </row>
    <row r="12" spans="1:12">
      <c r="A12">
        <v>135</v>
      </c>
      <c r="B12">
        <v>574.5</v>
      </c>
      <c r="C12" t="s">
        <v>63</v>
      </c>
      <c r="D12" t="s">
        <v>5012</v>
      </c>
      <c r="E12" s="68" t="str">
        <f t="shared" si="0"/>
        <v>20171121 9:48:20.001000</v>
      </c>
      <c r="F12" s="69">
        <f t="shared" si="1"/>
        <v>77557.5</v>
      </c>
    </row>
    <row r="13" spans="1:12">
      <c r="A13">
        <v>34</v>
      </c>
      <c r="B13">
        <v>573.5</v>
      </c>
      <c r="C13" t="s">
        <v>63</v>
      </c>
      <c r="D13" t="s">
        <v>5013</v>
      </c>
      <c r="E13" s="68" t="str">
        <f t="shared" si="0"/>
        <v>20171121 9:51:40.575000</v>
      </c>
      <c r="F13" s="69">
        <f t="shared" si="1"/>
        <v>19499</v>
      </c>
    </row>
    <row r="14" spans="1:12">
      <c r="A14">
        <v>59</v>
      </c>
      <c r="B14">
        <v>573.5</v>
      </c>
      <c r="C14" t="s">
        <v>63</v>
      </c>
      <c r="D14" t="s">
        <v>5013</v>
      </c>
      <c r="E14" s="68" t="str">
        <f t="shared" si="0"/>
        <v>20171121 9:51:40.575000</v>
      </c>
      <c r="F14" s="69">
        <f t="shared" si="1"/>
        <v>33836.5</v>
      </c>
    </row>
    <row r="15" spans="1:12">
      <c r="A15">
        <v>19</v>
      </c>
      <c r="B15">
        <v>573</v>
      </c>
      <c r="C15" t="s">
        <v>63</v>
      </c>
      <c r="D15" t="s">
        <v>5014</v>
      </c>
      <c r="E15" s="68" t="str">
        <f t="shared" si="0"/>
        <v>20171121 10:02:11.434000</v>
      </c>
      <c r="F15" s="69">
        <f t="shared" si="1"/>
        <v>10887</v>
      </c>
    </row>
    <row r="16" spans="1:12">
      <c r="A16">
        <v>79</v>
      </c>
      <c r="B16">
        <v>573</v>
      </c>
      <c r="C16" t="s">
        <v>63</v>
      </c>
      <c r="D16" t="s">
        <v>5015</v>
      </c>
      <c r="E16" s="68" t="str">
        <f t="shared" si="0"/>
        <v>20171121 10:02:11.480000</v>
      </c>
      <c r="F16" s="69">
        <f t="shared" si="1"/>
        <v>45267</v>
      </c>
    </row>
    <row r="17" spans="1:6">
      <c r="A17">
        <v>95</v>
      </c>
      <c r="B17">
        <v>572</v>
      </c>
      <c r="C17" t="s">
        <v>63</v>
      </c>
      <c r="D17" t="s">
        <v>5016</v>
      </c>
      <c r="E17" s="68" t="str">
        <f t="shared" si="0"/>
        <v>20171121 10:13:34.659000</v>
      </c>
      <c r="F17" s="69">
        <f t="shared" si="1"/>
        <v>54340</v>
      </c>
    </row>
    <row r="18" spans="1:6">
      <c r="A18">
        <v>92</v>
      </c>
      <c r="B18">
        <v>570.5</v>
      </c>
      <c r="C18" t="s">
        <v>63</v>
      </c>
      <c r="D18" t="s">
        <v>5017</v>
      </c>
      <c r="E18" s="68" t="str">
        <f t="shared" si="0"/>
        <v>20171121 10:23:40.888000</v>
      </c>
      <c r="F18" s="69">
        <f t="shared" si="1"/>
        <v>52486</v>
      </c>
    </row>
    <row r="19" spans="1:6">
      <c r="A19">
        <v>100</v>
      </c>
      <c r="B19">
        <v>570.5</v>
      </c>
      <c r="C19" t="s">
        <v>63</v>
      </c>
      <c r="D19" t="s">
        <v>5018</v>
      </c>
      <c r="E19" s="68" t="str">
        <f t="shared" si="0"/>
        <v>20171121 10:23:52.911138</v>
      </c>
      <c r="F19" s="69">
        <f t="shared" si="1"/>
        <v>57050</v>
      </c>
    </row>
    <row r="20" spans="1:6">
      <c r="A20">
        <v>66</v>
      </c>
      <c r="B20">
        <v>570.5</v>
      </c>
      <c r="C20" t="s">
        <v>63</v>
      </c>
      <c r="D20" t="s">
        <v>5018</v>
      </c>
      <c r="E20" s="68" t="str">
        <f t="shared" si="0"/>
        <v>20171121 10:23:52.911138</v>
      </c>
      <c r="F20" s="69">
        <f t="shared" si="1"/>
        <v>37653</v>
      </c>
    </row>
    <row r="21" spans="1:6">
      <c r="A21">
        <v>34</v>
      </c>
      <c r="B21">
        <v>570.5</v>
      </c>
      <c r="C21" t="s">
        <v>63</v>
      </c>
      <c r="D21" t="s">
        <v>5018</v>
      </c>
      <c r="E21" s="68" t="str">
        <f t="shared" si="0"/>
        <v>20171121 10:23:52.911138</v>
      </c>
      <c r="F21" s="69">
        <f t="shared" si="1"/>
        <v>19397</v>
      </c>
    </row>
    <row r="22" spans="1:6">
      <c r="A22">
        <v>103</v>
      </c>
      <c r="B22">
        <v>569.5</v>
      </c>
      <c r="C22" t="s">
        <v>63</v>
      </c>
      <c r="D22" t="s">
        <v>5019</v>
      </c>
      <c r="E22" s="68" t="str">
        <f t="shared" si="0"/>
        <v>20171121 10:36:31.451000</v>
      </c>
      <c r="F22" s="69">
        <f t="shared" si="1"/>
        <v>58658.5</v>
      </c>
    </row>
    <row r="23" spans="1:6">
      <c r="A23">
        <v>92</v>
      </c>
      <c r="B23">
        <v>568.5</v>
      </c>
      <c r="C23" t="s">
        <v>63</v>
      </c>
      <c r="D23" t="s">
        <v>5020</v>
      </c>
      <c r="E23" s="68" t="str">
        <f t="shared" si="0"/>
        <v>20171121 10:52:07.932000</v>
      </c>
      <c r="F23" s="69">
        <f t="shared" si="1"/>
        <v>52302</v>
      </c>
    </row>
    <row r="24" spans="1:6">
      <c r="A24">
        <v>91</v>
      </c>
      <c r="B24">
        <v>567.5</v>
      </c>
      <c r="C24" t="s">
        <v>63</v>
      </c>
      <c r="D24" t="s">
        <v>5021</v>
      </c>
      <c r="E24" s="68" t="str">
        <f t="shared" si="0"/>
        <v>20171121 11:06:20.525000</v>
      </c>
      <c r="F24" s="69">
        <f t="shared" si="1"/>
        <v>51642.5</v>
      </c>
    </row>
    <row r="25" spans="1:6">
      <c r="A25">
        <v>99</v>
      </c>
      <c r="B25">
        <v>567</v>
      </c>
      <c r="C25" t="s">
        <v>63</v>
      </c>
      <c r="D25" t="s">
        <v>5022</v>
      </c>
      <c r="E25" s="68" t="str">
        <f t="shared" si="0"/>
        <v>20171121 11:20:47.128000</v>
      </c>
      <c r="F25" s="69">
        <f t="shared" si="1"/>
        <v>56133</v>
      </c>
    </row>
    <row r="26" spans="1:6">
      <c r="A26">
        <v>50</v>
      </c>
      <c r="B26">
        <v>569.5</v>
      </c>
      <c r="C26" t="s">
        <v>63</v>
      </c>
      <c r="D26" t="s">
        <v>5023</v>
      </c>
      <c r="E26" s="68" t="str">
        <f t="shared" si="0"/>
        <v>20171121 11:33:31.496374</v>
      </c>
      <c r="F26" s="69">
        <f t="shared" si="1"/>
        <v>28475</v>
      </c>
    </row>
    <row r="27" spans="1:6">
      <c r="A27">
        <v>202</v>
      </c>
      <c r="B27">
        <v>569.5</v>
      </c>
      <c r="C27" t="s">
        <v>63</v>
      </c>
      <c r="D27" t="s">
        <v>5024</v>
      </c>
      <c r="E27" s="68" t="str">
        <f t="shared" si="0"/>
        <v>20171121 11:33:31.517439</v>
      </c>
      <c r="F27" s="69">
        <f t="shared" si="1"/>
        <v>115039</v>
      </c>
    </row>
    <row r="28" spans="1:6">
      <c r="A28">
        <v>48</v>
      </c>
      <c r="B28">
        <v>569.5</v>
      </c>
      <c r="C28" t="s">
        <v>63</v>
      </c>
      <c r="D28" t="s">
        <v>5025</v>
      </c>
      <c r="E28" s="68" t="str">
        <f t="shared" si="0"/>
        <v>20171121 11:33:31.517445</v>
      </c>
      <c r="F28" s="69">
        <f t="shared" si="1"/>
        <v>27336</v>
      </c>
    </row>
    <row r="29" spans="1:6">
      <c r="A29">
        <v>90</v>
      </c>
      <c r="B29">
        <v>569</v>
      </c>
      <c r="C29" t="s">
        <v>63</v>
      </c>
      <c r="D29" t="s">
        <v>5026</v>
      </c>
      <c r="E29" s="68" t="str">
        <f t="shared" si="0"/>
        <v>20171121 11:33:43.241000</v>
      </c>
      <c r="F29" s="69">
        <f t="shared" si="1"/>
        <v>51210</v>
      </c>
    </row>
    <row r="30" spans="1:6">
      <c r="A30">
        <v>91</v>
      </c>
      <c r="B30">
        <v>568.5</v>
      </c>
      <c r="C30" t="s">
        <v>63</v>
      </c>
      <c r="D30" t="s">
        <v>5027</v>
      </c>
      <c r="E30" s="68" t="str">
        <f t="shared" si="0"/>
        <v>20171121 11:54:56.333000</v>
      </c>
      <c r="F30" s="69">
        <f t="shared" si="1"/>
        <v>51733.5</v>
      </c>
    </row>
    <row r="31" spans="1:6">
      <c r="A31">
        <v>92</v>
      </c>
      <c r="B31">
        <v>568.5</v>
      </c>
      <c r="C31" t="s">
        <v>63</v>
      </c>
      <c r="D31" t="s">
        <v>5028</v>
      </c>
      <c r="E31" s="68" t="str">
        <f t="shared" si="0"/>
        <v>20171121 12:08:42.004000</v>
      </c>
      <c r="F31" s="69">
        <f t="shared" si="1"/>
        <v>52302</v>
      </c>
    </row>
    <row r="32" spans="1:6">
      <c r="A32">
        <v>95</v>
      </c>
      <c r="B32">
        <v>568</v>
      </c>
      <c r="C32" t="s">
        <v>63</v>
      </c>
      <c r="D32" t="s">
        <v>5029</v>
      </c>
      <c r="E32" s="68" t="str">
        <f t="shared" si="0"/>
        <v>20171121 12:31:02.116000</v>
      </c>
      <c r="F32" s="69">
        <f t="shared" si="1"/>
        <v>53960</v>
      </c>
    </row>
    <row r="33" spans="1:6">
      <c r="A33">
        <v>84</v>
      </c>
      <c r="B33">
        <v>568</v>
      </c>
      <c r="C33" t="s">
        <v>63</v>
      </c>
      <c r="D33" t="s">
        <v>5030</v>
      </c>
      <c r="E33" s="68" t="str">
        <f t="shared" si="0"/>
        <v>20171121 12:32:04.676134</v>
      </c>
      <c r="F33" s="69">
        <f t="shared" si="1"/>
        <v>47712</v>
      </c>
    </row>
    <row r="34" spans="1:6">
      <c r="A34">
        <v>100</v>
      </c>
      <c r="B34">
        <v>568</v>
      </c>
      <c r="C34" t="s">
        <v>63</v>
      </c>
      <c r="D34" t="s">
        <v>5030</v>
      </c>
      <c r="E34" s="68" t="str">
        <f t="shared" si="0"/>
        <v>20171121 12:32:04.676134</v>
      </c>
      <c r="F34" s="69">
        <f t="shared" si="1"/>
        <v>56800</v>
      </c>
    </row>
    <row r="35" spans="1:6">
      <c r="A35">
        <v>66</v>
      </c>
      <c r="B35">
        <v>568</v>
      </c>
      <c r="C35" t="s">
        <v>63</v>
      </c>
      <c r="D35" t="s">
        <v>5030</v>
      </c>
      <c r="E35" s="68" t="str">
        <f t="shared" si="0"/>
        <v>20171121 12:32:04.676134</v>
      </c>
      <c r="F35" s="69">
        <f t="shared" si="1"/>
        <v>37488</v>
      </c>
    </row>
    <row r="36" spans="1:6">
      <c r="A36">
        <v>93</v>
      </c>
      <c r="B36">
        <v>568.5</v>
      </c>
      <c r="C36" t="s">
        <v>63</v>
      </c>
      <c r="D36" t="s">
        <v>5031</v>
      </c>
      <c r="E36" s="68" t="str">
        <f t="shared" si="0"/>
        <v>20171121 12:55:09.542000</v>
      </c>
      <c r="F36" s="69">
        <f t="shared" si="1"/>
        <v>52870.5</v>
      </c>
    </row>
    <row r="37" spans="1:6">
      <c r="A37">
        <v>50</v>
      </c>
      <c r="B37">
        <v>562.5</v>
      </c>
      <c r="C37" t="s">
        <v>63</v>
      </c>
      <c r="D37" t="s">
        <v>5032</v>
      </c>
      <c r="E37" s="68" t="str">
        <f t="shared" si="0"/>
        <v>20171121 13:07:37.677231</v>
      </c>
      <c r="F37" s="69">
        <f t="shared" si="1"/>
        <v>28125</v>
      </c>
    </row>
    <row r="38" spans="1:6">
      <c r="A38">
        <v>93</v>
      </c>
      <c r="B38">
        <v>562.5</v>
      </c>
      <c r="C38" t="s">
        <v>63</v>
      </c>
      <c r="D38" t="s">
        <v>5033</v>
      </c>
      <c r="E38" s="68" t="str">
        <f t="shared" si="0"/>
        <v>20171121 13:09:35.240643</v>
      </c>
      <c r="F38" s="69">
        <f t="shared" si="1"/>
        <v>52312.5</v>
      </c>
    </row>
    <row r="39" spans="1:6">
      <c r="A39">
        <v>7</v>
      </c>
      <c r="B39">
        <v>562.5</v>
      </c>
      <c r="C39" t="s">
        <v>63</v>
      </c>
      <c r="D39" t="s">
        <v>5034</v>
      </c>
      <c r="E39" s="68" t="str">
        <f t="shared" si="0"/>
        <v>20171121 13:10:56.042446</v>
      </c>
      <c r="F39" s="69">
        <f t="shared" si="1"/>
        <v>3937.5</v>
      </c>
    </row>
    <row r="40" spans="1:6">
      <c r="A40">
        <v>92</v>
      </c>
      <c r="B40">
        <v>562</v>
      </c>
      <c r="C40" t="s">
        <v>63</v>
      </c>
      <c r="D40" t="s">
        <v>5035</v>
      </c>
      <c r="E40" s="68" t="str">
        <f t="shared" si="0"/>
        <v>20171121 13:11:21.848000</v>
      </c>
      <c r="F40" s="69">
        <f t="shared" si="1"/>
        <v>51704</v>
      </c>
    </row>
    <row r="41" spans="1:6">
      <c r="A41">
        <v>95</v>
      </c>
      <c r="B41">
        <v>556</v>
      </c>
      <c r="C41" t="s">
        <v>63</v>
      </c>
      <c r="D41" t="s">
        <v>5036</v>
      </c>
      <c r="E41" s="68" t="str">
        <f t="shared" si="0"/>
        <v>20171121 13:32:37.303000</v>
      </c>
      <c r="F41" s="69">
        <f t="shared" si="1"/>
        <v>52820</v>
      </c>
    </row>
    <row r="42" spans="1:6">
      <c r="A42">
        <v>100</v>
      </c>
      <c r="B42">
        <v>555</v>
      </c>
      <c r="C42" t="s">
        <v>63</v>
      </c>
      <c r="D42" t="s">
        <v>5037</v>
      </c>
      <c r="E42" s="68" t="str">
        <f t="shared" si="0"/>
        <v>20171121 13:37:59.383993</v>
      </c>
      <c r="F42" s="69">
        <f t="shared" si="1"/>
        <v>55500</v>
      </c>
    </row>
    <row r="43" spans="1:6">
      <c r="A43">
        <v>100</v>
      </c>
      <c r="B43">
        <v>555</v>
      </c>
      <c r="C43" t="s">
        <v>63</v>
      </c>
      <c r="D43" t="s">
        <v>5038</v>
      </c>
      <c r="E43" s="68" t="str">
        <f t="shared" si="0"/>
        <v>20171121 13:37:59.427848</v>
      </c>
      <c r="F43" s="69">
        <f t="shared" si="1"/>
        <v>55500</v>
      </c>
    </row>
    <row r="44" spans="1:6">
      <c r="A44">
        <v>62</v>
      </c>
      <c r="B44">
        <v>556.5</v>
      </c>
      <c r="C44" t="s">
        <v>63</v>
      </c>
      <c r="D44" t="s">
        <v>5039</v>
      </c>
      <c r="E44" s="68" t="str">
        <f t="shared" si="0"/>
        <v>20171121 13:48:12.870000</v>
      </c>
      <c r="F44" s="69">
        <f t="shared" si="1"/>
        <v>34503</v>
      </c>
    </row>
    <row r="45" spans="1:6">
      <c r="A45">
        <v>29</v>
      </c>
      <c r="B45">
        <v>556.5</v>
      </c>
      <c r="C45" t="s">
        <v>63</v>
      </c>
      <c r="D45" t="s">
        <v>5039</v>
      </c>
      <c r="E45" s="68" t="str">
        <f t="shared" si="0"/>
        <v>20171121 13:48:12.870000</v>
      </c>
      <c r="F45" s="69">
        <f t="shared" si="1"/>
        <v>16138.5</v>
      </c>
    </row>
    <row r="46" spans="1:6">
      <c r="A46">
        <v>90</v>
      </c>
      <c r="B46">
        <v>550.5</v>
      </c>
      <c r="C46" t="s">
        <v>63</v>
      </c>
      <c r="D46" t="s">
        <v>5040</v>
      </c>
      <c r="E46" s="68" t="str">
        <f t="shared" si="0"/>
        <v>20171121 14:06:35.584000</v>
      </c>
      <c r="F46" s="69">
        <f t="shared" si="1"/>
        <v>49545</v>
      </c>
    </row>
    <row r="47" spans="1:6">
      <c r="A47">
        <v>100</v>
      </c>
      <c r="B47">
        <v>550.5</v>
      </c>
      <c r="C47" t="s">
        <v>63</v>
      </c>
      <c r="D47" t="s">
        <v>5041</v>
      </c>
      <c r="E47" s="68" t="str">
        <f t="shared" si="0"/>
        <v>20171121 14:10:49.873554</v>
      </c>
      <c r="F47" s="69">
        <f t="shared" si="1"/>
        <v>55050</v>
      </c>
    </row>
    <row r="48" spans="1:6">
      <c r="A48">
        <v>100</v>
      </c>
      <c r="B48">
        <v>550.5</v>
      </c>
      <c r="C48" t="s">
        <v>63</v>
      </c>
      <c r="D48" t="s">
        <v>5041</v>
      </c>
      <c r="E48" s="68" t="str">
        <f t="shared" si="0"/>
        <v>20171121 14:10:49.873554</v>
      </c>
      <c r="F48" s="69">
        <f t="shared" si="1"/>
        <v>55050</v>
      </c>
    </row>
    <row r="49" spans="1:6">
      <c r="A49">
        <v>72</v>
      </c>
      <c r="B49">
        <v>550.5</v>
      </c>
      <c r="C49" t="s">
        <v>63</v>
      </c>
      <c r="D49" t="s">
        <v>5042</v>
      </c>
      <c r="E49" s="68" t="str">
        <f t="shared" si="0"/>
        <v>20171121 14:23:56.291000</v>
      </c>
      <c r="F49" s="69">
        <f t="shared" si="1"/>
        <v>39636</v>
      </c>
    </row>
    <row r="50" spans="1:6">
      <c r="A50">
        <v>31</v>
      </c>
      <c r="B50">
        <v>550.5</v>
      </c>
      <c r="C50" t="s">
        <v>63</v>
      </c>
      <c r="D50" t="s">
        <v>5042</v>
      </c>
      <c r="E50" s="68" t="str">
        <f t="shared" si="0"/>
        <v>20171121 14:23:56.291000</v>
      </c>
      <c r="F50" s="69">
        <f t="shared" si="1"/>
        <v>17065.5</v>
      </c>
    </row>
    <row r="51" spans="1:6">
      <c r="A51">
        <v>56</v>
      </c>
      <c r="B51">
        <v>551</v>
      </c>
      <c r="C51" t="s">
        <v>63</v>
      </c>
      <c r="D51" t="s">
        <v>5043</v>
      </c>
      <c r="E51" s="68" t="str">
        <f t="shared" si="0"/>
        <v>20171121 14:39:57.326000</v>
      </c>
      <c r="F51" s="69">
        <f t="shared" si="1"/>
        <v>30856</v>
      </c>
    </row>
    <row r="52" spans="1:6">
      <c r="A52">
        <v>41</v>
      </c>
      <c r="B52">
        <v>551</v>
      </c>
      <c r="C52" t="s">
        <v>63</v>
      </c>
      <c r="D52" t="s">
        <v>5044</v>
      </c>
      <c r="E52" s="68" t="str">
        <f t="shared" si="0"/>
        <v>20171121 14:39:57.347000</v>
      </c>
      <c r="F52" s="69">
        <f t="shared" si="1"/>
        <v>22591</v>
      </c>
    </row>
    <row r="53" spans="1:6">
      <c r="A53">
        <v>101</v>
      </c>
      <c r="B53">
        <v>553.5</v>
      </c>
      <c r="C53" t="s">
        <v>63</v>
      </c>
      <c r="D53" t="s">
        <v>5045</v>
      </c>
      <c r="E53" s="68" t="str">
        <f t="shared" si="0"/>
        <v>20171121 14:55:13.839000</v>
      </c>
      <c r="F53" s="69">
        <f t="shared" si="1"/>
        <v>55903.5</v>
      </c>
    </row>
    <row r="54" spans="1:6">
      <c r="A54">
        <v>96</v>
      </c>
      <c r="B54">
        <v>551.5</v>
      </c>
      <c r="C54" t="s">
        <v>63</v>
      </c>
      <c r="D54" t="s">
        <v>5046</v>
      </c>
      <c r="E54" s="68" t="str">
        <f t="shared" si="0"/>
        <v>20171121 15:10:29.111000</v>
      </c>
      <c r="F54" s="69">
        <f t="shared" si="1"/>
        <v>52944</v>
      </c>
    </row>
    <row r="55" spans="1:6">
      <c r="A55">
        <v>3</v>
      </c>
      <c r="B55">
        <v>551.5</v>
      </c>
      <c r="C55" t="s">
        <v>63</v>
      </c>
      <c r="D55" t="s">
        <v>5047</v>
      </c>
      <c r="E55" s="68" t="str">
        <f t="shared" si="0"/>
        <v>20171121 15:10:30.345000</v>
      </c>
      <c r="F55" s="69">
        <f t="shared" si="1"/>
        <v>1654.5</v>
      </c>
    </row>
    <row r="56" spans="1:6">
      <c r="A56">
        <v>92</v>
      </c>
      <c r="B56">
        <v>550.5</v>
      </c>
      <c r="C56" t="s">
        <v>63</v>
      </c>
      <c r="D56" t="s">
        <v>5048</v>
      </c>
      <c r="E56" s="68" t="str">
        <f t="shared" si="0"/>
        <v>20171121 15:25:03.757000</v>
      </c>
      <c r="F56" s="69">
        <f t="shared" si="1"/>
        <v>50646</v>
      </c>
    </row>
    <row r="57" spans="1:6">
      <c r="A57">
        <v>92</v>
      </c>
      <c r="B57">
        <v>550.5</v>
      </c>
      <c r="C57" t="s">
        <v>63</v>
      </c>
      <c r="D57" t="s">
        <v>5049</v>
      </c>
      <c r="E57" s="68" t="str">
        <f t="shared" si="0"/>
        <v>20171121 15:37:04.121000</v>
      </c>
      <c r="F57" s="69">
        <f t="shared" si="1"/>
        <v>50646</v>
      </c>
    </row>
    <row r="58" spans="1:6">
      <c r="A58">
        <v>96</v>
      </c>
      <c r="B58">
        <v>551</v>
      </c>
      <c r="C58" t="s">
        <v>63</v>
      </c>
      <c r="D58" t="s">
        <v>5050</v>
      </c>
      <c r="E58" s="68" t="str">
        <f t="shared" si="0"/>
        <v>20171121 15:49:04.508000</v>
      </c>
      <c r="F58" s="69">
        <f t="shared" si="1"/>
        <v>52896</v>
      </c>
    </row>
    <row r="59" spans="1:6">
      <c r="A59">
        <v>90</v>
      </c>
      <c r="B59">
        <v>549</v>
      </c>
      <c r="C59" t="s">
        <v>63</v>
      </c>
      <c r="D59" t="s">
        <v>5051</v>
      </c>
      <c r="E59" s="68" t="str">
        <f t="shared" si="0"/>
        <v>20171121 15:59:01.139000</v>
      </c>
      <c r="F59" s="69">
        <f t="shared" si="1"/>
        <v>49410</v>
      </c>
    </row>
    <row r="60" spans="1:6">
      <c r="A60">
        <v>111</v>
      </c>
      <c r="B60">
        <v>549</v>
      </c>
      <c r="C60" t="s">
        <v>63</v>
      </c>
      <c r="D60" t="s">
        <v>5052</v>
      </c>
      <c r="E60" s="68" t="str">
        <f t="shared" si="0"/>
        <v>20171121 16:11:25.040000</v>
      </c>
      <c r="F60" s="69">
        <f t="shared" si="1"/>
        <v>60939</v>
      </c>
    </row>
    <row r="61" spans="1:6">
      <c r="A61">
        <v>21</v>
      </c>
      <c r="B61">
        <v>548</v>
      </c>
      <c r="C61" t="s">
        <v>63</v>
      </c>
      <c r="D61" t="s">
        <v>5053</v>
      </c>
      <c r="E61" s="68" t="str">
        <f t="shared" si="0"/>
        <v>20171121 16:18:42.713822</v>
      </c>
      <c r="F61" s="69">
        <f t="shared" si="1"/>
        <v>11508</v>
      </c>
    </row>
    <row r="62" spans="1:6">
      <c r="A62">
        <v>122</v>
      </c>
      <c r="B62">
        <v>548</v>
      </c>
      <c r="C62" t="s">
        <v>63</v>
      </c>
      <c r="D62" t="s">
        <v>5053</v>
      </c>
      <c r="E62" s="68" t="str">
        <f t="shared" si="0"/>
        <v>20171121 16:18:42.713822</v>
      </c>
      <c r="F62" s="69">
        <f t="shared" si="1"/>
        <v>66856</v>
      </c>
    </row>
    <row r="63" spans="1:6">
      <c r="A63">
        <v>115</v>
      </c>
      <c r="B63">
        <v>548</v>
      </c>
      <c r="C63" t="s">
        <v>63</v>
      </c>
      <c r="D63" t="s">
        <v>5053</v>
      </c>
      <c r="E63" s="68" t="str">
        <f t="shared" si="0"/>
        <v>20171121 16:18:42.713822</v>
      </c>
      <c r="F63" s="69">
        <f t="shared" si="1"/>
        <v>63020</v>
      </c>
    </row>
    <row r="64" spans="1:6">
      <c r="A64">
        <v>50</v>
      </c>
      <c r="B64">
        <v>548</v>
      </c>
      <c r="C64" t="s">
        <v>63</v>
      </c>
      <c r="D64" t="s">
        <v>5053</v>
      </c>
      <c r="E64" s="68" t="str">
        <f t="shared" si="0"/>
        <v>20171121 16:18:42.713822</v>
      </c>
      <c r="F64" s="69">
        <f t="shared" si="1"/>
        <v>27400</v>
      </c>
    </row>
    <row r="65" spans="1:6">
      <c r="A65">
        <v>104</v>
      </c>
      <c r="B65">
        <v>548</v>
      </c>
      <c r="C65" t="s">
        <v>63</v>
      </c>
      <c r="D65" t="s">
        <v>5053</v>
      </c>
      <c r="E65" s="68" t="str">
        <f t="shared" si="0"/>
        <v>20171121 16:18:42.713822</v>
      </c>
      <c r="F65" s="69">
        <f t="shared" si="1"/>
        <v>56992</v>
      </c>
    </row>
    <row r="66" spans="1:6">
      <c r="A66">
        <v>333</v>
      </c>
      <c r="B66">
        <v>548</v>
      </c>
      <c r="C66" t="s">
        <v>63</v>
      </c>
      <c r="D66" t="s">
        <v>5053</v>
      </c>
      <c r="E66" s="68" t="str">
        <f t="shared" ref="E66:E77" si="2">LEFT(D66,FIND(" ",D66)-1)&amp;" "&amp;IF((MID(D66,FIND(" ",D66)+1,2))&lt;"23",MID(D66,FIND(" ",D66)+1,2) + 1 - VALUE(MID(D66,28,1)),"0"&amp;"0")&amp;MID(D66,FIND(" ",D66)+3,13)</f>
        <v>20171121 16:18:42.713822</v>
      </c>
      <c r="F66" s="69">
        <f t="shared" ref="F66:F77" si="3">A66*B66</f>
        <v>182484</v>
      </c>
    </row>
    <row r="67" spans="1:6">
      <c r="A67">
        <v>239</v>
      </c>
      <c r="B67">
        <v>548</v>
      </c>
      <c r="C67" t="s">
        <v>63</v>
      </c>
      <c r="D67" t="s">
        <v>5053</v>
      </c>
      <c r="E67" s="68" t="str">
        <f t="shared" si="2"/>
        <v>20171121 16:18:42.713822</v>
      </c>
      <c r="F67" s="69">
        <f t="shared" si="3"/>
        <v>130972</v>
      </c>
    </row>
    <row r="68" spans="1:6">
      <c r="A68">
        <v>16</v>
      </c>
      <c r="B68">
        <v>548</v>
      </c>
      <c r="C68" t="s">
        <v>63</v>
      </c>
      <c r="D68" t="s">
        <v>5053</v>
      </c>
      <c r="E68" s="68" t="str">
        <f t="shared" si="2"/>
        <v>20171121 16:18:42.713822</v>
      </c>
      <c r="F68" s="69">
        <f t="shared" si="3"/>
        <v>8768</v>
      </c>
    </row>
    <row r="69" spans="1:6">
      <c r="A69">
        <v>66</v>
      </c>
      <c r="B69">
        <v>547.5</v>
      </c>
      <c r="C69" t="s">
        <v>63</v>
      </c>
      <c r="D69" t="s">
        <v>5054</v>
      </c>
      <c r="E69" s="68" t="str">
        <f t="shared" si="2"/>
        <v>20171121 16:20:02.059221</v>
      </c>
      <c r="F69" s="69">
        <f t="shared" si="3"/>
        <v>36135</v>
      </c>
    </row>
    <row r="70" spans="1:6">
      <c r="A70">
        <v>200</v>
      </c>
      <c r="B70">
        <v>547.5</v>
      </c>
      <c r="C70" t="s">
        <v>63</v>
      </c>
      <c r="D70" t="s">
        <v>5054</v>
      </c>
      <c r="E70" s="68" t="str">
        <f t="shared" si="2"/>
        <v>20171121 16:20:02.059221</v>
      </c>
      <c r="F70" s="69">
        <f t="shared" si="3"/>
        <v>109500</v>
      </c>
    </row>
    <row r="71" spans="1:6">
      <c r="A71">
        <v>200</v>
      </c>
      <c r="B71">
        <v>547.5</v>
      </c>
      <c r="C71" t="s">
        <v>63</v>
      </c>
      <c r="D71" t="s">
        <v>5055</v>
      </c>
      <c r="E71" s="68" t="str">
        <f t="shared" si="2"/>
        <v>20171121 16:20:29.185621</v>
      </c>
      <c r="F71" s="69">
        <f t="shared" si="3"/>
        <v>109500</v>
      </c>
    </row>
    <row r="72" spans="1:6">
      <c r="A72">
        <v>200</v>
      </c>
      <c r="B72">
        <v>547.5</v>
      </c>
      <c r="C72" t="s">
        <v>63</v>
      </c>
      <c r="D72" t="s">
        <v>5056</v>
      </c>
      <c r="E72" s="68" t="str">
        <f t="shared" si="2"/>
        <v>20171121 16:20:38.867447</v>
      </c>
      <c r="F72" s="69">
        <f t="shared" si="3"/>
        <v>109500</v>
      </c>
    </row>
    <row r="73" spans="1:6">
      <c r="A73">
        <v>243</v>
      </c>
      <c r="B73">
        <v>547.5</v>
      </c>
      <c r="C73" t="s">
        <v>63</v>
      </c>
      <c r="D73" t="s">
        <v>5056</v>
      </c>
      <c r="E73" s="68" t="str">
        <f t="shared" si="2"/>
        <v>20171121 16:20:38.867447</v>
      </c>
      <c r="F73" s="69">
        <f t="shared" si="3"/>
        <v>133042.5</v>
      </c>
    </row>
    <row r="74" spans="1:6">
      <c r="A74">
        <v>91</v>
      </c>
      <c r="B74">
        <v>547.5</v>
      </c>
      <c r="C74" t="s">
        <v>63</v>
      </c>
      <c r="D74" t="s">
        <v>5057</v>
      </c>
      <c r="E74" s="68" t="str">
        <f t="shared" si="2"/>
        <v>20171121 16:20:38.872930</v>
      </c>
      <c r="F74" s="69">
        <f t="shared" si="3"/>
        <v>49822.5</v>
      </c>
    </row>
    <row r="75" spans="1:6">
      <c r="A75">
        <v>95</v>
      </c>
      <c r="B75">
        <v>548</v>
      </c>
      <c r="C75" t="s">
        <v>63</v>
      </c>
      <c r="D75" t="s">
        <v>5058</v>
      </c>
      <c r="E75" s="68" t="str">
        <f t="shared" si="2"/>
        <v>20171121 16:22:13.637000</v>
      </c>
      <c r="F75" s="69">
        <f t="shared" si="3"/>
        <v>52060</v>
      </c>
    </row>
    <row r="76" spans="1:6">
      <c r="A76">
        <v>109</v>
      </c>
      <c r="B76">
        <v>549.5</v>
      </c>
      <c r="C76" t="s">
        <v>63</v>
      </c>
      <c r="D76" t="s">
        <v>5059</v>
      </c>
      <c r="E76" s="68" t="str">
        <f t="shared" si="2"/>
        <v>20171121 16:42:04.496000</v>
      </c>
      <c r="F76" s="69">
        <f t="shared" si="3"/>
        <v>59895.5</v>
      </c>
    </row>
    <row r="77" spans="1:6">
      <c r="A77">
        <v>222</v>
      </c>
      <c r="B77">
        <v>548.5</v>
      </c>
      <c r="C77" t="s">
        <v>63</v>
      </c>
      <c r="D77" t="s">
        <v>5060</v>
      </c>
      <c r="E77" s="68" t="str">
        <f t="shared" si="2"/>
        <v>20171121 16:42:22.853943</v>
      </c>
      <c r="F77" s="69">
        <f t="shared" si="3"/>
        <v>121767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2:Z61"/>
  <sheetViews>
    <sheetView topLeftCell="A28" workbookViewId="0">
      <selection activeCell="L39" sqref="L39:O47"/>
    </sheetView>
  </sheetViews>
  <sheetFormatPr defaultRowHeight="15"/>
  <cols>
    <col min="1" max="1" width="9.140625" style="103"/>
    <col min="2" max="2" width="17.28515625" style="103" bestFit="1" customWidth="1"/>
    <col min="3" max="3" width="10.140625" style="103" bestFit="1" customWidth="1"/>
    <col min="4" max="4" width="10.5703125" style="103" bestFit="1" customWidth="1"/>
    <col min="5" max="5" width="9.140625" style="103"/>
    <col min="6" max="6" width="10.140625" style="103" bestFit="1" customWidth="1"/>
    <col min="7" max="7" width="35.7109375" style="103" customWidth="1"/>
    <col min="8" max="8" width="15.7109375" style="103" customWidth="1"/>
    <col min="9" max="9" width="17.85546875" style="103" customWidth="1"/>
    <col min="10" max="10" width="17.28515625" style="103" customWidth="1"/>
    <col min="11" max="11" width="10.28515625" style="103" bestFit="1" customWidth="1"/>
    <col min="12" max="12" width="35.7109375" style="103" customWidth="1"/>
    <col min="13" max="13" width="15.7109375" style="103" customWidth="1"/>
    <col min="14" max="14" width="19.5703125" style="103" customWidth="1"/>
    <col min="15" max="15" width="17.85546875" style="103" customWidth="1"/>
    <col min="16" max="16" width="13.85546875" style="103" bestFit="1" customWidth="1"/>
    <col min="17" max="17" width="8.85546875" style="103" bestFit="1" customWidth="1"/>
    <col min="18" max="18" width="8" style="103" bestFit="1" customWidth="1"/>
    <col min="19" max="19" width="12.28515625" style="103" bestFit="1" customWidth="1"/>
    <col min="20" max="20" width="9.140625" style="103"/>
    <col min="21" max="21" width="10.5703125" style="103" bestFit="1" customWidth="1"/>
    <col min="22" max="22" width="9.28515625" style="103" bestFit="1" customWidth="1"/>
    <col min="23" max="23" width="14.28515625" style="103" bestFit="1" customWidth="1"/>
    <col min="24" max="16384" width="9.140625" style="103"/>
  </cols>
  <sheetData>
    <row r="2" spans="2:7">
      <c r="B2" s="102" t="s">
        <v>36</v>
      </c>
    </row>
    <row r="3" spans="2:7">
      <c r="B3" s="103" t="s">
        <v>37</v>
      </c>
    </row>
    <row r="4" spans="2:7">
      <c r="B4" s="103" t="s">
        <v>38</v>
      </c>
    </row>
    <row r="5" spans="2:7">
      <c r="B5" s="103" t="s">
        <v>39</v>
      </c>
    </row>
    <row r="7" spans="2:7" ht="15.75" thickBot="1"/>
    <row r="8" spans="2:7" ht="15.75" thickBot="1">
      <c r="B8" s="102" t="s">
        <v>40</v>
      </c>
      <c r="D8" s="104">
        <v>43073</v>
      </c>
    </row>
    <row r="10" spans="2:7">
      <c r="B10" s="102" t="s">
        <v>41</v>
      </c>
      <c r="D10" s="105">
        <v>43094</v>
      </c>
    </row>
    <row r="11" spans="2:7">
      <c r="B11" s="102"/>
      <c r="D11" s="105">
        <v>43095</v>
      </c>
    </row>
    <row r="12" spans="2:7">
      <c r="B12" s="102"/>
      <c r="D12" s="105">
        <v>43101</v>
      </c>
    </row>
    <row r="13" spans="2:7">
      <c r="D13" s="105"/>
    </row>
    <row r="14" spans="2:7">
      <c r="D14" s="105"/>
    </row>
    <row r="15" spans="2:7">
      <c r="D15" s="105"/>
      <c r="G15" s="102"/>
    </row>
    <row r="16" spans="2:7">
      <c r="D16" s="105"/>
    </row>
    <row r="17" spans="3:26">
      <c r="D17" s="105"/>
      <c r="G17" s="102" t="s">
        <v>42</v>
      </c>
      <c r="L17" s="102" t="s">
        <v>43</v>
      </c>
    </row>
    <row r="18" spans="3:26">
      <c r="D18" s="105"/>
    </row>
    <row r="19" spans="3:26">
      <c r="C19" s="105"/>
      <c r="D19" s="105"/>
      <c r="G19" s="106" t="s">
        <v>44</v>
      </c>
      <c r="H19" s="107"/>
      <c r="I19" s="107"/>
      <c r="J19" s="107"/>
      <c r="L19" s="106" t="s">
        <v>44</v>
      </c>
      <c r="M19" s="107"/>
      <c r="N19" s="107"/>
      <c r="O19" s="107"/>
    </row>
    <row r="20" spans="3:26">
      <c r="D20" s="105"/>
    </row>
    <row r="22" spans="3:26" ht="30">
      <c r="G22" s="108"/>
      <c r="H22" s="109" t="s">
        <v>45</v>
      </c>
      <c r="I22" s="109" t="s">
        <v>46</v>
      </c>
      <c r="J22" s="109" t="s">
        <v>47</v>
      </c>
      <c r="K22" s="110"/>
      <c r="L22" s="108"/>
      <c r="M22" s="109" t="s">
        <v>45</v>
      </c>
      <c r="N22" s="109" t="s">
        <v>46</v>
      </c>
      <c r="O22" s="109" t="s">
        <v>47</v>
      </c>
      <c r="P22" s="110"/>
      <c r="U22" s="154" t="s">
        <v>48</v>
      </c>
      <c r="V22" s="155"/>
      <c r="W22" s="155"/>
      <c r="X22" s="155"/>
      <c r="Y22" s="155"/>
      <c r="Z22" s="156"/>
    </row>
    <row r="23" spans="3:26">
      <c r="D23" s="111" t="s">
        <v>49</v>
      </c>
      <c r="G23" s="112" t="s">
        <v>50</v>
      </c>
      <c r="H23" s="113" t="str">
        <f>+SUBSTITUTE(H40,",",".")</f>
        <v xml:space="preserve">2535886. </v>
      </c>
      <c r="I23" s="112"/>
      <c r="J23" s="113" t="str">
        <f>+SUBSTITUTE(J40,",",".")</f>
        <v xml:space="preserve">1700612170. </v>
      </c>
      <c r="K23" s="110"/>
      <c r="L23" s="112" t="s">
        <v>50</v>
      </c>
      <c r="M23" s="113" t="str">
        <f>+IF(U23=0,"",IF(U23&gt;0,CONCATENATE(X31," "),CONCATENATE("(",MID(X31,2,LEN(U23)),")")))</f>
        <v xml:space="preserve">2.535.886 </v>
      </c>
      <c r="N23" s="112"/>
      <c r="O23" s="113" t="str">
        <f>+IF(W23=0,"",IF(W23&gt;0,CONCATENATE(Z31," "),CONCATENATE("(",MID(Z31,2,LEN(W23)),")")))</f>
        <v xml:space="preserve">1.700.612.170 </v>
      </c>
      <c r="P23" s="110"/>
      <c r="U23" s="114">
        <f>+U30-(SUM(U24:U28))</f>
        <v>2535886</v>
      </c>
      <c r="V23" s="115"/>
      <c r="W23" s="115">
        <f>+W30-(SUM(W24:W28))</f>
        <v>1700612170</v>
      </c>
      <c r="X23" s="116" t="str">
        <f>+TEXT(U23,"###,###")</f>
        <v>2535886,</v>
      </c>
      <c r="Y23" s="117"/>
      <c r="Z23" s="118" t="str">
        <f>+TEXT(W23,"###,###")</f>
        <v>1700612170,</v>
      </c>
    </row>
    <row r="24" spans="3:26">
      <c r="D24" s="105">
        <f>+D8</f>
        <v>43073</v>
      </c>
      <c r="G24" s="119">
        <f>IF(OR($D24=$D$10,$D24=$D$11,$D24=$D$12,$D24=$D$13,$D24=$D$14,$D24=$D$15,$D24=$D$16,$D24=$D$17,$D24=$D$18,$D24=$D$19,$D24=$D$20),"Helligdag",$D24)</f>
        <v>43073</v>
      </c>
      <c r="H24" s="120" t="str">
        <f t="shared" ref="H24:J30" si="0">+SUBSTITUTE(H41,",",".")</f>
        <v xml:space="preserve">3000. </v>
      </c>
      <c r="I24" s="121" t="str">
        <f>+IF(V24&gt;999,SUBSTITUTE(SUBSTITUTE(I41,".",","),",",".",1),SUBSTITUTE(I41,".",","))</f>
        <v>622,74</v>
      </c>
      <c r="J24" s="120" t="str">
        <f t="shared" si="0"/>
        <v xml:space="preserve">1868220. </v>
      </c>
      <c r="K24" s="122"/>
      <c r="L24" s="119">
        <f>IF(OR($D24=$D$10,$D24=$D$11,$D24=$D$12,$D24=$D$13,$D24=$D$14,$D24=$D$15,$D24=$D$16,$D24=$D$17,$D24=$D$18,$D24=$D$19,$D24=$D$20),"Helligdag",$D24)</f>
        <v>43073</v>
      </c>
      <c r="M24" s="120" t="str">
        <f t="shared" ref="M24:O30" si="1">+IF(U24=0,"",IF(U24&gt;0,CONCATENATE(X32," "),CONCATENATE("(",MID(X32,2,LEN(U24)),")")))</f>
        <v xml:space="preserve">3.000 </v>
      </c>
      <c r="N24" s="121" t="str">
        <f>+Y32</f>
        <v>622,74</v>
      </c>
      <c r="O24" s="120" t="str">
        <f t="shared" si="1"/>
        <v xml:space="preserve">1.868.220 </v>
      </c>
      <c r="P24" s="110"/>
      <c r="U24" s="114">
        <f t="array" ref="U24">IFERROR(INDEX('2017'!$B$45:$I$176,MATCH('Weekly summary'!$G24,'2017'!$B$45:$B$176,0),2),"")</f>
        <v>3000</v>
      </c>
      <c r="V24" s="123">
        <f t="array" ref="V24">IFERROR(INDEX('2017'!$B$45:$I$176,MATCH('Weekly summary'!$G24,'2017'!$B$45:$B$176,0),3),"")</f>
        <v>622.74</v>
      </c>
      <c r="W24" s="115">
        <f t="array" ref="W24">IFERROR(INDEX('2017'!$B$45:$I$176,MATCH('Weekly summary'!$G24,'2017'!$B$45:$B$176,0),4),"")</f>
        <v>1868220</v>
      </c>
      <c r="X24" s="116" t="str">
        <f>+TEXT(U24,"###,###")</f>
        <v>3000,</v>
      </c>
      <c r="Y24" s="117" t="str">
        <f>+IF(OR(V24="",V24=0),"",FIXED(V24,2))</f>
        <v>622,74</v>
      </c>
      <c r="Z24" s="118" t="str">
        <f>+TEXT(W24,"###,###")</f>
        <v>1868220,</v>
      </c>
    </row>
    <row r="25" spans="3:26">
      <c r="D25" s="105">
        <f>+D24+1</f>
        <v>43074</v>
      </c>
      <c r="G25" s="119">
        <f t="shared" ref="G25:G28" si="2">IF(OR($D25=$D$10,$D25=$D$11,$D25=$D$12,$D25=$D$13,$D25=$D$14,$D25=$D$15,$D25=$D$16,$D25=$D$17,$D25=$D$18,$D25=$D$19,$D25=$D$20),"Helligdag",$D25)</f>
        <v>43074</v>
      </c>
      <c r="H25" s="120" t="str">
        <f t="shared" si="0"/>
        <v xml:space="preserve">3000. </v>
      </c>
      <c r="I25" s="121" t="str">
        <f>+IF(V25&gt;999,SUBSTITUTE(SUBSTITUTE(I42,".",","),",",".",1),SUBSTITUTE(I42,".",","))</f>
        <v>619,92</v>
      </c>
      <c r="J25" s="120" t="str">
        <f t="shared" si="0"/>
        <v xml:space="preserve">1859760. </v>
      </c>
      <c r="K25" s="122"/>
      <c r="L25" s="119">
        <f>IF(OR($D25=$D$10,$D25=$D$11,$D25=$D$12,$D25=$D$13,$D25=$D$14,$D25=$D$15,$D25=$D$16,$D25=$D$17,$D25=$D$18,$D25=$D$19,$D25=$D$20),"Helligdag",$D25)</f>
        <v>43074</v>
      </c>
      <c r="M25" s="120" t="str">
        <f t="shared" si="1"/>
        <v xml:space="preserve">3.000 </v>
      </c>
      <c r="N25" s="121" t="str">
        <f t="shared" ref="N25:N28" si="3">+Y33</f>
        <v>619,92</v>
      </c>
      <c r="O25" s="120" t="str">
        <f t="shared" si="1"/>
        <v xml:space="preserve">1.859.760 </v>
      </c>
      <c r="P25" s="110"/>
      <c r="U25" s="114">
        <f t="array" ref="U25">IFERROR(INDEX('2017'!$B$45:$I$176,MATCH('Weekly summary'!$G25,'2017'!$B$45:$B$176,0),2),"")</f>
        <v>3000</v>
      </c>
      <c r="V25" s="123">
        <f t="array" ref="V25">IFERROR(INDEX('2017'!$B$45:$I$176,MATCH('Weekly summary'!$G25,'2017'!$B$45:$B$176,0),3),"")</f>
        <v>619.91999999999996</v>
      </c>
      <c r="W25" s="115">
        <f t="array" ref="W25">IFERROR(INDEX('2017'!$B$45:$I$176,MATCH('Weekly summary'!$G25,'2017'!$B$45:$B$176,0),4),"")</f>
        <v>1859759.9999999998</v>
      </c>
      <c r="X25" s="116" t="str">
        <f>+TEXT(U25,"###,###")</f>
        <v>3000,</v>
      </c>
      <c r="Y25" s="117" t="str">
        <f t="shared" ref="Y25:Y28" si="4">+IF(OR(V25="",V25=0),"",FIXED(V25,2))</f>
        <v>619,92</v>
      </c>
      <c r="Z25" s="118" t="str">
        <f>+TEXT(W25,"###,###")</f>
        <v>1859760,</v>
      </c>
    </row>
    <row r="26" spans="3:26">
      <c r="D26" s="105">
        <f>+D25+1</f>
        <v>43075</v>
      </c>
      <c r="G26" s="119">
        <f>IF(OR($D26=$D$10,$D26=$D$11,$D26=$D$12,$D26=$D$13,$D26=$D$14,$D26=$D$15,$D26=$D$16,$D26=$D$17,$D26=$D$18,$D26=$D$19,$D26=$D$20),"Helligdag",$D26)</f>
        <v>43075</v>
      </c>
      <c r="H26" s="120" t="str">
        <f t="shared" si="0"/>
        <v xml:space="preserve">3000. </v>
      </c>
      <c r="I26" s="121" t="str">
        <f>+IF(V26&gt;999,SUBSTITUTE(SUBSTITUTE(I43,".",","),",",".",1),SUBSTITUTE(I43,".",","))</f>
        <v>617,97</v>
      </c>
      <c r="J26" s="120" t="str">
        <f t="shared" si="0"/>
        <v xml:space="preserve">1853910. </v>
      </c>
      <c r="K26" s="122"/>
      <c r="L26" s="119">
        <f>IF(OR($D26=$D$10,$D26=$D$11,$D26=$D$12,$D26=$D$13,$D26=$D$14,$D26=$D$15,$D26=$D$16,$D26=$D$17,$D26=$D$18,$D26=$D$19,$D26=$D$20),"Helligdag",$D26)</f>
        <v>43075</v>
      </c>
      <c r="M26" s="120" t="str">
        <f t="shared" si="1"/>
        <v xml:space="preserve">3.000 </v>
      </c>
      <c r="N26" s="121" t="str">
        <f t="shared" si="3"/>
        <v>617,97</v>
      </c>
      <c r="O26" s="120" t="str">
        <f t="shared" si="1"/>
        <v xml:space="preserve">1.853.910 </v>
      </c>
      <c r="P26" s="110"/>
      <c r="U26" s="114">
        <f t="array" ref="U26">IFERROR(INDEX('2017'!$B$45:$I$176,MATCH('Weekly summary'!$G26,'2017'!$B$45:$B$176,0),2),"")</f>
        <v>3000</v>
      </c>
      <c r="V26" s="123">
        <f t="array" ref="V26">IFERROR(INDEX('2017'!$B$45:$I$176,MATCH('Weekly summary'!$G26,'2017'!$B$45:$B$176,0),3),"")</f>
        <v>617.97</v>
      </c>
      <c r="W26" s="115">
        <f t="array" ref="W26">IFERROR(INDEX('2017'!$B$45:$I$176,MATCH('Weekly summary'!$G26,'2017'!$B$45:$B$176,0),4),"")</f>
        <v>1853910</v>
      </c>
      <c r="X26" s="116" t="str">
        <f>+TEXT(U26,"###,###")</f>
        <v>3000,</v>
      </c>
      <c r="Y26" s="117" t="str">
        <f t="shared" si="4"/>
        <v>617,97</v>
      </c>
      <c r="Z26" s="118" t="str">
        <f>+TEXT(W26,"###,###")</f>
        <v>1853910,</v>
      </c>
    </row>
    <row r="27" spans="3:26">
      <c r="D27" s="105">
        <f>+D26+1</f>
        <v>43076</v>
      </c>
      <c r="G27" s="119">
        <f t="shared" si="2"/>
        <v>43076</v>
      </c>
      <c r="H27" s="120" t="str">
        <f t="shared" si="0"/>
        <v xml:space="preserve">2000. </v>
      </c>
      <c r="I27" s="121" t="str">
        <f t="shared" ref="I27:I28" si="5">+IF(V27&gt;999,SUBSTITUTE(SUBSTITUTE(I44,".",","),",",".",1),SUBSTITUTE(I44,".",","))</f>
        <v>625,03</v>
      </c>
      <c r="J27" s="120" t="str">
        <f t="shared" si="0"/>
        <v xml:space="preserve">1250060. </v>
      </c>
      <c r="K27" s="110"/>
      <c r="L27" s="119">
        <f>IF(OR($D27=$D$10,$D27=$D$11,$D27=$D$12,$D27=$D$13,$D27=$D$14,$D27=$D$15,$D27=$D$16,$D27=$D$17,$D27=$D$18,$D27=$D$19,$D27=$D$20),"Helligdag",$D27)</f>
        <v>43076</v>
      </c>
      <c r="M27" s="120" t="str">
        <f t="shared" si="1"/>
        <v xml:space="preserve">2.000 </v>
      </c>
      <c r="N27" s="121" t="str">
        <f t="shared" si="3"/>
        <v>625,03</v>
      </c>
      <c r="O27" s="120" t="str">
        <f t="shared" si="1"/>
        <v xml:space="preserve">1.250.060 </v>
      </c>
      <c r="P27" s="110"/>
      <c r="U27" s="114">
        <f t="array" ref="U27">IFERROR(INDEX('2017'!$B$45:$I$176,MATCH('Weekly summary'!$G27,'2017'!$B$45:$B$176,0),2),"")</f>
        <v>2000</v>
      </c>
      <c r="V27" s="123">
        <f t="array" ref="V27">IFERROR(INDEX('2017'!$B$45:$I$176,MATCH('Weekly summary'!$G27,'2017'!$B$45:$B$176,0),3),"")</f>
        <v>625.03</v>
      </c>
      <c r="W27" s="115">
        <f t="array" ref="W27">IFERROR(INDEX('2017'!$B$45:$I$176,MATCH('Weekly summary'!$G27,'2017'!$B$45:$B$176,0),4),"")</f>
        <v>1250060</v>
      </c>
      <c r="X27" s="116" t="str">
        <f t="shared" ref="X27:X28" si="6">+TEXT(U27,"###,###")</f>
        <v>2000,</v>
      </c>
      <c r="Y27" s="117" t="str">
        <f t="shared" si="4"/>
        <v>625,03</v>
      </c>
      <c r="Z27" s="118" t="str">
        <f t="shared" ref="Z27:Z28" si="7">+TEXT(W27,"###,###")</f>
        <v>1250060,</v>
      </c>
    </row>
    <row r="28" spans="3:26">
      <c r="D28" s="105">
        <f>+D27+1</f>
        <v>43077</v>
      </c>
      <c r="G28" s="119">
        <f t="shared" si="2"/>
        <v>43077</v>
      </c>
      <c r="H28" s="120" t="str">
        <f t="shared" si="0"/>
        <v xml:space="preserve">2000. </v>
      </c>
      <c r="I28" s="121" t="str">
        <f t="shared" si="5"/>
        <v>636,34</v>
      </c>
      <c r="J28" s="120" t="str">
        <f t="shared" si="0"/>
        <v xml:space="preserve">1272680. </v>
      </c>
      <c r="K28" s="110"/>
      <c r="L28" s="119">
        <f>IF(OR($D28=$D$10,$D28=$D$11,$D28=$D$12,$D28=$D$13,$D28=$D$14,$D28=$D$15,$D28=$D$16,$D28=$D$17,$D28=$D$18,$D28=$D$19,$D28=$D$20),"Helligdag",$D28)</f>
        <v>43077</v>
      </c>
      <c r="M28" s="120" t="str">
        <f t="shared" si="1"/>
        <v xml:space="preserve">2.000 </v>
      </c>
      <c r="N28" s="121" t="str">
        <f t="shared" si="3"/>
        <v>636,34</v>
      </c>
      <c r="O28" s="120" t="str">
        <f t="shared" si="1"/>
        <v xml:space="preserve">1.272.680 </v>
      </c>
      <c r="P28" s="110"/>
      <c r="U28" s="114">
        <f t="array" ref="U28">IFERROR(INDEX('2017'!$B$45:$I$176,MATCH('Weekly summary'!$G28,'2017'!$B$45:$B$176,0),2),"")</f>
        <v>2000</v>
      </c>
      <c r="V28" s="123">
        <f t="array" ref="V28">IFERROR(INDEX('2017'!$B$45:$I$176,MATCH('Weekly summary'!$G28,'2017'!$B$45:$B$176,0),3),"")</f>
        <v>636.34</v>
      </c>
      <c r="W28" s="115">
        <f t="array" ref="W28">IFERROR(INDEX('2017'!$B$45:$I$176,MATCH('Weekly summary'!$G28,'2017'!$B$45:$B$176,0),4),"")</f>
        <v>1272680</v>
      </c>
      <c r="X28" s="116" t="str">
        <f t="shared" si="6"/>
        <v>2000,</v>
      </c>
      <c r="Y28" s="117" t="str">
        <f t="shared" si="4"/>
        <v>636,34</v>
      </c>
      <c r="Z28" s="118" t="str">
        <f t="shared" si="7"/>
        <v>1272680,</v>
      </c>
    </row>
    <row r="29" spans="3:26">
      <c r="G29" s="124" t="str">
        <f>+CONCATENATE("I alt akkumuleret i uge ",WEEKNUM(D8))</f>
        <v>I alt akkumuleret i uge 49</v>
      </c>
      <c r="H29" s="120" t="str">
        <f t="shared" si="0"/>
        <v xml:space="preserve">13000. </v>
      </c>
      <c r="I29" s="125"/>
      <c r="J29" s="120" t="str">
        <f t="shared" si="0"/>
        <v xml:space="preserve">8104630. </v>
      </c>
      <c r="K29" s="110"/>
      <c r="L29" s="124" t="str">
        <f>+CONCATENATE("I alt akkumuleret i uge ",WEEKNUM(D8))</f>
        <v>I alt akkumuleret i uge 49</v>
      </c>
      <c r="M29" s="120" t="str">
        <f t="shared" si="1"/>
        <v xml:space="preserve">13.000 </v>
      </c>
      <c r="N29" s="125"/>
      <c r="O29" s="120" t="str">
        <f t="shared" si="1"/>
        <v xml:space="preserve">8.104.630 </v>
      </c>
      <c r="P29" s="110"/>
      <c r="U29" s="126">
        <f>SUM(U24:U28)</f>
        <v>13000</v>
      </c>
      <c r="V29" s="123"/>
      <c r="W29" s="115">
        <f>SUM(W24:W28)</f>
        <v>8104630</v>
      </c>
      <c r="X29" s="116" t="str">
        <f>+TEXT(U29,"###,###")</f>
        <v>13000,</v>
      </c>
      <c r="Y29" s="117"/>
      <c r="Z29" s="118" t="str">
        <f>+TEXT(W29,"###,###")</f>
        <v>8104630,</v>
      </c>
    </row>
    <row r="30" spans="3:26" ht="30">
      <c r="G30" s="127" t="s">
        <v>51</v>
      </c>
      <c r="H30" s="128" t="str">
        <f t="shared" si="0"/>
        <v xml:space="preserve">2548886. </v>
      </c>
      <c r="I30" s="129"/>
      <c r="J30" s="128" t="str">
        <f t="shared" si="0"/>
        <v xml:space="preserve">1708716800. </v>
      </c>
      <c r="K30" s="110"/>
      <c r="L30" s="127" t="s">
        <v>51</v>
      </c>
      <c r="M30" s="128" t="str">
        <f t="shared" si="1"/>
        <v xml:space="preserve">2.548.886 </v>
      </c>
      <c r="N30" s="129"/>
      <c r="O30" s="128" t="str">
        <f t="shared" si="1"/>
        <v xml:space="preserve">1.708.716.800 </v>
      </c>
      <c r="P30" s="110"/>
      <c r="U30" s="126">
        <f t="array" ref="U30">SUM(IF($G$28&gt;='2017'!$B$45:$B$176,'2017'!$C$45:$C$176))+W37</f>
        <v>2548886</v>
      </c>
      <c r="V30" s="123"/>
      <c r="W30" s="115">
        <f t="array" ref="W30">SUM(IF($G$28&gt;='2017'!$B$45:$B$176,'2017'!$E$45:$E$176))+W38</f>
        <v>1708716800</v>
      </c>
      <c r="X30" s="116" t="str">
        <f>+TEXT(U30,"###,###")</f>
        <v>2548886,</v>
      </c>
      <c r="Y30" s="117"/>
      <c r="Z30" s="118" t="str">
        <f>+TEXT(W30,"###,###")</f>
        <v>1708716800,</v>
      </c>
    </row>
    <row r="31" spans="3:26">
      <c r="I31" s="130"/>
      <c r="K31" s="110"/>
      <c r="N31" s="130"/>
      <c r="P31" s="110"/>
      <c r="U31" s="131"/>
      <c r="V31" s="110"/>
      <c r="W31" s="110"/>
      <c r="X31" s="116" t="str">
        <f>+TEXT(U23,"###.###")</f>
        <v>2.535.886</v>
      </c>
      <c r="Y31" s="117"/>
      <c r="Z31" s="118" t="str">
        <f>+TEXT(W23,"###.###")</f>
        <v>1.700.612.170</v>
      </c>
    </row>
    <row r="32" spans="3:26">
      <c r="I32" s="132"/>
      <c r="K32" s="110"/>
      <c r="N32" s="132"/>
      <c r="P32" s="110"/>
      <c r="U32" s="131"/>
      <c r="V32" s="110"/>
      <c r="W32" s="110"/>
      <c r="X32" s="116" t="str">
        <f>+TEXT(U24,"###.###")</f>
        <v>3.000</v>
      </c>
      <c r="Y32" s="117" t="str">
        <f>+IF(OR(V24="",V24=0),"",FIXED(V24,2))</f>
        <v>622,74</v>
      </c>
      <c r="Z32" s="118" t="str">
        <f>+TEXT(W24,"###.###")</f>
        <v>1.868.220</v>
      </c>
    </row>
    <row r="33" spans="3:26">
      <c r="I33" s="132"/>
      <c r="K33" s="110"/>
      <c r="N33" s="132"/>
      <c r="P33" s="110"/>
      <c r="U33" s="131"/>
      <c r="V33" s="110"/>
      <c r="W33" s="110"/>
      <c r="X33" s="116" t="str">
        <f t="shared" ref="X33:Z35" si="8">+TEXT(U25,"###.###")</f>
        <v>3.000</v>
      </c>
      <c r="Y33" s="117" t="str">
        <f t="shared" ref="Y33:Y36" si="9">+IF(OR(V25="",V25=0),"",FIXED(V25,2))</f>
        <v>619,92</v>
      </c>
      <c r="Z33" s="118" t="str">
        <f t="shared" si="8"/>
        <v>1.859.760</v>
      </c>
    </row>
    <row r="34" spans="3:26">
      <c r="H34" s="133"/>
      <c r="K34" s="110"/>
      <c r="M34" s="133"/>
      <c r="P34" s="110"/>
      <c r="U34" s="131"/>
      <c r="V34" s="110"/>
      <c r="W34" s="110"/>
      <c r="X34" s="116" t="str">
        <f t="shared" si="8"/>
        <v>3.000</v>
      </c>
      <c r="Y34" s="117" t="str">
        <f t="shared" si="9"/>
        <v>617,97</v>
      </c>
      <c r="Z34" s="118" t="str">
        <f t="shared" si="8"/>
        <v>1.853.910</v>
      </c>
    </row>
    <row r="35" spans="3:26">
      <c r="G35" s="102" t="s">
        <v>52</v>
      </c>
      <c r="H35" s="133"/>
      <c r="K35" s="110"/>
      <c r="L35" s="102" t="s">
        <v>52</v>
      </c>
      <c r="M35" s="133"/>
      <c r="P35" s="110"/>
      <c r="U35" s="131"/>
      <c r="V35" s="110"/>
      <c r="W35" s="110"/>
      <c r="X35" s="116" t="str">
        <f t="shared" si="8"/>
        <v>2.000</v>
      </c>
      <c r="Y35" s="117" t="str">
        <f t="shared" si="9"/>
        <v>625,03</v>
      </c>
      <c r="Z35" s="118" t="str">
        <f t="shared" si="8"/>
        <v>1.250.060</v>
      </c>
    </row>
    <row r="36" spans="3:26">
      <c r="C36" s="105"/>
      <c r="D36" s="111"/>
      <c r="H36" s="133"/>
      <c r="K36" s="110"/>
      <c r="M36" s="133"/>
      <c r="P36" s="110" t="s">
        <v>53</v>
      </c>
      <c r="U36" s="131"/>
      <c r="V36" s="110"/>
      <c r="W36" s="110"/>
      <c r="X36" s="116" t="str">
        <f>+TEXT(U28,"###.###")</f>
        <v>2.000</v>
      </c>
      <c r="Y36" s="117" t="str">
        <f t="shared" si="9"/>
        <v>636,34</v>
      </c>
      <c r="Z36" s="118" t="str">
        <f>+TEXT(W28,"###.###")</f>
        <v>1.272.680</v>
      </c>
    </row>
    <row r="37" spans="3:26">
      <c r="D37" s="105"/>
      <c r="K37" s="110"/>
      <c r="L37" s="103" t="s">
        <v>53</v>
      </c>
      <c r="P37" s="110"/>
      <c r="U37" s="134" t="s">
        <v>503</v>
      </c>
      <c r="V37" s="117"/>
      <c r="W37" s="135">
        <v>1251886</v>
      </c>
      <c r="X37" s="116" t="str">
        <f t="shared" ref="X37:Z38" si="10">+TEXT(U29,"###.###")</f>
        <v>13.000</v>
      </c>
      <c r="Y37" s="117"/>
      <c r="Z37" s="118" t="str">
        <f t="shared" si="10"/>
        <v>8.104.630</v>
      </c>
    </row>
    <row r="38" spans="3:26">
      <c r="D38" s="105"/>
      <c r="K38" s="110"/>
      <c r="P38" s="110"/>
      <c r="U38" s="136" t="s">
        <v>500</v>
      </c>
      <c r="V38" s="137"/>
      <c r="W38" s="137" t="s">
        <v>499</v>
      </c>
      <c r="X38" s="138" t="str">
        <f t="shared" si="10"/>
        <v>2.548.886</v>
      </c>
      <c r="Y38" s="137"/>
      <c r="Z38" s="139" t="str">
        <f t="shared" si="10"/>
        <v>1.708.716.800</v>
      </c>
    </row>
    <row r="39" spans="3:26" ht="30">
      <c r="D39" s="105"/>
      <c r="G39" s="108"/>
      <c r="H39" s="109" t="s">
        <v>54</v>
      </c>
      <c r="I39" s="109" t="s">
        <v>501</v>
      </c>
      <c r="J39" s="109" t="s">
        <v>502</v>
      </c>
      <c r="K39" s="110"/>
      <c r="L39" s="108"/>
      <c r="M39" s="109" t="s">
        <v>54</v>
      </c>
      <c r="N39" s="109" t="s">
        <v>501</v>
      </c>
      <c r="O39" s="109" t="s">
        <v>502</v>
      </c>
      <c r="P39" s="110"/>
    </row>
    <row r="40" spans="3:26">
      <c r="D40" s="105"/>
      <c r="G40" s="112" t="s">
        <v>55</v>
      </c>
      <c r="H40" s="128" t="str">
        <f>+IF(U23=0,"",IF(U23&gt;0,CONCATENATE(X23," "),CONCATENATE("(",MID(X23,2,LEN(U23)),")")))</f>
        <v xml:space="preserve">2535886, </v>
      </c>
      <c r="I40" s="112"/>
      <c r="J40" s="128" t="str">
        <f>+IF(W23=0,"",IF(W23&gt;0,CONCATENATE(Z23," "),CONCATENATE("(",MID(Z23,2,LEN(W23)),")")))</f>
        <v xml:space="preserve">1700612170, </v>
      </c>
      <c r="K40" s="110"/>
      <c r="L40" s="112" t="s">
        <v>55</v>
      </c>
      <c r="M40" s="128" t="str">
        <f>+SUBSTITUTE(M23,".",",")</f>
        <v xml:space="preserve">2,535,886 </v>
      </c>
      <c r="N40" s="112"/>
      <c r="O40" s="128" t="str">
        <f>+SUBSTITUTE(O23,".",",")</f>
        <v xml:space="preserve">1,700,612,170 </v>
      </c>
      <c r="P40" s="110"/>
    </row>
    <row r="41" spans="3:26">
      <c r="D41" s="105"/>
      <c r="G41" s="140">
        <f>IF(G24="Helligdag","Holiday",G24)</f>
        <v>43073</v>
      </c>
      <c r="H41" s="120" t="str">
        <f>+IF(U24=0,"",IF(U24&gt;0,CONCATENATE(X24," "),CONCATENATE("(",MID(X24,2,LEN(U24)),")")))</f>
        <v xml:space="preserve">3000, </v>
      </c>
      <c r="I41" s="121" t="str">
        <f>+Y24</f>
        <v>622,74</v>
      </c>
      <c r="J41" s="120" t="str">
        <f>+IF(W24=0,"",IF(W24&gt;0,CONCATENATE(Z24," "),CONCATENATE("(",MID(Z24,2,LEN(W24)),")")))</f>
        <v xml:space="preserve">1868220, </v>
      </c>
      <c r="K41" s="110"/>
      <c r="L41" s="140">
        <f>IF(L24="Helligdag","Holiday",L24)</f>
        <v>43073</v>
      </c>
      <c r="M41" s="120" t="str">
        <f t="shared" ref="M41:M47" si="11">+SUBSTITUTE(M24,".",",")</f>
        <v xml:space="preserve">3,000 </v>
      </c>
      <c r="N41" s="121" t="str">
        <f>+IF(V24&gt;999,SUBSTITUTE(SUBSTITUTE(N24,",","."),".",",",1),SUBSTITUTE(N24,",","."))</f>
        <v>622.74</v>
      </c>
      <c r="O41" s="120" t="str">
        <f t="shared" ref="O41:O47" si="12">+SUBSTITUTE(O24,".",",")</f>
        <v xml:space="preserve">1,868,220 </v>
      </c>
      <c r="P41" s="110"/>
    </row>
    <row r="42" spans="3:26">
      <c r="E42" s="103" t="s">
        <v>53</v>
      </c>
      <c r="G42" s="140">
        <f>IF(G25="Helligdag","Holiday",G25)</f>
        <v>43074</v>
      </c>
      <c r="H42" s="120" t="str">
        <f>+IF(U25=0,"",IF(U25&gt;0,CONCATENATE(X25," "),CONCATENATE("(",MID(X25,2,LEN(U25)),")")))</f>
        <v xml:space="preserve">3000, </v>
      </c>
      <c r="I42" s="121" t="str">
        <f>+Y25</f>
        <v>619,92</v>
      </c>
      <c r="J42" s="120" t="str">
        <f>+IF(W25=0,"",IF(W25&gt;0,CONCATENATE(Z25," "),CONCATENATE("(",MID(Z25,2,LEN(W25)),")")))</f>
        <v xml:space="preserve">1859760, </v>
      </c>
      <c r="K42" s="110"/>
      <c r="L42" s="140">
        <f>IF(L25="Helligdag","Holiday",L25)</f>
        <v>43074</v>
      </c>
      <c r="M42" s="120" t="str">
        <f t="shared" si="11"/>
        <v xml:space="preserve">3,000 </v>
      </c>
      <c r="N42" s="121" t="str">
        <f t="shared" ref="N42:N45" si="13">+IF(V25&gt;999,SUBSTITUTE(SUBSTITUTE(N25,",","."),".",",",1),SUBSTITUTE(N25,",","."))</f>
        <v>619.92</v>
      </c>
      <c r="O42" s="120" t="str">
        <f t="shared" si="12"/>
        <v xml:space="preserve">1,859,760 </v>
      </c>
      <c r="P42" s="110"/>
    </row>
    <row r="43" spans="3:26">
      <c r="G43" s="140">
        <f>IF(G26="Helligdag","Holiday",G26)</f>
        <v>43075</v>
      </c>
      <c r="H43" s="120" t="str">
        <f>+IF(U26=0,"",IF(U26&gt;0,CONCATENATE(X26," "),CONCATENATE("(",MID(X26,2,LEN(U26)),")")))</f>
        <v xml:space="preserve">3000, </v>
      </c>
      <c r="I43" s="121" t="str">
        <f>+Y26</f>
        <v>617,97</v>
      </c>
      <c r="J43" s="120" t="str">
        <f>+IF(W26=0,"",IF(W26&gt;0,CONCATENATE(Z26," "),CONCATENATE("(",MID(Z26,2,LEN(W26)),")")))</f>
        <v xml:space="preserve">1853910, </v>
      </c>
      <c r="K43" s="110"/>
      <c r="L43" s="140">
        <f>IF(L26="Helligdag","Holiday",L26)</f>
        <v>43075</v>
      </c>
      <c r="M43" s="120" t="str">
        <f t="shared" si="11"/>
        <v xml:space="preserve">3,000 </v>
      </c>
      <c r="N43" s="121" t="str">
        <f t="shared" si="13"/>
        <v>617.97</v>
      </c>
      <c r="O43" s="120" t="str">
        <f t="shared" si="12"/>
        <v xml:space="preserve">1,853,910 </v>
      </c>
      <c r="P43" s="110"/>
    </row>
    <row r="44" spans="3:26">
      <c r="G44" s="140">
        <f t="shared" ref="G44:G45" si="14">IF(G27="Helligdag","Holiday",G27)</f>
        <v>43076</v>
      </c>
      <c r="H44" s="120" t="str">
        <f t="shared" ref="H44:H45" si="15">+IF(U27=0,"",IF(U27&gt;0,CONCATENATE(X27," "),CONCATENATE("(",MID(X27,2,LEN(U27)),")")))</f>
        <v xml:space="preserve">2000, </v>
      </c>
      <c r="I44" s="121" t="str">
        <f t="shared" ref="I44:I45" si="16">+Y27</f>
        <v>625,03</v>
      </c>
      <c r="J44" s="120" t="str">
        <f t="shared" ref="J44:J45" si="17">+IF(W27=0,"",IF(W27&gt;0,CONCATENATE(Z27," "),CONCATENATE("(",MID(Z27,2,LEN(W27)),")")))</f>
        <v xml:space="preserve">1250060, </v>
      </c>
      <c r="K44" s="110"/>
      <c r="L44" s="140">
        <f t="shared" ref="L44:L45" si="18">IF(L27="Helligdag","Holiday",L27)</f>
        <v>43076</v>
      </c>
      <c r="M44" s="120" t="str">
        <f t="shared" si="11"/>
        <v xml:space="preserve">2,000 </v>
      </c>
      <c r="N44" s="121" t="str">
        <f t="shared" si="13"/>
        <v>625.03</v>
      </c>
      <c r="O44" s="120" t="str">
        <f t="shared" si="12"/>
        <v xml:space="preserve">1,250,060 </v>
      </c>
      <c r="P44" s="110"/>
    </row>
    <row r="45" spans="3:26">
      <c r="C45" s="103" t="s">
        <v>53</v>
      </c>
      <c r="G45" s="140">
        <f t="shared" si="14"/>
        <v>43077</v>
      </c>
      <c r="H45" s="120" t="str">
        <f t="shared" si="15"/>
        <v xml:space="preserve">2000, </v>
      </c>
      <c r="I45" s="121" t="str">
        <f t="shared" si="16"/>
        <v>636,34</v>
      </c>
      <c r="J45" s="120" t="str">
        <f t="shared" si="17"/>
        <v xml:space="preserve">1272680, </v>
      </c>
      <c r="K45" s="110"/>
      <c r="L45" s="140">
        <f t="shared" si="18"/>
        <v>43077</v>
      </c>
      <c r="M45" s="120" t="str">
        <f t="shared" si="11"/>
        <v xml:space="preserve">2,000 </v>
      </c>
      <c r="N45" s="121" t="str">
        <f t="shared" si="13"/>
        <v>636.34</v>
      </c>
      <c r="O45" s="120" t="str">
        <f t="shared" si="12"/>
        <v xml:space="preserve">1,272,680 </v>
      </c>
      <c r="P45" s="110"/>
    </row>
    <row r="46" spans="3:26">
      <c r="G46" s="124" t="str">
        <f>+CONCATENATE("Total accumulated over week ",WEEKNUM(D8))</f>
        <v>Total accumulated over week 49</v>
      </c>
      <c r="H46" s="120" t="str">
        <f>+IF(U29=0,"",IF(U29&gt;0,CONCATENATE(X29," "),CONCATENATE("(",MID(X29,2,LEN(U29)),")")))</f>
        <v xml:space="preserve">13000, </v>
      </c>
      <c r="I46" s="125"/>
      <c r="J46" s="120" t="str">
        <f>+IF(W29=0,"",IF(W29&gt;0,CONCATENATE(Z29," "),CONCATENATE("(",MID(Z29,2,LEN(W29)),")")))</f>
        <v xml:space="preserve">8104630, </v>
      </c>
      <c r="K46" s="110"/>
      <c r="L46" s="124" t="str">
        <f>+CONCATENATE("Total accumulated over week ",WEEKNUM(D8))</f>
        <v>Total accumulated over week 49</v>
      </c>
      <c r="M46" s="120" t="str">
        <f t="shared" si="11"/>
        <v xml:space="preserve">13,000 </v>
      </c>
      <c r="N46" s="125"/>
      <c r="O46" s="120" t="str">
        <f t="shared" si="12"/>
        <v xml:space="preserve">8,104,630 </v>
      </c>
      <c r="P46" s="110"/>
    </row>
    <row r="47" spans="3:26" ht="30">
      <c r="G47" s="127" t="s">
        <v>56</v>
      </c>
      <c r="H47" s="128" t="str">
        <f>+IF(U30=0,"",IF(U30&gt;0,CONCATENATE(X30," "),CONCATENATE("(",MID(X30,2,LEN(U30)),")")))</f>
        <v xml:space="preserve">2548886, </v>
      </c>
      <c r="I47" s="125"/>
      <c r="J47" s="128" t="str">
        <f>+IF(W30=0,"",IF(W30&gt;0,CONCATENATE(Z30," "),CONCATENATE("(",MID(Z30,2,LEN(W30)),")")))</f>
        <v xml:space="preserve">1708716800, </v>
      </c>
      <c r="K47" s="110"/>
      <c r="L47" s="127" t="s">
        <v>56</v>
      </c>
      <c r="M47" s="128" t="str">
        <f t="shared" si="11"/>
        <v xml:space="preserve">2,548,886 </v>
      </c>
      <c r="N47" s="125"/>
      <c r="O47" s="128" t="str">
        <f t="shared" si="12"/>
        <v xml:space="preserve">1,708,716,800 </v>
      </c>
      <c r="P47" s="110"/>
    </row>
    <row r="48" spans="3:26">
      <c r="K48" s="110"/>
      <c r="P48" s="110"/>
    </row>
    <row r="49" spans="4:11">
      <c r="K49" s="110"/>
    </row>
    <row r="50" spans="4:11">
      <c r="G50" s="103" t="s">
        <v>53</v>
      </c>
    </row>
    <row r="51" spans="4:11">
      <c r="D51" s="103" t="s">
        <v>53</v>
      </c>
    </row>
    <row r="61" spans="4:11">
      <c r="G61" s="103" t="s">
        <v>53</v>
      </c>
    </row>
  </sheetData>
  <mergeCells count="1">
    <mergeCell ref="U22:Z22"/>
  </mergeCells>
  <pageMargins left="0.7" right="0.7" top="0.75" bottom="0.75" header="0.3" footer="0.3"/>
  <pageSetup paperSize="9" orientation="portrait" horizontalDpi="1200" verticalDpi="12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7"/>
  <sheetViews>
    <sheetView workbookViewId="0">
      <selection activeCell="H3" sqref="H3:L5"/>
    </sheetView>
  </sheetViews>
  <sheetFormatPr defaultRowHeight="12.75"/>
  <cols>
    <col min="4" max="4" width="0.42578125" customWidth="1"/>
    <col min="5" max="5" width="23.7109375" bestFit="1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7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9</v>
      </c>
      <c r="B2">
        <v>572</v>
      </c>
      <c r="C2" t="s">
        <v>63</v>
      </c>
      <c r="D2" t="s">
        <v>4953</v>
      </c>
      <c r="E2" s="68" t="str">
        <f t="shared" ref="E2:E64" si="0">LEFT(D2,FIND(" ",D2)-1)&amp;" "&amp;IF((MID(D2,FIND(" ",D2)+1,2))&lt;"23",MID(D2,FIND(" ",D2)+1,2) + 1 - VALUE(MID(D2,28,1)),"0"&amp;"0")&amp;MID(D2,FIND(" ",D2)+3,13)</f>
        <v>20171120 9:08:59.999000</v>
      </c>
      <c r="F2" s="69">
        <f t="shared" ref="F2:F67" si="1">A2*B2</f>
        <v>5148</v>
      </c>
    </row>
    <row r="3" spans="1:12">
      <c r="A3">
        <v>45</v>
      </c>
      <c r="B3">
        <v>571</v>
      </c>
      <c r="C3" t="s">
        <v>63</v>
      </c>
      <c r="D3" t="s">
        <v>4954</v>
      </c>
      <c r="E3" s="68" t="str">
        <f t="shared" si="0"/>
        <v>20171120 9:09:34.514000</v>
      </c>
      <c r="F3" s="69">
        <f t="shared" si="1"/>
        <v>25695</v>
      </c>
      <c r="H3" s="77" t="s">
        <v>150</v>
      </c>
      <c r="I3" s="70" t="s">
        <v>151</v>
      </c>
      <c r="J3" s="71" t="s">
        <v>152</v>
      </c>
      <c r="K3" s="72" t="s">
        <v>153</v>
      </c>
      <c r="L3" s="72" t="s">
        <v>154</v>
      </c>
    </row>
    <row r="4" spans="1:12">
      <c r="A4">
        <v>65</v>
      </c>
      <c r="B4">
        <v>571</v>
      </c>
      <c r="C4" t="s">
        <v>63</v>
      </c>
      <c r="D4" t="s">
        <v>4954</v>
      </c>
      <c r="E4" s="68" t="str">
        <f t="shared" si="0"/>
        <v>20171120 9:09:34.514000</v>
      </c>
      <c r="F4" s="69">
        <f t="shared" si="1"/>
        <v>37115</v>
      </c>
      <c r="H4" s="73" t="s">
        <v>63</v>
      </c>
      <c r="I4" s="70">
        <v>5000</v>
      </c>
      <c r="J4" s="74">
        <v>571.30303030303025</v>
      </c>
      <c r="K4" s="75">
        <f>I4*L4</f>
        <v>2856614.5</v>
      </c>
      <c r="L4" s="75">
        <f>SUMIF($C$2:$C$10000,"="&amp;H4,$F$2:$F$10000)/I4</f>
        <v>571.3229</v>
      </c>
    </row>
    <row r="5" spans="1:12">
      <c r="A5">
        <v>103</v>
      </c>
      <c r="B5">
        <v>571.5</v>
      </c>
      <c r="C5" t="s">
        <v>63</v>
      </c>
      <c r="D5" t="s">
        <v>4955</v>
      </c>
      <c r="E5" s="68" t="str">
        <f t="shared" si="0"/>
        <v>20171120 9:14:48.354000</v>
      </c>
      <c r="F5" s="69">
        <f t="shared" si="1"/>
        <v>58864.5</v>
      </c>
      <c r="H5" s="73" t="s">
        <v>155</v>
      </c>
      <c r="I5" s="70">
        <v>5000</v>
      </c>
      <c r="J5" s="74">
        <v>571.30303030303025</v>
      </c>
      <c r="K5" s="75" t="e">
        <f>I7*#REF!</f>
        <v>#REF!</v>
      </c>
      <c r="L5" s="76">
        <f>SUM(F2:F10001)/GETPIVOTDATA("Sum of Volume",$I$4)</f>
        <v>571.3229</v>
      </c>
    </row>
    <row r="6" spans="1:12">
      <c r="A6">
        <v>98</v>
      </c>
      <c r="B6">
        <v>569.5</v>
      </c>
      <c r="C6" t="s">
        <v>63</v>
      </c>
      <c r="D6" t="s">
        <v>4956</v>
      </c>
      <c r="E6" s="68" t="str">
        <f t="shared" si="0"/>
        <v>20171120 9:18:29.759000</v>
      </c>
      <c r="F6" s="69">
        <f t="shared" si="1"/>
        <v>55811</v>
      </c>
    </row>
    <row r="7" spans="1:12">
      <c r="A7">
        <v>2</v>
      </c>
      <c r="B7">
        <v>569.5</v>
      </c>
      <c r="C7" t="s">
        <v>63</v>
      </c>
      <c r="D7" t="s">
        <v>4957</v>
      </c>
      <c r="E7" s="68" t="str">
        <f t="shared" si="0"/>
        <v>20171120 9:25:23.580000</v>
      </c>
      <c r="F7" s="69">
        <f t="shared" si="1"/>
        <v>1139</v>
      </c>
    </row>
    <row r="8" spans="1:12">
      <c r="A8">
        <v>114</v>
      </c>
      <c r="B8">
        <v>569.5</v>
      </c>
      <c r="C8" t="s">
        <v>63</v>
      </c>
      <c r="D8" t="s">
        <v>4958</v>
      </c>
      <c r="E8" s="68" t="str">
        <f t="shared" si="0"/>
        <v>20171120 9:26:26.243000</v>
      </c>
      <c r="F8" s="69">
        <f t="shared" si="1"/>
        <v>64923</v>
      </c>
    </row>
    <row r="9" spans="1:12">
      <c r="A9">
        <v>114</v>
      </c>
      <c r="B9">
        <v>570.5</v>
      </c>
      <c r="C9" t="s">
        <v>63</v>
      </c>
      <c r="D9" t="s">
        <v>4959</v>
      </c>
      <c r="E9" s="68" t="str">
        <f t="shared" si="0"/>
        <v>20171120 9:31:52.054000</v>
      </c>
      <c r="F9" s="69">
        <f t="shared" si="1"/>
        <v>65037</v>
      </c>
    </row>
    <row r="10" spans="1:12">
      <c r="A10">
        <v>3</v>
      </c>
      <c r="B10">
        <v>571</v>
      </c>
      <c r="C10" t="s">
        <v>63</v>
      </c>
      <c r="D10" t="s">
        <v>4960</v>
      </c>
      <c r="E10" s="68" t="str">
        <f t="shared" si="0"/>
        <v>20171120 9:38:57.165000</v>
      </c>
      <c r="F10" s="69">
        <f t="shared" si="1"/>
        <v>1713</v>
      </c>
    </row>
    <row r="11" spans="1:12">
      <c r="A11">
        <v>93</v>
      </c>
      <c r="B11">
        <v>571</v>
      </c>
      <c r="C11" t="s">
        <v>63</v>
      </c>
      <c r="D11" t="s">
        <v>4961</v>
      </c>
      <c r="E11" s="68" t="str">
        <f t="shared" si="0"/>
        <v>20171120 9:38:59.528000</v>
      </c>
      <c r="F11" s="69">
        <f t="shared" si="1"/>
        <v>53103</v>
      </c>
    </row>
    <row r="12" spans="1:12">
      <c r="A12">
        <v>64</v>
      </c>
      <c r="B12">
        <v>570</v>
      </c>
      <c r="C12" t="s">
        <v>63</v>
      </c>
      <c r="D12" t="s">
        <v>4962</v>
      </c>
      <c r="E12" s="68" t="str">
        <f t="shared" si="0"/>
        <v>20171120 9:47:12.868000</v>
      </c>
      <c r="F12" s="69">
        <f t="shared" si="1"/>
        <v>36480</v>
      </c>
    </row>
    <row r="13" spans="1:12">
      <c r="A13">
        <v>27</v>
      </c>
      <c r="B13">
        <v>570</v>
      </c>
      <c r="C13" t="s">
        <v>63</v>
      </c>
      <c r="D13" t="s">
        <v>4962</v>
      </c>
      <c r="E13" s="68" t="str">
        <f t="shared" si="0"/>
        <v>20171120 9:47:12.868000</v>
      </c>
      <c r="F13" s="69">
        <f t="shared" si="1"/>
        <v>15390</v>
      </c>
    </row>
    <row r="14" spans="1:12">
      <c r="A14">
        <v>94</v>
      </c>
      <c r="B14">
        <v>569.5</v>
      </c>
      <c r="C14" t="s">
        <v>63</v>
      </c>
      <c r="D14" t="s">
        <v>4963</v>
      </c>
      <c r="E14" s="68" t="str">
        <f t="shared" si="0"/>
        <v>20171120 9:57:10.099000</v>
      </c>
      <c r="F14" s="69">
        <f t="shared" si="1"/>
        <v>53533</v>
      </c>
    </row>
    <row r="15" spans="1:12">
      <c r="A15">
        <v>90</v>
      </c>
      <c r="B15">
        <v>568.5</v>
      </c>
      <c r="C15" t="s">
        <v>63</v>
      </c>
      <c r="D15" t="s">
        <v>4964</v>
      </c>
      <c r="E15" s="68" t="str">
        <f t="shared" si="0"/>
        <v>20171120 10:03:03.912000</v>
      </c>
      <c r="F15" s="69">
        <f t="shared" si="1"/>
        <v>51165</v>
      </c>
    </row>
    <row r="16" spans="1:12">
      <c r="A16">
        <v>91</v>
      </c>
      <c r="B16">
        <v>570</v>
      </c>
      <c r="C16" t="s">
        <v>63</v>
      </c>
      <c r="D16" t="s">
        <v>4965</v>
      </c>
      <c r="E16" s="68" t="str">
        <f t="shared" si="0"/>
        <v>20171120 10:10:07.189000</v>
      </c>
      <c r="F16" s="69">
        <f t="shared" si="1"/>
        <v>51870</v>
      </c>
    </row>
    <row r="17" spans="1:6">
      <c r="A17">
        <v>96</v>
      </c>
      <c r="B17">
        <v>569.5</v>
      </c>
      <c r="C17" t="s">
        <v>63</v>
      </c>
      <c r="D17" t="s">
        <v>4966</v>
      </c>
      <c r="E17" s="68" t="str">
        <f t="shared" si="0"/>
        <v>20171120 10:20:39.128000</v>
      </c>
      <c r="F17" s="69">
        <f t="shared" si="1"/>
        <v>54672</v>
      </c>
    </row>
    <row r="18" spans="1:6">
      <c r="A18">
        <v>94</v>
      </c>
      <c r="B18">
        <v>570</v>
      </c>
      <c r="C18" t="s">
        <v>63</v>
      </c>
      <c r="D18" t="s">
        <v>4967</v>
      </c>
      <c r="E18" s="68" t="str">
        <f t="shared" si="0"/>
        <v>20171120 10:35:32.352000</v>
      </c>
      <c r="F18" s="69">
        <f t="shared" si="1"/>
        <v>53580</v>
      </c>
    </row>
    <row r="19" spans="1:6">
      <c r="A19">
        <v>91</v>
      </c>
      <c r="B19">
        <v>569.5</v>
      </c>
      <c r="C19" t="s">
        <v>63</v>
      </c>
      <c r="D19" t="s">
        <v>4968</v>
      </c>
      <c r="E19" s="68" t="str">
        <f t="shared" si="0"/>
        <v>20171120 10:40:09.764000</v>
      </c>
      <c r="F19" s="69">
        <f t="shared" si="1"/>
        <v>51824.5</v>
      </c>
    </row>
    <row r="20" spans="1:6">
      <c r="A20">
        <v>101</v>
      </c>
      <c r="B20">
        <v>569.5</v>
      </c>
      <c r="C20" t="s">
        <v>63</v>
      </c>
      <c r="D20" t="s">
        <v>4969</v>
      </c>
      <c r="E20" s="68" t="str">
        <f t="shared" si="0"/>
        <v>20171120 10:51:45.052000</v>
      </c>
      <c r="F20" s="69">
        <f t="shared" si="1"/>
        <v>57519.5</v>
      </c>
    </row>
    <row r="21" spans="1:6">
      <c r="A21">
        <v>92</v>
      </c>
      <c r="B21">
        <v>569.5</v>
      </c>
      <c r="C21" t="s">
        <v>63</v>
      </c>
      <c r="D21" t="s">
        <v>4970</v>
      </c>
      <c r="E21" s="68" t="str">
        <f t="shared" si="0"/>
        <v>20171120 11:03:01.007000</v>
      </c>
      <c r="F21" s="69">
        <f t="shared" si="1"/>
        <v>52394</v>
      </c>
    </row>
    <row r="22" spans="1:6">
      <c r="A22">
        <v>34</v>
      </c>
      <c r="B22">
        <v>568.5</v>
      </c>
      <c r="C22" t="s">
        <v>63</v>
      </c>
      <c r="D22" t="s">
        <v>4971</v>
      </c>
      <c r="E22" s="68" t="str">
        <f t="shared" si="0"/>
        <v>20171120 11:19:51.084000</v>
      </c>
      <c r="F22" s="69">
        <f t="shared" si="1"/>
        <v>19329</v>
      </c>
    </row>
    <row r="23" spans="1:6">
      <c r="A23">
        <v>60</v>
      </c>
      <c r="B23">
        <v>568.5</v>
      </c>
      <c r="C23" t="s">
        <v>63</v>
      </c>
      <c r="D23" t="s">
        <v>4971</v>
      </c>
      <c r="E23" s="68" t="str">
        <f t="shared" si="0"/>
        <v>20171120 11:19:51.084000</v>
      </c>
      <c r="F23" s="69">
        <f t="shared" si="1"/>
        <v>34110</v>
      </c>
    </row>
    <row r="24" spans="1:6">
      <c r="A24">
        <v>50</v>
      </c>
      <c r="B24">
        <v>569.5</v>
      </c>
      <c r="C24" t="s">
        <v>63</v>
      </c>
      <c r="D24" t="s">
        <v>4972</v>
      </c>
      <c r="E24" s="68" t="str">
        <f t="shared" si="0"/>
        <v>20171120 11:36:15.098000</v>
      </c>
      <c r="F24" s="69">
        <f t="shared" si="1"/>
        <v>28475</v>
      </c>
    </row>
    <row r="25" spans="1:6">
      <c r="A25">
        <v>61</v>
      </c>
      <c r="B25">
        <v>569.5</v>
      </c>
      <c r="C25" t="s">
        <v>63</v>
      </c>
      <c r="D25" t="s">
        <v>4972</v>
      </c>
      <c r="E25" s="68" t="str">
        <f t="shared" si="0"/>
        <v>20171120 11:36:15.098000</v>
      </c>
      <c r="F25" s="69">
        <f t="shared" si="1"/>
        <v>34739.5</v>
      </c>
    </row>
    <row r="26" spans="1:6">
      <c r="A26">
        <v>67</v>
      </c>
      <c r="B26">
        <v>569.5</v>
      </c>
      <c r="C26" t="s">
        <v>63</v>
      </c>
      <c r="D26" t="s">
        <v>4972</v>
      </c>
      <c r="E26" s="68" t="str">
        <f t="shared" si="0"/>
        <v>20171120 11:36:15.098000</v>
      </c>
      <c r="F26" s="69">
        <f t="shared" si="1"/>
        <v>38156.5</v>
      </c>
    </row>
    <row r="27" spans="1:6">
      <c r="A27">
        <v>3</v>
      </c>
      <c r="B27">
        <v>569.5</v>
      </c>
      <c r="C27" t="s">
        <v>63</v>
      </c>
      <c r="D27" t="s">
        <v>4973</v>
      </c>
      <c r="E27" s="68" t="str">
        <f t="shared" si="0"/>
        <v>20171120 11:36:15.099000</v>
      </c>
      <c r="F27" s="69">
        <f t="shared" si="1"/>
        <v>1708.5</v>
      </c>
    </row>
    <row r="28" spans="1:6">
      <c r="A28">
        <v>95</v>
      </c>
      <c r="B28">
        <v>569</v>
      </c>
      <c r="C28" t="s">
        <v>63</v>
      </c>
      <c r="D28" t="s">
        <v>4974</v>
      </c>
      <c r="E28" s="68" t="str">
        <f t="shared" si="0"/>
        <v>20171120 11:52:48.039000</v>
      </c>
      <c r="F28" s="69">
        <f t="shared" si="1"/>
        <v>54055</v>
      </c>
    </row>
    <row r="29" spans="1:6">
      <c r="A29">
        <v>91</v>
      </c>
      <c r="B29">
        <v>569</v>
      </c>
      <c r="C29" t="s">
        <v>63</v>
      </c>
      <c r="D29" t="s">
        <v>4975</v>
      </c>
      <c r="E29" s="68" t="str">
        <f t="shared" si="0"/>
        <v>20171120 12:05:00.323000</v>
      </c>
      <c r="F29" s="69">
        <f t="shared" si="1"/>
        <v>51779</v>
      </c>
    </row>
    <row r="30" spans="1:6">
      <c r="A30">
        <v>100</v>
      </c>
      <c r="B30">
        <v>569.5</v>
      </c>
      <c r="C30" t="s">
        <v>63</v>
      </c>
      <c r="D30" t="s">
        <v>4976</v>
      </c>
      <c r="E30" s="68" t="str">
        <f t="shared" si="0"/>
        <v>20171120 12:24:56.287000</v>
      </c>
      <c r="F30" s="69">
        <f t="shared" si="1"/>
        <v>56950</v>
      </c>
    </row>
    <row r="31" spans="1:6">
      <c r="A31">
        <v>93</v>
      </c>
      <c r="B31">
        <v>569.5</v>
      </c>
      <c r="C31" t="s">
        <v>63</v>
      </c>
      <c r="D31" t="s">
        <v>4977</v>
      </c>
      <c r="E31" s="68" t="str">
        <f t="shared" si="0"/>
        <v>20171120 12:41:33.888000</v>
      </c>
      <c r="F31" s="69">
        <f t="shared" si="1"/>
        <v>52963.5</v>
      </c>
    </row>
    <row r="32" spans="1:6">
      <c r="A32">
        <v>90</v>
      </c>
      <c r="B32">
        <v>570</v>
      </c>
      <c r="C32" t="s">
        <v>63</v>
      </c>
      <c r="D32" t="s">
        <v>4978</v>
      </c>
      <c r="E32" s="68" t="str">
        <f t="shared" si="0"/>
        <v>20171120 13:03:32.977000</v>
      </c>
      <c r="F32" s="69">
        <f t="shared" si="1"/>
        <v>51300</v>
      </c>
    </row>
    <row r="33" spans="1:6">
      <c r="A33">
        <v>92</v>
      </c>
      <c r="B33">
        <v>570.5</v>
      </c>
      <c r="C33" t="s">
        <v>63</v>
      </c>
      <c r="D33" t="s">
        <v>4979</v>
      </c>
      <c r="E33" s="68" t="str">
        <f t="shared" si="0"/>
        <v>20171120 13:20:45.392000</v>
      </c>
      <c r="F33" s="69">
        <f t="shared" si="1"/>
        <v>52486</v>
      </c>
    </row>
    <row r="34" spans="1:6">
      <c r="A34">
        <v>15</v>
      </c>
      <c r="B34">
        <v>572.5</v>
      </c>
      <c r="C34" t="s">
        <v>63</v>
      </c>
      <c r="D34" t="s">
        <v>4980</v>
      </c>
      <c r="E34" s="68" t="str">
        <f t="shared" si="0"/>
        <v>20171120 13:39:58.183000</v>
      </c>
      <c r="F34" s="69">
        <f t="shared" si="1"/>
        <v>8587.5</v>
      </c>
    </row>
    <row r="35" spans="1:6">
      <c r="A35">
        <v>101</v>
      </c>
      <c r="B35">
        <v>572.5</v>
      </c>
      <c r="C35" t="s">
        <v>63</v>
      </c>
      <c r="D35" t="s">
        <v>4981</v>
      </c>
      <c r="E35" s="68" t="str">
        <f t="shared" si="0"/>
        <v>20171120 13:44:06.139000</v>
      </c>
      <c r="F35" s="69">
        <f t="shared" si="1"/>
        <v>57822.5</v>
      </c>
    </row>
    <row r="36" spans="1:6">
      <c r="A36">
        <v>28</v>
      </c>
      <c r="B36">
        <v>572.5</v>
      </c>
      <c r="C36" t="s">
        <v>63</v>
      </c>
      <c r="D36" t="s">
        <v>4981</v>
      </c>
      <c r="E36" s="68" t="str">
        <f t="shared" si="0"/>
        <v>20171120 13:44:06.139000</v>
      </c>
      <c r="F36" s="69">
        <f t="shared" si="1"/>
        <v>16030</v>
      </c>
    </row>
    <row r="37" spans="1:6">
      <c r="A37">
        <v>55</v>
      </c>
      <c r="B37">
        <v>573</v>
      </c>
      <c r="C37" t="s">
        <v>63</v>
      </c>
      <c r="D37" t="s">
        <v>4982</v>
      </c>
      <c r="E37" s="68" t="str">
        <f t="shared" si="0"/>
        <v>20171120 14:08:48.601000</v>
      </c>
      <c r="F37" s="69">
        <f t="shared" si="1"/>
        <v>31515</v>
      </c>
    </row>
    <row r="38" spans="1:6">
      <c r="A38">
        <v>58</v>
      </c>
      <c r="B38">
        <v>573</v>
      </c>
      <c r="C38" t="s">
        <v>63</v>
      </c>
      <c r="D38" t="s">
        <v>4982</v>
      </c>
      <c r="E38" s="68" t="str">
        <f t="shared" si="0"/>
        <v>20171120 14:08:48.601000</v>
      </c>
      <c r="F38" s="69">
        <f t="shared" si="1"/>
        <v>33234</v>
      </c>
    </row>
    <row r="39" spans="1:6">
      <c r="A39">
        <v>75</v>
      </c>
      <c r="B39">
        <v>573</v>
      </c>
      <c r="C39" t="s">
        <v>63</v>
      </c>
      <c r="D39" t="s">
        <v>4983</v>
      </c>
      <c r="E39" s="68" t="str">
        <f t="shared" si="0"/>
        <v>20171120 14:08:48.613000</v>
      </c>
      <c r="F39" s="69">
        <f t="shared" si="1"/>
        <v>42975</v>
      </c>
    </row>
    <row r="40" spans="1:6">
      <c r="A40">
        <v>100</v>
      </c>
      <c r="B40">
        <v>573</v>
      </c>
      <c r="C40" t="s">
        <v>63</v>
      </c>
      <c r="D40" t="s">
        <v>4984</v>
      </c>
      <c r="E40" s="68" t="str">
        <f t="shared" si="0"/>
        <v>20171120 14:18:09.908235</v>
      </c>
      <c r="F40" s="69">
        <f t="shared" si="1"/>
        <v>57300</v>
      </c>
    </row>
    <row r="41" spans="1:6">
      <c r="A41">
        <v>23</v>
      </c>
      <c r="B41">
        <v>573</v>
      </c>
      <c r="C41" t="s">
        <v>63</v>
      </c>
      <c r="D41" t="s">
        <v>4984</v>
      </c>
      <c r="E41" s="68" t="str">
        <f t="shared" si="0"/>
        <v>20171120 14:18:09.908235</v>
      </c>
      <c r="F41" s="69">
        <f t="shared" si="1"/>
        <v>13179</v>
      </c>
    </row>
    <row r="42" spans="1:6">
      <c r="A42">
        <v>63</v>
      </c>
      <c r="B42">
        <v>573</v>
      </c>
      <c r="C42" t="s">
        <v>63</v>
      </c>
      <c r="D42" t="s">
        <v>4984</v>
      </c>
      <c r="E42" s="68" t="str">
        <f t="shared" si="0"/>
        <v>20171120 14:18:09.908235</v>
      </c>
      <c r="F42" s="69">
        <f t="shared" si="1"/>
        <v>36099</v>
      </c>
    </row>
    <row r="43" spans="1:6">
      <c r="A43">
        <v>56</v>
      </c>
      <c r="B43">
        <v>573</v>
      </c>
      <c r="C43" t="s">
        <v>63</v>
      </c>
      <c r="D43" t="s">
        <v>4984</v>
      </c>
      <c r="E43" s="68" t="str">
        <f t="shared" si="0"/>
        <v>20171120 14:18:09.908235</v>
      </c>
      <c r="F43" s="69">
        <f t="shared" si="1"/>
        <v>32088</v>
      </c>
    </row>
    <row r="44" spans="1:6">
      <c r="A44">
        <v>92</v>
      </c>
      <c r="B44">
        <v>573</v>
      </c>
      <c r="C44" t="s">
        <v>63</v>
      </c>
      <c r="D44" t="s">
        <v>4984</v>
      </c>
      <c r="E44" s="68" t="str">
        <f t="shared" si="0"/>
        <v>20171120 14:18:09.908235</v>
      </c>
      <c r="F44" s="69">
        <f t="shared" si="1"/>
        <v>52716</v>
      </c>
    </row>
    <row r="45" spans="1:6">
      <c r="A45">
        <v>39</v>
      </c>
      <c r="B45">
        <v>573</v>
      </c>
      <c r="C45" t="s">
        <v>63</v>
      </c>
      <c r="D45" t="s">
        <v>4985</v>
      </c>
      <c r="E45" s="68" t="str">
        <f t="shared" si="0"/>
        <v>20171120 14:18:09.928139</v>
      </c>
      <c r="F45" s="69">
        <f t="shared" si="1"/>
        <v>22347</v>
      </c>
    </row>
    <row r="46" spans="1:6">
      <c r="A46">
        <v>91</v>
      </c>
      <c r="B46">
        <v>573</v>
      </c>
      <c r="C46" t="s">
        <v>63</v>
      </c>
      <c r="D46" t="s">
        <v>4986</v>
      </c>
      <c r="E46" s="68" t="str">
        <f t="shared" si="0"/>
        <v>20171120 14:21:48.019000</v>
      </c>
      <c r="F46" s="69">
        <f t="shared" si="1"/>
        <v>52143</v>
      </c>
    </row>
    <row r="47" spans="1:6">
      <c r="A47">
        <v>27</v>
      </c>
      <c r="B47">
        <v>573</v>
      </c>
      <c r="C47" t="s">
        <v>63</v>
      </c>
      <c r="D47" t="s">
        <v>4987</v>
      </c>
      <c r="E47" s="68" t="str">
        <f t="shared" si="0"/>
        <v>20171120 14:21:48.019314</v>
      </c>
      <c r="F47" s="69">
        <f t="shared" si="1"/>
        <v>15471</v>
      </c>
    </row>
    <row r="48" spans="1:6">
      <c r="A48">
        <v>173</v>
      </c>
      <c r="B48">
        <v>573</v>
      </c>
      <c r="C48" t="s">
        <v>63</v>
      </c>
      <c r="D48" t="s">
        <v>4988</v>
      </c>
      <c r="E48" s="68" t="str">
        <f t="shared" si="0"/>
        <v>20171120 14:39:09.771000</v>
      </c>
      <c r="F48" s="69">
        <f t="shared" si="1"/>
        <v>99129</v>
      </c>
    </row>
    <row r="49" spans="1:6">
      <c r="A49">
        <v>31</v>
      </c>
      <c r="B49">
        <v>573.5</v>
      </c>
      <c r="C49" t="s">
        <v>63</v>
      </c>
      <c r="D49" t="s">
        <v>4989</v>
      </c>
      <c r="E49" s="68" t="str">
        <f t="shared" si="0"/>
        <v>20171120 15:03:14.353000</v>
      </c>
      <c r="F49" s="69">
        <f t="shared" si="1"/>
        <v>17778.5</v>
      </c>
    </row>
    <row r="50" spans="1:6">
      <c r="A50">
        <v>63</v>
      </c>
      <c r="B50">
        <v>573.5</v>
      </c>
      <c r="C50" t="s">
        <v>63</v>
      </c>
      <c r="D50" t="s">
        <v>4989</v>
      </c>
      <c r="E50" s="68" t="str">
        <f t="shared" si="0"/>
        <v>20171120 15:03:14.353000</v>
      </c>
      <c r="F50" s="69">
        <f t="shared" si="1"/>
        <v>36130.5</v>
      </c>
    </row>
    <row r="51" spans="1:6">
      <c r="A51">
        <v>8</v>
      </c>
      <c r="B51">
        <v>573</v>
      </c>
      <c r="C51" t="s">
        <v>63</v>
      </c>
      <c r="D51" t="s">
        <v>4990</v>
      </c>
      <c r="E51" s="68" t="str">
        <f t="shared" si="0"/>
        <v>20171120 15:03:38.997000</v>
      </c>
      <c r="F51" s="69">
        <f t="shared" si="1"/>
        <v>4584</v>
      </c>
    </row>
    <row r="52" spans="1:6">
      <c r="A52">
        <v>187</v>
      </c>
      <c r="B52">
        <v>573</v>
      </c>
      <c r="C52" t="s">
        <v>63</v>
      </c>
      <c r="D52" t="s">
        <v>4990</v>
      </c>
      <c r="E52" s="68" t="str">
        <f t="shared" si="0"/>
        <v>20171120 15:03:38.997000</v>
      </c>
      <c r="F52" s="69">
        <f t="shared" si="1"/>
        <v>107151</v>
      </c>
    </row>
    <row r="53" spans="1:6">
      <c r="A53">
        <v>94</v>
      </c>
      <c r="B53">
        <v>573</v>
      </c>
      <c r="C53" t="s">
        <v>63</v>
      </c>
      <c r="D53" t="s">
        <v>4991</v>
      </c>
      <c r="E53" s="68" t="str">
        <f t="shared" si="0"/>
        <v>20171120 15:09:59.194000</v>
      </c>
      <c r="F53" s="69">
        <f t="shared" si="1"/>
        <v>53862</v>
      </c>
    </row>
    <row r="54" spans="1:6">
      <c r="A54">
        <v>108</v>
      </c>
      <c r="B54">
        <v>573</v>
      </c>
      <c r="C54" t="s">
        <v>63</v>
      </c>
      <c r="D54" t="s">
        <v>4992</v>
      </c>
      <c r="E54" s="68" t="str">
        <f t="shared" si="0"/>
        <v>20171120 15:17:58.637000</v>
      </c>
      <c r="F54" s="69">
        <f t="shared" si="1"/>
        <v>61884</v>
      </c>
    </row>
    <row r="55" spans="1:6">
      <c r="A55">
        <v>123</v>
      </c>
      <c r="B55">
        <v>573</v>
      </c>
      <c r="C55" t="s">
        <v>63</v>
      </c>
      <c r="D55" t="s">
        <v>4993</v>
      </c>
      <c r="E55" s="68" t="str">
        <f t="shared" si="0"/>
        <v>20171120 15:36:49.776000</v>
      </c>
      <c r="F55" s="69">
        <f t="shared" si="1"/>
        <v>70479</v>
      </c>
    </row>
    <row r="56" spans="1:6">
      <c r="A56">
        <v>141</v>
      </c>
      <c r="B56">
        <v>572.5</v>
      </c>
      <c r="C56" t="s">
        <v>63</v>
      </c>
      <c r="D56" t="s">
        <v>4994</v>
      </c>
      <c r="E56" s="68" t="str">
        <f t="shared" si="0"/>
        <v>20171120 15:37:39.163000</v>
      </c>
      <c r="F56" s="69">
        <f t="shared" si="1"/>
        <v>80722.5</v>
      </c>
    </row>
    <row r="57" spans="1:6">
      <c r="A57">
        <v>91</v>
      </c>
      <c r="B57">
        <v>573</v>
      </c>
      <c r="C57" t="s">
        <v>63</v>
      </c>
      <c r="D57" t="s">
        <v>4995</v>
      </c>
      <c r="E57" s="68" t="str">
        <f t="shared" si="0"/>
        <v>20171120 15:43:36.920000</v>
      </c>
      <c r="F57" s="69">
        <f t="shared" si="1"/>
        <v>52143</v>
      </c>
    </row>
    <row r="58" spans="1:6">
      <c r="A58">
        <v>29</v>
      </c>
      <c r="B58">
        <v>572.5</v>
      </c>
      <c r="C58" t="s">
        <v>63</v>
      </c>
      <c r="D58" t="s">
        <v>4996</v>
      </c>
      <c r="E58" s="68" t="str">
        <f t="shared" si="0"/>
        <v>20171120 15:47:33.467000</v>
      </c>
      <c r="F58" s="69">
        <f t="shared" si="1"/>
        <v>16602.5</v>
      </c>
    </row>
    <row r="59" spans="1:6">
      <c r="A59">
        <v>61</v>
      </c>
      <c r="B59">
        <v>572.5</v>
      </c>
      <c r="C59" t="s">
        <v>63</v>
      </c>
      <c r="D59" t="s">
        <v>4996</v>
      </c>
      <c r="E59" s="68" t="str">
        <f t="shared" si="0"/>
        <v>20171120 15:47:33.467000</v>
      </c>
      <c r="F59" s="69">
        <f t="shared" si="1"/>
        <v>34922.5</v>
      </c>
    </row>
    <row r="60" spans="1:6">
      <c r="A60">
        <v>108</v>
      </c>
      <c r="B60">
        <v>572</v>
      </c>
      <c r="C60" t="s">
        <v>63</v>
      </c>
      <c r="D60" t="s">
        <v>4997</v>
      </c>
      <c r="E60" s="68" t="str">
        <f t="shared" si="0"/>
        <v>20171120 15:50:32.529000</v>
      </c>
      <c r="F60" s="69">
        <f t="shared" si="1"/>
        <v>61776</v>
      </c>
    </row>
    <row r="61" spans="1:6">
      <c r="A61">
        <v>126</v>
      </c>
      <c r="B61">
        <v>572</v>
      </c>
      <c r="C61" t="s">
        <v>63</v>
      </c>
      <c r="D61" t="s">
        <v>4998</v>
      </c>
      <c r="E61" s="68" t="str">
        <f t="shared" si="0"/>
        <v>20171120 15:59:57.585000</v>
      </c>
      <c r="F61" s="69">
        <f t="shared" si="1"/>
        <v>72072</v>
      </c>
    </row>
    <row r="62" spans="1:6">
      <c r="A62">
        <v>100</v>
      </c>
      <c r="B62">
        <v>573.5</v>
      </c>
      <c r="C62" t="s">
        <v>63</v>
      </c>
      <c r="D62" t="s">
        <v>4999</v>
      </c>
      <c r="E62" s="68" t="str">
        <f t="shared" si="0"/>
        <v>20171120 16:10:58.466000</v>
      </c>
      <c r="F62" s="69">
        <f t="shared" si="1"/>
        <v>57350</v>
      </c>
    </row>
    <row r="63" spans="1:6">
      <c r="A63">
        <v>95</v>
      </c>
      <c r="B63">
        <v>573</v>
      </c>
      <c r="C63" t="s">
        <v>63</v>
      </c>
      <c r="D63" t="s">
        <v>5000</v>
      </c>
      <c r="E63" s="68" t="str">
        <f t="shared" si="0"/>
        <v>20171120 16:14:27.842000</v>
      </c>
      <c r="F63" s="69">
        <f t="shared" si="1"/>
        <v>54435</v>
      </c>
    </row>
    <row r="64" spans="1:6">
      <c r="A64">
        <v>98</v>
      </c>
      <c r="B64">
        <v>571</v>
      </c>
      <c r="C64" t="s">
        <v>63</v>
      </c>
      <c r="D64" t="s">
        <v>5001</v>
      </c>
      <c r="E64" s="68" t="str">
        <f t="shared" si="0"/>
        <v>20171120 16:22:31.062000</v>
      </c>
      <c r="F64" s="69">
        <f t="shared" si="1"/>
        <v>55958</v>
      </c>
    </row>
    <row r="65" spans="1:6">
      <c r="A65">
        <v>101</v>
      </c>
      <c r="B65">
        <v>571.5</v>
      </c>
      <c r="C65" t="s">
        <v>63</v>
      </c>
      <c r="D65" t="s">
        <v>5002</v>
      </c>
      <c r="E65" s="68" t="str">
        <f t="shared" ref="E65:E67" si="2">LEFT(D65,FIND(" ",D65)-1)&amp;" "&amp;IF((MID(D65,FIND(" ",D65)+1,2))&lt;"23",MID(D65,FIND(" ",D65)+1,2) + 1 - VALUE(MID(D65,28,1)),"0"&amp;"0")&amp;MID(D65,FIND(" ",D65)+3,13)</f>
        <v>20171120 16:30:20.468000</v>
      </c>
      <c r="F65" s="69">
        <f t="shared" si="1"/>
        <v>57721.5</v>
      </c>
    </row>
    <row r="66" spans="1:6">
      <c r="A66">
        <v>27</v>
      </c>
      <c r="B66">
        <v>571</v>
      </c>
      <c r="C66" t="s">
        <v>63</v>
      </c>
      <c r="D66" t="s">
        <v>5003</v>
      </c>
      <c r="E66" s="68" t="str">
        <f t="shared" si="2"/>
        <v>20171120 16:30:41.511075</v>
      </c>
      <c r="F66" s="69">
        <f t="shared" si="1"/>
        <v>15417</v>
      </c>
    </row>
    <row r="67" spans="1:6">
      <c r="A67">
        <v>91</v>
      </c>
      <c r="B67">
        <v>571</v>
      </c>
      <c r="C67" t="s">
        <v>63</v>
      </c>
      <c r="D67" t="s">
        <v>5004</v>
      </c>
      <c r="E67" s="68" t="str">
        <f t="shared" si="2"/>
        <v>20171120 16:31:17.352100</v>
      </c>
      <c r="F67" s="69">
        <f t="shared" si="1"/>
        <v>51961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65"/>
  <sheetViews>
    <sheetView workbookViewId="0">
      <selection sqref="A1:E2"/>
    </sheetView>
  </sheetViews>
  <sheetFormatPr defaultRowHeight="12.75"/>
  <cols>
    <col min="4" max="4" width="0.140625" customWidth="1"/>
    <col min="5" max="5" width="23.7109375" bestFit="1" customWidth="1"/>
  </cols>
  <sheetData>
    <row r="1" spans="1:5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</row>
    <row r="2" spans="1:5">
      <c r="A2">
        <v>9</v>
      </c>
      <c r="B2">
        <v>581</v>
      </c>
      <c r="C2" t="s">
        <v>63</v>
      </c>
      <c r="D2" t="s">
        <v>4740</v>
      </c>
      <c r="E2" s="68" t="str">
        <f t="shared" ref="E2:E64" si="0">LEFT(D2,FIND(" ",D2)-1)&amp;" "&amp;IF((MID(D2,FIND(" ",D2)+1,2))&lt;"23",MID(D2,FIND(" ",D2)+1,2) + 1 - VALUE(MID(D2,28,1)),"0"&amp;"0")&amp;MID(D2,FIND(" ",D2)+3,13)</f>
        <v>20171113 9:01:11.734000</v>
      </c>
    </row>
    <row r="3" spans="1:5">
      <c r="A3">
        <v>101</v>
      </c>
      <c r="B3">
        <v>578</v>
      </c>
      <c r="C3" t="s">
        <v>63</v>
      </c>
      <c r="D3" t="s">
        <v>4741</v>
      </c>
      <c r="E3" s="68" t="str">
        <f t="shared" si="0"/>
        <v>20171113 9:03:01.794000</v>
      </c>
    </row>
    <row r="4" spans="1:5">
      <c r="A4">
        <v>96</v>
      </c>
      <c r="B4">
        <v>579.5</v>
      </c>
      <c r="C4" t="s">
        <v>63</v>
      </c>
      <c r="D4" t="s">
        <v>4742</v>
      </c>
      <c r="E4" s="68" t="str">
        <f t="shared" si="0"/>
        <v>20171113 9:08:58.998000</v>
      </c>
    </row>
    <row r="5" spans="1:5">
      <c r="A5">
        <v>2</v>
      </c>
      <c r="B5">
        <v>579.5</v>
      </c>
      <c r="C5" t="s">
        <v>63</v>
      </c>
      <c r="D5" t="s">
        <v>4743</v>
      </c>
      <c r="E5" s="68" t="str">
        <f t="shared" si="0"/>
        <v>20171113 9:15:15.135000</v>
      </c>
    </row>
    <row r="6" spans="1:5">
      <c r="A6">
        <v>107</v>
      </c>
      <c r="B6">
        <v>579.5</v>
      </c>
      <c r="C6" t="s">
        <v>63</v>
      </c>
      <c r="D6" t="s">
        <v>4743</v>
      </c>
      <c r="E6" s="68" t="str">
        <f t="shared" si="0"/>
        <v>20171113 9:15:15.135000</v>
      </c>
    </row>
    <row r="7" spans="1:5">
      <c r="A7">
        <v>96</v>
      </c>
      <c r="B7">
        <v>578</v>
      </c>
      <c r="C7" t="s">
        <v>63</v>
      </c>
      <c r="D7" t="s">
        <v>4744</v>
      </c>
      <c r="E7" s="68" t="str">
        <f t="shared" si="0"/>
        <v>20171113 9:23:03.757000</v>
      </c>
    </row>
    <row r="8" spans="1:5">
      <c r="A8">
        <v>105</v>
      </c>
      <c r="B8">
        <v>582.5</v>
      </c>
      <c r="C8" t="s">
        <v>63</v>
      </c>
      <c r="D8" t="s">
        <v>4745</v>
      </c>
      <c r="E8" s="68" t="str">
        <f t="shared" si="0"/>
        <v>20171113 9:35:21.039000</v>
      </c>
    </row>
    <row r="9" spans="1:5">
      <c r="A9">
        <v>96</v>
      </c>
      <c r="B9">
        <v>582.5</v>
      </c>
      <c r="C9" t="s">
        <v>63</v>
      </c>
      <c r="D9" t="s">
        <v>4746</v>
      </c>
      <c r="E9" s="68" t="str">
        <f t="shared" si="0"/>
        <v>20171113 9:48:47.335000</v>
      </c>
    </row>
    <row r="10" spans="1:5">
      <c r="A10">
        <v>4</v>
      </c>
      <c r="B10">
        <v>585</v>
      </c>
      <c r="C10" t="s">
        <v>63</v>
      </c>
      <c r="D10" t="s">
        <v>4747</v>
      </c>
      <c r="E10" s="68" t="str">
        <f t="shared" si="0"/>
        <v>20171113 10:02:20.013000</v>
      </c>
    </row>
    <row r="11" spans="1:5">
      <c r="A11">
        <v>103</v>
      </c>
      <c r="B11">
        <v>585</v>
      </c>
      <c r="C11" t="s">
        <v>63</v>
      </c>
      <c r="D11" t="s">
        <v>4747</v>
      </c>
      <c r="E11" s="68" t="str">
        <f t="shared" si="0"/>
        <v>20171113 10:02:20.013000</v>
      </c>
    </row>
    <row r="12" spans="1:5">
      <c r="A12">
        <v>9</v>
      </c>
      <c r="B12">
        <v>585.5</v>
      </c>
      <c r="C12" t="s">
        <v>63</v>
      </c>
      <c r="D12" t="s">
        <v>4748</v>
      </c>
      <c r="E12" s="68" t="str">
        <f t="shared" si="0"/>
        <v>20171113 10:04:43.923000</v>
      </c>
    </row>
    <row r="13" spans="1:5">
      <c r="A13">
        <v>91</v>
      </c>
      <c r="B13">
        <v>582.5</v>
      </c>
      <c r="C13" t="s">
        <v>63</v>
      </c>
      <c r="D13" t="s">
        <v>4749</v>
      </c>
      <c r="E13" s="68" t="str">
        <f t="shared" si="0"/>
        <v>20171113 10:14:31.252000</v>
      </c>
    </row>
    <row r="14" spans="1:5">
      <c r="A14">
        <v>70</v>
      </c>
      <c r="B14">
        <v>579.5</v>
      </c>
      <c r="C14" t="s">
        <v>63</v>
      </c>
      <c r="D14" t="s">
        <v>4750</v>
      </c>
      <c r="E14" s="68" t="str">
        <f t="shared" si="0"/>
        <v>20171113 10:28:07.180000</v>
      </c>
    </row>
    <row r="15" spans="1:5">
      <c r="A15">
        <v>24</v>
      </c>
      <c r="B15">
        <v>579.5</v>
      </c>
      <c r="C15" t="s">
        <v>63</v>
      </c>
      <c r="D15" t="s">
        <v>4750</v>
      </c>
      <c r="E15" s="68" t="str">
        <f t="shared" si="0"/>
        <v>20171113 10:28:07.180000</v>
      </c>
    </row>
    <row r="16" spans="1:5">
      <c r="A16">
        <v>95</v>
      </c>
      <c r="B16">
        <v>579</v>
      </c>
      <c r="C16" t="s">
        <v>63</v>
      </c>
      <c r="D16" t="s">
        <v>4751</v>
      </c>
      <c r="E16" s="68" t="str">
        <f t="shared" si="0"/>
        <v>20171113 10:40:43.489000</v>
      </c>
    </row>
    <row r="17" spans="1:5">
      <c r="A17">
        <v>129</v>
      </c>
      <c r="B17">
        <v>581.5</v>
      </c>
      <c r="C17" t="s">
        <v>63</v>
      </c>
      <c r="D17" t="s">
        <v>4752</v>
      </c>
      <c r="E17" s="68" t="str">
        <f t="shared" si="0"/>
        <v>20171113 10:59:26.994000</v>
      </c>
    </row>
    <row r="18" spans="1:5">
      <c r="A18">
        <v>47</v>
      </c>
      <c r="B18">
        <v>581</v>
      </c>
      <c r="C18" t="s">
        <v>63</v>
      </c>
      <c r="D18" t="s">
        <v>4753</v>
      </c>
      <c r="E18" s="68" t="str">
        <f t="shared" si="0"/>
        <v>20171113 11:14:01.561000</v>
      </c>
    </row>
    <row r="19" spans="1:5">
      <c r="A19">
        <v>61</v>
      </c>
      <c r="B19">
        <v>581</v>
      </c>
      <c r="C19" t="s">
        <v>63</v>
      </c>
      <c r="D19" t="s">
        <v>4753</v>
      </c>
      <c r="E19" s="68" t="str">
        <f t="shared" si="0"/>
        <v>20171113 11:14:01.561000</v>
      </c>
    </row>
    <row r="20" spans="1:5">
      <c r="A20">
        <v>102</v>
      </c>
      <c r="B20">
        <v>583</v>
      </c>
      <c r="C20" t="s">
        <v>63</v>
      </c>
      <c r="D20" t="s">
        <v>4754</v>
      </c>
      <c r="E20" s="68" t="str">
        <f t="shared" si="0"/>
        <v>20171113 11:28:00.741000</v>
      </c>
    </row>
    <row r="21" spans="1:5">
      <c r="A21">
        <v>92</v>
      </c>
      <c r="B21">
        <v>582</v>
      </c>
      <c r="C21" t="s">
        <v>63</v>
      </c>
      <c r="D21" t="s">
        <v>4755</v>
      </c>
      <c r="E21" s="68" t="str">
        <f t="shared" si="0"/>
        <v>20171113 11:39:52.114000</v>
      </c>
    </row>
    <row r="22" spans="1:5">
      <c r="A22">
        <v>94</v>
      </c>
      <c r="B22">
        <v>583</v>
      </c>
      <c r="C22" t="s">
        <v>63</v>
      </c>
      <c r="D22" t="s">
        <v>4756</v>
      </c>
      <c r="E22" s="68" t="str">
        <f t="shared" si="0"/>
        <v>20171113 11:49:56.518000</v>
      </c>
    </row>
    <row r="23" spans="1:5">
      <c r="A23">
        <v>99</v>
      </c>
      <c r="B23">
        <v>583</v>
      </c>
      <c r="C23" t="s">
        <v>63</v>
      </c>
      <c r="D23" t="s">
        <v>4757</v>
      </c>
      <c r="E23" s="68" t="str">
        <f t="shared" si="0"/>
        <v>20171113 12:08:47.476000</v>
      </c>
    </row>
    <row r="24" spans="1:5">
      <c r="A24">
        <v>96</v>
      </c>
      <c r="B24">
        <v>581.5</v>
      </c>
      <c r="C24" t="s">
        <v>63</v>
      </c>
      <c r="D24" t="s">
        <v>4758</v>
      </c>
      <c r="E24" s="68" t="str">
        <f t="shared" si="0"/>
        <v>20171113 12:21:30.720000</v>
      </c>
    </row>
    <row r="25" spans="1:5">
      <c r="A25">
        <v>55</v>
      </c>
      <c r="B25">
        <v>581</v>
      </c>
      <c r="C25" t="s">
        <v>63</v>
      </c>
      <c r="D25" t="s">
        <v>4759</v>
      </c>
      <c r="E25" s="68" t="str">
        <f t="shared" si="0"/>
        <v>20171113 12:23:45.142143</v>
      </c>
    </row>
    <row r="26" spans="1:5">
      <c r="A26">
        <v>126</v>
      </c>
      <c r="B26">
        <v>581</v>
      </c>
      <c r="C26" t="s">
        <v>63</v>
      </c>
      <c r="D26" t="s">
        <v>4760</v>
      </c>
      <c r="E26" s="68" t="str">
        <f t="shared" si="0"/>
        <v>20171113 12:23:49.517165</v>
      </c>
    </row>
    <row r="27" spans="1:5">
      <c r="A27">
        <v>97</v>
      </c>
      <c r="B27">
        <v>581</v>
      </c>
      <c r="C27" t="s">
        <v>63</v>
      </c>
      <c r="D27" t="s">
        <v>4761</v>
      </c>
      <c r="E27" s="68" t="str">
        <f t="shared" si="0"/>
        <v>20171113 12:43:14.890000</v>
      </c>
    </row>
    <row r="28" spans="1:5">
      <c r="A28">
        <v>95</v>
      </c>
      <c r="B28">
        <v>581</v>
      </c>
      <c r="C28" t="s">
        <v>63</v>
      </c>
      <c r="D28" t="s">
        <v>4762</v>
      </c>
      <c r="E28" s="68" t="str">
        <f t="shared" si="0"/>
        <v>20171113 12:53:46.254000</v>
      </c>
    </row>
    <row r="29" spans="1:5">
      <c r="A29">
        <v>103</v>
      </c>
      <c r="B29">
        <v>579</v>
      </c>
      <c r="C29" t="s">
        <v>63</v>
      </c>
      <c r="D29" t="s">
        <v>4763</v>
      </c>
      <c r="E29" s="68" t="str">
        <f t="shared" si="0"/>
        <v>20171113 13:22:17.526000</v>
      </c>
    </row>
    <row r="30" spans="1:5">
      <c r="A30">
        <v>40</v>
      </c>
      <c r="B30">
        <v>577</v>
      </c>
      <c r="C30" t="s">
        <v>63</v>
      </c>
      <c r="D30" t="s">
        <v>4764</v>
      </c>
      <c r="E30" s="68" t="str">
        <f t="shared" si="0"/>
        <v>20171113 13:35:31.630118</v>
      </c>
    </row>
    <row r="31" spans="1:5">
      <c r="A31">
        <v>100</v>
      </c>
      <c r="B31">
        <v>577</v>
      </c>
      <c r="C31" t="s">
        <v>63</v>
      </c>
      <c r="D31" t="s">
        <v>4764</v>
      </c>
      <c r="E31" s="68" t="str">
        <f t="shared" si="0"/>
        <v>20171113 13:35:31.630118</v>
      </c>
    </row>
    <row r="32" spans="1:5">
      <c r="A32">
        <v>60</v>
      </c>
      <c r="B32">
        <v>577</v>
      </c>
      <c r="C32" t="s">
        <v>63</v>
      </c>
      <c r="D32" t="s">
        <v>4764</v>
      </c>
      <c r="E32" s="68" t="str">
        <f t="shared" si="0"/>
        <v>20171113 13:35:31.630118</v>
      </c>
    </row>
    <row r="33" spans="1:5">
      <c r="A33">
        <v>100</v>
      </c>
      <c r="B33">
        <v>577</v>
      </c>
      <c r="C33" t="s">
        <v>63</v>
      </c>
      <c r="D33" t="s">
        <v>4764</v>
      </c>
      <c r="E33" s="68" t="str">
        <f t="shared" si="0"/>
        <v>20171113 13:35:31.630118</v>
      </c>
    </row>
    <row r="34" spans="1:5">
      <c r="A34">
        <v>96</v>
      </c>
      <c r="B34">
        <v>576.5</v>
      </c>
      <c r="C34" t="s">
        <v>63</v>
      </c>
      <c r="D34" t="s">
        <v>4765</v>
      </c>
      <c r="E34" s="68" t="str">
        <f t="shared" si="0"/>
        <v>20171113 13:45:11.952000</v>
      </c>
    </row>
    <row r="35" spans="1:5">
      <c r="A35">
        <v>94</v>
      </c>
      <c r="B35">
        <v>576.5</v>
      </c>
      <c r="C35" t="s">
        <v>63</v>
      </c>
      <c r="D35" t="s">
        <v>4766</v>
      </c>
      <c r="E35" s="68" t="str">
        <f t="shared" si="0"/>
        <v>20171113 14:00:47.920000</v>
      </c>
    </row>
    <row r="36" spans="1:5">
      <c r="A36">
        <v>92</v>
      </c>
      <c r="B36">
        <v>576</v>
      </c>
      <c r="C36" t="s">
        <v>63</v>
      </c>
      <c r="D36" t="s">
        <v>4767</v>
      </c>
      <c r="E36" s="68" t="str">
        <f t="shared" si="0"/>
        <v>20171113 14:16:59.487000</v>
      </c>
    </row>
    <row r="37" spans="1:5">
      <c r="A37">
        <v>94</v>
      </c>
      <c r="B37">
        <v>575</v>
      </c>
      <c r="C37" t="s">
        <v>63</v>
      </c>
      <c r="D37" t="s">
        <v>4768</v>
      </c>
      <c r="E37" s="68" t="str">
        <f t="shared" si="0"/>
        <v>20171113 14:35:47.451000</v>
      </c>
    </row>
    <row r="38" spans="1:5">
      <c r="A38">
        <v>101</v>
      </c>
      <c r="B38">
        <v>578</v>
      </c>
      <c r="C38" t="s">
        <v>63</v>
      </c>
      <c r="D38" t="s">
        <v>4769</v>
      </c>
      <c r="E38" s="68" t="str">
        <f t="shared" si="0"/>
        <v>20171113 14:51:32.790000</v>
      </c>
    </row>
    <row r="39" spans="1:5">
      <c r="A39">
        <v>96</v>
      </c>
      <c r="B39">
        <v>576</v>
      </c>
      <c r="C39" t="s">
        <v>63</v>
      </c>
      <c r="D39" t="s">
        <v>4770</v>
      </c>
      <c r="E39" s="68" t="str">
        <f t="shared" si="0"/>
        <v>20171113 15:00:05.169000</v>
      </c>
    </row>
    <row r="40" spans="1:5">
      <c r="A40">
        <v>200</v>
      </c>
      <c r="B40">
        <v>576</v>
      </c>
      <c r="C40" t="s">
        <v>63</v>
      </c>
      <c r="D40" t="s">
        <v>4771</v>
      </c>
      <c r="E40" s="68" t="str">
        <f t="shared" si="0"/>
        <v>20171113 15:17:18.728028</v>
      </c>
    </row>
    <row r="41" spans="1:5">
      <c r="A41">
        <v>100</v>
      </c>
      <c r="B41">
        <v>576</v>
      </c>
      <c r="C41" t="s">
        <v>63</v>
      </c>
      <c r="D41" t="s">
        <v>4771</v>
      </c>
      <c r="E41" s="68" t="str">
        <f t="shared" si="0"/>
        <v>20171113 15:17:18.728028</v>
      </c>
    </row>
    <row r="42" spans="1:5">
      <c r="A42">
        <v>73</v>
      </c>
      <c r="B42">
        <v>576</v>
      </c>
      <c r="C42" t="s">
        <v>63</v>
      </c>
      <c r="D42" t="s">
        <v>4772</v>
      </c>
      <c r="E42" s="68" t="str">
        <f t="shared" si="0"/>
        <v>20171113 15:19:02.725000</v>
      </c>
    </row>
    <row r="43" spans="1:5">
      <c r="A43">
        <v>30</v>
      </c>
      <c r="B43">
        <v>576</v>
      </c>
      <c r="C43" t="s">
        <v>63</v>
      </c>
      <c r="D43" t="s">
        <v>4772</v>
      </c>
      <c r="E43" s="68" t="str">
        <f t="shared" si="0"/>
        <v>20171113 15:19:02.725000</v>
      </c>
    </row>
    <row r="44" spans="1:5">
      <c r="A44">
        <v>92</v>
      </c>
      <c r="B44">
        <v>578.5</v>
      </c>
      <c r="C44" t="s">
        <v>63</v>
      </c>
      <c r="D44" t="s">
        <v>4773</v>
      </c>
      <c r="E44" s="68" t="str">
        <f t="shared" si="0"/>
        <v>20171113 15:34:59.640000</v>
      </c>
    </row>
    <row r="45" spans="1:5">
      <c r="A45">
        <v>94</v>
      </c>
      <c r="B45">
        <v>578.5</v>
      </c>
      <c r="C45" t="s">
        <v>63</v>
      </c>
      <c r="D45" t="s">
        <v>4774</v>
      </c>
      <c r="E45" s="68" t="str">
        <f t="shared" si="0"/>
        <v>20171113 15:51:37.215000</v>
      </c>
    </row>
    <row r="46" spans="1:5">
      <c r="A46">
        <v>113</v>
      </c>
      <c r="B46">
        <v>579.5</v>
      </c>
      <c r="C46" t="s">
        <v>63</v>
      </c>
      <c r="D46" t="s">
        <v>4775</v>
      </c>
      <c r="E46" s="68" t="str">
        <f t="shared" si="0"/>
        <v>20171113 16:04:12.705000</v>
      </c>
    </row>
    <row r="47" spans="1:5">
      <c r="A47">
        <v>105</v>
      </c>
      <c r="B47">
        <v>579.5</v>
      </c>
      <c r="C47" t="s">
        <v>63</v>
      </c>
      <c r="D47" t="s">
        <v>4776</v>
      </c>
      <c r="E47" s="68" t="str">
        <f t="shared" si="0"/>
        <v>20171113 16:19:26.188000</v>
      </c>
    </row>
    <row r="48" spans="1:5">
      <c r="A48">
        <v>116</v>
      </c>
      <c r="B48">
        <v>580</v>
      </c>
      <c r="C48" t="s">
        <v>63</v>
      </c>
      <c r="D48" t="s">
        <v>4777</v>
      </c>
      <c r="E48" s="68" t="str">
        <f t="shared" si="0"/>
        <v>20171113 16:29:34.306923</v>
      </c>
    </row>
    <row r="49" spans="1:5">
      <c r="A49">
        <v>45</v>
      </c>
      <c r="B49">
        <v>573</v>
      </c>
      <c r="C49" t="s">
        <v>63</v>
      </c>
      <c r="D49" t="s">
        <v>4778</v>
      </c>
      <c r="E49" s="68" t="str">
        <f t="shared" si="0"/>
        <v>20171114 9:01:26.513000</v>
      </c>
    </row>
    <row r="50" spans="1:5">
      <c r="A50">
        <v>56</v>
      </c>
      <c r="B50">
        <v>573</v>
      </c>
      <c r="C50" t="s">
        <v>63</v>
      </c>
      <c r="D50" t="s">
        <v>4778</v>
      </c>
      <c r="E50" s="68" t="str">
        <f t="shared" si="0"/>
        <v>20171114 9:01:26.513000</v>
      </c>
    </row>
    <row r="51" spans="1:5">
      <c r="A51">
        <v>97</v>
      </c>
      <c r="B51">
        <v>572</v>
      </c>
      <c r="C51" t="s">
        <v>63</v>
      </c>
      <c r="D51" t="s">
        <v>4779</v>
      </c>
      <c r="E51" s="68" t="str">
        <f t="shared" si="0"/>
        <v>20171114 9:06:04.144000</v>
      </c>
    </row>
    <row r="52" spans="1:5">
      <c r="A52">
        <v>126</v>
      </c>
      <c r="B52">
        <v>570</v>
      </c>
      <c r="C52" t="s">
        <v>63</v>
      </c>
      <c r="D52" t="s">
        <v>4780</v>
      </c>
      <c r="E52" s="68" t="str">
        <f t="shared" si="0"/>
        <v>20171114 9:10:21.178000</v>
      </c>
    </row>
    <row r="53" spans="1:5">
      <c r="A53">
        <v>99</v>
      </c>
      <c r="B53">
        <v>570.5</v>
      </c>
      <c r="C53" t="s">
        <v>63</v>
      </c>
      <c r="D53" t="s">
        <v>4781</v>
      </c>
      <c r="E53" s="68" t="str">
        <f t="shared" si="0"/>
        <v>20171114 9:17:54.205000</v>
      </c>
    </row>
    <row r="54" spans="1:5">
      <c r="A54">
        <v>11</v>
      </c>
      <c r="B54">
        <v>567.5</v>
      </c>
      <c r="C54" t="s">
        <v>63</v>
      </c>
      <c r="D54" t="s">
        <v>4782</v>
      </c>
      <c r="E54" s="68" t="str">
        <f t="shared" si="0"/>
        <v>20171114 9:23:17.195000</v>
      </c>
    </row>
    <row r="55" spans="1:5">
      <c r="A55">
        <v>95</v>
      </c>
      <c r="B55">
        <v>567.5</v>
      </c>
      <c r="C55" t="s">
        <v>63</v>
      </c>
      <c r="D55" t="s">
        <v>4783</v>
      </c>
      <c r="E55" s="68" t="str">
        <f t="shared" si="0"/>
        <v>20171114 9:23:17.255000</v>
      </c>
    </row>
    <row r="56" spans="1:5">
      <c r="A56">
        <v>103</v>
      </c>
      <c r="B56">
        <v>565</v>
      </c>
      <c r="C56" t="s">
        <v>63</v>
      </c>
      <c r="D56" t="s">
        <v>4784</v>
      </c>
      <c r="E56" s="68" t="str">
        <f t="shared" si="0"/>
        <v>20171114 9:32:42.190000</v>
      </c>
    </row>
    <row r="57" spans="1:5">
      <c r="A57">
        <v>2</v>
      </c>
      <c r="B57">
        <v>565</v>
      </c>
      <c r="C57" t="s">
        <v>63</v>
      </c>
      <c r="D57" t="s">
        <v>4784</v>
      </c>
      <c r="E57" s="68" t="str">
        <f t="shared" si="0"/>
        <v>20171114 9:32:42.190000</v>
      </c>
    </row>
    <row r="58" spans="1:5">
      <c r="A58">
        <v>113</v>
      </c>
      <c r="B58">
        <v>562.5</v>
      </c>
      <c r="C58" t="s">
        <v>63</v>
      </c>
      <c r="D58" t="s">
        <v>4785</v>
      </c>
      <c r="E58" s="68" t="str">
        <f t="shared" si="0"/>
        <v>20171114 9:44:18.725000</v>
      </c>
    </row>
    <row r="59" spans="1:5">
      <c r="A59">
        <v>37</v>
      </c>
      <c r="B59">
        <v>560</v>
      </c>
      <c r="C59" t="s">
        <v>63</v>
      </c>
      <c r="D59" t="s">
        <v>4786</v>
      </c>
      <c r="E59" s="68" t="str">
        <f t="shared" si="0"/>
        <v>20171114 9:55:06.867000</v>
      </c>
    </row>
    <row r="60" spans="1:5">
      <c r="A60">
        <v>56</v>
      </c>
      <c r="B60">
        <v>560</v>
      </c>
      <c r="C60" t="s">
        <v>63</v>
      </c>
      <c r="D60" t="s">
        <v>4786</v>
      </c>
      <c r="E60" s="68" t="str">
        <f t="shared" si="0"/>
        <v>20171114 9:55:06.867000</v>
      </c>
    </row>
    <row r="61" spans="1:5">
      <c r="A61">
        <v>105</v>
      </c>
      <c r="B61">
        <v>557</v>
      </c>
      <c r="C61" t="s">
        <v>63</v>
      </c>
      <c r="D61" t="s">
        <v>4787</v>
      </c>
      <c r="E61" s="68" t="str">
        <f t="shared" si="0"/>
        <v>20171114 10:10:00.747000</v>
      </c>
    </row>
    <row r="62" spans="1:5">
      <c r="A62">
        <v>97</v>
      </c>
      <c r="B62">
        <v>556</v>
      </c>
      <c r="C62" t="s">
        <v>63</v>
      </c>
      <c r="D62" t="s">
        <v>4788</v>
      </c>
      <c r="E62" s="68" t="str">
        <f t="shared" si="0"/>
        <v>20171114 10:19:43.688000</v>
      </c>
    </row>
    <row r="63" spans="1:5">
      <c r="A63">
        <v>95</v>
      </c>
      <c r="B63">
        <v>552</v>
      </c>
      <c r="C63" t="s">
        <v>63</v>
      </c>
      <c r="D63" t="s">
        <v>4789</v>
      </c>
      <c r="E63" s="68" t="str">
        <f t="shared" si="0"/>
        <v>20171114 10:33:18.499000</v>
      </c>
    </row>
    <row r="64" spans="1:5">
      <c r="A64">
        <v>103</v>
      </c>
      <c r="B64">
        <v>552.5</v>
      </c>
      <c r="C64" t="s">
        <v>63</v>
      </c>
      <c r="D64" t="s">
        <v>4790</v>
      </c>
      <c r="E64" s="68" t="str">
        <f t="shared" si="0"/>
        <v>20171114 10:43:12.041000</v>
      </c>
    </row>
    <row r="65" spans="1:5">
      <c r="A65">
        <v>100</v>
      </c>
      <c r="B65">
        <v>556.5</v>
      </c>
      <c r="C65" t="s">
        <v>63</v>
      </c>
      <c r="D65" t="s">
        <v>4791</v>
      </c>
      <c r="E65" s="68" t="str">
        <f t="shared" ref="E65:E128" si="1">LEFT(D65,FIND(" ",D65)-1)&amp;" "&amp;IF((MID(D65,FIND(" ",D65)+1,2))&lt;"23",MID(D65,FIND(" ",D65)+1,2) + 1 - VALUE(MID(D65,28,1)),"0"&amp;"0")&amp;MID(D65,FIND(" ",D65)+3,13)</f>
        <v>20171114 11:03:37.922000</v>
      </c>
    </row>
    <row r="66" spans="1:5">
      <c r="A66">
        <v>95</v>
      </c>
      <c r="B66">
        <v>556.5</v>
      </c>
      <c r="C66" t="s">
        <v>63</v>
      </c>
      <c r="D66" t="s">
        <v>4792</v>
      </c>
      <c r="E66" s="68" t="str">
        <f t="shared" si="1"/>
        <v>20171114 11:19:53.207000</v>
      </c>
    </row>
    <row r="67" spans="1:5">
      <c r="A67">
        <v>92</v>
      </c>
      <c r="B67">
        <v>556</v>
      </c>
      <c r="C67" t="s">
        <v>63</v>
      </c>
      <c r="D67" t="s">
        <v>4793</v>
      </c>
      <c r="E67" s="68" t="str">
        <f t="shared" si="1"/>
        <v>20171114 11:27:27.421000</v>
      </c>
    </row>
    <row r="68" spans="1:5">
      <c r="A68">
        <v>62</v>
      </c>
      <c r="B68">
        <v>549.5</v>
      </c>
      <c r="C68" t="s">
        <v>63</v>
      </c>
      <c r="D68" t="s">
        <v>4794</v>
      </c>
      <c r="E68" s="68" t="str">
        <f t="shared" si="1"/>
        <v>20171114 13:21:07.828506</v>
      </c>
    </row>
    <row r="69" spans="1:5">
      <c r="A69">
        <v>38</v>
      </c>
      <c r="B69">
        <v>549.5</v>
      </c>
      <c r="C69" t="s">
        <v>63</v>
      </c>
      <c r="D69" t="s">
        <v>4795</v>
      </c>
      <c r="E69" s="68" t="str">
        <f t="shared" si="1"/>
        <v>20171114 13:21:12.687094</v>
      </c>
    </row>
    <row r="70" spans="1:5">
      <c r="A70">
        <v>900</v>
      </c>
      <c r="B70">
        <v>549.5</v>
      </c>
      <c r="C70" t="s">
        <v>63</v>
      </c>
      <c r="D70" t="s">
        <v>4795</v>
      </c>
      <c r="E70" s="68" t="str">
        <f t="shared" si="1"/>
        <v>20171114 13:21:12.687094</v>
      </c>
    </row>
    <row r="71" spans="1:5">
      <c r="A71">
        <v>473</v>
      </c>
      <c r="B71">
        <v>555.5</v>
      </c>
      <c r="C71" t="s">
        <v>63</v>
      </c>
      <c r="D71" t="s">
        <v>4796</v>
      </c>
      <c r="E71" s="68" t="str">
        <f t="shared" si="1"/>
        <v>20171114 14:46:23.403611</v>
      </c>
    </row>
    <row r="72" spans="1:5">
      <c r="A72">
        <v>4</v>
      </c>
      <c r="B72">
        <v>556.5</v>
      </c>
      <c r="C72" t="s">
        <v>63</v>
      </c>
      <c r="D72" t="s">
        <v>4797</v>
      </c>
      <c r="E72" s="68" t="str">
        <f t="shared" si="1"/>
        <v>20171114 15:14:54.459838</v>
      </c>
    </row>
    <row r="73" spans="1:5">
      <c r="A73">
        <v>102</v>
      </c>
      <c r="B73">
        <v>556.5</v>
      </c>
      <c r="C73" t="s">
        <v>63</v>
      </c>
      <c r="D73" t="s">
        <v>4797</v>
      </c>
      <c r="E73" s="68" t="str">
        <f t="shared" si="1"/>
        <v>20171114 15:14:54.459838</v>
      </c>
    </row>
    <row r="74" spans="1:5">
      <c r="A74">
        <v>94</v>
      </c>
      <c r="B74">
        <v>556.5</v>
      </c>
      <c r="C74" t="s">
        <v>63</v>
      </c>
      <c r="D74" t="s">
        <v>4797</v>
      </c>
      <c r="E74" s="68" t="str">
        <f t="shared" si="1"/>
        <v>20171114 15:14:54.459838</v>
      </c>
    </row>
    <row r="75" spans="1:5">
      <c r="A75">
        <v>113</v>
      </c>
      <c r="B75">
        <v>557.5</v>
      </c>
      <c r="C75" t="s">
        <v>63</v>
      </c>
      <c r="D75" t="s">
        <v>4798</v>
      </c>
      <c r="E75" s="68" t="str">
        <f t="shared" si="1"/>
        <v>20171114 16:01:09.771822</v>
      </c>
    </row>
    <row r="76" spans="1:5">
      <c r="A76">
        <v>110</v>
      </c>
      <c r="B76">
        <v>557.5</v>
      </c>
      <c r="C76" t="s">
        <v>63</v>
      </c>
      <c r="D76" t="s">
        <v>4798</v>
      </c>
      <c r="E76" s="68" t="str">
        <f t="shared" si="1"/>
        <v>20171114 16:01:09.771822</v>
      </c>
    </row>
    <row r="77" spans="1:5">
      <c r="A77">
        <v>77</v>
      </c>
      <c r="B77">
        <v>557.5</v>
      </c>
      <c r="C77" t="s">
        <v>63</v>
      </c>
      <c r="D77" t="s">
        <v>4798</v>
      </c>
      <c r="E77" s="68" t="str">
        <f t="shared" si="1"/>
        <v>20171114 16:01:09.771822</v>
      </c>
    </row>
    <row r="78" spans="1:5">
      <c r="A78">
        <v>500</v>
      </c>
      <c r="B78">
        <v>555.5</v>
      </c>
      <c r="C78" t="s">
        <v>63</v>
      </c>
      <c r="D78" t="s">
        <v>4799</v>
      </c>
      <c r="E78" s="68" t="str">
        <f t="shared" si="1"/>
        <v>20171114 16:14:31.085022</v>
      </c>
    </row>
    <row r="79" spans="1:5">
      <c r="A79">
        <v>7</v>
      </c>
      <c r="B79">
        <v>554</v>
      </c>
      <c r="C79" t="s">
        <v>63</v>
      </c>
      <c r="D79" t="s">
        <v>4800</v>
      </c>
      <c r="E79" s="68" t="str">
        <f t="shared" si="1"/>
        <v>20171115 9:09:53.515726</v>
      </c>
    </row>
    <row r="80" spans="1:5">
      <c r="A80">
        <v>100</v>
      </c>
      <c r="B80">
        <v>554</v>
      </c>
      <c r="C80" t="s">
        <v>63</v>
      </c>
      <c r="D80" t="s">
        <v>4801</v>
      </c>
      <c r="E80" s="68" t="str">
        <f t="shared" si="1"/>
        <v>20171115 9:11:06.583286</v>
      </c>
    </row>
    <row r="81" spans="1:5">
      <c r="A81">
        <v>131</v>
      </c>
      <c r="B81">
        <v>554</v>
      </c>
      <c r="C81" t="s">
        <v>63</v>
      </c>
      <c r="D81" t="s">
        <v>4802</v>
      </c>
      <c r="E81" s="68" t="str">
        <f t="shared" si="1"/>
        <v>20171115 9:11:06.583315</v>
      </c>
    </row>
    <row r="82" spans="1:5">
      <c r="A82">
        <v>26</v>
      </c>
      <c r="B82">
        <v>554</v>
      </c>
      <c r="C82" t="s">
        <v>70</v>
      </c>
      <c r="D82" t="s">
        <v>4803</v>
      </c>
      <c r="E82" s="68" t="str">
        <f t="shared" si="1"/>
        <v>20171115 9:11:06.593868</v>
      </c>
    </row>
    <row r="83" spans="1:5">
      <c r="A83">
        <v>36</v>
      </c>
      <c r="B83">
        <v>554</v>
      </c>
      <c r="C83" t="s">
        <v>67</v>
      </c>
      <c r="D83" t="s">
        <v>4804</v>
      </c>
      <c r="E83" s="68" t="str">
        <f t="shared" si="1"/>
        <v>20171115 9:11:06.593870</v>
      </c>
    </row>
    <row r="84" spans="1:5">
      <c r="A84">
        <v>52</v>
      </c>
      <c r="B84">
        <v>559</v>
      </c>
      <c r="C84" t="s">
        <v>63</v>
      </c>
      <c r="D84" t="s">
        <v>4805</v>
      </c>
      <c r="E84" s="68" t="str">
        <f t="shared" si="1"/>
        <v>20171115 9:25:26.309192</v>
      </c>
    </row>
    <row r="85" spans="1:5">
      <c r="A85">
        <v>78</v>
      </c>
      <c r="B85">
        <v>559</v>
      </c>
      <c r="C85" t="s">
        <v>63</v>
      </c>
      <c r="D85" t="s">
        <v>4805</v>
      </c>
      <c r="E85" s="68" t="str">
        <f t="shared" si="1"/>
        <v>20171115 9:25:26.309192</v>
      </c>
    </row>
    <row r="86" spans="1:5">
      <c r="A86">
        <v>70</v>
      </c>
      <c r="B86">
        <v>559</v>
      </c>
      <c r="C86" t="s">
        <v>63</v>
      </c>
      <c r="D86" t="s">
        <v>4805</v>
      </c>
      <c r="E86" s="68" t="str">
        <f t="shared" si="1"/>
        <v>20171115 9:25:26.309192</v>
      </c>
    </row>
    <row r="87" spans="1:5">
      <c r="A87">
        <v>100</v>
      </c>
      <c r="B87">
        <v>559</v>
      </c>
      <c r="C87" t="s">
        <v>63</v>
      </c>
      <c r="D87" t="s">
        <v>4805</v>
      </c>
      <c r="E87" s="68" t="str">
        <f t="shared" si="1"/>
        <v>20171115 9:25:26.309192</v>
      </c>
    </row>
    <row r="88" spans="1:5">
      <c r="A88">
        <v>75</v>
      </c>
      <c r="B88">
        <v>561.5</v>
      </c>
      <c r="C88" t="s">
        <v>63</v>
      </c>
      <c r="D88" t="s">
        <v>4806</v>
      </c>
      <c r="E88" s="68" t="str">
        <f t="shared" si="1"/>
        <v>20171115 9:48:27.022306</v>
      </c>
    </row>
    <row r="89" spans="1:5">
      <c r="A89">
        <v>50</v>
      </c>
      <c r="B89">
        <v>561.5</v>
      </c>
      <c r="C89" t="s">
        <v>63</v>
      </c>
      <c r="D89" t="s">
        <v>4806</v>
      </c>
      <c r="E89" s="68" t="str">
        <f t="shared" si="1"/>
        <v>20171115 9:48:27.022306</v>
      </c>
    </row>
    <row r="90" spans="1:5">
      <c r="A90">
        <v>75</v>
      </c>
      <c r="B90">
        <v>561.5</v>
      </c>
      <c r="C90" t="s">
        <v>63</v>
      </c>
      <c r="D90" t="s">
        <v>4807</v>
      </c>
      <c r="E90" s="68" t="str">
        <f t="shared" si="1"/>
        <v>20171115 9:48:27.176916</v>
      </c>
    </row>
    <row r="91" spans="1:5">
      <c r="A91">
        <v>10</v>
      </c>
      <c r="B91">
        <v>564</v>
      </c>
      <c r="C91" t="s">
        <v>63</v>
      </c>
      <c r="D91" t="s">
        <v>4808</v>
      </c>
      <c r="E91" s="68" t="str">
        <f t="shared" si="1"/>
        <v>20171115 10:03:27.849798</v>
      </c>
    </row>
    <row r="92" spans="1:5">
      <c r="A92">
        <v>100</v>
      </c>
      <c r="B92">
        <v>564</v>
      </c>
      <c r="C92" t="s">
        <v>63</v>
      </c>
      <c r="D92" t="s">
        <v>4808</v>
      </c>
      <c r="E92" s="68" t="str">
        <f t="shared" si="1"/>
        <v>20171115 10:03:27.849798</v>
      </c>
    </row>
    <row r="93" spans="1:5">
      <c r="A93">
        <v>90</v>
      </c>
      <c r="B93">
        <v>564</v>
      </c>
      <c r="C93" t="s">
        <v>63</v>
      </c>
      <c r="D93" t="s">
        <v>4808</v>
      </c>
      <c r="E93" s="68" t="str">
        <f t="shared" si="1"/>
        <v>20171115 10:03:27.849798</v>
      </c>
    </row>
    <row r="94" spans="1:5">
      <c r="A94">
        <v>159</v>
      </c>
      <c r="B94">
        <v>564</v>
      </c>
      <c r="C94" t="s">
        <v>63</v>
      </c>
      <c r="D94" t="s">
        <v>4809</v>
      </c>
      <c r="E94" s="68" t="str">
        <f t="shared" si="1"/>
        <v>20171115 10:33:17.488634</v>
      </c>
    </row>
    <row r="95" spans="1:5">
      <c r="A95">
        <v>41</v>
      </c>
      <c r="B95">
        <v>564</v>
      </c>
      <c r="C95" t="s">
        <v>63</v>
      </c>
      <c r="D95" t="s">
        <v>4810</v>
      </c>
      <c r="E95" s="68" t="str">
        <f t="shared" si="1"/>
        <v>20171115 10:33:17.488643</v>
      </c>
    </row>
    <row r="96" spans="1:5">
      <c r="A96">
        <v>54</v>
      </c>
      <c r="B96">
        <v>564.5</v>
      </c>
      <c r="C96" t="s">
        <v>63</v>
      </c>
      <c r="D96" t="s">
        <v>4811</v>
      </c>
      <c r="E96" s="68" t="str">
        <f t="shared" si="1"/>
        <v>20171115 11:03:15.287589</v>
      </c>
    </row>
    <row r="97" spans="1:5">
      <c r="A97">
        <v>20</v>
      </c>
      <c r="B97">
        <v>564.5</v>
      </c>
      <c r="C97" t="s">
        <v>63</v>
      </c>
      <c r="D97" t="s">
        <v>4812</v>
      </c>
      <c r="E97" s="68" t="str">
        <f t="shared" si="1"/>
        <v>20171115 11:03:15.287669</v>
      </c>
    </row>
    <row r="98" spans="1:5">
      <c r="A98">
        <v>126</v>
      </c>
      <c r="B98">
        <v>564.5</v>
      </c>
      <c r="C98" t="s">
        <v>63</v>
      </c>
      <c r="D98" t="s">
        <v>4813</v>
      </c>
      <c r="E98" s="68" t="str">
        <f t="shared" si="1"/>
        <v>20171115 11:03:15.308635</v>
      </c>
    </row>
    <row r="99" spans="1:5">
      <c r="A99">
        <v>83</v>
      </c>
      <c r="B99">
        <v>562.5</v>
      </c>
      <c r="C99" t="s">
        <v>63</v>
      </c>
      <c r="D99" t="s">
        <v>4814</v>
      </c>
      <c r="E99" s="68" t="str">
        <f t="shared" si="1"/>
        <v>20171115 11:32:31.748312</v>
      </c>
    </row>
    <row r="100" spans="1:5">
      <c r="A100">
        <v>117</v>
      </c>
      <c r="B100">
        <v>562.5</v>
      </c>
      <c r="C100" t="s">
        <v>63</v>
      </c>
      <c r="D100" t="s">
        <v>4815</v>
      </c>
      <c r="E100" s="68" t="str">
        <f t="shared" si="1"/>
        <v>20171115 11:32:44.667468</v>
      </c>
    </row>
    <row r="101" spans="1:5">
      <c r="A101">
        <v>26</v>
      </c>
      <c r="B101">
        <v>560</v>
      </c>
      <c r="C101" t="s">
        <v>70</v>
      </c>
      <c r="D101" t="s">
        <v>4816</v>
      </c>
      <c r="E101" s="68" t="str">
        <f t="shared" si="1"/>
        <v>20171115 11:48:10.780793</v>
      </c>
    </row>
    <row r="102" spans="1:5">
      <c r="A102">
        <v>26</v>
      </c>
      <c r="B102">
        <v>560</v>
      </c>
      <c r="C102" t="s">
        <v>70</v>
      </c>
      <c r="D102" t="s">
        <v>4817</v>
      </c>
      <c r="E102" s="68" t="str">
        <f t="shared" si="1"/>
        <v>20171115 11:48:17.687309</v>
      </c>
    </row>
    <row r="103" spans="1:5">
      <c r="A103">
        <v>26</v>
      </c>
      <c r="B103">
        <v>560</v>
      </c>
      <c r="C103" t="s">
        <v>70</v>
      </c>
      <c r="D103" t="s">
        <v>4818</v>
      </c>
      <c r="E103" s="68" t="str">
        <f t="shared" si="1"/>
        <v>20171115 11:48:23.023769</v>
      </c>
    </row>
    <row r="104" spans="1:5">
      <c r="A104">
        <v>222</v>
      </c>
      <c r="B104">
        <v>560</v>
      </c>
      <c r="C104" t="s">
        <v>63</v>
      </c>
      <c r="D104" t="s">
        <v>4819</v>
      </c>
      <c r="E104" s="68" t="str">
        <f t="shared" si="1"/>
        <v>20171115 11:48:23.038226</v>
      </c>
    </row>
    <row r="105" spans="1:5">
      <c r="A105">
        <v>50</v>
      </c>
      <c r="B105">
        <v>557</v>
      </c>
      <c r="C105" t="s">
        <v>63</v>
      </c>
      <c r="D105" t="s">
        <v>4820</v>
      </c>
      <c r="E105" s="68" t="str">
        <f t="shared" si="1"/>
        <v>20171115 12:10:58.585162</v>
      </c>
    </row>
    <row r="106" spans="1:5">
      <c r="A106">
        <v>149</v>
      </c>
      <c r="B106">
        <v>557</v>
      </c>
      <c r="C106" t="s">
        <v>63</v>
      </c>
      <c r="D106" t="s">
        <v>4821</v>
      </c>
      <c r="E106" s="68" t="str">
        <f t="shared" si="1"/>
        <v>20171115 12:11:05.161274</v>
      </c>
    </row>
    <row r="107" spans="1:5">
      <c r="A107">
        <v>21</v>
      </c>
      <c r="B107">
        <v>557</v>
      </c>
      <c r="C107" t="s">
        <v>70</v>
      </c>
      <c r="D107" t="s">
        <v>4822</v>
      </c>
      <c r="E107" s="68" t="str">
        <f t="shared" si="1"/>
        <v>20171115 12:11:05.162022</v>
      </c>
    </row>
    <row r="108" spans="1:5">
      <c r="A108">
        <v>30</v>
      </c>
      <c r="B108">
        <v>557</v>
      </c>
      <c r="C108" t="s">
        <v>67</v>
      </c>
      <c r="D108" t="s">
        <v>4823</v>
      </c>
      <c r="E108" s="68" t="str">
        <f t="shared" si="1"/>
        <v>20171115 12:11:05.162032</v>
      </c>
    </row>
    <row r="109" spans="1:5">
      <c r="A109">
        <v>100</v>
      </c>
      <c r="B109">
        <v>559.5</v>
      </c>
      <c r="C109" t="s">
        <v>63</v>
      </c>
      <c r="D109" t="s">
        <v>4824</v>
      </c>
      <c r="E109" s="68" t="str">
        <f t="shared" si="1"/>
        <v>20171115 12:28:41.223811</v>
      </c>
    </row>
    <row r="110" spans="1:5">
      <c r="A110">
        <v>250</v>
      </c>
      <c r="B110">
        <v>561</v>
      </c>
      <c r="C110" t="s">
        <v>63</v>
      </c>
      <c r="D110" t="s">
        <v>4825</v>
      </c>
      <c r="E110" s="68" t="str">
        <f t="shared" si="1"/>
        <v>20171115 12:46:07.507108</v>
      </c>
    </row>
    <row r="111" spans="1:5">
      <c r="A111">
        <v>9</v>
      </c>
      <c r="B111">
        <v>561.5</v>
      </c>
      <c r="C111" t="s">
        <v>63</v>
      </c>
      <c r="D111" t="s">
        <v>4826</v>
      </c>
      <c r="E111" s="68" t="str">
        <f t="shared" si="1"/>
        <v>20171115 12:57:29.767000</v>
      </c>
    </row>
    <row r="112" spans="1:5">
      <c r="A112">
        <v>99</v>
      </c>
      <c r="B112">
        <v>562.5</v>
      </c>
      <c r="C112" t="s">
        <v>63</v>
      </c>
      <c r="D112" t="s">
        <v>4827</v>
      </c>
      <c r="E112" s="68" t="str">
        <f t="shared" si="1"/>
        <v>20171115 13:14:52.775000</v>
      </c>
    </row>
    <row r="113" spans="1:5">
      <c r="A113">
        <v>92</v>
      </c>
      <c r="B113">
        <v>563</v>
      </c>
      <c r="C113" t="s">
        <v>63</v>
      </c>
      <c r="D113" t="s">
        <v>4828</v>
      </c>
      <c r="E113" s="68" t="str">
        <f t="shared" si="1"/>
        <v>20171115 13:32:41.191000</v>
      </c>
    </row>
    <row r="114" spans="1:5">
      <c r="A114">
        <v>98</v>
      </c>
      <c r="B114">
        <v>561.5</v>
      </c>
      <c r="C114" t="s">
        <v>63</v>
      </c>
      <c r="D114" t="s">
        <v>4829</v>
      </c>
      <c r="E114" s="68" t="str">
        <f t="shared" si="1"/>
        <v>20171115 13:48:50.419000</v>
      </c>
    </row>
    <row r="115" spans="1:5">
      <c r="A115">
        <v>100</v>
      </c>
      <c r="B115">
        <v>561.5</v>
      </c>
      <c r="C115" t="s">
        <v>63</v>
      </c>
      <c r="D115" t="s">
        <v>4830</v>
      </c>
      <c r="E115" s="68" t="str">
        <f t="shared" si="1"/>
        <v>20171115 13:54:49.324000</v>
      </c>
    </row>
    <row r="116" spans="1:5">
      <c r="A116">
        <v>166</v>
      </c>
      <c r="B116">
        <v>563</v>
      </c>
      <c r="C116" t="s">
        <v>63</v>
      </c>
      <c r="D116" t="s">
        <v>4831</v>
      </c>
      <c r="E116" s="68" t="str">
        <f t="shared" si="1"/>
        <v>20171115 14:15:03.664000</v>
      </c>
    </row>
    <row r="117" spans="1:5">
      <c r="A117">
        <v>100</v>
      </c>
      <c r="B117">
        <v>562.5</v>
      </c>
      <c r="C117" t="s">
        <v>63</v>
      </c>
      <c r="D117" t="s">
        <v>4832</v>
      </c>
      <c r="E117" s="68" t="str">
        <f t="shared" si="1"/>
        <v>20171115 14:22:06.448000</v>
      </c>
    </row>
    <row r="118" spans="1:5">
      <c r="A118">
        <v>17</v>
      </c>
      <c r="B118">
        <v>561</v>
      </c>
      <c r="C118" t="s">
        <v>63</v>
      </c>
      <c r="D118" t="s">
        <v>4833</v>
      </c>
      <c r="E118" s="68" t="str">
        <f t="shared" si="1"/>
        <v>20171115 14:36:29.411000</v>
      </c>
    </row>
    <row r="119" spans="1:5">
      <c r="A119">
        <v>105</v>
      </c>
      <c r="B119">
        <v>561</v>
      </c>
      <c r="C119" t="s">
        <v>63</v>
      </c>
      <c r="D119" t="s">
        <v>4834</v>
      </c>
      <c r="E119" s="68" t="str">
        <f t="shared" si="1"/>
        <v>20171115 14:36:29.421000</v>
      </c>
    </row>
    <row r="120" spans="1:5">
      <c r="A120">
        <v>96</v>
      </c>
      <c r="B120">
        <v>562.5</v>
      </c>
      <c r="C120" t="s">
        <v>63</v>
      </c>
      <c r="D120" t="s">
        <v>4835</v>
      </c>
      <c r="E120" s="68" t="str">
        <f t="shared" si="1"/>
        <v>20171115 14:50:30.307000</v>
      </c>
    </row>
    <row r="121" spans="1:5">
      <c r="A121">
        <v>144</v>
      </c>
      <c r="B121">
        <v>562.5</v>
      </c>
      <c r="C121" t="s">
        <v>63</v>
      </c>
      <c r="D121" t="s">
        <v>4836</v>
      </c>
      <c r="E121" s="68" t="str">
        <f t="shared" si="1"/>
        <v>20171115 14:59:35.180000</v>
      </c>
    </row>
    <row r="122" spans="1:5">
      <c r="A122">
        <v>99</v>
      </c>
      <c r="B122">
        <v>562</v>
      </c>
      <c r="C122" t="s">
        <v>63</v>
      </c>
      <c r="D122" t="s">
        <v>4837</v>
      </c>
      <c r="E122" s="68" t="str">
        <f t="shared" si="1"/>
        <v>20171115 15:11:50.400000</v>
      </c>
    </row>
    <row r="123" spans="1:5">
      <c r="A123">
        <v>74</v>
      </c>
      <c r="B123">
        <v>562.5</v>
      </c>
      <c r="C123" t="s">
        <v>63</v>
      </c>
      <c r="D123" t="s">
        <v>4838</v>
      </c>
      <c r="E123" s="68" t="str">
        <f t="shared" si="1"/>
        <v>20171115 15:17:38.466000</v>
      </c>
    </row>
    <row r="124" spans="1:5">
      <c r="A124">
        <v>72</v>
      </c>
      <c r="B124">
        <v>562.5</v>
      </c>
      <c r="C124" t="s">
        <v>63</v>
      </c>
      <c r="D124" t="s">
        <v>4838</v>
      </c>
      <c r="E124" s="68" t="str">
        <f t="shared" si="1"/>
        <v>20171115 15:17:38.466000</v>
      </c>
    </row>
    <row r="125" spans="1:5">
      <c r="A125">
        <v>94</v>
      </c>
      <c r="B125">
        <v>561.5</v>
      </c>
      <c r="C125" t="s">
        <v>63</v>
      </c>
      <c r="D125" t="s">
        <v>4839</v>
      </c>
      <c r="E125" s="68" t="str">
        <f t="shared" si="1"/>
        <v>20171115 15:30:04.447000</v>
      </c>
    </row>
    <row r="126" spans="1:5">
      <c r="A126">
        <v>205</v>
      </c>
      <c r="B126">
        <v>559</v>
      </c>
      <c r="C126" t="s">
        <v>63</v>
      </c>
      <c r="D126" t="s">
        <v>4840</v>
      </c>
      <c r="E126" s="68" t="str">
        <f t="shared" si="1"/>
        <v>20171115 15:39:23.835168</v>
      </c>
    </row>
    <row r="127" spans="1:5">
      <c r="A127">
        <v>45</v>
      </c>
      <c r="B127">
        <v>559</v>
      </c>
      <c r="C127" t="s">
        <v>63</v>
      </c>
      <c r="D127" t="s">
        <v>4841</v>
      </c>
      <c r="E127" s="68" t="str">
        <f t="shared" si="1"/>
        <v>20171115 15:39:23.835197</v>
      </c>
    </row>
    <row r="128" spans="1:5">
      <c r="A128">
        <v>98</v>
      </c>
      <c r="B128">
        <v>557</v>
      </c>
      <c r="C128" t="s">
        <v>63</v>
      </c>
      <c r="D128" t="s">
        <v>4842</v>
      </c>
      <c r="E128" s="68" t="str">
        <f t="shared" si="1"/>
        <v>20171115 15:42:18.242000</v>
      </c>
    </row>
    <row r="129" spans="1:5">
      <c r="A129">
        <v>107</v>
      </c>
      <c r="B129">
        <v>557.5</v>
      </c>
      <c r="C129" t="s">
        <v>63</v>
      </c>
      <c r="D129" t="s">
        <v>4843</v>
      </c>
      <c r="E129" s="68" t="str">
        <f t="shared" ref="E129:E192" si="2">LEFT(D129,FIND(" ",D129)-1)&amp;" "&amp;IF((MID(D129,FIND(" ",D129)+1,2))&lt;"23",MID(D129,FIND(" ",D129)+1,2) + 1 - VALUE(MID(D129,28,1)),"0"&amp;"0")&amp;MID(D129,FIND(" ",D129)+3,13)</f>
        <v>20171115 15:45:41.318000</v>
      </c>
    </row>
    <row r="130" spans="1:5">
      <c r="A130">
        <v>89</v>
      </c>
      <c r="B130">
        <v>558</v>
      </c>
      <c r="C130" t="s">
        <v>63</v>
      </c>
      <c r="D130" t="s">
        <v>4844</v>
      </c>
      <c r="E130" s="68" t="str">
        <f t="shared" si="2"/>
        <v>20171115 15:57:52.845000</v>
      </c>
    </row>
    <row r="131" spans="1:5">
      <c r="A131">
        <v>24</v>
      </c>
      <c r="B131">
        <v>558</v>
      </c>
      <c r="C131" t="s">
        <v>63</v>
      </c>
      <c r="D131" t="s">
        <v>4844</v>
      </c>
      <c r="E131" s="68" t="str">
        <f t="shared" si="2"/>
        <v>20171115 15:57:52.845000</v>
      </c>
    </row>
    <row r="132" spans="1:5">
      <c r="A132">
        <v>250</v>
      </c>
      <c r="B132">
        <v>560</v>
      </c>
      <c r="C132" t="s">
        <v>63</v>
      </c>
      <c r="D132" t="s">
        <v>4845</v>
      </c>
      <c r="E132" s="68" t="str">
        <f t="shared" si="2"/>
        <v>20171115 16:10:14.298281</v>
      </c>
    </row>
    <row r="133" spans="1:5">
      <c r="A133">
        <v>3</v>
      </c>
      <c r="B133">
        <v>560</v>
      </c>
      <c r="C133" t="s">
        <v>63</v>
      </c>
      <c r="D133" t="s">
        <v>4846</v>
      </c>
      <c r="E133" s="68" t="str">
        <f t="shared" si="2"/>
        <v>20171115 16:14:07.418000</v>
      </c>
    </row>
    <row r="134" spans="1:5">
      <c r="A134">
        <v>117</v>
      </c>
      <c r="B134">
        <v>560</v>
      </c>
      <c r="C134" t="s">
        <v>63</v>
      </c>
      <c r="D134" t="s">
        <v>4846</v>
      </c>
      <c r="E134" s="68" t="str">
        <f t="shared" si="2"/>
        <v>20171115 16:14:07.418000</v>
      </c>
    </row>
    <row r="135" spans="1:5">
      <c r="A135">
        <v>93</v>
      </c>
      <c r="B135">
        <v>559</v>
      </c>
      <c r="C135" t="s">
        <v>63</v>
      </c>
      <c r="D135" t="s">
        <v>4847</v>
      </c>
      <c r="E135" s="68" t="str">
        <f t="shared" si="2"/>
        <v>20171115 16:24:23.447000</v>
      </c>
    </row>
    <row r="136" spans="1:5">
      <c r="A136">
        <v>3</v>
      </c>
      <c r="B136">
        <v>558</v>
      </c>
      <c r="C136" t="s">
        <v>63</v>
      </c>
      <c r="D136" t="s">
        <v>4848</v>
      </c>
      <c r="E136" s="68" t="str">
        <f t="shared" si="2"/>
        <v>20171115 16:28:02.330872</v>
      </c>
    </row>
    <row r="137" spans="1:5">
      <c r="A137">
        <v>101</v>
      </c>
      <c r="B137">
        <v>558</v>
      </c>
      <c r="C137" t="s">
        <v>63</v>
      </c>
      <c r="D137" t="s">
        <v>4849</v>
      </c>
      <c r="E137" s="68" t="str">
        <f t="shared" si="2"/>
        <v>20171115 16:28:06.200074</v>
      </c>
    </row>
    <row r="138" spans="1:5">
      <c r="A138">
        <v>9</v>
      </c>
      <c r="B138">
        <v>561</v>
      </c>
      <c r="C138" t="s">
        <v>63</v>
      </c>
      <c r="D138" t="s">
        <v>4850</v>
      </c>
      <c r="E138" s="68" t="str">
        <f t="shared" si="2"/>
        <v>20171116 9:01:01.370000</v>
      </c>
    </row>
    <row r="139" spans="1:5">
      <c r="A139">
        <v>100</v>
      </c>
      <c r="B139">
        <v>557.5</v>
      </c>
      <c r="C139" t="s">
        <v>63</v>
      </c>
      <c r="D139" t="s">
        <v>4851</v>
      </c>
      <c r="E139" s="68" t="str">
        <f t="shared" si="2"/>
        <v>20171116 9:01:31.518000</v>
      </c>
    </row>
    <row r="140" spans="1:5">
      <c r="A140">
        <v>27</v>
      </c>
      <c r="B140">
        <v>561</v>
      </c>
      <c r="C140" t="s">
        <v>63</v>
      </c>
      <c r="D140" t="s">
        <v>4852</v>
      </c>
      <c r="E140" s="68" t="str">
        <f t="shared" si="2"/>
        <v>20171116 9:05:32.076000</v>
      </c>
    </row>
    <row r="141" spans="1:5">
      <c r="A141">
        <v>70</v>
      </c>
      <c r="B141">
        <v>561</v>
      </c>
      <c r="C141" t="s">
        <v>63</v>
      </c>
      <c r="D141" t="s">
        <v>4852</v>
      </c>
      <c r="E141" s="68" t="str">
        <f t="shared" si="2"/>
        <v>20171116 9:05:32.076000</v>
      </c>
    </row>
    <row r="142" spans="1:5">
      <c r="A142">
        <v>113</v>
      </c>
      <c r="B142">
        <v>561.5</v>
      </c>
      <c r="C142" t="s">
        <v>63</v>
      </c>
      <c r="D142" t="s">
        <v>4853</v>
      </c>
      <c r="E142" s="68" t="str">
        <f t="shared" si="2"/>
        <v>20171116 9:09:09.508000</v>
      </c>
    </row>
    <row r="143" spans="1:5">
      <c r="A143">
        <v>97</v>
      </c>
      <c r="B143">
        <v>561</v>
      </c>
      <c r="C143" t="s">
        <v>63</v>
      </c>
      <c r="D143" t="s">
        <v>4854</v>
      </c>
      <c r="E143" s="68" t="str">
        <f t="shared" si="2"/>
        <v>20171116 9:12:36.416000</v>
      </c>
    </row>
    <row r="144" spans="1:5">
      <c r="A144">
        <v>20</v>
      </c>
      <c r="B144">
        <v>562.5</v>
      </c>
      <c r="C144" t="s">
        <v>63</v>
      </c>
      <c r="D144" t="s">
        <v>4855</v>
      </c>
      <c r="E144" s="68" t="str">
        <f t="shared" si="2"/>
        <v>20171116 9:18:25.163000</v>
      </c>
    </row>
    <row r="145" spans="1:5">
      <c r="A145">
        <v>91</v>
      </c>
      <c r="B145">
        <v>562.5</v>
      </c>
      <c r="C145" t="s">
        <v>63</v>
      </c>
      <c r="D145" t="s">
        <v>4856</v>
      </c>
      <c r="E145" s="68" t="str">
        <f t="shared" si="2"/>
        <v>20171116 9:19:23.688000</v>
      </c>
    </row>
    <row r="146" spans="1:5">
      <c r="A146">
        <v>93</v>
      </c>
      <c r="B146">
        <v>562.5</v>
      </c>
      <c r="C146" t="s">
        <v>63</v>
      </c>
      <c r="D146" t="s">
        <v>4857</v>
      </c>
      <c r="E146" s="68" t="str">
        <f t="shared" si="2"/>
        <v>20171116 9:24:06.214000</v>
      </c>
    </row>
    <row r="147" spans="1:5">
      <c r="A147">
        <v>116</v>
      </c>
      <c r="B147">
        <v>564</v>
      </c>
      <c r="C147" t="s">
        <v>63</v>
      </c>
      <c r="D147" t="s">
        <v>4858</v>
      </c>
      <c r="E147" s="68" t="str">
        <f t="shared" si="2"/>
        <v>20171116 9:31:46.738000</v>
      </c>
    </row>
    <row r="148" spans="1:5">
      <c r="A148">
        <v>97</v>
      </c>
      <c r="B148">
        <v>565</v>
      </c>
      <c r="C148" t="s">
        <v>63</v>
      </c>
      <c r="D148" t="s">
        <v>4859</v>
      </c>
      <c r="E148" s="68" t="str">
        <f t="shared" si="2"/>
        <v>20171116 9:40:24.891000</v>
      </c>
    </row>
    <row r="149" spans="1:5">
      <c r="A149">
        <v>9</v>
      </c>
      <c r="B149">
        <v>563</v>
      </c>
      <c r="C149" t="s">
        <v>63</v>
      </c>
      <c r="D149" t="s">
        <v>4860</v>
      </c>
      <c r="E149" s="68" t="str">
        <f t="shared" si="2"/>
        <v>20171116 9:49:59.340000</v>
      </c>
    </row>
    <row r="150" spans="1:5">
      <c r="A150">
        <v>90</v>
      </c>
      <c r="B150">
        <v>563</v>
      </c>
      <c r="C150" t="s">
        <v>63</v>
      </c>
      <c r="D150" t="s">
        <v>4861</v>
      </c>
      <c r="E150" s="68" t="str">
        <f t="shared" si="2"/>
        <v>20171116 9:50:06.240000</v>
      </c>
    </row>
    <row r="151" spans="1:5">
      <c r="A151">
        <v>103</v>
      </c>
      <c r="B151">
        <v>565</v>
      </c>
      <c r="C151" t="s">
        <v>63</v>
      </c>
      <c r="D151" t="s">
        <v>4862</v>
      </c>
      <c r="E151" s="68" t="str">
        <f t="shared" si="2"/>
        <v>20171116 10:02:36.712000</v>
      </c>
    </row>
    <row r="152" spans="1:5">
      <c r="A152">
        <v>500</v>
      </c>
      <c r="B152">
        <v>564.5</v>
      </c>
      <c r="C152" t="s">
        <v>63</v>
      </c>
      <c r="D152" t="s">
        <v>4863</v>
      </c>
      <c r="E152" s="68" t="str">
        <f t="shared" si="2"/>
        <v>20171116 10:07:05.998605</v>
      </c>
    </row>
    <row r="153" spans="1:5">
      <c r="A153">
        <v>9</v>
      </c>
      <c r="B153">
        <v>564</v>
      </c>
      <c r="C153" t="s">
        <v>63</v>
      </c>
      <c r="D153" t="s">
        <v>4864</v>
      </c>
      <c r="E153" s="68" t="str">
        <f t="shared" si="2"/>
        <v>20171116 10:08:00.251000</v>
      </c>
    </row>
    <row r="154" spans="1:5">
      <c r="A154">
        <v>95</v>
      </c>
      <c r="B154">
        <v>563.5</v>
      </c>
      <c r="C154" t="s">
        <v>63</v>
      </c>
      <c r="D154" t="s">
        <v>4865</v>
      </c>
      <c r="E154" s="68" t="str">
        <f t="shared" si="2"/>
        <v>20171116 10:12:13.008000</v>
      </c>
    </row>
    <row r="155" spans="1:5">
      <c r="A155">
        <v>45</v>
      </c>
      <c r="B155">
        <v>563.5</v>
      </c>
      <c r="C155" t="s">
        <v>63</v>
      </c>
      <c r="D155" t="s">
        <v>4866</v>
      </c>
      <c r="E155" s="68" t="str">
        <f t="shared" si="2"/>
        <v>20171116 10:20:44.049000</v>
      </c>
    </row>
    <row r="156" spans="1:5">
      <c r="A156">
        <v>49</v>
      </c>
      <c r="B156">
        <v>563.5</v>
      </c>
      <c r="C156" t="s">
        <v>63</v>
      </c>
      <c r="D156" t="s">
        <v>4867</v>
      </c>
      <c r="E156" s="68" t="str">
        <f t="shared" si="2"/>
        <v>20171116 10:20:44.099000</v>
      </c>
    </row>
    <row r="157" spans="1:5">
      <c r="A157">
        <v>97</v>
      </c>
      <c r="B157">
        <v>561</v>
      </c>
      <c r="C157" t="s">
        <v>63</v>
      </c>
      <c r="D157" t="s">
        <v>4868</v>
      </c>
      <c r="E157" s="68" t="str">
        <f t="shared" si="2"/>
        <v>20171116 10:26:47.655000</v>
      </c>
    </row>
    <row r="158" spans="1:5">
      <c r="A158">
        <v>114</v>
      </c>
      <c r="B158">
        <v>564</v>
      </c>
      <c r="C158" t="s">
        <v>63</v>
      </c>
      <c r="D158" t="s">
        <v>4869</v>
      </c>
      <c r="E158" s="68" t="str">
        <f t="shared" si="2"/>
        <v>20171116 10:46:16.012000</v>
      </c>
    </row>
    <row r="159" spans="1:5">
      <c r="A159">
        <v>1</v>
      </c>
      <c r="B159">
        <v>564</v>
      </c>
      <c r="C159" t="s">
        <v>63</v>
      </c>
      <c r="D159" t="s">
        <v>4869</v>
      </c>
      <c r="E159" s="68" t="str">
        <f t="shared" si="2"/>
        <v>20171116 10:46:16.012000</v>
      </c>
    </row>
    <row r="160" spans="1:5">
      <c r="A160">
        <v>113</v>
      </c>
      <c r="B160">
        <v>564</v>
      </c>
      <c r="C160" t="s">
        <v>63</v>
      </c>
      <c r="D160" t="s">
        <v>4869</v>
      </c>
      <c r="E160" s="68" t="str">
        <f t="shared" si="2"/>
        <v>20171116 10:46:16.012000</v>
      </c>
    </row>
    <row r="161" spans="1:5">
      <c r="A161">
        <v>37</v>
      </c>
      <c r="B161">
        <v>564</v>
      </c>
      <c r="C161" t="s">
        <v>63</v>
      </c>
      <c r="D161" t="s">
        <v>4870</v>
      </c>
      <c r="E161" s="68" t="str">
        <f t="shared" si="2"/>
        <v>20171116 10:55:10.449000</v>
      </c>
    </row>
    <row r="162" spans="1:5">
      <c r="A162">
        <v>65</v>
      </c>
      <c r="B162">
        <v>564</v>
      </c>
      <c r="C162" t="s">
        <v>63</v>
      </c>
      <c r="D162" t="s">
        <v>4871</v>
      </c>
      <c r="E162" s="68" t="str">
        <f t="shared" si="2"/>
        <v>20171116 10:55:10.702000</v>
      </c>
    </row>
    <row r="163" spans="1:5">
      <c r="A163">
        <v>147</v>
      </c>
      <c r="B163">
        <v>564.5</v>
      </c>
      <c r="C163" t="s">
        <v>63</v>
      </c>
      <c r="D163" t="s">
        <v>4872</v>
      </c>
      <c r="E163" s="68" t="str">
        <f t="shared" si="2"/>
        <v>20171116 11:10:27.208000</v>
      </c>
    </row>
    <row r="164" spans="1:5">
      <c r="A164">
        <v>95</v>
      </c>
      <c r="B164">
        <v>564.5</v>
      </c>
      <c r="C164" t="s">
        <v>63</v>
      </c>
      <c r="D164" t="s">
        <v>4873</v>
      </c>
      <c r="E164" s="68" t="str">
        <f t="shared" si="2"/>
        <v>20171116 11:15:53.825000</v>
      </c>
    </row>
    <row r="165" spans="1:5">
      <c r="A165">
        <v>93</v>
      </c>
      <c r="B165">
        <v>564</v>
      </c>
      <c r="C165" t="s">
        <v>63</v>
      </c>
      <c r="D165" t="s">
        <v>4874</v>
      </c>
      <c r="E165" s="68" t="str">
        <f t="shared" si="2"/>
        <v>20171116 11:30:11.123000</v>
      </c>
    </row>
    <row r="166" spans="1:5">
      <c r="A166">
        <v>78</v>
      </c>
      <c r="B166">
        <v>564</v>
      </c>
      <c r="C166" t="s">
        <v>63</v>
      </c>
      <c r="D166" t="s">
        <v>4875</v>
      </c>
      <c r="E166" s="68" t="str">
        <f t="shared" si="2"/>
        <v>20171116 11:37:03.238000</v>
      </c>
    </row>
    <row r="167" spans="1:5">
      <c r="A167">
        <v>66</v>
      </c>
      <c r="B167">
        <v>564</v>
      </c>
      <c r="C167" t="s">
        <v>63</v>
      </c>
      <c r="D167" t="s">
        <v>4876</v>
      </c>
      <c r="E167" s="68" t="str">
        <f t="shared" si="2"/>
        <v>20171116 11:37:03.263000</v>
      </c>
    </row>
    <row r="168" spans="1:5">
      <c r="A168">
        <v>79</v>
      </c>
      <c r="B168">
        <v>566</v>
      </c>
      <c r="C168" t="s">
        <v>63</v>
      </c>
      <c r="D168" t="s">
        <v>4877</v>
      </c>
      <c r="E168" s="68" t="str">
        <f t="shared" si="2"/>
        <v>20171116 12:04:10.641000</v>
      </c>
    </row>
    <row r="169" spans="1:5">
      <c r="A169">
        <v>28</v>
      </c>
      <c r="B169">
        <v>566</v>
      </c>
      <c r="C169" t="s">
        <v>63</v>
      </c>
      <c r="D169" t="s">
        <v>4878</v>
      </c>
      <c r="E169" s="68" t="str">
        <f t="shared" si="2"/>
        <v>20171116 12:04:16.298000</v>
      </c>
    </row>
    <row r="170" spans="1:5">
      <c r="A170">
        <v>44</v>
      </c>
      <c r="B170">
        <v>566</v>
      </c>
      <c r="C170" t="s">
        <v>63</v>
      </c>
      <c r="D170" t="s">
        <v>4879</v>
      </c>
      <c r="E170" s="68" t="str">
        <f t="shared" si="2"/>
        <v>20171116 12:07:11.689000</v>
      </c>
    </row>
    <row r="171" spans="1:5">
      <c r="A171">
        <v>107</v>
      </c>
      <c r="B171">
        <v>566</v>
      </c>
      <c r="C171" t="s">
        <v>63</v>
      </c>
      <c r="D171" t="s">
        <v>4879</v>
      </c>
      <c r="E171" s="68" t="str">
        <f t="shared" si="2"/>
        <v>20171116 12:07:11.689000</v>
      </c>
    </row>
    <row r="172" spans="1:5">
      <c r="A172">
        <v>104</v>
      </c>
      <c r="B172">
        <v>565.5</v>
      </c>
      <c r="C172" t="s">
        <v>63</v>
      </c>
      <c r="D172" t="s">
        <v>4880</v>
      </c>
      <c r="E172" s="68" t="str">
        <f t="shared" si="2"/>
        <v>20171116 12:07:55.646307</v>
      </c>
    </row>
    <row r="173" spans="1:5">
      <c r="A173">
        <v>96</v>
      </c>
      <c r="B173">
        <v>565.5</v>
      </c>
      <c r="C173" t="s">
        <v>63</v>
      </c>
      <c r="D173" t="s">
        <v>4880</v>
      </c>
      <c r="E173" s="68" t="str">
        <f t="shared" si="2"/>
        <v>20171116 12:07:55.646307</v>
      </c>
    </row>
    <row r="174" spans="1:5">
      <c r="A174">
        <v>103</v>
      </c>
      <c r="B174">
        <v>565.5</v>
      </c>
      <c r="C174" t="s">
        <v>63</v>
      </c>
      <c r="D174" t="s">
        <v>4881</v>
      </c>
      <c r="E174" s="68" t="str">
        <f t="shared" si="2"/>
        <v>20171116 12:18:02.227000</v>
      </c>
    </row>
    <row r="175" spans="1:5">
      <c r="A175">
        <v>99</v>
      </c>
      <c r="B175">
        <v>565.5</v>
      </c>
      <c r="C175" t="s">
        <v>63</v>
      </c>
      <c r="D175" t="s">
        <v>4882</v>
      </c>
      <c r="E175" s="68" t="str">
        <f t="shared" si="2"/>
        <v>20171116 12:21:21.176000</v>
      </c>
    </row>
    <row r="176" spans="1:5">
      <c r="A176">
        <v>94</v>
      </c>
      <c r="B176">
        <v>564</v>
      </c>
      <c r="C176" t="s">
        <v>63</v>
      </c>
      <c r="D176" t="s">
        <v>4883</v>
      </c>
      <c r="E176" s="68" t="str">
        <f t="shared" si="2"/>
        <v>20171116 12:34:47.507000</v>
      </c>
    </row>
    <row r="177" spans="1:5">
      <c r="A177">
        <v>136</v>
      </c>
      <c r="B177">
        <v>564</v>
      </c>
      <c r="C177" t="s">
        <v>63</v>
      </c>
      <c r="D177" t="s">
        <v>4884</v>
      </c>
      <c r="E177" s="68" t="str">
        <f t="shared" si="2"/>
        <v>20171116 12:56:06.597000</v>
      </c>
    </row>
    <row r="178" spans="1:5">
      <c r="A178">
        <v>97</v>
      </c>
      <c r="B178">
        <v>563</v>
      </c>
      <c r="C178" t="s">
        <v>63</v>
      </c>
      <c r="D178" t="s">
        <v>4885</v>
      </c>
      <c r="E178" s="68" t="str">
        <f t="shared" si="2"/>
        <v>20171116 13:06:12.382000</v>
      </c>
    </row>
    <row r="179" spans="1:5">
      <c r="A179">
        <v>129</v>
      </c>
      <c r="B179">
        <v>563</v>
      </c>
      <c r="C179" t="s">
        <v>63</v>
      </c>
      <c r="D179" t="s">
        <v>4886</v>
      </c>
      <c r="E179" s="68" t="str">
        <f t="shared" si="2"/>
        <v>20171116 13:12:20.516000</v>
      </c>
    </row>
    <row r="180" spans="1:5">
      <c r="A180">
        <v>94</v>
      </c>
      <c r="B180">
        <v>561</v>
      </c>
      <c r="C180" t="s">
        <v>63</v>
      </c>
      <c r="D180" t="s">
        <v>4887</v>
      </c>
      <c r="E180" s="68" t="str">
        <f t="shared" si="2"/>
        <v>20171116 13:26:39.630000</v>
      </c>
    </row>
    <row r="181" spans="1:5">
      <c r="A181">
        <v>93</v>
      </c>
      <c r="B181">
        <v>561.5</v>
      </c>
      <c r="C181" t="s">
        <v>63</v>
      </c>
      <c r="D181" t="s">
        <v>4888</v>
      </c>
      <c r="E181" s="68" t="str">
        <f t="shared" si="2"/>
        <v>20171116 13:44:11.251000</v>
      </c>
    </row>
    <row r="182" spans="1:5">
      <c r="A182">
        <v>129</v>
      </c>
      <c r="B182">
        <v>562</v>
      </c>
      <c r="C182" t="s">
        <v>63</v>
      </c>
      <c r="D182" t="s">
        <v>4889</v>
      </c>
      <c r="E182" s="68" t="str">
        <f t="shared" si="2"/>
        <v>20171116 14:00:40.330000</v>
      </c>
    </row>
    <row r="183" spans="1:5">
      <c r="A183">
        <v>75</v>
      </c>
      <c r="B183">
        <v>562</v>
      </c>
      <c r="C183" t="s">
        <v>63</v>
      </c>
      <c r="D183" t="s">
        <v>4890</v>
      </c>
      <c r="E183" s="68" t="str">
        <f t="shared" si="2"/>
        <v>20171116 14:06:45.410462</v>
      </c>
    </row>
    <row r="184" spans="1:5">
      <c r="A184">
        <v>90</v>
      </c>
      <c r="B184">
        <v>562</v>
      </c>
      <c r="C184" t="s">
        <v>63</v>
      </c>
      <c r="D184" t="s">
        <v>4890</v>
      </c>
      <c r="E184" s="68" t="str">
        <f t="shared" si="2"/>
        <v>20171116 14:06:45.410462</v>
      </c>
    </row>
    <row r="185" spans="1:5">
      <c r="A185">
        <v>100</v>
      </c>
      <c r="B185">
        <v>562</v>
      </c>
      <c r="C185" t="s">
        <v>63</v>
      </c>
      <c r="D185" t="s">
        <v>4890</v>
      </c>
      <c r="E185" s="68" t="str">
        <f t="shared" si="2"/>
        <v>20171116 14:06:45.410462</v>
      </c>
    </row>
    <row r="186" spans="1:5">
      <c r="A186">
        <v>96</v>
      </c>
      <c r="B186">
        <v>562</v>
      </c>
      <c r="C186" t="s">
        <v>63</v>
      </c>
      <c r="D186" t="s">
        <v>4891</v>
      </c>
      <c r="E186" s="68" t="str">
        <f t="shared" si="2"/>
        <v>20171116 14:13:20.846000</v>
      </c>
    </row>
    <row r="187" spans="1:5">
      <c r="A187">
        <v>249</v>
      </c>
      <c r="B187">
        <v>563.5</v>
      </c>
      <c r="C187" t="s">
        <v>63</v>
      </c>
      <c r="D187" t="s">
        <v>4892</v>
      </c>
      <c r="E187" s="68" t="str">
        <f t="shared" si="2"/>
        <v>20171116 14:36:41.332000</v>
      </c>
    </row>
    <row r="188" spans="1:5">
      <c r="A188">
        <v>93</v>
      </c>
      <c r="B188">
        <v>563</v>
      </c>
      <c r="C188" t="s">
        <v>63</v>
      </c>
      <c r="D188" t="s">
        <v>4893</v>
      </c>
      <c r="E188" s="68" t="str">
        <f t="shared" si="2"/>
        <v>20171116 14:38:27.751000</v>
      </c>
    </row>
    <row r="189" spans="1:5">
      <c r="A189">
        <v>129</v>
      </c>
      <c r="B189">
        <v>564.5</v>
      </c>
      <c r="C189" t="s">
        <v>63</v>
      </c>
      <c r="D189" t="s">
        <v>4894</v>
      </c>
      <c r="E189" s="68" t="str">
        <f t="shared" si="2"/>
        <v>20171116 14:53:00.465000</v>
      </c>
    </row>
    <row r="190" spans="1:5">
      <c r="A190">
        <v>97</v>
      </c>
      <c r="B190">
        <v>564</v>
      </c>
      <c r="C190" t="s">
        <v>63</v>
      </c>
      <c r="D190" t="s">
        <v>4895</v>
      </c>
      <c r="E190" s="68" t="str">
        <f t="shared" si="2"/>
        <v>20171116 15:02:36.440000</v>
      </c>
    </row>
    <row r="191" spans="1:5">
      <c r="A191">
        <v>101</v>
      </c>
      <c r="B191">
        <v>566.5</v>
      </c>
      <c r="C191" t="s">
        <v>63</v>
      </c>
      <c r="D191" t="s">
        <v>4896</v>
      </c>
      <c r="E191" s="68" t="str">
        <f t="shared" si="2"/>
        <v>20171116 15:45:20.183000</v>
      </c>
    </row>
    <row r="192" spans="1:5">
      <c r="A192">
        <v>100</v>
      </c>
      <c r="B192">
        <v>566.5</v>
      </c>
      <c r="C192" t="s">
        <v>63</v>
      </c>
      <c r="D192" t="s">
        <v>4896</v>
      </c>
      <c r="E192" s="68" t="str">
        <f t="shared" si="2"/>
        <v>20171116 15:45:20.183000</v>
      </c>
    </row>
    <row r="193" spans="1:5">
      <c r="A193">
        <v>210</v>
      </c>
      <c r="B193">
        <v>566</v>
      </c>
      <c r="C193" t="s">
        <v>63</v>
      </c>
      <c r="D193" t="s">
        <v>4897</v>
      </c>
      <c r="E193" s="68" t="str">
        <f t="shared" ref="E193:E256" si="3">LEFT(D193,FIND(" ",D193)-1)&amp;" "&amp;IF((MID(D193,FIND(" ",D193)+1,2))&lt;"23",MID(D193,FIND(" ",D193)+1,2) + 1 - VALUE(MID(D193,28,1)),"0"&amp;"0")&amp;MID(D193,FIND(" ",D193)+3,13)</f>
        <v>20171116 15:47:03.260000</v>
      </c>
    </row>
    <row r="194" spans="1:5">
      <c r="A194">
        <v>95</v>
      </c>
      <c r="B194">
        <v>564.5</v>
      </c>
      <c r="C194" t="s">
        <v>63</v>
      </c>
      <c r="D194" t="s">
        <v>4898</v>
      </c>
      <c r="E194" s="68" t="str">
        <f t="shared" si="3"/>
        <v>20171116 15:54:39.296000</v>
      </c>
    </row>
    <row r="195" spans="1:5">
      <c r="A195">
        <v>57</v>
      </c>
      <c r="B195">
        <v>562.5</v>
      </c>
      <c r="C195" t="s">
        <v>63</v>
      </c>
      <c r="D195" t="s">
        <v>4899</v>
      </c>
      <c r="E195" s="68" t="str">
        <f t="shared" si="3"/>
        <v>20171116 16:03:12.867000</v>
      </c>
    </row>
    <row r="196" spans="1:5">
      <c r="A196">
        <v>41</v>
      </c>
      <c r="B196">
        <v>562.5</v>
      </c>
      <c r="C196" t="s">
        <v>63</v>
      </c>
      <c r="D196" t="s">
        <v>4899</v>
      </c>
      <c r="E196" s="68" t="str">
        <f t="shared" si="3"/>
        <v>20171116 16:03:12.867000</v>
      </c>
    </row>
    <row r="197" spans="1:5">
      <c r="A197">
        <v>196</v>
      </c>
      <c r="B197">
        <v>563.5</v>
      </c>
      <c r="C197" t="s">
        <v>63</v>
      </c>
      <c r="D197" t="s">
        <v>4900</v>
      </c>
      <c r="E197" s="68" t="str">
        <f t="shared" si="3"/>
        <v>20171116 16:18:49.669000</v>
      </c>
    </row>
    <row r="198" spans="1:5">
      <c r="A198">
        <v>64</v>
      </c>
      <c r="B198">
        <v>564</v>
      </c>
      <c r="C198" t="s">
        <v>63</v>
      </c>
      <c r="D198" t="s">
        <v>4901</v>
      </c>
      <c r="E198" s="68" t="str">
        <f t="shared" si="3"/>
        <v>20171116 16:19:42.870641</v>
      </c>
    </row>
    <row r="199" spans="1:5">
      <c r="A199">
        <v>74</v>
      </c>
      <c r="B199">
        <v>564</v>
      </c>
      <c r="C199" t="s">
        <v>63</v>
      </c>
      <c r="D199" t="s">
        <v>4901</v>
      </c>
      <c r="E199" s="68" t="str">
        <f t="shared" si="3"/>
        <v>20171116 16:19:42.870641</v>
      </c>
    </row>
    <row r="200" spans="1:5">
      <c r="A200">
        <v>62</v>
      </c>
      <c r="B200">
        <v>564</v>
      </c>
      <c r="C200" t="s">
        <v>63</v>
      </c>
      <c r="D200" t="s">
        <v>4901</v>
      </c>
      <c r="E200" s="68" t="str">
        <f t="shared" si="3"/>
        <v>20171116 16:19:42.870641</v>
      </c>
    </row>
    <row r="201" spans="1:5">
      <c r="A201">
        <v>113</v>
      </c>
      <c r="B201">
        <v>567.5</v>
      </c>
      <c r="C201" t="s">
        <v>63</v>
      </c>
      <c r="D201" t="s">
        <v>4902</v>
      </c>
      <c r="E201" s="68" t="str">
        <f t="shared" si="3"/>
        <v>20171117 9:09:15.619000</v>
      </c>
    </row>
    <row r="202" spans="1:5">
      <c r="A202">
        <v>97</v>
      </c>
      <c r="B202">
        <v>570</v>
      </c>
      <c r="C202" t="s">
        <v>63</v>
      </c>
      <c r="D202" t="s">
        <v>4903</v>
      </c>
      <c r="E202" s="68" t="str">
        <f t="shared" si="3"/>
        <v>20171117 9:11:43.077000</v>
      </c>
    </row>
    <row r="203" spans="1:5">
      <c r="A203">
        <v>97</v>
      </c>
      <c r="B203">
        <v>570</v>
      </c>
      <c r="C203" t="s">
        <v>63</v>
      </c>
      <c r="D203" t="s">
        <v>4904</v>
      </c>
      <c r="E203" s="68" t="str">
        <f t="shared" si="3"/>
        <v>20171117 9:16:10.031000</v>
      </c>
    </row>
    <row r="204" spans="1:5">
      <c r="A204">
        <v>31</v>
      </c>
      <c r="B204">
        <v>569.5</v>
      </c>
      <c r="C204" t="s">
        <v>63</v>
      </c>
      <c r="D204" t="s">
        <v>4905</v>
      </c>
      <c r="E204" s="68" t="str">
        <f t="shared" si="3"/>
        <v>20171117 9:19:19.569000</v>
      </c>
    </row>
    <row r="205" spans="1:5">
      <c r="A205">
        <v>61</v>
      </c>
      <c r="B205">
        <v>569.5</v>
      </c>
      <c r="C205" t="s">
        <v>63</v>
      </c>
      <c r="D205" t="s">
        <v>4905</v>
      </c>
      <c r="E205" s="68" t="str">
        <f t="shared" si="3"/>
        <v>20171117 9:19:19.569000</v>
      </c>
    </row>
    <row r="206" spans="1:5">
      <c r="A206">
        <v>98</v>
      </c>
      <c r="B206">
        <v>569</v>
      </c>
      <c r="C206" t="s">
        <v>63</v>
      </c>
      <c r="D206" t="s">
        <v>4906</v>
      </c>
      <c r="E206" s="68" t="str">
        <f t="shared" si="3"/>
        <v>20171117 9:23:39.071000</v>
      </c>
    </row>
    <row r="207" spans="1:5">
      <c r="A207">
        <v>33</v>
      </c>
      <c r="B207">
        <v>568</v>
      </c>
      <c r="C207" t="s">
        <v>63</v>
      </c>
      <c r="D207" t="s">
        <v>4907</v>
      </c>
      <c r="E207" s="68" t="str">
        <f t="shared" si="3"/>
        <v>20171117 9:28:28.128000</v>
      </c>
    </row>
    <row r="208" spans="1:5">
      <c r="A208">
        <v>69</v>
      </c>
      <c r="B208">
        <v>568</v>
      </c>
      <c r="C208" t="s">
        <v>63</v>
      </c>
      <c r="D208" t="s">
        <v>4907</v>
      </c>
      <c r="E208" s="68" t="str">
        <f t="shared" si="3"/>
        <v>20171117 9:28:28.128000</v>
      </c>
    </row>
    <row r="209" spans="1:5">
      <c r="A209">
        <v>75</v>
      </c>
      <c r="B209">
        <v>568</v>
      </c>
      <c r="C209" t="s">
        <v>63</v>
      </c>
      <c r="D209" t="s">
        <v>4908</v>
      </c>
      <c r="E209" s="68" t="str">
        <f t="shared" si="3"/>
        <v>20171117 9:33:18.230000</v>
      </c>
    </row>
    <row r="210" spans="1:5">
      <c r="A210">
        <v>27</v>
      </c>
      <c r="B210">
        <v>568</v>
      </c>
      <c r="C210" t="s">
        <v>63</v>
      </c>
      <c r="D210" t="s">
        <v>4909</v>
      </c>
      <c r="E210" s="68" t="str">
        <f t="shared" si="3"/>
        <v>20171117 9:33:18.262000</v>
      </c>
    </row>
    <row r="211" spans="1:5">
      <c r="A211">
        <v>102</v>
      </c>
      <c r="B211">
        <v>568.5</v>
      </c>
      <c r="C211" t="s">
        <v>63</v>
      </c>
      <c r="D211" t="s">
        <v>4910</v>
      </c>
      <c r="E211" s="68" t="str">
        <f t="shared" si="3"/>
        <v>20171117 9:40:00.047000</v>
      </c>
    </row>
    <row r="212" spans="1:5">
      <c r="A212">
        <v>105</v>
      </c>
      <c r="B212">
        <v>566</v>
      </c>
      <c r="C212" t="s">
        <v>63</v>
      </c>
      <c r="D212" t="s">
        <v>4911</v>
      </c>
      <c r="E212" s="68" t="str">
        <f t="shared" si="3"/>
        <v>20171117 9:49:20.731000</v>
      </c>
    </row>
    <row r="213" spans="1:5">
      <c r="A213">
        <v>44</v>
      </c>
      <c r="B213">
        <v>566</v>
      </c>
      <c r="C213" t="s">
        <v>63</v>
      </c>
      <c r="D213" t="s">
        <v>4911</v>
      </c>
      <c r="E213" s="68" t="str">
        <f t="shared" si="3"/>
        <v>20171117 9:49:20.731000</v>
      </c>
    </row>
    <row r="214" spans="1:5">
      <c r="A214">
        <v>38</v>
      </c>
      <c r="B214">
        <v>566</v>
      </c>
      <c r="C214" t="s">
        <v>63</v>
      </c>
      <c r="D214" t="s">
        <v>4912</v>
      </c>
      <c r="E214" s="68" t="str">
        <f t="shared" si="3"/>
        <v>20171117 9:54:31.867000</v>
      </c>
    </row>
    <row r="215" spans="1:5">
      <c r="A215">
        <v>60</v>
      </c>
      <c r="B215">
        <v>566</v>
      </c>
      <c r="C215" t="s">
        <v>63</v>
      </c>
      <c r="D215" t="s">
        <v>4912</v>
      </c>
      <c r="E215" s="68" t="str">
        <f t="shared" si="3"/>
        <v>20171117 9:54:31.867000</v>
      </c>
    </row>
    <row r="216" spans="1:5">
      <c r="A216">
        <v>140</v>
      </c>
      <c r="B216">
        <v>564</v>
      </c>
      <c r="C216" t="s">
        <v>63</v>
      </c>
      <c r="D216" t="s">
        <v>4913</v>
      </c>
      <c r="E216" s="68" t="str">
        <f t="shared" si="3"/>
        <v>20171117 10:04:22.688000</v>
      </c>
    </row>
    <row r="217" spans="1:5">
      <c r="A217">
        <v>94</v>
      </c>
      <c r="B217">
        <v>562.5</v>
      </c>
      <c r="C217" t="s">
        <v>63</v>
      </c>
      <c r="D217" t="s">
        <v>4914</v>
      </c>
      <c r="E217" s="68" t="str">
        <f t="shared" si="3"/>
        <v>20171117 10:10:20.855000</v>
      </c>
    </row>
    <row r="218" spans="1:5">
      <c r="A218">
        <v>92</v>
      </c>
      <c r="B218">
        <v>562.5</v>
      </c>
      <c r="C218" t="s">
        <v>63</v>
      </c>
      <c r="D218" t="s">
        <v>4915</v>
      </c>
      <c r="E218" s="68" t="str">
        <f t="shared" si="3"/>
        <v>20171117 10:13:10.076000</v>
      </c>
    </row>
    <row r="219" spans="1:5">
      <c r="A219">
        <v>140</v>
      </c>
      <c r="B219">
        <v>563.5</v>
      </c>
      <c r="C219" t="s">
        <v>63</v>
      </c>
      <c r="D219" t="s">
        <v>4916</v>
      </c>
      <c r="E219" s="68" t="str">
        <f t="shared" si="3"/>
        <v>20171117 10:23:00.192000</v>
      </c>
    </row>
    <row r="220" spans="1:5">
      <c r="A220">
        <v>93</v>
      </c>
      <c r="B220">
        <v>562.5</v>
      </c>
      <c r="C220" t="s">
        <v>63</v>
      </c>
      <c r="D220" t="s">
        <v>4917</v>
      </c>
      <c r="E220" s="68" t="str">
        <f t="shared" si="3"/>
        <v>20171117 10:25:12.901000</v>
      </c>
    </row>
    <row r="221" spans="1:5">
      <c r="A221">
        <v>100</v>
      </c>
      <c r="B221">
        <v>564</v>
      </c>
      <c r="C221" t="s">
        <v>63</v>
      </c>
      <c r="D221" t="s">
        <v>4918</v>
      </c>
      <c r="E221" s="68" t="str">
        <f t="shared" si="3"/>
        <v>20171117 10:36:27.269126</v>
      </c>
    </row>
    <row r="222" spans="1:5">
      <c r="A222">
        <v>96</v>
      </c>
      <c r="B222">
        <v>564</v>
      </c>
      <c r="C222" t="s">
        <v>63</v>
      </c>
      <c r="D222" t="s">
        <v>4918</v>
      </c>
      <c r="E222" s="68" t="str">
        <f t="shared" si="3"/>
        <v>20171117 10:36:27.269126</v>
      </c>
    </row>
    <row r="223" spans="1:5">
      <c r="A223">
        <v>100</v>
      </c>
      <c r="B223">
        <v>564</v>
      </c>
      <c r="C223" t="s">
        <v>63</v>
      </c>
      <c r="D223" t="s">
        <v>4918</v>
      </c>
      <c r="E223" s="68" t="str">
        <f t="shared" si="3"/>
        <v>20171117 10:36:27.269126</v>
      </c>
    </row>
    <row r="224" spans="1:5">
      <c r="A224">
        <v>19</v>
      </c>
      <c r="B224">
        <v>564</v>
      </c>
      <c r="C224" t="s">
        <v>63</v>
      </c>
      <c r="D224" t="s">
        <v>4918</v>
      </c>
      <c r="E224" s="68" t="str">
        <f t="shared" si="3"/>
        <v>20171117 10:36:27.269126</v>
      </c>
    </row>
    <row r="225" spans="1:5">
      <c r="A225">
        <v>32</v>
      </c>
      <c r="B225">
        <v>564</v>
      </c>
      <c r="C225" t="s">
        <v>63</v>
      </c>
      <c r="D225" t="s">
        <v>4918</v>
      </c>
      <c r="E225" s="68" t="str">
        <f t="shared" si="3"/>
        <v>20171117 10:36:27.269126</v>
      </c>
    </row>
    <row r="226" spans="1:5">
      <c r="A226">
        <v>153</v>
      </c>
      <c r="B226">
        <v>564</v>
      </c>
      <c r="C226" t="s">
        <v>63</v>
      </c>
      <c r="D226" t="s">
        <v>4919</v>
      </c>
      <c r="E226" s="68" t="str">
        <f t="shared" si="3"/>
        <v>20171117 10:36:27.313129</v>
      </c>
    </row>
    <row r="227" spans="1:5">
      <c r="A227">
        <v>135</v>
      </c>
      <c r="B227">
        <v>563.5</v>
      </c>
      <c r="C227" t="s">
        <v>63</v>
      </c>
      <c r="D227" t="s">
        <v>4920</v>
      </c>
      <c r="E227" s="68" t="str">
        <f t="shared" si="3"/>
        <v>20171117 10:38:51.463000</v>
      </c>
    </row>
    <row r="228" spans="1:5">
      <c r="A228">
        <v>50</v>
      </c>
      <c r="B228">
        <v>563</v>
      </c>
      <c r="C228" t="s">
        <v>63</v>
      </c>
      <c r="D228" t="s">
        <v>4921</v>
      </c>
      <c r="E228" s="68" t="str">
        <f t="shared" si="3"/>
        <v>20171117 10:47:00.022000</v>
      </c>
    </row>
    <row r="229" spans="1:5">
      <c r="A229">
        <v>46</v>
      </c>
      <c r="B229">
        <v>563</v>
      </c>
      <c r="C229" t="s">
        <v>63</v>
      </c>
      <c r="D229" t="s">
        <v>4922</v>
      </c>
      <c r="E229" s="68" t="str">
        <f t="shared" si="3"/>
        <v>20171117 10:47:00.046000</v>
      </c>
    </row>
    <row r="230" spans="1:5">
      <c r="A230">
        <v>124</v>
      </c>
      <c r="B230">
        <v>563.5</v>
      </c>
      <c r="C230" t="s">
        <v>63</v>
      </c>
      <c r="D230" t="s">
        <v>4923</v>
      </c>
      <c r="E230" s="68" t="str">
        <f t="shared" si="3"/>
        <v>20171117 11:00:44.510000</v>
      </c>
    </row>
    <row r="231" spans="1:5">
      <c r="A231">
        <v>103</v>
      </c>
      <c r="B231">
        <v>563</v>
      </c>
      <c r="C231" t="s">
        <v>63</v>
      </c>
      <c r="D231" t="s">
        <v>4924</v>
      </c>
      <c r="E231" s="68" t="str">
        <f t="shared" si="3"/>
        <v>20171117 11:09:38.368000</v>
      </c>
    </row>
    <row r="232" spans="1:5">
      <c r="A232">
        <v>96</v>
      </c>
      <c r="B232">
        <v>563</v>
      </c>
      <c r="C232" t="s">
        <v>63</v>
      </c>
      <c r="D232" t="s">
        <v>4925</v>
      </c>
      <c r="E232" s="68" t="str">
        <f t="shared" si="3"/>
        <v>20171117 11:18:00.048000</v>
      </c>
    </row>
    <row r="233" spans="1:5">
      <c r="A233">
        <v>96</v>
      </c>
      <c r="B233">
        <v>562</v>
      </c>
      <c r="C233" t="s">
        <v>63</v>
      </c>
      <c r="D233" t="s">
        <v>4926</v>
      </c>
      <c r="E233" s="68" t="str">
        <f t="shared" si="3"/>
        <v>20171117 11:35:00.874000</v>
      </c>
    </row>
    <row r="234" spans="1:5">
      <c r="A234">
        <v>59</v>
      </c>
      <c r="B234">
        <v>562</v>
      </c>
      <c r="C234" t="s">
        <v>63</v>
      </c>
      <c r="D234" t="s">
        <v>4927</v>
      </c>
      <c r="E234" s="68" t="str">
        <f t="shared" si="3"/>
        <v>20171117 11:39:20.499000</v>
      </c>
    </row>
    <row r="235" spans="1:5">
      <c r="A235">
        <v>16</v>
      </c>
      <c r="B235">
        <v>562</v>
      </c>
      <c r="C235" t="s">
        <v>63</v>
      </c>
      <c r="D235" t="s">
        <v>4928</v>
      </c>
      <c r="E235" s="68" t="str">
        <f t="shared" si="3"/>
        <v>20171117 11:39:20.507000</v>
      </c>
    </row>
    <row r="236" spans="1:5">
      <c r="A236">
        <v>118</v>
      </c>
      <c r="B236">
        <v>562</v>
      </c>
      <c r="C236" t="s">
        <v>63</v>
      </c>
      <c r="D236" t="s">
        <v>4929</v>
      </c>
      <c r="E236" s="68" t="str">
        <f t="shared" si="3"/>
        <v>20171117 11:50:17.057000</v>
      </c>
    </row>
    <row r="237" spans="1:5">
      <c r="A237">
        <v>86</v>
      </c>
      <c r="B237">
        <v>562</v>
      </c>
      <c r="C237" t="s">
        <v>63</v>
      </c>
      <c r="D237" t="s">
        <v>4930</v>
      </c>
      <c r="E237" s="68" t="str">
        <f t="shared" si="3"/>
        <v>20171117 12:05:55.555000</v>
      </c>
    </row>
    <row r="238" spans="1:5">
      <c r="A238">
        <v>41</v>
      </c>
      <c r="B238">
        <v>562</v>
      </c>
      <c r="C238" t="s">
        <v>63</v>
      </c>
      <c r="D238" t="s">
        <v>4930</v>
      </c>
      <c r="E238" s="68" t="str">
        <f t="shared" si="3"/>
        <v>20171117 12:05:55.555000</v>
      </c>
    </row>
    <row r="239" spans="1:5">
      <c r="A239">
        <v>112</v>
      </c>
      <c r="B239">
        <v>562.5</v>
      </c>
      <c r="C239" t="s">
        <v>63</v>
      </c>
      <c r="D239" t="s">
        <v>4931</v>
      </c>
      <c r="E239" s="68" t="str">
        <f t="shared" si="3"/>
        <v>20171117 12:11:56.249000</v>
      </c>
    </row>
    <row r="240" spans="1:5">
      <c r="A240">
        <v>96</v>
      </c>
      <c r="B240">
        <v>562</v>
      </c>
      <c r="C240" t="s">
        <v>63</v>
      </c>
      <c r="D240" t="s">
        <v>4932</v>
      </c>
      <c r="E240" s="68" t="str">
        <f t="shared" si="3"/>
        <v>20171117 12:27:56.006000</v>
      </c>
    </row>
    <row r="241" spans="1:5">
      <c r="A241">
        <v>19</v>
      </c>
      <c r="B241">
        <v>563</v>
      </c>
      <c r="C241" t="s">
        <v>63</v>
      </c>
      <c r="D241" t="s">
        <v>4933</v>
      </c>
      <c r="E241" s="68" t="str">
        <f t="shared" si="3"/>
        <v>20171117 12:42:00.051000</v>
      </c>
    </row>
    <row r="242" spans="1:5">
      <c r="A242">
        <v>74</v>
      </c>
      <c r="B242">
        <v>563</v>
      </c>
      <c r="C242" t="s">
        <v>63</v>
      </c>
      <c r="D242" t="s">
        <v>4933</v>
      </c>
      <c r="E242" s="68" t="str">
        <f t="shared" si="3"/>
        <v>20171117 12:42:00.051000</v>
      </c>
    </row>
    <row r="243" spans="1:5">
      <c r="A243">
        <v>142</v>
      </c>
      <c r="B243">
        <v>564.5</v>
      </c>
      <c r="C243" t="s">
        <v>63</v>
      </c>
      <c r="D243" t="s">
        <v>4934</v>
      </c>
      <c r="E243" s="68" t="str">
        <f t="shared" si="3"/>
        <v>20171117 13:04:29.695000</v>
      </c>
    </row>
    <row r="244" spans="1:5">
      <c r="A244">
        <v>19</v>
      </c>
      <c r="B244">
        <v>564</v>
      </c>
      <c r="C244" t="s">
        <v>63</v>
      </c>
      <c r="D244" t="s">
        <v>4935</v>
      </c>
      <c r="E244" s="68" t="str">
        <f t="shared" si="3"/>
        <v>20171117 13:16:00.250000</v>
      </c>
    </row>
    <row r="245" spans="1:5">
      <c r="A245">
        <v>78</v>
      </c>
      <c r="B245">
        <v>564</v>
      </c>
      <c r="C245" t="s">
        <v>63</v>
      </c>
      <c r="D245" t="s">
        <v>4935</v>
      </c>
      <c r="E245" s="68" t="str">
        <f t="shared" si="3"/>
        <v>20171117 13:16:00.250000</v>
      </c>
    </row>
    <row r="246" spans="1:5">
      <c r="A246">
        <v>500</v>
      </c>
      <c r="B246">
        <v>566</v>
      </c>
      <c r="C246" t="s">
        <v>63</v>
      </c>
      <c r="D246" t="s">
        <v>4936</v>
      </c>
      <c r="E246" s="68" t="str">
        <f t="shared" si="3"/>
        <v>20171117 13:36:07.264818</v>
      </c>
    </row>
    <row r="247" spans="1:5">
      <c r="A247">
        <v>63</v>
      </c>
      <c r="B247">
        <v>565.5</v>
      </c>
      <c r="C247" t="s">
        <v>63</v>
      </c>
      <c r="D247" t="s">
        <v>4937</v>
      </c>
      <c r="E247" s="68" t="str">
        <f t="shared" si="3"/>
        <v>20171117 13:37:30.177000</v>
      </c>
    </row>
    <row r="248" spans="1:5">
      <c r="A248">
        <v>100</v>
      </c>
      <c r="B248">
        <v>565.5</v>
      </c>
      <c r="C248" t="s">
        <v>63</v>
      </c>
      <c r="D248" t="s">
        <v>4937</v>
      </c>
      <c r="E248" s="68" t="str">
        <f t="shared" si="3"/>
        <v>20171117 13:37:30.177000</v>
      </c>
    </row>
    <row r="249" spans="1:5">
      <c r="A249">
        <v>92</v>
      </c>
      <c r="B249">
        <v>568</v>
      </c>
      <c r="C249" t="s">
        <v>63</v>
      </c>
      <c r="D249" t="s">
        <v>4938</v>
      </c>
      <c r="E249" s="68" t="str">
        <f t="shared" si="3"/>
        <v>20171117 13:52:31.269000</v>
      </c>
    </row>
    <row r="250" spans="1:5">
      <c r="A250">
        <v>142</v>
      </c>
      <c r="B250">
        <v>569</v>
      </c>
      <c r="C250" t="s">
        <v>63</v>
      </c>
      <c r="D250" t="s">
        <v>4939</v>
      </c>
      <c r="E250" s="68" t="str">
        <f t="shared" si="3"/>
        <v>20171117 14:09:18.488000</v>
      </c>
    </row>
    <row r="251" spans="1:5">
      <c r="A251">
        <v>6</v>
      </c>
      <c r="B251">
        <v>569</v>
      </c>
      <c r="C251" t="s">
        <v>63</v>
      </c>
      <c r="D251" t="s">
        <v>4940</v>
      </c>
      <c r="E251" s="68" t="str">
        <f t="shared" si="3"/>
        <v>20171117 14:17:00.091000</v>
      </c>
    </row>
    <row r="252" spans="1:5">
      <c r="A252">
        <v>19</v>
      </c>
      <c r="B252">
        <v>569</v>
      </c>
      <c r="C252" t="s">
        <v>63</v>
      </c>
      <c r="D252" t="s">
        <v>4941</v>
      </c>
      <c r="E252" s="68" t="str">
        <f t="shared" si="3"/>
        <v>20171117 14:17:00.092000</v>
      </c>
    </row>
    <row r="253" spans="1:5">
      <c r="A253">
        <v>2</v>
      </c>
      <c r="B253">
        <v>569</v>
      </c>
      <c r="C253" t="s">
        <v>63</v>
      </c>
      <c r="D253" t="s">
        <v>4941</v>
      </c>
      <c r="E253" s="68" t="str">
        <f t="shared" si="3"/>
        <v>20171117 14:17:00.092000</v>
      </c>
    </row>
    <row r="254" spans="1:5">
      <c r="A254">
        <v>95</v>
      </c>
      <c r="B254">
        <v>568.5</v>
      </c>
      <c r="C254" t="s">
        <v>63</v>
      </c>
      <c r="D254" t="s">
        <v>4942</v>
      </c>
      <c r="E254" s="68" t="str">
        <f t="shared" si="3"/>
        <v>20171117 14:18:51.002000</v>
      </c>
    </row>
    <row r="255" spans="1:5">
      <c r="A255">
        <v>93</v>
      </c>
      <c r="B255">
        <v>568.5</v>
      </c>
      <c r="C255" t="s">
        <v>63</v>
      </c>
      <c r="D255" t="s">
        <v>4943</v>
      </c>
      <c r="E255" s="68" t="str">
        <f t="shared" si="3"/>
        <v>20171117 14:32:48.548000</v>
      </c>
    </row>
    <row r="256" spans="1:5">
      <c r="A256">
        <v>115</v>
      </c>
      <c r="B256">
        <v>569.5</v>
      </c>
      <c r="C256" t="s">
        <v>63</v>
      </c>
      <c r="D256" t="s">
        <v>4944</v>
      </c>
      <c r="E256" s="68" t="str">
        <f t="shared" si="3"/>
        <v>20171117 14:43:26.130000</v>
      </c>
    </row>
    <row r="257" spans="1:5">
      <c r="A257">
        <v>92</v>
      </c>
      <c r="B257">
        <v>568.5</v>
      </c>
      <c r="C257" t="s">
        <v>63</v>
      </c>
      <c r="D257" t="s">
        <v>4945</v>
      </c>
      <c r="E257" s="68" t="str">
        <f t="shared" ref="E257:E265" si="4">LEFT(D257,FIND(" ",D257)-1)&amp;" "&amp;IF((MID(D257,FIND(" ",D257)+1,2))&lt;"23",MID(D257,FIND(" ",D257)+1,2) + 1 - VALUE(MID(D257,28,1)),"0"&amp;"0")&amp;MID(D257,FIND(" ",D257)+3,13)</f>
        <v>20171117 15:00:08.315000</v>
      </c>
    </row>
    <row r="258" spans="1:5">
      <c r="A258">
        <v>95</v>
      </c>
      <c r="B258">
        <v>568.5</v>
      </c>
      <c r="C258" t="s">
        <v>63</v>
      </c>
      <c r="D258" t="s">
        <v>4946</v>
      </c>
      <c r="E258" s="68" t="str">
        <f t="shared" si="4"/>
        <v>20171117 15:14:54.028000</v>
      </c>
    </row>
    <row r="259" spans="1:5">
      <c r="A259">
        <v>126</v>
      </c>
      <c r="B259">
        <v>569.5</v>
      </c>
      <c r="C259" t="s">
        <v>63</v>
      </c>
      <c r="D259" t="s">
        <v>4947</v>
      </c>
      <c r="E259" s="68" t="str">
        <f t="shared" si="4"/>
        <v>20171117 15:19:33.477000</v>
      </c>
    </row>
    <row r="260" spans="1:5">
      <c r="A260">
        <v>3</v>
      </c>
      <c r="B260">
        <v>569.5</v>
      </c>
      <c r="C260" t="s">
        <v>63</v>
      </c>
      <c r="D260" t="s">
        <v>4948</v>
      </c>
      <c r="E260" s="68" t="str">
        <f t="shared" si="4"/>
        <v>20171117 15:35:16.668000</v>
      </c>
    </row>
    <row r="261" spans="1:5">
      <c r="A261">
        <v>141</v>
      </c>
      <c r="B261">
        <v>569.5</v>
      </c>
      <c r="C261" t="s">
        <v>63</v>
      </c>
      <c r="D261" t="s">
        <v>4949</v>
      </c>
      <c r="E261" s="68" t="str">
        <f t="shared" si="4"/>
        <v>20171117 15:35:17.882000</v>
      </c>
    </row>
    <row r="262" spans="1:5">
      <c r="A262">
        <v>84</v>
      </c>
      <c r="B262">
        <v>567.5</v>
      </c>
      <c r="C262" t="s">
        <v>63</v>
      </c>
      <c r="D262" t="s">
        <v>4950</v>
      </c>
      <c r="E262" s="68" t="str">
        <f t="shared" si="4"/>
        <v>20171117 15:49:47.896000</v>
      </c>
    </row>
    <row r="263" spans="1:5">
      <c r="A263">
        <v>26</v>
      </c>
      <c r="B263">
        <v>567.5</v>
      </c>
      <c r="C263" t="s">
        <v>63</v>
      </c>
      <c r="D263" t="s">
        <v>4950</v>
      </c>
      <c r="E263" s="68" t="str">
        <f t="shared" si="4"/>
        <v>20171117 15:49:47.896000</v>
      </c>
    </row>
    <row r="264" spans="1:5">
      <c r="A264">
        <v>99</v>
      </c>
      <c r="B264">
        <v>567.5</v>
      </c>
      <c r="C264" t="s">
        <v>63</v>
      </c>
      <c r="D264" t="s">
        <v>4951</v>
      </c>
      <c r="E264" s="68" t="str">
        <f t="shared" si="4"/>
        <v>20171117 15:54:32.982000</v>
      </c>
    </row>
    <row r="265" spans="1:5">
      <c r="A265">
        <v>488</v>
      </c>
      <c r="B265">
        <v>568</v>
      </c>
      <c r="C265" t="s">
        <v>63</v>
      </c>
      <c r="D265" t="s">
        <v>4952</v>
      </c>
      <c r="E265" s="68" t="str">
        <f t="shared" si="4"/>
        <v>20171117 15:56:56.308480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6"/>
  <sheetViews>
    <sheetView workbookViewId="0">
      <selection activeCell="F1" sqref="F1:L1048576"/>
    </sheetView>
  </sheetViews>
  <sheetFormatPr defaultRowHeight="12.75"/>
  <cols>
    <col min="3" max="3" width="9.140625" customWidth="1"/>
    <col min="4" max="4" width="30.28515625" hidden="1" customWidth="1"/>
    <col min="5" max="5" width="23.7109375" bestFit="1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7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113</v>
      </c>
      <c r="B2">
        <v>567.5</v>
      </c>
      <c r="C2" t="s">
        <v>63</v>
      </c>
      <c r="D2" t="s">
        <v>4902</v>
      </c>
      <c r="E2" s="68" t="str">
        <f t="shared" ref="E2:E64" si="0">LEFT(D2,FIND(" ",D2)-1)&amp;" "&amp;IF((MID(D2,FIND(" ",D2)+1,2))&lt;"23",MID(D2,FIND(" ",D2)+1,2) + 1 - VALUE(MID(D2,28,1)),"0"&amp;"0")&amp;MID(D2,FIND(" ",D2)+3,13)</f>
        <v>20171117 9:09:15.619000</v>
      </c>
      <c r="F2" s="69">
        <f t="shared" ref="F2:F66" si="1">A2*B2</f>
        <v>64127.5</v>
      </c>
    </row>
    <row r="3" spans="1:12">
      <c r="A3">
        <v>97</v>
      </c>
      <c r="B3">
        <v>570</v>
      </c>
      <c r="C3" t="s">
        <v>63</v>
      </c>
      <c r="D3" t="s">
        <v>4903</v>
      </c>
      <c r="E3" s="68" t="str">
        <f t="shared" si="0"/>
        <v>20171117 9:11:43.077000</v>
      </c>
      <c r="F3" s="69">
        <f t="shared" si="1"/>
        <v>55290</v>
      </c>
      <c r="H3" s="77" t="s">
        <v>150</v>
      </c>
      <c r="I3" s="70" t="s">
        <v>151</v>
      </c>
      <c r="J3" s="71" t="s">
        <v>152</v>
      </c>
      <c r="K3" s="72" t="s">
        <v>153</v>
      </c>
      <c r="L3" s="72" t="s">
        <v>154</v>
      </c>
    </row>
    <row r="4" spans="1:12">
      <c r="A4">
        <v>97</v>
      </c>
      <c r="B4">
        <v>570</v>
      </c>
      <c r="C4" t="s">
        <v>63</v>
      </c>
      <c r="D4" t="s">
        <v>4904</v>
      </c>
      <c r="E4" s="68" t="str">
        <f t="shared" si="0"/>
        <v>20171117 9:16:10.031000</v>
      </c>
      <c r="F4" s="69">
        <f t="shared" si="1"/>
        <v>55290</v>
      </c>
      <c r="H4" s="73" t="s">
        <v>63</v>
      </c>
      <c r="I4" s="70">
        <v>6000</v>
      </c>
      <c r="J4" s="74">
        <v>565.79230769230765</v>
      </c>
      <c r="K4" s="75">
        <f>I4*L4</f>
        <v>3395143.5</v>
      </c>
      <c r="L4" s="75">
        <f>SUMIF($C$2:$C$10000,"="&amp;H4,$F$2:$F$10000)/I4</f>
        <v>565.85725000000002</v>
      </c>
    </row>
    <row r="5" spans="1:12">
      <c r="A5">
        <v>31</v>
      </c>
      <c r="B5">
        <v>569.5</v>
      </c>
      <c r="C5" t="s">
        <v>63</v>
      </c>
      <c r="D5" t="s">
        <v>4905</v>
      </c>
      <c r="E5" s="68" t="str">
        <f t="shared" si="0"/>
        <v>20171117 9:19:19.569000</v>
      </c>
      <c r="F5" s="69">
        <f t="shared" si="1"/>
        <v>17654.5</v>
      </c>
      <c r="H5" s="73" t="s">
        <v>155</v>
      </c>
      <c r="I5" s="70">
        <v>6000</v>
      </c>
      <c r="J5" s="74">
        <v>565.79230769230765</v>
      </c>
      <c r="K5" s="75" t="e">
        <f>I7*#REF!</f>
        <v>#REF!</v>
      </c>
      <c r="L5" s="76">
        <f>SUM(F2:F10001)/GETPIVOTDATA("Sum of Volume",$I$4)</f>
        <v>565.85725000000002</v>
      </c>
    </row>
    <row r="6" spans="1:12">
      <c r="A6">
        <v>61</v>
      </c>
      <c r="B6">
        <v>569.5</v>
      </c>
      <c r="C6" t="s">
        <v>63</v>
      </c>
      <c r="D6" t="s">
        <v>4905</v>
      </c>
      <c r="E6" s="68" t="str">
        <f t="shared" si="0"/>
        <v>20171117 9:19:19.569000</v>
      </c>
      <c r="F6" s="69">
        <f t="shared" si="1"/>
        <v>34739.5</v>
      </c>
    </row>
    <row r="7" spans="1:12">
      <c r="A7">
        <v>98</v>
      </c>
      <c r="B7">
        <v>569</v>
      </c>
      <c r="C7" t="s">
        <v>63</v>
      </c>
      <c r="D7" t="s">
        <v>4906</v>
      </c>
      <c r="E7" s="68" t="str">
        <f t="shared" si="0"/>
        <v>20171117 9:23:39.071000</v>
      </c>
      <c r="F7" s="69">
        <f t="shared" si="1"/>
        <v>55762</v>
      </c>
    </row>
    <row r="8" spans="1:12">
      <c r="A8">
        <v>33</v>
      </c>
      <c r="B8">
        <v>568</v>
      </c>
      <c r="C8" t="s">
        <v>63</v>
      </c>
      <c r="D8" t="s">
        <v>4907</v>
      </c>
      <c r="E8" s="68" t="str">
        <f t="shared" si="0"/>
        <v>20171117 9:28:28.128000</v>
      </c>
      <c r="F8" s="69">
        <f t="shared" si="1"/>
        <v>18744</v>
      </c>
    </row>
    <row r="9" spans="1:12">
      <c r="A9">
        <v>69</v>
      </c>
      <c r="B9">
        <v>568</v>
      </c>
      <c r="C9" t="s">
        <v>63</v>
      </c>
      <c r="D9" t="s">
        <v>4907</v>
      </c>
      <c r="E9" s="68" t="str">
        <f t="shared" si="0"/>
        <v>20171117 9:28:28.128000</v>
      </c>
      <c r="F9" s="69">
        <f t="shared" si="1"/>
        <v>39192</v>
      </c>
    </row>
    <row r="10" spans="1:12">
      <c r="A10">
        <v>75</v>
      </c>
      <c r="B10">
        <v>568</v>
      </c>
      <c r="C10" t="s">
        <v>63</v>
      </c>
      <c r="D10" t="s">
        <v>4908</v>
      </c>
      <c r="E10" s="68" t="str">
        <f t="shared" si="0"/>
        <v>20171117 9:33:18.230000</v>
      </c>
      <c r="F10" s="69">
        <f t="shared" si="1"/>
        <v>42600</v>
      </c>
    </row>
    <row r="11" spans="1:12">
      <c r="A11">
        <v>27</v>
      </c>
      <c r="B11">
        <v>568</v>
      </c>
      <c r="C11" t="s">
        <v>63</v>
      </c>
      <c r="D11" t="s">
        <v>4909</v>
      </c>
      <c r="E11" s="68" t="str">
        <f t="shared" si="0"/>
        <v>20171117 9:33:18.262000</v>
      </c>
      <c r="F11" s="69">
        <f t="shared" si="1"/>
        <v>15336</v>
      </c>
    </row>
    <row r="12" spans="1:12">
      <c r="A12">
        <v>102</v>
      </c>
      <c r="B12">
        <v>568.5</v>
      </c>
      <c r="C12" t="s">
        <v>63</v>
      </c>
      <c r="D12" t="s">
        <v>4910</v>
      </c>
      <c r="E12" s="68" t="str">
        <f t="shared" si="0"/>
        <v>20171117 9:40:00.047000</v>
      </c>
      <c r="F12" s="69">
        <f t="shared" si="1"/>
        <v>57987</v>
      </c>
    </row>
    <row r="13" spans="1:12">
      <c r="A13">
        <v>105</v>
      </c>
      <c r="B13">
        <v>566</v>
      </c>
      <c r="C13" t="s">
        <v>63</v>
      </c>
      <c r="D13" t="s">
        <v>4911</v>
      </c>
      <c r="E13" s="68" t="str">
        <f t="shared" si="0"/>
        <v>20171117 9:49:20.731000</v>
      </c>
      <c r="F13" s="69">
        <f t="shared" si="1"/>
        <v>59430</v>
      </c>
    </row>
    <row r="14" spans="1:12">
      <c r="A14">
        <v>44</v>
      </c>
      <c r="B14">
        <v>566</v>
      </c>
      <c r="C14" t="s">
        <v>63</v>
      </c>
      <c r="D14" t="s">
        <v>4911</v>
      </c>
      <c r="E14" s="68" t="str">
        <f t="shared" si="0"/>
        <v>20171117 9:49:20.731000</v>
      </c>
      <c r="F14" s="69">
        <f t="shared" si="1"/>
        <v>24904</v>
      </c>
    </row>
    <row r="15" spans="1:12">
      <c r="A15">
        <v>38</v>
      </c>
      <c r="B15">
        <v>566</v>
      </c>
      <c r="C15" t="s">
        <v>63</v>
      </c>
      <c r="D15" t="s">
        <v>4912</v>
      </c>
      <c r="E15" s="68" t="str">
        <f t="shared" si="0"/>
        <v>20171117 9:54:31.867000</v>
      </c>
      <c r="F15" s="69">
        <f t="shared" si="1"/>
        <v>21508</v>
      </c>
    </row>
    <row r="16" spans="1:12">
      <c r="A16">
        <v>60</v>
      </c>
      <c r="B16">
        <v>566</v>
      </c>
      <c r="C16" t="s">
        <v>63</v>
      </c>
      <c r="D16" t="s">
        <v>4912</v>
      </c>
      <c r="E16" s="68" t="str">
        <f t="shared" si="0"/>
        <v>20171117 9:54:31.867000</v>
      </c>
      <c r="F16" s="69">
        <f t="shared" si="1"/>
        <v>33960</v>
      </c>
    </row>
    <row r="17" spans="1:6">
      <c r="A17">
        <v>140</v>
      </c>
      <c r="B17">
        <v>564</v>
      </c>
      <c r="C17" t="s">
        <v>63</v>
      </c>
      <c r="D17" t="s">
        <v>4913</v>
      </c>
      <c r="E17" s="68" t="str">
        <f t="shared" si="0"/>
        <v>20171117 10:04:22.688000</v>
      </c>
      <c r="F17" s="69">
        <f t="shared" si="1"/>
        <v>78960</v>
      </c>
    </row>
    <row r="18" spans="1:6">
      <c r="A18">
        <v>94</v>
      </c>
      <c r="B18">
        <v>562.5</v>
      </c>
      <c r="C18" t="s">
        <v>63</v>
      </c>
      <c r="D18" t="s">
        <v>4914</v>
      </c>
      <c r="E18" s="68" t="str">
        <f t="shared" si="0"/>
        <v>20171117 10:10:20.855000</v>
      </c>
      <c r="F18" s="69">
        <f t="shared" si="1"/>
        <v>52875</v>
      </c>
    </row>
    <row r="19" spans="1:6">
      <c r="A19">
        <v>92</v>
      </c>
      <c r="B19">
        <v>562.5</v>
      </c>
      <c r="C19" t="s">
        <v>63</v>
      </c>
      <c r="D19" t="s">
        <v>4915</v>
      </c>
      <c r="E19" s="68" t="str">
        <f t="shared" si="0"/>
        <v>20171117 10:13:10.076000</v>
      </c>
      <c r="F19" s="69">
        <f t="shared" si="1"/>
        <v>51750</v>
      </c>
    </row>
    <row r="20" spans="1:6">
      <c r="A20">
        <v>140</v>
      </c>
      <c r="B20">
        <v>563.5</v>
      </c>
      <c r="C20" t="s">
        <v>63</v>
      </c>
      <c r="D20" t="s">
        <v>4916</v>
      </c>
      <c r="E20" s="68" t="str">
        <f t="shared" si="0"/>
        <v>20171117 10:23:00.192000</v>
      </c>
      <c r="F20" s="69">
        <f t="shared" si="1"/>
        <v>78890</v>
      </c>
    </row>
    <row r="21" spans="1:6">
      <c r="A21">
        <v>93</v>
      </c>
      <c r="B21">
        <v>562.5</v>
      </c>
      <c r="C21" t="s">
        <v>63</v>
      </c>
      <c r="D21" t="s">
        <v>4917</v>
      </c>
      <c r="E21" s="68" t="str">
        <f t="shared" si="0"/>
        <v>20171117 10:25:12.901000</v>
      </c>
      <c r="F21" s="69">
        <f t="shared" si="1"/>
        <v>52312.5</v>
      </c>
    </row>
    <row r="22" spans="1:6">
      <c r="A22">
        <v>100</v>
      </c>
      <c r="B22">
        <v>564</v>
      </c>
      <c r="C22" t="s">
        <v>63</v>
      </c>
      <c r="D22" t="s">
        <v>4918</v>
      </c>
      <c r="E22" s="68" t="str">
        <f t="shared" si="0"/>
        <v>20171117 10:36:27.269126</v>
      </c>
      <c r="F22" s="69">
        <f t="shared" si="1"/>
        <v>56400</v>
      </c>
    </row>
    <row r="23" spans="1:6">
      <c r="A23">
        <v>96</v>
      </c>
      <c r="B23">
        <v>564</v>
      </c>
      <c r="C23" t="s">
        <v>63</v>
      </c>
      <c r="D23" t="s">
        <v>4918</v>
      </c>
      <c r="E23" s="68" t="str">
        <f t="shared" si="0"/>
        <v>20171117 10:36:27.269126</v>
      </c>
      <c r="F23" s="69">
        <f t="shared" si="1"/>
        <v>54144</v>
      </c>
    </row>
    <row r="24" spans="1:6">
      <c r="A24">
        <v>100</v>
      </c>
      <c r="B24">
        <v>564</v>
      </c>
      <c r="C24" t="s">
        <v>63</v>
      </c>
      <c r="D24" t="s">
        <v>4918</v>
      </c>
      <c r="E24" s="68" t="str">
        <f t="shared" si="0"/>
        <v>20171117 10:36:27.269126</v>
      </c>
      <c r="F24" s="69">
        <f t="shared" si="1"/>
        <v>56400</v>
      </c>
    </row>
    <row r="25" spans="1:6">
      <c r="A25">
        <v>19</v>
      </c>
      <c r="B25">
        <v>564</v>
      </c>
      <c r="C25" t="s">
        <v>63</v>
      </c>
      <c r="D25" t="s">
        <v>4918</v>
      </c>
      <c r="E25" s="68" t="str">
        <f t="shared" si="0"/>
        <v>20171117 10:36:27.269126</v>
      </c>
      <c r="F25" s="69">
        <f t="shared" si="1"/>
        <v>10716</v>
      </c>
    </row>
    <row r="26" spans="1:6">
      <c r="A26">
        <v>32</v>
      </c>
      <c r="B26">
        <v>564</v>
      </c>
      <c r="C26" t="s">
        <v>63</v>
      </c>
      <c r="D26" t="s">
        <v>4918</v>
      </c>
      <c r="E26" s="68" t="str">
        <f t="shared" si="0"/>
        <v>20171117 10:36:27.269126</v>
      </c>
      <c r="F26" s="69">
        <f t="shared" si="1"/>
        <v>18048</v>
      </c>
    </row>
    <row r="27" spans="1:6">
      <c r="A27">
        <v>153</v>
      </c>
      <c r="B27">
        <v>564</v>
      </c>
      <c r="C27" t="s">
        <v>63</v>
      </c>
      <c r="D27" t="s">
        <v>4919</v>
      </c>
      <c r="E27" s="68" t="str">
        <f t="shared" si="0"/>
        <v>20171117 10:36:27.313129</v>
      </c>
      <c r="F27" s="69">
        <f t="shared" si="1"/>
        <v>86292</v>
      </c>
    </row>
    <row r="28" spans="1:6">
      <c r="A28">
        <v>135</v>
      </c>
      <c r="B28">
        <v>563.5</v>
      </c>
      <c r="C28" t="s">
        <v>63</v>
      </c>
      <c r="D28" t="s">
        <v>4920</v>
      </c>
      <c r="E28" s="68" t="str">
        <f t="shared" si="0"/>
        <v>20171117 10:38:51.463000</v>
      </c>
      <c r="F28" s="69">
        <f t="shared" si="1"/>
        <v>76072.5</v>
      </c>
    </row>
    <row r="29" spans="1:6">
      <c r="A29">
        <v>50</v>
      </c>
      <c r="B29">
        <v>563</v>
      </c>
      <c r="C29" t="s">
        <v>63</v>
      </c>
      <c r="D29" t="s">
        <v>4921</v>
      </c>
      <c r="E29" s="68" t="str">
        <f t="shared" si="0"/>
        <v>20171117 10:47:00.022000</v>
      </c>
      <c r="F29" s="69">
        <f t="shared" si="1"/>
        <v>28150</v>
      </c>
    </row>
    <row r="30" spans="1:6">
      <c r="A30">
        <v>46</v>
      </c>
      <c r="B30">
        <v>563</v>
      </c>
      <c r="C30" t="s">
        <v>63</v>
      </c>
      <c r="D30" t="s">
        <v>4922</v>
      </c>
      <c r="E30" s="68" t="str">
        <f t="shared" si="0"/>
        <v>20171117 10:47:00.046000</v>
      </c>
      <c r="F30" s="69">
        <f t="shared" si="1"/>
        <v>25898</v>
      </c>
    </row>
    <row r="31" spans="1:6">
      <c r="A31">
        <v>124</v>
      </c>
      <c r="B31">
        <v>563.5</v>
      </c>
      <c r="C31" t="s">
        <v>63</v>
      </c>
      <c r="D31" t="s">
        <v>4923</v>
      </c>
      <c r="E31" s="68" t="str">
        <f t="shared" si="0"/>
        <v>20171117 11:00:44.510000</v>
      </c>
      <c r="F31" s="69">
        <f t="shared" si="1"/>
        <v>69874</v>
      </c>
    </row>
    <row r="32" spans="1:6">
      <c r="A32">
        <v>103</v>
      </c>
      <c r="B32">
        <v>563</v>
      </c>
      <c r="C32" t="s">
        <v>63</v>
      </c>
      <c r="D32" t="s">
        <v>4924</v>
      </c>
      <c r="E32" s="68" t="str">
        <f t="shared" si="0"/>
        <v>20171117 11:09:38.368000</v>
      </c>
      <c r="F32" s="69">
        <f t="shared" si="1"/>
        <v>57989</v>
      </c>
    </row>
    <row r="33" spans="1:6">
      <c r="A33">
        <v>96</v>
      </c>
      <c r="B33">
        <v>563</v>
      </c>
      <c r="C33" t="s">
        <v>63</v>
      </c>
      <c r="D33" t="s">
        <v>4925</v>
      </c>
      <c r="E33" s="68" t="str">
        <f t="shared" si="0"/>
        <v>20171117 11:18:00.048000</v>
      </c>
      <c r="F33" s="69">
        <f t="shared" si="1"/>
        <v>54048</v>
      </c>
    </row>
    <row r="34" spans="1:6">
      <c r="A34">
        <v>96</v>
      </c>
      <c r="B34">
        <v>562</v>
      </c>
      <c r="C34" t="s">
        <v>63</v>
      </c>
      <c r="D34" t="s">
        <v>4926</v>
      </c>
      <c r="E34" s="68" t="str">
        <f t="shared" si="0"/>
        <v>20171117 11:35:00.874000</v>
      </c>
      <c r="F34" s="69">
        <f t="shared" si="1"/>
        <v>53952</v>
      </c>
    </row>
    <row r="35" spans="1:6">
      <c r="A35">
        <v>59</v>
      </c>
      <c r="B35">
        <v>562</v>
      </c>
      <c r="C35" t="s">
        <v>63</v>
      </c>
      <c r="D35" t="s">
        <v>4927</v>
      </c>
      <c r="E35" s="68" t="str">
        <f t="shared" si="0"/>
        <v>20171117 11:39:20.499000</v>
      </c>
      <c r="F35" s="69">
        <f t="shared" si="1"/>
        <v>33158</v>
      </c>
    </row>
    <row r="36" spans="1:6">
      <c r="A36">
        <v>16</v>
      </c>
      <c r="B36">
        <v>562</v>
      </c>
      <c r="C36" t="s">
        <v>63</v>
      </c>
      <c r="D36" t="s">
        <v>4928</v>
      </c>
      <c r="E36" s="68" t="str">
        <f t="shared" si="0"/>
        <v>20171117 11:39:20.507000</v>
      </c>
      <c r="F36" s="69">
        <f t="shared" si="1"/>
        <v>8992</v>
      </c>
    </row>
    <row r="37" spans="1:6">
      <c r="A37">
        <v>118</v>
      </c>
      <c r="B37">
        <v>562</v>
      </c>
      <c r="C37" t="s">
        <v>63</v>
      </c>
      <c r="D37" t="s">
        <v>4929</v>
      </c>
      <c r="E37" s="68" t="str">
        <f t="shared" si="0"/>
        <v>20171117 11:50:17.057000</v>
      </c>
      <c r="F37" s="69">
        <f t="shared" si="1"/>
        <v>66316</v>
      </c>
    </row>
    <row r="38" spans="1:6">
      <c r="A38">
        <v>86</v>
      </c>
      <c r="B38">
        <v>562</v>
      </c>
      <c r="C38" t="s">
        <v>63</v>
      </c>
      <c r="D38" t="s">
        <v>4930</v>
      </c>
      <c r="E38" s="68" t="str">
        <f t="shared" si="0"/>
        <v>20171117 12:05:55.555000</v>
      </c>
      <c r="F38" s="69">
        <f t="shared" si="1"/>
        <v>48332</v>
      </c>
    </row>
    <row r="39" spans="1:6">
      <c r="A39">
        <v>41</v>
      </c>
      <c r="B39">
        <v>562</v>
      </c>
      <c r="C39" t="s">
        <v>63</v>
      </c>
      <c r="D39" t="s">
        <v>4930</v>
      </c>
      <c r="E39" s="68" t="str">
        <f t="shared" si="0"/>
        <v>20171117 12:05:55.555000</v>
      </c>
      <c r="F39" s="69">
        <f t="shared" si="1"/>
        <v>23042</v>
      </c>
    </row>
    <row r="40" spans="1:6">
      <c r="A40">
        <v>112</v>
      </c>
      <c r="B40">
        <v>562.5</v>
      </c>
      <c r="C40" t="s">
        <v>63</v>
      </c>
      <c r="D40" t="s">
        <v>4931</v>
      </c>
      <c r="E40" s="68" t="str">
        <f t="shared" si="0"/>
        <v>20171117 12:11:56.249000</v>
      </c>
      <c r="F40" s="69">
        <f t="shared" si="1"/>
        <v>63000</v>
      </c>
    </row>
    <row r="41" spans="1:6">
      <c r="A41">
        <v>96</v>
      </c>
      <c r="B41">
        <v>562</v>
      </c>
      <c r="C41" t="s">
        <v>63</v>
      </c>
      <c r="D41" t="s">
        <v>4932</v>
      </c>
      <c r="E41" s="68" t="str">
        <f t="shared" si="0"/>
        <v>20171117 12:27:56.006000</v>
      </c>
      <c r="F41" s="69">
        <f t="shared" si="1"/>
        <v>53952</v>
      </c>
    </row>
    <row r="42" spans="1:6">
      <c r="A42">
        <v>19</v>
      </c>
      <c r="B42">
        <v>563</v>
      </c>
      <c r="C42" t="s">
        <v>63</v>
      </c>
      <c r="D42" t="s">
        <v>4933</v>
      </c>
      <c r="E42" s="68" t="str">
        <f t="shared" si="0"/>
        <v>20171117 12:42:00.051000</v>
      </c>
      <c r="F42" s="69">
        <f t="shared" si="1"/>
        <v>10697</v>
      </c>
    </row>
    <row r="43" spans="1:6">
      <c r="A43">
        <v>74</v>
      </c>
      <c r="B43">
        <v>563</v>
      </c>
      <c r="C43" t="s">
        <v>63</v>
      </c>
      <c r="D43" t="s">
        <v>4933</v>
      </c>
      <c r="E43" s="68" t="str">
        <f t="shared" si="0"/>
        <v>20171117 12:42:00.051000</v>
      </c>
      <c r="F43" s="69">
        <f t="shared" si="1"/>
        <v>41662</v>
      </c>
    </row>
    <row r="44" spans="1:6">
      <c r="A44">
        <v>142</v>
      </c>
      <c r="B44">
        <v>564.5</v>
      </c>
      <c r="C44" t="s">
        <v>63</v>
      </c>
      <c r="D44" t="s">
        <v>4934</v>
      </c>
      <c r="E44" s="68" t="str">
        <f t="shared" si="0"/>
        <v>20171117 13:04:29.695000</v>
      </c>
      <c r="F44" s="69">
        <f t="shared" si="1"/>
        <v>80159</v>
      </c>
    </row>
    <row r="45" spans="1:6">
      <c r="A45">
        <v>19</v>
      </c>
      <c r="B45">
        <v>564</v>
      </c>
      <c r="C45" t="s">
        <v>63</v>
      </c>
      <c r="D45" t="s">
        <v>4935</v>
      </c>
      <c r="E45" s="68" t="str">
        <f t="shared" si="0"/>
        <v>20171117 13:16:00.250000</v>
      </c>
      <c r="F45" s="69">
        <f t="shared" si="1"/>
        <v>10716</v>
      </c>
    </row>
    <row r="46" spans="1:6">
      <c r="A46">
        <v>78</v>
      </c>
      <c r="B46">
        <v>564</v>
      </c>
      <c r="C46" t="s">
        <v>63</v>
      </c>
      <c r="D46" t="s">
        <v>4935</v>
      </c>
      <c r="E46" s="68" t="str">
        <f t="shared" si="0"/>
        <v>20171117 13:16:00.250000</v>
      </c>
      <c r="F46" s="69">
        <f t="shared" si="1"/>
        <v>43992</v>
      </c>
    </row>
    <row r="47" spans="1:6">
      <c r="A47">
        <v>500</v>
      </c>
      <c r="B47">
        <v>566</v>
      </c>
      <c r="C47" t="s">
        <v>63</v>
      </c>
      <c r="D47" t="s">
        <v>4936</v>
      </c>
      <c r="E47" s="68" t="str">
        <f t="shared" si="0"/>
        <v>20171117 13:36:07.264818</v>
      </c>
      <c r="F47" s="69">
        <f t="shared" si="1"/>
        <v>283000</v>
      </c>
    </row>
    <row r="48" spans="1:6">
      <c r="A48">
        <v>63</v>
      </c>
      <c r="B48">
        <v>565.5</v>
      </c>
      <c r="C48" t="s">
        <v>63</v>
      </c>
      <c r="D48" t="s">
        <v>4937</v>
      </c>
      <c r="E48" s="68" t="str">
        <f t="shared" si="0"/>
        <v>20171117 13:37:30.177000</v>
      </c>
      <c r="F48" s="69">
        <f t="shared" si="1"/>
        <v>35626.5</v>
      </c>
    </row>
    <row r="49" spans="1:6">
      <c r="A49">
        <v>100</v>
      </c>
      <c r="B49">
        <v>565.5</v>
      </c>
      <c r="C49" t="s">
        <v>63</v>
      </c>
      <c r="D49" t="s">
        <v>4937</v>
      </c>
      <c r="E49" s="68" t="str">
        <f t="shared" si="0"/>
        <v>20171117 13:37:30.177000</v>
      </c>
      <c r="F49" s="69">
        <f t="shared" si="1"/>
        <v>56550</v>
      </c>
    </row>
    <row r="50" spans="1:6">
      <c r="A50">
        <v>92</v>
      </c>
      <c r="B50">
        <v>568</v>
      </c>
      <c r="C50" t="s">
        <v>63</v>
      </c>
      <c r="D50" t="s">
        <v>4938</v>
      </c>
      <c r="E50" s="68" t="str">
        <f t="shared" si="0"/>
        <v>20171117 13:52:31.269000</v>
      </c>
      <c r="F50" s="69">
        <f t="shared" si="1"/>
        <v>52256</v>
      </c>
    </row>
    <row r="51" spans="1:6">
      <c r="A51">
        <v>142</v>
      </c>
      <c r="B51">
        <v>569</v>
      </c>
      <c r="C51" t="s">
        <v>63</v>
      </c>
      <c r="D51" t="s">
        <v>4939</v>
      </c>
      <c r="E51" s="68" t="str">
        <f t="shared" si="0"/>
        <v>20171117 14:09:18.488000</v>
      </c>
      <c r="F51" s="69">
        <f t="shared" si="1"/>
        <v>80798</v>
      </c>
    </row>
    <row r="52" spans="1:6">
      <c r="A52">
        <v>6</v>
      </c>
      <c r="B52">
        <v>569</v>
      </c>
      <c r="C52" t="s">
        <v>63</v>
      </c>
      <c r="D52" t="s">
        <v>4940</v>
      </c>
      <c r="E52" s="68" t="str">
        <f t="shared" si="0"/>
        <v>20171117 14:17:00.091000</v>
      </c>
      <c r="F52" s="69">
        <f t="shared" si="1"/>
        <v>3414</v>
      </c>
    </row>
    <row r="53" spans="1:6">
      <c r="A53">
        <v>19</v>
      </c>
      <c r="B53">
        <v>569</v>
      </c>
      <c r="C53" t="s">
        <v>63</v>
      </c>
      <c r="D53" t="s">
        <v>4941</v>
      </c>
      <c r="E53" s="68" t="str">
        <f t="shared" si="0"/>
        <v>20171117 14:17:00.092000</v>
      </c>
      <c r="F53" s="69">
        <f t="shared" si="1"/>
        <v>10811</v>
      </c>
    </row>
    <row r="54" spans="1:6">
      <c r="A54">
        <v>2</v>
      </c>
      <c r="B54">
        <v>569</v>
      </c>
      <c r="C54" t="s">
        <v>63</v>
      </c>
      <c r="D54" t="s">
        <v>4941</v>
      </c>
      <c r="E54" s="68" t="str">
        <f t="shared" si="0"/>
        <v>20171117 14:17:00.092000</v>
      </c>
      <c r="F54" s="69">
        <f t="shared" si="1"/>
        <v>1138</v>
      </c>
    </row>
    <row r="55" spans="1:6">
      <c r="A55">
        <v>95</v>
      </c>
      <c r="B55">
        <v>568.5</v>
      </c>
      <c r="C55" t="s">
        <v>63</v>
      </c>
      <c r="D55" t="s">
        <v>4942</v>
      </c>
      <c r="E55" s="68" t="str">
        <f t="shared" si="0"/>
        <v>20171117 14:18:51.002000</v>
      </c>
      <c r="F55" s="69">
        <f t="shared" si="1"/>
        <v>54007.5</v>
      </c>
    </row>
    <row r="56" spans="1:6">
      <c r="A56">
        <v>93</v>
      </c>
      <c r="B56">
        <v>568.5</v>
      </c>
      <c r="C56" t="s">
        <v>63</v>
      </c>
      <c r="D56" t="s">
        <v>4943</v>
      </c>
      <c r="E56" s="68" t="str">
        <f t="shared" si="0"/>
        <v>20171117 14:32:48.548000</v>
      </c>
      <c r="F56" s="69">
        <f t="shared" si="1"/>
        <v>52870.5</v>
      </c>
    </row>
    <row r="57" spans="1:6">
      <c r="A57">
        <v>115</v>
      </c>
      <c r="B57">
        <v>569.5</v>
      </c>
      <c r="C57" t="s">
        <v>63</v>
      </c>
      <c r="D57" t="s">
        <v>4944</v>
      </c>
      <c r="E57" s="68" t="str">
        <f t="shared" si="0"/>
        <v>20171117 14:43:26.130000</v>
      </c>
      <c r="F57" s="69">
        <f t="shared" si="1"/>
        <v>65492.5</v>
      </c>
    </row>
    <row r="58" spans="1:6">
      <c r="A58">
        <v>92</v>
      </c>
      <c r="B58">
        <v>568.5</v>
      </c>
      <c r="C58" t="s">
        <v>63</v>
      </c>
      <c r="D58" t="s">
        <v>4945</v>
      </c>
      <c r="E58" s="68" t="str">
        <f t="shared" si="0"/>
        <v>20171117 15:00:08.315000</v>
      </c>
      <c r="F58" s="69">
        <f t="shared" si="1"/>
        <v>52302</v>
      </c>
    </row>
    <row r="59" spans="1:6">
      <c r="A59">
        <v>95</v>
      </c>
      <c r="B59">
        <v>568.5</v>
      </c>
      <c r="C59" t="s">
        <v>63</v>
      </c>
      <c r="D59" t="s">
        <v>4946</v>
      </c>
      <c r="E59" s="68" t="str">
        <f t="shared" si="0"/>
        <v>20171117 15:14:54.028000</v>
      </c>
      <c r="F59" s="69">
        <f t="shared" si="1"/>
        <v>54007.5</v>
      </c>
    </row>
    <row r="60" spans="1:6">
      <c r="A60">
        <v>126</v>
      </c>
      <c r="B60">
        <v>569.5</v>
      </c>
      <c r="C60" t="s">
        <v>63</v>
      </c>
      <c r="D60" t="s">
        <v>4947</v>
      </c>
      <c r="E60" s="68" t="str">
        <f t="shared" si="0"/>
        <v>20171117 15:19:33.477000</v>
      </c>
      <c r="F60" s="69">
        <f t="shared" si="1"/>
        <v>71757</v>
      </c>
    </row>
    <row r="61" spans="1:6">
      <c r="A61">
        <v>3</v>
      </c>
      <c r="B61">
        <v>569.5</v>
      </c>
      <c r="C61" t="s">
        <v>63</v>
      </c>
      <c r="D61" t="s">
        <v>4948</v>
      </c>
      <c r="E61" s="68" t="str">
        <f t="shared" si="0"/>
        <v>20171117 15:35:16.668000</v>
      </c>
      <c r="F61" s="69">
        <f t="shared" si="1"/>
        <v>1708.5</v>
      </c>
    </row>
    <row r="62" spans="1:6">
      <c r="A62">
        <v>141</v>
      </c>
      <c r="B62">
        <v>569.5</v>
      </c>
      <c r="C62" t="s">
        <v>63</v>
      </c>
      <c r="D62" t="s">
        <v>4949</v>
      </c>
      <c r="E62" s="68" t="str">
        <f t="shared" si="0"/>
        <v>20171117 15:35:17.882000</v>
      </c>
      <c r="F62" s="69">
        <f t="shared" si="1"/>
        <v>80299.5</v>
      </c>
    </row>
    <row r="63" spans="1:6">
      <c r="A63">
        <v>84</v>
      </c>
      <c r="B63">
        <v>567.5</v>
      </c>
      <c r="C63" t="s">
        <v>63</v>
      </c>
      <c r="D63" t="s">
        <v>4950</v>
      </c>
      <c r="E63" s="68" t="str">
        <f t="shared" si="0"/>
        <v>20171117 15:49:47.896000</v>
      </c>
      <c r="F63" s="69">
        <f t="shared" si="1"/>
        <v>47670</v>
      </c>
    </row>
    <row r="64" spans="1:6">
      <c r="A64">
        <v>26</v>
      </c>
      <c r="B64">
        <v>567.5</v>
      </c>
      <c r="C64" t="s">
        <v>63</v>
      </c>
      <c r="D64" t="s">
        <v>4950</v>
      </c>
      <c r="E64" s="68" t="str">
        <f t="shared" si="0"/>
        <v>20171117 15:49:47.896000</v>
      </c>
      <c r="F64" s="69">
        <f t="shared" si="1"/>
        <v>14755</v>
      </c>
    </row>
    <row r="65" spans="1:6">
      <c r="A65">
        <v>99</v>
      </c>
      <c r="B65">
        <v>567.5</v>
      </c>
      <c r="C65" t="s">
        <v>63</v>
      </c>
      <c r="D65" t="s">
        <v>4951</v>
      </c>
      <c r="E65" s="68" t="str">
        <f t="shared" ref="E65:E66" si="2">LEFT(D65,FIND(" ",D65)-1)&amp;" "&amp;IF((MID(D65,FIND(" ",D65)+1,2))&lt;"23",MID(D65,FIND(" ",D65)+1,2) + 1 - VALUE(MID(D65,28,1)),"0"&amp;"0")&amp;MID(D65,FIND(" ",D65)+3,13)</f>
        <v>20171117 15:54:32.982000</v>
      </c>
      <c r="F65" s="69">
        <f t="shared" si="1"/>
        <v>56182.5</v>
      </c>
    </row>
    <row r="66" spans="1:6">
      <c r="A66">
        <v>488</v>
      </c>
      <c r="B66">
        <v>568</v>
      </c>
      <c r="C66" t="s">
        <v>63</v>
      </c>
      <c r="D66" t="s">
        <v>4952</v>
      </c>
      <c r="E66" s="68" t="str">
        <f t="shared" si="2"/>
        <v>20171117 15:56:56.308480</v>
      </c>
      <c r="F66" s="69">
        <f t="shared" si="1"/>
        <v>277184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"/>
  <sheetViews>
    <sheetView workbookViewId="0">
      <selection activeCell="F1" sqref="F1:L1048576"/>
    </sheetView>
  </sheetViews>
  <sheetFormatPr defaultRowHeight="12.75"/>
  <cols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7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D2" t="s">
        <v>4800</v>
      </c>
      <c r="E2" s="68" t="str">
        <f t="shared" ref="E2" si="0">LEFT(D2,FIND(" ",D2)-1)&amp;" "&amp;IF((MID(D2,FIND(" ",D2)+1,2))&lt;"23",MID(D2,FIND(" ",D2)+1,2) + 1 - VALUE(MID(D2,28,1)),"0"&amp;"0")&amp;MID(D2,FIND(" ",D2)+3,13)</f>
        <v>20171115 9:09:53.515726</v>
      </c>
      <c r="F2" s="69">
        <f t="shared" ref="F2" si="1">A2*B2</f>
        <v>0</v>
      </c>
    </row>
    <row r="3" spans="1:12">
      <c r="A3">
        <v>9</v>
      </c>
      <c r="B3">
        <v>561</v>
      </c>
      <c r="C3" t="s">
        <v>63</v>
      </c>
      <c r="D3" t="s">
        <v>4850</v>
      </c>
      <c r="E3" s="68" t="str">
        <f t="shared" ref="E3:E65" si="2">LEFT(D3,FIND(" ",D3)-1)&amp;" "&amp;IF((MID(D3,FIND(" ",D3)+1,2))&lt;"23",MID(D3,FIND(" ",D3)+1,2) + 1 - VALUE(MID(D3,28,1)),"0"&amp;"0")&amp;MID(D3,FIND(" ",D3)+3,13)</f>
        <v>20171116 9:01:01.370000</v>
      </c>
      <c r="F3" s="69">
        <f t="shared" ref="F3:F65" si="3">A3*B3</f>
        <v>5049</v>
      </c>
      <c r="H3" s="77" t="s">
        <v>150</v>
      </c>
      <c r="I3" s="70" t="s">
        <v>151</v>
      </c>
      <c r="J3" s="147" t="s">
        <v>152</v>
      </c>
      <c r="K3" s="72" t="s">
        <v>153</v>
      </c>
      <c r="L3" s="72" t="s">
        <v>154</v>
      </c>
    </row>
    <row r="4" spans="1:12">
      <c r="A4">
        <v>100</v>
      </c>
      <c r="B4">
        <v>557.5</v>
      </c>
      <c r="C4" t="s">
        <v>63</v>
      </c>
      <c r="D4" t="s">
        <v>4851</v>
      </c>
      <c r="E4" s="68" t="str">
        <f t="shared" si="2"/>
        <v>20171116 9:01:31.518000</v>
      </c>
      <c r="F4" s="69">
        <f t="shared" si="3"/>
        <v>55750</v>
      </c>
      <c r="H4" s="73" t="s">
        <v>63</v>
      </c>
      <c r="I4" s="70">
        <v>6000</v>
      </c>
      <c r="J4" s="146">
        <v>563.53968253968253</v>
      </c>
      <c r="K4" s="75">
        <f>I4*L4</f>
        <v>3382209.5</v>
      </c>
      <c r="L4" s="75">
        <f>SUMIF($C$2:$C$10000,"="&amp;H4,$F$2:$F$10000)/I4</f>
        <v>563.70158333333336</v>
      </c>
    </row>
    <row r="5" spans="1:12">
      <c r="A5">
        <v>70</v>
      </c>
      <c r="B5">
        <v>561</v>
      </c>
      <c r="C5" t="s">
        <v>63</v>
      </c>
      <c r="D5" t="s">
        <v>4852</v>
      </c>
      <c r="E5" s="68" t="str">
        <f t="shared" si="2"/>
        <v>20171116 9:05:32.076000</v>
      </c>
      <c r="F5" s="69">
        <f t="shared" si="3"/>
        <v>39270</v>
      </c>
      <c r="H5" s="73" t="s">
        <v>155</v>
      </c>
      <c r="I5" s="70">
        <v>6000</v>
      </c>
      <c r="J5" s="146">
        <v>563.53968253968253</v>
      </c>
      <c r="K5" s="75" t="e">
        <f>I7*#REF!</f>
        <v>#REF!</v>
      </c>
      <c r="L5" s="76">
        <f>SUM(F2:F10001)/GETPIVOTDATA("Sum of Volume",$I$4)</f>
        <v>563.70158333333336</v>
      </c>
    </row>
    <row r="6" spans="1:12">
      <c r="A6">
        <v>27</v>
      </c>
      <c r="B6">
        <v>561</v>
      </c>
      <c r="C6" t="s">
        <v>63</v>
      </c>
      <c r="D6" t="s">
        <v>4852</v>
      </c>
      <c r="E6" s="68" t="str">
        <f t="shared" si="2"/>
        <v>20171116 9:05:32.076000</v>
      </c>
      <c r="F6" s="69">
        <f t="shared" si="3"/>
        <v>15147</v>
      </c>
    </row>
    <row r="7" spans="1:12">
      <c r="A7">
        <v>113</v>
      </c>
      <c r="B7">
        <v>561.5</v>
      </c>
      <c r="C7" t="s">
        <v>63</v>
      </c>
      <c r="D7" t="s">
        <v>4853</v>
      </c>
      <c r="E7" s="68" t="str">
        <f t="shared" si="2"/>
        <v>20171116 9:09:09.508000</v>
      </c>
      <c r="F7" s="69">
        <f t="shared" si="3"/>
        <v>63449.5</v>
      </c>
    </row>
    <row r="8" spans="1:12">
      <c r="A8">
        <v>97</v>
      </c>
      <c r="B8">
        <v>561</v>
      </c>
      <c r="C8" t="s">
        <v>63</v>
      </c>
      <c r="D8" t="s">
        <v>4854</v>
      </c>
      <c r="E8" s="68" t="str">
        <f t="shared" si="2"/>
        <v>20171116 9:12:36.416000</v>
      </c>
      <c r="F8" s="69">
        <f t="shared" si="3"/>
        <v>54417</v>
      </c>
    </row>
    <row r="9" spans="1:12">
      <c r="A9">
        <v>20</v>
      </c>
      <c r="B9">
        <v>562.5</v>
      </c>
      <c r="C9" t="s">
        <v>63</v>
      </c>
      <c r="D9" t="s">
        <v>4855</v>
      </c>
      <c r="E9" s="68" t="str">
        <f t="shared" si="2"/>
        <v>20171116 9:18:25.163000</v>
      </c>
      <c r="F9" s="69">
        <f t="shared" si="3"/>
        <v>11250</v>
      </c>
    </row>
    <row r="10" spans="1:12">
      <c r="A10">
        <v>91</v>
      </c>
      <c r="B10">
        <v>562.5</v>
      </c>
      <c r="C10" t="s">
        <v>63</v>
      </c>
      <c r="D10" t="s">
        <v>4856</v>
      </c>
      <c r="E10" s="68" t="str">
        <f t="shared" si="2"/>
        <v>20171116 9:19:23.688000</v>
      </c>
      <c r="F10" s="69">
        <f t="shared" si="3"/>
        <v>51187.5</v>
      </c>
    </row>
    <row r="11" spans="1:12">
      <c r="A11">
        <v>93</v>
      </c>
      <c r="B11">
        <v>562.5</v>
      </c>
      <c r="C11" t="s">
        <v>63</v>
      </c>
      <c r="D11" t="s">
        <v>4857</v>
      </c>
      <c r="E11" s="68" t="str">
        <f t="shared" si="2"/>
        <v>20171116 9:24:06.214000</v>
      </c>
      <c r="F11" s="69">
        <f t="shared" si="3"/>
        <v>52312.5</v>
      </c>
    </row>
    <row r="12" spans="1:12">
      <c r="A12">
        <v>116</v>
      </c>
      <c r="B12">
        <v>564</v>
      </c>
      <c r="C12" t="s">
        <v>63</v>
      </c>
      <c r="D12" t="s">
        <v>4858</v>
      </c>
      <c r="E12" s="68" t="str">
        <f t="shared" si="2"/>
        <v>20171116 9:31:46.738000</v>
      </c>
      <c r="F12" s="69">
        <f t="shared" si="3"/>
        <v>65424</v>
      </c>
    </row>
    <row r="13" spans="1:12">
      <c r="A13">
        <v>97</v>
      </c>
      <c r="B13">
        <v>565</v>
      </c>
      <c r="C13" t="s">
        <v>63</v>
      </c>
      <c r="D13" t="s">
        <v>4859</v>
      </c>
      <c r="E13" s="68" t="str">
        <f t="shared" si="2"/>
        <v>20171116 9:40:24.891000</v>
      </c>
      <c r="F13" s="69">
        <f t="shared" si="3"/>
        <v>54805</v>
      </c>
    </row>
    <row r="14" spans="1:12">
      <c r="A14">
        <v>9</v>
      </c>
      <c r="B14">
        <v>563</v>
      </c>
      <c r="C14" t="s">
        <v>63</v>
      </c>
      <c r="D14" t="s">
        <v>4860</v>
      </c>
      <c r="E14" s="68" t="str">
        <f t="shared" si="2"/>
        <v>20171116 9:49:59.340000</v>
      </c>
      <c r="F14" s="69">
        <f t="shared" si="3"/>
        <v>5067</v>
      </c>
    </row>
    <row r="15" spans="1:12">
      <c r="A15">
        <v>90</v>
      </c>
      <c r="B15">
        <v>563</v>
      </c>
      <c r="C15" t="s">
        <v>63</v>
      </c>
      <c r="D15" t="s">
        <v>4861</v>
      </c>
      <c r="E15" s="68" t="str">
        <f t="shared" si="2"/>
        <v>20171116 9:50:06.240000</v>
      </c>
      <c r="F15" s="69">
        <f t="shared" si="3"/>
        <v>50670</v>
      </c>
    </row>
    <row r="16" spans="1:12">
      <c r="A16">
        <v>103</v>
      </c>
      <c r="B16">
        <v>565</v>
      </c>
      <c r="C16" t="s">
        <v>63</v>
      </c>
      <c r="D16" t="s">
        <v>4862</v>
      </c>
      <c r="E16" s="68" t="str">
        <f t="shared" si="2"/>
        <v>20171116 10:02:36.712000</v>
      </c>
      <c r="F16" s="69">
        <f t="shared" si="3"/>
        <v>58195</v>
      </c>
    </row>
    <row r="17" spans="1:6">
      <c r="A17">
        <v>500</v>
      </c>
      <c r="B17">
        <v>564.5</v>
      </c>
      <c r="C17" t="s">
        <v>63</v>
      </c>
      <c r="D17" t="s">
        <v>4863</v>
      </c>
      <c r="E17" s="68" t="str">
        <f t="shared" si="2"/>
        <v>20171116 10:07:05.998605</v>
      </c>
      <c r="F17" s="69">
        <f t="shared" si="3"/>
        <v>282250</v>
      </c>
    </row>
    <row r="18" spans="1:6">
      <c r="A18">
        <v>9</v>
      </c>
      <c r="B18">
        <v>564</v>
      </c>
      <c r="C18" t="s">
        <v>63</v>
      </c>
      <c r="D18" t="s">
        <v>4864</v>
      </c>
      <c r="E18" s="68" t="str">
        <f t="shared" si="2"/>
        <v>20171116 10:08:00.251000</v>
      </c>
      <c r="F18" s="69">
        <f t="shared" si="3"/>
        <v>5076</v>
      </c>
    </row>
    <row r="19" spans="1:6">
      <c r="A19">
        <v>95</v>
      </c>
      <c r="B19">
        <v>563.5</v>
      </c>
      <c r="C19" t="s">
        <v>63</v>
      </c>
      <c r="D19" t="s">
        <v>4865</v>
      </c>
      <c r="E19" s="68" t="str">
        <f t="shared" si="2"/>
        <v>20171116 10:12:13.008000</v>
      </c>
      <c r="F19" s="69">
        <f t="shared" si="3"/>
        <v>53532.5</v>
      </c>
    </row>
    <row r="20" spans="1:6">
      <c r="A20">
        <v>45</v>
      </c>
      <c r="B20">
        <v>563.5</v>
      </c>
      <c r="C20" t="s">
        <v>63</v>
      </c>
      <c r="D20" t="s">
        <v>4866</v>
      </c>
      <c r="E20" s="68" t="str">
        <f t="shared" si="2"/>
        <v>20171116 10:20:44.049000</v>
      </c>
      <c r="F20" s="69">
        <f t="shared" si="3"/>
        <v>25357.5</v>
      </c>
    </row>
    <row r="21" spans="1:6">
      <c r="A21">
        <v>49</v>
      </c>
      <c r="B21">
        <v>563.5</v>
      </c>
      <c r="C21" t="s">
        <v>63</v>
      </c>
      <c r="D21" t="s">
        <v>4867</v>
      </c>
      <c r="E21" s="68" t="str">
        <f t="shared" si="2"/>
        <v>20171116 10:20:44.099000</v>
      </c>
      <c r="F21" s="69">
        <f t="shared" si="3"/>
        <v>27611.5</v>
      </c>
    </row>
    <row r="22" spans="1:6">
      <c r="A22">
        <v>97</v>
      </c>
      <c r="B22">
        <v>561</v>
      </c>
      <c r="C22" t="s">
        <v>63</v>
      </c>
      <c r="D22" t="s">
        <v>4868</v>
      </c>
      <c r="E22" s="68" t="str">
        <f t="shared" si="2"/>
        <v>20171116 10:26:47.655000</v>
      </c>
      <c r="F22" s="69">
        <f t="shared" si="3"/>
        <v>54417</v>
      </c>
    </row>
    <row r="23" spans="1:6">
      <c r="A23">
        <v>113</v>
      </c>
      <c r="B23">
        <v>564</v>
      </c>
      <c r="C23" t="s">
        <v>63</v>
      </c>
      <c r="D23" t="s">
        <v>4869</v>
      </c>
      <c r="E23" s="68" t="str">
        <f t="shared" si="2"/>
        <v>20171116 10:46:16.012000</v>
      </c>
      <c r="F23" s="69">
        <f t="shared" si="3"/>
        <v>63732</v>
      </c>
    </row>
    <row r="24" spans="1:6">
      <c r="A24">
        <v>1</v>
      </c>
      <c r="B24">
        <v>564</v>
      </c>
      <c r="C24" t="s">
        <v>63</v>
      </c>
      <c r="D24" t="s">
        <v>4869</v>
      </c>
      <c r="E24" s="68" t="str">
        <f t="shared" si="2"/>
        <v>20171116 10:46:16.012000</v>
      </c>
      <c r="F24" s="69">
        <f t="shared" si="3"/>
        <v>564</v>
      </c>
    </row>
    <row r="25" spans="1:6">
      <c r="A25">
        <v>114</v>
      </c>
      <c r="B25">
        <v>564</v>
      </c>
      <c r="C25" t="s">
        <v>63</v>
      </c>
      <c r="D25" t="s">
        <v>4869</v>
      </c>
      <c r="E25" s="68" t="str">
        <f t="shared" si="2"/>
        <v>20171116 10:46:16.012000</v>
      </c>
      <c r="F25" s="69">
        <f t="shared" si="3"/>
        <v>64296</v>
      </c>
    </row>
    <row r="26" spans="1:6">
      <c r="A26">
        <v>37</v>
      </c>
      <c r="B26">
        <v>564</v>
      </c>
      <c r="C26" t="s">
        <v>63</v>
      </c>
      <c r="D26" t="s">
        <v>4870</v>
      </c>
      <c r="E26" s="68" t="str">
        <f t="shared" si="2"/>
        <v>20171116 10:55:10.449000</v>
      </c>
      <c r="F26" s="69">
        <f t="shared" si="3"/>
        <v>20868</v>
      </c>
    </row>
    <row r="27" spans="1:6">
      <c r="A27">
        <v>65</v>
      </c>
      <c r="B27">
        <v>564</v>
      </c>
      <c r="C27" t="s">
        <v>63</v>
      </c>
      <c r="D27" t="s">
        <v>4871</v>
      </c>
      <c r="E27" s="68" t="str">
        <f t="shared" si="2"/>
        <v>20171116 10:55:10.702000</v>
      </c>
      <c r="F27" s="69">
        <f t="shared" si="3"/>
        <v>36660</v>
      </c>
    </row>
    <row r="28" spans="1:6">
      <c r="A28">
        <v>147</v>
      </c>
      <c r="B28">
        <v>564.5</v>
      </c>
      <c r="C28" t="s">
        <v>63</v>
      </c>
      <c r="D28" t="s">
        <v>4872</v>
      </c>
      <c r="E28" s="68" t="str">
        <f t="shared" si="2"/>
        <v>20171116 11:10:27.208000</v>
      </c>
      <c r="F28" s="69">
        <f t="shared" si="3"/>
        <v>82981.5</v>
      </c>
    </row>
    <row r="29" spans="1:6">
      <c r="A29">
        <v>95</v>
      </c>
      <c r="B29">
        <v>564.5</v>
      </c>
      <c r="C29" t="s">
        <v>63</v>
      </c>
      <c r="D29" t="s">
        <v>4873</v>
      </c>
      <c r="E29" s="68" t="str">
        <f t="shared" si="2"/>
        <v>20171116 11:15:53.825000</v>
      </c>
      <c r="F29" s="69">
        <f t="shared" si="3"/>
        <v>53627.5</v>
      </c>
    </row>
    <row r="30" spans="1:6">
      <c r="A30">
        <v>93</v>
      </c>
      <c r="B30">
        <v>564</v>
      </c>
      <c r="C30" t="s">
        <v>63</v>
      </c>
      <c r="D30" t="s">
        <v>4874</v>
      </c>
      <c r="E30" s="68" t="str">
        <f t="shared" si="2"/>
        <v>20171116 11:30:11.123000</v>
      </c>
      <c r="F30" s="69">
        <f t="shared" si="3"/>
        <v>52452</v>
      </c>
    </row>
    <row r="31" spans="1:6">
      <c r="A31">
        <v>78</v>
      </c>
      <c r="B31">
        <v>564</v>
      </c>
      <c r="C31" t="s">
        <v>63</v>
      </c>
      <c r="D31" t="s">
        <v>4875</v>
      </c>
      <c r="E31" s="68" t="str">
        <f t="shared" si="2"/>
        <v>20171116 11:37:03.238000</v>
      </c>
      <c r="F31" s="69">
        <f t="shared" si="3"/>
        <v>43992</v>
      </c>
    </row>
    <row r="32" spans="1:6">
      <c r="A32">
        <v>66</v>
      </c>
      <c r="B32">
        <v>564</v>
      </c>
      <c r="C32" t="s">
        <v>63</v>
      </c>
      <c r="D32" t="s">
        <v>4876</v>
      </c>
      <c r="E32" s="68" t="str">
        <f t="shared" si="2"/>
        <v>20171116 11:37:03.263000</v>
      </c>
      <c r="F32" s="69">
        <f t="shared" si="3"/>
        <v>37224</v>
      </c>
    </row>
    <row r="33" spans="1:6">
      <c r="A33">
        <v>79</v>
      </c>
      <c r="B33">
        <v>566</v>
      </c>
      <c r="C33" t="s">
        <v>63</v>
      </c>
      <c r="D33" t="s">
        <v>4877</v>
      </c>
      <c r="E33" s="68" t="str">
        <f t="shared" si="2"/>
        <v>20171116 12:04:10.641000</v>
      </c>
      <c r="F33" s="69">
        <f t="shared" si="3"/>
        <v>44714</v>
      </c>
    </row>
    <row r="34" spans="1:6">
      <c r="A34">
        <v>28</v>
      </c>
      <c r="B34">
        <v>566</v>
      </c>
      <c r="C34" t="s">
        <v>63</v>
      </c>
      <c r="D34" t="s">
        <v>4878</v>
      </c>
      <c r="E34" s="68" t="str">
        <f t="shared" si="2"/>
        <v>20171116 12:04:16.298000</v>
      </c>
      <c r="F34" s="69">
        <f t="shared" si="3"/>
        <v>15848</v>
      </c>
    </row>
    <row r="35" spans="1:6">
      <c r="A35">
        <v>107</v>
      </c>
      <c r="B35">
        <v>566</v>
      </c>
      <c r="C35" t="s">
        <v>63</v>
      </c>
      <c r="D35" t="s">
        <v>4879</v>
      </c>
      <c r="E35" s="68" t="str">
        <f t="shared" si="2"/>
        <v>20171116 12:07:11.689000</v>
      </c>
      <c r="F35" s="69">
        <f t="shared" si="3"/>
        <v>60562</v>
      </c>
    </row>
    <row r="36" spans="1:6">
      <c r="A36">
        <v>44</v>
      </c>
      <c r="B36">
        <v>566</v>
      </c>
      <c r="C36" t="s">
        <v>63</v>
      </c>
      <c r="D36" t="s">
        <v>4879</v>
      </c>
      <c r="E36" s="68" t="str">
        <f t="shared" si="2"/>
        <v>20171116 12:07:11.689000</v>
      </c>
      <c r="F36" s="69">
        <f t="shared" si="3"/>
        <v>24904</v>
      </c>
    </row>
    <row r="37" spans="1:6">
      <c r="A37">
        <v>96</v>
      </c>
      <c r="B37">
        <v>565.5</v>
      </c>
      <c r="C37" t="s">
        <v>63</v>
      </c>
      <c r="D37" t="s">
        <v>4880</v>
      </c>
      <c r="E37" s="68" t="str">
        <f t="shared" si="2"/>
        <v>20171116 12:07:55.646307</v>
      </c>
      <c r="F37" s="69">
        <f t="shared" si="3"/>
        <v>54288</v>
      </c>
    </row>
    <row r="38" spans="1:6">
      <c r="A38">
        <v>104</v>
      </c>
      <c r="B38">
        <v>565.5</v>
      </c>
      <c r="C38" t="s">
        <v>63</v>
      </c>
      <c r="D38" t="s">
        <v>4880</v>
      </c>
      <c r="E38" s="68" t="str">
        <f t="shared" si="2"/>
        <v>20171116 12:07:55.646307</v>
      </c>
      <c r="F38" s="69">
        <f t="shared" si="3"/>
        <v>58812</v>
      </c>
    </row>
    <row r="39" spans="1:6">
      <c r="A39">
        <v>103</v>
      </c>
      <c r="B39">
        <v>565.5</v>
      </c>
      <c r="C39" t="s">
        <v>63</v>
      </c>
      <c r="D39" t="s">
        <v>4881</v>
      </c>
      <c r="E39" s="68" t="str">
        <f t="shared" si="2"/>
        <v>20171116 12:18:02.227000</v>
      </c>
      <c r="F39" s="69">
        <f t="shared" si="3"/>
        <v>58246.5</v>
      </c>
    </row>
    <row r="40" spans="1:6">
      <c r="A40">
        <v>99</v>
      </c>
      <c r="B40">
        <v>565.5</v>
      </c>
      <c r="C40" t="s">
        <v>63</v>
      </c>
      <c r="D40" t="s">
        <v>4882</v>
      </c>
      <c r="E40" s="68" t="str">
        <f t="shared" si="2"/>
        <v>20171116 12:21:21.176000</v>
      </c>
      <c r="F40" s="69">
        <f t="shared" si="3"/>
        <v>55984.5</v>
      </c>
    </row>
    <row r="41" spans="1:6">
      <c r="A41">
        <v>94</v>
      </c>
      <c r="B41">
        <v>564</v>
      </c>
      <c r="C41" t="s">
        <v>63</v>
      </c>
      <c r="D41" t="s">
        <v>4883</v>
      </c>
      <c r="E41" s="68" t="str">
        <f t="shared" si="2"/>
        <v>20171116 12:34:47.507000</v>
      </c>
      <c r="F41" s="69">
        <f t="shared" si="3"/>
        <v>53016</v>
      </c>
    </row>
    <row r="42" spans="1:6">
      <c r="A42">
        <v>136</v>
      </c>
      <c r="B42">
        <v>564</v>
      </c>
      <c r="C42" t="s">
        <v>63</v>
      </c>
      <c r="D42" t="s">
        <v>4884</v>
      </c>
      <c r="E42" s="68" t="str">
        <f t="shared" si="2"/>
        <v>20171116 12:56:06.597000</v>
      </c>
      <c r="F42" s="69">
        <f t="shared" si="3"/>
        <v>76704</v>
      </c>
    </row>
    <row r="43" spans="1:6">
      <c r="A43">
        <v>97</v>
      </c>
      <c r="B43">
        <v>563</v>
      </c>
      <c r="C43" t="s">
        <v>63</v>
      </c>
      <c r="D43" t="s">
        <v>4885</v>
      </c>
      <c r="E43" s="68" t="str">
        <f t="shared" si="2"/>
        <v>20171116 13:06:12.382000</v>
      </c>
      <c r="F43" s="69">
        <f t="shared" si="3"/>
        <v>54611</v>
      </c>
    </row>
    <row r="44" spans="1:6">
      <c r="A44">
        <v>129</v>
      </c>
      <c r="B44">
        <v>563</v>
      </c>
      <c r="C44" t="s">
        <v>63</v>
      </c>
      <c r="D44" t="s">
        <v>4886</v>
      </c>
      <c r="E44" s="68" t="str">
        <f t="shared" si="2"/>
        <v>20171116 13:12:20.516000</v>
      </c>
      <c r="F44" s="69">
        <f t="shared" si="3"/>
        <v>72627</v>
      </c>
    </row>
    <row r="45" spans="1:6">
      <c r="A45">
        <v>94</v>
      </c>
      <c r="B45">
        <v>561</v>
      </c>
      <c r="C45" t="s">
        <v>63</v>
      </c>
      <c r="D45" t="s">
        <v>4887</v>
      </c>
      <c r="E45" s="68" t="str">
        <f t="shared" si="2"/>
        <v>20171116 13:26:39.630000</v>
      </c>
      <c r="F45" s="69">
        <f t="shared" si="3"/>
        <v>52734</v>
      </c>
    </row>
    <row r="46" spans="1:6">
      <c r="A46">
        <v>93</v>
      </c>
      <c r="B46">
        <v>561.5</v>
      </c>
      <c r="C46" t="s">
        <v>63</v>
      </c>
      <c r="D46" t="s">
        <v>4888</v>
      </c>
      <c r="E46" s="68" t="str">
        <f t="shared" si="2"/>
        <v>20171116 13:44:11.251000</v>
      </c>
      <c r="F46" s="69">
        <f t="shared" si="3"/>
        <v>52219.5</v>
      </c>
    </row>
    <row r="47" spans="1:6">
      <c r="A47">
        <v>129</v>
      </c>
      <c r="B47">
        <v>562</v>
      </c>
      <c r="C47" t="s">
        <v>63</v>
      </c>
      <c r="D47" t="s">
        <v>4889</v>
      </c>
      <c r="E47" s="68" t="str">
        <f t="shared" si="2"/>
        <v>20171116 14:00:40.330000</v>
      </c>
      <c r="F47" s="69">
        <f t="shared" si="3"/>
        <v>72498</v>
      </c>
    </row>
    <row r="48" spans="1:6">
      <c r="A48">
        <v>100</v>
      </c>
      <c r="B48">
        <v>562</v>
      </c>
      <c r="C48" t="s">
        <v>63</v>
      </c>
      <c r="D48" t="s">
        <v>4890</v>
      </c>
      <c r="E48" s="68" t="str">
        <f t="shared" si="2"/>
        <v>20171116 14:06:45.410462</v>
      </c>
      <c r="F48" s="69">
        <f t="shared" si="3"/>
        <v>56200</v>
      </c>
    </row>
    <row r="49" spans="1:6">
      <c r="A49">
        <v>90</v>
      </c>
      <c r="B49">
        <v>562</v>
      </c>
      <c r="C49" t="s">
        <v>63</v>
      </c>
      <c r="D49" t="s">
        <v>4890</v>
      </c>
      <c r="E49" s="68" t="str">
        <f t="shared" si="2"/>
        <v>20171116 14:06:45.410462</v>
      </c>
      <c r="F49" s="69">
        <f t="shared" si="3"/>
        <v>50580</v>
      </c>
    </row>
    <row r="50" spans="1:6">
      <c r="A50">
        <v>75</v>
      </c>
      <c r="B50">
        <v>562</v>
      </c>
      <c r="C50" t="s">
        <v>63</v>
      </c>
      <c r="D50" t="s">
        <v>4890</v>
      </c>
      <c r="E50" s="68" t="str">
        <f t="shared" si="2"/>
        <v>20171116 14:06:45.410462</v>
      </c>
      <c r="F50" s="69">
        <f t="shared" si="3"/>
        <v>42150</v>
      </c>
    </row>
    <row r="51" spans="1:6">
      <c r="A51">
        <v>96</v>
      </c>
      <c r="B51">
        <v>562</v>
      </c>
      <c r="C51" t="s">
        <v>63</v>
      </c>
      <c r="D51" t="s">
        <v>4891</v>
      </c>
      <c r="E51" s="68" t="str">
        <f t="shared" si="2"/>
        <v>20171116 14:13:20.846000</v>
      </c>
      <c r="F51" s="69">
        <f t="shared" si="3"/>
        <v>53952</v>
      </c>
    </row>
    <row r="52" spans="1:6">
      <c r="A52">
        <v>249</v>
      </c>
      <c r="B52">
        <v>563.5</v>
      </c>
      <c r="C52" t="s">
        <v>63</v>
      </c>
      <c r="D52" t="s">
        <v>4892</v>
      </c>
      <c r="E52" s="68" t="str">
        <f t="shared" si="2"/>
        <v>20171116 14:36:41.332000</v>
      </c>
      <c r="F52" s="69">
        <f t="shared" si="3"/>
        <v>140311.5</v>
      </c>
    </row>
    <row r="53" spans="1:6">
      <c r="A53">
        <v>93</v>
      </c>
      <c r="B53">
        <v>563</v>
      </c>
      <c r="C53" t="s">
        <v>63</v>
      </c>
      <c r="D53" t="s">
        <v>4893</v>
      </c>
      <c r="E53" s="68" t="str">
        <f t="shared" si="2"/>
        <v>20171116 14:38:27.751000</v>
      </c>
      <c r="F53" s="69">
        <f t="shared" si="3"/>
        <v>52359</v>
      </c>
    </row>
    <row r="54" spans="1:6">
      <c r="A54">
        <v>129</v>
      </c>
      <c r="B54">
        <v>564.5</v>
      </c>
      <c r="C54" t="s">
        <v>63</v>
      </c>
      <c r="D54" t="s">
        <v>4894</v>
      </c>
      <c r="E54" s="68" t="str">
        <f t="shared" si="2"/>
        <v>20171116 14:53:00.465000</v>
      </c>
      <c r="F54" s="69">
        <f t="shared" si="3"/>
        <v>72820.5</v>
      </c>
    </row>
    <row r="55" spans="1:6">
      <c r="A55">
        <v>97</v>
      </c>
      <c r="B55">
        <v>564</v>
      </c>
      <c r="C55" t="s">
        <v>63</v>
      </c>
      <c r="D55" t="s">
        <v>4895</v>
      </c>
      <c r="E55" s="68" t="str">
        <f t="shared" si="2"/>
        <v>20171116 15:02:36.440000</v>
      </c>
      <c r="F55" s="69">
        <f t="shared" si="3"/>
        <v>54708</v>
      </c>
    </row>
    <row r="56" spans="1:6">
      <c r="A56">
        <v>100</v>
      </c>
      <c r="B56">
        <v>566.5</v>
      </c>
      <c r="C56" t="s">
        <v>63</v>
      </c>
      <c r="D56" t="s">
        <v>4896</v>
      </c>
      <c r="E56" s="68" t="str">
        <f t="shared" si="2"/>
        <v>20171116 15:45:20.183000</v>
      </c>
      <c r="F56" s="69">
        <f t="shared" si="3"/>
        <v>56650</v>
      </c>
    </row>
    <row r="57" spans="1:6">
      <c r="A57">
        <v>101</v>
      </c>
      <c r="B57">
        <v>566.5</v>
      </c>
      <c r="C57" t="s">
        <v>63</v>
      </c>
      <c r="D57" t="s">
        <v>4896</v>
      </c>
      <c r="E57" s="68" t="str">
        <f t="shared" si="2"/>
        <v>20171116 15:45:20.183000</v>
      </c>
      <c r="F57" s="69">
        <f t="shared" si="3"/>
        <v>57216.5</v>
      </c>
    </row>
    <row r="58" spans="1:6">
      <c r="A58">
        <v>210</v>
      </c>
      <c r="B58">
        <v>566</v>
      </c>
      <c r="C58" t="s">
        <v>63</v>
      </c>
      <c r="D58" t="s">
        <v>4897</v>
      </c>
      <c r="E58" s="68" t="str">
        <f t="shared" si="2"/>
        <v>20171116 15:47:03.260000</v>
      </c>
      <c r="F58" s="69">
        <f t="shared" si="3"/>
        <v>118860</v>
      </c>
    </row>
    <row r="59" spans="1:6">
      <c r="A59">
        <v>95</v>
      </c>
      <c r="B59">
        <v>564.5</v>
      </c>
      <c r="C59" t="s">
        <v>63</v>
      </c>
      <c r="D59" t="s">
        <v>4898</v>
      </c>
      <c r="E59" s="68" t="str">
        <f t="shared" si="2"/>
        <v>20171116 15:54:39.296000</v>
      </c>
      <c r="F59" s="69">
        <f t="shared" si="3"/>
        <v>53627.5</v>
      </c>
    </row>
    <row r="60" spans="1:6">
      <c r="A60">
        <v>41</v>
      </c>
      <c r="B60">
        <v>562.5</v>
      </c>
      <c r="C60" t="s">
        <v>63</v>
      </c>
      <c r="D60" t="s">
        <v>4899</v>
      </c>
      <c r="E60" s="68" t="str">
        <f t="shared" si="2"/>
        <v>20171116 16:03:12.867000</v>
      </c>
      <c r="F60" s="69">
        <f t="shared" si="3"/>
        <v>23062.5</v>
      </c>
    </row>
    <row r="61" spans="1:6">
      <c r="A61">
        <v>57</v>
      </c>
      <c r="B61">
        <v>562.5</v>
      </c>
      <c r="C61" t="s">
        <v>63</v>
      </c>
      <c r="D61" t="s">
        <v>4899</v>
      </c>
      <c r="E61" s="68" t="str">
        <f t="shared" si="2"/>
        <v>20171116 16:03:12.867000</v>
      </c>
      <c r="F61" s="69">
        <f t="shared" si="3"/>
        <v>32062.5</v>
      </c>
    </row>
    <row r="62" spans="1:6">
      <c r="A62">
        <v>196</v>
      </c>
      <c r="B62">
        <v>563.5</v>
      </c>
      <c r="C62" t="s">
        <v>63</v>
      </c>
      <c r="D62" t="s">
        <v>4900</v>
      </c>
      <c r="E62" s="68" t="str">
        <f t="shared" si="2"/>
        <v>20171116 16:18:49.669000</v>
      </c>
      <c r="F62" s="69">
        <f t="shared" si="3"/>
        <v>110446</v>
      </c>
    </row>
    <row r="63" spans="1:6">
      <c r="A63">
        <v>62</v>
      </c>
      <c r="B63">
        <v>564</v>
      </c>
      <c r="C63" t="s">
        <v>63</v>
      </c>
      <c r="D63" t="s">
        <v>4901</v>
      </c>
      <c r="E63" s="68" t="str">
        <f t="shared" si="2"/>
        <v>20171116 16:19:42.870641</v>
      </c>
      <c r="F63" s="69">
        <f t="shared" si="3"/>
        <v>34968</v>
      </c>
    </row>
    <row r="64" spans="1:6">
      <c r="A64">
        <v>74</v>
      </c>
      <c r="B64">
        <v>564</v>
      </c>
      <c r="C64" t="s">
        <v>63</v>
      </c>
      <c r="D64" t="s">
        <v>4901</v>
      </c>
      <c r="E64" s="68" t="str">
        <f t="shared" si="2"/>
        <v>20171116 16:19:42.870641</v>
      </c>
      <c r="F64" s="69">
        <f t="shared" si="3"/>
        <v>41736</v>
      </c>
    </row>
    <row r="65" spans="1:6">
      <c r="A65">
        <v>64</v>
      </c>
      <c r="B65">
        <v>564</v>
      </c>
      <c r="C65" t="s">
        <v>63</v>
      </c>
      <c r="D65" t="s">
        <v>4901</v>
      </c>
      <c r="E65" s="68" t="str">
        <f t="shared" si="2"/>
        <v>20171116 16:19:42.870641</v>
      </c>
      <c r="F65" s="69">
        <f t="shared" si="3"/>
        <v>36096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0"/>
  <sheetViews>
    <sheetView workbookViewId="0">
      <selection sqref="A1:F2"/>
    </sheetView>
  </sheetViews>
  <sheetFormatPr defaultRowHeight="12.75"/>
  <cols>
    <col min="4" max="4" width="0" hidden="1" customWidth="1"/>
    <col min="5" max="5" width="25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4.710937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7</v>
      </c>
      <c r="B2">
        <v>554</v>
      </c>
      <c r="C2" t="s">
        <v>63</v>
      </c>
      <c r="D2" t="s">
        <v>4800</v>
      </c>
      <c r="E2" s="68" t="str">
        <f t="shared" ref="E2:E60" si="0">LEFT(D2,FIND(" ",D2)-1)&amp;" "&amp;IF((MID(D2,FIND(" ",D2)+1,2))&lt;"23",MID(D2,FIND(" ",D2)+1,2) + 1 - VALUE(MID(D2,28,1)),"0"&amp;"0")&amp;MID(D2,FIND(" ",D2)+3,13)</f>
        <v>20171115 9:09:53.515726</v>
      </c>
      <c r="F2" s="69">
        <f t="shared" ref="F2:F60" si="1">A2*B2</f>
        <v>3878</v>
      </c>
    </row>
    <row r="3" spans="1:12">
      <c r="A3">
        <v>100</v>
      </c>
      <c r="B3">
        <v>554</v>
      </c>
      <c r="C3" t="s">
        <v>63</v>
      </c>
      <c r="D3" t="s">
        <v>4801</v>
      </c>
      <c r="E3" s="68" t="str">
        <f t="shared" si="0"/>
        <v>20171115 9:11:06.583286</v>
      </c>
      <c r="F3" s="69">
        <f t="shared" si="1"/>
        <v>55400</v>
      </c>
      <c r="H3" s="77" t="s">
        <v>150</v>
      </c>
      <c r="I3" s="70" t="s">
        <v>151</v>
      </c>
      <c r="J3" s="147" t="s">
        <v>152</v>
      </c>
      <c r="K3" s="72" t="s">
        <v>153</v>
      </c>
      <c r="L3" s="72" t="s">
        <v>154</v>
      </c>
    </row>
    <row r="4" spans="1:12">
      <c r="A4">
        <v>131</v>
      </c>
      <c r="B4">
        <v>554</v>
      </c>
      <c r="C4" t="s">
        <v>63</v>
      </c>
      <c r="D4" t="s">
        <v>4802</v>
      </c>
      <c r="E4" s="68" t="str">
        <f t="shared" si="0"/>
        <v>20171115 9:11:06.583315</v>
      </c>
      <c r="F4" s="69">
        <f t="shared" si="1"/>
        <v>72574</v>
      </c>
      <c r="H4" s="73" t="s">
        <v>63</v>
      </c>
      <c r="I4" s="70">
        <v>4809</v>
      </c>
      <c r="J4" s="146">
        <v>560.57692307692309</v>
      </c>
      <c r="K4" s="75"/>
      <c r="L4" s="75"/>
    </row>
    <row r="5" spans="1:12">
      <c r="A5">
        <v>26</v>
      </c>
      <c r="B5">
        <v>554</v>
      </c>
      <c r="C5" t="s">
        <v>70</v>
      </c>
      <c r="D5" t="s">
        <v>4803</v>
      </c>
      <c r="E5" s="68" t="str">
        <f t="shared" si="0"/>
        <v>20171115 9:11:06.593868</v>
      </c>
      <c r="F5" s="69">
        <f t="shared" si="1"/>
        <v>14404</v>
      </c>
      <c r="H5" s="73" t="s">
        <v>70</v>
      </c>
      <c r="I5" s="70">
        <v>125</v>
      </c>
      <c r="J5" s="146">
        <v>558.20000000000005</v>
      </c>
    </row>
    <row r="6" spans="1:12">
      <c r="A6">
        <v>36</v>
      </c>
      <c r="B6">
        <v>554</v>
      </c>
      <c r="C6" t="s">
        <v>67</v>
      </c>
      <c r="D6" t="s">
        <v>4804</v>
      </c>
      <c r="E6" s="68" t="str">
        <f t="shared" si="0"/>
        <v>20171115 9:11:06.593870</v>
      </c>
      <c r="F6" s="69">
        <f t="shared" si="1"/>
        <v>19944</v>
      </c>
      <c r="H6" s="73" t="s">
        <v>67</v>
      </c>
      <c r="I6" s="70">
        <v>66</v>
      </c>
      <c r="J6" s="146">
        <v>555.5</v>
      </c>
    </row>
    <row r="7" spans="1:12">
      <c r="A7">
        <v>100</v>
      </c>
      <c r="B7">
        <v>559</v>
      </c>
      <c r="C7" t="s">
        <v>63</v>
      </c>
      <c r="D7" t="s">
        <v>4805</v>
      </c>
      <c r="E7" s="68" t="str">
        <f t="shared" si="0"/>
        <v>20171115 9:25:26.309192</v>
      </c>
      <c r="F7" s="69">
        <f t="shared" si="1"/>
        <v>55900</v>
      </c>
      <c r="H7" s="73" t="s">
        <v>155</v>
      </c>
      <c r="I7" s="70">
        <v>5000</v>
      </c>
      <c r="J7" s="146">
        <v>560.20338983050851</v>
      </c>
      <c r="K7" s="75" t="e">
        <f>I7*#REF!</f>
        <v>#REF!</v>
      </c>
      <c r="L7" s="76">
        <f>SUM(F2:F10001)/GETPIVOTDATA("Sum of Volume",$I$4)</f>
        <v>560.46389999999997</v>
      </c>
    </row>
    <row r="8" spans="1:12">
      <c r="A8">
        <v>70</v>
      </c>
      <c r="B8">
        <v>559</v>
      </c>
      <c r="C8" t="s">
        <v>63</v>
      </c>
      <c r="D8" t="s">
        <v>4805</v>
      </c>
      <c r="E8" s="68" t="str">
        <f t="shared" si="0"/>
        <v>20171115 9:25:26.309192</v>
      </c>
      <c r="F8" s="69">
        <f t="shared" si="1"/>
        <v>39130</v>
      </c>
    </row>
    <row r="9" spans="1:12">
      <c r="A9">
        <v>78</v>
      </c>
      <c r="B9">
        <v>559</v>
      </c>
      <c r="C9" t="s">
        <v>63</v>
      </c>
      <c r="D9" t="s">
        <v>4805</v>
      </c>
      <c r="E9" s="68" t="str">
        <f t="shared" si="0"/>
        <v>20171115 9:25:26.309192</v>
      </c>
      <c r="F9" s="69">
        <f t="shared" si="1"/>
        <v>43602</v>
      </c>
    </row>
    <row r="10" spans="1:12">
      <c r="A10">
        <v>52</v>
      </c>
      <c r="B10">
        <v>559</v>
      </c>
      <c r="C10" t="s">
        <v>63</v>
      </c>
      <c r="D10" t="s">
        <v>4805</v>
      </c>
      <c r="E10" s="68" t="str">
        <f t="shared" si="0"/>
        <v>20171115 9:25:26.309192</v>
      </c>
      <c r="F10" s="69">
        <f t="shared" si="1"/>
        <v>29068</v>
      </c>
    </row>
    <row r="11" spans="1:12">
      <c r="A11">
        <v>50</v>
      </c>
      <c r="B11">
        <v>561.5</v>
      </c>
      <c r="C11" t="s">
        <v>63</v>
      </c>
      <c r="D11" t="s">
        <v>4806</v>
      </c>
      <c r="E11" s="68" t="str">
        <f t="shared" si="0"/>
        <v>20171115 9:48:27.022306</v>
      </c>
      <c r="F11" s="69">
        <f t="shared" si="1"/>
        <v>28075</v>
      </c>
    </row>
    <row r="12" spans="1:12">
      <c r="A12">
        <v>75</v>
      </c>
      <c r="B12">
        <v>561.5</v>
      </c>
      <c r="C12" t="s">
        <v>63</v>
      </c>
      <c r="D12" t="s">
        <v>4806</v>
      </c>
      <c r="E12" s="68" t="str">
        <f t="shared" si="0"/>
        <v>20171115 9:48:27.022306</v>
      </c>
      <c r="F12" s="69">
        <f t="shared" si="1"/>
        <v>42112.5</v>
      </c>
    </row>
    <row r="13" spans="1:12">
      <c r="A13">
        <v>75</v>
      </c>
      <c r="B13">
        <v>561.5</v>
      </c>
      <c r="C13" t="s">
        <v>63</v>
      </c>
      <c r="D13" t="s">
        <v>4807</v>
      </c>
      <c r="E13" s="68" t="str">
        <f t="shared" si="0"/>
        <v>20171115 9:48:27.176916</v>
      </c>
      <c r="F13" s="69">
        <f t="shared" si="1"/>
        <v>42112.5</v>
      </c>
    </row>
    <row r="14" spans="1:12">
      <c r="A14">
        <v>90</v>
      </c>
      <c r="B14">
        <v>564</v>
      </c>
      <c r="C14" t="s">
        <v>63</v>
      </c>
      <c r="D14" t="s">
        <v>4808</v>
      </c>
      <c r="E14" s="68" t="str">
        <f t="shared" si="0"/>
        <v>20171115 10:03:27.849798</v>
      </c>
      <c r="F14" s="69">
        <f t="shared" si="1"/>
        <v>50760</v>
      </c>
    </row>
    <row r="15" spans="1:12">
      <c r="A15">
        <v>100</v>
      </c>
      <c r="B15">
        <v>564</v>
      </c>
      <c r="C15" t="s">
        <v>63</v>
      </c>
      <c r="D15" t="s">
        <v>4808</v>
      </c>
      <c r="E15" s="68" t="str">
        <f t="shared" si="0"/>
        <v>20171115 10:03:27.849798</v>
      </c>
      <c r="F15" s="69">
        <f t="shared" si="1"/>
        <v>56400</v>
      </c>
    </row>
    <row r="16" spans="1:12">
      <c r="A16">
        <v>10</v>
      </c>
      <c r="B16">
        <v>564</v>
      </c>
      <c r="C16" t="s">
        <v>63</v>
      </c>
      <c r="D16" t="s">
        <v>4808</v>
      </c>
      <c r="E16" s="68" t="str">
        <f t="shared" si="0"/>
        <v>20171115 10:03:27.849798</v>
      </c>
      <c r="F16" s="69">
        <f t="shared" si="1"/>
        <v>5640</v>
      </c>
    </row>
    <row r="17" spans="1:6">
      <c r="A17">
        <v>159</v>
      </c>
      <c r="B17">
        <v>564</v>
      </c>
      <c r="C17" t="s">
        <v>63</v>
      </c>
      <c r="D17" t="s">
        <v>4809</v>
      </c>
      <c r="E17" s="68" t="str">
        <f t="shared" si="0"/>
        <v>20171115 10:33:17.488634</v>
      </c>
      <c r="F17" s="69">
        <f t="shared" si="1"/>
        <v>89676</v>
      </c>
    </row>
    <row r="18" spans="1:6">
      <c r="A18">
        <v>41</v>
      </c>
      <c r="B18">
        <v>564</v>
      </c>
      <c r="C18" t="s">
        <v>63</v>
      </c>
      <c r="D18" t="s">
        <v>4810</v>
      </c>
      <c r="E18" s="68" t="str">
        <f t="shared" si="0"/>
        <v>20171115 10:33:17.488643</v>
      </c>
      <c r="F18" s="69">
        <f t="shared" si="1"/>
        <v>23124</v>
      </c>
    </row>
    <row r="19" spans="1:6">
      <c r="A19">
        <v>54</v>
      </c>
      <c r="B19">
        <v>564.5</v>
      </c>
      <c r="C19" t="s">
        <v>63</v>
      </c>
      <c r="D19" t="s">
        <v>4811</v>
      </c>
      <c r="E19" s="68" t="str">
        <f t="shared" si="0"/>
        <v>20171115 11:03:15.287589</v>
      </c>
      <c r="F19" s="69">
        <f t="shared" si="1"/>
        <v>30483</v>
      </c>
    </row>
    <row r="20" spans="1:6">
      <c r="A20">
        <v>20</v>
      </c>
      <c r="B20">
        <v>564.5</v>
      </c>
      <c r="C20" t="s">
        <v>63</v>
      </c>
      <c r="D20" t="s">
        <v>4812</v>
      </c>
      <c r="E20" s="68" t="str">
        <f t="shared" si="0"/>
        <v>20171115 11:03:15.287669</v>
      </c>
      <c r="F20" s="69">
        <f t="shared" si="1"/>
        <v>11290</v>
      </c>
    </row>
    <row r="21" spans="1:6">
      <c r="A21">
        <v>126</v>
      </c>
      <c r="B21">
        <v>564.5</v>
      </c>
      <c r="C21" t="s">
        <v>63</v>
      </c>
      <c r="D21" t="s">
        <v>4813</v>
      </c>
      <c r="E21" s="68" t="str">
        <f t="shared" si="0"/>
        <v>20171115 11:03:15.308635</v>
      </c>
      <c r="F21" s="69">
        <f t="shared" si="1"/>
        <v>71127</v>
      </c>
    </row>
    <row r="22" spans="1:6">
      <c r="A22">
        <v>83</v>
      </c>
      <c r="B22">
        <v>562.5</v>
      </c>
      <c r="C22" t="s">
        <v>63</v>
      </c>
      <c r="D22" t="s">
        <v>4814</v>
      </c>
      <c r="E22" s="68" t="str">
        <f t="shared" si="0"/>
        <v>20171115 11:32:31.748312</v>
      </c>
      <c r="F22" s="69">
        <f t="shared" si="1"/>
        <v>46687.5</v>
      </c>
    </row>
    <row r="23" spans="1:6">
      <c r="A23">
        <v>117</v>
      </c>
      <c r="B23">
        <v>562.5</v>
      </c>
      <c r="C23" t="s">
        <v>63</v>
      </c>
      <c r="D23" t="s">
        <v>4815</v>
      </c>
      <c r="E23" s="68" t="str">
        <f t="shared" si="0"/>
        <v>20171115 11:32:44.667468</v>
      </c>
      <c r="F23" s="69">
        <f t="shared" si="1"/>
        <v>65812.5</v>
      </c>
    </row>
    <row r="24" spans="1:6">
      <c r="A24">
        <v>26</v>
      </c>
      <c r="B24">
        <v>560</v>
      </c>
      <c r="C24" t="s">
        <v>70</v>
      </c>
      <c r="D24" t="s">
        <v>4816</v>
      </c>
      <c r="E24" s="68" t="str">
        <f t="shared" si="0"/>
        <v>20171115 11:48:10.780793</v>
      </c>
      <c r="F24" s="69">
        <f t="shared" si="1"/>
        <v>14560</v>
      </c>
    </row>
    <row r="25" spans="1:6">
      <c r="A25">
        <v>26</v>
      </c>
      <c r="B25">
        <v>560</v>
      </c>
      <c r="C25" t="s">
        <v>70</v>
      </c>
      <c r="D25" t="s">
        <v>4817</v>
      </c>
      <c r="E25" s="68" t="str">
        <f t="shared" si="0"/>
        <v>20171115 11:48:17.687309</v>
      </c>
      <c r="F25" s="69">
        <f t="shared" si="1"/>
        <v>14560</v>
      </c>
    </row>
    <row r="26" spans="1:6">
      <c r="A26">
        <v>26</v>
      </c>
      <c r="B26">
        <v>560</v>
      </c>
      <c r="C26" t="s">
        <v>70</v>
      </c>
      <c r="D26" t="s">
        <v>4818</v>
      </c>
      <c r="E26" s="68" t="str">
        <f t="shared" si="0"/>
        <v>20171115 11:48:23.023769</v>
      </c>
      <c r="F26" s="69">
        <f t="shared" si="1"/>
        <v>14560</v>
      </c>
    </row>
    <row r="27" spans="1:6">
      <c r="A27">
        <v>222</v>
      </c>
      <c r="B27">
        <v>560</v>
      </c>
      <c r="C27" t="s">
        <v>63</v>
      </c>
      <c r="D27" t="s">
        <v>4819</v>
      </c>
      <c r="E27" s="68" t="str">
        <f t="shared" si="0"/>
        <v>20171115 11:48:23.038226</v>
      </c>
      <c r="F27" s="69">
        <f t="shared" si="1"/>
        <v>124320</v>
      </c>
    </row>
    <row r="28" spans="1:6">
      <c r="A28">
        <v>50</v>
      </c>
      <c r="B28">
        <v>557</v>
      </c>
      <c r="C28" t="s">
        <v>63</v>
      </c>
      <c r="D28" t="s">
        <v>4820</v>
      </c>
      <c r="E28" s="68" t="str">
        <f t="shared" si="0"/>
        <v>20171115 12:10:58.585162</v>
      </c>
      <c r="F28" s="69">
        <f t="shared" si="1"/>
        <v>27850</v>
      </c>
    </row>
    <row r="29" spans="1:6">
      <c r="A29">
        <v>149</v>
      </c>
      <c r="B29">
        <v>557</v>
      </c>
      <c r="C29" t="s">
        <v>63</v>
      </c>
      <c r="D29" t="s">
        <v>4821</v>
      </c>
      <c r="E29" s="68" t="str">
        <f t="shared" si="0"/>
        <v>20171115 12:11:05.161274</v>
      </c>
      <c r="F29" s="69">
        <f t="shared" si="1"/>
        <v>82993</v>
      </c>
    </row>
    <row r="30" spans="1:6">
      <c r="A30">
        <v>21</v>
      </c>
      <c r="B30">
        <v>557</v>
      </c>
      <c r="C30" t="s">
        <v>70</v>
      </c>
      <c r="D30" t="s">
        <v>4822</v>
      </c>
      <c r="E30" s="68" t="str">
        <f t="shared" si="0"/>
        <v>20171115 12:11:05.162022</v>
      </c>
      <c r="F30" s="69">
        <f t="shared" si="1"/>
        <v>11697</v>
      </c>
    </row>
    <row r="31" spans="1:6">
      <c r="A31">
        <v>30</v>
      </c>
      <c r="B31">
        <v>557</v>
      </c>
      <c r="C31" t="s">
        <v>67</v>
      </c>
      <c r="D31" t="s">
        <v>4823</v>
      </c>
      <c r="E31" s="68" t="str">
        <f t="shared" si="0"/>
        <v>20171115 12:11:05.162032</v>
      </c>
      <c r="F31" s="69">
        <f t="shared" si="1"/>
        <v>16710</v>
      </c>
    </row>
    <row r="32" spans="1:6">
      <c r="A32">
        <v>100</v>
      </c>
      <c r="B32">
        <v>559.5</v>
      </c>
      <c r="C32" t="s">
        <v>63</v>
      </c>
      <c r="D32" t="s">
        <v>4824</v>
      </c>
      <c r="E32" s="68" t="str">
        <f t="shared" si="0"/>
        <v>20171115 12:28:41.223811</v>
      </c>
      <c r="F32" s="69">
        <f t="shared" si="1"/>
        <v>55950</v>
      </c>
    </row>
    <row r="33" spans="1:6">
      <c r="A33">
        <v>250</v>
      </c>
      <c r="B33">
        <v>561</v>
      </c>
      <c r="C33" t="s">
        <v>63</v>
      </c>
      <c r="D33" t="s">
        <v>4825</v>
      </c>
      <c r="E33" s="68" t="str">
        <f t="shared" si="0"/>
        <v>20171115 12:46:07.507108</v>
      </c>
      <c r="F33" s="69">
        <f t="shared" si="1"/>
        <v>140250</v>
      </c>
    </row>
    <row r="34" spans="1:6">
      <c r="A34">
        <v>9</v>
      </c>
      <c r="B34">
        <v>561.5</v>
      </c>
      <c r="C34" t="s">
        <v>63</v>
      </c>
      <c r="D34" t="s">
        <v>4826</v>
      </c>
      <c r="E34" s="68" t="str">
        <f t="shared" si="0"/>
        <v>20171115 12:57:29.767000</v>
      </c>
      <c r="F34" s="69">
        <f t="shared" si="1"/>
        <v>5053.5</v>
      </c>
    </row>
    <row r="35" spans="1:6">
      <c r="A35">
        <v>99</v>
      </c>
      <c r="B35">
        <v>562.5</v>
      </c>
      <c r="C35" t="s">
        <v>63</v>
      </c>
      <c r="D35" t="s">
        <v>4827</v>
      </c>
      <c r="E35" s="68" t="str">
        <f t="shared" si="0"/>
        <v>20171115 13:14:52.775000</v>
      </c>
      <c r="F35" s="69">
        <f t="shared" si="1"/>
        <v>55687.5</v>
      </c>
    </row>
    <row r="36" spans="1:6">
      <c r="A36">
        <v>92</v>
      </c>
      <c r="B36">
        <v>563</v>
      </c>
      <c r="C36" t="s">
        <v>63</v>
      </c>
      <c r="D36" t="s">
        <v>4828</v>
      </c>
      <c r="E36" s="68" t="str">
        <f t="shared" si="0"/>
        <v>20171115 13:32:41.191000</v>
      </c>
      <c r="F36" s="69">
        <f t="shared" si="1"/>
        <v>51796</v>
      </c>
    </row>
    <row r="37" spans="1:6">
      <c r="A37">
        <v>98</v>
      </c>
      <c r="B37">
        <v>561.5</v>
      </c>
      <c r="C37" t="s">
        <v>63</v>
      </c>
      <c r="D37" t="s">
        <v>4829</v>
      </c>
      <c r="E37" s="68" t="str">
        <f t="shared" si="0"/>
        <v>20171115 13:48:50.419000</v>
      </c>
      <c r="F37" s="69">
        <f t="shared" si="1"/>
        <v>55027</v>
      </c>
    </row>
    <row r="38" spans="1:6">
      <c r="A38">
        <v>100</v>
      </c>
      <c r="B38">
        <v>561.5</v>
      </c>
      <c r="C38" t="s">
        <v>63</v>
      </c>
      <c r="D38" t="s">
        <v>4830</v>
      </c>
      <c r="E38" s="68" t="str">
        <f t="shared" si="0"/>
        <v>20171115 13:54:49.324000</v>
      </c>
      <c r="F38" s="69">
        <f t="shared" si="1"/>
        <v>56150</v>
      </c>
    </row>
    <row r="39" spans="1:6">
      <c r="A39">
        <v>166</v>
      </c>
      <c r="B39">
        <v>563</v>
      </c>
      <c r="C39" t="s">
        <v>63</v>
      </c>
      <c r="D39" t="s">
        <v>4831</v>
      </c>
      <c r="E39" s="68" t="str">
        <f t="shared" si="0"/>
        <v>20171115 14:15:03.664000</v>
      </c>
      <c r="F39" s="69">
        <f t="shared" si="1"/>
        <v>93458</v>
      </c>
    </row>
    <row r="40" spans="1:6">
      <c r="A40">
        <v>100</v>
      </c>
      <c r="B40">
        <v>562.5</v>
      </c>
      <c r="C40" t="s">
        <v>63</v>
      </c>
      <c r="D40" t="s">
        <v>4832</v>
      </c>
      <c r="E40" s="68" t="str">
        <f t="shared" si="0"/>
        <v>20171115 14:22:06.448000</v>
      </c>
      <c r="F40" s="69">
        <f t="shared" si="1"/>
        <v>56250</v>
      </c>
    </row>
    <row r="41" spans="1:6">
      <c r="A41">
        <v>17</v>
      </c>
      <c r="B41">
        <v>561</v>
      </c>
      <c r="C41" t="s">
        <v>63</v>
      </c>
      <c r="D41" t="s">
        <v>4833</v>
      </c>
      <c r="E41" s="68" t="str">
        <f t="shared" si="0"/>
        <v>20171115 14:36:29.411000</v>
      </c>
      <c r="F41" s="69">
        <f t="shared" si="1"/>
        <v>9537</v>
      </c>
    </row>
    <row r="42" spans="1:6">
      <c r="A42">
        <v>105</v>
      </c>
      <c r="B42">
        <v>561</v>
      </c>
      <c r="C42" t="s">
        <v>63</v>
      </c>
      <c r="D42" t="s">
        <v>4834</v>
      </c>
      <c r="E42" s="68" t="str">
        <f t="shared" si="0"/>
        <v>20171115 14:36:29.421000</v>
      </c>
      <c r="F42" s="69">
        <f t="shared" si="1"/>
        <v>58905</v>
      </c>
    </row>
    <row r="43" spans="1:6">
      <c r="A43">
        <v>96</v>
      </c>
      <c r="B43">
        <v>562.5</v>
      </c>
      <c r="C43" t="s">
        <v>63</v>
      </c>
      <c r="D43" t="s">
        <v>4835</v>
      </c>
      <c r="E43" s="68" t="str">
        <f t="shared" si="0"/>
        <v>20171115 14:50:30.307000</v>
      </c>
      <c r="F43" s="69">
        <f t="shared" si="1"/>
        <v>54000</v>
      </c>
    </row>
    <row r="44" spans="1:6">
      <c r="A44">
        <v>144</v>
      </c>
      <c r="B44">
        <v>562.5</v>
      </c>
      <c r="C44" t="s">
        <v>63</v>
      </c>
      <c r="D44" t="s">
        <v>4836</v>
      </c>
      <c r="E44" s="68" t="str">
        <f t="shared" si="0"/>
        <v>20171115 14:59:35.180000</v>
      </c>
      <c r="F44" s="69">
        <f t="shared" si="1"/>
        <v>81000</v>
      </c>
    </row>
    <row r="45" spans="1:6">
      <c r="A45">
        <v>99</v>
      </c>
      <c r="B45">
        <v>562</v>
      </c>
      <c r="C45" t="s">
        <v>63</v>
      </c>
      <c r="D45" t="s">
        <v>4837</v>
      </c>
      <c r="E45" s="68" t="str">
        <f t="shared" si="0"/>
        <v>20171115 15:11:50.400000</v>
      </c>
      <c r="F45" s="69">
        <f t="shared" si="1"/>
        <v>55638</v>
      </c>
    </row>
    <row r="46" spans="1:6">
      <c r="A46">
        <v>72</v>
      </c>
      <c r="B46">
        <v>562.5</v>
      </c>
      <c r="C46" t="s">
        <v>63</v>
      </c>
      <c r="D46" t="s">
        <v>4838</v>
      </c>
      <c r="E46" s="68" t="str">
        <f t="shared" si="0"/>
        <v>20171115 15:17:38.466000</v>
      </c>
      <c r="F46" s="69">
        <f t="shared" si="1"/>
        <v>40500</v>
      </c>
    </row>
    <row r="47" spans="1:6">
      <c r="A47">
        <v>74</v>
      </c>
      <c r="B47">
        <v>562.5</v>
      </c>
      <c r="C47" t="s">
        <v>63</v>
      </c>
      <c r="D47" t="s">
        <v>4838</v>
      </c>
      <c r="E47" s="68" t="str">
        <f t="shared" si="0"/>
        <v>20171115 15:17:38.466000</v>
      </c>
      <c r="F47" s="69">
        <f t="shared" si="1"/>
        <v>41625</v>
      </c>
    </row>
    <row r="48" spans="1:6">
      <c r="A48">
        <v>94</v>
      </c>
      <c r="B48">
        <v>561.5</v>
      </c>
      <c r="C48" t="s">
        <v>63</v>
      </c>
      <c r="D48" t="s">
        <v>4839</v>
      </c>
      <c r="E48" s="68" t="str">
        <f t="shared" si="0"/>
        <v>20171115 15:30:04.447000</v>
      </c>
      <c r="F48" s="69">
        <f t="shared" si="1"/>
        <v>52781</v>
      </c>
    </row>
    <row r="49" spans="1:6">
      <c r="A49">
        <v>205</v>
      </c>
      <c r="B49">
        <v>559</v>
      </c>
      <c r="C49" t="s">
        <v>63</v>
      </c>
      <c r="D49" t="s">
        <v>4840</v>
      </c>
      <c r="E49" s="68" t="str">
        <f t="shared" si="0"/>
        <v>20171115 15:39:23.835168</v>
      </c>
      <c r="F49" s="69">
        <f t="shared" si="1"/>
        <v>114595</v>
      </c>
    </row>
    <row r="50" spans="1:6">
      <c r="A50">
        <v>45</v>
      </c>
      <c r="B50">
        <v>559</v>
      </c>
      <c r="C50" t="s">
        <v>63</v>
      </c>
      <c r="D50" t="s">
        <v>4841</v>
      </c>
      <c r="E50" s="68" t="str">
        <f t="shared" si="0"/>
        <v>20171115 15:39:23.835197</v>
      </c>
      <c r="F50" s="69">
        <f t="shared" si="1"/>
        <v>25155</v>
      </c>
    </row>
    <row r="51" spans="1:6">
      <c r="A51">
        <v>98</v>
      </c>
      <c r="B51">
        <v>557</v>
      </c>
      <c r="C51" t="s">
        <v>63</v>
      </c>
      <c r="D51" t="s">
        <v>4842</v>
      </c>
      <c r="E51" s="68" t="str">
        <f t="shared" si="0"/>
        <v>20171115 15:42:18.242000</v>
      </c>
      <c r="F51" s="69">
        <f t="shared" si="1"/>
        <v>54586</v>
      </c>
    </row>
    <row r="52" spans="1:6">
      <c r="A52">
        <v>107</v>
      </c>
      <c r="B52">
        <v>557.5</v>
      </c>
      <c r="C52" t="s">
        <v>63</v>
      </c>
      <c r="D52" t="s">
        <v>4843</v>
      </c>
      <c r="E52" s="68" t="str">
        <f t="shared" si="0"/>
        <v>20171115 15:45:41.318000</v>
      </c>
      <c r="F52" s="69">
        <f t="shared" si="1"/>
        <v>59652.5</v>
      </c>
    </row>
    <row r="53" spans="1:6">
      <c r="A53">
        <v>24</v>
      </c>
      <c r="B53">
        <v>558</v>
      </c>
      <c r="C53" t="s">
        <v>63</v>
      </c>
      <c r="D53" t="s">
        <v>4844</v>
      </c>
      <c r="E53" s="68" t="str">
        <f t="shared" si="0"/>
        <v>20171115 15:57:52.845000</v>
      </c>
      <c r="F53" s="69">
        <f t="shared" si="1"/>
        <v>13392</v>
      </c>
    </row>
    <row r="54" spans="1:6">
      <c r="A54">
        <v>89</v>
      </c>
      <c r="B54">
        <v>558</v>
      </c>
      <c r="C54" t="s">
        <v>63</v>
      </c>
      <c r="D54" t="s">
        <v>4844</v>
      </c>
      <c r="E54" s="68" t="str">
        <f t="shared" si="0"/>
        <v>20171115 15:57:52.845000</v>
      </c>
      <c r="F54" s="69">
        <f t="shared" si="1"/>
        <v>49662</v>
      </c>
    </row>
    <row r="55" spans="1:6">
      <c r="A55">
        <v>250</v>
      </c>
      <c r="B55">
        <v>560</v>
      </c>
      <c r="C55" t="s">
        <v>63</v>
      </c>
      <c r="D55" t="s">
        <v>4845</v>
      </c>
      <c r="E55" s="68" t="str">
        <f t="shared" si="0"/>
        <v>20171115 16:10:14.298281</v>
      </c>
      <c r="F55" s="69">
        <f t="shared" si="1"/>
        <v>140000</v>
      </c>
    </row>
    <row r="56" spans="1:6">
      <c r="A56">
        <v>117</v>
      </c>
      <c r="B56">
        <v>560</v>
      </c>
      <c r="C56" t="s">
        <v>63</v>
      </c>
      <c r="D56" t="s">
        <v>4846</v>
      </c>
      <c r="E56" s="68" t="str">
        <f t="shared" si="0"/>
        <v>20171115 16:14:07.418000</v>
      </c>
      <c r="F56" s="69">
        <f t="shared" si="1"/>
        <v>65520</v>
      </c>
    </row>
    <row r="57" spans="1:6">
      <c r="A57">
        <v>3</v>
      </c>
      <c r="B57">
        <v>560</v>
      </c>
      <c r="C57" t="s">
        <v>63</v>
      </c>
      <c r="D57" t="s">
        <v>4846</v>
      </c>
      <c r="E57" s="68" t="str">
        <f t="shared" si="0"/>
        <v>20171115 16:14:07.418000</v>
      </c>
      <c r="F57" s="69">
        <f t="shared" si="1"/>
        <v>1680</v>
      </c>
    </row>
    <row r="58" spans="1:6">
      <c r="A58">
        <v>93</v>
      </c>
      <c r="B58">
        <v>559</v>
      </c>
      <c r="C58" t="s">
        <v>63</v>
      </c>
      <c r="D58" t="s">
        <v>4847</v>
      </c>
      <c r="E58" s="68" t="str">
        <f t="shared" si="0"/>
        <v>20171115 16:24:23.447000</v>
      </c>
      <c r="F58" s="69">
        <f t="shared" si="1"/>
        <v>51987</v>
      </c>
    </row>
    <row r="59" spans="1:6">
      <c r="A59">
        <v>3</v>
      </c>
      <c r="B59">
        <v>558</v>
      </c>
      <c r="C59" t="s">
        <v>63</v>
      </c>
      <c r="D59" t="s">
        <v>4848</v>
      </c>
      <c r="E59" s="68" t="str">
        <f t="shared" si="0"/>
        <v>20171115 16:28:02.330872</v>
      </c>
      <c r="F59" s="69">
        <f t="shared" si="1"/>
        <v>1674</v>
      </c>
    </row>
    <row r="60" spans="1:6">
      <c r="A60">
        <v>101</v>
      </c>
      <c r="B60">
        <v>558</v>
      </c>
      <c r="C60" t="s">
        <v>63</v>
      </c>
      <c r="D60" t="s">
        <v>4849</v>
      </c>
      <c r="E60" s="68" t="str">
        <f t="shared" si="0"/>
        <v>20171115 16:28:06.200074</v>
      </c>
      <c r="F60" s="69">
        <f t="shared" si="1"/>
        <v>56358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"/>
  <sheetViews>
    <sheetView workbookViewId="0">
      <selection activeCell="H3" sqref="H3:L5"/>
    </sheetView>
  </sheetViews>
  <sheetFormatPr defaultRowHeight="12.75"/>
  <cols>
    <col min="4" max="4" width="0" hidden="1" customWidth="1"/>
    <col min="5" max="5" width="27.42578125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3.570312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56</v>
      </c>
      <c r="B2">
        <v>573</v>
      </c>
      <c r="C2" t="s">
        <v>63</v>
      </c>
      <c r="D2" t="s">
        <v>4778</v>
      </c>
      <c r="E2" s="68" t="str">
        <f t="shared" ref="E2:E31" si="0">LEFT(D2,FIND(" ",D2)-1)&amp;" "&amp;IF((MID(D2,FIND(" ",D2)+1,2))&lt;"23",MID(D2,FIND(" ",D2)+1,2) + 1 - VALUE(MID(D2,28,1)),"0"&amp;"0")&amp;MID(D2,FIND(" ",D2)+3,13)</f>
        <v>20171114 9:01:26.513000</v>
      </c>
      <c r="F2" s="69">
        <f t="shared" ref="F2:F31" si="1">A2*B2</f>
        <v>32088</v>
      </c>
    </row>
    <row r="3" spans="1:12">
      <c r="A3">
        <v>45</v>
      </c>
      <c r="B3">
        <v>573</v>
      </c>
      <c r="C3" t="s">
        <v>63</v>
      </c>
      <c r="D3" t="s">
        <v>4778</v>
      </c>
      <c r="E3" s="68" t="str">
        <f t="shared" si="0"/>
        <v>20171114 9:01:26.513000</v>
      </c>
      <c r="F3" s="69">
        <f t="shared" si="1"/>
        <v>25785</v>
      </c>
      <c r="H3" s="77" t="s">
        <v>150</v>
      </c>
      <c r="I3" s="70" t="s">
        <v>151</v>
      </c>
      <c r="J3" s="147" t="s">
        <v>152</v>
      </c>
      <c r="K3" s="72" t="s">
        <v>153</v>
      </c>
      <c r="L3" s="72" t="s">
        <v>154</v>
      </c>
    </row>
    <row r="4" spans="1:12">
      <c r="A4">
        <v>97</v>
      </c>
      <c r="B4">
        <v>572</v>
      </c>
      <c r="C4" t="s">
        <v>63</v>
      </c>
      <c r="D4" t="s">
        <v>4779</v>
      </c>
      <c r="E4" s="68" t="str">
        <f t="shared" si="0"/>
        <v>20171114 9:06:04.144000</v>
      </c>
      <c r="F4" s="69">
        <f t="shared" si="1"/>
        <v>55484</v>
      </c>
      <c r="H4" s="73" t="s">
        <v>63</v>
      </c>
      <c r="I4" s="70">
        <v>4000</v>
      </c>
      <c r="J4" s="146">
        <v>559.79999999999995</v>
      </c>
      <c r="K4" s="75">
        <f>I4*L4</f>
        <v>2226764.5</v>
      </c>
      <c r="L4" s="75">
        <f>SUMIF($C$2:$C$10000,"="&amp;H4,$F$2:$F$10000)/I4</f>
        <v>556.69112500000006</v>
      </c>
    </row>
    <row r="5" spans="1:12">
      <c r="A5">
        <v>126</v>
      </c>
      <c r="B5">
        <v>570</v>
      </c>
      <c r="C5" t="s">
        <v>63</v>
      </c>
      <c r="D5" t="s">
        <v>4780</v>
      </c>
      <c r="E5" s="68" t="str">
        <f t="shared" si="0"/>
        <v>20171114 9:10:21.178000</v>
      </c>
      <c r="F5" s="69">
        <f t="shared" si="1"/>
        <v>71820</v>
      </c>
      <c r="H5" s="73" t="s">
        <v>155</v>
      </c>
      <c r="I5" s="70">
        <v>4000</v>
      </c>
      <c r="J5" s="146">
        <v>559.79999999999995</v>
      </c>
      <c r="K5" s="75" t="e">
        <f>I7*#REF!</f>
        <v>#REF!</v>
      </c>
      <c r="L5" s="76">
        <f>SUM(F2:F10001)/GETPIVOTDATA("Sum of Volume",$I$4)</f>
        <v>556.69112500000006</v>
      </c>
    </row>
    <row r="6" spans="1:12">
      <c r="A6">
        <v>99</v>
      </c>
      <c r="B6">
        <v>570.5</v>
      </c>
      <c r="C6" t="s">
        <v>63</v>
      </c>
      <c r="D6" t="s">
        <v>4781</v>
      </c>
      <c r="E6" s="68" t="str">
        <f t="shared" si="0"/>
        <v>20171114 9:17:54.205000</v>
      </c>
      <c r="F6" s="69">
        <f t="shared" si="1"/>
        <v>56479.5</v>
      </c>
    </row>
    <row r="7" spans="1:12">
      <c r="A7">
        <v>11</v>
      </c>
      <c r="B7">
        <v>567.5</v>
      </c>
      <c r="C7" t="s">
        <v>63</v>
      </c>
      <c r="D7" t="s">
        <v>4782</v>
      </c>
      <c r="E7" s="68" t="str">
        <f t="shared" si="0"/>
        <v>20171114 9:23:17.195000</v>
      </c>
      <c r="F7" s="69">
        <f t="shared" si="1"/>
        <v>6242.5</v>
      </c>
    </row>
    <row r="8" spans="1:12">
      <c r="A8">
        <v>95</v>
      </c>
      <c r="B8">
        <v>567.5</v>
      </c>
      <c r="C8" t="s">
        <v>63</v>
      </c>
      <c r="D8" t="s">
        <v>4783</v>
      </c>
      <c r="E8" s="68" t="str">
        <f t="shared" si="0"/>
        <v>20171114 9:23:17.255000</v>
      </c>
      <c r="F8" s="69">
        <f t="shared" si="1"/>
        <v>53912.5</v>
      </c>
    </row>
    <row r="9" spans="1:12">
      <c r="A9">
        <v>2</v>
      </c>
      <c r="B9">
        <v>565</v>
      </c>
      <c r="C9" t="s">
        <v>63</v>
      </c>
      <c r="D9" t="s">
        <v>4784</v>
      </c>
      <c r="E9" s="68" t="str">
        <f t="shared" si="0"/>
        <v>20171114 9:32:42.190000</v>
      </c>
      <c r="F9" s="69">
        <f t="shared" si="1"/>
        <v>1130</v>
      </c>
    </row>
    <row r="10" spans="1:12">
      <c r="A10">
        <v>103</v>
      </c>
      <c r="B10">
        <v>565</v>
      </c>
      <c r="C10" t="s">
        <v>63</v>
      </c>
      <c r="D10" t="s">
        <v>4784</v>
      </c>
      <c r="E10" s="68" t="str">
        <f t="shared" si="0"/>
        <v>20171114 9:32:42.190000</v>
      </c>
      <c r="F10" s="69">
        <f t="shared" si="1"/>
        <v>58195</v>
      </c>
    </row>
    <row r="11" spans="1:12">
      <c r="A11">
        <v>113</v>
      </c>
      <c r="B11">
        <v>562.5</v>
      </c>
      <c r="C11" t="s">
        <v>63</v>
      </c>
      <c r="D11" t="s">
        <v>4785</v>
      </c>
      <c r="E11" s="68" t="str">
        <f t="shared" si="0"/>
        <v>20171114 9:44:18.725000</v>
      </c>
      <c r="F11" s="69">
        <f t="shared" si="1"/>
        <v>63562.5</v>
      </c>
    </row>
    <row r="12" spans="1:12">
      <c r="A12">
        <v>56</v>
      </c>
      <c r="B12">
        <v>560</v>
      </c>
      <c r="C12" t="s">
        <v>63</v>
      </c>
      <c r="D12" t="s">
        <v>4786</v>
      </c>
      <c r="E12" s="68" t="str">
        <f t="shared" si="0"/>
        <v>20171114 9:55:06.867000</v>
      </c>
      <c r="F12" s="69">
        <f t="shared" si="1"/>
        <v>31360</v>
      </c>
    </row>
    <row r="13" spans="1:12">
      <c r="A13">
        <v>37</v>
      </c>
      <c r="B13">
        <v>560</v>
      </c>
      <c r="C13" t="s">
        <v>63</v>
      </c>
      <c r="D13" t="s">
        <v>4786</v>
      </c>
      <c r="E13" s="68" t="str">
        <f t="shared" si="0"/>
        <v>20171114 9:55:06.867000</v>
      </c>
      <c r="F13" s="69">
        <f t="shared" si="1"/>
        <v>20720</v>
      </c>
    </row>
    <row r="14" spans="1:12">
      <c r="A14">
        <v>105</v>
      </c>
      <c r="B14">
        <v>557</v>
      </c>
      <c r="C14" t="s">
        <v>63</v>
      </c>
      <c r="D14" t="s">
        <v>4787</v>
      </c>
      <c r="E14" s="68" t="str">
        <f t="shared" si="0"/>
        <v>20171114 10:10:00.747000</v>
      </c>
      <c r="F14" s="69">
        <f t="shared" si="1"/>
        <v>58485</v>
      </c>
    </row>
    <row r="15" spans="1:12">
      <c r="A15">
        <v>97</v>
      </c>
      <c r="B15">
        <v>556</v>
      </c>
      <c r="C15" t="s">
        <v>63</v>
      </c>
      <c r="D15" t="s">
        <v>4788</v>
      </c>
      <c r="E15" s="68" t="str">
        <f t="shared" si="0"/>
        <v>20171114 10:19:43.688000</v>
      </c>
      <c r="F15" s="69">
        <f t="shared" si="1"/>
        <v>53932</v>
      </c>
    </row>
    <row r="16" spans="1:12">
      <c r="A16">
        <v>95</v>
      </c>
      <c r="B16">
        <v>552</v>
      </c>
      <c r="C16" t="s">
        <v>63</v>
      </c>
      <c r="D16" t="s">
        <v>4789</v>
      </c>
      <c r="E16" s="68" t="str">
        <f t="shared" si="0"/>
        <v>20171114 10:33:18.499000</v>
      </c>
      <c r="F16" s="69">
        <f t="shared" si="1"/>
        <v>52440</v>
      </c>
    </row>
    <row r="17" spans="1:6">
      <c r="A17">
        <v>103</v>
      </c>
      <c r="B17">
        <v>552.5</v>
      </c>
      <c r="C17" t="s">
        <v>63</v>
      </c>
      <c r="D17" t="s">
        <v>4790</v>
      </c>
      <c r="E17" s="68" t="str">
        <f t="shared" si="0"/>
        <v>20171114 10:43:12.041000</v>
      </c>
      <c r="F17" s="69">
        <f t="shared" si="1"/>
        <v>56907.5</v>
      </c>
    </row>
    <row r="18" spans="1:6">
      <c r="A18">
        <v>100</v>
      </c>
      <c r="B18">
        <v>556.5</v>
      </c>
      <c r="C18" t="s">
        <v>63</v>
      </c>
      <c r="D18" t="s">
        <v>4791</v>
      </c>
      <c r="E18" s="68" t="str">
        <f t="shared" si="0"/>
        <v>20171114 11:03:37.922000</v>
      </c>
      <c r="F18" s="69">
        <f t="shared" si="1"/>
        <v>55650</v>
      </c>
    </row>
    <row r="19" spans="1:6">
      <c r="A19">
        <v>95</v>
      </c>
      <c r="B19">
        <v>556.5</v>
      </c>
      <c r="C19" t="s">
        <v>63</v>
      </c>
      <c r="D19" t="s">
        <v>4792</v>
      </c>
      <c r="E19" s="68" t="str">
        <f t="shared" si="0"/>
        <v>20171114 11:19:53.207000</v>
      </c>
      <c r="F19" s="69">
        <f t="shared" si="1"/>
        <v>52867.5</v>
      </c>
    </row>
    <row r="20" spans="1:6">
      <c r="A20">
        <v>92</v>
      </c>
      <c r="B20">
        <v>556</v>
      </c>
      <c r="C20" t="s">
        <v>63</v>
      </c>
      <c r="D20" t="s">
        <v>4793</v>
      </c>
      <c r="E20" s="68" t="str">
        <f t="shared" si="0"/>
        <v>20171114 11:27:27.421000</v>
      </c>
      <c r="F20" s="69">
        <f t="shared" si="1"/>
        <v>51152</v>
      </c>
    </row>
    <row r="21" spans="1:6">
      <c r="A21">
        <v>62</v>
      </c>
      <c r="B21">
        <v>549.5</v>
      </c>
      <c r="C21" t="s">
        <v>63</v>
      </c>
      <c r="D21" t="s">
        <v>4794</v>
      </c>
      <c r="E21" s="68" t="str">
        <f t="shared" si="0"/>
        <v>20171114 13:21:07.828506</v>
      </c>
      <c r="F21" s="69">
        <f t="shared" si="1"/>
        <v>34069</v>
      </c>
    </row>
    <row r="22" spans="1:6">
      <c r="A22">
        <v>900</v>
      </c>
      <c r="B22">
        <v>549.5</v>
      </c>
      <c r="C22" t="s">
        <v>63</v>
      </c>
      <c r="D22" t="s">
        <v>4795</v>
      </c>
      <c r="E22" s="68" t="str">
        <f t="shared" si="0"/>
        <v>20171114 13:21:12.687094</v>
      </c>
      <c r="F22" s="69">
        <f t="shared" si="1"/>
        <v>494550</v>
      </c>
    </row>
    <row r="23" spans="1:6">
      <c r="A23">
        <v>38</v>
      </c>
      <c r="B23">
        <v>549.5</v>
      </c>
      <c r="C23" t="s">
        <v>63</v>
      </c>
      <c r="D23" t="s">
        <v>4795</v>
      </c>
      <c r="E23" s="68" t="str">
        <f t="shared" si="0"/>
        <v>20171114 13:21:12.687094</v>
      </c>
      <c r="F23" s="69">
        <f t="shared" si="1"/>
        <v>20881</v>
      </c>
    </row>
    <row r="24" spans="1:6">
      <c r="A24">
        <v>473</v>
      </c>
      <c r="B24">
        <v>555.5</v>
      </c>
      <c r="C24" t="s">
        <v>63</v>
      </c>
      <c r="D24" t="s">
        <v>4796</v>
      </c>
      <c r="E24" s="68" t="str">
        <f t="shared" si="0"/>
        <v>20171114 14:46:23.403611</v>
      </c>
      <c r="F24" s="69">
        <f t="shared" si="1"/>
        <v>262751.5</v>
      </c>
    </row>
    <row r="25" spans="1:6">
      <c r="A25">
        <v>94</v>
      </c>
      <c r="B25">
        <v>556.5</v>
      </c>
      <c r="C25" t="s">
        <v>63</v>
      </c>
      <c r="D25" t="s">
        <v>4797</v>
      </c>
      <c r="E25" s="68" t="str">
        <f t="shared" si="0"/>
        <v>20171114 15:14:54.459838</v>
      </c>
      <c r="F25" s="69">
        <f t="shared" si="1"/>
        <v>52311</v>
      </c>
    </row>
    <row r="26" spans="1:6">
      <c r="A26">
        <v>102</v>
      </c>
      <c r="B26">
        <v>556.5</v>
      </c>
      <c r="C26" t="s">
        <v>63</v>
      </c>
      <c r="D26" t="s">
        <v>4797</v>
      </c>
      <c r="E26" s="68" t="str">
        <f t="shared" si="0"/>
        <v>20171114 15:14:54.459838</v>
      </c>
      <c r="F26" s="69">
        <f t="shared" si="1"/>
        <v>56763</v>
      </c>
    </row>
    <row r="27" spans="1:6">
      <c r="A27">
        <v>4</v>
      </c>
      <c r="B27">
        <v>556.5</v>
      </c>
      <c r="C27" t="s">
        <v>63</v>
      </c>
      <c r="D27" t="s">
        <v>4797</v>
      </c>
      <c r="E27" s="68" t="str">
        <f t="shared" si="0"/>
        <v>20171114 15:14:54.459838</v>
      </c>
      <c r="F27" s="69">
        <f t="shared" si="1"/>
        <v>2226</v>
      </c>
    </row>
    <row r="28" spans="1:6">
      <c r="A28">
        <v>77</v>
      </c>
      <c r="B28">
        <v>557.5</v>
      </c>
      <c r="C28" t="s">
        <v>63</v>
      </c>
      <c r="D28" t="s">
        <v>4798</v>
      </c>
      <c r="E28" s="68" t="str">
        <f t="shared" si="0"/>
        <v>20171114 16:01:09.771822</v>
      </c>
      <c r="F28" s="69">
        <f t="shared" si="1"/>
        <v>42927.5</v>
      </c>
    </row>
    <row r="29" spans="1:6">
      <c r="A29">
        <v>110</v>
      </c>
      <c r="B29">
        <v>557.5</v>
      </c>
      <c r="C29" t="s">
        <v>63</v>
      </c>
      <c r="D29" t="s">
        <v>4798</v>
      </c>
      <c r="E29" s="68" t="str">
        <f t="shared" si="0"/>
        <v>20171114 16:01:09.771822</v>
      </c>
      <c r="F29" s="69">
        <f t="shared" si="1"/>
        <v>61325</v>
      </c>
    </row>
    <row r="30" spans="1:6">
      <c r="A30">
        <v>113</v>
      </c>
      <c r="B30">
        <v>557.5</v>
      </c>
      <c r="C30" t="s">
        <v>63</v>
      </c>
      <c r="D30" t="s">
        <v>4798</v>
      </c>
      <c r="E30" s="68" t="str">
        <f t="shared" si="0"/>
        <v>20171114 16:01:09.771822</v>
      </c>
      <c r="F30" s="69">
        <f t="shared" si="1"/>
        <v>62997.5</v>
      </c>
    </row>
    <row r="31" spans="1:6">
      <c r="A31">
        <v>500</v>
      </c>
      <c r="B31">
        <v>555.5</v>
      </c>
      <c r="C31" t="s">
        <v>63</v>
      </c>
      <c r="D31" t="s">
        <v>4799</v>
      </c>
      <c r="E31" s="68" t="str">
        <f t="shared" si="0"/>
        <v>20171114 16:14:31.085022</v>
      </c>
      <c r="F31" s="69">
        <f t="shared" si="1"/>
        <v>277750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8"/>
  <sheetViews>
    <sheetView workbookViewId="0">
      <selection activeCell="H3" sqref="H3:L5"/>
    </sheetView>
  </sheetViews>
  <sheetFormatPr defaultRowHeight="12.75"/>
  <cols>
    <col min="4" max="4" width="0" hidden="1" customWidth="1"/>
    <col min="5" max="5" width="23.140625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3.710937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9</v>
      </c>
      <c r="B2">
        <v>581</v>
      </c>
      <c r="C2" t="s">
        <v>63</v>
      </c>
      <c r="D2" t="s">
        <v>4740</v>
      </c>
      <c r="E2" s="68" t="str">
        <f t="shared" ref="E2:E48" si="0">LEFT(D2,FIND(" ",D2)-1)&amp;" "&amp;IF((MID(D2,FIND(" ",D2)+1,2))&lt;"23",MID(D2,FIND(" ",D2)+1,2) + 1 - VALUE(MID(D2,28,1)),"0"&amp;"0")&amp;MID(D2,FIND(" ",D2)+3,13)</f>
        <v>20171113 9:01:11.734000</v>
      </c>
      <c r="F2" s="69">
        <f t="shared" ref="F2:F48" si="1">A2*B2</f>
        <v>5229</v>
      </c>
    </row>
    <row r="3" spans="1:12">
      <c r="A3">
        <v>101</v>
      </c>
      <c r="B3">
        <v>578</v>
      </c>
      <c r="C3" t="s">
        <v>63</v>
      </c>
      <c r="D3" t="s">
        <v>4741</v>
      </c>
      <c r="E3" s="68" t="str">
        <f t="shared" si="0"/>
        <v>20171113 9:03:01.794000</v>
      </c>
      <c r="F3" s="69">
        <f t="shared" si="1"/>
        <v>58378</v>
      </c>
      <c r="H3" s="77" t="s">
        <v>150</v>
      </c>
      <c r="I3" s="70" t="s">
        <v>151</v>
      </c>
      <c r="J3" s="71" t="s">
        <v>152</v>
      </c>
      <c r="K3" s="72" t="s">
        <v>153</v>
      </c>
      <c r="L3" s="72" t="s">
        <v>154</v>
      </c>
    </row>
    <row r="4" spans="1:12">
      <c r="A4">
        <v>96</v>
      </c>
      <c r="B4">
        <v>579.5</v>
      </c>
      <c r="C4" t="s">
        <v>63</v>
      </c>
      <c r="D4" t="s">
        <v>4742</v>
      </c>
      <c r="E4" s="68" t="str">
        <f t="shared" si="0"/>
        <v>20171113 9:08:58.998000</v>
      </c>
      <c r="F4" s="69">
        <f t="shared" si="1"/>
        <v>55632</v>
      </c>
      <c r="H4" s="73" t="s">
        <v>63</v>
      </c>
      <c r="I4" s="70">
        <v>4000</v>
      </c>
      <c r="J4" s="74">
        <v>579.60638297872345</v>
      </c>
      <c r="K4" s="75">
        <f>I4*L4</f>
        <v>2317480.5</v>
      </c>
      <c r="L4" s="75">
        <f>SUMIF($C$2:$C$10000,"="&amp;H4,$F$2:$F$10000)/I4</f>
        <v>579.37012500000003</v>
      </c>
    </row>
    <row r="5" spans="1:12">
      <c r="A5">
        <v>107</v>
      </c>
      <c r="B5">
        <v>579.5</v>
      </c>
      <c r="C5" t="s">
        <v>63</v>
      </c>
      <c r="D5" t="s">
        <v>4743</v>
      </c>
      <c r="E5" s="68" t="str">
        <f t="shared" si="0"/>
        <v>20171113 9:15:15.135000</v>
      </c>
      <c r="F5" s="69">
        <f t="shared" si="1"/>
        <v>62006.5</v>
      </c>
      <c r="H5" s="73" t="s">
        <v>155</v>
      </c>
      <c r="I5" s="70">
        <v>4000</v>
      </c>
      <c r="J5" s="74">
        <v>579.60638297872345</v>
      </c>
      <c r="K5" s="75" t="e">
        <f>I7*#REF!</f>
        <v>#REF!</v>
      </c>
      <c r="L5" s="76">
        <f>SUM(F2:F10001)/GETPIVOTDATA("Sum of Volume",$I$4)</f>
        <v>579.37012500000003</v>
      </c>
    </row>
    <row r="6" spans="1:12">
      <c r="A6">
        <v>2</v>
      </c>
      <c r="B6">
        <v>579.5</v>
      </c>
      <c r="C6" t="s">
        <v>63</v>
      </c>
      <c r="D6" t="s">
        <v>4743</v>
      </c>
      <c r="E6" s="68" t="str">
        <f t="shared" si="0"/>
        <v>20171113 9:15:15.135000</v>
      </c>
      <c r="F6" s="69">
        <f t="shared" si="1"/>
        <v>1159</v>
      </c>
    </row>
    <row r="7" spans="1:12">
      <c r="A7">
        <v>96</v>
      </c>
      <c r="B7">
        <v>578</v>
      </c>
      <c r="C7" t="s">
        <v>63</v>
      </c>
      <c r="D7" t="s">
        <v>4744</v>
      </c>
      <c r="E7" s="68" t="str">
        <f t="shared" si="0"/>
        <v>20171113 9:23:03.757000</v>
      </c>
      <c r="F7" s="69">
        <f t="shared" si="1"/>
        <v>55488</v>
      </c>
    </row>
    <row r="8" spans="1:12">
      <c r="A8">
        <v>105</v>
      </c>
      <c r="B8">
        <v>582.5</v>
      </c>
      <c r="C8" t="s">
        <v>63</v>
      </c>
      <c r="D8" t="s">
        <v>4745</v>
      </c>
      <c r="E8" s="68" t="str">
        <f t="shared" si="0"/>
        <v>20171113 9:35:21.039000</v>
      </c>
      <c r="F8" s="69">
        <f t="shared" si="1"/>
        <v>61162.5</v>
      </c>
    </row>
    <row r="9" spans="1:12">
      <c r="A9">
        <v>96</v>
      </c>
      <c r="B9">
        <v>582.5</v>
      </c>
      <c r="C9" t="s">
        <v>63</v>
      </c>
      <c r="D9" t="s">
        <v>4746</v>
      </c>
      <c r="E9" s="68" t="str">
        <f t="shared" si="0"/>
        <v>20171113 9:48:47.335000</v>
      </c>
      <c r="F9" s="69">
        <f t="shared" si="1"/>
        <v>55920</v>
      </c>
    </row>
    <row r="10" spans="1:12">
      <c r="A10">
        <v>103</v>
      </c>
      <c r="B10">
        <v>585</v>
      </c>
      <c r="C10" t="s">
        <v>63</v>
      </c>
      <c r="D10" t="s">
        <v>4747</v>
      </c>
      <c r="E10" s="68" t="str">
        <f t="shared" si="0"/>
        <v>20171113 10:02:20.013000</v>
      </c>
      <c r="F10" s="69">
        <f t="shared" si="1"/>
        <v>60255</v>
      </c>
    </row>
    <row r="11" spans="1:12">
      <c r="A11">
        <v>4</v>
      </c>
      <c r="B11">
        <v>585</v>
      </c>
      <c r="C11" t="s">
        <v>63</v>
      </c>
      <c r="D11" t="s">
        <v>4747</v>
      </c>
      <c r="E11" s="68" t="str">
        <f t="shared" si="0"/>
        <v>20171113 10:02:20.013000</v>
      </c>
      <c r="F11" s="69">
        <f t="shared" si="1"/>
        <v>2340</v>
      </c>
    </row>
    <row r="12" spans="1:12">
      <c r="A12">
        <v>9</v>
      </c>
      <c r="B12">
        <v>585.5</v>
      </c>
      <c r="C12" t="s">
        <v>63</v>
      </c>
      <c r="D12" t="s">
        <v>4748</v>
      </c>
      <c r="E12" s="68" t="str">
        <f t="shared" si="0"/>
        <v>20171113 10:04:43.923000</v>
      </c>
      <c r="F12" s="69">
        <f t="shared" si="1"/>
        <v>5269.5</v>
      </c>
    </row>
    <row r="13" spans="1:12">
      <c r="A13">
        <v>91</v>
      </c>
      <c r="B13">
        <v>582.5</v>
      </c>
      <c r="C13" t="s">
        <v>63</v>
      </c>
      <c r="D13" t="s">
        <v>4749</v>
      </c>
      <c r="E13" s="68" t="str">
        <f t="shared" si="0"/>
        <v>20171113 10:14:31.252000</v>
      </c>
      <c r="F13" s="69">
        <f t="shared" si="1"/>
        <v>53007.5</v>
      </c>
    </row>
    <row r="14" spans="1:12">
      <c r="A14">
        <v>24</v>
      </c>
      <c r="B14">
        <v>579.5</v>
      </c>
      <c r="C14" t="s">
        <v>63</v>
      </c>
      <c r="D14" t="s">
        <v>4750</v>
      </c>
      <c r="E14" s="68" t="str">
        <f t="shared" si="0"/>
        <v>20171113 10:28:07.180000</v>
      </c>
      <c r="F14" s="69">
        <f t="shared" si="1"/>
        <v>13908</v>
      </c>
    </row>
    <row r="15" spans="1:12">
      <c r="A15">
        <v>70</v>
      </c>
      <c r="B15">
        <v>579.5</v>
      </c>
      <c r="C15" t="s">
        <v>63</v>
      </c>
      <c r="D15" t="s">
        <v>4750</v>
      </c>
      <c r="E15" s="68" t="str">
        <f t="shared" si="0"/>
        <v>20171113 10:28:07.180000</v>
      </c>
      <c r="F15" s="69">
        <f t="shared" si="1"/>
        <v>40565</v>
      </c>
    </row>
    <row r="16" spans="1:12">
      <c r="A16">
        <v>95</v>
      </c>
      <c r="B16">
        <v>579</v>
      </c>
      <c r="C16" t="s">
        <v>63</v>
      </c>
      <c r="D16" t="s">
        <v>4751</v>
      </c>
      <c r="E16" s="68" t="str">
        <f t="shared" si="0"/>
        <v>20171113 10:40:43.489000</v>
      </c>
      <c r="F16" s="69">
        <f t="shared" si="1"/>
        <v>55005</v>
      </c>
    </row>
    <row r="17" spans="1:6">
      <c r="A17">
        <v>129</v>
      </c>
      <c r="B17">
        <v>581.5</v>
      </c>
      <c r="C17" t="s">
        <v>63</v>
      </c>
      <c r="D17" t="s">
        <v>4752</v>
      </c>
      <c r="E17" s="68" t="str">
        <f t="shared" si="0"/>
        <v>20171113 10:59:26.994000</v>
      </c>
      <c r="F17" s="69">
        <f t="shared" si="1"/>
        <v>75013.5</v>
      </c>
    </row>
    <row r="18" spans="1:6">
      <c r="A18">
        <v>61</v>
      </c>
      <c r="B18">
        <v>581</v>
      </c>
      <c r="C18" t="s">
        <v>63</v>
      </c>
      <c r="D18" t="s">
        <v>4753</v>
      </c>
      <c r="E18" s="68" t="str">
        <f t="shared" si="0"/>
        <v>20171113 11:14:01.561000</v>
      </c>
      <c r="F18" s="69">
        <f t="shared" si="1"/>
        <v>35441</v>
      </c>
    </row>
    <row r="19" spans="1:6">
      <c r="A19">
        <v>47</v>
      </c>
      <c r="B19">
        <v>581</v>
      </c>
      <c r="C19" t="s">
        <v>63</v>
      </c>
      <c r="D19" t="s">
        <v>4753</v>
      </c>
      <c r="E19" s="68" t="str">
        <f t="shared" si="0"/>
        <v>20171113 11:14:01.561000</v>
      </c>
      <c r="F19" s="69">
        <f t="shared" si="1"/>
        <v>27307</v>
      </c>
    </row>
    <row r="20" spans="1:6">
      <c r="A20">
        <v>102</v>
      </c>
      <c r="B20">
        <v>583</v>
      </c>
      <c r="C20" t="s">
        <v>63</v>
      </c>
      <c r="D20" t="s">
        <v>4754</v>
      </c>
      <c r="E20" s="68" t="str">
        <f t="shared" si="0"/>
        <v>20171113 11:28:00.741000</v>
      </c>
      <c r="F20" s="69">
        <f t="shared" si="1"/>
        <v>59466</v>
      </c>
    </row>
    <row r="21" spans="1:6">
      <c r="A21">
        <v>92</v>
      </c>
      <c r="B21">
        <v>582</v>
      </c>
      <c r="C21" t="s">
        <v>63</v>
      </c>
      <c r="D21" t="s">
        <v>4755</v>
      </c>
      <c r="E21" s="68" t="str">
        <f t="shared" si="0"/>
        <v>20171113 11:39:52.114000</v>
      </c>
      <c r="F21" s="69">
        <f t="shared" si="1"/>
        <v>53544</v>
      </c>
    </row>
    <row r="22" spans="1:6">
      <c r="A22">
        <v>94</v>
      </c>
      <c r="B22">
        <v>583</v>
      </c>
      <c r="C22" t="s">
        <v>63</v>
      </c>
      <c r="D22" t="s">
        <v>4756</v>
      </c>
      <c r="E22" s="68" t="str">
        <f t="shared" si="0"/>
        <v>20171113 11:49:56.518000</v>
      </c>
      <c r="F22" s="69">
        <f t="shared" si="1"/>
        <v>54802</v>
      </c>
    </row>
    <row r="23" spans="1:6">
      <c r="A23">
        <v>99</v>
      </c>
      <c r="B23">
        <v>583</v>
      </c>
      <c r="C23" t="s">
        <v>63</v>
      </c>
      <c r="D23" t="s">
        <v>4757</v>
      </c>
      <c r="E23" s="68" t="str">
        <f t="shared" si="0"/>
        <v>20171113 12:08:47.476000</v>
      </c>
      <c r="F23" s="69">
        <f t="shared" si="1"/>
        <v>57717</v>
      </c>
    </row>
    <row r="24" spans="1:6">
      <c r="A24">
        <v>96</v>
      </c>
      <c r="B24">
        <v>581.5</v>
      </c>
      <c r="C24" t="s">
        <v>63</v>
      </c>
      <c r="D24" t="s">
        <v>4758</v>
      </c>
      <c r="E24" s="68" t="str">
        <f t="shared" si="0"/>
        <v>20171113 12:21:30.720000</v>
      </c>
      <c r="F24" s="69">
        <f t="shared" si="1"/>
        <v>55824</v>
      </c>
    </row>
    <row r="25" spans="1:6">
      <c r="A25">
        <v>55</v>
      </c>
      <c r="B25">
        <v>581</v>
      </c>
      <c r="C25" t="s">
        <v>63</v>
      </c>
      <c r="D25" t="s">
        <v>4759</v>
      </c>
      <c r="E25" s="68" t="str">
        <f t="shared" si="0"/>
        <v>20171113 12:23:45.142143</v>
      </c>
      <c r="F25" s="69">
        <f t="shared" si="1"/>
        <v>31955</v>
      </c>
    </row>
    <row r="26" spans="1:6">
      <c r="A26">
        <v>126</v>
      </c>
      <c r="B26">
        <v>581</v>
      </c>
      <c r="C26" t="s">
        <v>63</v>
      </c>
      <c r="D26" t="s">
        <v>4760</v>
      </c>
      <c r="E26" s="68" t="str">
        <f t="shared" si="0"/>
        <v>20171113 12:23:49.517165</v>
      </c>
      <c r="F26" s="69">
        <f t="shared" si="1"/>
        <v>73206</v>
      </c>
    </row>
    <row r="27" spans="1:6">
      <c r="A27">
        <v>97</v>
      </c>
      <c r="B27">
        <v>581</v>
      </c>
      <c r="C27" t="s">
        <v>63</v>
      </c>
      <c r="D27" t="s">
        <v>4761</v>
      </c>
      <c r="E27" s="68" t="str">
        <f t="shared" si="0"/>
        <v>20171113 12:43:14.890000</v>
      </c>
      <c r="F27" s="69">
        <f t="shared" si="1"/>
        <v>56357</v>
      </c>
    </row>
    <row r="28" spans="1:6">
      <c r="A28">
        <v>95</v>
      </c>
      <c r="B28">
        <v>581</v>
      </c>
      <c r="C28" t="s">
        <v>63</v>
      </c>
      <c r="D28" t="s">
        <v>4762</v>
      </c>
      <c r="E28" s="68" t="str">
        <f t="shared" si="0"/>
        <v>20171113 12:53:46.254000</v>
      </c>
      <c r="F28" s="69">
        <f t="shared" si="1"/>
        <v>55195</v>
      </c>
    </row>
    <row r="29" spans="1:6">
      <c r="A29">
        <v>103</v>
      </c>
      <c r="B29">
        <v>579</v>
      </c>
      <c r="C29" t="s">
        <v>63</v>
      </c>
      <c r="D29" t="s">
        <v>4763</v>
      </c>
      <c r="E29" s="68" t="str">
        <f t="shared" si="0"/>
        <v>20171113 13:22:17.526000</v>
      </c>
      <c r="F29" s="69">
        <f t="shared" si="1"/>
        <v>59637</v>
      </c>
    </row>
    <row r="30" spans="1:6">
      <c r="A30">
        <v>100</v>
      </c>
      <c r="B30">
        <v>577</v>
      </c>
      <c r="C30" t="s">
        <v>63</v>
      </c>
      <c r="D30" t="s">
        <v>4764</v>
      </c>
      <c r="E30" s="68" t="str">
        <f t="shared" si="0"/>
        <v>20171113 13:35:31.630118</v>
      </c>
      <c r="F30" s="69">
        <f t="shared" si="1"/>
        <v>57700</v>
      </c>
    </row>
    <row r="31" spans="1:6">
      <c r="A31">
        <v>60</v>
      </c>
      <c r="B31">
        <v>577</v>
      </c>
      <c r="C31" t="s">
        <v>63</v>
      </c>
      <c r="D31" t="s">
        <v>4764</v>
      </c>
      <c r="E31" s="68" t="str">
        <f t="shared" si="0"/>
        <v>20171113 13:35:31.630118</v>
      </c>
      <c r="F31" s="69">
        <f t="shared" si="1"/>
        <v>34620</v>
      </c>
    </row>
    <row r="32" spans="1:6">
      <c r="A32">
        <v>100</v>
      </c>
      <c r="B32">
        <v>577</v>
      </c>
      <c r="C32" t="s">
        <v>63</v>
      </c>
      <c r="D32" t="s">
        <v>4764</v>
      </c>
      <c r="E32" s="68" t="str">
        <f t="shared" si="0"/>
        <v>20171113 13:35:31.630118</v>
      </c>
      <c r="F32" s="69">
        <f t="shared" si="1"/>
        <v>57700</v>
      </c>
    </row>
    <row r="33" spans="1:6">
      <c r="A33">
        <v>40</v>
      </c>
      <c r="B33">
        <v>577</v>
      </c>
      <c r="C33" t="s">
        <v>63</v>
      </c>
      <c r="D33" t="s">
        <v>4764</v>
      </c>
      <c r="E33" s="68" t="str">
        <f t="shared" si="0"/>
        <v>20171113 13:35:31.630118</v>
      </c>
      <c r="F33" s="69">
        <f t="shared" si="1"/>
        <v>23080</v>
      </c>
    </row>
    <row r="34" spans="1:6">
      <c r="A34">
        <v>96</v>
      </c>
      <c r="B34">
        <v>576.5</v>
      </c>
      <c r="C34" t="s">
        <v>63</v>
      </c>
      <c r="D34" t="s">
        <v>4765</v>
      </c>
      <c r="E34" s="68" t="str">
        <f t="shared" si="0"/>
        <v>20171113 13:45:11.952000</v>
      </c>
      <c r="F34" s="69">
        <f t="shared" si="1"/>
        <v>55344</v>
      </c>
    </row>
    <row r="35" spans="1:6">
      <c r="A35">
        <v>94</v>
      </c>
      <c r="B35">
        <v>576.5</v>
      </c>
      <c r="C35" t="s">
        <v>63</v>
      </c>
      <c r="D35" t="s">
        <v>4766</v>
      </c>
      <c r="E35" s="68" t="str">
        <f t="shared" si="0"/>
        <v>20171113 14:00:47.920000</v>
      </c>
      <c r="F35" s="69">
        <f t="shared" si="1"/>
        <v>54191</v>
      </c>
    </row>
    <row r="36" spans="1:6">
      <c r="A36">
        <v>92</v>
      </c>
      <c r="B36">
        <v>576</v>
      </c>
      <c r="C36" t="s">
        <v>63</v>
      </c>
      <c r="D36" t="s">
        <v>4767</v>
      </c>
      <c r="E36" s="68" t="str">
        <f t="shared" si="0"/>
        <v>20171113 14:16:59.487000</v>
      </c>
      <c r="F36" s="69">
        <f t="shared" si="1"/>
        <v>52992</v>
      </c>
    </row>
    <row r="37" spans="1:6">
      <c r="A37">
        <v>94</v>
      </c>
      <c r="B37">
        <v>575</v>
      </c>
      <c r="C37" t="s">
        <v>63</v>
      </c>
      <c r="D37" t="s">
        <v>4768</v>
      </c>
      <c r="E37" s="68" t="str">
        <f t="shared" si="0"/>
        <v>20171113 14:35:47.451000</v>
      </c>
      <c r="F37" s="69">
        <f t="shared" si="1"/>
        <v>54050</v>
      </c>
    </row>
    <row r="38" spans="1:6">
      <c r="A38">
        <v>101</v>
      </c>
      <c r="B38">
        <v>578</v>
      </c>
      <c r="C38" t="s">
        <v>63</v>
      </c>
      <c r="D38" t="s">
        <v>4769</v>
      </c>
      <c r="E38" s="68" t="str">
        <f t="shared" si="0"/>
        <v>20171113 14:51:32.790000</v>
      </c>
      <c r="F38" s="69">
        <f t="shared" si="1"/>
        <v>58378</v>
      </c>
    </row>
    <row r="39" spans="1:6">
      <c r="A39">
        <v>96</v>
      </c>
      <c r="B39">
        <v>576</v>
      </c>
      <c r="C39" t="s">
        <v>63</v>
      </c>
      <c r="D39" t="s">
        <v>4770</v>
      </c>
      <c r="E39" s="68" t="str">
        <f t="shared" si="0"/>
        <v>20171113 15:00:05.169000</v>
      </c>
      <c r="F39" s="69">
        <f t="shared" si="1"/>
        <v>55296</v>
      </c>
    </row>
    <row r="40" spans="1:6">
      <c r="A40">
        <v>100</v>
      </c>
      <c r="B40">
        <v>576</v>
      </c>
      <c r="C40" t="s">
        <v>63</v>
      </c>
      <c r="D40" t="s">
        <v>4771</v>
      </c>
      <c r="E40" s="68" t="str">
        <f t="shared" si="0"/>
        <v>20171113 15:17:18.728028</v>
      </c>
      <c r="F40" s="69">
        <f t="shared" si="1"/>
        <v>57600</v>
      </c>
    </row>
    <row r="41" spans="1:6">
      <c r="A41">
        <v>200</v>
      </c>
      <c r="B41">
        <v>576</v>
      </c>
      <c r="C41" t="s">
        <v>63</v>
      </c>
      <c r="D41" t="s">
        <v>4771</v>
      </c>
      <c r="E41" s="68" t="str">
        <f t="shared" si="0"/>
        <v>20171113 15:17:18.728028</v>
      </c>
      <c r="F41" s="69">
        <f t="shared" si="1"/>
        <v>115200</v>
      </c>
    </row>
    <row r="42" spans="1:6">
      <c r="A42">
        <v>30</v>
      </c>
      <c r="B42">
        <v>576</v>
      </c>
      <c r="C42" t="s">
        <v>63</v>
      </c>
      <c r="D42" t="s">
        <v>4772</v>
      </c>
      <c r="E42" s="68" t="str">
        <f t="shared" si="0"/>
        <v>20171113 15:19:02.725000</v>
      </c>
      <c r="F42" s="69">
        <f t="shared" si="1"/>
        <v>17280</v>
      </c>
    </row>
    <row r="43" spans="1:6">
      <c r="A43">
        <v>73</v>
      </c>
      <c r="B43">
        <v>576</v>
      </c>
      <c r="C43" t="s">
        <v>63</v>
      </c>
      <c r="D43" t="s">
        <v>4772</v>
      </c>
      <c r="E43" s="68" t="str">
        <f t="shared" si="0"/>
        <v>20171113 15:19:02.725000</v>
      </c>
      <c r="F43" s="69">
        <f t="shared" si="1"/>
        <v>42048</v>
      </c>
    </row>
    <row r="44" spans="1:6">
      <c r="A44">
        <v>92</v>
      </c>
      <c r="B44">
        <v>578.5</v>
      </c>
      <c r="C44" t="s">
        <v>63</v>
      </c>
      <c r="D44" t="s">
        <v>4773</v>
      </c>
      <c r="E44" s="68" t="str">
        <f t="shared" si="0"/>
        <v>20171113 15:34:59.640000</v>
      </c>
      <c r="F44" s="69">
        <f t="shared" si="1"/>
        <v>53222</v>
      </c>
    </row>
    <row r="45" spans="1:6">
      <c r="A45">
        <v>94</v>
      </c>
      <c r="B45">
        <v>578.5</v>
      </c>
      <c r="C45" t="s">
        <v>63</v>
      </c>
      <c r="D45" t="s">
        <v>4774</v>
      </c>
      <c r="E45" s="68" t="str">
        <f t="shared" si="0"/>
        <v>20171113 15:51:37.215000</v>
      </c>
      <c r="F45" s="69">
        <f t="shared" si="1"/>
        <v>54379</v>
      </c>
    </row>
    <row r="46" spans="1:6">
      <c r="A46">
        <v>113</v>
      </c>
      <c r="B46">
        <v>579.5</v>
      </c>
      <c r="C46" t="s">
        <v>63</v>
      </c>
      <c r="D46" t="s">
        <v>4775</v>
      </c>
      <c r="E46" s="68" t="str">
        <f t="shared" si="0"/>
        <v>20171113 16:04:12.705000</v>
      </c>
      <c r="F46" s="69">
        <f t="shared" si="1"/>
        <v>65483.5</v>
      </c>
    </row>
    <row r="47" spans="1:6">
      <c r="A47">
        <v>105</v>
      </c>
      <c r="B47">
        <v>579.5</v>
      </c>
      <c r="C47" t="s">
        <v>63</v>
      </c>
      <c r="D47" t="s">
        <v>4776</v>
      </c>
      <c r="E47" s="68" t="str">
        <f t="shared" si="0"/>
        <v>20171113 16:19:26.188000</v>
      </c>
      <c r="F47" s="69">
        <f t="shared" si="1"/>
        <v>60847.5</v>
      </c>
    </row>
    <row r="48" spans="1:6">
      <c r="A48">
        <v>116</v>
      </c>
      <c r="B48">
        <v>580</v>
      </c>
      <c r="C48" t="s">
        <v>63</v>
      </c>
      <c r="D48" t="s">
        <v>4777</v>
      </c>
      <c r="E48" s="68" t="str">
        <f t="shared" si="0"/>
        <v>20171113 16:29:34.306923</v>
      </c>
      <c r="F48" s="69">
        <f t="shared" si="1"/>
        <v>67280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8"/>
  <sheetViews>
    <sheetView workbookViewId="0">
      <selection activeCell="I24" sqref="I24"/>
    </sheetView>
  </sheetViews>
  <sheetFormatPr defaultRowHeight="12.75"/>
  <cols>
    <col min="4" max="4" width="0" hidden="1" customWidth="1"/>
  </cols>
  <sheetData>
    <row r="1" spans="1:5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</row>
    <row r="2" spans="1:5">
      <c r="A2">
        <v>100</v>
      </c>
      <c r="B2">
        <v>599</v>
      </c>
      <c r="C2" t="s">
        <v>63</v>
      </c>
      <c r="D2" t="s">
        <v>4516</v>
      </c>
      <c r="E2" s="68" t="str">
        <f t="shared" ref="E2:E64" si="0">LEFT(D2,FIND(" ",D2)-1)&amp;" "&amp;IF((MID(D2,FIND(" ",D2)+1,2))&lt;"23",MID(D2,FIND(" ",D2)+1,2) + 1 - VALUE(MID(D2,28,1)),"0"&amp;"0")&amp;MID(D2,FIND(" ",D2)+3,13)</f>
        <v>20171106 9:00:39.839000</v>
      </c>
    </row>
    <row r="3" spans="1:5">
      <c r="A3">
        <v>94</v>
      </c>
      <c r="B3">
        <v>596.5</v>
      </c>
      <c r="C3" t="s">
        <v>63</v>
      </c>
      <c r="D3" t="s">
        <v>4517</v>
      </c>
      <c r="E3" s="68" t="str">
        <f t="shared" si="0"/>
        <v>20171106 9:04:04.056000</v>
      </c>
    </row>
    <row r="4" spans="1:5">
      <c r="A4">
        <v>100</v>
      </c>
      <c r="B4">
        <v>596</v>
      </c>
      <c r="C4" t="s">
        <v>63</v>
      </c>
      <c r="D4" t="s">
        <v>4518</v>
      </c>
      <c r="E4" s="68" t="str">
        <f t="shared" si="0"/>
        <v>20171106 9:07:29.060000</v>
      </c>
    </row>
    <row r="5" spans="1:5">
      <c r="A5">
        <v>100</v>
      </c>
      <c r="B5">
        <v>596.5</v>
      </c>
      <c r="C5" t="s">
        <v>63</v>
      </c>
      <c r="D5" t="s">
        <v>4519</v>
      </c>
      <c r="E5" s="68" t="str">
        <f t="shared" si="0"/>
        <v>20171106 9:09:24.167000</v>
      </c>
    </row>
    <row r="6" spans="1:5">
      <c r="A6">
        <v>93</v>
      </c>
      <c r="B6">
        <v>593.5</v>
      </c>
      <c r="C6" t="s">
        <v>63</v>
      </c>
      <c r="D6" t="s">
        <v>4520</v>
      </c>
      <c r="E6" s="68" t="str">
        <f t="shared" si="0"/>
        <v>20171106 9:12:33.362000</v>
      </c>
    </row>
    <row r="7" spans="1:5">
      <c r="A7">
        <v>96</v>
      </c>
      <c r="B7">
        <v>593.5</v>
      </c>
      <c r="C7" t="s">
        <v>63</v>
      </c>
      <c r="D7" t="s">
        <v>4521</v>
      </c>
      <c r="E7" s="68" t="str">
        <f t="shared" si="0"/>
        <v>20171106 9:18:04.884000</v>
      </c>
    </row>
    <row r="8" spans="1:5">
      <c r="A8">
        <v>94</v>
      </c>
      <c r="B8">
        <v>589.5</v>
      </c>
      <c r="C8" t="s">
        <v>63</v>
      </c>
      <c r="D8" t="s">
        <v>4522</v>
      </c>
      <c r="E8" s="68" t="str">
        <f t="shared" si="0"/>
        <v>20171106 9:23:27.248000</v>
      </c>
    </row>
    <row r="9" spans="1:5">
      <c r="A9">
        <v>39</v>
      </c>
      <c r="B9">
        <v>589.5</v>
      </c>
      <c r="C9" t="s">
        <v>63</v>
      </c>
      <c r="D9" t="s">
        <v>4523</v>
      </c>
      <c r="E9" s="68" t="str">
        <f t="shared" si="0"/>
        <v>20171106 9:29:41.824000</v>
      </c>
    </row>
    <row r="10" spans="1:5">
      <c r="A10">
        <v>57</v>
      </c>
      <c r="B10">
        <v>589.5</v>
      </c>
      <c r="C10" t="s">
        <v>63</v>
      </c>
      <c r="D10" t="s">
        <v>4524</v>
      </c>
      <c r="E10" s="68" t="str">
        <f t="shared" si="0"/>
        <v>20171106 9:29:41.845000</v>
      </c>
    </row>
    <row r="11" spans="1:5">
      <c r="A11">
        <v>92</v>
      </c>
      <c r="B11">
        <v>589</v>
      </c>
      <c r="C11" t="s">
        <v>63</v>
      </c>
      <c r="D11" t="s">
        <v>4525</v>
      </c>
      <c r="E11" s="68" t="str">
        <f t="shared" si="0"/>
        <v>20171106 9:37:48.231000</v>
      </c>
    </row>
    <row r="12" spans="1:5">
      <c r="A12">
        <v>92</v>
      </c>
      <c r="B12">
        <v>591</v>
      </c>
      <c r="C12" t="s">
        <v>63</v>
      </c>
      <c r="D12" t="s">
        <v>4526</v>
      </c>
      <c r="E12" s="68" t="str">
        <f t="shared" si="0"/>
        <v>20171106 9:43:55.237000</v>
      </c>
    </row>
    <row r="13" spans="1:5">
      <c r="A13">
        <v>135</v>
      </c>
      <c r="B13">
        <v>596.5</v>
      </c>
      <c r="C13" t="s">
        <v>63</v>
      </c>
      <c r="D13" t="s">
        <v>4527</v>
      </c>
      <c r="E13" s="68" t="str">
        <f t="shared" si="0"/>
        <v>20171106 9:56:43.363000</v>
      </c>
    </row>
    <row r="14" spans="1:5">
      <c r="A14">
        <v>96</v>
      </c>
      <c r="B14">
        <v>596</v>
      </c>
      <c r="C14" t="s">
        <v>63</v>
      </c>
      <c r="D14" t="s">
        <v>4528</v>
      </c>
      <c r="E14" s="68" t="str">
        <f t="shared" si="0"/>
        <v>20171106 10:07:47.018000</v>
      </c>
    </row>
    <row r="15" spans="1:5">
      <c r="A15">
        <v>93</v>
      </c>
      <c r="B15">
        <v>597.5</v>
      </c>
      <c r="C15" t="s">
        <v>63</v>
      </c>
      <c r="D15" t="s">
        <v>4529</v>
      </c>
      <c r="E15" s="68" t="str">
        <f t="shared" si="0"/>
        <v>20171106 10:15:36.525000</v>
      </c>
    </row>
    <row r="16" spans="1:5">
      <c r="A16">
        <v>93</v>
      </c>
      <c r="B16">
        <v>595.5</v>
      </c>
      <c r="C16" t="s">
        <v>63</v>
      </c>
      <c r="D16" t="s">
        <v>4530</v>
      </c>
      <c r="E16" s="68" t="str">
        <f t="shared" si="0"/>
        <v>20171106 10:25:31.481000</v>
      </c>
    </row>
    <row r="17" spans="1:5">
      <c r="A17">
        <v>129</v>
      </c>
      <c r="B17">
        <v>596</v>
      </c>
      <c r="C17" t="s">
        <v>63</v>
      </c>
      <c r="D17" t="s">
        <v>4531</v>
      </c>
      <c r="E17" s="68" t="str">
        <f t="shared" si="0"/>
        <v>20171106 10:52:02.397000</v>
      </c>
    </row>
    <row r="18" spans="1:5">
      <c r="A18">
        <v>109</v>
      </c>
      <c r="B18">
        <v>596.5</v>
      </c>
      <c r="C18" t="s">
        <v>63</v>
      </c>
      <c r="D18" t="s">
        <v>4532</v>
      </c>
      <c r="E18" s="68" t="str">
        <f t="shared" si="0"/>
        <v>20171106 10:57:21.424000</v>
      </c>
    </row>
    <row r="19" spans="1:5">
      <c r="A19">
        <v>11</v>
      </c>
      <c r="B19">
        <v>596.5</v>
      </c>
      <c r="C19" t="s">
        <v>63</v>
      </c>
      <c r="D19" t="s">
        <v>4532</v>
      </c>
      <c r="E19" s="68" t="str">
        <f t="shared" si="0"/>
        <v>20171106 10:57:21.424000</v>
      </c>
    </row>
    <row r="20" spans="1:5">
      <c r="A20">
        <v>104</v>
      </c>
      <c r="B20">
        <v>596.5</v>
      </c>
      <c r="C20" t="s">
        <v>63</v>
      </c>
      <c r="D20" t="s">
        <v>4533</v>
      </c>
      <c r="E20" s="68" t="str">
        <f t="shared" si="0"/>
        <v>20171106 11:07:18.133000</v>
      </c>
    </row>
    <row r="21" spans="1:5">
      <c r="A21">
        <v>33</v>
      </c>
      <c r="B21">
        <v>596.5</v>
      </c>
      <c r="C21" t="s">
        <v>63</v>
      </c>
      <c r="D21" t="s">
        <v>4533</v>
      </c>
      <c r="E21" s="68" t="str">
        <f t="shared" si="0"/>
        <v>20171106 11:07:18.133000</v>
      </c>
    </row>
    <row r="22" spans="1:5">
      <c r="A22">
        <v>91</v>
      </c>
      <c r="B22">
        <v>597</v>
      </c>
      <c r="C22" t="s">
        <v>63</v>
      </c>
      <c r="D22" t="s">
        <v>4534</v>
      </c>
      <c r="E22" s="68" t="str">
        <f t="shared" si="0"/>
        <v>20171106 11:23:21.140000</v>
      </c>
    </row>
    <row r="23" spans="1:5">
      <c r="A23">
        <v>95</v>
      </c>
      <c r="B23">
        <v>596</v>
      </c>
      <c r="C23" t="s">
        <v>63</v>
      </c>
      <c r="D23" t="s">
        <v>4535</v>
      </c>
      <c r="E23" s="68" t="str">
        <f t="shared" si="0"/>
        <v>20171106 11:36:33.668000</v>
      </c>
    </row>
    <row r="24" spans="1:5">
      <c r="A24">
        <v>100</v>
      </c>
      <c r="B24">
        <v>595.5</v>
      </c>
      <c r="C24" t="s">
        <v>63</v>
      </c>
      <c r="D24" t="s">
        <v>4536</v>
      </c>
      <c r="E24" s="68" t="str">
        <f t="shared" si="0"/>
        <v>20171106 11:41:44.814991</v>
      </c>
    </row>
    <row r="25" spans="1:5">
      <c r="A25">
        <v>103</v>
      </c>
      <c r="B25">
        <v>595.5</v>
      </c>
      <c r="C25" t="s">
        <v>63</v>
      </c>
      <c r="D25" t="s">
        <v>4536</v>
      </c>
      <c r="E25" s="68" t="str">
        <f t="shared" si="0"/>
        <v>20171106 11:41:44.814991</v>
      </c>
    </row>
    <row r="26" spans="1:5">
      <c r="A26">
        <v>49</v>
      </c>
      <c r="B26">
        <v>595.5</v>
      </c>
      <c r="C26" t="s">
        <v>63</v>
      </c>
      <c r="D26" t="s">
        <v>4536</v>
      </c>
      <c r="E26" s="68" t="str">
        <f t="shared" si="0"/>
        <v>20171106 11:41:44.814991</v>
      </c>
    </row>
    <row r="27" spans="1:5">
      <c r="A27">
        <v>99</v>
      </c>
      <c r="B27">
        <v>595.5</v>
      </c>
      <c r="C27" t="s">
        <v>63</v>
      </c>
      <c r="D27" t="s">
        <v>4537</v>
      </c>
      <c r="E27" s="68" t="str">
        <f t="shared" si="0"/>
        <v>20171106 11:42:01.018000</v>
      </c>
    </row>
    <row r="28" spans="1:5">
      <c r="A28">
        <v>248</v>
      </c>
      <c r="B28">
        <v>595.5</v>
      </c>
      <c r="C28" t="s">
        <v>63</v>
      </c>
      <c r="D28" t="s">
        <v>4538</v>
      </c>
      <c r="E28" s="68" t="str">
        <f t="shared" si="0"/>
        <v>20171106 11:42:01.018202</v>
      </c>
    </row>
    <row r="29" spans="1:5">
      <c r="A29">
        <v>90</v>
      </c>
      <c r="B29">
        <v>592</v>
      </c>
      <c r="C29" t="s">
        <v>63</v>
      </c>
      <c r="D29" t="s">
        <v>4539</v>
      </c>
      <c r="E29" s="68" t="str">
        <f t="shared" si="0"/>
        <v>20171106 12:00:15.900000</v>
      </c>
    </row>
    <row r="30" spans="1:5">
      <c r="A30">
        <v>93</v>
      </c>
      <c r="B30">
        <v>594.5</v>
      </c>
      <c r="C30" t="s">
        <v>63</v>
      </c>
      <c r="D30" t="s">
        <v>4540</v>
      </c>
      <c r="E30" s="68" t="str">
        <f t="shared" si="0"/>
        <v>20171106 12:21:59.483000</v>
      </c>
    </row>
    <row r="31" spans="1:5">
      <c r="A31">
        <v>97</v>
      </c>
      <c r="B31">
        <v>594</v>
      </c>
      <c r="C31" t="s">
        <v>63</v>
      </c>
      <c r="D31" t="s">
        <v>4541</v>
      </c>
      <c r="E31" s="68" t="str">
        <f t="shared" si="0"/>
        <v>20171106 12:44:31.020000</v>
      </c>
    </row>
    <row r="32" spans="1:5">
      <c r="A32">
        <v>94</v>
      </c>
      <c r="B32">
        <v>593.5</v>
      </c>
      <c r="C32" t="s">
        <v>63</v>
      </c>
      <c r="D32" t="s">
        <v>4542</v>
      </c>
      <c r="E32" s="68" t="str">
        <f t="shared" si="0"/>
        <v>20171106 13:02:13.375000</v>
      </c>
    </row>
    <row r="33" spans="1:5">
      <c r="A33">
        <v>89</v>
      </c>
      <c r="B33">
        <v>594.5</v>
      </c>
      <c r="C33" t="s">
        <v>63</v>
      </c>
      <c r="D33" t="s">
        <v>4543</v>
      </c>
      <c r="E33" s="68" t="str">
        <f t="shared" si="0"/>
        <v>20171106 13:21:31.999000</v>
      </c>
    </row>
    <row r="34" spans="1:5">
      <c r="A34">
        <v>91</v>
      </c>
      <c r="B34">
        <v>593</v>
      </c>
      <c r="C34" t="s">
        <v>63</v>
      </c>
      <c r="D34" t="s">
        <v>4544</v>
      </c>
      <c r="E34" s="68" t="str">
        <f t="shared" si="0"/>
        <v>20171106 13:41:26.757000</v>
      </c>
    </row>
    <row r="35" spans="1:5">
      <c r="A35">
        <v>21</v>
      </c>
      <c r="B35">
        <v>593</v>
      </c>
      <c r="C35" t="s">
        <v>63</v>
      </c>
      <c r="D35" t="s">
        <v>4545</v>
      </c>
      <c r="E35" s="68" t="str">
        <f t="shared" si="0"/>
        <v>20171106 13:41:59.872693</v>
      </c>
    </row>
    <row r="36" spans="1:5">
      <c r="A36">
        <v>75</v>
      </c>
      <c r="B36">
        <v>593</v>
      </c>
      <c r="C36" t="s">
        <v>63</v>
      </c>
      <c r="D36" t="s">
        <v>4545</v>
      </c>
      <c r="E36" s="68" t="str">
        <f t="shared" si="0"/>
        <v>20171106 13:41:59.872693</v>
      </c>
    </row>
    <row r="37" spans="1:5">
      <c r="A37">
        <v>60</v>
      </c>
      <c r="B37">
        <v>593</v>
      </c>
      <c r="C37" t="s">
        <v>63</v>
      </c>
      <c r="D37" t="s">
        <v>4545</v>
      </c>
      <c r="E37" s="68" t="str">
        <f t="shared" si="0"/>
        <v>20171106 13:41:59.872693</v>
      </c>
    </row>
    <row r="38" spans="1:5">
      <c r="A38">
        <v>100</v>
      </c>
      <c r="B38">
        <v>593</v>
      </c>
      <c r="C38" t="s">
        <v>63</v>
      </c>
      <c r="D38" t="s">
        <v>4545</v>
      </c>
      <c r="E38" s="68" t="str">
        <f t="shared" si="0"/>
        <v>20171106 13:41:59.872693</v>
      </c>
    </row>
    <row r="39" spans="1:5">
      <c r="A39">
        <v>5</v>
      </c>
      <c r="B39">
        <v>593</v>
      </c>
      <c r="C39" t="s">
        <v>63</v>
      </c>
      <c r="D39" t="s">
        <v>4545</v>
      </c>
      <c r="E39" s="68" t="str">
        <f t="shared" si="0"/>
        <v>20171106 13:41:59.872693</v>
      </c>
    </row>
    <row r="40" spans="1:5">
      <c r="A40">
        <v>108</v>
      </c>
      <c r="B40">
        <v>593</v>
      </c>
      <c r="C40" t="s">
        <v>63</v>
      </c>
      <c r="D40" t="s">
        <v>4545</v>
      </c>
      <c r="E40" s="68" t="str">
        <f t="shared" si="0"/>
        <v>20171106 13:41:59.872693</v>
      </c>
    </row>
    <row r="41" spans="1:5">
      <c r="A41">
        <v>100</v>
      </c>
      <c r="B41">
        <v>593</v>
      </c>
      <c r="C41" t="s">
        <v>63</v>
      </c>
      <c r="D41" t="s">
        <v>4545</v>
      </c>
      <c r="E41" s="68" t="str">
        <f t="shared" si="0"/>
        <v>20171106 13:41:59.872693</v>
      </c>
    </row>
    <row r="42" spans="1:5">
      <c r="A42">
        <v>31</v>
      </c>
      <c r="B42">
        <v>593</v>
      </c>
      <c r="C42" t="s">
        <v>63</v>
      </c>
      <c r="D42" t="s">
        <v>4545</v>
      </c>
      <c r="E42" s="68" t="str">
        <f t="shared" si="0"/>
        <v>20171106 13:41:59.872693</v>
      </c>
    </row>
    <row r="43" spans="1:5">
      <c r="A43">
        <v>58</v>
      </c>
      <c r="B43">
        <v>593</v>
      </c>
      <c r="C43" t="s">
        <v>63</v>
      </c>
      <c r="D43" t="s">
        <v>4546</v>
      </c>
      <c r="E43" s="68" t="str">
        <f t="shared" si="0"/>
        <v>20171106 14:02:39.332000</v>
      </c>
    </row>
    <row r="44" spans="1:5">
      <c r="A44">
        <v>87</v>
      </c>
      <c r="B44">
        <v>593</v>
      </c>
      <c r="C44" t="s">
        <v>63</v>
      </c>
      <c r="D44" t="s">
        <v>4546</v>
      </c>
      <c r="E44" s="68" t="str">
        <f t="shared" si="0"/>
        <v>20171106 14:02:39.332000</v>
      </c>
    </row>
    <row r="45" spans="1:5">
      <c r="A45">
        <v>38</v>
      </c>
      <c r="B45">
        <v>594</v>
      </c>
      <c r="C45" t="s">
        <v>63</v>
      </c>
      <c r="D45" t="s">
        <v>4547</v>
      </c>
      <c r="E45" s="68" t="str">
        <f t="shared" si="0"/>
        <v>20171106 14:22:08.661000</v>
      </c>
    </row>
    <row r="46" spans="1:5">
      <c r="A46">
        <v>94</v>
      </c>
      <c r="B46">
        <v>594</v>
      </c>
      <c r="C46" t="s">
        <v>63</v>
      </c>
      <c r="D46" t="s">
        <v>4548</v>
      </c>
      <c r="E46" s="68" t="str">
        <f t="shared" si="0"/>
        <v>20171106 14:22:08.692000</v>
      </c>
    </row>
    <row r="47" spans="1:5">
      <c r="A47">
        <v>92</v>
      </c>
      <c r="B47">
        <v>592.5</v>
      </c>
      <c r="C47" t="s">
        <v>63</v>
      </c>
      <c r="D47" t="s">
        <v>4549</v>
      </c>
      <c r="E47" s="68" t="str">
        <f t="shared" si="0"/>
        <v>20171106 14:30:49.449000</v>
      </c>
    </row>
    <row r="48" spans="1:5">
      <c r="A48">
        <v>92</v>
      </c>
      <c r="B48">
        <v>592.5</v>
      </c>
      <c r="C48" t="s">
        <v>63</v>
      </c>
      <c r="D48" t="s">
        <v>4550</v>
      </c>
      <c r="E48" s="68" t="str">
        <f t="shared" si="0"/>
        <v>20171106 14:48:53.981000</v>
      </c>
    </row>
    <row r="49" spans="1:5">
      <c r="A49">
        <v>92</v>
      </c>
      <c r="B49">
        <v>593.5</v>
      </c>
      <c r="C49" t="s">
        <v>63</v>
      </c>
      <c r="D49" t="s">
        <v>4551</v>
      </c>
      <c r="E49" s="68" t="str">
        <f t="shared" si="0"/>
        <v>20171106 14:57:07.444000</v>
      </c>
    </row>
    <row r="50" spans="1:5">
      <c r="A50">
        <v>1000</v>
      </c>
      <c r="B50">
        <v>593</v>
      </c>
      <c r="C50" t="s">
        <v>63</v>
      </c>
      <c r="D50" t="s">
        <v>4552</v>
      </c>
      <c r="E50" s="68" t="str">
        <f t="shared" si="0"/>
        <v>20171106 14:58:14.172635</v>
      </c>
    </row>
    <row r="51" spans="1:5">
      <c r="A51">
        <v>32</v>
      </c>
      <c r="B51">
        <v>593</v>
      </c>
      <c r="C51" t="s">
        <v>63</v>
      </c>
      <c r="D51" t="s">
        <v>4553</v>
      </c>
      <c r="E51" s="68" t="str">
        <f t="shared" si="0"/>
        <v>20171106 15:15:00.518000</v>
      </c>
    </row>
    <row r="52" spans="1:5">
      <c r="A52">
        <v>75</v>
      </c>
      <c r="B52">
        <v>593</v>
      </c>
      <c r="C52" t="s">
        <v>63</v>
      </c>
      <c r="D52" t="s">
        <v>4553</v>
      </c>
      <c r="E52" s="68" t="str">
        <f t="shared" si="0"/>
        <v>20171106 15:15:00.518000</v>
      </c>
    </row>
    <row r="53" spans="1:5">
      <c r="A53">
        <v>91</v>
      </c>
      <c r="B53">
        <v>593</v>
      </c>
      <c r="C53" t="s">
        <v>63</v>
      </c>
      <c r="D53" t="s">
        <v>4554</v>
      </c>
      <c r="E53" s="68" t="str">
        <f t="shared" si="0"/>
        <v>20171106 15:26:01.567000</v>
      </c>
    </row>
    <row r="54" spans="1:5">
      <c r="A54">
        <v>124</v>
      </c>
      <c r="B54">
        <v>594</v>
      </c>
      <c r="C54" t="s">
        <v>63</v>
      </c>
      <c r="D54" t="s">
        <v>4555</v>
      </c>
      <c r="E54" s="68" t="str">
        <f t="shared" si="0"/>
        <v>20171106 15:41:06.218000</v>
      </c>
    </row>
    <row r="55" spans="1:5">
      <c r="A55">
        <v>91</v>
      </c>
      <c r="B55">
        <v>594</v>
      </c>
      <c r="C55" t="s">
        <v>63</v>
      </c>
      <c r="D55" t="s">
        <v>4556</v>
      </c>
      <c r="E55" s="68" t="str">
        <f t="shared" si="0"/>
        <v>20171106 15:52:40.595000</v>
      </c>
    </row>
    <row r="56" spans="1:5">
      <c r="A56">
        <v>93</v>
      </c>
      <c r="B56">
        <v>594</v>
      </c>
      <c r="C56" t="s">
        <v>63</v>
      </c>
      <c r="D56" t="s">
        <v>4557</v>
      </c>
      <c r="E56" s="68" t="str">
        <f t="shared" si="0"/>
        <v>20171106 16:00:38.935000</v>
      </c>
    </row>
    <row r="57" spans="1:5">
      <c r="A57">
        <v>118</v>
      </c>
      <c r="B57">
        <v>594.5</v>
      </c>
      <c r="C57" t="s">
        <v>63</v>
      </c>
      <c r="D57" t="s">
        <v>4558</v>
      </c>
      <c r="E57" s="68" t="str">
        <f t="shared" si="0"/>
        <v>20171106 16:13:34.171000</v>
      </c>
    </row>
    <row r="58" spans="1:5">
      <c r="A58">
        <v>77</v>
      </c>
      <c r="B58">
        <v>595</v>
      </c>
      <c r="C58" t="s">
        <v>63</v>
      </c>
      <c r="D58" t="s">
        <v>4559</v>
      </c>
      <c r="E58" s="68" t="str">
        <f t="shared" si="0"/>
        <v>20171106 16:25:03.458000</v>
      </c>
    </row>
    <row r="59" spans="1:5">
      <c r="A59">
        <v>26</v>
      </c>
      <c r="B59">
        <v>595</v>
      </c>
      <c r="C59" t="s">
        <v>63</v>
      </c>
      <c r="D59" t="s">
        <v>4559</v>
      </c>
      <c r="E59" s="68" t="str">
        <f t="shared" si="0"/>
        <v>20171106 16:25:03.458000</v>
      </c>
    </row>
    <row r="60" spans="1:5">
      <c r="A60">
        <v>78</v>
      </c>
      <c r="B60">
        <v>594</v>
      </c>
      <c r="C60" t="s">
        <v>63</v>
      </c>
      <c r="D60" t="s">
        <v>4560</v>
      </c>
      <c r="E60" s="68" t="str">
        <f t="shared" si="0"/>
        <v>20171106 16:44:16.597000</v>
      </c>
    </row>
    <row r="61" spans="1:5">
      <c r="A61">
        <v>8</v>
      </c>
      <c r="B61">
        <v>594</v>
      </c>
      <c r="C61" t="s">
        <v>63</v>
      </c>
      <c r="D61" t="s">
        <v>4560</v>
      </c>
      <c r="E61" s="68" t="str">
        <f t="shared" si="0"/>
        <v>20171106 16:44:16.597000</v>
      </c>
    </row>
    <row r="62" spans="1:5">
      <c r="A62">
        <v>35</v>
      </c>
      <c r="B62">
        <v>594</v>
      </c>
      <c r="C62" t="s">
        <v>63</v>
      </c>
      <c r="D62" t="s">
        <v>4560</v>
      </c>
      <c r="E62" s="68" t="str">
        <f t="shared" si="0"/>
        <v>20171106 16:44:16.597000</v>
      </c>
    </row>
    <row r="63" spans="1:5">
      <c r="A63">
        <v>23</v>
      </c>
      <c r="B63">
        <v>625</v>
      </c>
      <c r="C63" t="s">
        <v>63</v>
      </c>
      <c r="D63" t="s">
        <v>4561</v>
      </c>
      <c r="E63" s="68" t="str">
        <f t="shared" si="0"/>
        <v>20171107 9:02:59.081000</v>
      </c>
    </row>
    <row r="64" spans="1:5">
      <c r="A64">
        <v>170</v>
      </c>
      <c r="B64">
        <v>625</v>
      </c>
      <c r="C64" t="s">
        <v>63</v>
      </c>
      <c r="D64" t="s">
        <v>4561</v>
      </c>
      <c r="E64" s="68" t="str">
        <f t="shared" si="0"/>
        <v>20171107 9:02:59.081000</v>
      </c>
    </row>
    <row r="65" spans="1:5">
      <c r="A65">
        <v>39</v>
      </c>
      <c r="B65">
        <v>616</v>
      </c>
      <c r="C65" t="s">
        <v>63</v>
      </c>
      <c r="D65" t="s">
        <v>4562</v>
      </c>
      <c r="E65" s="68" t="str">
        <f t="shared" ref="E65:E128" si="1">LEFT(D65,FIND(" ",D65)-1)&amp;" "&amp;IF((MID(D65,FIND(" ",D65)+1,2))&lt;"23",MID(D65,FIND(" ",D65)+1,2) + 1 - VALUE(MID(D65,28,1)),"0"&amp;"0")&amp;MID(D65,FIND(" ",D65)+3,13)</f>
        <v>20171107 9:05:53.132000</v>
      </c>
    </row>
    <row r="66" spans="1:5">
      <c r="A66">
        <v>54</v>
      </c>
      <c r="B66">
        <v>616</v>
      </c>
      <c r="C66" t="s">
        <v>63</v>
      </c>
      <c r="D66" t="s">
        <v>4563</v>
      </c>
      <c r="E66" s="68" t="str">
        <f t="shared" si="1"/>
        <v>20171107 9:05:53.969000</v>
      </c>
    </row>
    <row r="67" spans="1:5">
      <c r="A67">
        <v>92</v>
      </c>
      <c r="B67">
        <v>612.5</v>
      </c>
      <c r="C67" t="s">
        <v>63</v>
      </c>
      <c r="D67" t="s">
        <v>4564</v>
      </c>
      <c r="E67" s="68" t="str">
        <f t="shared" si="1"/>
        <v>20171107 9:07:07.699000</v>
      </c>
    </row>
    <row r="68" spans="1:5">
      <c r="A68">
        <v>98</v>
      </c>
      <c r="B68">
        <v>605.5</v>
      </c>
      <c r="C68" t="s">
        <v>63</v>
      </c>
      <c r="D68" t="s">
        <v>4565</v>
      </c>
      <c r="E68" s="68" t="str">
        <f t="shared" si="1"/>
        <v>20171107 9:09:53.350000</v>
      </c>
    </row>
    <row r="69" spans="1:5">
      <c r="A69">
        <v>94</v>
      </c>
      <c r="B69">
        <v>600</v>
      </c>
      <c r="C69" t="s">
        <v>63</v>
      </c>
      <c r="D69" t="s">
        <v>4566</v>
      </c>
      <c r="E69" s="68" t="str">
        <f t="shared" si="1"/>
        <v>20171107 9:13:23.758000</v>
      </c>
    </row>
    <row r="70" spans="1:5">
      <c r="A70">
        <v>60</v>
      </c>
      <c r="B70">
        <v>601</v>
      </c>
      <c r="C70" t="s">
        <v>63</v>
      </c>
      <c r="D70" t="s">
        <v>4567</v>
      </c>
      <c r="E70" s="68" t="str">
        <f t="shared" si="1"/>
        <v>20171107 9:18:46.239000</v>
      </c>
    </row>
    <row r="71" spans="1:5">
      <c r="A71">
        <v>42</v>
      </c>
      <c r="B71">
        <v>601</v>
      </c>
      <c r="C71" t="s">
        <v>63</v>
      </c>
      <c r="D71" t="s">
        <v>4567</v>
      </c>
      <c r="E71" s="68" t="str">
        <f t="shared" si="1"/>
        <v>20171107 9:18:46.239000</v>
      </c>
    </row>
    <row r="72" spans="1:5">
      <c r="A72">
        <v>96</v>
      </c>
      <c r="B72">
        <v>604</v>
      </c>
      <c r="C72" t="s">
        <v>63</v>
      </c>
      <c r="D72" t="s">
        <v>4568</v>
      </c>
      <c r="E72" s="68" t="str">
        <f t="shared" si="1"/>
        <v>20171107 9:23:41.804000</v>
      </c>
    </row>
    <row r="73" spans="1:5">
      <c r="A73">
        <v>8</v>
      </c>
      <c r="B73">
        <v>615</v>
      </c>
      <c r="C73" t="s">
        <v>63</v>
      </c>
      <c r="D73" t="s">
        <v>4569</v>
      </c>
      <c r="E73" s="68" t="str">
        <f t="shared" si="1"/>
        <v>20171107 9:30:09.751000</v>
      </c>
    </row>
    <row r="74" spans="1:5">
      <c r="A74">
        <v>47</v>
      </c>
      <c r="B74">
        <v>612.5</v>
      </c>
      <c r="C74" t="s">
        <v>63</v>
      </c>
      <c r="D74" t="s">
        <v>4570</v>
      </c>
      <c r="E74" s="68" t="str">
        <f t="shared" si="1"/>
        <v>20171107 9:32:19.739000</v>
      </c>
    </row>
    <row r="75" spans="1:5">
      <c r="A75">
        <v>13</v>
      </c>
      <c r="B75">
        <v>612.5</v>
      </c>
      <c r="C75" t="s">
        <v>63</v>
      </c>
      <c r="D75" t="s">
        <v>4571</v>
      </c>
      <c r="E75" s="68" t="str">
        <f t="shared" si="1"/>
        <v>20171107 9:32:19.771000</v>
      </c>
    </row>
    <row r="76" spans="1:5">
      <c r="A76">
        <v>89</v>
      </c>
      <c r="B76">
        <v>608.5</v>
      </c>
      <c r="C76" t="s">
        <v>63</v>
      </c>
      <c r="D76" t="s">
        <v>4572</v>
      </c>
      <c r="E76" s="68" t="str">
        <f t="shared" si="1"/>
        <v>20171107 9:36:19.117000</v>
      </c>
    </row>
    <row r="77" spans="1:5">
      <c r="A77">
        <v>94</v>
      </c>
      <c r="B77">
        <v>607</v>
      </c>
      <c r="C77" t="s">
        <v>63</v>
      </c>
      <c r="D77" t="s">
        <v>4573</v>
      </c>
      <c r="E77" s="68" t="str">
        <f t="shared" si="1"/>
        <v>20171107 9:43:21.058000</v>
      </c>
    </row>
    <row r="78" spans="1:5">
      <c r="A78">
        <v>89</v>
      </c>
      <c r="B78">
        <v>607.5</v>
      </c>
      <c r="C78" t="s">
        <v>63</v>
      </c>
      <c r="D78" t="s">
        <v>4574</v>
      </c>
      <c r="E78" s="68" t="str">
        <f t="shared" si="1"/>
        <v>20171107 9:49:58.582000</v>
      </c>
    </row>
    <row r="79" spans="1:5">
      <c r="A79">
        <v>90</v>
      </c>
      <c r="B79">
        <v>606.5</v>
      </c>
      <c r="C79" t="s">
        <v>63</v>
      </c>
      <c r="D79" t="s">
        <v>4575</v>
      </c>
      <c r="E79" s="68" t="str">
        <f t="shared" si="1"/>
        <v>20171107 9:57:44.839000</v>
      </c>
    </row>
    <row r="80" spans="1:5">
      <c r="A80">
        <v>92</v>
      </c>
      <c r="B80">
        <v>605.5</v>
      </c>
      <c r="C80" t="s">
        <v>63</v>
      </c>
      <c r="D80" t="s">
        <v>4576</v>
      </c>
      <c r="E80" s="68" t="str">
        <f t="shared" si="1"/>
        <v>20171107 10:05:37.910000</v>
      </c>
    </row>
    <row r="81" spans="1:5">
      <c r="A81">
        <v>100</v>
      </c>
      <c r="B81">
        <v>604</v>
      </c>
      <c r="C81" t="s">
        <v>63</v>
      </c>
      <c r="D81" t="s">
        <v>4577</v>
      </c>
      <c r="E81" s="68" t="str">
        <f t="shared" si="1"/>
        <v>20171107 10:12:05.388862</v>
      </c>
    </row>
    <row r="82" spans="1:5">
      <c r="A82">
        <v>100</v>
      </c>
      <c r="B82">
        <v>604</v>
      </c>
      <c r="C82" t="s">
        <v>63</v>
      </c>
      <c r="D82" t="s">
        <v>4577</v>
      </c>
      <c r="E82" s="68" t="str">
        <f t="shared" si="1"/>
        <v>20171107 10:12:05.388862</v>
      </c>
    </row>
    <row r="83" spans="1:5">
      <c r="A83">
        <v>99</v>
      </c>
      <c r="B83">
        <v>604</v>
      </c>
      <c r="C83" t="s">
        <v>63</v>
      </c>
      <c r="D83" t="s">
        <v>4577</v>
      </c>
      <c r="E83" s="68" t="str">
        <f t="shared" si="1"/>
        <v>20171107 10:12:05.388862</v>
      </c>
    </row>
    <row r="84" spans="1:5">
      <c r="A84">
        <v>1</v>
      </c>
      <c r="B84">
        <v>604</v>
      </c>
      <c r="C84" t="s">
        <v>63</v>
      </c>
      <c r="D84" t="s">
        <v>4577</v>
      </c>
      <c r="E84" s="68" t="str">
        <f t="shared" si="1"/>
        <v>20171107 10:12:05.388862</v>
      </c>
    </row>
    <row r="85" spans="1:5">
      <c r="A85">
        <v>90</v>
      </c>
      <c r="B85">
        <v>603.5</v>
      </c>
      <c r="C85" t="s">
        <v>63</v>
      </c>
      <c r="D85" t="s">
        <v>4578</v>
      </c>
      <c r="E85" s="68" t="str">
        <f t="shared" si="1"/>
        <v>20171107 10:15:03.738000</v>
      </c>
    </row>
    <row r="86" spans="1:5">
      <c r="A86">
        <v>90</v>
      </c>
      <c r="B86">
        <v>602</v>
      </c>
      <c r="C86" t="s">
        <v>63</v>
      </c>
      <c r="D86" t="s">
        <v>4579</v>
      </c>
      <c r="E86" s="68" t="str">
        <f t="shared" si="1"/>
        <v>20171107 10:21:04.032000</v>
      </c>
    </row>
    <row r="87" spans="1:5">
      <c r="A87">
        <v>89</v>
      </c>
      <c r="B87">
        <v>601.5</v>
      </c>
      <c r="C87" t="s">
        <v>63</v>
      </c>
      <c r="D87" t="s">
        <v>4580</v>
      </c>
      <c r="E87" s="68" t="str">
        <f t="shared" si="1"/>
        <v>20171107 10:28:08.542000</v>
      </c>
    </row>
    <row r="88" spans="1:5">
      <c r="A88">
        <v>94</v>
      </c>
      <c r="B88">
        <v>599</v>
      </c>
      <c r="C88" t="s">
        <v>63</v>
      </c>
      <c r="D88" t="s">
        <v>4581</v>
      </c>
      <c r="E88" s="68" t="str">
        <f t="shared" si="1"/>
        <v>20171107 10:37:11.452000</v>
      </c>
    </row>
    <row r="89" spans="1:5">
      <c r="A89">
        <v>50</v>
      </c>
      <c r="B89">
        <v>597.5</v>
      </c>
      <c r="C89" t="s">
        <v>63</v>
      </c>
      <c r="D89" t="s">
        <v>4582</v>
      </c>
      <c r="E89" s="68" t="str">
        <f t="shared" si="1"/>
        <v>20171107 10:48:48.424000</v>
      </c>
    </row>
    <row r="90" spans="1:5">
      <c r="A90">
        <v>36</v>
      </c>
      <c r="B90">
        <v>597.5</v>
      </c>
      <c r="C90" t="s">
        <v>63</v>
      </c>
      <c r="D90" t="s">
        <v>4582</v>
      </c>
      <c r="E90" s="68" t="str">
        <f t="shared" si="1"/>
        <v>20171107 10:48:48.424000</v>
      </c>
    </row>
    <row r="91" spans="1:5">
      <c r="A91">
        <v>5</v>
      </c>
      <c r="B91">
        <v>597.5</v>
      </c>
      <c r="C91" t="s">
        <v>63</v>
      </c>
      <c r="D91" t="s">
        <v>4583</v>
      </c>
      <c r="E91" s="68" t="str">
        <f t="shared" si="1"/>
        <v>20171107 10:48:48.425000</v>
      </c>
    </row>
    <row r="92" spans="1:5">
      <c r="A92">
        <v>161</v>
      </c>
      <c r="B92">
        <v>594</v>
      </c>
      <c r="C92" t="s">
        <v>63</v>
      </c>
      <c r="D92" t="s">
        <v>4584</v>
      </c>
      <c r="E92" s="68" t="str">
        <f t="shared" si="1"/>
        <v>20171107 10:50:37.308569</v>
      </c>
    </row>
    <row r="93" spans="1:5">
      <c r="A93">
        <v>100</v>
      </c>
      <c r="B93">
        <v>594</v>
      </c>
      <c r="C93" t="s">
        <v>63</v>
      </c>
      <c r="D93" t="s">
        <v>4584</v>
      </c>
      <c r="E93" s="68" t="str">
        <f t="shared" si="1"/>
        <v>20171107 10:50:37.308569</v>
      </c>
    </row>
    <row r="94" spans="1:5">
      <c r="A94">
        <v>159</v>
      </c>
      <c r="B94">
        <v>594</v>
      </c>
      <c r="C94" t="s">
        <v>63</v>
      </c>
      <c r="D94" t="s">
        <v>4584</v>
      </c>
      <c r="E94" s="68" t="str">
        <f t="shared" si="1"/>
        <v>20171107 10:50:37.308569</v>
      </c>
    </row>
    <row r="95" spans="1:5">
      <c r="A95">
        <v>91</v>
      </c>
      <c r="B95">
        <v>590</v>
      </c>
      <c r="C95" t="s">
        <v>63</v>
      </c>
      <c r="D95" t="s">
        <v>4585</v>
      </c>
      <c r="E95" s="68" t="str">
        <f t="shared" si="1"/>
        <v>20171107 10:56:54.451000</v>
      </c>
    </row>
    <row r="96" spans="1:5">
      <c r="A96">
        <v>96</v>
      </c>
      <c r="B96">
        <v>584.5</v>
      </c>
      <c r="C96" t="s">
        <v>63</v>
      </c>
      <c r="D96" t="s">
        <v>4586</v>
      </c>
      <c r="E96" s="68" t="str">
        <f t="shared" si="1"/>
        <v>20171107 11:00:31.159000</v>
      </c>
    </row>
    <row r="97" spans="1:5">
      <c r="A97">
        <v>94</v>
      </c>
      <c r="B97">
        <v>583.5</v>
      </c>
      <c r="C97" t="s">
        <v>63</v>
      </c>
      <c r="D97" t="s">
        <v>4587</v>
      </c>
      <c r="E97" s="68" t="str">
        <f t="shared" si="1"/>
        <v>20171107 11:11:25.905000</v>
      </c>
    </row>
    <row r="98" spans="1:5">
      <c r="A98">
        <v>68</v>
      </c>
      <c r="B98">
        <v>572.5</v>
      </c>
      <c r="C98" t="s">
        <v>63</v>
      </c>
      <c r="D98" t="s">
        <v>4588</v>
      </c>
      <c r="E98" s="68" t="str">
        <f t="shared" si="1"/>
        <v>20171107 11:22:39.220318</v>
      </c>
    </row>
    <row r="99" spans="1:5">
      <c r="A99">
        <v>244</v>
      </c>
      <c r="B99">
        <v>572.5</v>
      </c>
      <c r="C99" t="s">
        <v>63</v>
      </c>
      <c r="D99" t="s">
        <v>4589</v>
      </c>
      <c r="E99" s="68" t="str">
        <f t="shared" si="1"/>
        <v>20171107 11:22:45.375650</v>
      </c>
    </row>
    <row r="100" spans="1:5">
      <c r="A100">
        <v>92</v>
      </c>
      <c r="B100">
        <v>572.5</v>
      </c>
      <c r="C100" t="s">
        <v>63</v>
      </c>
      <c r="D100" t="s">
        <v>4590</v>
      </c>
      <c r="E100" s="68" t="str">
        <f t="shared" si="1"/>
        <v>20171107 11:22:58.189000</v>
      </c>
    </row>
    <row r="101" spans="1:5">
      <c r="A101">
        <v>95</v>
      </c>
      <c r="B101">
        <v>566.5</v>
      </c>
      <c r="C101" t="s">
        <v>63</v>
      </c>
      <c r="D101" t="s">
        <v>4591</v>
      </c>
      <c r="E101" s="68" t="str">
        <f t="shared" si="1"/>
        <v>20171107 11:35:20.671000</v>
      </c>
    </row>
    <row r="102" spans="1:5">
      <c r="A102">
        <v>94</v>
      </c>
      <c r="B102">
        <v>565</v>
      </c>
      <c r="C102" t="s">
        <v>63</v>
      </c>
      <c r="D102" t="s">
        <v>4592</v>
      </c>
      <c r="E102" s="68" t="str">
        <f t="shared" si="1"/>
        <v>20171107 11:37:41.596000</v>
      </c>
    </row>
    <row r="103" spans="1:5">
      <c r="A103">
        <v>96</v>
      </c>
      <c r="B103">
        <v>561</v>
      </c>
      <c r="C103" t="s">
        <v>63</v>
      </c>
      <c r="D103" t="s">
        <v>4593</v>
      </c>
      <c r="E103" s="68" t="str">
        <f t="shared" si="1"/>
        <v>20171107 11:51:28.279000</v>
      </c>
    </row>
    <row r="104" spans="1:5">
      <c r="A104">
        <v>159</v>
      </c>
      <c r="B104">
        <v>560</v>
      </c>
      <c r="C104" t="s">
        <v>63</v>
      </c>
      <c r="D104" t="s">
        <v>4594</v>
      </c>
      <c r="E104" s="68" t="str">
        <f t="shared" si="1"/>
        <v>20171107 11:53:01.788298</v>
      </c>
    </row>
    <row r="105" spans="1:5">
      <c r="A105">
        <v>41</v>
      </c>
      <c r="B105">
        <v>560</v>
      </c>
      <c r="C105" t="s">
        <v>63</v>
      </c>
      <c r="D105" t="s">
        <v>4595</v>
      </c>
      <c r="E105" s="68" t="str">
        <f t="shared" si="1"/>
        <v>20171107 11:53:01.788328</v>
      </c>
    </row>
    <row r="106" spans="1:5">
      <c r="A106">
        <v>91</v>
      </c>
      <c r="B106">
        <v>567.5</v>
      </c>
      <c r="C106" t="s">
        <v>63</v>
      </c>
      <c r="D106" t="s">
        <v>4596</v>
      </c>
      <c r="E106" s="68" t="str">
        <f t="shared" si="1"/>
        <v>20171107 12:06:42.803000</v>
      </c>
    </row>
    <row r="107" spans="1:5">
      <c r="A107">
        <v>97</v>
      </c>
      <c r="B107">
        <v>573.5</v>
      </c>
      <c r="C107" t="s">
        <v>63</v>
      </c>
      <c r="D107" t="s">
        <v>4597</v>
      </c>
      <c r="E107" s="68" t="str">
        <f t="shared" si="1"/>
        <v>20171107 12:24:14.591000</v>
      </c>
    </row>
    <row r="108" spans="1:5">
      <c r="A108">
        <v>98</v>
      </c>
      <c r="B108">
        <v>579</v>
      </c>
      <c r="C108" t="s">
        <v>63</v>
      </c>
      <c r="D108" t="s">
        <v>4598</v>
      </c>
      <c r="E108" s="68" t="str">
        <f t="shared" si="1"/>
        <v>20171107 12:29:49.744000</v>
      </c>
    </row>
    <row r="109" spans="1:5">
      <c r="A109">
        <v>37</v>
      </c>
      <c r="B109">
        <v>585.5</v>
      </c>
      <c r="C109" t="s">
        <v>63</v>
      </c>
      <c r="D109" t="s">
        <v>4599</v>
      </c>
      <c r="E109" s="68" t="str">
        <f t="shared" si="1"/>
        <v>20171107 12:46:23.322000</v>
      </c>
    </row>
    <row r="110" spans="1:5">
      <c r="A110">
        <v>10</v>
      </c>
      <c r="B110">
        <v>585.5</v>
      </c>
      <c r="C110" t="s">
        <v>63</v>
      </c>
      <c r="D110" t="s">
        <v>4600</v>
      </c>
      <c r="E110" s="68" t="str">
        <f t="shared" si="1"/>
        <v>20171107 12:46:23.342000</v>
      </c>
    </row>
    <row r="111" spans="1:5">
      <c r="A111">
        <v>43</v>
      </c>
      <c r="B111">
        <v>585.5</v>
      </c>
      <c r="C111" t="s">
        <v>63</v>
      </c>
      <c r="D111" t="s">
        <v>4601</v>
      </c>
      <c r="E111" s="68" t="str">
        <f t="shared" si="1"/>
        <v>20171107 12:46:23.343000</v>
      </c>
    </row>
    <row r="112" spans="1:5">
      <c r="A112">
        <v>92</v>
      </c>
      <c r="B112">
        <v>583.5</v>
      </c>
      <c r="C112" t="s">
        <v>63</v>
      </c>
      <c r="D112" t="s">
        <v>4602</v>
      </c>
      <c r="E112" s="68" t="str">
        <f t="shared" si="1"/>
        <v>20171107 13:02:01.924000</v>
      </c>
    </row>
    <row r="113" spans="1:5">
      <c r="A113">
        <v>60</v>
      </c>
      <c r="B113">
        <v>578</v>
      </c>
      <c r="C113" t="s">
        <v>63</v>
      </c>
      <c r="D113" t="s">
        <v>4603</v>
      </c>
      <c r="E113" s="68" t="str">
        <f t="shared" si="1"/>
        <v>20171107 13:04:50.624000</v>
      </c>
    </row>
    <row r="114" spans="1:5">
      <c r="A114">
        <v>30</v>
      </c>
      <c r="B114">
        <v>578</v>
      </c>
      <c r="C114" t="s">
        <v>63</v>
      </c>
      <c r="D114" t="s">
        <v>4604</v>
      </c>
      <c r="E114" s="68" t="str">
        <f t="shared" si="1"/>
        <v>20171107 13:04:50.625000</v>
      </c>
    </row>
    <row r="115" spans="1:5">
      <c r="A115">
        <v>93</v>
      </c>
      <c r="B115">
        <v>575</v>
      </c>
      <c r="C115" t="s">
        <v>63</v>
      </c>
      <c r="D115" t="s">
        <v>4605</v>
      </c>
      <c r="E115" s="68" t="str">
        <f t="shared" si="1"/>
        <v>20171107 13:23:01.149000</v>
      </c>
    </row>
    <row r="116" spans="1:5">
      <c r="A116">
        <v>94</v>
      </c>
      <c r="B116">
        <v>576</v>
      </c>
      <c r="C116" t="s">
        <v>63</v>
      </c>
      <c r="D116" t="s">
        <v>4606</v>
      </c>
      <c r="E116" s="68" t="str">
        <f t="shared" si="1"/>
        <v>20171107 13:38:08.960000</v>
      </c>
    </row>
    <row r="117" spans="1:5">
      <c r="A117">
        <v>89</v>
      </c>
      <c r="B117">
        <v>577.5</v>
      </c>
      <c r="C117" t="s">
        <v>63</v>
      </c>
      <c r="D117" t="s">
        <v>4607</v>
      </c>
      <c r="E117" s="68" t="str">
        <f t="shared" si="1"/>
        <v>20171107 13:45:01.158000</v>
      </c>
    </row>
    <row r="118" spans="1:5">
      <c r="A118">
        <v>89</v>
      </c>
      <c r="B118">
        <v>580</v>
      </c>
      <c r="C118" t="s">
        <v>63</v>
      </c>
      <c r="D118" t="s">
        <v>4608</v>
      </c>
      <c r="E118" s="68" t="str">
        <f t="shared" si="1"/>
        <v>20171107 13:58:04.864000</v>
      </c>
    </row>
    <row r="119" spans="1:5">
      <c r="A119">
        <v>93</v>
      </c>
      <c r="B119">
        <v>579.5</v>
      </c>
      <c r="C119" t="s">
        <v>63</v>
      </c>
      <c r="D119" t="s">
        <v>4609</v>
      </c>
      <c r="E119" s="68" t="str">
        <f t="shared" si="1"/>
        <v>20171107 14:10:56.265000</v>
      </c>
    </row>
    <row r="120" spans="1:5">
      <c r="A120">
        <v>91</v>
      </c>
      <c r="B120">
        <v>580.5</v>
      </c>
      <c r="C120" t="s">
        <v>63</v>
      </c>
      <c r="D120" t="s">
        <v>4610</v>
      </c>
      <c r="E120" s="68" t="str">
        <f t="shared" si="1"/>
        <v>20171107 14:23:53.768000</v>
      </c>
    </row>
    <row r="121" spans="1:5">
      <c r="A121">
        <v>97</v>
      </c>
      <c r="B121">
        <v>575.5</v>
      </c>
      <c r="C121" t="s">
        <v>63</v>
      </c>
      <c r="D121" t="s">
        <v>4611</v>
      </c>
      <c r="E121" s="68" t="str">
        <f t="shared" si="1"/>
        <v>20171107 14:36:13.034000</v>
      </c>
    </row>
    <row r="122" spans="1:5">
      <c r="A122">
        <v>92</v>
      </c>
      <c r="B122">
        <v>575.5</v>
      </c>
      <c r="C122" t="s">
        <v>63</v>
      </c>
      <c r="D122" t="s">
        <v>4612</v>
      </c>
      <c r="E122" s="68" t="str">
        <f t="shared" si="1"/>
        <v>20171107 14:41:03.986000</v>
      </c>
    </row>
    <row r="123" spans="1:5">
      <c r="A123">
        <v>117</v>
      </c>
      <c r="B123">
        <v>577.5</v>
      </c>
      <c r="C123" t="s">
        <v>63</v>
      </c>
      <c r="D123" t="s">
        <v>4613</v>
      </c>
      <c r="E123" s="68" t="str">
        <f t="shared" si="1"/>
        <v>20171107 14:55:30.581000</v>
      </c>
    </row>
    <row r="124" spans="1:5">
      <c r="A124">
        <v>108</v>
      </c>
      <c r="B124">
        <v>579.5</v>
      </c>
      <c r="C124" t="s">
        <v>63</v>
      </c>
      <c r="D124" t="s">
        <v>4614</v>
      </c>
      <c r="E124" s="68" t="str">
        <f t="shared" si="1"/>
        <v>20171107 15:10:13.210000</v>
      </c>
    </row>
    <row r="125" spans="1:5">
      <c r="A125">
        <v>105</v>
      </c>
      <c r="B125">
        <v>579</v>
      </c>
      <c r="C125" t="s">
        <v>63</v>
      </c>
      <c r="D125" t="s">
        <v>4615</v>
      </c>
      <c r="E125" s="68" t="str">
        <f t="shared" si="1"/>
        <v>20171107 15:23:25.423000</v>
      </c>
    </row>
    <row r="126" spans="1:5">
      <c r="A126">
        <v>92</v>
      </c>
      <c r="B126">
        <v>583.5</v>
      </c>
      <c r="C126" t="s">
        <v>63</v>
      </c>
      <c r="D126" t="s">
        <v>4616</v>
      </c>
      <c r="E126" s="68" t="str">
        <f t="shared" si="1"/>
        <v>20171107 15:33:50.667000</v>
      </c>
    </row>
    <row r="127" spans="1:5">
      <c r="A127">
        <v>91</v>
      </c>
      <c r="B127">
        <v>579</v>
      </c>
      <c r="C127" t="s">
        <v>63</v>
      </c>
      <c r="D127" t="s">
        <v>4617</v>
      </c>
      <c r="E127" s="68" t="str">
        <f t="shared" si="1"/>
        <v>20171107 15:44:01.065000</v>
      </c>
    </row>
    <row r="128" spans="1:5">
      <c r="A128">
        <v>90</v>
      </c>
      <c r="B128">
        <v>579</v>
      </c>
      <c r="C128" t="s">
        <v>63</v>
      </c>
      <c r="D128" t="s">
        <v>4618</v>
      </c>
      <c r="E128" s="68" t="str">
        <f t="shared" si="1"/>
        <v>20171107 15:50:58.719000</v>
      </c>
    </row>
    <row r="129" spans="1:5">
      <c r="A129">
        <v>179</v>
      </c>
      <c r="B129">
        <v>582.5</v>
      </c>
      <c r="C129" t="s">
        <v>63</v>
      </c>
      <c r="D129" t="s">
        <v>4619</v>
      </c>
      <c r="E129" s="68" t="str">
        <f t="shared" ref="E129:E192" si="2">LEFT(D129,FIND(" ",D129)-1)&amp;" "&amp;IF((MID(D129,FIND(" ",D129)+1,2))&lt;"23",MID(D129,FIND(" ",D129)+1,2) + 1 - VALUE(MID(D129,28,1)),"0"&amp;"0")&amp;MID(D129,FIND(" ",D129)+3,13)</f>
        <v>20171107 16:00:05.258000</v>
      </c>
    </row>
    <row r="130" spans="1:5">
      <c r="A130">
        <v>9</v>
      </c>
      <c r="B130">
        <v>578</v>
      </c>
      <c r="C130" t="s">
        <v>63</v>
      </c>
      <c r="D130" t="s">
        <v>4620</v>
      </c>
      <c r="E130" s="68" t="str">
        <f t="shared" si="2"/>
        <v>20171107 16:12:23.265000</v>
      </c>
    </row>
    <row r="131" spans="1:5">
      <c r="A131">
        <v>93</v>
      </c>
      <c r="B131">
        <v>578.5</v>
      </c>
      <c r="C131" t="s">
        <v>63</v>
      </c>
      <c r="D131" t="s">
        <v>4621</v>
      </c>
      <c r="E131" s="68" t="str">
        <f t="shared" si="2"/>
        <v>20171107 16:12:59.771000</v>
      </c>
    </row>
    <row r="132" spans="1:5">
      <c r="A132">
        <v>90</v>
      </c>
      <c r="B132">
        <v>577.5</v>
      </c>
      <c r="C132" t="s">
        <v>63</v>
      </c>
      <c r="D132" t="s">
        <v>4622</v>
      </c>
      <c r="E132" s="68" t="str">
        <f t="shared" si="2"/>
        <v>20171107 16:25:53.513000</v>
      </c>
    </row>
    <row r="133" spans="1:5">
      <c r="A133">
        <v>96</v>
      </c>
      <c r="B133">
        <v>577.5</v>
      </c>
      <c r="C133" t="s">
        <v>63</v>
      </c>
      <c r="D133" t="s">
        <v>4623</v>
      </c>
      <c r="E133" s="68" t="str">
        <f t="shared" si="2"/>
        <v>20171107 16:44:15.881000</v>
      </c>
    </row>
    <row r="134" spans="1:5">
      <c r="A134">
        <v>124</v>
      </c>
      <c r="B134">
        <v>578</v>
      </c>
      <c r="C134" t="s">
        <v>63</v>
      </c>
      <c r="D134" t="s">
        <v>4624</v>
      </c>
      <c r="E134" s="68" t="str">
        <f t="shared" si="2"/>
        <v>20171108 9:01:43.910000</v>
      </c>
    </row>
    <row r="135" spans="1:5">
      <c r="A135">
        <v>2</v>
      </c>
      <c r="B135">
        <v>578</v>
      </c>
      <c r="C135" t="s">
        <v>63</v>
      </c>
      <c r="D135" t="s">
        <v>4625</v>
      </c>
      <c r="E135" s="68" t="str">
        <f t="shared" si="2"/>
        <v>20171108 9:01:43.930000</v>
      </c>
    </row>
    <row r="136" spans="1:5">
      <c r="A136">
        <v>51</v>
      </c>
      <c r="B136">
        <v>577</v>
      </c>
      <c r="C136" t="s">
        <v>63</v>
      </c>
      <c r="D136" t="s">
        <v>4626</v>
      </c>
      <c r="E136" s="68" t="str">
        <f t="shared" si="2"/>
        <v>20171108 9:06:33.288000</v>
      </c>
    </row>
    <row r="137" spans="1:5">
      <c r="A137">
        <v>79</v>
      </c>
      <c r="B137">
        <v>577</v>
      </c>
      <c r="C137" t="s">
        <v>63</v>
      </c>
      <c r="D137" t="s">
        <v>4626</v>
      </c>
      <c r="E137" s="68" t="str">
        <f t="shared" si="2"/>
        <v>20171108 9:06:33.288000</v>
      </c>
    </row>
    <row r="138" spans="1:5">
      <c r="A138">
        <v>96</v>
      </c>
      <c r="B138">
        <v>575.5</v>
      </c>
      <c r="C138" t="s">
        <v>63</v>
      </c>
      <c r="D138" t="s">
        <v>4627</v>
      </c>
      <c r="E138" s="68" t="str">
        <f t="shared" si="2"/>
        <v>20171108 9:08:34.400000</v>
      </c>
    </row>
    <row r="139" spans="1:5">
      <c r="A139">
        <v>94</v>
      </c>
      <c r="B139">
        <v>572.5</v>
      </c>
      <c r="C139" t="s">
        <v>63</v>
      </c>
      <c r="D139" t="s">
        <v>4628</v>
      </c>
      <c r="E139" s="68" t="str">
        <f t="shared" si="2"/>
        <v>20171108 9:11:41.167000</v>
      </c>
    </row>
    <row r="140" spans="1:5">
      <c r="A140">
        <v>94</v>
      </c>
      <c r="B140">
        <v>572</v>
      </c>
      <c r="C140" t="s">
        <v>63</v>
      </c>
      <c r="D140" t="s">
        <v>4629</v>
      </c>
      <c r="E140" s="68" t="str">
        <f t="shared" si="2"/>
        <v>20171108 9:14:32.359000</v>
      </c>
    </row>
    <row r="141" spans="1:5">
      <c r="A141">
        <v>98</v>
      </c>
      <c r="B141">
        <v>571.5</v>
      </c>
      <c r="C141" t="s">
        <v>63</v>
      </c>
      <c r="D141" t="s">
        <v>4630</v>
      </c>
      <c r="E141" s="68" t="str">
        <f t="shared" si="2"/>
        <v>20171108 9:20:27.741000</v>
      </c>
    </row>
    <row r="142" spans="1:5">
      <c r="A142">
        <v>95</v>
      </c>
      <c r="B142">
        <v>571.5</v>
      </c>
      <c r="C142" t="s">
        <v>63</v>
      </c>
      <c r="D142" t="s">
        <v>4631</v>
      </c>
      <c r="E142" s="68" t="str">
        <f t="shared" si="2"/>
        <v>20171108 9:27:28.638000</v>
      </c>
    </row>
    <row r="143" spans="1:5">
      <c r="A143">
        <v>95</v>
      </c>
      <c r="B143">
        <v>574</v>
      </c>
      <c r="C143" t="s">
        <v>63</v>
      </c>
      <c r="D143" t="s">
        <v>4632</v>
      </c>
      <c r="E143" s="68" t="str">
        <f t="shared" si="2"/>
        <v>20171108 9:34:21.147000</v>
      </c>
    </row>
    <row r="144" spans="1:5">
      <c r="A144">
        <v>97</v>
      </c>
      <c r="B144">
        <v>571</v>
      </c>
      <c r="C144" t="s">
        <v>63</v>
      </c>
      <c r="D144" t="s">
        <v>4633</v>
      </c>
      <c r="E144" s="68" t="str">
        <f t="shared" si="2"/>
        <v>20171108 9:42:26.625000</v>
      </c>
    </row>
    <row r="145" spans="1:5">
      <c r="A145">
        <v>100</v>
      </c>
      <c r="B145">
        <v>569.5</v>
      </c>
      <c r="C145" t="s">
        <v>63</v>
      </c>
      <c r="D145" t="s">
        <v>4634</v>
      </c>
      <c r="E145" s="68" t="str">
        <f t="shared" si="2"/>
        <v>20171108 9:52:07.155000</v>
      </c>
    </row>
    <row r="146" spans="1:5">
      <c r="A146">
        <v>97</v>
      </c>
      <c r="B146">
        <v>566</v>
      </c>
      <c r="C146" t="s">
        <v>63</v>
      </c>
      <c r="D146" t="s">
        <v>4635</v>
      </c>
      <c r="E146" s="68" t="str">
        <f t="shared" si="2"/>
        <v>20171108 10:02:11.051000</v>
      </c>
    </row>
    <row r="147" spans="1:5">
      <c r="A147">
        <v>21</v>
      </c>
      <c r="B147">
        <v>566.5</v>
      </c>
      <c r="C147" t="s">
        <v>63</v>
      </c>
      <c r="D147" t="s">
        <v>4636</v>
      </c>
      <c r="E147" s="68" t="str">
        <f t="shared" si="2"/>
        <v>20171108 10:09:00.168988</v>
      </c>
    </row>
    <row r="148" spans="1:5">
      <c r="A148">
        <v>93</v>
      </c>
      <c r="B148">
        <v>566.5</v>
      </c>
      <c r="C148" t="s">
        <v>63</v>
      </c>
      <c r="D148" t="s">
        <v>4636</v>
      </c>
      <c r="E148" s="68" t="str">
        <f t="shared" si="2"/>
        <v>20171108 10:09:00.168988</v>
      </c>
    </row>
    <row r="149" spans="1:5">
      <c r="A149">
        <v>56</v>
      </c>
      <c r="B149">
        <v>566.5</v>
      </c>
      <c r="C149" t="s">
        <v>63</v>
      </c>
      <c r="D149" t="s">
        <v>4636</v>
      </c>
      <c r="E149" s="68" t="str">
        <f t="shared" si="2"/>
        <v>20171108 10:09:00.168988</v>
      </c>
    </row>
    <row r="150" spans="1:5">
      <c r="A150">
        <v>31</v>
      </c>
      <c r="B150">
        <v>568</v>
      </c>
      <c r="C150" t="s">
        <v>63</v>
      </c>
      <c r="D150" t="s">
        <v>4637</v>
      </c>
      <c r="E150" s="68" t="str">
        <f t="shared" si="2"/>
        <v>20171108 10:13:30.137000</v>
      </c>
    </row>
    <row r="151" spans="1:5">
      <c r="A151">
        <v>36</v>
      </c>
      <c r="B151">
        <v>568</v>
      </c>
      <c r="C151" t="s">
        <v>63</v>
      </c>
      <c r="D151" t="s">
        <v>4637</v>
      </c>
      <c r="E151" s="68" t="str">
        <f t="shared" si="2"/>
        <v>20171108 10:13:30.137000</v>
      </c>
    </row>
    <row r="152" spans="1:5">
      <c r="A152">
        <v>26</v>
      </c>
      <c r="B152">
        <v>568</v>
      </c>
      <c r="C152" t="s">
        <v>63</v>
      </c>
      <c r="D152" t="s">
        <v>4637</v>
      </c>
      <c r="E152" s="68" t="str">
        <f t="shared" si="2"/>
        <v>20171108 10:13:30.137000</v>
      </c>
    </row>
    <row r="153" spans="1:5">
      <c r="A153">
        <v>116</v>
      </c>
      <c r="B153">
        <v>568.5</v>
      </c>
      <c r="C153" t="s">
        <v>63</v>
      </c>
      <c r="D153" t="s">
        <v>4638</v>
      </c>
      <c r="E153" s="68" t="str">
        <f t="shared" si="2"/>
        <v>20171108 10:26:26.065000</v>
      </c>
    </row>
    <row r="154" spans="1:5">
      <c r="A154">
        <v>96</v>
      </c>
      <c r="B154">
        <v>570.5</v>
      </c>
      <c r="C154" t="s">
        <v>63</v>
      </c>
      <c r="D154" t="s">
        <v>4639</v>
      </c>
      <c r="E154" s="68" t="str">
        <f t="shared" si="2"/>
        <v>20171108 10:38:37.787000</v>
      </c>
    </row>
    <row r="155" spans="1:5">
      <c r="A155">
        <v>55</v>
      </c>
      <c r="B155">
        <v>571</v>
      </c>
      <c r="C155" t="s">
        <v>63</v>
      </c>
      <c r="D155" t="s">
        <v>4640</v>
      </c>
      <c r="E155" s="68" t="str">
        <f t="shared" si="2"/>
        <v>20171108 10:48:33.054000</v>
      </c>
    </row>
    <row r="156" spans="1:5">
      <c r="A156">
        <v>41</v>
      </c>
      <c r="B156">
        <v>571</v>
      </c>
      <c r="C156" t="s">
        <v>63</v>
      </c>
      <c r="D156" t="s">
        <v>4640</v>
      </c>
      <c r="E156" s="68" t="str">
        <f t="shared" si="2"/>
        <v>20171108 10:48:33.054000</v>
      </c>
    </row>
    <row r="157" spans="1:5">
      <c r="A157">
        <v>95</v>
      </c>
      <c r="B157">
        <v>570</v>
      </c>
      <c r="C157" t="s">
        <v>63</v>
      </c>
      <c r="D157" t="s">
        <v>4641</v>
      </c>
      <c r="E157" s="68" t="str">
        <f t="shared" si="2"/>
        <v>20171108 10:58:06.158000</v>
      </c>
    </row>
    <row r="158" spans="1:5">
      <c r="A158">
        <v>17</v>
      </c>
      <c r="B158">
        <v>571</v>
      </c>
      <c r="C158" t="s">
        <v>63</v>
      </c>
      <c r="D158" t="s">
        <v>4642</v>
      </c>
      <c r="E158" s="68" t="str">
        <f t="shared" si="2"/>
        <v>20171108 11:15:21.804000</v>
      </c>
    </row>
    <row r="159" spans="1:5">
      <c r="A159">
        <v>15</v>
      </c>
      <c r="B159">
        <v>571</v>
      </c>
      <c r="C159" t="s">
        <v>63</v>
      </c>
      <c r="D159" t="s">
        <v>4643</v>
      </c>
      <c r="E159" s="68" t="str">
        <f t="shared" si="2"/>
        <v>20171108 11:15:30.385000</v>
      </c>
    </row>
    <row r="160" spans="1:5">
      <c r="A160">
        <v>71</v>
      </c>
      <c r="B160">
        <v>571</v>
      </c>
      <c r="C160" t="s">
        <v>63</v>
      </c>
      <c r="D160" t="s">
        <v>4644</v>
      </c>
      <c r="E160" s="68" t="str">
        <f t="shared" si="2"/>
        <v>20171108 11:15:30.386000</v>
      </c>
    </row>
    <row r="161" spans="1:5">
      <c r="A161">
        <v>93</v>
      </c>
      <c r="B161">
        <v>570.5</v>
      </c>
      <c r="C161" t="s">
        <v>63</v>
      </c>
      <c r="D161" t="s">
        <v>4645</v>
      </c>
      <c r="E161" s="68" t="str">
        <f t="shared" si="2"/>
        <v>20171108 11:23:13.933000</v>
      </c>
    </row>
    <row r="162" spans="1:5">
      <c r="A162">
        <v>92</v>
      </c>
      <c r="B162">
        <v>571.5</v>
      </c>
      <c r="C162" t="s">
        <v>63</v>
      </c>
      <c r="D162" t="s">
        <v>4646</v>
      </c>
      <c r="E162" s="68" t="str">
        <f t="shared" si="2"/>
        <v>20171108 11:36:01.196000</v>
      </c>
    </row>
    <row r="163" spans="1:5">
      <c r="A163">
        <v>94</v>
      </c>
      <c r="B163">
        <v>575.5</v>
      </c>
      <c r="C163" t="s">
        <v>63</v>
      </c>
      <c r="D163" t="s">
        <v>4647</v>
      </c>
      <c r="E163" s="68" t="str">
        <f t="shared" si="2"/>
        <v>20171108 11:54:53.285000</v>
      </c>
    </row>
    <row r="164" spans="1:5">
      <c r="A164">
        <v>97</v>
      </c>
      <c r="B164">
        <v>575</v>
      </c>
      <c r="C164" t="s">
        <v>63</v>
      </c>
      <c r="D164" t="s">
        <v>4648</v>
      </c>
      <c r="E164" s="68" t="str">
        <f t="shared" si="2"/>
        <v>20171108 12:01:07.708000</v>
      </c>
    </row>
    <row r="165" spans="1:5">
      <c r="A165">
        <v>81</v>
      </c>
      <c r="B165">
        <v>574.5</v>
      </c>
      <c r="C165" t="s">
        <v>63</v>
      </c>
      <c r="D165" t="s">
        <v>4649</v>
      </c>
      <c r="E165" s="68" t="str">
        <f t="shared" si="2"/>
        <v>20171108 12:25:08.166000</v>
      </c>
    </row>
    <row r="166" spans="1:5">
      <c r="A166">
        <v>13</v>
      </c>
      <c r="B166">
        <v>574.5</v>
      </c>
      <c r="C166" t="s">
        <v>63</v>
      </c>
      <c r="D166" t="s">
        <v>4650</v>
      </c>
      <c r="E166" s="68" t="str">
        <f t="shared" si="2"/>
        <v>20171108 12:25:08.190000</v>
      </c>
    </row>
    <row r="167" spans="1:5">
      <c r="A167">
        <v>94</v>
      </c>
      <c r="B167">
        <v>578.5</v>
      </c>
      <c r="C167" t="s">
        <v>63</v>
      </c>
      <c r="D167" t="s">
        <v>4651</v>
      </c>
      <c r="E167" s="68" t="str">
        <f t="shared" si="2"/>
        <v>20171108 12:49:36.311000</v>
      </c>
    </row>
    <row r="168" spans="1:5">
      <c r="A168">
        <v>80</v>
      </c>
      <c r="B168">
        <v>580</v>
      </c>
      <c r="C168" t="s">
        <v>63</v>
      </c>
      <c r="D168" t="s">
        <v>4652</v>
      </c>
      <c r="E168" s="68" t="str">
        <f t="shared" si="2"/>
        <v>20171108 12:54:33.328357</v>
      </c>
    </row>
    <row r="169" spans="1:5">
      <c r="A169">
        <v>50</v>
      </c>
      <c r="B169">
        <v>580</v>
      </c>
      <c r="C169" t="s">
        <v>63</v>
      </c>
      <c r="D169" t="s">
        <v>4652</v>
      </c>
      <c r="E169" s="68" t="str">
        <f t="shared" si="2"/>
        <v>20171108 12:54:33.328357</v>
      </c>
    </row>
    <row r="170" spans="1:5">
      <c r="A170">
        <v>92</v>
      </c>
      <c r="B170">
        <v>577.5</v>
      </c>
      <c r="C170" t="s">
        <v>63</v>
      </c>
      <c r="D170" t="s">
        <v>4653</v>
      </c>
      <c r="E170" s="68" t="str">
        <f t="shared" si="2"/>
        <v>20171108 13:04:48.877000</v>
      </c>
    </row>
    <row r="171" spans="1:5">
      <c r="A171">
        <v>92</v>
      </c>
      <c r="B171">
        <v>575</v>
      </c>
      <c r="C171" t="s">
        <v>63</v>
      </c>
      <c r="D171" t="s">
        <v>4654</v>
      </c>
      <c r="E171" s="68" t="str">
        <f t="shared" si="2"/>
        <v>20171108 13:30:20.781000</v>
      </c>
    </row>
    <row r="172" spans="1:5">
      <c r="A172">
        <v>98</v>
      </c>
      <c r="B172">
        <v>575.5</v>
      </c>
      <c r="C172" t="s">
        <v>63</v>
      </c>
      <c r="D172" t="s">
        <v>4655</v>
      </c>
      <c r="E172" s="68" t="str">
        <f t="shared" si="2"/>
        <v>20171108 13:42:04.934194</v>
      </c>
    </row>
    <row r="173" spans="1:5">
      <c r="A173">
        <v>152</v>
      </c>
      <c r="B173">
        <v>575.5</v>
      </c>
      <c r="C173" t="s">
        <v>63</v>
      </c>
      <c r="D173" t="s">
        <v>4656</v>
      </c>
      <c r="E173" s="68" t="str">
        <f t="shared" si="2"/>
        <v>20171108 13:42:31.265992</v>
      </c>
    </row>
    <row r="174" spans="1:5">
      <c r="A174">
        <v>98</v>
      </c>
      <c r="B174">
        <v>575</v>
      </c>
      <c r="C174" t="s">
        <v>63</v>
      </c>
      <c r="D174" t="s">
        <v>4657</v>
      </c>
      <c r="E174" s="68" t="str">
        <f t="shared" si="2"/>
        <v>20171108 13:48:29.848000</v>
      </c>
    </row>
    <row r="175" spans="1:5">
      <c r="A175">
        <v>91</v>
      </c>
      <c r="B175">
        <v>576</v>
      </c>
      <c r="C175" t="s">
        <v>63</v>
      </c>
      <c r="D175" t="s">
        <v>4658</v>
      </c>
      <c r="E175" s="68" t="str">
        <f t="shared" si="2"/>
        <v>20171108 14:03:37.094000</v>
      </c>
    </row>
    <row r="176" spans="1:5">
      <c r="A176">
        <v>94</v>
      </c>
      <c r="B176">
        <v>574</v>
      </c>
      <c r="C176" t="s">
        <v>63</v>
      </c>
      <c r="D176" t="s">
        <v>4659</v>
      </c>
      <c r="E176" s="68" t="str">
        <f t="shared" si="2"/>
        <v>20171108 14:17:47.777000</v>
      </c>
    </row>
    <row r="177" spans="1:5">
      <c r="A177">
        <v>110</v>
      </c>
      <c r="B177">
        <v>575.5</v>
      </c>
      <c r="C177" t="s">
        <v>63</v>
      </c>
      <c r="D177" t="s">
        <v>4660</v>
      </c>
      <c r="E177" s="68" t="str">
        <f t="shared" si="2"/>
        <v>20171108 14:39:26.216000</v>
      </c>
    </row>
    <row r="178" spans="1:5">
      <c r="A178">
        <v>102</v>
      </c>
      <c r="B178">
        <v>575</v>
      </c>
      <c r="C178" t="s">
        <v>63</v>
      </c>
      <c r="D178" t="s">
        <v>4661</v>
      </c>
      <c r="E178" s="68" t="str">
        <f t="shared" si="2"/>
        <v>20171108 14:56:37.489000</v>
      </c>
    </row>
    <row r="179" spans="1:5">
      <c r="A179">
        <v>102</v>
      </c>
      <c r="B179">
        <v>574.5</v>
      </c>
      <c r="C179" t="s">
        <v>63</v>
      </c>
      <c r="D179" t="s">
        <v>4662</v>
      </c>
      <c r="E179" s="68" t="str">
        <f t="shared" si="2"/>
        <v>20171108 15:14:28.130000</v>
      </c>
    </row>
    <row r="180" spans="1:5">
      <c r="A180">
        <v>103</v>
      </c>
      <c r="B180">
        <v>575.5</v>
      </c>
      <c r="C180" t="s">
        <v>63</v>
      </c>
      <c r="D180" t="s">
        <v>4663</v>
      </c>
      <c r="E180" s="68" t="str">
        <f t="shared" si="2"/>
        <v>20171108 15:22:41.706000</v>
      </c>
    </row>
    <row r="181" spans="1:5">
      <c r="A181">
        <v>4</v>
      </c>
      <c r="B181">
        <v>578</v>
      </c>
      <c r="C181" t="s">
        <v>63</v>
      </c>
      <c r="D181" t="s">
        <v>4664</v>
      </c>
      <c r="E181" s="68" t="str">
        <f t="shared" si="2"/>
        <v>20171108 15:32:19.698976</v>
      </c>
    </row>
    <row r="182" spans="1:5">
      <c r="A182">
        <v>78</v>
      </c>
      <c r="B182">
        <v>578</v>
      </c>
      <c r="C182" t="s">
        <v>63</v>
      </c>
      <c r="D182" t="s">
        <v>4664</v>
      </c>
      <c r="E182" s="68" t="str">
        <f t="shared" si="2"/>
        <v>20171108 15:32:19.698976</v>
      </c>
    </row>
    <row r="183" spans="1:5">
      <c r="A183">
        <v>92</v>
      </c>
      <c r="B183">
        <v>578</v>
      </c>
      <c r="C183" t="s">
        <v>63</v>
      </c>
      <c r="D183" t="s">
        <v>4664</v>
      </c>
      <c r="E183" s="68" t="str">
        <f t="shared" si="2"/>
        <v>20171108 15:32:19.698976</v>
      </c>
    </row>
    <row r="184" spans="1:5">
      <c r="A184">
        <v>76</v>
      </c>
      <c r="B184">
        <v>578</v>
      </c>
      <c r="C184" t="s">
        <v>63</v>
      </c>
      <c r="D184" t="s">
        <v>4664</v>
      </c>
      <c r="E184" s="68" t="str">
        <f t="shared" si="2"/>
        <v>20171108 15:32:19.698976</v>
      </c>
    </row>
    <row r="185" spans="1:5">
      <c r="A185">
        <v>95</v>
      </c>
      <c r="B185">
        <v>576.5</v>
      </c>
      <c r="C185" t="s">
        <v>63</v>
      </c>
      <c r="D185" t="s">
        <v>4665</v>
      </c>
      <c r="E185" s="68" t="str">
        <f t="shared" si="2"/>
        <v>20171108 15:38:39.657000</v>
      </c>
    </row>
    <row r="186" spans="1:5">
      <c r="A186">
        <v>74</v>
      </c>
      <c r="B186">
        <v>578.5</v>
      </c>
      <c r="C186" t="s">
        <v>63</v>
      </c>
      <c r="D186" t="s">
        <v>4666</v>
      </c>
      <c r="E186" s="68" t="str">
        <f t="shared" si="2"/>
        <v>20171108 15:49:17.881000</v>
      </c>
    </row>
    <row r="187" spans="1:5">
      <c r="A187">
        <v>40</v>
      </c>
      <c r="B187">
        <v>581.5</v>
      </c>
      <c r="C187" t="s">
        <v>63</v>
      </c>
      <c r="D187" t="s">
        <v>4667</v>
      </c>
      <c r="E187" s="68" t="str">
        <f t="shared" si="2"/>
        <v>20171108 16:02:36.127000</v>
      </c>
    </row>
    <row r="188" spans="1:5">
      <c r="A188">
        <v>68</v>
      </c>
      <c r="B188">
        <v>581.5</v>
      </c>
      <c r="C188" t="s">
        <v>63</v>
      </c>
      <c r="D188" t="s">
        <v>4668</v>
      </c>
      <c r="E188" s="68" t="str">
        <f t="shared" si="2"/>
        <v>20171108 16:02:37.821000</v>
      </c>
    </row>
    <row r="189" spans="1:5">
      <c r="A189">
        <v>101</v>
      </c>
      <c r="B189">
        <v>584</v>
      </c>
      <c r="C189" t="s">
        <v>63</v>
      </c>
      <c r="D189" t="s">
        <v>4669</v>
      </c>
      <c r="E189" s="68" t="str">
        <f t="shared" si="2"/>
        <v>20171108 16:15:02.913000</v>
      </c>
    </row>
    <row r="190" spans="1:5">
      <c r="A190">
        <v>100</v>
      </c>
      <c r="B190">
        <v>584.5</v>
      </c>
      <c r="C190" t="s">
        <v>63</v>
      </c>
      <c r="D190" t="s">
        <v>4670</v>
      </c>
      <c r="E190" s="68" t="str">
        <f t="shared" si="2"/>
        <v>20171108 16:26:07.515106</v>
      </c>
    </row>
    <row r="191" spans="1:5">
      <c r="A191">
        <v>72</v>
      </c>
      <c r="B191">
        <v>584.5</v>
      </c>
      <c r="C191" t="s">
        <v>63</v>
      </c>
      <c r="D191" t="s">
        <v>4671</v>
      </c>
      <c r="E191" s="68" t="str">
        <f t="shared" si="2"/>
        <v>20171108 16:26:17.349076</v>
      </c>
    </row>
    <row r="192" spans="1:5">
      <c r="A192">
        <v>81</v>
      </c>
      <c r="B192">
        <v>586.5</v>
      </c>
      <c r="C192" t="s">
        <v>63</v>
      </c>
      <c r="D192" t="s">
        <v>4672</v>
      </c>
      <c r="E192" s="68" t="str">
        <f t="shared" si="2"/>
        <v>20171108 16:38:23.249272</v>
      </c>
    </row>
    <row r="193" spans="1:5">
      <c r="A193">
        <v>93</v>
      </c>
      <c r="B193">
        <v>586.5</v>
      </c>
      <c r="C193" t="s">
        <v>63</v>
      </c>
      <c r="D193" t="s">
        <v>4672</v>
      </c>
      <c r="E193" s="68" t="str">
        <f t="shared" ref="E193:E256" si="3">LEFT(D193,FIND(" ",D193)-1)&amp;" "&amp;IF((MID(D193,FIND(" ",D193)+1,2))&lt;"23",MID(D193,FIND(" ",D193)+1,2) + 1 - VALUE(MID(D193,28,1)),"0"&amp;"0")&amp;MID(D193,FIND(" ",D193)+3,13)</f>
        <v>20171108 16:38:23.249272</v>
      </c>
    </row>
    <row r="194" spans="1:5">
      <c r="A194">
        <v>26</v>
      </c>
      <c r="B194">
        <v>586.5</v>
      </c>
      <c r="C194" t="s">
        <v>63</v>
      </c>
      <c r="D194" t="s">
        <v>4672</v>
      </c>
      <c r="E194" s="68" t="str">
        <f t="shared" si="3"/>
        <v>20171108 16:38:23.249272</v>
      </c>
    </row>
    <row r="195" spans="1:5">
      <c r="A195">
        <v>47</v>
      </c>
      <c r="B195">
        <v>585</v>
      </c>
      <c r="C195" t="s">
        <v>63</v>
      </c>
      <c r="D195" t="s">
        <v>4673</v>
      </c>
      <c r="E195" s="68" t="str">
        <f t="shared" si="3"/>
        <v>20171108 16:44:37.517786</v>
      </c>
    </row>
    <row r="196" spans="1:5">
      <c r="A196">
        <v>109</v>
      </c>
      <c r="B196">
        <v>585</v>
      </c>
      <c r="C196" t="s">
        <v>63</v>
      </c>
      <c r="D196" t="s">
        <v>4673</v>
      </c>
      <c r="E196" s="68" t="str">
        <f t="shared" si="3"/>
        <v>20171108 16:44:37.517786</v>
      </c>
    </row>
    <row r="197" spans="1:5">
      <c r="A197">
        <v>93</v>
      </c>
      <c r="B197">
        <v>585</v>
      </c>
      <c r="C197" t="s">
        <v>63</v>
      </c>
      <c r="D197" t="s">
        <v>4673</v>
      </c>
      <c r="E197" s="68" t="str">
        <f t="shared" si="3"/>
        <v>20171108 16:44:37.517786</v>
      </c>
    </row>
    <row r="198" spans="1:5">
      <c r="A198">
        <v>32</v>
      </c>
      <c r="B198">
        <v>585</v>
      </c>
      <c r="C198" t="s">
        <v>63</v>
      </c>
      <c r="D198" t="s">
        <v>4673</v>
      </c>
      <c r="E198" s="68" t="str">
        <f t="shared" si="3"/>
        <v>20171108 16:44:37.517786</v>
      </c>
    </row>
    <row r="199" spans="1:5">
      <c r="A199">
        <v>9</v>
      </c>
      <c r="B199">
        <v>599.5</v>
      </c>
      <c r="C199" t="s">
        <v>63</v>
      </c>
      <c r="D199" t="s">
        <v>4674</v>
      </c>
      <c r="E199" s="68" t="str">
        <f t="shared" si="3"/>
        <v>20171109 9:01:50.975000</v>
      </c>
    </row>
    <row r="200" spans="1:5">
      <c r="A200">
        <v>101</v>
      </c>
      <c r="B200">
        <v>596.5</v>
      </c>
      <c r="C200" t="s">
        <v>63</v>
      </c>
      <c r="D200" t="s">
        <v>4675</v>
      </c>
      <c r="E200" s="68" t="str">
        <f t="shared" si="3"/>
        <v>20171109 9:04:00.819000</v>
      </c>
    </row>
    <row r="201" spans="1:5">
      <c r="A201">
        <v>80</v>
      </c>
      <c r="B201">
        <v>599.5</v>
      </c>
      <c r="C201" t="s">
        <v>63</v>
      </c>
      <c r="D201" t="s">
        <v>4676</v>
      </c>
      <c r="E201" s="68" t="str">
        <f t="shared" si="3"/>
        <v>20171109 9:08:23.699000</v>
      </c>
    </row>
    <row r="202" spans="1:5">
      <c r="A202">
        <v>17</v>
      </c>
      <c r="B202">
        <v>599.5</v>
      </c>
      <c r="C202" t="s">
        <v>63</v>
      </c>
      <c r="D202" t="s">
        <v>4677</v>
      </c>
      <c r="E202" s="68" t="str">
        <f t="shared" si="3"/>
        <v>20171109 9:08:23.700000</v>
      </c>
    </row>
    <row r="203" spans="1:5">
      <c r="A203">
        <v>91</v>
      </c>
      <c r="B203">
        <v>600</v>
      </c>
      <c r="C203" t="s">
        <v>63</v>
      </c>
      <c r="D203" t="s">
        <v>4678</v>
      </c>
      <c r="E203" s="68" t="str">
        <f t="shared" si="3"/>
        <v>20171109 9:16:45.819000</v>
      </c>
    </row>
    <row r="204" spans="1:5">
      <c r="A204">
        <v>96</v>
      </c>
      <c r="B204">
        <v>600</v>
      </c>
      <c r="C204" t="s">
        <v>63</v>
      </c>
      <c r="D204" t="s">
        <v>4679</v>
      </c>
      <c r="E204" s="68" t="str">
        <f t="shared" si="3"/>
        <v>20171109 9:26:22.234000</v>
      </c>
    </row>
    <row r="205" spans="1:5">
      <c r="A205">
        <v>91</v>
      </c>
      <c r="B205">
        <v>600</v>
      </c>
      <c r="C205" t="s">
        <v>63</v>
      </c>
      <c r="D205" t="s">
        <v>4680</v>
      </c>
      <c r="E205" s="68" t="str">
        <f t="shared" si="3"/>
        <v>20171109 9:39:38.730000</v>
      </c>
    </row>
    <row r="206" spans="1:5">
      <c r="A206">
        <v>91</v>
      </c>
      <c r="B206">
        <v>597</v>
      </c>
      <c r="C206" t="s">
        <v>63</v>
      </c>
      <c r="D206" t="s">
        <v>4681</v>
      </c>
      <c r="E206" s="68" t="str">
        <f t="shared" si="3"/>
        <v>20171109 9:51:53.581000</v>
      </c>
    </row>
    <row r="207" spans="1:5">
      <c r="A207">
        <v>95</v>
      </c>
      <c r="B207">
        <v>596</v>
      </c>
      <c r="C207" t="s">
        <v>63</v>
      </c>
      <c r="D207" t="s">
        <v>4682</v>
      </c>
      <c r="E207" s="68" t="str">
        <f t="shared" si="3"/>
        <v>20171109 10:06:13.831000</v>
      </c>
    </row>
    <row r="208" spans="1:5">
      <c r="A208">
        <v>92</v>
      </c>
      <c r="B208">
        <v>594</v>
      </c>
      <c r="C208" t="s">
        <v>63</v>
      </c>
      <c r="D208" t="s">
        <v>4683</v>
      </c>
      <c r="E208" s="68" t="str">
        <f t="shared" si="3"/>
        <v>20171109 10:19:20.952000</v>
      </c>
    </row>
    <row r="209" spans="1:5">
      <c r="A209">
        <v>64</v>
      </c>
      <c r="B209">
        <v>594</v>
      </c>
      <c r="C209" t="s">
        <v>63</v>
      </c>
      <c r="D209" t="s">
        <v>4684</v>
      </c>
      <c r="E209" s="68" t="str">
        <f t="shared" si="3"/>
        <v>20171109 10:22:11.462114</v>
      </c>
    </row>
    <row r="210" spans="1:5">
      <c r="A210">
        <v>136</v>
      </c>
      <c r="B210">
        <v>594</v>
      </c>
      <c r="C210" t="s">
        <v>63</v>
      </c>
      <c r="D210" t="s">
        <v>4684</v>
      </c>
      <c r="E210" s="68" t="str">
        <f t="shared" si="3"/>
        <v>20171109 10:22:11.462114</v>
      </c>
    </row>
    <row r="211" spans="1:5">
      <c r="A211">
        <v>77</v>
      </c>
      <c r="B211">
        <v>593</v>
      </c>
      <c r="C211" t="s">
        <v>63</v>
      </c>
      <c r="D211" t="s">
        <v>4685</v>
      </c>
      <c r="E211" s="68" t="str">
        <f t="shared" si="3"/>
        <v>20171109 10:34:08.897000</v>
      </c>
    </row>
    <row r="212" spans="1:5">
      <c r="A212">
        <v>97</v>
      </c>
      <c r="B212">
        <v>592.5</v>
      </c>
      <c r="C212" t="s">
        <v>63</v>
      </c>
      <c r="D212" t="s">
        <v>4686</v>
      </c>
      <c r="E212" s="68" t="str">
        <f t="shared" si="3"/>
        <v>20171109 10:54:25.537000</v>
      </c>
    </row>
    <row r="213" spans="1:5">
      <c r="A213">
        <v>93</v>
      </c>
      <c r="B213">
        <v>590</v>
      </c>
      <c r="C213" t="s">
        <v>63</v>
      </c>
      <c r="D213" t="s">
        <v>4687</v>
      </c>
      <c r="E213" s="68" t="str">
        <f t="shared" si="3"/>
        <v>20171109 11:11:01.505000</v>
      </c>
    </row>
    <row r="214" spans="1:5">
      <c r="A214">
        <v>92</v>
      </c>
      <c r="B214">
        <v>589</v>
      </c>
      <c r="C214" t="s">
        <v>63</v>
      </c>
      <c r="D214" t="s">
        <v>4688</v>
      </c>
      <c r="E214" s="68" t="str">
        <f t="shared" si="3"/>
        <v>20171109 11:35:03.508000</v>
      </c>
    </row>
    <row r="215" spans="1:5">
      <c r="A215">
        <v>95</v>
      </c>
      <c r="B215">
        <v>587.5</v>
      </c>
      <c r="C215" t="s">
        <v>63</v>
      </c>
      <c r="D215" t="s">
        <v>4689</v>
      </c>
      <c r="E215" s="68" t="str">
        <f t="shared" si="3"/>
        <v>20171109 11:54:51.812000</v>
      </c>
    </row>
    <row r="216" spans="1:5">
      <c r="A216">
        <v>5</v>
      </c>
      <c r="B216">
        <v>588.5</v>
      </c>
      <c r="C216" t="s">
        <v>63</v>
      </c>
      <c r="D216" t="s">
        <v>4690</v>
      </c>
      <c r="E216" s="68" t="str">
        <f t="shared" si="3"/>
        <v>20171109 12:02:07.806462</v>
      </c>
    </row>
    <row r="217" spans="1:5">
      <c r="A217">
        <v>100</v>
      </c>
      <c r="B217">
        <v>588.5</v>
      </c>
      <c r="C217" t="s">
        <v>63</v>
      </c>
      <c r="D217" t="s">
        <v>4690</v>
      </c>
      <c r="E217" s="68" t="str">
        <f t="shared" si="3"/>
        <v>20171109 12:02:07.806462</v>
      </c>
    </row>
    <row r="218" spans="1:5">
      <c r="A218">
        <v>189</v>
      </c>
      <c r="B218">
        <v>588.5</v>
      </c>
      <c r="C218" t="s">
        <v>63</v>
      </c>
      <c r="D218" t="s">
        <v>4690</v>
      </c>
      <c r="E218" s="68" t="str">
        <f t="shared" si="3"/>
        <v>20171109 12:02:07.806462</v>
      </c>
    </row>
    <row r="219" spans="1:5">
      <c r="A219">
        <v>6</v>
      </c>
      <c r="B219">
        <v>588.5</v>
      </c>
      <c r="C219" t="s">
        <v>63</v>
      </c>
      <c r="D219" t="s">
        <v>4691</v>
      </c>
      <c r="E219" s="68" t="str">
        <f t="shared" si="3"/>
        <v>20171109 12:02:07.807297</v>
      </c>
    </row>
    <row r="220" spans="1:5">
      <c r="A220">
        <v>93</v>
      </c>
      <c r="B220">
        <v>588.5</v>
      </c>
      <c r="C220" t="s">
        <v>63</v>
      </c>
      <c r="D220" t="s">
        <v>4692</v>
      </c>
      <c r="E220" s="68" t="str">
        <f t="shared" si="3"/>
        <v>20171109 12:29:51.037000</v>
      </c>
    </row>
    <row r="221" spans="1:5">
      <c r="A221">
        <v>93</v>
      </c>
      <c r="B221">
        <v>589.5</v>
      </c>
      <c r="C221" t="s">
        <v>63</v>
      </c>
      <c r="D221" t="s">
        <v>4693</v>
      </c>
      <c r="E221" s="68" t="str">
        <f t="shared" si="3"/>
        <v>20171109 12:58:06.387000</v>
      </c>
    </row>
    <row r="222" spans="1:5">
      <c r="A222">
        <v>93</v>
      </c>
      <c r="B222">
        <v>587.5</v>
      </c>
      <c r="C222" t="s">
        <v>63</v>
      </c>
      <c r="D222" t="s">
        <v>4694</v>
      </c>
      <c r="E222" s="68" t="str">
        <f t="shared" si="3"/>
        <v>20171109 13:35:14.816000</v>
      </c>
    </row>
    <row r="223" spans="1:5">
      <c r="A223">
        <v>85</v>
      </c>
      <c r="B223">
        <v>586.5</v>
      </c>
      <c r="C223" t="s">
        <v>63</v>
      </c>
      <c r="D223" t="s">
        <v>4695</v>
      </c>
      <c r="E223" s="68" t="str">
        <f t="shared" si="3"/>
        <v>20171109 14:07:43.027000</v>
      </c>
    </row>
    <row r="224" spans="1:5">
      <c r="A224">
        <v>13</v>
      </c>
      <c r="B224">
        <v>586.5</v>
      </c>
      <c r="C224" t="s">
        <v>63</v>
      </c>
      <c r="D224" t="s">
        <v>4696</v>
      </c>
      <c r="E224" s="68" t="str">
        <f t="shared" si="3"/>
        <v>20171109 14:07:43.038000</v>
      </c>
    </row>
    <row r="225" spans="1:5">
      <c r="A225">
        <v>103</v>
      </c>
      <c r="B225">
        <v>584</v>
      </c>
      <c r="C225" t="s">
        <v>63</v>
      </c>
      <c r="D225" t="s">
        <v>4697</v>
      </c>
      <c r="E225" s="68" t="str">
        <f t="shared" si="3"/>
        <v>20171109 14:37:18.081000</v>
      </c>
    </row>
    <row r="226" spans="1:5">
      <c r="A226">
        <v>101</v>
      </c>
      <c r="B226">
        <v>585.5</v>
      </c>
      <c r="C226" t="s">
        <v>63</v>
      </c>
      <c r="D226" t="s">
        <v>4698</v>
      </c>
      <c r="E226" s="68" t="str">
        <f t="shared" si="3"/>
        <v>20171109 14:59:09.328000</v>
      </c>
    </row>
    <row r="227" spans="1:5">
      <c r="A227">
        <v>76</v>
      </c>
      <c r="B227">
        <v>585</v>
      </c>
      <c r="C227" t="s">
        <v>63</v>
      </c>
      <c r="D227" t="s">
        <v>4699</v>
      </c>
      <c r="E227" s="68" t="str">
        <f t="shared" si="3"/>
        <v>20171109 15:02:37.192982</v>
      </c>
    </row>
    <row r="228" spans="1:5">
      <c r="A228">
        <v>92</v>
      </c>
      <c r="B228">
        <v>585</v>
      </c>
      <c r="C228" t="s">
        <v>63</v>
      </c>
      <c r="D228" t="s">
        <v>4700</v>
      </c>
      <c r="E228" s="68" t="str">
        <f t="shared" si="3"/>
        <v>20171109 15:02:39.056397</v>
      </c>
    </row>
    <row r="229" spans="1:5">
      <c r="A229">
        <v>76</v>
      </c>
      <c r="B229">
        <v>585</v>
      </c>
      <c r="C229" t="s">
        <v>63</v>
      </c>
      <c r="D229" t="s">
        <v>4701</v>
      </c>
      <c r="E229" s="68" t="str">
        <f t="shared" si="3"/>
        <v>20171109 15:02:39.056432</v>
      </c>
    </row>
    <row r="230" spans="1:5">
      <c r="A230">
        <v>42</v>
      </c>
      <c r="B230">
        <v>585</v>
      </c>
      <c r="C230" t="s">
        <v>63</v>
      </c>
      <c r="D230" t="s">
        <v>4702</v>
      </c>
      <c r="E230" s="68" t="str">
        <f t="shared" si="3"/>
        <v>20171109 15:02:39.056464</v>
      </c>
    </row>
    <row r="231" spans="1:5">
      <c r="A231">
        <v>14</v>
      </c>
      <c r="B231">
        <v>585</v>
      </c>
      <c r="C231" t="s">
        <v>63</v>
      </c>
      <c r="D231" t="s">
        <v>4703</v>
      </c>
      <c r="E231" s="68" t="str">
        <f t="shared" si="3"/>
        <v>20171109 15:02:39.057135</v>
      </c>
    </row>
    <row r="232" spans="1:5">
      <c r="A232">
        <v>91</v>
      </c>
      <c r="B232">
        <v>583.5</v>
      </c>
      <c r="C232" t="s">
        <v>63</v>
      </c>
      <c r="D232" t="s">
        <v>4704</v>
      </c>
      <c r="E232" s="68" t="str">
        <f t="shared" si="3"/>
        <v>20171109 15:27:39.881000</v>
      </c>
    </row>
    <row r="233" spans="1:5">
      <c r="A233">
        <v>92</v>
      </c>
      <c r="B233">
        <v>583.5</v>
      </c>
      <c r="C233" t="s">
        <v>63</v>
      </c>
      <c r="D233" t="s">
        <v>4705</v>
      </c>
      <c r="E233" s="68" t="str">
        <f t="shared" si="3"/>
        <v>20171109 15:48:26.239000</v>
      </c>
    </row>
    <row r="234" spans="1:5">
      <c r="A234">
        <v>101</v>
      </c>
      <c r="B234">
        <v>586.5</v>
      </c>
      <c r="C234" t="s">
        <v>63</v>
      </c>
      <c r="D234" t="s">
        <v>4706</v>
      </c>
      <c r="E234" s="68" t="str">
        <f t="shared" si="3"/>
        <v>20171109 16:09:10.044000</v>
      </c>
    </row>
    <row r="235" spans="1:5">
      <c r="A235">
        <v>89</v>
      </c>
      <c r="B235">
        <v>588</v>
      </c>
      <c r="C235" t="s">
        <v>63</v>
      </c>
      <c r="D235" t="s">
        <v>4707</v>
      </c>
      <c r="E235" s="68" t="str">
        <f t="shared" si="3"/>
        <v>20171109 16:37:07.500000</v>
      </c>
    </row>
    <row r="236" spans="1:5">
      <c r="A236">
        <v>29</v>
      </c>
      <c r="B236">
        <v>589.5</v>
      </c>
      <c r="C236" t="s">
        <v>63</v>
      </c>
      <c r="D236" t="s">
        <v>4708</v>
      </c>
      <c r="E236" s="68" t="str">
        <f t="shared" si="3"/>
        <v>20171109 16:44:16.070000</v>
      </c>
    </row>
    <row r="237" spans="1:5">
      <c r="A237">
        <v>9</v>
      </c>
      <c r="B237">
        <v>591.5</v>
      </c>
      <c r="C237" t="s">
        <v>63</v>
      </c>
      <c r="D237" t="s">
        <v>4709</v>
      </c>
      <c r="E237" s="68" t="str">
        <f t="shared" si="3"/>
        <v>20171110 9:01:05.775000</v>
      </c>
    </row>
    <row r="238" spans="1:5">
      <c r="A238">
        <v>9</v>
      </c>
      <c r="B238">
        <v>593.5</v>
      </c>
      <c r="C238" t="s">
        <v>63</v>
      </c>
      <c r="D238" t="s">
        <v>4710</v>
      </c>
      <c r="E238" s="68" t="str">
        <f t="shared" si="3"/>
        <v>20171110 9:04:01.046000</v>
      </c>
    </row>
    <row r="239" spans="1:5">
      <c r="A239">
        <v>88</v>
      </c>
      <c r="B239">
        <v>593.5</v>
      </c>
      <c r="C239" t="s">
        <v>63</v>
      </c>
      <c r="D239" t="s">
        <v>4710</v>
      </c>
      <c r="E239" s="68" t="str">
        <f t="shared" si="3"/>
        <v>20171110 9:04:01.046000</v>
      </c>
    </row>
    <row r="240" spans="1:5">
      <c r="A240">
        <v>106</v>
      </c>
      <c r="B240">
        <v>593</v>
      </c>
      <c r="C240" t="s">
        <v>63</v>
      </c>
      <c r="D240" t="s">
        <v>4711</v>
      </c>
      <c r="E240" s="68" t="str">
        <f t="shared" si="3"/>
        <v>20171110 9:11:09.811000</v>
      </c>
    </row>
    <row r="241" spans="1:5">
      <c r="A241">
        <v>91</v>
      </c>
      <c r="B241">
        <v>592.5</v>
      </c>
      <c r="C241" t="s">
        <v>63</v>
      </c>
      <c r="D241" t="s">
        <v>4712</v>
      </c>
      <c r="E241" s="68" t="str">
        <f t="shared" si="3"/>
        <v>20171110 9:17:14.861000</v>
      </c>
    </row>
    <row r="242" spans="1:5">
      <c r="A242">
        <v>95</v>
      </c>
      <c r="B242">
        <v>592</v>
      </c>
      <c r="C242" t="s">
        <v>63</v>
      </c>
      <c r="D242" t="s">
        <v>4713</v>
      </c>
      <c r="E242" s="68" t="str">
        <f t="shared" si="3"/>
        <v>20171110 9:29:34.069000</v>
      </c>
    </row>
    <row r="243" spans="1:5">
      <c r="A243">
        <v>92</v>
      </c>
      <c r="B243">
        <v>590</v>
      </c>
      <c r="C243" t="s">
        <v>63</v>
      </c>
      <c r="D243" t="s">
        <v>4714</v>
      </c>
      <c r="E243" s="68" t="str">
        <f t="shared" si="3"/>
        <v>20171110 9:43:32.709000</v>
      </c>
    </row>
    <row r="244" spans="1:5">
      <c r="A244">
        <v>104</v>
      </c>
      <c r="B244">
        <v>588</v>
      </c>
      <c r="C244" t="s">
        <v>63</v>
      </c>
      <c r="D244" t="s">
        <v>4715</v>
      </c>
      <c r="E244" s="68" t="str">
        <f t="shared" si="3"/>
        <v>20171110 10:02:17.038000</v>
      </c>
    </row>
    <row r="245" spans="1:5">
      <c r="A245">
        <v>50</v>
      </c>
      <c r="B245">
        <v>584</v>
      </c>
      <c r="C245" t="s">
        <v>63</v>
      </c>
      <c r="D245" t="s">
        <v>4716</v>
      </c>
      <c r="E245" s="68" t="str">
        <f t="shared" si="3"/>
        <v>20171110 10:22:47.998000</v>
      </c>
    </row>
    <row r="246" spans="1:5">
      <c r="A246">
        <v>350</v>
      </c>
      <c r="B246">
        <v>584</v>
      </c>
      <c r="C246" t="s">
        <v>63</v>
      </c>
      <c r="D246" t="s">
        <v>4717</v>
      </c>
      <c r="E246" s="68" t="str">
        <f t="shared" si="3"/>
        <v>20171110 10:22:47.998061</v>
      </c>
    </row>
    <row r="247" spans="1:5">
      <c r="A247">
        <v>44</v>
      </c>
      <c r="B247">
        <v>584</v>
      </c>
      <c r="C247" t="s">
        <v>63</v>
      </c>
      <c r="D247" t="s">
        <v>4718</v>
      </c>
      <c r="E247" s="68" t="str">
        <f t="shared" si="3"/>
        <v>20171110 10:22:48.001000</v>
      </c>
    </row>
    <row r="248" spans="1:5">
      <c r="A248">
        <v>65</v>
      </c>
      <c r="B248">
        <v>580.5</v>
      </c>
      <c r="C248" t="s">
        <v>63</v>
      </c>
      <c r="D248" t="s">
        <v>4719</v>
      </c>
      <c r="E248" s="68" t="str">
        <f t="shared" si="3"/>
        <v>20171110 10:40:34.635000</v>
      </c>
    </row>
    <row r="249" spans="1:5">
      <c r="A249">
        <v>32</v>
      </c>
      <c r="B249">
        <v>580.5</v>
      </c>
      <c r="C249" t="s">
        <v>63</v>
      </c>
      <c r="D249" t="s">
        <v>4719</v>
      </c>
      <c r="E249" s="68" t="str">
        <f t="shared" si="3"/>
        <v>20171110 10:40:34.635000</v>
      </c>
    </row>
    <row r="250" spans="1:5">
      <c r="A250">
        <v>93</v>
      </c>
      <c r="B250">
        <v>575</v>
      </c>
      <c r="C250" t="s">
        <v>63</v>
      </c>
      <c r="D250" t="s">
        <v>4720</v>
      </c>
      <c r="E250" s="68" t="str">
        <f t="shared" si="3"/>
        <v>20171110 11:05:22.385000</v>
      </c>
    </row>
    <row r="251" spans="1:5">
      <c r="A251">
        <v>95</v>
      </c>
      <c r="B251">
        <v>575.5</v>
      </c>
      <c r="C251" t="s">
        <v>63</v>
      </c>
      <c r="D251" t="s">
        <v>4721</v>
      </c>
      <c r="E251" s="68" t="str">
        <f t="shared" si="3"/>
        <v>20171110 11:23:12.332000</v>
      </c>
    </row>
    <row r="252" spans="1:5">
      <c r="A252">
        <v>31</v>
      </c>
      <c r="B252">
        <v>577</v>
      </c>
      <c r="C252" t="s">
        <v>63</v>
      </c>
      <c r="D252" t="s">
        <v>4722</v>
      </c>
      <c r="E252" s="68" t="str">
        <f t="shared" si="3"/>
        <v>20171110 11:53:10.793000</v>
      </c>
    </row>
    <row r="253" spans="1:5">
      <c r="A253">
        <v>62</v>
      </c>
      <c r="B253">
        <v>577</v>
      </c>
      <c r="C253" t="s">
        <v>63</v>
      </c>
      <c r="D253" t="s">
        <v>4723</v>
      </c>
      <c r="E253" s="68" t="str">
        <f t="shared" si="3"/>
        <v>20171110 11:53:12.364000</v>
      </c>
    </row>
    <row r="254" spans="1:5">
      <c r="A254">
        <v>72</v>
      </c>
      <c r="B254">
        <v>579.5</v>
      </c>
      <c r="C254" t="s">
        <v>63</v>
      </c>
      <c r="D254" t="s">
        <v>4724</v>
      </c>
      <c r="E254" s="68" t="str">
        <f t="shared" si="3"/>
        <v>20171110 12:17:51.098000</v>
      </c>
    </row>
    <row r="255" spans="1:5">
      <c r="A255">
        <v>19</v>
      </c>
      <c r="B255">
        <v>579.5</v>
      </c>
      <c r="C255" t="s">
        <v>63</v>
      </c>
      <c r="D255" t="s">
        <v>4724</v>
      </c>
      <c r="E255" s="68" t="str">
        <f t="shared" si="3"/>
        <v>20171110 12:17:51.098000</v>
      </c>
    </row>
    <row r="256" spans="1:5">
      <c r="A256">
        <v>100</v>
      </c>
      <c r="B256">
        <v>580.5</v>
      </c>
      <c r="C256" t="s">
        <v>63</v>
      </c>
      <c r="D256" t="s">
        <v>4725</v>
      </c>
      <c r="E256" s="68" t="str">
        <f t="shared" si="3"/>
        <v>20171110 12:45:16.928447</v>
      </c>
    </row>
    <row r="257" spans="1:5">
      <c r="A257">
        <v>101</v>
      </c>
      <c r="B257">
        <v>583</v>
      </c>
      <c r="C257" t="s">
        <v>63</v>
      </c>
      <c r="D257" t="s">
        <v>4726</v>
      </c>
      <c r="E257" s="68" t="str">
        <f t="shared" ref="E257:E278" si="4">LEFT(D257,FIND(" ",D257)-1)&amp;" "&amp;IF((MID(D257,FIND(" ",D257)+1,2))&lt;"23",MID(D257,FIND(" ",D257)+1,2) + 1 - VALUE(MID(D257,28,1)),"0"&amp;"0")&amp;MID(D257,FIND(" ",D257)+3,13)</f>
        <v>20171110 13:01:04.676000</v>
      </c>
    </row>
    <row r="258" spans="1:5">
      <c r="A258">
        <v>96</v>
      </c>
      <c r="B258">
        <v>577</v>
      </c>
      <c r="C258" t="s">
        <v>63</v>
      </c>
      <c r="D258" t="s">
        <v>4727</v>
      </c>
      <c r="E258" s="68" t="str">
        <f t="shared" si="4"/>
        <v>20171110 13:39:01.377000</v>
      </c>
    </row>
    <row r="259" spans="1:5">
      <c r="A259">
        <v>100</v>
      </c>
      <c r="B259">
        <v>576</v>
      </c>
      <c r="C259" t="s">
        <v>63</v>
      </c>
      <c r="D259" t="s">
        <v>4728</v>
      </c>
      <c r="E259" s="68" t="str">
        <f t="shared" si="4"/>
        <v>20171110 13:50:43.114301</v>
      </c>
    </row>
    <row r="260" spans="1:5">
      <c r="A260">
        <v>100</v>
      </c>
      <c r="B260">
        <v>576</v>
      </c>
      <c r="C260" t="s">
        <v>63</v>
      </c>
      <c r="D260" t="s">
        <v>4728</v>
      </c>
      <c r="E260" s="68" t="str">
        <f t="shared" si="4"/>
        <v>20171110 13:50:43.114301</v>
      </c>
    </row>
    <row r="261" spans="1:5">
      <c r="A261">
        <v>50</v>
      </c>
      <c r="B261">
        <v>576</v>
      </c>
      <c r="C261" t="s">
        <v>63</v>
      </c>
      <c r="D261" t="s">
        <v>4728</v>
      </c>
      <c r="E261" s="68" t="str">
        <f t="shared" si="4"/>
        <v>20171110 13:50:43.114301</v>
      </c>
    </row>
    <row r="262" spans="1:5">
      <c r="A262">
        <v>91</v>
      </c>
      <c r="B262">
        <v>576</v>
      </c>
      <c r="C262" t="s">
        <v>63</v>
      </c>
      <c r="D262" t="s">
        <v>4729</v>
      </c>
      <c r="E262" s="68" t="str">
        <f t="shared" si="4"/>
        <v>20171110 14:12:53.538000</v>
      </c>
    </row>
    <row r="263" spans="1:5">
      <c r="A263">
        <v>100</v>
      </c>
      <c r="B263">
        <v>574.5</v>
      </c>
      <c r="C263" t="s">
        <v>63</v>
      </c>
      <c r="D263" t="s">
        <v>4730</v>
      </c>
      <c r="E263" s="68" t="str">
        <f t="shared" si="4"/>
        <v>20171110 14:41:15.927731</v>
      </c>
    </row>
    <row r="264" spans="1:5">
      <c r="A264">
        <v>11</v>
      </c>
      <c r="B264">
        <v>574.5</v>
      </c>
      <c r="C264" t="s">
        <v>63</v>
      </c>
      <c r="D264" t="s">
        <v>4731</v>
      </c>
      <c r="E264" s="68" t="str">
        <f t="shared" si="4"/>
        <v>20171110 14:41:15.953000</v>
      </c>
    </row>
    <row r="265" spans="1:5">
      <c r="A265">
        <v>80</v>
      </c>
      <c r="B265">
        <v>574.5</v>
      </c>
      <c r="C265" t="s">
        <v>63</v>
      </c>
      <c r="D265" t="s">
        <v>4731</v>
      </c>
      <c r="E265" s="68" t="str">
        <f t="shared" si="4"/>
        <v>20171110 14:41:15.953000</v>
      </c>
    </row>
    <row r="266" spans="1:5">
      <c r="A266">
        <v>97</v>
      </c>
      <c r="B266">
        <v>575.5</v>
      </c>
      <c r="C266" t="s">
        <v>63</v>
      </c>
      <c r="D266" t="s">
        <v>4732</v>
      </c>
      <c r="E266" s="68" t="str">
        <f t="shared" si="4"/>
        <v>20171110 15:03:47.576000</v>
      </c>
    </row>
    <row r="267" spans="1:5">
      <c r="A267">
        <v>153</v>
      </c>
      <c r="B267">
        <v>574.5</v>
      </c>
      <c r="C267" t="s">
        <v>63</v>
      </c>
      <c r="D267" t="s">
        <v>4733</v>
      </c>
      <c r="E267" s="68" t="str">
        <f t="shared" si="4"/>
        <v>20171110 15:06:36.788000</v>
      </c>
    </row>
    <row r="268" spans="1:5">
      <c r="A268">
        <v>157</v>
      </c>
      <c r="B268">
        <v>574.5</v>
      </c>
      <c r="C268" t="s">
        <v>63</v>
      </c>
      <c r="D268" t="s">
        <v>4734</v>
      </c>
      <c r="E268" s="68" t="str">
        <f t="shared" si="4"/>
        <v>20171110 15:06:46.294310</v>
      </c>
    </row>
    <row r="269" spans="1:5">
      <c r="A269">
        <v>247</v>
      </c>
      <c r="B269">
        <v>575</v>
      </c>
      <c r="C269" t="s">
        <v>63</v>
      </c>
      <c r="D269" t="s">
        <v>4735</v>
      </c>
      <c r="E269" s="68" t="str">
        <f t="shared" si="4"/>
        <v>20171110 15:11:37.056446</v>
      </c>
    </row>
    <row r="270" spans="1:5">
      <c r="A270">
        <v>10</v>
      </c>
      <c r="B270">
        <v>575</v>
      </c>
      <c r="C270" t="s">
        <v>63</v>
      </c>
      <c r="D270" t="s">
        <v>4736</v>
      </c>
      <c r="E270" s="68" t="str">
        <f t="shared" si="4"/>
        <v>20171110 15:11:44.641986</v>
      </c>
    </row>
    <row r="271" spans="1:5">
      <c r="A271">
        <v>76</v>
      </c>
      <c r="B271">
        <v>576</v>
      </c>
      <c r="C271" t="s">
        <v>63</v>
      </c>
      <c r="D271" t="s">
        <v>4737</v>
      </c>
      <c r="E271" s="68" t="str">
        <f t="shared" si="4"/>
        <v>20171110 15:20:29.279656</v>
      </c>
    </row>
    <row r="272" spans="1:5">
      <c r="A272">
        <v>100</v>
      </c>
      <c r="B272">
        <v>576</v>
      </c>
      <c r="C272" t="s">
        <v>63</v>
      </c>
      <c r="D272" t="s">
        <v>4737</v>
      </c>
      <c r="E272" s="68" t="str">
        <f t="shared" si="4"/>
        <v>20171110 15:20:29.279656</v>
      </c>
    </row>
    <row r="273" spans="1:5">
      <c r="A273">
        <v>191</v>
      </c>
      <c r="B273">
        <v>576</v>
      </c>
      <c r="C273" t="s">
        <v>63</v>
      </c>
      <c r="D273" t="s">
        <v>4737</v>
      </c>
      <c r="E273" s="68" t="str">
        <f t="shared" si="4"/>
        <v>20171110 15:20:29.279656</v>
      </c>
    </row>
    <row r="274" spans="1:5">
      <c r="A274">
        <v>75</v>
      </c>
      <c r="B274">
        <v>576</v>
      </c>
      <c r="C274" t="s">
        <v>63</v>
      </c>
      <c r="D274" t="s">
        <v>4737</v>
      </c>
      <c r="E274" s="68" t="str">
        <f t="shared" si="4"/>
        <v>20171110 15:20:29.279656</v>
      </c>
    </row>
    <row r="275" spans="1:5">
      <c r="A275">
        <v>600</v>
      </c>
      <c r="B275">
        <v>576</v>
      </c>
      <c r="C275" t="s">
        <v>63</v>
      </c>
      <c r="D275" t="s">
        <v>4737</v>
      </c>
      <c r="E275" s="68" t="str">
        <f t="shared" si="4"/>
        <v>20171110 15:20:29.279656</v>
      </c>
    </row>
    <row r="276" spans="1:5">
      <c r="A276">
        <v>143</v>
      </c>
      <c r="B276">
        <v>576</v>
      </c>
      <c r="C276" t="s">
        <v>63</v>
      </c>
      <c r="D276" t="s">
        <v>4737</v>
      </c>
      <c r="E276" s="68" t="str">
        <f t="shared" si="4"/>
        <v>20171110 15:20:29.279656</v>
      </c>
    </row>
    <row r="277" spans="1:5">
      <c r="A277">
        <v>88</v>
      </c>
      <c r="B277">
        <v>576</v>
      </c>
      <c r="C277" t="s">
        <v>63</v>
      </c>
      <c r="D277" t="s">
        <v>4738</v>
      </c>
      <c r="E277" s="68" t="str">
        <f t="shared" si="4"/>
        <v>20171110 15:20:29.305135</v>
      </c>
    </row>
    <row r="278" spans="1:5">
      <c r="A278">
        <v>727</v>
      </c>
      <c r="B278">
        <v>580</v>
      </c>
      <c r="C278" t="s">
        <v>63</v>
      </c>
      <c r="D278" t="s">
        <v>4739</v>
      </c>
      <c r="E278" s="68" t="str">
        <f t="shared" si="4"/>
        <v>20171110 15:26:19.229876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"/>
  <sheetViews>
    <sheetView workbookViewId="0">
      <selection activeCell="H3" sqref="H3:L5"/>
    </sheetView>
  </sheetViews>
  <sheetFormatPr defaultRowHeight="12.75"/>
  <cols>
    <col min="4" max="4" width="0" hidden="1" customWidth="1"/>
    <col min="5" max="5" width="23.5703125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3.570312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9</v>
      </c>
      <c r="B2">
        <v>591.5</v>
      </c>
      <c r="C2" t="s">
        <v>63</v>
      </c>
      <c r="D2" t="s">
        <v>4709</v>
      </c>
      <c r="E2" s="68" t="str">
        <f t="shared" ref="E2:E43" si="0">LEFT(D2,FIND(" ",D2)-1)&amp;" "&amp;IF((MID(D2,FIND(" ",D2)+1,2))&lt;"23",MID(D2,FIND(" ",D2)+1,2) + 1 - VALUE(MID(D2,28,1)),"0"&amp;"0")&amp;MID(D2,FIND(" ",D2)+3,13)</f>
        <v>20171110 9:01:05.775000</v>
      </c>
      <c r="F2" s="69">
        <f t="shared" ref="F2:F43" si="1">A2*B2</f>
        <v>5323.5</v>
      </c>
    </row>
    <row r="3" spans="1:12">
      <c r="A3">
        <v>9</v>
      </c>
      <c r="B3">
        <v>593.5</v>
      </c>
      <c r="C3" t="s">
        <v>63</v>
      </c>
      <c r="D3" t="s">
        <v>4710</v>
      </c>
      <c r="E3" s="68" t="str">
        <f t="shared" si="0"/>
        <v>20171110 9:04:01.046000</v>
      </c>
      <c r="F3" s="69">
        <f t="shared" si="1"/>
        <v>5341.5</v>
      </c>
      <c r="H3" s="77" t="s">
        <v>150</v>
      </c>
      <c r="I3" s="70" t="s">
        <v>151</v>
      </c>
      <c r="J3" s="147" t="s">
        <v>152</v>
      </c>
      <c r="K3" s="72" t="s">
        <v>153</v>
      </c>
      <c r="L3" s="72" t="s">
        <v>154</v>
      </c>
    </row>
    <row r="4" spans="1:12">
      <c r="A4">
        <v>88</v>
      </c>
      <c r="B4">
        <v>593.5</v>
      </c>
      <c r="C4" t="s">
        <v>63</v>
      </c>
      <c r="D4" t="s">
        <v>4710</v>
      </c>
      <c r="E4" s="68" t="str">
        <f t="shared" si="0"/>
        <v>20171110 9:04:01.046000</v>
      </c>
      <c r="F4" s="69">
        <f t="shared" si="1"/>
        <v>52228</v>
      </c>
      <c r="H4" s="73" t="s">
        <v>63</v>
      </c>
      <c r="I4" s="70">
        <v>5000</v>
      </c>
      <c r="J4" s="146">
        <v>580.11904761904759</v>
      </c>
      <c r="K4" s="75">
        <f>I4*L4</f>
        <v>2896560</v>
      </c>
      <c r="L4" s="75">
        <f>SUMIF($C$2:$C$10000,"="&amp;H4,$F$2:$F$10000)/I4</f>
        <v>579.31200000000001</v>
      </c>
    </row>
    <row r="5" spans="1:12">
      <c r="A5">
        <v>106</v>
      </c>
      <c r="B5">
        <v>593</v>
      </c>
      <c r="C5" t="s">
        <v>63</v>
      </c>
      <c r="D5" t="s">
        <v>4711</v>
      </c>
      <c r="E5" s="68" t="str">
        <f t="shared" si="0"/>
        <v>20171110 9:11:09.811000</v>
      </c>
      <c r="F5" s="69">
        <f t="shared" si="1"/>
        <v>62858</v>
      </c>
      <c r="H5" s="73" t="s">
        <v>155</v>
      </c>
      <c r="I5" s="70">
        <v>5000</v>
      </c>
      <c r="J5" s="146">
        <v>580.11904761904759</v>
      </c>
      <c r="K5" s="75" t="e">
        <f>I7*#REF!</f>
        <v>#REF!</v>
      </c>
      <c r="L5" s="76">
        <f>SUM(F2:F10001)/GETPIVOTDATA("Sum of Volume",$I$4)</f>
        <v>579.31200000000001</v>
      </c>
    </row>
    <row r="6" spans="1:12">
      <c r="A6">
        <v>91</v>
      </c>
      <c r="B6">
        <v>592.5</v>
      </c>
      <c r="C6" t="s">
        <v>63</v>
      </c>
      <c r="D6" t="s">
        <v>4712</v>
      </c>
      <c r="E6" s="68" t="str">
        <f t="shared" si="0"/>
        <v>20171110 9:17:14.861000</v>
      </c>
      <c r="F6" s="69">
        <f t="shared" si="1"/>
        <v>53917.5</v>
      </c>
    </row>
    <row r="7" spans="1:12">
      <c r="A7">
        <v>95</v>
      </c>
      <c r="B7">
        <v>592</v>
      </c>
      <c r="C7" t="s">
        <v>63</v>
      </c>
      <c r="D7" t="s">
        <v>4713</v>
      </c>
      <c r="E7" s="68" t="str">
        <f t="shared" si="0"/>
        <v>20171110 9:29:34.069000</v>
      </c>
      <c r="F7" s="69">
        <f t="shared" si="1"/>
        <v>56240</v>
      </c>
    </row>
    <row r="8" spans="1:12">
      <c r="A8">
        <v>92</v>
      </c>
      <c r="B8">
        <v>590</v>
      </c>
      <c r="C8" t="s">
        <v>63</v>
      </c>
      <c r="D8" t="s">
        <v>4714</v>
      </c>
      <c r="E8" s="68" t="str">
        <f t="shared" si="0"/>
        <v>20171110 9:43:32.709000</v>
      </c>
      <c r="F8" s="69">
        <f t="shared" si="1"/>
        <v>54280</v>
      </c>
    </row>
    <row r="9" spans="1:12">
      <c r="A9">
        <v>104</v>
      </c>
      <c r="B9">
        <v>588</v>
      </c>
      <c r="C9" t="s">
        <v>63</v>
      </c>
      <c r="D9" t="s">
        <v>4715</v>
      </c>
      <c r="E9" s="68" t="str">
        <f t="shared" si="0"/>
        <v>20171110 10:02:17.038000</v>
      </c>
      <c r="F9" s="69">
        <f t="shared" si="1"/>
        <v>61152</v>
      </c>
    </row>
    <row r="10" spans="1:12">
      <c r="A10">
        <v>50</v>
      </c>
      <c r="B10">
        <v>584</v>
      </c>
      <c r="C10" t="s">
        <v>63</v>
      </c>
      <c r="D10" t="s">
        <v>4716</v>
      </c>
      <c r="E10" s="68" t="str">
        <f t="shared" si="0"/>
        <v>20171110 10:22:47.998000</v>
      </c>
      <c r="F10" s="69">
        <f t="shared" si="1"/>
        <v>29200</v>
      </c>
    </row>
    <row r="11" spans="1:12">
      <c r="A11">
        <v>350</v>
      </c>
      <c r="B11">
        <v>584</v>
      </c>
      <c r="C11" t="s">
        <v>63</v>
      </c>
      <c r="D11" t="s">
        <v>4717</v>
      </c>
      <c r="E11" s="68" t="str">
        <f t="shared" si="0"/>
        <v>20171110 10:22:47.998061</v>
      </c>
      <c r="F11" s="69">
        <f t="shared" si="1"/>
        <v>204400</v>
      </c>
    </row>
    <row r="12" spans="1:12">
      <c r="A12">
        <v>44</v>
      </c>
      <c r="B12">
        <v>584</v>
      </c>
      <c r="C12" t="s">
        <v>63</v>
      </c>
      <c r="D12" t="s">
        <v>4718</v>
      </c>
      <c r="E12" s="68" t="str">
        <f t="shared" si="0"/>
        <v>20171110 10:22:48.001000</v>
      </c>
      <c r="F12" s="69">
        <f t="shared" si="1"/>
        <v>25696</v>
      </c>
    </row>
    <row r="13" spans="1:12">
      <c r="A13">
        <v>65</v>
      </c>
      <c r="B13">
        <v>580.5</v>
      </c>
      <c r="C13" t="s">
        <v>63</v>
      </c>
      <c r="D13" t="s">
        <v>4719</v>
      </c>
      <c r="E13" s="68" t="str">
        <f t="shared" si="0"/>
        <v>20171110 10:40:34.635000</v>
      </c>
      <c r="F13" s="69">
        <f t="shared" si="1"/>
        <v>37732.5</v>
      </c>
    </row>
    <row r="14" spans="1:12">
      <c r="A14">
        <v>32</v>
      </c>
      <c r="B14">
        <v>580.5</v>
      </c>
      <c r="C14" t="s">
        <v>63</v>
      </c>
      <c r="D14" t="s">
        <v>4719</v>
      </c>
      <c r="E14" s="68" t="str">
        <f t="shared" si="0"/>
        <v>20171110 10:40:34.635000</v>
      </c>
      <c r="F14" s="69">
        <f t="shared" si="1"/>
        <v>18576</v>
      </c>
    </row>
    <row r="15" spans="1:12">
      <c r="A15">
        <v>93</v>
      </c>
      <c r="B15">
        <v>575</v>
      </c>
      <c r="C15" t="s">
        <v>63</v>
      </c>
      <c r="D15" t="s">
        <v>4720</v>
      </c>
      <c r="E15" s="68" t="str">
        <f t="shared" si="0"/>
        <v>20171110 11:05:22.385000</v>
      </c>
      <c r="F15" s="69">
        <f t="shared" si="1"/>
        <v>53475</v>
      </c>
    </row>
    <row r="16" spans="1:12">
      <c r="A16">
        <v>95</v>
      </c>
      <c r="B16">
        <v>575.5</v>
      </c>
      <c r="C16" t="s">
        <v>63</v>
      </c>
      <c r="D16" t="s">
        <v>4721</v>
      </c>
      <c r="E16" s="68" t="str">
        <f t="shared" si="0"/>
        <v>20171110 11:23:12.332000</v>
      </c>
      <c r="F16" s="69">
        <f t="shared" si="1"/>
        <v>54672.5</v>
      </c>
    </row>
    <row r="17" spans="1:6">
      <c r="A17">
        <v>31</v>
      </c>
      <c r="B17">
        <v>577</v>
      </c>
      <c r="C17" t="s">
        <v>63</v>
      </c>
      <c r="D17" t="s">
        <v>4722</v>
      </c>
      <c r="E17" s="68" t="str">
        <f t="shared" si="0"/>
        <v>20171110 11:53:10.793000</v>
      </c>
      <c r="F17" s="69">
        <f t="shared" si="1"/>
        <v>17887</v>
      </c>
    </row>
    <row r="18" spans="1:6">
      <c r="A18">
        <v>62</v>
      </c>
      <c r="B18">
        <v>577</v>
      </c>
      <c r="C18" t="s">
        <v>63</v>
      </c>
      <c r="D18" t="s">
        <v>4723</v>
      </c>
      <c r="E18" s="68" t="str">
        <f t="shared" si="0"/>
        <v>20171110 11:53:12.364000</v>
      </c>
      <c r="F18" s="69">
        <f t="shared" si="1"/>
        <v>35774</v>
      </c>
    </row>
    <row r="19" spans="1:6">
      <c r="A19">
        <v>72</v>
      </c>
      <c r="B19">
        <v>579.5</v>
      </c>
      <c r="C19" t="s">
        <v>63</v>
      </c>
      <c r="D19" t="s">
        <v>4724</v>
      </c>
      <c r="E19" s="68" t="str">
        <f t="shared" si="0"/>
        <v>20171110 12:17:51.098000</v>
      </c>
      <c r="F19" s="69">
        <f t="shared" si="1"/>
        <v>41724</v>
      </c>
    </row>
    <row r="20" spans="1:6">
      <c r="A20">
        <v>19</v>
      </c>
      <c r="B20">
        <v>579.5</v>
      </c>
      <c r="C20" t="s">
        <v>63</v>
      </c>
      <c r="D20" t="s">
        <v>4724</v>
      </c>
      <c r="E20" s="68" t="str">
        <f t="shared" si="0"/>
        <v>20171110 12:17:51.098000</v>
      </c>
      <c r="F20" s="69">
        <f t="shared" si="1"/>
        <v>11010.5</v>
      </c>
    </row>
    <row r="21" spans="1:6">
      <c r="A21">
        <v>100</v>
      </c>
      <c r="B21">
        <v>580.5</v>
      </c>
      <c r="C21" t="s">
        <v>63</v>
      </c>
      <c r="D21" t="s">
        <v>4725</v>
      </c>
      <c r="E21" s="68" t="str">
        <f t="shared" si="0"/>
        <v>20171110 12:45:16.928447</v>
      </c>
      <c r="F21" s="69">
        <f t="shared" si="1"/>
        <v>58050</v>
      </c>
    </row>
    <row r="22" spans="1:6">
      <c r="A22">
        <v>101</v>
      </c>
      <c r="B22">
        <v>583</v>
      </c>
      <c r="C22" t="s">
        <v>63</v>
      </c>
      <c r="D22" t="s">
        <v>4726</v>
      </c>
      <c r="E22" s="68" t="str">
        <f t="shared" si="0"/>
        <v>20171110 13:01:04.676000</v>
      </c>
      <c r="F22" s="69">
        <f t="shared" si="1"/>
        <v>58883</v>
      </c>
    </row>
    <row r="23" spans="1:6">
      <c r="A23">
        <v>96</v>
      </c>
      <c r="B23">
        <v>577</v>
      </c>
      <c r="C23" t="s">
        <v>63</v>
      </c>
      <c r="D23" t="s">
        <v>4727</v>
      </c>
      <c r="E23" s="68" t="str">
        <f t="shared" si="0"/>
        <v>20171110 13:39:01.377000</v>
      </c>
      <c r="F23" s="69">
        <f t="shared" si="1"/>
        <v>55392</v>
      </c>
    </row>
    <row r="24" spans="1:6">
      <c r="A24">
        <v>100</v>
      </c>
      <c r="B24">
        <v>576</v>
      </c>
      <c r="C24" t="s">
        <v>63</v>
      </c>
      <c r="D24" t="s">
        <v>4728</v>
      </c>
      <c r="E24" s="68" t="str">
        <f t="shared" si="0"/>
        <v>20171110 13:50:43.114301</v>
      </c>
      <c r="F24" s="69">
        <f t="shared" si="1"/>
        <v>57600</v>
      </c>
    </row>
    <row r="25" spans="1:6">
      <c r="A25">
        <v>100</v>
      </c>
      <c r="B25">
        <v>576</v>
      </c>
      <c r="C25" t="s">
        <v>63</v>
      </c>
      <c r="D25" t="s">
        <v>4728</v>
      </c>
      <c r="E25" s="68" t="str">
        <f t="shared" si="0"/>
        <v>20171110 13:50:43.114301</v>
      </c>
      <c r="F25" s="69">
        <f t="shared" si="1"/>
        <v>57600</v>
      </c>
    </row>
    <row r="26" spans="1:6">
      <c r="A26">
        <v>50</v>
      </c>
      <c r="B26">
        <v>576</v>
      </c>
      <c r="C26" t="s">
        <v>63</v>
      </c>
      <c r="D26" t="s">
        <v>4728</v>
      </c>
      <c r="E26" s="68" t="str">
        <f t="shared" si="0"/>
        <v>20171110 13:50:43.114301</v>
      </c>
      <c r="F26" s="69">
        <f t="shared" si="1"/>
        <v>28800</v>
      </c>
    </row>
    <row r="27" spans="1:6">
      <c r="A27">
        <v>91</v>
      </c>
      <c r="B27">
        <v>576</v>
      </c>
      <c r="C27" t="s">
        <v>63</v>
      </c>
      <c r="D27" t="s">
        <v>4729</v>
      </c>
      <c r="E27" s="68" t="str">
        <f t="shared" si="0"/>
        <v>20171110 14:12:53.538000</v>
      </c>
      <c r="F27" s="69">
        <f t="shared" si="1"/>
        <v>52416</v>
      </c>
    </row>
    <row r="28" spans="1:6">
      <c r="A28">
        <v>100</v>
      </c>
      <c r="B28">
        <v>574.5</v>
      </c>
      <c r="C28" t="s">
        <v>63</v>
      </c>
      <c r="D28" t="s">
        <v>4730</v>
      </c>
      <c r="E28" s="68" t="str">
        <f t="shared" si="0"/>
        <v>20171110 14:41:15.927731</v>
      </c>
      <c r="F28" s="69">
        <f t="shared" si="1"/>
        <v>57450</v>
      </c>
    </row>
    <row r="29" spans="1:6">
      <c r="A29">
        <v>11</v>
      </c>
      <c r="B29">
        <v>574.5</v>
      </c>
      <c r="C29" t="s">
        <v>63</v>
      </c>
      <c r="D29" t="s">
        <v>4731</v>
      </c>
      <c r="E29" s="68" t="str">
        <f t="shared" si="0"/>
        <v>20171110 14:41:15.953000</v>
      </c>
      <c r="F29" s="69">
        <f t="shared" si="1"/>
        <v>6319.5</v>
      </c>
    </row>
    <row r="30" spans="1:6">
      <c r="A30">
        <v>80</v>
      </c>
      <c r="B30">
        <v>574.5</v>
      </c>
      <c r="C30" t="s">
        <v>63</v>
      </c>
      <c r="D30" t="s">
        <v>4731</v>
      </c>
      <c r="E30" s="68" t="str">
        <f t="shared" si="0"/>
        <v>20171110 14:41:15.953000</v>
      </c>
      <c r="F30" s="69">
        <f t="shared" si="1"/>
        <v>45960</v>
      </c>
    </row>
    <row r="31" spans="1:6">
      <c r="A31">
        <v>97</v>
      </c>
      <c r="B31">
        <v>575.5</v>
      </c>
      <c r="C31" t="s">
        <v>63</v>
      </c>
      <c r="D31" t="s">
        <v>4732</v>
      </c>
      <c r="E31" s="68" t="str">
        <f t="shared" si="0"/>
        <v>20171110 15:03:47.576000</v>
      </c>
      <c r="F31" s="69">
        <f t="shared" si="1"/>
        <v>55823.5</v>
      </c>
    </row>
    <row r="32" spans="1:6">
      <c r="A32">
        <v>153</v>
      </c>
      <c r="B32">
        <v>574.5</v>
      </c>
      <c r="C32" t="s">
        <v>63</v>
      </c>
      <c r="D32" t="s">
        <v>4733</v>
      </c>
      <c r="E32" s="68" t="str">
        <f t="shared" si="0"/>
        <v>20171110 15:06:36.788000</v>
      </c>
      <c r="F32" s="69">
        <f t="shared" si="1"/>
        <v>87898.5</v>
      </c>
    </row>
    <row r="33" spans="1:6">
      <c r="A33">
        <v>157</v>
      </c>
      <c r="B33">
        <v>574.5</v>
      </c>
      <c r="C33" t="s">
        <v>63</v>
      </c>
      <c r="D33" t="s">
        <v>4734</v>
      </c>
      <c r="E33" s="68" t="str">
        <f t="shared" si="0"/>
        <v>20171110 15:06:46.294310</v>
      </c>
      <c r="F33" s="69">
        <f t="shared" si="1"/>
        <v>90196.5</v>
      </c>
    </row>
    <row r="34" spans="1:6">
      <c r="A34">
        <v>247</v>
      </c>
      <c r="B34">
        <v>575</v>
      </c>
      <c r="C34" t="s">
        <v>63</v>
      </c>
      <c r="D34" t="s">
        <v>4735</v>
      </c>
      <c r="E34" s="68" t="str">
        <f t="shared" si="0"/>
        <v>20171110 15:11:37.056446</v>
      </c>
      <c r="F34" s="69">
        <f t="shared" si="1"/>
        <v>142025</v>
      </c>
    </row>
    <row r="35" spans="1:6">
      <c r="A35">
        <v>10</v>
      </c>
      <c r="B35">
        <v>575</v>
      </c>
      <c r="C35" t="s">
        <v>63</v>
      </c>
      <c r="D35" t="s">
        <v>4736</v>
      </c>
      <c r="E35" s="68" t="str">
        <f t="shared" si="0"/>
        <v>20171110 15:11:44.641986</v>
      </c>
      <c r="F35" s="69">
        <f t="shared" si="1"/>
        <v>5750</v>
      </c>
    </row>
    <row r="36" spans="1:6">
      <c r="A36">
        <v>76</v>
      </c>
      <c r="B36">
        <v>576</v>
      </c>
      <c r="C36" t="s">
        <v>63</v>
      </c>
      <c r="D36" t="s">
        <v>4737</v>
      </c>
      <c r="E36" s="68" t="str">
        <f t="shared" si="0"/>
        <v>20171110 15:20:29.279656</v>
      </c>
      <c r="F36" s="69">
        <f t="shared" si="1"/>
        <v>43776</v>
      </c>
    </row>
    <row r="37" spans="1:6">
      <c r="A37">
        <v>100</v>
      </c>
      <c r="B37">
        <v>576</v>
      </c>
      <c r="C37" t="s">
        <v>63</v>
      </c>
      <c r="D37" t="s">
        <v>4737</v>
      </c>
      <c r="E37" s="68" t="str">
        <f t="shared" si="0"/>
        <v>20171110 15:20:29.279656</v>
      </c>
      <c r="F37" s="69">
        <f t="shared" si="1"/>
        <v>57600</v>
      </c>
    </row>
    <row r="38" spans="1:6">
      <c r="A38">
        <v>191</v>
      </c>
      <c r="B38">
        <v>576</v>
      </c>
      <c r="C38" t="s">
        <v>63</v>
      </c>
      <c r="D38" t="s">
        <v>4737</v>
      </c>
      <c r="E38" s="68" t="str">
        <f t="shared" si="0"/>
        <v>20171110 15:20:29.279656</v>
      </c>
      <c r="F38" s="69">
        <f t="shared" si="1"/>
        <v>110016</v>
      </c>
    </row>
    <row r="39" spans="1:6">
      <c r="A39">
        <v>75</v>
      </c>
      <c r="B39">
        <v>576</v>
      </c>
      <c r="C39" t="s">
        <v>63</v>
      </c>
      <c r="D39" t="s">
        <v>4737</v>
      </c>
      <c r="E39" s="68" t="str">
        <f t="shared" si="0"/>
        <v>20171110 15:20:29.279656</v>
      </c>
      <c r="F39" s="69">
        <f t="shared" si="1"/>
        <v>43200</v>
      </c>
    </row>
    <row r="40" spans="1:6">
      <c r="A40">
        <v>600</v>
      </c>
      <c r="B40">
        <v>576</v>
      </c>
      <c r="C40" t="s">
        <v>63</v>
      </c>
      <c r="D40" t="s">
        <v>4737</v>
      </c>
      <c r="E40" s="68" t="str">
        <f t="shared" si="0"/>
        <v>20171110 15:20:29.279656</v>
      </c>
      <c r="F40" s="69">
        <f t="shared" si="1"/>
        <v>345600</v>
      </c>
    </row>
    <row r="41" spans="1:6">
      <c r="A41">
        <v>143</v>
      </c>
      <c r="B41">
        <v>576</v>
      </c>
      <c r="C41" t="s">
        <v>63</v>
      </c>
      <c r="D41" t="s">
        <v>4737</v>
      </c>
      <c r="E41" s="68" t="str">
        <f t="shared" si="0"/>
        <v>20171110 15:20:29.279656</v>
      </c>
      <c r="F41" s="69">
        <f t="shared" si="1"/>
        <v>82368</v>
      </c>
    </row>
    <row r="42" spans="1:6">
      <c r="A42">
        <v>88</v>
      </c>
      <c r="B42">
        <v>576</v>
      </c>
      <c r="C42" t="s">
        <v>63</v>
      </c>
      <c r="D42" t="s">
        <v>4738</v>
      </c>
      <c r="E42" s="68" t="str">
        <f t="shared" si="0"/>
        <v>20171110 15:20:29.305135</v>
      </c>
      <c r="F42" s="69">
        <f t="shared" si="1"/>
        <v>50688</v>
      </c>
    </row>
    <row r="43" spans="1:6">
      <c r="A43">
        <v>727</v>
      </c>
      <c r="B43">
        <v>580</v>
      </c>
      <c r="C43" t="s">
        <v>63</v>
      </c>
      <c r="D43" t="s">
        <v>4739</v>
      </c>
      <c r="E43" s="68" t="str">
        <f t="shared" si="0"/>
        <v>20171110 15:26:19.229876</v>
      </c>
      <c r="F43" s="69">
        <f t="shared" si="1"/>
        <v>421660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6"/>
  <sheetViews>
    <sheetView workbookViewId="0">
      <selection activeCell="H3" sqref="H3:L5"/>
    </sheetView>
  </sheetViews>
  <sheetFormatPr defaultRowHeight="12.75"/>
  <cols>
    <col min="4" max="4" width="0.28515625" customWidth="1"/>
    <col min="5" max="5" width="23.7109375" bestFit="1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4.570312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9</v>
      </c>
      <c r="B2">
        <v>599.5</v>
      </c>
      <c r="C2" t="s">
        <v>63</v>
      </c>
      <c r="D2" t="s">
        <v>4674</v>
      </c>
      <c r="E2" s="68" t="str">
        <f t="shared" ref="E2:E39" si="0">LEFT(D2,FIND(" ",D2)-1)&amp;" "&amp;IF((MID(D2,FIND(" ",D2)+1,2))&lt;"23",MID(D2,FIND(" ",D2)+1,2) + 1 - VALUE(MID(D2,28,1)),"0"&amp;"0")&amp;MID(D2,FIND(" ",D2)+3,13)</f>
        <v>20171109 9:01:50.975000</v>
      </c>
      <c r="F2" s="69">
        <f t="shared" ref="F2:F65" si="1">A2*B2</f>
        <v>5395.5</v>
      </c>
    </row>
    <row r="3" spans="1:12">
      <c r="A3">
        <v>101</v>
      </c>
      <c r="B3">
        <v>596.5</v>
      </c>
      <c r="C3" t="s">
        <v>63</v>
      </c>
      <c r="D3" t="s">
        <v>4675</v>
      </c>
      <c r="E3" s="68" t="str">
        <f t="shared" si="0"/>
        <v>20171109 9:04:00.819000</v>
      </c>
      <c r="F3" s="69">
        <f t="shared" si="1"/>
        <v>60246.5</v>
      </c>
      <c r="H3" s="77" t="s">
        <v>150</v>
      </c>
      <c r="I3" s="70" t="s">
        <v>151</v>
      </c>
      <c r="J3" s="147" t="s">
        <v>152</v>
      </c>
      <c r="K3" s="72" t="s">
        <v>153</v>
      </c>
      <c r="L3" s="72" t="s">
        <v>154</v>
      </c>
    </row>
    <row r="4" spans="1:12">
      <c r="A4">
        <v>80</v>
      </c>
      <c r="B4">
        <v>599.5</v>
      </c>
      <c r="C4" t="s">
        <v>63</v>
      </c>
      <c r="D4" t="s">
        <v>4676</v>
      </c>
      <c r="E4" s="68" t="str">
        <f t="shared" si="0"/>
        <v>20171109 9:08:23.699000</v>
      </c>
      <c r="F4" s="69">
        <f t="shared" si="1"/>
        <v>47960</v>
      </c>
      <c r="H4" s="73" t="s">
        <v>63</v>
      </c>
      <c r="I4" s="70">
        <v>3000</v>
      </c>
      <c r="J4" s="146">
        <v>590.52631578947364</v>
      </c>
      <c r="K4" s="75">
        <f>I4*L4</f>
        <v>1771443</v>
      </c>
      <c r="L4" s="75">
        <f>SUMIF($C$2:$C$10000,"="&amp;H4,$F$2:$F$10000)/I4</f>
        <v>590.48099999999999</v>
      </c>
    </row>
    <row r="5" spans="1:12">
      <c r="A5">
        <v>17</v>
      </c>
      <c r="B5">
        <v>599.5</v>
      </c>
      <c r="C5" t="s">
        <v>63</v>
      </c>
      <c r="D5" t="s">
        <v>4677</v>
      </c>
      <c r="E5" s="68" t="str">
        <f t="shared" si="0"/>
        <v>20171109 9:08:23.700000</v>
      </c>
      <c r="F5" s="69">
        <f t="shared" si="1"/>
        <v>10191.5</v>
      </c>
      <c r="H5" s="73" t="s">
        <v>155</v>
      </c>
      <c r="I5" s="70">
        <v>3000</v>
      </c>
      <c r="J5" s="146">
        <v>590.52631578947364</v>
      </c>
      <c r="K5" s="75" t="e">
        <f>I7*#REF!</f>
        <v>#REF!</v>
      </c>
      <c r="L5" s="76">
        <f>SUM(F2:F10001)/GETPIVOTDATA("Sum of Volume",$I$4)</f>
        <v>590.48099999999999</v>
      </c>
    </row>
    <row r="6" spans="1:12">
      <c r="A6">
        <v>91</v>
      </c>
      <c r="B6">
        <v>600</v>
      </c>
      <c r="C6" t="s">
        <v>63</v>
      </c>
      <c r="D6" t="s">
        <v>4678</v>
      </c>
      <c r="E6" s="68" t="str">
        <f t="shared" si="0"/>
        <v>20171109 9:16:45.819000</v>
      </c>
      <c r="F6" s="69">
        <f t="shared" si="1"/>
        <v>54600</v>
      </c>
    </row>
    <row r="7" spans="1:12">
      <c r="A7">
        <v>96</v>
      </c>
      <c r="B7">
        <v>600</v>
      </c>
      <c r="C7" t="s">
        <v>63</v>
      </c>
      <c r="D7" t="s">
        <v>4679</v>
      </c>
      <c r="E7" s="68" t="str">
        <f t="shared" si="0"/>
        <v>20171109 9:26:22.234000</v>
      </c>
      <c r="F7" s="69">
        <f t="shared" si="1"/>
        <v>57600</v>
      </c>
    </row>
    <row r="8" spans="1:12">
      <c r="A8">
        <v>91</v>
      </c>
      <c r="B8">
        <v>600</v>
      </c>
      <c r="C8" t="s">
        <v>63</v>
      </c>
      <c r="D8" t="s">
        <v>4680</v>
      </c>
      <c r="E8" s="68" t="str">
        <f t="shared" si="0"/>
        <v>20171109 9:39:38.730000</v>
      </c>
      <c r="F8" s="69">
        <f t="shared" si="1"/>
        <v>54600</v>
      </c>
    </row>
    <row r="9" spans="1:12">
      <c r="A9">
        <v>91</v>
      </c>
      <c r="B9">
        <v>597</v>
      </c>
      <c r="C9" t="s">
        <v>63</v>
      </c>
      <c r="D9" t="s">
        <v>4681</v>
      </c>
      <c r="E9" s="68" t="str">
        <f t="shared" si="0"/>
        <v>20171109 9:51:53.581000</v>
      </c>
      <c r="F9" s="69">
        <f t="shared" si="1"/>
        <v>54327</v>
      </c>
    </row>
    <row r="10" spans="1:12">
      <c r="A10">
        <v>95</v>
      </c>
      <c r="B10">
        <v>596</v>
      </c>
      <c r="C10" t="s">
        <v>63</v>
      </c>
      <c r="D10" t="s">
        <v>4682</v>
      </c>
      <c r="E10" s="68" t="str">
        <f t="shared" si="0"/>
        <v>20171109 10:06:13.831000</v>
      </c>
      <c r="F10" s="69">
        <f t="shared" si="1"/>
        <v>56620</v>
      </c>
    </row>
    <row r="11" spans="1:12">
      <c r="A11">
        <v>92</v>
      </c>
      <c r="B11">
        <v>594</v>
      </c>
      <c r="C11" t="s">
        <v>63</v>
      </c>
      <c r="D11" t="s">
        <v>4683</v>
      </c>
      <c r="E11" s="68" t="str">
        <f t="shared" si="0"/>
        <v>20171109 10:19:20.952000</v>
      </c>
      <c r="F11" s="69">
        <f t="shared" si="1"/>
        <v>54648</v>
      </c>
    </row>
    <row r="12" spans="1:12">
      <c r="A12">
        <v>64</v>
      </c>
      <c r="B12">
        <v>594</v>
      </c>
      <c r="C12" t="s">
        <v>63</v>
      </c>
      <c r="D12" t="s">
        <v>4684</v>
      </c>
      <c r="E12" s="68" t="str">
        <f t="shared" si="0"/>
        <v>20171109 10:22:11.462114</v>
      </c>
      <c r="F12" s="69">
        <f t="shared" si="1"/>
        <v>38016</v>
      </c>
    </row>
    <row r="13" spans="1:12">
      <c r="A13">
        <v>136</v>
      </c>
      <c r="B13">
        <v>594</v>
      </c>
      <c r="C13" t="s">
        <v>63</v>
      </c>
      <c r="D13" t="s">
        <v>4684</v>
      </c>
      <c r="E13" s="68" t="str">
        <f t="shared" si="0"/>
        <v>20171109 10:22:11.462114</v>
      </c>
      <c r="F13" s="69">
        <f t="shared" si="1"/>
        <v>80784</v>
      </c>
    </row>
    <row r="14" spans="1:12">
      <c r="A14">
        <v>77</v>
      </c>
      <c r="B14">
        <v>593</v>
      </c>
      <c r="C14" t="s">
        <v>63</v>
      </c>
      <c r="D14" t="s">
        <v>4685</v>
      </c>
      <c r="E14" s="68" t="str">
        <f t="shared" si="0"/>
        <v>20171109 10:34:08.897000</v>
      </c>
      <c r="F14" s="69">
        <f t="shared" si="1"/>
        <v>45661</v>
      </c>
    </row>
    <row r="15" spans="1:12">
      <c r="A15">
        <v>97</v>
      </c>
      <c r="B15">
        <v>592.5</v>
      </c>
      <c r="C15" t="s">
        <v>63</v>
      </c>
      <c r="D15" t="s">
        <v>4686</v>
      </c>
      <c r="E15" s="68" t="str">
        <f t="shared" si="0"/>
        <v>20171109 10:54:25.537000</v>
      </c>
      <c r="F15" s="69">
        <f t="shared" si="1"/>
        <v>57472.5</v>
      </c>
    </row>
    <row r="16" spans="1:12">
      <c r="A16">
        <v>93</v>
      </c>
      <c r="B16">
        <v>590</v>
      </c>
      <c r="C16" t="s">
        <v>63</v>
      </c>
      <c r="D16" t="s">
        <v>4687</v>
      </c>
      <c r="E16" s="68" t="str">
        <f t="shared" si="0"/>
        <v>20171109 11:11:01.505000</v>
      </c>
      <c r="F16" s="69">
        <f t="shared" si="1"/>
        <v>54870</v>
      </c>
    </row>
    <row r="17" spans="1:6">
      <c r="A17">
        <v>92</v>
      </c>
      <c r="B17">
        <v>589</v>
      </c>
      <c r="C17" t="s">
        <v>63</v>
      </c>
      <c r="D17" t="s">
        <v>4688</v>
      </c>
      <c r="E17" s="68" t="str">
        <f t="shared" si="0"/>
        <v>20171109 11:35:03.508000</v>
      </c>
      <c r="F17" s="69">
        <f t="shared" si="1"/>
        <v>54188</v>
      </c>
    </row>
    <row r="18" spans="1:6">
      <c r="A18">
        <v>95</v>
      </c>
      <c r="B18">
        <v>587.5</v>
      </c>
      <c r="C18" t="s">
        <v>63</v>
      </c>
      <c r="D18" t="s">
        <v>4689</v>
      </c>
      <c r="E18" s="68" t="str">
        <f t="shared" si="0"/>
        <v>20171109 11:54:51.812000</v>
      </c>
      <c r="F18" s="69">
        <f t="shared" si="1"/>
        <v>55812.5</v>
      </c>
    </row>
    <row r="19" spans="1:6">
      <c r="A19">
        <v>5</v>
      </c>
      <c r="B19">
        <v>588.5</v>
      </c>
      <c r="C19" t="s">
        <v>63</v>
      </c>
      <c r="D19" t="s">
        <v>4690</v>
      </c>
      <c r="E19" s="68" t="str">
        <f t="shared" si="0"/>
        <v>20171109 12:02:07.806462</v>
      </c>
      <c r="F19" s="69">
        <f t="shared" si="1"/>
        <v>2942.5</v>
      </c>
    </row>
    <row r="20" spans="1:6">
      <c r="A20">
        <v>100</v>
      </c>
      <c r="B20">
        <v>588.5</v>
      </c>
      <c r="C20" t="s">
        <v>63</v>
      </c>
      <c r="D20" t="s">
        <v>4690</v>
      </c>
      <c r="E20" s="68" t="str">
        <f t="shared" si="0"/>
        <v>20171109 12:02:07.806462</v>
      </c>
      <c r="F20" s="69">
        <f t="shared" si="1"/>
        <v>58850</v>
      </c>
    </row>
    <row r="21" spans="1:6">
      <c r="A21">
        <v>189</v>
      </c>
      <c r="B21">
        <v>588.5</v>
      </c>
      <c r="C21" t="s">
        <v>63</v>
      </c>
      <c r="D21" t="s">
        <v>4690</v>
      </c>
      <c r="E21" s="68" t="str">
        <f t="shared" si="0"/>
        <v>20171109 12:02:07.806462</v>
      </c>
      <c r="F21" s="69">
        <f t="shared" si="1"/>
        <v>111226.5</v>
      </c>
    </row>
    <row r="22" spans="1:6">
      <c r="A22">
        <v>6</v>
      </c>
      <c r="B22">
        <v>588.5</v>
      </c>
      <c r="C22" t="s">
        <v>63</v>
      </c>
      <c r="D22" t="s">
        <v>4691</v>
      </c>
      <c r="E22" s="68" t="str">
        <f t="shared" si="0"/>
        <v>20171109 12:02:07.807297</v>
      </c>
      <c r="F22" s="69">
        <f t="shared" si="1"/>
        <v>3531</v>
      </c>
    </row>
    <row r="23" spans="1:6">
      <c r="A23">
        <v>93</v>
      </c>
      <c r="B23">
        <v>588.5</v>
      </c>
      <c r="C23" t="s">
        <v>63</v>
      </c>
      <c r="D23" t="s">
        <v>4692</v>
      </c>
      <c r="E23" s="68" t="str">
        <f t="shared" si="0"/>
        <v>20171109 12:29:51.037000</v>
      </c>
      <c r="F23" s="69">
        <f t="shared" si="1"/>
        <v>54730.5</v>
      </c>
    </row>
    <row r="24" spans="1:6">
      <c r="A24">
        <v>93</v>
      </c>
      <c r="B24">
        <v>589.5</v>
      </c>
      <c r="C24" t="s">
        <v>63</v>
      </c>
      <c r="D24" t="s">
        <v>4693</v>
      </c>
      <c r="E24" s="68" t="str">
        <f t="shared" si="0"/>
        <v>20171109 12:58:06.387000</v>
      </c>
      <c r="F24" s="69">
        <f t="shared" si="1"/>
        <v>54823.5</v>
      </c>
    </row>
    <row r="25" spans="1:6">
      <c r="A25">
        <v>93</v>
      </c>
      <c r="B25">
        <v>587.5</v>
      </c>
      <c r="C25" t="s">
        <v>63</v>
      </c>
      <c r="D25" t="s">
        <v>4694</v>
      </c>
      <c r="E25" s="68" t="str">
        <f t="shared" si="0"/>
        <v>20171109 13:35:14.816000</v>
      </c>
      <c r="F25" s="69">
        <f t="shared" si="1"/>
        <v>54637.5</v>
      </c>
    </row>
    <row r="26" spans="1:6">
      <c r="A26">
        <v>85</v>
      </c>
      <c r="B26">
        <v>586.5</v>
      </c>
      <c r="C26" t="s">
        <v>63</v>
      </c>
      <c r="D26" t="s">
        <v>4695</v>
      </c>
      <c r="E26" s="68" t="str">
        <f t="shared" si="0"/>
        <v>20171109 14:07:43.027000</v>
      </c>
      <c r="F26" s="69">
        <f t="shared" si="1"/>
        <v>49852.5</v>
      </c>
    </row>
    <row r="27" spans="1:6">
      <c r="A27">
        <v>13</v>
      </c>
      <c r="B27">
        <v>586.5</v>
      </c>
      <c r="C27" t="s">
        <v>63</v>
      </c>
      <c r="D27" t="s">
        <v>4696</v>
      </c>
      <c r="E27" s="68" t="str">
        <f t="shared" si="0"/>
        <v>20171109 14:07:43.038000</v>
      </c>
      <c r="F27" s="69">
        <f t="shared" si="1"/>
        <v>7624.5</v>
      </c>
    </row>
    <row r="28" spans="1:6">
      <c r="A28">
        <v>103</v>
      </c>
      <c r="B28">
        <v>584</v>
      </c>
      <c r="C28" t="s">
        <v>63</v>
      </c>
      <c r="D28" t="s">
        <v>4697</v>
      </c>
      <c r="E28" s="68" t="str">
        <f t="shared" si="0"/>
        <v>20171109 14:37:18.081000</v>
      </c>
      <c r="F28" s="69">
        <f t="shared" si="1"/>
        <v>60152</v>
      </c>
    </row>
    <row r="29" spans="1:6">
      <c r="A29">
        <v>101</v>
      </c>
      <c r="B29">
        <v>585.5</v>
      </c>
      <c r="C29" t="s">
        <v>63</v>
      </c>
      <c r="D29" t="s">
        <v>4698</v>
      </c>
      <c r="E29" s="68" t="str">
        <f t="shared" si="0"/>
        <v>20171109 14:59:09.328000</v>
      </c>
      <c r="F29" s="69">
        <f t="shared" si="1"/>
        <v>59135.5</v>
      </c>
    </row>
    <row r="30" spans="1:6">
      <c r="A30">
        <v>76</v>
      </c>
      <c r="B30">
        <v>585</v>
      </c>
      <c r="C30" t="s">
        <v>63</v>
      </c>
      <c r="D30" t="s">
        <v>4699</v>
      </c>
      <c r="E30" s="68" t="str">
        <f t="shared" si="0"/>
        <v>20171109 15:02:37.192982</v>
      </c>
      <c r="F30" s="69">
        <f t="shared" si="1"/>
        <v>44460</v>
      </c>
    </row>
    <row r="31" spans="1:6">
      <c r="A31">
        <v>92</v>
      </c>
      <c r="B31">
        <v>585</v>
      </c>
      <c r="C31" t="s">
        <v>63</v>
      </c>
      <c r="D31" t="s">
        <v>4700</v>
      </c>
      <c r="E31" s="68" t="str">
        <f t="shared" si="0"/>
        <v>20171109 15:02:39.056397</v>
      </c>
      <c r="F31" s="69">
        <f t="shared" si="1"/>
        <v>53820</v>
      </c>
    </row>
    <row r="32" spans="1:6">
      <c r="A32">
        <v>76</v>
      </c>
      <c r="B32">
        <v>585</v>
      </c>
      <c r="C32" t="s">
        <v>63</v>
      </c>
      <c r="D32" t="s">
        <v>4701</v>
      </c>
      <c r="E32" s="68" t="str">
        <f t="shared" si="0"/>
        <v>20171109 15:02:39.056432</v>
      </c>
      <c r="F32" s="69">
        <f t="shared" si="1"/>
        <v>44460</v>
      </c>
    </row>
    <row r="33" spans="1:6">
      <c r="A33">
        <v>42</v>
      </c>
      <c r="B33">
        <v>585</v>
      </c>
      <c r="C33" t="s">
        <v>63</v>
      </c>
      <c r="D33" t="s">
        <v>4702</v>
      </c>
      <c r="E33" s="68" t="str">
        <f t="shared" si="0"/>
        <v>20171109 15:02:39.056464</v>
      </c>
      <c r="F33" s="69">
        <f t="shared" si="1"/>
        <v>24570</v>
      </c>
    </row>
    <row r="34" spans="1:6">
      <c r="A34">
        <v>14</v>
      </c>
      <c r="B34">
        <v>585</v>
      </c>
      <c r="C34" t="s">
        <v>63</v>
      </c>
      <c r="D34" t="s">
        <v>4703</v>
      </c>
      <c r="E34" s="68" t="str">
        <f t="shared" si="0"/>
        <v>20171109 15:02:39.057135</v>
      </c>
      <c r="F34" s="69">
        <f t="shared" si="1"/>
        <v>8190</v>
      </c>
    </row>
    <row r="35" spans="1:6">
      <c r="A35">
        <v>91</v>
      </c>
      <c r="B35">
        <v>583.5</v>
      </c>
      <c r="C35" t="s">
        <v>63</v>
      </c>
      <c r="D35" t="s">
        <v>4704</v>
      </c>
      <c r="E35" s="68" t="str">
        <f t="shared" si="0"/>
        <v>20171109 15:27:39.881000</v>
      </c>
      <c r="F35" s="69">
        <f t="shared" si="1"/>
        <v>53098.5</v>
      </c>
    </row>
    <row r="36" spans="1:6">
      <c r="A36">
        <v>92</v>
      </c>
      <c r="B36">
        <v>583.5</v>
      </c>
      <c r="C36" t="s">
        <v>63</v>
      </c>
      <c r="D36" t="s">
        <v>4705</v>
      </c>
      <c r="E36" s="68" t="str">
        <f t="shared" si="0"/>
        <v>20171109 15:48:26.239000</v>
      </c>
      <c r="F36" s="69">
        <f t="shared" si="1"/>
        <v>53682</v>
      </c>
    </row>
    <row r="37" spans="1:6">
      <c r="A37">
        <v>101</v>
      </c>
      <c r="B37">
        <v>586.5</v>
      </c>
      <c r="C37" t="s">
        <v>63</v>
      </c>
      <c r="D37" t="s">
        <v>4706</v>
      </c>
      <c r="E37" s="68" t="str">
        <f t="shared" si="0"/>
        <v>20171109 16:09:10.044000</v>
      </c>
      <c r="F37" s="69">
        <f t="shared" si="1"/>
        <v>59236.5</v>
      </c>
    </row>
    <row r="38" spans="1:6">
      <c r="A38">
        <v>89</v>
      </c>
      <c r="B38">
        <v>588</v>
      </c>
      <c r="C38" t="s">
        <v>63</v>
      </c>
      <c r="D38" t="s">
        <v>4707</v>
      </c>
      <c r="E38" s="68" t="str">
        <f t="shared" si="0"/>
        <v>20171109 16:37:07.500000</v>
      </c>
      <c r="F38" s="69">
        <f t="shared" si="1"/>
        <v>52332</v>
      </c>
    </row>
    <row r="39" spans="1:6">
      <c r="A39">
        <v>29</v>
      </c>
      <c r="B39">
        <v>589.5</v>
      </c>
      <c r="C39" t="s">
        <v>63</v>
      </c>
      <c r="D39" t="s">
        <v>4708</v>
      </c>
      <c r="E39" s="68" t="str">
        <f t="shared" si="0"/>
        <v>20171109 16:44:16.070000</v>
      </c>
      <c r="F39" s="69">
        <f t="shared" si="1"/>
        <v>17095.5</v>
      </c>
    </row>
    <row r="40" spans="1:6">
      <c r="F40" s="69">
        <f t="shared" si="1"/>
        <v>0</v>
      </c>
    </row>
    <row r="41" spans="1:6">
      <c r="F41" s="69">
        <f t="shared" si="1"/>
        <v>0</v>
      </c>
    </row>
    <row r="42" spans="1:6">
      <c r="F42" s="69">
        <f t="shared" si="1"/>
        <v>0</v>
      </c>
    </row>
    <row r="43" spans="1:6">
      <c r="F43" s="69">
        <f t="shared" si="1"/>
        <v>0</v>
      </c>
    </row>
    <row r="44" spans="1:6">
      <c r="F44" s="69">
        <f t="shared" si="1"/>
        <v>0</v>
      </c>
    </row>
    <row r="45" spans="1:6">
      <c r="F45" s="69">
        <f t="shared" si="1"/>
        <v>0</v>
      </c>
    </row>
    <row r="46" spans="1:6">
      <c r="F46" s="69">
        <f t="shared" si="1"/>
        <v>0</v>
      </c>
    </row>
    <row r="47" spans="1:6">
      <c r="F47" s="69">
        <f t="shared" si="1"/>
        <v>0</v>
      </c>
    </row>
    <row r="48" spans="1:6">
      <c r="F48" s="69">
        <f t="shared" si="1"/>
        <v>0</v>
      </c>
    </row>
    <row r="49" spans="6:6">
      <c r="F49" s="69">
        <f t="shared" si="1"/>
        <v>0</v>
      </c>
    </row>
    <row r="50" spans="6:6">
      <c r="F50" s="69">
        <f t="shared" si="1"/>
        <v>0</v>
      </c>
    </row>
    <row r="51" spans="6:6">
      <c r="F51" s="69">
        <f t="shared" si="1"/>
        <v>0</v>
      </c>
    </row>
    <row r="52" spans="6:6">
      <c r="F52" s="69">
        <f t="shared" si="1"/>
        <v>0</v>
      </c>
    </row>
    <row r="53" spans="6:6">
      <c r="F53" s="69">
        <f t="shared" si="1"/>
        <v>0</v>
      </c>
    </row>
    <row r="54" spans="6:6">
      <c r="F54" s="69">
        <f t="shared" si="1"/>
        <v>0</v>
      </c>
    </row>
    <row r="55" spans="6:6">
      <c r="F55" s="69">
        <f t="shared" si="1"/>
        <v>0</v>
      </c>
    </row>
    <row r="56" spans="6:6">
      <c r="F56" s="69">
        <f t="shared" si="1"/>
        <v>0</v>
      </c>
    </row>
    <row r="57" spans="6:6">
      <c r="F57" s="69">
        <f t="shared" si="1"/>
        <v>0</v>
      </c>
    </row>
    <row r="58" spans="6:6">
      <c r="F58" s="69">
        <f t="shared" si="1"/>
        <v>0</v>
      </c>
    </row>
    <row r="59" spans="6:6">
      <c r="F59" s="69">
        <f t="shared" si="1"/>
        <v>0</v>
      </c>
    </row>
    <row r="60" spans="6:6">
      <c r="F60" s="69">
        <f t="shared" si="1"/>
        <v>0</v>
      </c>
    </row>
    <row r="61" spans="6:6">
      <c r="F61" s="69">
        <f t="shared" si="1"/>
        <v>0</v>
      </c>
    </row>
    <row r="62" spans="6:6">
      <c r="F62" s="69">
        <f t="shared" si="1"/>
        <v>0</v>
      </c>
    </row>
    <row r="63" spans="6:6">
      <c r="F63" s="69">
        <f t="shared" si="1"/>
        <v>0</v>
      </c>
    </row>
    <row r="64" spans="6:6">
      <c r="F64" s="69">
        <f t="shared" si="1"/>
        <v>0</v>
      </c>
    </row>
    <row r="65" spans="6:6">
      <c r="F65" s="69">
        <f t="shared" si="1"/>
        <v>0</v>
      </c>
    </row>
    <row r="66" spans="6:6">
      <c r="F66" s="69">
        <f t="shared" ref="F66" si="2">A66*B66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3"/>
  <sheetViews>
    <sheetView tabSelected="1" workbookViewId="0">
      <selection activeCell="J15" sqref="J15"/>
    </sheetView>
  </sheetViews>
  <sheetFormatPr defaultRowHeight="12.75"/>
  <cols>
    <col min="1" max="3" width="9.140625" style="159"/>
    <col min="4" max="4" width="0" style="159" hidden="1" customWidth="1"/>
    <col min="5" max="5" width="20.140625" style="159" bestFit="1" customWidth="1"/>
    <col min="6" max="6" width="11.85546875" style="159" customWidth="1"/>
    <col min="7" max="7" width="9.140625" style="159"/>
    <col min="8" max="8" width="3.85546875" style="159" bestFit="1" customWidth="1"/>
    <col min="9" max="9" width="10.7109375" style="159" bestFit="1" customWidth="1"/>
    <col min="10" max="16384" width="9.140625" style="159"/>
  </cols>
  <sheetData>
    <row r="1" spans="1:9">
      <c r="A1" s="157" t="s">
        <v>57</v>
      </c>
      <c r="B1" s="157" t="s">
        <v>58</v>
      </c>
      <c r="C1" s="157" t="s">
        <v>59</v>
      </c>
      <c r="D1" s="157" t="s">
        <v>60</v>
      </c>
      <c r="E1" s="157" t="s">
        <v>61</v>
      </c>
      <c r="F1" s="157" t="s">
        <v>5598</v>
      </c>
      <c r="G1" s="157" t="s">
        <v>5599</v>
      </c>
      <c r="H1" s="157" t="s">
        <v>5600</v>
      </c>
      <c r="I1" s="157" t="s">
        <v>5601</v>
      </c>
    </row>
    <row r="2" spans="1:9">
      <c r="A2" s="158">
        <v>9</v>
      </c>
      <c r="B2" s="158">
        <v>626.5</v>
      </c>
      <c r="C2" s="158" t="s">
        <v>63</v>
      </c>
      <c r="D2" s="158" t="s">
        <v>5464</v>
      </c>
      <c r="E2" s="158" t="str">
        <f t="shared" ref="E2:E64" si="0">LEFT(D2,FIND(" ",D2)-1)&amp;" "&amp;IF((MID(D2,FIND(" ",D2)+1,2))&lt;"23",MID(D2,FIND(" ",D2)+1,2) + 1 - VALUE(MID(D2,28,1)),"0"&amp;"0")&amp;MID(D2,FIND(" ",D2)+3,13)</f>
        <v>20171204 9:01:04.256000</v>
      </c>
      <c r="F2" s="158" t="s">
        <v>5602</v>
      </c>
      <c r="G2" s="158" t="s">
        <v>5603</v>
      </c>
      <c r="H2" s="158" t="s">
        <v>12</v>
      </c>
      <c r="I2" s="160">
        <f>A2*B2</f>
        <v>5638.5</v>
      </c>
    </row>
    <row r="3" spans="1:9">
      <c r="A3" s="158">
        <v>92</v>
      </c>
      <c r="B3" s="158">
        <v>623</v>
      </c>
      <c r="C3" s="158" t="s">
        <v>63</v>
      </c>
      <c r="D3" s="158" t="s">
        <v>5465</v>
      </c>
      <c r="E3" s="158" t="str">
        <f t="shared" si="0"/>
        <v>20171204 9:04:53.564000</v>
      </c>
      <c r="F3" s="158" t="str">
        <f>F$2</f>
        <v>DK0060252696</v>
      </c>
      <c r="G3" s="158" t="s">
        <v>5603</v>
      </c>
      <c r="H3" s="158" t="s">
        <v>12</v>
      </c>
      <c r="I3" s="160">
        <f t="shared" ref="I3:I66" si="1">A3*B3</f>
        <v>57316</v>
      </c>
    </row>
    <row r="4" spans="1:9">
      <c r="A4" s="158">
        <v>91</v>
      </c>
      <c r="B4" s="158">
        <v>623</v>
      </c>
      <c r="C4" s="158" t="s">
        <v>63</v>
      </c>
      <c r="D4" s="158" t="s">
        <v>5466</v>
      </c>
      <c r="E4" s="158" t="str">
        <f t="shared" si="0"/>
        <v>20171204 9:12:42.910000</v>
      </c>
      <c r="F4" s="158" t="str">
        <f t="shared" ref="F4:F67" si="2">F$2</f>
        <v>DK0060252696</v>
      </c>
      <c r="G4" s="158" t="s">
        <v>5603</v>
      </c>
      <c r="H4" s="158" t="s">
        <v>12</v>
      </c>
      <c r="I4" s="160">
        <f t="shared" si="1"/>
        <v>56693</v>
      </c>
    </row>
    <row r="5" spans="1:9">
      <c r="A5" s="158">
        <v>92</v>
      </c>
      <c r="B5" s="158">
        <v>621.5</v>
      </c>
      <c r="C5" s="158" t="s">
        <v>63</v>
      </c>
      <c r="D5" s="158" t="s">
        <v>5467</v>
      </c>
      <c r="E5" s="158" t="str">
        <f t="shared" si="0"/>
        <v>20171204 9:22:51.608000</v>
      </c>
      <c r="F5" s="158" t="str">
        <f t="shared" si="2"/>
        <v>DK0060252696</v>
      </c>
      <c r="G5" s="158" t="s">
        <v>5603</v>
      </c>
      <c r="H5" s="158" t="s">
        <v>12</v>
      </c>
      <c r="I5" s="160">
        <f t="shared" si="1"/>
        <v>57178</v>
      </c>
    </row>
    <row r="6" spans="1:9">
      <c r="A6" s="158">
        <v>105</v>
      </c>
      <c r="B6" s="158">
        <v>621</v>
      </c>
      <c r="C6" s="158" t="s">
        <v>63</v>
      </c>
      <c r="D6" s="158" t="s">
        <v>5468</v>
      </c>
      <c r="E6" s="158" t="str">
        <f t="shared" si="0"/>
        <v>20171204 9:37:53.086000</v>
      </c>
      <c r="F6" s="158" t="str">
        <f t="shared" si="2"/>
        <v>DK0060252696</v>
      </c>
      <c r="G6" s="158" t="s">
        <v>5603</v>
      </c>
      <c r="H6" s="158" t="s">
        <v>12</v>
      </c>
      <c r="I6" s="160">
        <f t="shared" si="1"/>
        <v>65205</v>
      </c>
    </row>
    <row r="7" spans="1:9">
      <c r="A7" s="158">
        <v>92</v>
      </c>
      <c r="B7" s="158">
        <v>621.5</v>
      </c>
      <c r="C7" s="158" t="s">
        <v>63</v>
      </c>
      <c r="D7" s="158" t="s">
        <v>5469</v>
      </c>
      <c r="E7" s="158" t="str">
        <f t="shared" si="0"/>
        <v>20171204 9:54:09.230000</v>
      </c>
      <c r="F7" s="158" t="str">
        <f t="shared" si="2"/>
        <v>DK0060252696</v>
      </c>
      <c r="G7" s="158" t="s">
        <v>5603</v>
      </c>
      <c r="H7" s="158" t="s">
        <v>12</v>
      </c>
      <c r="I7" s="160">
        <f t="shared" si="1"/>
        <v>57178</v>
      </c>
    </row>
    <row r="8" spans="1:9">
      <c r="A8" s="158">
        <v>23</v>
      </c>
      <c r="B8" s="158">
        <v>620</v>
      </c>
      <c r="C8" s="158" t="s">
        <v>63</v>
      </c>
      <c r="D8" s="158" t="s">
        <v>5470</v>
      </c>
      <c r="E8" s="158" t="str">
        <f t="shared" si="0"/>
        <v>20171204 10:10:11.047000</v>
      </c>
      <c r="F8" s="158" t="str">
        <f t="shared" si="2"/>
        <v>DK0060252696</v>
      </c>
      <c r="G8" s="158" t="s">
        <v>5603</v>
      </c>
      <c r="H8" s="158" t="s">
        <v>12</v>
      </c>
      <c r="I8" s="160">
        <f t="shared" si="1"/>
        <v>14260</v>
      </c>
    </row>
    <row r="9" spans="1:9">
      <c r="A9" s="158">
        <v>70</v>
      </c>
      <c r="B9" s="158">
        <v>620</v>
      </c>
      <c r="C9" s="158" t="s">
        <v>63</v>
      </c>
      <c r="D9" s="158" t="s">
        <v>5470</v>
      </c>
      <c r="E9" s="158" t="str">
        <f t="shared" si="0"/>
        <v>20171204 10:10:11.047000</v>
      </c>
      <c r="F9" s="158" t="str">
        <f t="shared" si="2"/>
        <v>DK0060252696</v>
      </c>
      <c r="G9" s="158" t="s">
        <v>5603</v>
      </c>
      <c r="H9" s="158" t="s">
        <v>12</v>
      </c>
      <c r="I9" s="160">
        <f t="shared" si="1"/>
        <v>43400</v>
      </c>
    </row>
    <row r="10" spans="1:9">
      <c r="A10" s="158">
        <v>96</v>
      </c>
      <c r="B10" s="158">
        <v>620.5</v>
      </c>
      <c r="C10" s="158" t="s">
        <v>63</v>
      </c>
      <c r="D10" s="158" t="s">
        <v>5471</v>
      </c>
      <c r="E10" s="158" t="str">
        <f t="shared" si="0"/>
        <v>20171204 10:24:25.857000</v>
      </c>
      <c r="F10" s="158" t="str">
        <f t="shared" si="2"/>
        <v>DK0060252696</v>
      </c>
      <c r="G10" s="158" t="s">
        <v>5603</v>
      </c>
      <c r="H10" s="158" t="s">
        <v>12</v>
      </c>
      <c r="I10" s="160">
        <f t="shared" si="1"/>
        <v>59568</v>
      </c>
    </row>
    <row r="11" spans="1:9">
      <c r="A11" s="158">
        <v>109</v>
      </c>
      <c r="B11" s="158">
        <v>620.5</v>
      </c>
      <c r="C11" s="158" t="s">
        <v>63</v>
      </c>
      <c r="D11" s="158" t="s">
        <v>5472</v>
      </c>
      <c r="E11" s="158" t="str">
        <f t="shared" si="0"/>
        <v>20171204 10:52:22.279000</v>
      </c>
      <c r="F11" s="158" t="str">
        <f t="shared" si="2"/>
        <v>DK0060252696</v>
      </c>
      <c r="G11" s="158" t="s">
        <v>5603</v>
      </c>
      <c r="H11" s="158" t="s">
        <v>12</v>
      </c>
      <c r="I11" s="160">
        <f t="shared" si="1"/>
        <v>67634.5</v>
      </c>
    </row>
    <row r="12" spans="1:9">
      <c r="A12" s="158">
        <v>97</v>
      </c>
      <c r="B12" s="158">
        <v>618</v>
      </c>
      <c r="C12" s="158" t="s">
        <v>63</v>
      </c>
      <c r="D12" s="158" t="s">
        <v>5473</v>
      </c>
      <c r="E12" s="158" t="str">
        <f t="shared" si="0"/>
        <v>20171204 11:15:26.533000</v>
      </c>
      <c r="F12" s="158" t="str">
        <f t="shared" si="2"/>
        <v>DK0060252696</v>
      </c>
      <c r="G12" s="158" t="s">
        <v>5603</v>
      </c>
      <c r="H12" s="158" t="s">
        <v>12</v>
      </c>
      <c r="I12" s="160">
        <f t="shared" si="1"/>
        <v>59946</v>
      </c>
    </row>
    <row r="13" spans="1:9">
      <c r="A13" s="158">
        <v>186</v>
      </c>
      <c r="B13" s="158">
        <v>618.5</v>
      </c>
      <c r="C13" s="158" t="s">
        <v>63</v>
      </c>
      <c r="D13" s="158" t="s">
        <v>5474</v>
      </c>
      <c r="E13" s="158" t="str">
        <f t="shared" si="0"/>
        <v>20171204 11:19:16.573891</v>
      </c>
      <c r="F13" s="158" t="str">
        <f t="shared" si="2"/>
        <v>DK0060252696</v>
      </c>
      <c r="G13" s="158" t="s">
        <v>5603</v>
      </c>
      <c r="H13" s="158" t="s">
        <v>12</v>
      </c>
      <c r="I13" s="160">
        <f t="shared" si="1"/>
        <v>115041</v>
      </c>
    </row>
    <row r="14" spans="1:9">
      <c r="A14" s="158">
        <v>14</v>
      </c>
      <c r="B14" s="158">
        <v>618.5</v>
      </c>
      <c r="C14" s="158" t="s">
        <v>63</v>
      </c>
      <c r="D14" s="158" t="s">
        <v>5475</v>
      </c>
      <c r="E14" s="158" t="str">
        <f t="shared" si="0"/>
        <v>20171204 11:19:16.573937</v>
      </c>
      <c r="F14" s="158" t="str">
        <f t="shared" si="2"/>
        <v>DK0060252696</v>
      </c>
      <c r="G14" s="158" t="s">
        <v>5603</v>
      </c>
      <c r="H14" s="158" t="s">
        <v>12</v>
      </c>
      <c r="I14" s="160">
        <f t="shared" si="1"/>
        <v>8659</v>
      </c>
    </row>
    <row r="15" spans="1:9">
      <c r="A15" s="158">
        <v>128</v>
      </c>
      <c r="B15" s="158">
        <v>621</v>
      </c>
      <c r="C15" s="158" t="s">
        <v>63</v>
      </c>
      <c r="D15" s="158" t="s">
        <v>5476</v>
      </c>
      <c r="E15" s="158" t="str">
        <f t="shared" si="0"/>
        <v>20171204 11:51:55.293000</v>
      </c>
      <c r="F15" s="158" t="str">
        <f t="shared" si="2"/>
        <v>DK0060252696</v>
      </c>
      <c r="G15" s="158" t="s">
        <v>5603</v>
      </c>
      <c r="H15" s="158" t="s">
        <v>12</v>
      </c>
      <c r="I15" s="160">
        <f t="shared" si="1"/>
        <v>79488</v>
      </c>
    </row>
    <row r="16" spans="1:9">
      <c r="A16" s="158">
        <v>94</v>
      </c>
      <c r="B16" s="158">
        <v>622.5</v>
      </c>
      <c r="C16" s="158" t="s">
        <v>63</v>
      </c>
      <c r="D16" s="158" t="s">
        <v>5477</v>
      </c>
      <c r="E16" s="158" t="str">
        <f t="shared" si="0"/>
        <v>20171204 12:14:45.427000</v>
      </c>
      <c r="F16" s="158" t="str">
        <f t="shared" si="2"/>
        <v>DK0060252696</v>
      </c>
      <c r="G16" s="158" t="s">
        <v>5603</v>
      </c>
      <c r="H16" s="158" t="s">
        <v>12</v>
      </c>
      <c r="I16" s="160">
        <f t="shared" si="1"/>
        <v>58515</v>
      </c>
    </row>
    <row r="17" spans="1:9">
      <c r="A17" s="158">
        <v>92</v>
      </c>
      <c r="B17" s="158">
        <v>623</v>
      </c>
      <c r="C17" s="158" t="s">
        <v>63</v>
      </c>
      <c r="D17" s="158" t="s">
        <v>5478</v>
      </c>
      <c r="E17" s="158" t="str">
        <f t="shared" si="0"/>
        <v>20171204 13:03:38.330000</v>
      </c>
      <c r="F17" s="158" t="str">
        <f t="shared" si="2"/>
        <v>DK0060252696</v>
      </c>
      <c r="G17" s="158" t="s">
        <v>5603</v>
      </c>
      <c r="H17" s="158" t="s">
        <v>12</v>
      </c>
      <c r="I17" s="160">
        <f t="shared" si="1"/>
        <v>57316</v>
      </c>
    </row>
    <row r="18" spans="1:9">
      <c r="A18" s="158">
        <v>90</v>
      </c>
      <c r="B18" s="158">
        <v>622.5</v>
      </c>
      <c r="C18" s="158" t="s">
        <v>63</v>
      </c>
      <c r="D18" s="158" t="s">
        <v>5479</v>
      </c>
      <c r="E18" s="158" t="str">
        <f t="shared" si="0"/>
        <v>20171204 13:41:42.734000</v>
      </c>
      <c r="F18" s="158" t="str">
        <f t="shared" si="2"/>
        <v>DK0060252696</v>
      </c>
      <c r="G18" s="158" t="s">
        <v>5603</v>
      </c>
      <c r="H18" s="158" t="s">
        <v>12</v>
      </c>
      <c r="I18" s="160">
        <f t="shared" si="1"/>
        <v>56025</v>
      </c>
    </row>
    <row r="19" spans="1:9">
      <c r="A19" s="158">
        <v>2</v>
      </c>
      <c r="B19" s="158">
        <v>622.5</v>
      </c>
      <c r="C19" s="158" t="s">
        <v>63</v>
      </c>
      <c r="D19" s="158" t="s">
        <v>5479</v>
      </c>
      <c r="E19" s="158" t="str">
        <f t="shared" si="0"/>
        <v>20171204 13:41:42.734000</v>
      </c>
      <c r="F19" s="158" t="str">
        <f t="shared" si="2"/>
        <v>DK0060252696</v>
      </c>
      <c r="G19" s="158" t="s">
        <v>5603</v>
      </c>
      <c r="H19" s="158" t="s">
        <v>12</v>
      </c>
      <c r="I19" s="160">
        <f t="shared" si="1"/>
        <v>1245</v>
      </c>
    </row>
    <row r="20" spans="1:9">
      <c r="A20" s="158">
        <v>116</v>
      </c>
      <c r="B20" s="158">
        <v>624.5</v>
      </c>
      <c r="C20" s="158" t="s">
        <v>63</v>
      </c>
      <c r="D20" s="158" t="s">
        <v>5480</v>
      </c>
      <c r="E20" s="158" t="str">
        <f t="shared" si="0"/>
        <v>20171204 14:18:12.093000</v>
      </c>
      <c r="F20" s="158" t="str">
        <f t="shared" si="2"/>
        <v>DK0060252696</v>
      </c>
      <c r="G20" s="158" t="s">
        <v>5603</v>
      </c>
      <c r="H20" s="158" t="s">
        <v>12</v>
      </c>
      <c r="I20" s="160">
        <f t="shared" si="1"/>
        <v>72442</v>
      </c>
    </row>
    <row r="21" spans="1:9">
      <c r="A21" s="158">
        <v>52</v>
      </c>
      <c r="B21" s="158">
        <v>624.5</v>
      </c>
      <c r="C21" s="158" t="s">
        <v>63</v>
      </c>
      <c r="D21" s="158" t="s">
        <v>5481</v>
      </c>
      <c r="E21" s="158" t="str">
        <f t="shared" si="0"/>
        <v>20171204 14:41:57.988000</v>
      </c>
      <c r="F21" s="158" t="str">
        <f t="shared" si="2"/>
        <v>DK0060252696</v>
      </c>
      <c r="G21" s="158" t="s">
        <v>5603</v>
      </c>
      <c r="H21" s="158" t="s">
        <v>12</v>
      </c>
      <c r="I21" s="160">
        <f t="shared" si="1"/>
        <v>32474</v>
      </c>
    </row>
    <row r="22" spans="1:9">
      <c r="A22" s="158">
        <v>4</v>
      </c>
      <c r="B22" s="158">
        <v>624.5</v>
      </c>
      <c r="C22" s="158" t="s">
        <v>63</v>
      </c>
      <c r="D22" s="158" t="s">
        <v>5481</v>
      </c>
      <c r="E22" s="158" t="str">
        <f t="shared" si="0"/>
        <v>20171204 14:41:57.988000</v>
      </c>
      <c r="F22" s="158" t="str">
        <f t="shared" si="2"/>
        <v>DK0060252696</v>
      </c>
      <c r="G22" s="158" t="s">
        <v>5603</v>
      </c>
      <c r="H22" s="158" t="s">
        <v>12</v>
      </c>
      <c r="I22" s="160">
        <f t="shared" si="1"/>
        <v>2498</v>
      </c>
    </row>
    <row r="23" spans="1:9">
      <c r="A23" s="158">
        <v>53</v>
      </c>
      <c r="B23" s="158">
        <v>624.5</v>
      </c>
      <c r="C23" s="158" t="s">
        <v>63</v>
      </c>
      <c r="D23" s="158" t="s">
        <v>5481</v>
      </c>
      <c r="E23" s="158" t="str">
        <f t="shared" si="0"/>
        <v>20171204 14:41:57.988000</v>
      </c>
      <c r="F23" s="158" t="str">
        <f t="shared" si="2"/>
        <v>DK0060252696</v>
      </c>
      <c r="G23" s="158" t="s">
        <v>5603</v>
      </c>
      <c r="H23" s="158" t="s">
        <v>12</v>
      </c>
      <c r="I23" s="160">
        <f t="shared" si="1"/>
        <v>33098.5</v>
      </c>
    </row>
    <row r="24" spans="1:9">
      <c r="A24" s="158">
        <v>2</v>
      </c>
      <c r="B24" s="158">
        <v>623</v>
      </c>
      <c r="C24" s="158" t="s">
        <v>63</v>
      </c>
      <c r="D24" s="158" t="s">
        <v>5482</v>
      </c>
      <c r="E24" s="158" t="str">
        <f t="shared" si="0"/>
        <v>20171204 15:07:09.077208</v>
      </c>
      <c r="F24" s="158" t="str">
        <f t="shared" si="2"/>
        <v>DK0060252696</v>
      </c>
      <c r="G24" s="158" t="s">
        <v>5603</v>
      </c>
      <c r="H24" s="158" t="s">
        <v>12</v>
      </c>
      <c r="I24" s="160">
        <f t="shared" si="1"/>
        <v>1246</v>
      </c>
    </row>
    <row r="25" spans="1:9">
      <c r="A25" s="158">
        <v>100</v>
      </c>
      <c r="B25" s="158">
        <v>623</v>
      </c>
      <c r="C25" s="158" t="s">
        <v>63</v>
      </c>
      <c r="D25" s="158" t="s">
        <v>5482</v>
      </c>
      <c r="E25" s="158" t="str">
        <f t="shared" si="0"/>
        <v>20171204 15:07:09.077208</v>
      </c>
      <c r="F25" s="158" t="str">
        <f t="shared" si="2"/>
        <v>DK0060252696</v>
      </c>
      <c r="G25" s="158" t="s">
        <v>5603</v>
      </c>
      <c r="H25" s="158" t="s">
        <v>12</v>
      </c>
      <c r="I25" s="160">
        <f t="shared" si="1"/>
        <v>62300</v>
      </c>
    </row>
    <row r="26" spans="1:9">
      <c r="A26" s="158">
        <v>108</v>
      </c>
      <c r="B26" s="158">
        <v>623</v>
      </c>
      <c r="C26" s="158" t="s">
        <v>63</v>
      </c>
      <c r="D26" s="158" t="s">
        <v>5482</v>
      </c>
      <c r="E26" s="158" t="str">
        <f t="shared" si="0"/>
        <v>20171204 15:07:09.077208</v>
      </c>
      <c r="F26" s="158" t="str">
        <f t="shared" si="2"/>
        <v>DK0060252696</v>
      </c>
      <c r="G26" s="158" t="s">
        <v>5603</v>
      </c>
      <c r="H26" s="158" t="s">
        <v>12</v>
      </c>
      <c r="I26" s="160">
        <f t="shared" si="1"/>
        <v>67284</v>
      </c>
    </row>
    <row r="27" spans="1:9">
      <c r="A27" s="158">
        <v>83</v>
      </c>
      <c r="B27" s="158">
        <v>623</v>
      </c>
      <c r="C27" s="158" t="s">
        <v>63</v>
      </c>
      <c r="D27" s="158" t="s">
        <v>5482</v>
      </c>
      <c r="E27" s="158" t="str">
        <f t="shared" si="0"/>
        <v>20171204 15:07:09.077208</v>
      </c>
      <c r="F27" s="158" t="str">
        <f t="shared" si="2"/>
        <v>DK0060252696</v>
      </c>
      <c r="G27" s="158" t="s">
        <v>5603</v>
      </c>
      <c r="H27" s="158" t="s">
        <v>12</v>
      </c>
      <c r="I27" s="160">
        <f t="shared" si="1"/>
        <v>51709</v>
      </c>
    </row>
    <row r="28" spans="1:9">
      <c r="A28" s="158">
        <v>95</v>
      </c>
      <c r="B28" s="158">
        <v>623.5</v>
      </c>
      <c r="C28" s="158" t="s">
        <v>63</v>
      </c>
      <c r="D28" s="158" t="s">
        <v>5483</v>
      </c>
      <c r="E28" s="158" t="str">
        <f t="shared" si="0"/>
        <v>20171204 15:11:23.024000</v>
      </c>
      <c r="F28" s="158" t="str">
        <f t="shared" si="2"/>
        <v>DK0060252696</v>
      </c>
      <c r="G28" s="158" t="s">
        <v>5603</v>
      </c>
      <c r="H28" s="158" t="s">
        <v>12</v>
      </c>
      <c r="I28" s="160">
        <f t="shared" si="1"/>
        <v>59232.5</v>
      </c>
    </row>
    <row r="29" spans="1:9">
      <c r="A29" s="158">
        <v>107</v>
      </c>
      <c r="B29" s="158">
        <v>624.5</v>
      </c>
      <c r="C29" s="158" t="s">
        <v>63</v>
      </c>
      <c r="D29" s="158" t="s">
        <v>5484</v>
      </c>
      <c r="E29" s="158" t="str">
        <f t="shared" si="0"/>
        <v>20171204 15:39:07.457000</v>
      </c>
      <c r="F29" s="158" t="str">
        <f t="shared" si="2"/>
        <v>DK0060252696</v>
      </c>
      <c r="G29" s="158" t="s">
        <v>5603</v>
      </c>
      <c r="H29" s="158" t="s">
        <v>12</v>
      </c>
      <c r="I29" s="160">
        <f t="shared" si="1"/>
        <v>66821.5</v>
      </c>
    </row>
    <row r="30" spans="1:9">
      <c r="A30" s="158">
        <v>50</v>
      </c>
      <c r="B30" s="158">
        <v>625</v>
      </c>
      <c r="C30" s="158" t="s">
        <v>63</v>
      </c>
      <c r="D30" s="158" t="s">
        <v>5485</v>
      </c>
      <c r="E30" s="158" t="str">
        <f t="shared" si="0"/>
        <v>20171204 16:04:22.160000</v>
      </c>
      <c r="F30" s="158" t="str">
        <f t="shared" si="2"/>
        <v>DK0060252696</v>
      </c>
      <c r="G30" s="158" t="s">
        <v>5603</v>
      </c>
      <c r="H30" s="158" t="s">
        <v>12</v>
      </c>
      <c r="I30" s="160">
        <f t="shared" si="1"/>
        <v>31250</v>
      </c>
    </row>
    <row r="31" spans="1:9">
      <c r="A31" s="158">
        <v>50</v>
      </c>
      <c r="B31" s="158">
        <v>625</v>
      </c>
      <c r="C31" s="158" t="s">
        <v>63</v>
      </c>
      <c r="D31" s="158" t="s">
        <v>5486</v>
      </c>
      <c r="E31" s="158" t="str">
        <f t="shared" si="0"/>
        <v>20171204 16:04:48.716000</v>
      </c>
      <c r="F31" s="158" t="str">
        <f t="shared" si="2"/>
        <v>DK0060252696</v>
      </c>
      <c r="G31" s="158" t="s">
        <v>5603</v>
      </c>
      <c r="H31" s="158" t="s">
        <v>12</v>
      </c>
      <c r="I31" s="160">
        <f t="shared" si="1"/>
        <v>31250</v>
      </c>
    </row>
    <row r="32" spans="1:9">
      <c r="A32" s="158">
        <v>23</v>
      </c>
      <c r="B32" s="158">
        <v>625</v>
      </c>
      <c r="C32" s="158" t="s">
        <v>63</v>
      </c>
      <c r="D32" s="158" t="s">
        <v>5486</v>
      </c>
      <c r="E32" s="158" t="str">
        <f t="shared" si="0"/>
        <v>20171204 16:04:48.716000</v>
      </c>
      <c r="F32" s="158" t="str">
        <f t="shared" si="2"/>
        <v>DK0060252696</v>
      </c>
      <c r="G32" s="158" t="s">
        <v>5603</v>
      </c>
      <c r="H32" s="158" t="s">
        <v>12</v>
      </c>
      <c r="I32" s="160">
        <f t="shared" si="1"/>
        <v>14375</v>
      </c>
    </row>
    <row r="33" spans="1:9">
      <c r="A33" s="158">
        <v>96</v>
      </c>
      <c r="B33" s="158">
        <v>625.5</v>
      </c>
      <c r="C33" s="158" t="s">
        <v>63</v>
      </c>
      <c r="D33" s="158" t="s">
        <v>5487</v>
      </c>
      <c r="E33" s="158" t="str">
        <f t="shared" si="0"/>
        <v>20171204 16:23:12.367000</v>
      </c>
      <c r="F33" s="158" t="str">
        <f t="shared" si="2"/>
        <v>DK0060252696</v>
      </c>
      <c r="G33" s="158" t="s">
        <v>5603</v>
      </c>
      <c r="H33" s="158" t="s">
        <v>12</v>
      </c>
      <c r="I33" s="160">
        <f t="shared" si="1"/>
        <v>60048</v>
      </c>
    </row>
    <row r="34" spans="1:9">
      <c r="A34" s="158">
        <v>120</v>
      </c>
      <c r="B34" s="158">
        <v>625</v>
      </c>
      <c r="C34" s="158" t="s">
        <v>63</v>
      </c>
      <c r="D34" s="158" t="s">
        <v>5488</v>
      </c>
      <c r="E34" s="158" t="str">
        <f t="shared" si="0"/>
        <v>20171204 16:27:52.705772</v>
      </c>
      <c r="F34" s="158" t="str">
        <f t="shared" si="2"/>
        <v>DK0060252696</v>
      </c>
      <c r="G34" s="158" t="s">
        <v>5603</v>
      </c>
      <c r="H34" s="158" t="s">
        <v>12</v>
      </c>
      <c r="I34" s="160">
        <f t="shared" si="1"/>
        <v>75000</v>
      </c>
    </row>
    <row r="35" spans="1:9">
      <c r="A35" s="158">
        <v>80</v>
      </c>
      <c r="B35" s="158">
        <v>625</v>
      </c>
      <c r="C35" s="158" t="s">
        <v>63</v>
      </c>
      <c r="D35" s="158" t="s">
        <v>5489</v>
      </c>
      <c r="E35" s="158" t="str">
        <f t="shared" si="0"/>
        <v>20171204 16:27:52.705785</v>
      </c>
      <c r="F35" s="158" t="str">
        <f t="shared" si="2"/>
        <v>DK0060252696</v>
      </c>
      <c r="G35" s="158" t="s">
        <v>5603</v>
      </c>
      <c r="H35" s="158" t="s">
        <v>12</v>
      </c>
      <c r="I35" s="160">
        <f t="shared" si="1"/>
        <v>50000</v>
      </c>
    </row>
    <row r="36" spans="1:9">
      <c r="A36" s="158">
        <v>72</v>
      </c>
      <c r="B36" s="158">
        <v>625</v>
      </c>
      <c r="C36" s="158" t="s">
        <v>63</v>
      </c>
      <c r="D36" s="158" t="s">
        <v>5490</v>
      </c>
      <c r="E36" s="158" t="str">
        <f t="shared" si="0"/>
        <v>20171204 16:44:18.030000</v>
      </c>
      <c r="F36" s="158" t="str">
        <f t="shared" si="2"/>
        <v>DK0060252696</v>
      </c>
      <c r="G36" s="158" t="s">
        <v>5603</v>
      </c>
      <c r="H36" s="158" t="s">
        <v>12</v>
      </c>
      <c r="I36" s="160">
        <f t="shared" si="1"/>
        <v>45000</v>
      </c>
    </row>
    <row r="37" spans="1:9">
      <c r="A37" s="158">
        <v>75</v>
      </c>
      <c r="B37" s="158">
        <v>625</v>
      </c>
      <c r="C37" s="158" t="s">
        <v>63</v>
      </c>
      <c r="D37" s="158" t="s">
        <v>5491</v>
      </c>
      <c r="E37" s="158" t="str">
        <f t="shared" si="0"/>
        <v>20171204 16:49:41.868055</v>
      </c>
      <c r="F37" s="158" t="str">
        <f t="shared" si="2"/>
        <v>DK0060252696</v>
      </c>
      <c r="G37" s="158" t="s">
        <v>5603</v>
      </c>
      <c r="H37" s="158" t="s">
        <v>12</v>
      </c>
      <c r="I37" s="160">
        <f t="shared" si="1"/>
        <v>46875</v>
      </c>
    </row>
    <row r="38" spans="1:9">
      <c r="A38" s="158">
        <v>12</v>
      </c>
      <c r="B38" s="158">
        <v>625</v>
      </c>
      <c r="C38" s="158" t="s">
        <v>63</v>
      </c>
      <c r="D38" s="158" t="s">
        <v>5491</v>
      </c>
      <c r="E38" s="158" t="str">
        <f t="shared" si="0"/>
        <v>20171204 16:49:41.868055</v>
      </c>
      <c r="F38" s="158" t="str">
        <f t="shared" si="2"/>
        <v>DK0060252696</v>
      </c>
      <c r="G38" s="158" t="s">
        <v>5603</v>
      </c>
      <c r="H38" s="158" t="s">
        <v>12</v>
      </c>
      <c r="I38" s="160">
        <f t="shared" si="1"/>
        <v>7500</v>
      </c>
    </row>
    <row r="39" spans="1:9">
      <c r="A39" s="158">
        <v>62</v>
      </c>
      <c r="B39" s="158">
        <v>625</v>
      </c>
      <c r="C39" s="158" t="s">
        <v>63</v>
      </c>
      <c r="D39" s="158" t="s">
        <v>5491</v>
      </c>
      <c r="E39" s="158" t="str">
        <f t="shared" si="0"/>
        <v>20171204 16:49:41.868055</v>
      </c>
      <c r="F39" s="158" t="str">
        <f t="shared" si="2"/>
        <v>DK0060252696</v>
      </c>
      <c r="G39" s="158" t="s">
        <v>5603</v>
      </c>
      <c r="H39" s="158" t="s">
        <v>12</v>
      </c>
      <c r="I39" s="160">
        <f t="shared" si="1"/>
        <v>38750</v>
      </c>
    </row>
    <row r="40" spans="1:9">
      <c r="A40" s="158">
        <v>17</v>
      </c>
      <c r="B40" s="158">
        <v>625</v>
      </c>
      <c r="C40" s="158" t="s">
        <v>63</v>
      </c>
      <c r="D40" s="158" t="s">
        <v>5491</v>
      </c>
      <c r="E40" s="158" t="str">
        <f t="shared" si="0"/>
        <v>20171204 16:49:41.868055</v>
      </c>
      <c r="F40" s="158" t="str">
        <f t="shared" si="2"/>
        <v>DK0060252696</v>
      </c>
      <c r="G40" s="158" t="s">
        <v>5603</v>
      </c>
      <c r="H40" s="158" t="s">
        <v>12</v>
      </c>
      <c r="I40" s="160">
        <f t="shared" si="1"/>
        <v>10625</v>
      </c>
    </row>
    <row r="41" spans="1:9">
      <c r="A41" s="158">
        <v>6</v>
      </c>
      <c r="B41" s="158">
        <v>625</v>
      </c>
      <c r="C41" s="158" t="s">
        <v>63</v>
      </c>
      <c r="D41" s="158" t="s">
        <v>5491</v>
      </c>
      <c r="E41" s="158" t="str">
        <f t="shared" si="0"/>
        <v>20171204 16:49:41.868055</v>
      </c>
      <c r="F41" s="158" t="str">
        <f t="shared" si="2"/>
        <v>DK0060252696</v>
      </c>
      <c r="G41" s="158" t="s">
        <v>5603</v>
      </c>
      <c r="H41" s="158" t="s">
        <v>12</v>
      </c>
      <c r="I41" s="160">
        <f t="shared" si="1"/>
        <v>3750</v>
      </c>
    </row>
    <row r="42" spans="1:9">
      <c r="A42" s="158">
        <v>105</v>
      </c>
      <c r="B42" s="158">
        <v>625</v>
      </c>
      <c r="C42" s="158" t="s">
        <v>63</v>
      </c>
      <c r="D42" s="158" t="s">
        <v>5491</v>
      </c>
      <c r="E42" s="158" t="str">
        <f t="shared" si="0"/>
        <v>20171204 16:49:41.868055</v>
      </c>
      <c r="F42" s="158" t="str">
        <f t="shared" si="2"/>
        <v>DK0060252696</v>
      </c>
      <c r="G42" s="158" t="s">
        <v>5603</v>
      </c>
      <c r="H42" s="158" t="s">
        <v>12</v>
      </c>
      <c r="I42" s="160">
        <f t="shared" si="1"/>
        <v>65625</v>
      </c>
    </row>
    <row r="43" spans="1:9">
      <c r="A43" s="158">
        <v>30</v>
      </c>
      <c r="B43" s="158">
        <v>625</v>
      </c>
      <c r="C43" s="158" t="s">
        <v>63</v>
      </c>
      <c r="D43" s="158" t="s">
        <v>5491</v>
      </c>
      <c r="E43" s="158" t="str">
        <f t="shared" si="0"/>
        <v>20171204 16:49:41.868055</v>
      </c>
      <c r="F43" s="158" t="str">
        <f t="shared" si="2"/>
        <v>DK0060252696</v>
      </c>
      <c r="G43" s="158" t="s">
        <v>5603</v>
      </c>
      <c r="H43" s="158" t="s">
        <v>12</v>
      </c>
      <c r="I43" s="160">
        <f t="shared" si="1"/>
        <v>18750</v>
      </c>
    </row>
    <row r="44" spans="1:9">
      <c r="A44" s="158">
        <v>9</v>
      </c>
      <c r="B44" s="158">
        <v>623</v>
      </c>
      <c r="C44" s="158" t="s">
        <v>63</v>
      </c>
      <c r="D44" s="158" t="s">
        <v>5492</v>
      </c>
      <c r="E44" s="158" t="str">
        <f t="shared" si="0"/>
        <v>20171205 9:01:02.519000</v>
      </c>
      <c r="F44" s="158" t="str">
        <f t="shared" si="2"/>
        <v>DK0060252696</v>
      </c>
      <c r="G44" s="158" t="s">
        <v>5603</v>
      </c>
      <c r="H44" s="158" t="s">
        <v>12</v>
      </c>
      <c r="I44" s="160">
        <f t="shared" si="1"/>
        <v>5607</v>
      </c>
    </row>
    <row r="45" spans="1:9">
      <c r="A45" s="158">
        <v>94</v>
      </c>
      <c r="B45" s="158">
        <v>623.5</v>
      </c>
      <c r="C45" s="158" t="s">
        <v>63</v>
      </c>
      <c r="D45" s="158" t="s">
        <v>5493</v>
      </c>
      <c r="E45" s="158" t="str">
        <f t="shared" si="0"/>
        <v>20171205 9:13:52.131000</v>
      </c>
      <c r="F45" s="158" t="str">
        <f t="shared" si="2"/>
        <v>DK0060252696</v>
      </c>
      <c r="G45" s="158" t="s">
        <v>5603</v>
      </c>
      <c r="H45" s="158" t="s">
        <v>12</v>
      </c>
      <c r="I45" s="160">
        <f t="shared" si="1"/>
        <v>58609</v>
      </c>
    </row>
    <row r="46" spans="1:9">
      <c r="A46" s="158">
        <v>82</v>
      </c>
      <c r="B46" s="158">
        <v>622</v>
      </c>
      <c r="C46" s="158" t="s">
        <v>63</v>
      </c>
      <c r="D46" s="158" t="s">
        <v>5494</v>
      </c>
      <c r="E46" s="158" t="str">
        <f t="shared" si="0"/>
        <v>20171205 9:38:54.171000</v>
      </c>
      <c r="F46" s="158" t="str">
        <f t="shared" si="2"/>
        <v>DK0060252696</v>
      </c>
      <c r="G46" s="158" t="s">
        <v>5603</v>
      </c>
      <c r="H46" s="158" t="s">
        <v>12</v>
      </c>
      <c r="I46" s="160">
        <f t="shared" si="1"/>
        <v>51004</v>
      </c>
    </row>
    <row r="47" spans="1:9">
      <c r="A47" s="158">
        <v>8</v>
      </c>
      <c r="B47" s="158">
        <v>622</v>
      </c>
      <c r="C47" s="158" t="s">
        <v>63</v>
      </c>
      <c r="D47" s="158" t="s">
        <v>5494</v>
      </c>
      <c r="E47" s="158" t="str">
        <f t="shared" si="0"/>
        <v>20171205 9:38:54.171000</v>
      </c>
      <c r="F47" s="158" t="str">
        <f t="shared" si="2"/>
        <v>DK0060252696</v>
      </c>
      <c r="G47" s="158" t="s">
        <v>5603</v>
      </c>
      <c r="H47" s="158" t="s">
        <v>12</v>
      </c>
      <c r="I47" s="160">
        <f t="shared" si="1"/>
        <v>4976</v>
      </c>
    </row>
    <row r="48" spans="1:9">
      <c r="A48" s="158">
        <v>212</v>
      </c>
      <c r="B48" s="158">
        <v>617</v>
      </c>
      <c r="C48" s="158" t="s">
        <v>63</v>
      </c>
      <c r="D48" s="158" t="s">
        <v>5495</v>
      </c>
      <c r="E48" s="158" t="str">
        <f t="shared" si="0"/>
        <v>20171205 10:01:52.926578</v>
      </c>
      <c r="F48" s="158" t="str">
        <f t="shared" si="2"/>
        <v>DK0060252696</v>
      </c>
      <c r="G48" s="158" t="s">
        <v>5603</v>
      </c>
      <c r="H48" s="158" t="s">
        <v>12</v>
      </c>
      <c r="I48" s="160">
        <f t="shared" si="1"/>
        <v>130804</v>
      </c>
    </row>
    <row r="49" spans="1:9">
      <c r="A49" s="158">
        <v>138</v>
      </c>
      <c r="B49" s="158">
        <v>617</v>
      </c>
      <c r="C49" s="158" t="s">
        <v>63</v>
      </c>
      <c r="D49" s="158" t="s">
        <v>5495</v>
      </c>
      <c r="E49" s="158" t="str">
        <f t="shared" si="0"/>
        <v>20171205 10:01:52.926578</v>
      </c>
      <c r="F49" s="158" t="str">
        <f t="shared" si="2"/>
        <v>DK0060252696</v>
      </c>
      <c r="G49" s="158" t="s">
        <v>5603</v>
      </c>
      <c r="H49" s="158" t="s">
        <v>12</v>
      </c>
      <c r="I49" s="160">
        <f t="shared" si="1"/>
        <v>85146</v>
      </c>
    </row>
    <row r="50" spans="1:9">
      <c r="A50" s="158">
        <v>9</v>
      </c>
      <c r="B50" s="158">
        <v>617</v>
      </c>
      <c r="C50" s="158" t="s">
        <v>63</v>
      </c>
      <c r="D50" s="158" t="s">
        <v>5496</v>
      </c>
      <c r="E50" s="158" t="str">
        <f t="shared" si="0"/>
        <v>20171205 10:03:21.947000</v>
      </c>
      <c r="F50" s="158" t="str">
        <f t="shared" si="2"/>
        <v>DK0060252696</v>
      </c>
      <c r="G50" s="158" t="s">
        <v>5603</v>
      </c>
      <c r="H50" s="158" t="s">
        <v>12</v>
      </c>
      <c r="I50" s="160">
        <f t="shared" si="1"/>
        <v>5553</v>
      </c>
    </row>
    <row r="51" spans="1:9">
      <c r="A51" s="158">
        <v>94</v>
      </c>
      <c r="B51" s="158">
        <v>616.5</v>
      </c>
      <c r="C51" s="158" t="s">
        <v>63</v>
      </c>
      <c r="D51" s="158" t="s">
        <v>5497</v>
      </c>
      <c r="E51" s="158" t="str">
        <f t="shared" si="0"/>
        <v>20171205 10:20:12.616000</v>
      </c>
      <c r="F51" s="158" t="str">
        <f t="shared" si="2"/>
        <v>DK0060252696</v>
      </c>
      <c r="G51" s="158" t="s">
        <v>5603</v>
      </c>
      <c r="H51" s="158" t="s">
        <v>12</v>
      </c>
      <c r="I51" s="160">
        <f t="shared" si="1"/>
        <v>57951</v>
      </c>
    </row>
    <row r="52" spans="1:9">
      <c r="A52" s="158">
        <v>93</v>
      </c>
      <c r="B52" s="158">
        <v>616.5</v>
      </c>
      <c r="C52" s="158" t="s">
        <v>63</v>
      </c>
      <c r="D52" s="158" t="s">
        <v>5498</v>
      </c>
      <c r="E52" s="158" t="str">
        <f t="shared" si="0"/>
        <v>20171205 10:41:33.589000</v>
      </c>
      <c r="F52" s="158" t="str">
        <f t="shared" si="2"/>
        <v>DK0060252696</v>
      </c>
      <c r="G52" s="158" t="s">
        <v>5603</v>
      </c>
      <c r="H52" s="158" t="s">
        <v>12</v>
      </c>
      <c r="I52" s="160">
        <f t="shared" si="1"/>
        <v>57334.5</v>
      </c>
    </row>
    <row r="53" spans="1:9">
      <c r="A53" s="158">
        <v>98</v>
      </c>
      <c r="B53" s="158">
        <v>616.5</v>
      </c>
      <c r="C53" s="158" t="s">
        <v>63</v>
      </c>
      <c r="D53" s="158" t="s">
        <v>5499</v>
      </c>
      <c r="E53" s="158" t="str">
        <f t="shared" si="0"/>
        <v>20171205 11:05:02.935000</v>
      </c>
      <c r="F53" s="158" t="str">
        <f t="shared" si="2"/>
        <v>DK0060252696</v>
      </c>
      <c r="G53" s="158" t="s">
        <v>5603</v>
      </c>
      <c r="H53" s="158" t="s">
        <v>12</v>
      </c>
      <c r="I53" s="160">
        <f t="shared" si="1"/>
        <v>60417</v>
      </c>
    </row>
    <row r="54" spans="1:9">
      <c r="A54" s="158">
        <v>94</v>
      </c>
      <c r="B54" s="158">
        <v>617</v>
      </c>
      <c r="C54" s="158" t="s">
        <v>63</v>
      </c>
      <c r="D54" s="158" t="s">
        <v>5500</v>
      </c>
      <c r="E54" s="158" t="str">
        <f t="shared" si="0"/>
        <v>20171205 11:24:22.182000</v>
      </c>
      <c r="F54" s="158" t="str">
        <f t="shared" si="2"/>
        <v>DK0060252696</v>
      </c>
      <c r="G54" s="158" t="s">
        <v>5603</v>
      </c>
      <c r="H54" s="158" t="s">
        <v>12</v>
      </c>
      <c r="I54" s="160">
        <f t="shared" si="1"/>
        <v>57998</v>
      </c>
    </row>
    <row r="55" spans="1:9">
      <c r="A55" s="158">
        <v>92</v>
      </c>
      <c r="B55" s="158">
        <v>614.5</v>
      </c>
      <c r="C55" s="158" t="s">
        <v>63</v>
      </c>
      <c r="D55" s="158" t="s">
        <v>5501</v>
      </c>
      <c r="E55" s="158" t="str">
        <f t="shared" si="0"/>
        <v>20171205 11:44:41.100000</v>
      </c>
      <c r="F55" s="158" t="str">
        <f t="shared" si="2"/>
        <v>DK0060252696</v>
      </c>
      <c r="G55" s="158" t="s">
        <v>5603</v>
      </c>
      <c r="H55" s="158" t="s">
        <v>12</v>
      </c>
      <c r="I55" s="160">
        <f t="shared" si="1"/>
        <v>56534</v>
      </c>
    </row>
    <row r="56" spans="1:9">
      <c r="A56" s="158">
        <v>100</v>
      </c>
      <c r="B56" s="158">
        <v>614.5</v>
      </c>
      <c r="C56" s="158" t="s">
        <v>63</v>
      </c>
      <c r="D56" s="158" t="s">
        <v>5502</v>
      </c>
      <c r="E56" s="158" t="str">
        <f t="shared" si="0"/>
        <v>20171205 11:52:41.220510</v>
      </c>
      <c r="F56" s="158" t="str">
        <f t="shared" si="2"/>
        <v>DK0060252696</v>
      </c>
      <c r="G56" s="158" t="s">
        <v>5603</v>
      </c>
      <c r="H56" s="158" t="s">
        <v>12</v>
      </c>
      <c r="I56" s="160">
        <f t="shared" si="1"/>
        <v>61450</v>
      </c>
    </row>
    <row r="57" spans="1:9">
      <c r="A57" s="158">
        <v>17</v>
      </c>
      <c r="B57" s="158">
        <v>614.5</v>
      </c>
      <c r="C57" s="158" t="s">
        <v>63</v>
      </c>
      <c r="D57" s="158" t="s">
        <v>5502</v>
      </c>
      <c r="E57" s="158" t="str">
        <f t="shared" si="0"/>
        <v>20171205 11:52:41.220510</v>
      </c>
      <c r="F57" s="158" t="str">
        <f t="shared" si="2"/>
        <v>DK0060252696</v>
      </c>
      <c r="G57" s="158" t="s">
        <v>5603</v>
      </c>
      <c r="H57" s="158" t="s">
        <v>12</v>
      </c>
      <c r="I57" s="160">
        <f t="shared" si="1"/>
        <v>10446.5</v>
      </c>
    </row>
    <row r="58" spans="1:9">
      <c r="A58" s="158">
        <v>106</v>
      </c>
      <c r="B58" s="158">
        <v>614.5</v>
      </c>
      <c r="C58" s="158" t="s">
        <v>63</v>
      </c>
      <c r="D58" s="158" t="s">
        <v>5502</v>
      </c>
      <c r="E58" s="158" t="str">
        <f t="shared" si="0"/>
        <v>20171205 11:52:41.220510</v>
      </c>
      <c r="F58" s="158" t="str">
        <f t="shared" si="2"/>
        <v>DK0060252696</v>
      </c>
      <c r="G58" s="158" t="s">
        <v>5603</v>
      </c>
      <c r="H58" s="158" t="s">
        <v>12</v>
      </c>
      <c r="I58" s="160">
        <f t="shared" si="1"/>
        <v>65137</v>
      </c>
    </row>
    <row r="59" spans="1:9">
      <c r="A59" s="158">
        <v>9</v>
      </c>
      <c r="B59" s="158">
        <v>622</v>
      </c>
      <c r="C59" s="158" t="s">
        <v>63</v>
      </c>
      <c r="D59" s="158" t="s">
        <v>5503</v>
      </c>
      <c r="E59" s="158" t="str">
        <f t="shared" si="0"/>
        <v>20171205 14:23:45.666000</v>
      </c>
      <c r="F59" s="158" t="str">
        <f t="shared" si="2"/>
        <v>DK0060252696</v>
      </c>
      <c r="G59" s="158" t="s">
        <v>5603</v>
      </c>
      <c r="H59" s="158" t="s">
        <v>12</v>
      </c>
      <c r="I59" s="160">
        <f t="shared" si="1"/>
        <v>5598</v>
      </c>
    </row>
    <row r="60" spans="1:9">
      <c r="A60" s="158">
        <v>97</v>
      </c>
      <c r="B60" s="158">
        <v>621.5</v>
      </c>
      <c r="C60" s="158" t="s">
        <v>63</v>
      </c>
      <c r="D60" s="158" t="s">
        <v>5504</v>
      </c>
      <c r="E60" s="158" t="str">
        <f t="shared" si="0"/>
        <v>20171205 14:31:59.159000</v>
      </c>
      <c r="F60" s="158" t="str">
        <f t="shared" si="2"/>
        <v>DK0060252696</v>
      </c>
      <c r="G60" s="158" t="s">
        <v>5603</v>
      </c>
      <c r="H60" s="158" t="s">
        <v>12</v>
      </c>
      <c r="I60" s="160">
        <f t="shared" si="1"/>
        <v>60285.5</v>
      </c>
    </row>
    <row r="61" spans="1:9">
      <c r="A61" s="158">
        <v>8</v>
      </c>
      <c r="B61" s="158">
        <v>620.5</v>
      </c>
      <c r="C61" s="158" t="s">
        <v>63</v>
      </c>
      <c r="D61" s="158" t="s">
        <v>5505</v>
      </c>
      <c r="E61" s="158" t="str">
        <f t="shared" si="0"/>
        <v>20171205 14:40:34.388000</v>
      </c>
      <c r="F61" s="158" t="str">
        <f t="shared" si="2"/>
        <v>DK0060252696</v>
      </c>
      <c r="G61" s="158" t="s">
        <v>5603</v>
      </c>
      <c r="H61" s="158" t="s">
        <v>12</v>
      </c>
      <c r="I61" s="160">
        <f t="shared" si="1"/>
        <v>4964</v>
      </c>
    </row>
    <row r="62" spans="1:9">
      <c r="A62" s="158">
        <v>16</v>
      </c>
      <c r="B62" s="158">
        <v>620.5</v>
      </c>
      <c r="C62" s="158" t="s">
        <v>63</v>
      </c>
      <c r="D62" s="158" t="s">
        <v>5506</v>
      </c>
      <c r="E62" s="158" t="str">
        <f t="shared" si="0"/>
        <v>20171205 14:41:55.251000</v>
      </c>
      <c r="F62" s="158" t="str">
        <f t="shared" si="2"/>
        <v>DK0060252696</v>
      </c>
      <c r="G62" s="158" t="s">
        <v>5603</v>
      </c>
      <c r="H62" s="158" t="s">
        <v>12</v>
      </c>
      <c r="I62" s="160">
        <f t="shared" si="1"/>
        <v>9928</v>
      </c>
    </row>
    <row r="63" spans="1:9">
      <c r="A63" s="158">
        <v>13</v>
      </c>
      <c r="B63" s="158">
        <v>620.5</v>
      </c>
      <c r="C63" s="158" t="s">
        <v>63</v>
      </c>
      <c r="D63" s="158" t="s">
        <v>5507</v>
      </c>
      <c r="E63" s="158" t="str">
        <f t="shared" si="0"/>
        <v>20171205 14:41:55.272000</v>
      </c>
      <c r="F63" s="158" t="str">
        <f t="shared" si="2"/>
        <v>DK0060252696</v>
      </c>
      <c r="G63" s="158" t="s">
        <v>5603</v>
      </c>
      <c r="H63" s="158" t="s">
        <v>12</v>
      </c>
      <c r="I63" s="160">
        <f t="shared" si="1"/>
        <v>8066.5</v>
      </c>
    </row>
    <row r="64" spans="1:9">
      <c r="A64" s="158">
        <v>60</v>
      </c>
      <c r="B64" s="158">
        <v>620.5</v>
      </c>
      <c r="C64" s="158" t="s">
        <v>63</v>
      </c>
      <c r="D64" s="158" t="s">
        <v>5508</v>
      </c>
      <c r="E64" s="158" t="str">
        <f t="shared" si="0"/>
        <v>20171205 14:41:55.275000</v>
      </c>
      <c r="F64" s="158" t="str">
        <f t="shared" si="2"/>
        <v>DK0060252696</v>
      </c>
      <c r="G64" s="158" t="s">
        <v>5603</v>
      </c>
      <c r="H64" s="158" t="s">
        <v>12</v>
      </c>
      <c r="I64" s="160">
        <f t="shared" si="1"/>
        <v>37230</v>
      </c>
    </row>
    <row r="65" spans="1:9">
      <c r="A65" s="158">
        <v>92</v>
      </c>
      <c r="B65" s="158">
        <v>624</v>
      </c>
      <c r="C65" s="158" t="s">
        <v>63</v>
      </c>
      <c r="D65" s="158" t="s">
        <v>5509</v>
      </c>
      <c r="E65" s="158" t="str">
        <f t="shared" ref="E65:E128" si="3">LEFT(D65,FIND(" ",D65)-1)&amp;" "&amp;IF((MID(D65,FIND(" ",D65)+1,2))&lt;"23",MID(D65,FIND(" ",D65)+1,2) + 1 - VALUE(MID(D65,28,1)),"0"&amp;"0")&amp;MID(D65,FIND(" ",D65)+3,13)</f>
        <v>20171205 14:50:46.632000</v>
      </c>
      <c r="F65" s="158" t="str">
        <f t="shared" si="2"/>
        <v>DK0060252696</v>
      </c>
      <c r="G65" s="158" t="s">
        <v>5603</v>
      </c>
      <c r="H65" s="158" t="s">
        <v>12</v>
      </c>
      <c r="I65" s="160">
        <f t="shared" si="1"/>
        <v>57408</v>
      </c>
    </row>
    <row r="66" spans="1:9">
      <c r="A66" s="158">
        <v>96</v>
      </c>
      <c r="B66" s="158">
        <v>625.5</v>
      </c>
      <c r="C66" s="158" t="s">
        <v>63</v>
      </c>
      <c r="D66" s="158" t="s">
        <v>5510</v>
      </c>
      <c r="E66" s="158" t="str">
        <f t="shared" si="3"/>
        <v>20171205 15:00:01.603000</v>
      </c>
      <c r="F66" s="158" t="str">
        <f t="shared" si="2"/>
        <v>DK0060252696</v>
      </c>
      <c r="G66" s="158" t="s">
        <v>5603</v>
      </c>
      <c r="H66" s="158" t="s">
        <v>12</v>
      </c>
      <c r="I66" s="160">
        <f t="shared" si="1"/>
        <v>60048</v>
      </c>
    </row>
    <row r="67" spans="1:9">
      <c r="A67" s="158">
        <v>42</v>
      </c>
      <c r="B67" s="158">
        <v>624</v>
      </c>
      <c r="C67" s="158" t="s">
        <v>63</v>
      </c>
      <c r="D67" s="158" t="s">
        <v>5511</v>
      </c>
      <c r="E67" s="158" t="str">
        <f t="shared" si="3"/>
        <v>20171205 15:09:33.399000</v>
      </c>
      <c r="F67" s="158" t="str">
        <f t="shared" si="2"/>
        <v>DK0060252696</v>
      </c>
      <c r="G67" s="158" t="s">
        <v>5603</v>
      </c>
      <c r="H67" s="158" t="s">
        <v>12</v>
      </c>
      <c r="I67" s="160">
        <f t="shared" ref="I67:I130" si="4">A67*B67</f>
        <v>26208</v>
      </c>
    </row>
    <row r="68" spans="1:9">
      <c r="A68" s="158">
        <v>54</v>
      </c>
      <c r="B68" s="158">
        <v>624</v>
      </c>
      <c r="C68" s="158" t="s">
        <v>63</v>
      </c>
      <c r="D68" s="158" t="s">
        <v>5511</v>
      </c>
      <c r="E68" s="158" t="str">
        <f t="shared" si="3"/>
        <v>20171205 15:09:33.399000</v>
      </c>
      <c r="F68" s="158" t="str">
        <f t="shared" ref="F68:F131" si="5">F$2</f>
        <v>DK0060252696</v>
      </c>
      <c r="G68" s="158" t="s">
        <v>5603</v>
      </c>
      <c r="H68" s="158" t="s">
        <v>12</v>
      </c>
      <c r="I68" s="160">
        <f t="shared" si="4"/>
        <v>33696</v>
      </c>
    </row>
    <row r="69" spans="1:9">
      <c r="A69" s="158">
        <v>91</v>
      </c>
      <c r="B69" s="158">
        <v>624</v>
      </c>
      <c r="C69" s="158" t="s">
        <v>63</v>
      </c>
      <c r="D69" s="158" t="s">
        <v>5512</v>
      </c>
      <c r="E69" s="158" t="str">
        <f t="shared" si="3"/>
        <v>20171205 15:20:43.765000</v>
      </c>
      <c r="F69" s="158" t="str">
        <f t="shared" si="5"/>
        <v>DK0060252696</v>
      </c>
      <c r="G69" s="158" t="s">
        <v>5603</v>
      </c>
      <c r="H69" s="158" t="s">
        <v>12</v>
      </c>
      <c r="I69" s="160">
        <f t="shared" si="4"/>
        <v>56784</v>
      </c>
    </row>
    <row r="70" spans="1:9">
      <c r="A70" s="158">
        <v>126</v>
      </c>
      <c r="B70" s="158">
        <v>625.5</v>
      </c>
      <c r="C70" s="158" t="s">
        <v>63</v>
      </c>
      <c r="D70" s="158" t="s">
        <v>5513</v>
      </c>
      <c r="E70" s="158" t="str">
        <f t="shared" si="3"/>
        <v>20171205 15:28:22.738000</v>
      </c>
      <c r="F70" s="158" t="str">
        <f t="shared" si="5"/>
        <v>DK0060252696</v>
      </c>
      <c r="G70" s="158" t="s">
        <v>5603</v>
      </c>
      <c r="H70" s="158" t="s">
        <v>12</v>
      </c>
      <c r="I70" s="160">
        <f t="shared" si="4"/>
        <v>78813</v>
      </c>
    </row>
    <row r="71" spans="1:9">
      <c r="A71" s="158">
        <v>7</v>
      </c>
      <c r="B71" s="158">
        <v>625.5</v>
      </c>
      <c r="C71" s="158" t="s">
        <v>63</v>
      </c>
      <c r="D71" s="158" t="s">
        <v>5513</v>
      </c>
      <c r="E71" s="158" t="str">
        <f t="shared" si="3"/>
        <v>20171205 15:28:22.738000</v>
      </c>
      <c r="F71" s="158" t="str">
        <f t="shared" si="5"/>
        <v>DK0060252696</v>
      </c>
      <c r="G71" s="158" t="s">
        <v>5603</v>
      </c>
      <c r="H71" s="158" t="s">
        <v>12</v>
      </c>
      <c r="I71" s="160">
        <f t="shared" si="4"/>
        <v>4378.5</v>
      </c>
    </row>
    <row r="72" spans="1:9">
      <c r="A72" s="158">
        <v>78</v>
      </c>
      <c r="B72" s="158">
        <v>625</v>
      </c>
      <c r="C72" s="158" t="s">
        <v>63</v>
      </c>
      <c r="D72" s="158" t="s">
        <v>5514</v>
      </c>
      <c r="E72" s="158" t="str">
        <f t="shared" si="3"/>
        <v>20171205 15:34:29.428000</v>
      </c>
      <c r="F72" s="158" t="str">
        <f t="shared" si="5"/>
        <v>DK0060252696</v>
      </c>
      <c r="G72" s="158" t="s">
        <v>5603</v>
      </c>
      <c r="H72" s="158" t="s">
        <v>12</v>
      </c>
      <c r="I72" s="160">
        <f t="shared" si="4"/>
        <v>48750</v>
      </c>
    </row>
    <row r="73" spans="1:9">
      <c r="A73" s="158">
        <v>13</v>
      </c>
      <c r="B73" s="158">
        <v>625</v>
      </c>
      <c r="C73" s="158" t="s">
        <v>63</v>
      </c>
      <c r="D73" s="158" t="s">
        <v>5514</v>
      </c>
      <c r="E73" s="158" t="str">
        <f t="shared" si="3"/>
        <v>20171205 15:34:29.428000</v>
      </c>
      <c r="F73" s="158" t="str">
        <f t="shared" si="5"/>
        <v>DK0060252696</v>
      </c>
      <c r="G73" s="158" t="s">
        <v>5603</v>
      </c>
      <c r="H73" s="158" t="s">
        <v>12</v>
      </c>
      <c r="I73" s="160">
        <f t="shared" si="4"/>
        <v>8125</v>
      </c>
    </row>
    <row r="74" spans="1:9">
      <c r="A74" s="158">
        <v>95</v>
      </c>
      <c r="B74" s="158">
        <v>624</v>
      </c>
      <c r="C74" s="158" t="s">
        <v>63</v>
      </c>
      <c r="D74" s="158" t="s">
        <v>5515</v>
      </c>
      <c r="E74" s="158" t="str">
        <f t="shared" si="3"/>
        <v>20171205 15:38:48.898000</v>
      </c>
      <c r="F74" s="158" t="str">
        <f t="shared" si="5"/>
        <v>DK0060252696</v>
      </c>
      <c r="G74" s="158" t="s">
        <v>5603</v>
      </c>
      <c r="H74" s="158" t="s">
        <v>12</v>
      </c>
      <c r="I74" s="160">
        <f t="shared" si="4"/>
        <v>59280</v>
      </c>
    </row>
    <row r="75" spans="1:9">
      <c r="A75" s="158">
        <v>9</v>
      </c>
      <c r="B75" s="158">
        <v>624</v>
      </c>
      <c r="C75" s="158" t="s">
        <v>63</v>
      </c>
      <c r="D75" s="158" t="s">
        <v>5516</v>
      </c>
      <c r="E75" s="158" t="str">
        <f t="shared" si="3"/>
        <v>20171205 15:46:07.314000</v>
      </c>
      <c r="F75" s="158" t="str">
        <f t="shared" si="5"/>
        <v>DK0060252696</v>
      </c>
      <c r="G75" s="158" t="s">
        <v>5603</v>
      </c>
      <c r="H75" s="158" t="s">
        <v>12</v>
      </c>
      <c r="I75" s="160">
        <f t="shared" si="4"/>
        <v>5616</v>
      </c>
    </row>
    <row r="76" spans="1:9">
      <c r="A76" s="158">
        <v>86</v>
      </c>
      <c r="B76" s="158">
        <v>624</v>
      </c>
      <c r="C76" s="158" t="s">
        <v>63</v>
      </c>
      <c r="D76" s="158" t="s">
        <v>5516</v>
      </c>
      <c r="E76" s="158" t="str">
        <f t="shared" si="3"/>
        <v>20171205 15:46:07.314000</v>
      </c>
      <c r="F76" s="158" t="str">
        <f t="shared" si="5"/>
        <v>DK0060252696</v>
      </c>
      <c r="G76" s="158" t="s">
        <v>5603</v>
      </c>
      <c r="H76" s="158" t="s">
        <v>12</v>
      </c>
      <c r="I76" s="160">
        <f t="shared" si="4"/>
        <v>53664</v>
      </c>
    </row>
    <row r="77" spans="1:9">
      <c r="A77" s="158">
        <v>85</v>
      </c>
      <c r="B77" s="158">
        <v>623</v>
      </c>
      <c r="C77" s="158" t="s">
        <v>63</v>
      </c>
      <c r="D77" s="158" t="s">
        <v>5517</v>
      </c>
      <c r="E77" s="158" t="str">
        <f t="shared" si="3"/>
        <v>20171205 15:55:54.522000</v>
      </c>
      <c r="F77" s="158" t="str">
        <f t="shared" si="5"/>
        <v>DK0060252696</v>
      </c>
      <c r="G77" s="158" t="s">
        <v>5603</v>
      </c>
      <c r="H77" s="158" t="s">
        <v>12</v>
      </c>
      <c r="I77" s="160">
        <f t="shared" si="4"/>
        <v>52955</v>
      </c>
    </row>
    <row r="78" spans="1:9">
      <c r="A78" s="158">
        <v>7</v>
      </c>
      <c r="B78" s="158">
        <v>623</v>
      </c>
      <c r="C78" s="158" t="s">
        <v>63</v>
      </c>
      <c r="D78" s="158" t="s">
        <v>5517</v>
      </c>
      <c r="E78" s="158" t="str">
        <f t="shared" si="3"/>
        <v>20171205 15:55:54.522000</v>
      </c>
      <c r="F78" s="158" t="str">
        <f t="shared" si="5"/>
        <v>DK0060252696</v>
      </c>
      <c r="G78" s="158" t="s">
        <v>5603</v>
      </c>
      <c r="H78" s="158" t="s">
        <v>12</v>
      </c>
      <c r="I78" s="160">
        <f t="shared" si="4"/>
        <v>4361</v>
      </c>
    </row>
    <row r="79" spans="1:9">
      <c r="A79" s="158">
        <v>91</v>
      </c>
      <c r="B79" s="158">
        <v>622</v>
      </c>
      <c r="C79" s="158" t="s">
        <v>63</v>
      </c>
      <c r="D79" s="158" t="s">
        <v>5518</v>
      </c>
      <c r="E79" s="158" t="str">
        <f t="shared" si="3"/>
        <v>20171205 15:59:13.811000</v>
      </c>
      <c r="F79" s="158" t="str">
        <f t="shared" si="5"/>
        <v>DK0060252696</v>
      </c>
      <c r="G79" s="158" t="s">
        <v>5603</v>
      </c>
      <c r="H79" s="158" t="s">
        <v>12</v>
      </c>
      <c r="I79" s="160">
        <f t="shared" si="4"/>
        <v>56602</v>
      </c>
    </row>
    <row r="80" spans="1:9">
      <c r="A80" s="158">
        <v>108</v>
      </c>
      <c r="B80" s="158">
        <v>621</v>
      </c>
      <c r="C80" s="158" t="s">
        <v>63</v>
      </c>
      <c r="D80" s="158" t="s">
        <v>5519</v>
      </c>
      <c r="E80" s="158" t="str">
        <f t="shared" si="3"/>
        <v>20171205 16:02:25.925000</v>
      </c>
      <c r="F80" s="158" t="str">
        <f t="shared" si="5"/>
        <v>DK0060252696</v>
      </c>
      <c r="G80" s="158" t="s">
        <v>5603</v>
      </c>
      <c r="H80" s="158" t="s">
        <v>12</v>
      </c>
      <c r="I80" s="160">
        <f t="shared" si="4"/>
        <v>67068</v>
      </c>
    </row>
    <row r="81" spans="1:9">
      <c r="A81" s="158">
        <v>81</v>
      </c>
      <c r="B81" s="158">
        <v>619</v>
      </c>
      <c r="C81" s="158" t="s">
        <v>63</v>
      </c>
      <c r="D81" s="158" t="s">
        <v>5520</v>
      </c>
      <c r="E81" s="158" t="str">
        <f t="shared" si="3"/>
        <v>20171205 16:08:29.020000</v>
      </c>
      <c r="F81" s="158" t="str">
        <f t="shared" si="5"/>
        <v>DK0060252696</v>
      </c>
      <c r="G81" s="158" t="s">
        <v>5603</v>
      </c>
      <c r="H81" s="158" t="s">
        <v>12</v>
      </c>
      <c r="I81" s="160">
        <f t="shared" si="4"/>
        <v>50139</v>
      </c>
    </row>
    <row r="82" spans="1:9">
      <c r="A82" s="158">
        <v>18</v>
      </c>
      <c r="B82" s="158">
        <v>619</v>
      </c>
      <c r="C82" s="158" t="s">
        <v>63</v>
      </c>
      <c r="D82" s="158" t="s">
        <v>5521</v>
      </c>
      <c r="E82" s="158" t="str">
        <f t="shared" si="3"/>
        <v>20171205 16:08:33.855000</v>
      </c>
      <c r="F82" s="158" t="str">
        <f t="shared" si="5"/>
        <v>DK0060252696</v>
      </c>
      <c r="G82" s="158" t="s">
        <v>5603</v>
      </c>
      <c r="H82" s="158" t="s">
        <v>12</v>
      </c>
      <c r="I82" s="160">
        <f t="shared" si="4"/>
        <v>11142</v>
      </c>
    </row>
    <row r="83" spans="1:9">
      <c r="A83" s="158">
        <v>99</v>
      </c>
      <c r="B83" s="158">
        <v>617.5</v>
      </c>
      <c r="C83" s="158" t="s">
        <v>63</v>
      </c>
      <c r="D83" s="158" t="s">
        <v>5522</v>
      </c>
      <c r="E83" s="158" t="str">
        <f t="shared" si="3"/>
        <v>20171205 16:15:46.998000</v>
      </c>
      <c r="F83" s="158" t="str">
        <f t="shared" si="5"/>
        <v>DK0060252696</v>
      </c>
      <c r="G83" s="158" t="s">
        <v>5603</v>
      </c>
      <c r="H83" s="158" t="s">
        <v>12</v>
      </c>
      <c r="I83" s="160">
        <f t="shared" si="4"/>
        <v>61132.5</v>
      </c>
    </row>
    <row r="84" spans="1:9">
      <c r="A84" s="158">
        <v>70</v>
      </c>
      <c r="B84" s="158">
        <v>617</v>
      </c>
      <c r="C84" s="158" t="s">
        <v>63</v>
      </c>
      <c r="D84" s="158" t="s">
        <v>5523</v>
      </c>
      <c r="E84" s="158" t="str">
        <f t="shared" si="3"/>
        <v>20171205 16:25:29.457000</v>
      </c>
      <c r="F84" s="158" t="str">
        <f t="shared" si="5"/>
        <v>DK0060252696</v>
      </c>
      <c r="G84" s="158" t="s">
        <v>5603</v>
      </c>
      <c r="H84" s="158" t="s">
        <v>12</v>
      </c>
      <c r="I84" s="160">
        <f t="shared" si="4"/>
        <v>43190</v>
      </c>
    </row>
    <row r="85" spans="1:9">
      <c r="A85" s="158">
        <v>83</v>
      </c>
      <c r="B85" s="158">
        <v>617.5</v>
      </c>
      <c r="C85" s="158" t="s">
        <v>63</v>
      </c>
      <c r="D85" s="158" t="s">
        <v>5524</v>
      </c>
      <c r="E85" s="158" t="str">
        <f t="shared" si="3"/>
        <v>20171205 16:26:08.079664</v>
      </c>
      <c r="F85" s="158" t="str">
        <f t="shared" si="5"/>
        <v>DK0060252696</v>
      </c>
      <c r="G85" s="158" t="s">
        <v>5603</v>
      </c>
      <c r="H85" s="158" t="s">
        <v>12</v>
      </c>
      <c r="I85" s="160">
        <f t="shared" si="4"/>
        <v>51252.5</v>
      </c>
    </row>
    <row r="86" spans="1:9">
      <c r="A86" s="158">
        <v>120</v>
      </c>
      <c r="B86" s="158">
        <v>617.5</v>
      </c>
      <c r="C86" s="158" t="s">
        <v>63</v>
      </c>
      <c r="D86" s="158" t="s">
        <v>5524</v>
      </c>
      <c r="E86" s="158" t="str">
        <f t="shared" si="3"/>
        <v>20171205 16:26:08.079664</v>
      </c>
      <c r="F86" s="158" t="str">
        <f t="shared" si="5"/>
        <v>DK0060252696</v>
      </c>
      <c r="G86" s="158" t="s">
        <v>5603</v>
      </c>
      <c r="H86" s="158" t="s">
        <v>12</v>
      </c>
      <c r="I86" s="160">
        <f t="shared" si="4"/>
        <v>74100</v>
      </c>
    </row>
    <row r="87" spans="1:9">
      <c r="A87" s="158">
        <v>9</v>
      </c>
      <c r="B87" s="158">
        <v>617.5</v>
      </c>
      <c r="C87" s="158" t="s">
        <v>63</v>
      </c>
      <c r="D87" s="158" t="s">
        <v>5525</v>
      </c>
      <c r="E87" s="158" t="str">
        <f t="shared" si="3"/>
        <v>20171206 9:01:22.448000</v>
      </c>
      <c r="F87" s="158" t="str">
        <f t="shared" si="5"/>
        <v>DK0060252696</v>
      </c>
      <c r="G87" s="158" t="s">
        <v>5603</v>
      </c>
      <c r="H87" s="158" t="s">
        <v>12</v>
      </c>
      <c r="I87" s="160">
        <f t="shared" si="4"/>
        <v>5557.5</v>
      </c>
    </row>
    <row r="88" spans="1:9">
      <c r="A88" s="158">
        <v>20</v>
      </c>
      <c r="B88" s="158">
        <v>617.5</v>
      </c>
      <c r="C88" s="158" t="s">
        <v>63</v>
      </c>
      <c r="D88" s="158" t="s">
        <v>5526</v>
      </c>
      <c r="E88" s="158" t="str">
        <f t="shared" si="3"/>
        <v>20171206 9:04:30.700000</v>
      </c>
      <c r="F88" s="158" t="str">
        <f t="shared" si="5"/>
        <v>DK0060252696</v>
      </c>
      <c r="G88" s="158" t="s">
        <v>5603</v>
      </c>
      <c r="H88" s="158" t="s">
        <v>12</v>
      </c>
      <c r="I88" s="160">
        <f t="shared" si="4"/>
        <v>12350</v>
      </c>
    </row>
    <row r="89" spans="1:9">
      <c r="A89" s="158">
        <v>74</v>
      </c>
      <c r="B89" s="158">
        <v>617.5</v>
      </c>
      <c r="C89" s="158" t="s">
        <v>63</v>
      </c>
      <c r="D89" s="158" t="s">
        <v>5527</v>
      </c>
      <c r="E89" s="158" t="str">
        <f t="shared" si="3"/>
        <v>20171206 9:04:30.776000</v>
      </c>
      <c r="F89" s="158" t="str">
        <f t="shared" si="5"/>
        <v>DK0060252696</v>
      </c>
      <c r="G89" s="158" t="s">
        <v>5603</v>
      </c>
      <c r="H89" s="158" t="s">
        <v>12</v>
      </c>
      <c r="I89" s="160">
        <f t="shared" si="4"/>
        <v>45695</v>
      </c>
    </row>
    <row r="90" spans="1:9">
      <c r="A90" s="158">
        <v>96</v>
      </c>
      <c r="B90" s="158">
        <v>614</v>
      </c>
      <c r="C90" s="158" t="s">
        <v>63</v>
      </c>
      <c r="D90" s="158" t="s">
        <v>5528</v>
      </c>
      <c r="E90" s="158" t="str">
        <f t="shared" si="3"/>
        <v>20171206 9:10:43.689000</v>
      </c>
      <c r="F90" s="158" t="str">
        <f t="shared" si="5"/>
        <v>DK0060252696</v>
      </c>
      <c r="G90" s="158" t="s">
        <v>5603</v>
      </c>
      <c r="H90" s="158" t="s">
        <v>12</v>
      </c>
      <c r="I90" s="160">
        <f t="shared" si="4"/>
        <v>58944</v>
      </c>
    </row>
    <row r="91" spans="1:9">
      <c r="A91" s="158">
        <v>101</v>
      </c>
      <c r="B91" s="158">
        <v>616.5</v>
      </c>
      <c r="C91" s="158" t="s">
        <v>63</v>
      </c>
      <c r="D91" s="158" t="s">
        <v>5529</v>
      </c>
      <c r="E91" s="158" t="str">
        <f t="shared" si="3"/>
        <v>20171206 9:19:29.031000</v>
      </c>
      <c r="F91" s="158" t="str">
        <f t="shared" si="5"/>
        <v>DK0060252696</v>
      </c>
      <c r="G91" s="158" t="s">
        <v>5603</v>
      </c>
      <c r="H91" s="158" t="s">
        <v>12</v>
      </c>
      <c r="I91" s="160">
        <f t="shared" si="4"/>
        <v>62266.5</v>
      </c>
    </row>
    <row r="92" spans="1:9">
      <c r="A92" s="158">
        <v>95</v>
      </c>
      <c r="B92" s="158">
        <v>616</v>
      </c>
      <c r="C92" s="158" t="s">
        <v>63</v>
      </c>
      <c r="D92" s="158" t="s">
        <v>5530</v>
      </c>
      <c r="E92" s="158" t="str">
        <f t="shared" si="3"/>
        <v>20171206 9:30:50.887000</v>
      </c>
      <c r="F92" s="158" t="str">
        <f t="shared" si="5"/>
        <v>DK0060252696</v>
      </c>
      <c r="G92" s="158" t="s">
        <v>5603</v>
      </c>
      <c r="H92" s="158" t="s">
        <v>12</v>
      </c>
      <c r="I92" s="160">
        <f t="shared" si="4"/>
        <v>58520</v>
      </c>
    </row>
    <row r="93" spans="1:9">
      <c r="A93" s="158">
        <v>111</v>
      </c>
      <c r="B93" s="158">
        <v>618.5</v>
      </c>
      <c r="C93" s="158" t="s">
        <v>63</v>
      </c>
      <c r="D93" s="158" t="s">
        <v>5531</v>
      </c>
      <c r="E93" s="158" t="str">
        <f t="shared" si="3"/>
        <v>20171206 9:42:57.267000</v>
      </c>
      <c r="F93" s="158" t="str">
        <f t="shared" si="5"/>
        <v>DK0060252696</v>
      </c>
      <c r="G93" s="158" t="s">
        <v>5603</v>
      </c>
      <c r="H93" s="158" t="s">
        <v>12</v>
      </c>
      <c r="I93" s="160">
        <f t="shared" si="4"/>
        <v>68653.5</v>
      </c>
    </row>
    <row r="94" spans="1:9">
      <c r="A94" s="158">
        <v>149</v>
      </c>
      <c r="B94" s="158">
        <v>617</v>
      </c>
      <c r="C94" s="158" t="s">
        <v>63</v>
      </c>
      <c r="D94" s="158" t="s">
        <v>5532</v>
      </c>
      <c r="E94" s="158" t="str">
        <f t="shared" si="3"/>
        <v>20171206 10:06:24.936000</v>
      </c>
      <c r="F94" s="158" t="str">
        <f t="shared" si="5"/>
        <v>DK0060252696</v>
      </c>
      <c r="G94" s="158" t="s">
        <v>5603</v>
      </c>
      <c r="H94" s="158" t="s">
        <v>12</v>
      </c>
      <c r="I94" s="160">
        <f t="shared" si="4"/>
        <v>91933</v>
      </c>
    </row>
    <row r="95" spans="1:9">
      <c r="A95" s="158">
        <v>93</v>
      </c>
      <c r="B95" s="158">
        <v>616.5</v>
      </c>
      <c r="C95" s="158" t="s">
        <v>63</v>
      </c>
      <c r="D95" s="158" t="s">
        <v>5533</v>
      </c>
      <c r="E95" s="158" t="str">
        <f t="shared" si="3"/>
        <v>20171206 10:22:57.347000</v>
      </c>
      <c r="F95" s="158" t="str">
        <f t="shared" si="5"/>
        <v>DK0060252696</v>
      </c>
      <c r="G95" s="158" t="s">
        <v>5603</v>
      </c>
      <c r="H95" s="158" t="s">
        <v>12</v>
      </c>
      <c r="I95" s="160">
        <f t="shared" si="4"/>
        <v>57334.5</v>
      </c>
    </row>
    <row r="96" spans="1:9">
      <c r="A96" s="158">
        <v>94</v>
      </c>
      <c r="B96" s="158">
        <v>616.5</v>
      </c>
      <c r="C96" s="158" t="s">
        <v>63</v>
      </c>
      <c r="D96" s="158" t="s">
        <v>5534</v>
      </c>
      <c r="E96" s="158" t="str">
        <f t="shared" si="3"/>
        <v>20171206 10:39:27.136000</v>
      </c>
      <c r="F96" s="158" t="str">
        <f t="shared" si="5"/>
        <v>DK0060252696</v>
      </c>
      <c r="G96" s="158" t="s">
        <v>5603</v>
      </c>
      <c r="H96" s="158" t="s">
        <v>12</v>
      </c>
      <c r="I96" s="160">
        <f t="shared" si="4"/>
        <v>57951</v>
      </c>
    </row>
    <row r="97" spans="1:9">
      <c r="A97" s="158">
        <v>98</v>
      </c>
      <c r="B97" s="158">
        <v>615</v>
      </c>
      <c r="C97" s="158" t="s">
        <v>63</v>
      </c>
      <c r="D97" s="158" t="s">
        <v>5535</v>
      </c>
      <c r="E97" s="158" t="str">
        <f t="shared" si="3"/>
        <v>20171206 10:50:48.318000</v>
      </c>
      <c r="F97" s="158" t="str">
        <f t="shared" si="5"/>
        <v>DK0060252696</v>
      </c>
      <c r="G97" s="158" t="s">
        <v>5603</v>
      </c>
      <c r="H97" s="158" t="s">
        <v>12</v>
      </c>
      <c r="I97" s="160">
        <f t="shared" si="4"/>
        <v>60270</v>
      </c>
    </row>
    <row r="98" spans="1:9">
      <c r="A98" s="158">
        <v>8</v>
      </c>
      <c r="B98" s="158">
        <v>615</v>
      </c>
      <c r="C98" s="158" t="s">
        <v>63</v>
      </c>
      <c r="D98" s="158" t="s">
        <v>5536</v>
      </c>
      <c r="E98" s="158" t="str">
        <f t="shared" si="3"/>
        <v>20171206 10:55:51.727695</v>
      </c>
      <c r="F98" s="158" t="str">
        <f t="shared" si="5"/>
        <v>DK0060252696</v>
      </c>
      <c r="G98" s="158" t="s">
        <v>5603</v>
      </c>
      <c r="H98" s="158" t="s">
        <v>12</v>
      </c>
      <c r="I98" s="160">
        <f t="shared" si="4"/>
        <v>4920</v>
      </c>
    </row>
    <row r="99" spans="1:9">
      <c r="A99" s="158">
        <v>166</v>
      </c>
      <c r="B99" s="158">
        <v>615</v>
      </c>
      <c r="C99" s="158" t="s">
        <v>63</v>
      </c>
      <c r="D99" s="158" t="s">
        <v>5536</v>
      </c>
      <c r="E99" s="158" t="str">
        <f t="shared" si="3"/>
        <v>20171206 10:55:51.727695</v>
      </c>
      <c r="F99" s="158" t="str">
        <f t="shared" si="5"/>
        <v>DK0060252696</v>
      </c>
      <c r="G99" s="158" t="s">
        <v>5603</v>
      </c>
      <c r="H99" s="158" t="s">
        <v>12</v>
      </c>
      <c r="I99" s="160">
        <f t="shared" si="4"/>
        <v>102090</v>
      </c>
    </row>
    <row r="100" spans="1:9">
      <c r="A100" s="158">
        <v>26</v>
      </c>
      <c r="B100" s="158">
        <v>615</v>
      </c>
      <c r="C100" s="158" t="s">
        <v>63</v>
      </c>
      <c r="D100" s="158" t="s">
        <v>5536</v>
      </c>
      <c r="E100" s="158" t="str">
        <f t="shared" si="3"/>
        <v>20171206 10:55:51.727695</v>
      </c>
      <c r="F100" s="158" t="str">
        <f t="shared" si="5"/>
        <v>DK0060252696</v>
      </c>
      <c r="G100" s="158" t="s">
        <v>5603</v>
      </c>
      <c r="H100" s="158" t="s">
        <v>12</v>
      </c>
      <c r="I100" s="160">
        <f t="shared" si="4"/>
        <v>15990</v>
      </c>
    </row>
    <row r="101" spans="1:9">
      <c r="A101" s="158">
        <v>101</v>
      </c>
      <c r="B101" s="158">
        <v>614.5</v>
      </c>
      <c r="C101" s="158" t="s">
        <v>63</v>
      </c>
      <c r="D101" s="158" t="s">
        <v>5537</v>
      </c>
      <c r="E101" s="158" t="str">
        <f t="shared" si="3"/>
        <v>20171206 11:10:46.511000</v>
      </c>
      <c r="F101" s="158" t="str">
        <f t="shared" si="5"/>
        <v>DK0060252696</v>
      </c>
      <c r="G101" s="158" t="s">
        <v>5603</v>
      </c>
      <c r="H101" s="158" t="s">
        <v>12</v>
      </c>
      <c r="I101" s="160">
        <f t="shared" si="4"/>
        <v>62064.5</v>
      </c>
    </row>
    <row r="102" spans="1:9">
      <c r="A102" s="158">
        <v>60</v>
      </c>
      <c r="B102" s="158">
        <v>615.5</v>
      </c>
      <c r="C102" s="158" t="s">
        <v>63</v>
      </c>
      <c r="D102" s="158" t="s">
        <v>5538</v>
      </c>
      <c r="E102" s="158" t="str">
        <f t="shared" si="3"/>
        <v>20171206 11:19:47.390000</v>
      </c>
      <c r="F102" s="158" t="str">
        <f t="shared" si="5"/>
        <v>DK0060252696</v>
      </c>
      <c r="G102" s="158" t="s">
        <v>5603</v>
      </c>
      <c r="H102" s="158" t="s">
        <v>12</v>
      </c>
      <c r="I102" s="160">
        <f t="shared" si="4"/>
        <v>36930</v>
      </c>
    </row>
    <row r="103" spans="1:9">
      <c r="A103" s="158">
        <v>31</v>
      </c>
      <c r="B103" s="158">
        <v>615.5</v>
      </c>
      <c r="C103" s="158" t="s">
        <v>63</v>
      </c>
      <c r="D103" s="158" t="s">
        <v>5538</v>
      </c>
      <c r="E103" s="158" t="str">
        <f t="shared" si="3"/>
        <v>20171206 11:19:47.390000</v>
      </c>
      <c r="F103" s="158" t="str">
        <f t="shared" si="5"/>
        <v>DK0060252696</v>
      </c>
      <c r="G103" s="158" t="s">
        <v>5603</v>
      </c>
      <c r="H103" s="158" t="s">
        <v>12</v>
      </c>
      <c r="I103" s="160">
        <f t="shared" si="4"/>
        <v>19080.5</v>
      </c>
    </row>
    <row r="104" spans="1:9">
      <c r="A104" s="158">
        <v>93</v>
      </c>
      <c r="B104" s="158">
        <v>617.5</v>
      </c>
      <c r="C104" s="158" t="s">
        <v>63</v>
      </c>
      <c r="D104" s="158" t="s">
        <v>5539</v>
      </c>
      <c r="E104" s="158" t="str">
        <f t="shared" si="3"/>
        <v>20171206 11:44:54.265000</v>
      </c>
      <c r="F104" s="158" t="str">
        <f t="shared" si="5"/>
        <v>DK0060252696</v>
      </c>
      <c r="G104" s="158" t="s">
        <v>5603</v>
      </c>
      <c r="H104" s="158" t="s">
        <v>12</v>
      </c>
      <c r="I104" s="160">
        <f t="shared" si="4"/>
        <v>57427.5</v>
      </c>
    </row>
    <row r="105" spans="1:9">
      <c r="A105" s="158">
        <v>95</v>
      </c>
      <c r="B105" s="158">
        <v>618</v>
      </c>
      <c r="C105" s="158" t="s">
        <v>63</v>
      </c>
      <c r="D105" s="158" t="s">
        <v>5540</v>
      </c>
      <c r="E105" s="158" t="str">
        <f t="shared" si="3"/>
        <v>20171206 12:02:21.034000</v>
      </c>
      <c r="F105" s="158" t="str">
        <f t="shared" si="5"/>
        <v>DK0060252696</v>
      </c>
      <c r="G105" s="158" t="s">
        <v>5603</v>
      </c>
      <c r="H105" s="158" t="s">
        <v>12</v>
      </c>
      <c r="I105" s="160">
        <f t="shared" si="4"/>
        <v>58710</v>
      </c>
    </row>
    <row r="106" spans="1:9">
      <c r="A106" s="158">
        <v>92</v>
      </c>
      <c r="B106" s="158">
        <v>618</v>
      </c>
      <c r="C106" s="158" t="s">
        <v>63</v>
      </c>
      <c r="D106" s="158" t="s">
        <v>5541</v>
      </c>
      <c r="E106" s="158" t="str">
        <f t="shared" si="3"/>
        <v>20171206 12:36:57.135000</v>
      </c>
      <c r="F106" s="158" t="str">
        <f t="shared" si="5"/>
        <v>DK0060252696</v>
      </c>
      <c r="G106" s="158" t="s">
        <v>5603</v>
      </c>
      <c r="H106" s="158" t="s">
        <v>12</v>
      </c>
      <c r="I106" s="160">
        <f t="shared" si="4"/>
        <v>56856</v>
      </c>
    </row>
    <row r="107" spans="1:9">
      <c r="A107" s="158">
        <v>104</v>
      </c>
      <c r="B107" s="158">
        <v>616.5</v>
      </c>
      <c r="C107" s="158" t="s">
        <v>63</v>
      </c>
      <c r="D107" s="158" t="s">
        <v>5542</v>
      </c>
      <c r="E107" s="158" t="str">
        <f t="shared" si="3"/>
        <v>20171206 13:06:35.711000</v>
      </c>
      <c r="F107" s="158" t="str">
        <f t="shared" si="5"/>
        <v>DK0060252696</v>
      </c>
      <c r="G107" s="158" t="s">
        <v>5603</v>
      </c>
      <c r="H107" s="158" t="s">
        <v>12</v>
      </c>
      <c r="I107" s="160">
        <f t="shared" si="4"/>
        <v>64116</v>
      </c>
    </row>
    <row r="108" spans="1:9">
      <c r="A108" s="158">
        <v>1</v>
      </c>
      <c r="B108" s="158">
        <v>616.5</v>
      </c>
      <c r="C108" s="158" t="s">
        <v>63</v>
      </c>
      <c r="D108" s="158" t="s">
        <v>5542</v>
      </c>
      <c r="E108" s="158" t="str">
        <f t="shared" si="3"/>
        <v>20171206 13:06:35.711000</v>
      </c>
      <c r="F108" s="158" t="str">
        <f t="shared" si="5"/>
        <v>DK0060252696</v>
      </c>
      <c r="G108" s="158" t="s">
        <v>5603</v>
      </c>
      <c r="H108" s="158" t="s">
        <v>12</v>
      </c>
      <c r="I108" s="160">
        <f t="shared" si="4"/>
        <v>616.5</v>
      </c>
    </row>
    <row r="109" spans="1:9">
      <c r="A109" s="158">
        <v>200</v>
      </c>
      <c r="B109" s="158">
        <v>621.5</v>
      </c>
      <c r="C109" s="158" t="s">
        <v>63</v>
      </c>
      <c r="D109" s="158" t="s">
        <v>5543</v>
      </c>
      <c r="E109" s="158" t="str">
        <f t="shared" si="3"/>
        <v>20171206 13:55:54.793410</v>
      </c>
      <c r="F109" s="158" t="str">
        <f t="shared" si="5"/>
        <v>DK0060252696</v>
      </c>
      <c r="G109" s="158" t="s">
        <v>5603</v>
      </c>
      <c r="H109" s="158" t="s">
        <v>12</v>
      </c>
      <c r="I109" s="160">
        <f t="shared" si="4"/>
        <v>124300</v>
      </c>
    </row>
    <row r="110" spans="1:9">
      <c r="A110" s="158">
        <v>147</v>
      </c>
      <c r="B110" s="158">
        <v>621</v>
      </c>
      <c r="C110" s="158" t="s">
        <v>63</v>
      </c>
      <c r="D110" s="158" t="s">
        <v>5544</v>
      </c>
      <c r="E110" s="158" t="str">
        <f t="shared" si="3"/>
        <v>20171206 13:55:54.909000</v>
      </c>
      <c r="F110" s="158" t="str">
        <f t="shared" si="5"/>
        <v>DK0060252696</v>
      </c>
      <c r="G110" s="158" t="s">
        <v>5603</v>
      </c>
      <c r="H110" s="158" t="s">
        <v>12</v>
      </c>
      <c r="I110" s="160">
        <f t="shared" si="4"/>
        <v>91287</v>
      </c>
    </row>
    <row r="111" spans="1:9">
      <c r="A111" s="158">
        <v>9</v>
      </c>
      <c r="B111" s="158">
        <v>620.5</v>
      </c>
      <c r="C111" s="158" t="s">
        <v>63</v>
      </c>
      <c r="D111" s="158" t="s">
        <v>5545</v>
      </c>
      <c r="E111" s="158" t="str">
        <f t="shared" si="3"/>
        <v>20171206 14:00:05.054000</v>
      </c>
      <c r="F111" s="158" t="str">
        <f t="shared" si="5"/>
        <v>DK0060252696</v>
      </c>
      <c r="G111" s="158" t="s">
        <v>5603</v>
      </c>
      <c r="H111" s="158" t="s">
        <v>12</v>
      </c>
      <c r="I111" s="160">
        <f t="shared" si="4"/>
        <v>5584.5</v>
      </c>
    </row>
    <row r="112" spans="1:9">
      <c r="A112" s="158">
        <v>9</v>
      </c>
      <c r="B112" s="158">
        <v>616.5</v>
      </c>
      <c r="C112" s="158" t="s">
        <v>63</v>
      </c>
      <c r="D112" s="158" t="s">
        <v>5546</v>
      </c>
      <c r="E112" s="158" t="str">
        <f t="shared" si="3"/>
        <v>20171206 14:24:23.794000</v>
      </c>
      <c r="F112" s="158" t="str">
        <f t="shared" si="5"/>
        <v>DK0060252696</v>
      </c>
      <c r="G112" s="158" t="s">
        <v>5603</v>
      </c>
      <c r="H112" s="158" t="s">
        <v>12</v>
      </c>
      <c r="I112" s="160">
        <f t="shared" si="4"/>
        <v>5548.5</v>
      </c>
    </row>
    <row r="113" spans="1:9">
      <c r="A113" s="158">
        <v>78</v>
      </c>
      <c r="B113" s="158">
        <v>616.5</v>
      </c>
      <c r="C113" s="158" t="s">
        <v>63</v>
      </c>
      <c r="D113" s="158" t="s">
        <v>5547</v>
      </c>
      <c r="E113" s="158" t="str">
        <f t="shared" si="3"/>
        <v>20171206 14:24:23.854000</v>
      </c>
      <c r="F113" s="158" t="str">
        <f t="shared" si="5"/>
        <v>DK0060252696</v>
      </c>
      <c r="G113" s="158" t="s">
        <v>5603</v>
      </c>
      <c r="H113" s="158" t="s">
        <v>12</v>
      </c>
      <c r="I113" s="160">
        <f t="shared" si="4"/>
        <v>48087</v>
      </c>
    </row>
    <row r="114" spans="1:9">
      <c r="A114" s="158">
        <v>89</v>
      </c>
      <c r="B114" s="158">
        <v>619</v>
      </c>
      <c r="C114" s="158" t="s">
        <v>63</v>
      </c>
      <c r="D114" s="158" t="s">
        <v>5548</v>
      </c>
      <c r="E114" s="158" t="str">
        <f t="shared" si="3"/>
        <v>20171206 14:40:47.354000</v>
      </c>
      <c r="F114" s="158" t="str">
        <f t="shared" si="5"/>
        <v>DK0060252696</v>
      </c>
      <c r="G114" s="158" t="s">
        <v>5603</v>
      </c>
      <c r="H114" s="158" t="s">
        <v>12</v>
      </c>
      <c r="I114" s="160">
        <f t="shared" si="4"/>
        <v>55091</v>
      </c>
    </row>
    <row r="115" spans="1:9">
      <c r="A115" s="158">
        <v>90</v>
      </c>
      <c r="B115" s="158">
        <v>620</v>
      </c>
      <c r="C115" s="158" t="s">
        <v>63</v>
      </c>
      <c r="D115" s="158" t="s">
        <v>5549</v>
      </c>
      <c r="E115" s="158" t="str">
        <f t="shared" si="3"/>
        <v>20171206 14:57:44.524000</v>
      </c>
      <c r="F115" s="158" t="str">
        <f t="shared" si="5"/>
        <v>DK0060252696</v>
      </c>
      <c r="G115" s="158" t="s">
        <v>5603</v>
      </c>
      <c r="H115" s="158" t="s">
        <v>12</v>
      </c>
      <c r="I115" s="160">
        <f t="shared" si="4"/>
        <v>55800</v>
      </c>
    </row>
    <row r="116" spans="1:9">
      <c r="A116" s="158">
        <v>92</v>
      </c>
      <c r="B116" s="158">
        <v>620.5</v>
      </c>
      <c r="C116" s="158" t="s">
        <v>63</v>
      </c>
      <c r="D116" s="158" t="s">
        <v>5550</v>
      </c>
      <c r="E116" s="158" t="str">
        <f t="shared" si="3"/>
        <v>20171206 15:16:14.492000</v>
      </c>
      <c r="F116" s="158" t="str">
        <f t="shared" si="5"/>
        <v>DK0060252696</v>
      </c>
      <c r="G116" s="158" t="s">
        <v>5603</v>
      </c>
      <c r="H116" s="158" t="s">
        <v>12</v>
      </c>
      <c r="I116" s="160">
        <f t="shared" si="4"/>
        <v>57086</v>
      </c>
    </row>
    <row r="117" spans="1:9">
      <c r="A117" s="158">
        <v>41</v>
      </c>
      <c r="B117" s="158">
        <v>621</v>
      </c>
      <c r="C117" s="158" t="s">
        <v>63</v>
      </c>
      <c r="D117" s="158" t="s">
        <v>5551</v>
      </c>
      <c r="E117" s="158" t="str">
        <f t="shared" si="3"/>
        <v>20171206 15:30:27.530000</v>
      </c>
      <c r="F117" s="158" t="str">
        <f t="shared" si="5"/>
        <v>DK0060252696</v>
      </c>
      <c r="G117" s="158" t="s">
        <v>5603</v>
      </c>
      <c r="H117" s="158" t="s">
        <v>12</v>
      </c>
      <c r="I117" s="160">
        <f t="shared" si="4"/>
        <v>25461</v>
      </c>
    </row>
    <row r="118" spans="1:9">
      <c r="A118" s="158">
        <v>74</v>
      </c>
      <c r="B118" s="158">
        <v>621</v>
      </c>
      <c r="C118" s="158" t="s">
        <v>63</v>
      </c>
      <c r="D118" s="158" t="s">
        <v>5552</v>
      </c>
      <c r="E118" s="158" t="str">
        <f t="shared" si="3"/>
        <v>20171206 15:30:27.554000</v>
      </c>
      <c r="F118" s="158" t="str">
        <f t="shared" si="5"/>
        <v>DK0060252696</v>
      </c>
      <c r="G118" s="158" t="s">
        <v>5603</v>
      </c>
      <c r="H118" s="158" t="s">
        <v>12</v>
      </c>
      <c r="I118" s="160">
        <f t="shared" si="4"/>
        <v>45954</v>
      </c>
    </row>
    <row r="119" spans="1:9">
      <c r="A119" s="158">
        <v>90</v>
      </c>
      <c r="B119" s="158">
        <v>622</v>
      </c>
      <c r="C119" s="158" t="s">
        <v>63</v>
      </c>
      <c r="D119" s="158" t="s">
        <v>5553</v>
      </c>
      <c r="E119" s="158" t="str">
        <f t="shared" si="3"/>
        <v>20171206 15:38:41.845000</v>
      </c>
      <c r="F119" s="158" t="str">
        <f t="shared" si="5"/>
        <v>DK0060252696</v>
      </c>
      <c r="G119" s="158" t="s">
        <v>5603</v>
      </c>
      <c r="H119" s="158" t="s">
        <v>12</v>
      </c>
      <c r="I119" s="160">
        <f t="shared" si="4"/>
        <v>55980</v>
      </c>
    </row>
    <row r="120" spans="1:9">
      <c r="A120" s="158">
        <v>83</v>
      </c>
      <c r="B120" s="158">
        <v>623</v>
      </c>
      <c r="C120" s="158" t="s">
        <v>63</v>
      </c>
      <c r="D120" s="158" t="s">
        <v>5554</v>
      </c>
      <c r="E120" s="158" t="str">
        <f t="shared" si="3"/>
        <v>20171206 15:57:21.199000</v>
      </c>
      <c r="F120" s="158" t="str">
        <f t="shared" si="5"/>
        <v>DK0060252696</v>
      </c>
      <c r="G120" s="158" t="s">
        <v>5603</v>
      </c>
      <c r="H120" s="158" t="s">
        <v>12</v>
      </c>
      <c r="I120" s="160">
        <f t="shared" si="4"/>
        <v>51709</v>
      </c>
    </row>
    <row r="121" spans="1:9">
      <c r="A121" s="158">
        <v>11</v>
      </c>
      <c r="B121" s="158">
        <v>623</v>
      </c>
      <c r="C121" s="158" t="s">
        <v>63</v>
      </c>
      <c r="D121" s="158" t="s">
        <v>5554</v>
      </c>
      <c r="E121" s="158" t="str">
        <f t="shared" si="3"/>
        <v>20171206 15:57:21.199000</v>
      </c>
      <c r="F121" s="158" t="str">
        <f t="shared" si="5"/>
        <v>DK0060252696</v>
      </c>
      <c r="G121" s="158" t="s">
        <v>5603</v>
      </c>
      <c r="H121" s="158" t="s">
        <v>12</v>
      </c>
      <c r="I121" s="160">
        <f t="shared" si="4"/>
        <v>6853</v>
      </c>
    </row>
    <row r="122" spans="1:9">
      <c r="A122" s="158">
        <v>92</v>
      </c>
      <c r="B122" s="158">
        <v>620</v>
      </c>
      <c r="C122" s="158" t="s">
        <v>63</v>
      </c>
      <c r="D122" s="158" t="s">
        <v>5555</v>
      </c>
      <c r="E122" s="158" t="str">
        <f t="shared" si="3"/>
        <v>20171206 16:12:42.325000</v>
      </c>
      <c r="F122" s="158" t="str">
        <f t="shared" si="5"/>
        <v>DK0060252696</v>
      </c>
      <c r="G122" s="158" t="s">
        <v>5603</v>
      </c>
      <c r="H122" s="158" t="s">
        <v>12</v>
      </c>
      <c r="I122" s="160">
        <f t="shared" si="4"/>
        <v>57040</v>
      </c>
    </row>
    <row r="123" spans="1:9">
      <c r="A123" s="158">
        <v>4</v>
      </c>
      <c r="B123" s="158">
        <v>620</v>
      </c>
      <c r="C123" s="158" t="s">
        <v>63</v>
      </c>
      <c r="D123" s="158" t="s">
        <v>5555</v>
      </c>
      <c r="E123" s="158" t="str">
        <f t="shared" si="3"/>
        <v>20171206 16:12:42.325000</v>
      </c>
      <c r="F123" s="158" t="str">
        <f t="shared" si="5"/>
        <v>DK0060252696</v>
      </c>
      <c r="G123" s="158" t="s">
        <v>5603</v>
      </c>
      <c r="H123" s="158" t="s">
        <v>12</v>
      </c>
      <c r="I123" s="160">
        <f t="shared" si="4"/>
        <v>2480</v>
      </c>
    </row>
    <row r="124" spans="1:9">
      <c r="A124" s="158">
        <v>94</v>
      </c>
      <c r="B124" s="158">
        <v>617</v>
      </c>
      <c r="C124" s="158" t="s">
        <v>63</v>
      </c>
      <c r="D124" s="158" t="s">
        <v>5556</v>
      </c>
      <c r="E124" s="158" t="str">
        <f t="shared" si="3"/>
        <v>20171206 16:24:46.550531</v>
      </c>
      <c r="F124" s="158" t="str">
        <f t="shared" si="5"/>
        <v>DK0060252696</v>
      </c>
      <c r="G124" s="158" t="s">
        <v>5603</v>
      </c>
      <c r="H124" s="158" t="s">
        <v>12</v>
      </c>
      <c r="I124" s="160">
        <f t="shared" si="4"/>
        <v>57998</v>
      </c>
    </row>
    <row r="125" spans="1:9">
      <c r="A125" s="158">
        <v>80</v>
      </c>
      <c r="B125" s="158">
        <v>617</v>
      </c>
      <c r="C125" s="158" t="s">
        <v>63</v>
      </c>
      <c r="D125" s="158" t="s">
        <v>5556</v>
      </c>
      <c r="E125" s="158" t="str">
        <f t="shared" si="3"/>
        <v>20171206 16:24:46.550531</v>
      </c>
      <c r="F125" s="158" t="str">
        <f t="shared" si="5"/>
        <v>DK0060252696</v>
      </c>
      <c r="G125" s="158" t="s">
        <v>5603</v>
      </c>
      <c r="H125" s="158" t="s">
        <v>12</v>
      </c>
      <c r="I125" s="160">
        <f t="shared" si="4"/>
        <v>49360</v>
      </c>
    </row>
    <row r="126" spans="1:9">
      <c r="A126" s="158">
        <v>9</v>
      </c>
      <c r="B126" s="158">
        <v>625</v>
      </c>
      <c r="C126" s="158" t="s">
        <v>63</v>
      </c>
      <c r="D126" s="158" t="s">
        <v>5557</v>
      </c>
      <c r="E126" s="158" t="str">
        <f t="shared" si="3"/>
        <v>20171207 9:09:49.130000</v>
      </c>
      <c r="F126" s="158" t="str">
        <f t="shared" si="5"/>
        <v>DK0060252696</v>
      </c>
      <c r="G126" s="158" t="s">
        <v>5603</v>
      </c>
      <c r="H126" s="158" t="s">
        <v>12</v>
      </c>
      <c r="I126" s="160">
        <f t="shared" si="4"/>
        <v>5625</v>
      </c>
    </row>
    <row r="127" spans="1:9">
      <c r="A127" s="158">
        <v>107</v>
      </c>
      <c r="B127" s="158">
        <v>624</v>
      </c>
      <c r="C127" s="158" t="s">
        <v>63</v>
      </c>
      <c r="D127" s="158" t="s">
        <v>5558</v>
      </c>
      <c r="E127" s="158" t="str">
        <f t="shared" si="3"/>
        <v>20171207 9:20:58.796000</v>
      </c>
      <c r="F127" s="158" t="str">
        <f t="shared" si="5"/>
        <v>DK0060252696</v>
      </c>
      <c r="G127" s="158" t="s">
        <v>5603</v>
      </c>
      <c r="H127" s="158" t="s">
        <v>12</v>
      </c>
      <c r="I127" s="160">
        <f t="shared" si="4"/>
        <v>66768</v>
      </c>
    </row>
    <row r="128" spans="1:9">
      <c r="A128" s="158">
        <v>93</v>
      </c>
      <c r="B128" s="158">
        <v>624</v>
      </c>
      <c r="C128" s="158" t="s">
        <v>63</v>
      </c>
      <c r="D128" s="158" t="s">
        <v>5559</v>
      </c>
      <c r="E128" s="158" t="str">
        <f t="shared" si="3"/>
        <v>20171207 9:37:13.069000</v>
      </c>
      <c r="F128" s="158" t="str">
        <f t="shared" si="5"/>
        <v>DK0060252696</v>
      </c>
      <c r="G128" s="158" t="s">
        <v>5603</v>
      </c>
      <c r="H128" s="158" t="s">
        <v>12</v>
      </c>
      <c r="I128" s="160">
        <f t="shared" si="4"/>
        <v>58032</v>
      </c>
    </row>
    <row r="129" spans="1:9">
      <c r="A129" s="158">
        <v>34</v>
      </c>
      <c r="B129" s="158">
        <v>622</v>
      </c>
      <c r="C129" s="158" t="s">
        <v>63</v>
      </c>
      <c r="D129" s="158" t="s">
        <v>5560</v>
      </c>
      <c r="E129" s="158" t="str">
        <f t="shared" ref="E129:E173" si="6">LEFT(D129,FIND(" ",D129)-1)&amp;" "&amp;IF((MID(D129,FIND(" ",D129)+1,2))&lt;"23",MID(D129,FIND(" ",D129)+1,2) + 1 - VALUE(MID(D129,28,1)),"0"&amp;"0")&amp;MID(D129,FIND(" ",D129)+3,13)</f>
        <v>20171207 9:59:06.924000</v>
      </c>
      <c r="F129" s="158" t="str">
        <f t="shared" si="5"/>
        <v>DK0060252696</v>
      </c>
      <c r="G129" s="158" t="s">
        <v>5603</v>
      </c>
      <c r="H129" s="158" t="s">
        <v>12</v>
      </c>
      <c r="I129" s="160">
        <f t="shared" si="4"/>
        <v>21148</v>
      </c>
    </row>
    <row r="130" spans="1:9">
      <c r="A130" s="158">
        <v>68</v>
      </c>
      <c r="B130" s="158">
        <v>622</v>
      </c>
      <c r="C130" s="158" t="s">
        <v>63</v>
      </c>
      <c r="D130" s="158" t="s">
        <v>5561</v>
      </c>
      <c r="E130" s="158" t="str">
        <f t="shared" si="6"/>
        <v>20171207 9:59:06.925000</v>
      </c>
      <c r="F130" s="158" t="str">
        <f t="shared" si="5"/>
        <v>DK0060252696</v>
      </c>
      <c r="G130" s="158" t="s">
        <v>5603</v>
      </c>
      <c r="H130" s="158" t="s">
        <v>12</v>
      </c>
      <c r="I130" s="160">
        <f t="shared" si="4"/>
        <v>42296</v>
      </c>
    </row>
    <row r="131" spans="1:9">
      <c r="A131" s="158">
        <v>40</v>
      </c>
      <c r="B131" s="158">
        <v>625.5</v>
      </c>
      <c r="C131" s="158" t="s">
        <v>63</v>
      </c>
      <c r="D131" s="158" t="s">
        <v>5562</v>
      </c>
      <c r="E131" s="158" t="str">
        <f t="shared" si="6"/>
        <v>20171207 10:19:55.869000</v>
      </c>
      <c r="F131" s="158" t="str">
        <f t="shared" si="5"/>
        <v>DK0060252696</v>
      </c>
      <c r="G131" s="158" t="s">
        <v>5603</v>
      </c>
      <c r="H131" s="158" t="s">
        <v>12</v>
      </c>
      <c r="I131" s="160">
        <f t="shared" ref="I131:I173" si="7">A131*B131</f>
        <v>25020</v>
      </c>
    </row>
    <row r="132" spans="1:9">
      <c r="A132" s="158">
        <v>56</v>
      </c>
      <c r="B132" s="158">
        <v>625.5</v>
      </c>
      <c r="C132" s="158" t="s">
        <v>63</v>
      </c>
      <c r="D132" s="158" t="s">
        <v>5563</v>
      </c>
      <c r="E132" s="158" t="str">
        <f t="shared" si="6"/>
        <v>20171207 10:22:04.468000</v>
      </c>
      <c r="F132" s="158" t="str">
        <f t="shared" ref="F132:F173" si="8">F$2</f>
        <v>DK0060252696</v>
      </c>
      <c r="G132" s="158" t="s">
        <v>5603</v>
      </c>
      <c r="H132" s="158" t="s">
        <v>12</v>
      </c>
      <c r="I132" s="160">
        <f t="shared" si="7"/>
        <v>35028</v>
      </c>
    </row>
    <row r="133" spans="1:9">
      <c r="A133" s="158">
        <v>90</v>
      </c>
      <c r="B133" s="158">
        <v>623.5</v>
      </c>
      <c r="C133" s="158" t="s">
        <v>63</v>
      </c>
      <c r="D133" s="158" t="s">
        <v>5564</v>
      </c>
      <c r="E133" s="158" t="str">
        <f t="shared" si="6"/>
        <v>20171207 10:43:09.069000</v>
      </c>
      <c r="F133" s="158" t="str">
        <f t="shared" si="8"/>
        <v>DK0060252696</v>
      </c>
      <c r="G133" s="158" t="s">
        <v>5603</v>
      </c>
      <c r="H133" s="158" t="s">
        <v>12</v>
      </c>
      <c r="I133" s="160">
        <f t="shared" si="7"/>
        <v>56115</v>
      </c>
    </row>
    <row r="134" spans="1:9">
      <c r="A134" s="158">
        <v>1</v>
      </c>
      <c r="B134" s="158">
        <v>623.5</v>
      </c>
      <c r="C134" s="158" t="s">
        <v>63</v>
      </c>
      <c r="D134" s="158" t="s">
        <v>5564</v>
      </c>
      <c r="E134" s="158" t="str">
        <f t="shared" si="6"/>
        <v>20171207 10:43:09.069000</v>
      </c>
      <c r="F134" s="158" t="str">
        <f t="shared" si="8"/>
        <v>DK0060252696</v>
      </c>
      <c r="G134" s="158" t="s">
        <v>5603</v>
      </c>
      <c r="H134" s="158" t="s">
        <v>12</v>
      </c>
      <c r="I134" s="160">
        <f t="shared" si="7"/>
        <v>623.5</v>
      </c>
    </row>
    <row r="135" spans="1:9">
      <c r="A135" s="158">
        <v>102</v>
      </c>
      <c r="B135" s="158">
        <v>623.5</v>
      </c>
      <c r="C135" s="158" t="s">
        <v>63</v>
      </c>
      <c r="D135" s="158" t="s">
        <v>5565</v>
      </c>
      <c r="E135" s="158" t="str">
        <f t="shared" si="6"/>
        <v>20171207 11:05:03.113000</v>
      </c>
      <c r="F135" s="158" t="str">
        <f t="shared" si="8"/>
        <v>DK0060252696</v>
      </c>
      <c r="G135" s="158" t="s">
        <v>5603</v>
      </c>
      <c r="H135" s="158" t="s">
        <v>12</v>
      </c>
      <c r="I135" s="160">
        <f t="shared" si="7"/>
        <v>63597</v>
      </c>
    </row>
    <row r="136" spans="1:9">
      <c r="A136" s="158">
        <v>95</v>
      </c>
      <c r="B136" s="158">
        <v>626</v>
      </c>
      <c r="C136" s="158" t="s">
        <v>63</v>
      </c>
      <c r="D136" s="158" t="s">
        <v>5566</v>
      </c>
      <c r="E136" s="158" t="str">
        <f t="shared" si="6"/>
        <v>20171207 11:23:02.263000</v>
      </c>
      <c r="F136" s="158" t="str">
        <f t="shared" si="8"/>
        <v>DK0060252696</v>
      </c>
      <c r="G136" s="158" t="s">
        <v>5603</v>
      </c>
      <c r="H136" s="158" t="s">
        <v>12</v>
      </c>
      <c r="I136" s="160">
        <f t="shared" si="7"/>
        <v>59470</v>
      </c>
    </row>
    <row r="137" spans="1:9">
      <c r="A137" s="158">
        <v>95</v>
      </c>
      <c r="B137" s="158">
        <v>624.5</v>
      </c>
      <c r="C137" s="158" t="s">
        <v>63</v>
      </c>
      <c r="D137" s="158" t="s">
        <v>5567</v>
      </c>
      <c r="E137" s="158" t="str">
        <f t="shared" si="6"/>
        <v>20171207 11:48:24.345000</v>
      </c>
      <c r="F137" s="158" t="str">
        <f t="shared" si="8"/>
        <v>DK0060252696</v>
      </c>
      <c r="G137" s="158" t="s">
        <v>5603</v>
      </c>
      <c r="H137" s="158" t="s">
        <v>12</v>
      </c>
      <c r="I137" s="160">
        <f t="shared" si="7"/>
        <v>59327.5</v>
      </c>
    </row>
    <row r="138" spans="1:9">
      <c r="A138" s="158">
        <v>25</v>
      </c>
      <c r="B138" s="158">
        <v>625.5</v>
      </c>
      <c r="C138" s="158" t="s">
        <v>63</v>
      </c>
      <c r="D138" s="158" t="s">
        <v>5568</v>
      </c>
      <c r="E138" s="158" t="str">
        <f t="shared" si="6"/>
        <v>20171207 12:22:44.492000</v>
      </c>
      <c r="F138" s="158" t="str">
        <f t="shared" si="8"/>
        <v>DK0060252696</v>
      </c>
      <c r="G138" s="158" t="s">
        <v>5603</v>
      </c>
      <c r="H138" s="158" t="s">
        <v>12</v>
      </c>
      <c r="I138" s="160">
        <f t="shared" si="7"/>
        <v>15637.5</v>
      </c>
    </row>
    <row r="139" spans="1:9">
      <c r="A139" s="158">
        <v>71</v>
      </c>
      <c r="B139" s="158">
        <v>625.5</v>
      </c>
      <c r="C139" s="158" t="s">
        <v>63</v>
      </c>
      <c r="D139" s="158" t="s">
        <v>5568</v>
      </c>
      <c r="E139" s="158" t="str">
        <f t="shared" si="6"/>
        <v>20171207 12:22:44.492000</v>
      </c>
      <c r="F139" s="158" t="str">
        <f t="shared" si="8"/>
        <v>DK0060252696</v>
      </c>
      <c r="G139" s="158" t="s">
        <v>5603</v>
      </c>
      <c r="H139" s="158" t="s">
        <v>12</v>
      </c>
      <c r="I139" s="160">
        <f t="shared" si="7"/>
        <v>44410.5</v>
      </c>
    </row>
    <row r="140" spans="1:9">
      <c r="A140" s="158">
        <v>101</v>
      </c>
      <c r="B140" s="158">
        <v>625</v>
      </c>
      <c r="C140" s="158" t="s">
        <v>63</v>
      </c>
      <c r="D140" s="158" t="s">
        <v>5569</v>
      </c>
      <c r="E140" s="158" t="str">
        <f t="shared" si="6"/>
        <v>20171207 13:11:19.608000</v>
      </c>
      <c r="F140" s="158" t="str">
        <f t="shared" si="8"/>
        <v>DK0060252696</v>
      </c>
      <c r="G140" s="158" t="s">
        <v>5603</v>
      </c>
      <c r="H140" s="158" t="s">
        <v>12</v>
      </c>
      <c r="I140" s="160">
        <f t="shared" si="7"/>
        <v>63125</v>
      </c>
    </row>
    <row r="141" spans="1:9">
      <c r="A141" s="158">
        <v>92</v>
      </c>
      <c r="B141" s="158">
        <v>625</v>
      </c>
      <c r="C141" s="158" t="s">
        <v>63</v>
      </c>
      <c r="D141" s="158" t="s">
        <v>5570</v>
      </c>
      <c r="E141" s="158" t="str">
        <f t="shared" si="6"/>
        <v>20171207 13:49:26.619000</v>
      </c>
      <c r="F141" s="158" t="str">
        <f t="shared" si="8"/>
        <v>DK0060252696</v>
      </c>
      <c r="G141" s="158" t="s">
        <v>5603</v>
      </c>
      <c r="H141" s="158" t="s">
        <v>12</v>
      </c>
      <c r="I141" s="160">
        <f t="shared" si="7"/>
        <v>57500</v>
      </c>
    </row>
    <row r="142" spans="1:9">
      <c r="A142" s="158">
        <v>92</v>
      </c>
      <c r="B142" s="158">
        <v>624</v>
      </c>
      <c r="C142" s="158" t="s">
        <v>63</v>
      </c>
      <c r="D142" s="158" t="s">
        <v>5571</v>
      </c>
      <c r="E142" s="158" t="str">
        <f t="shared" si="6"/>
        <v>20171207 14:32:35.229000</v>
      </c>
      <c r="F142" s="158" t="str">
        <f t="shared" si="8"/>
        <v>DK0060252696</v>
      </c>
      <c r="G142" s="158" t="s">
        <v>5603</v>
      </c>
      <c r="H142" s="158" t="s">
        <v>12</v>
      </c>
      <c r="I142" s="160">
        <f t="shared" si="7"/>
        <v>57408</v>
      </c>
    </row>
    <row r="143" spans="1:9">
      <c r="A143" s="158">
        <v>94</v>
      </c>
      <c r="B143" s="158">
        <v>624.5</v>
      </c>
      <c r="C143" s="158" t="s">
        <v>63</v>
      </c>
      <c r="D143" s="158" t="s">
        <v>5572</v>
      </c>
      <c r="E143" s="158" t="str">
        <f t="shared" si="6"/>
        <v>20171207 15:05:11.715000</v>
      </c>
      <c r="F143" s="158" t="str">
        <f t="shared" si="8"/>
        <v>DK0060252696</v>
      </c>
      <c r="G143" s="158" t="s">
        <v>5603</v>
      </c>
      <c r="H143" s="158" t="s">
        <v>12</v>
      </c>
      <c r="I143" s="160">
        <f t="shared" si="7"/>
        <v>58703</v>
      </c>
    </row>
    <row r="144" spans="1:9">
      <c r="A144" s="158">
        <v>93</v>
      </c>
      <c r="B144" s="158">
        <v>624</v>
      </c>
      <c r="C144" s="158" t="s">
        <v>63</v>
      </c>
      <c r="D144" s="158" t="s">
        <v>5573</v>
      </c>
      <c r="E144" s="158" t="str">
        <f t="shared" si="6"/>
        <v>20171207 15:31:15.751000</v>
      </c>
      <c r="F144" s="158" t="str">
        <f t="shared" si="8"/>
        <v>DK0060252696</v>
      </c>
      <c r="G144" s="158" t="s">
        <v>5603</v>
      </c>
      <c r="H144" s="158" t="s">
        <v>12</v>
      </c>
      <c r="I144" s="160">
        <f t="shared" si="7"/>
        <v>58032</v>
      </c>
    </row>
    <row r="145" spans="1:9">
      <c r="A145" s="158">
        <v>92</v>
      </c>
      <c r="B145" s="158">
        <v>625</v>
      </c>
      <c r="C145" s="158" t="s">
        <v>63</v>
      </c>
      <c r="D145" s="158" t="s">
        <v>5574</v>
      </c>
      <c r="E145" s="158" t="str">
        <f t="shared" si="6"/>
        <v>20171207 15:57:09.006000</v>
      </c>
      <c r="F145" s="158" t="str">
        <f t="shared" si="8"/>
        <v>DK0060252696</v>
      </c>
      <c r="G145" s="158" t="s">
        <v>5603</v>
      </c>
      <c r="H145" s="158" t="s">
        <v>12</v>
      </c>
      <c r="I145" s="160">
        <f t="shared" si="7"/>
        <v>57500</v>
      </c>
    </row>
    <row r="146" spans="1:9">
      <c r="A146" s="158">
        <v>100</v>
      </c>
      <c r="B146" s="158">
        <v>625</v>
      </c>
      <c r="C146" s="158" t="s">
        <v>63</v>
      </c>
      <c r="D146" s="158" t="s">
        <v>5575</v>
      </c>
      <c r="E146" s="158" t="str">
        <f t="shared" si="6"/>
        <v>20171207 15:59:04.748304</v>
      </c>
      <c r="F146" s="158" t="str">
        <f t="shared" si="8"/>
        <v>DK0060252696</v>
      </c>
      <c r="G146" s="158" t="s">
        <v>5603</v>
      </c>
      <c r="H146" s="158" t="s">
        <v>12</v>
      </c>
      <c r="I146" s="160">
        <f t="shared" si="7"/>
        <v>62500</v>
      </c>
    </row>
    <row r="147" spans="1:9">
      <c r="A147" s="158">
        <v>100</v>
      </c>
      <c r="B147" s="158">
        <v>625</v>
      </c>
      <c r="C147" s="158" t="s">
        <v>63</v>
      </c>
      <c r="D147" s="158" t="s">
        <v>5576</v>
      </c>
      <c r="E147" s="158" t="str">
        <f t="shared" si="6"/>
        <v>20171207 16:15:05.770308</v>
      </c>
      <c r="F147" s="158" t="str">
        <f t="shared" si="8"/>
        <v>DK0060252696</v>
      </c>
      <c r="G147" s="158" t="s">
        <v>5603</v>
      </c>
      <c r="H147" s="158" t="s">
        <v>12</v>
      </c>
      <c r="I147" s="160">
        <f t="shared" si="7"/>
        <v>62500</v>
      </c>
    </row>
    <row r="148" spans="1:9">
      <c r="A148" s="158">
        <v>50</v>
      </c>
      <c r="B148" s="158">
        <v>625</v>
      </c>
      <c r="C148" s="158" t="s">
        <v>63</v>
      </c>
      <c r="D148" s="158" t="s">
        <v>5576</v>
      </c>
      <c r="E148" s="158" t="str">
        <f t="shared" si="6"/>
        <v>20171207 16:15:05.770308</v>
      </c>
      <c r="F148" s="158" t="str">
        <f t="shared" si="8"/>
        <v>DK0060252696</v>
      </c>
      <c r="G148" s="158" t="s">
        <v>5603</v>
      </c>
      <c r="H148" s="158" t="s">
        <v>12</v>
      </c>
      <c r="I148" s="160">
        <f t="shared" si="7"/>
        <v>31250</v>
      </c>
    </row>
    <row r="149" spans="1:9">
      <c r="A149" s="158">
        <v>102</v>
      </c>
      <c r="B149" s="158">
        <v>627.5</v>
      </c>
      <c r="C149" s="158" t="s">
        <v>63</v>
      </c>
      <c r="D149" s="158" t="s">
        <v>5577</v>
      </c>
      <c r="E149" s="158" t="str">
        <f t="shared" si="6"/>
        <v>20171207 16:24:56.280000</v>
      </c>
      <c r="F149" s="158" t="str">
        <f t="shared" si="8"/>
        <v>DK0060252696</v>
      </c>
      <c r="G149" s="158" t="s">
        <v>5603</v>
      </c>
      <c r="H149" s="158" t="s">
        <v>12</v>
      </c>
      <c r="I149" s="160">
        <f t="shared" si="7"/>
        <v>64005</v>
      </c>
    </row>
    <row r="150" spans="1:9">
      <c r="A150" s="158">
        <v>76</v>
      </c>
      <c r="B150" s="158">
        <v>628.5</v>
      </c>
      <c r="C150" s="158" t="s">
        <v>63</v>
      </c>
      <c r="D150" s="158" t="s">
        <v>5578</v>
      </c>
      <c r="E150" s="158" t="str">
        <f t="shared" si="6"/>
        <v>20171207 16:27:42.716321</v>
      </c>
      <c r="F150" s="158" t="str">
        <f t="shared" si="8"/>
        <v>DK0060252696</v>
      </c>
      <c r="G150" s="158" t="s">
        <v>5603</v>
      </c>
      <c r="H150" s="158" t="s">
        <v>12</v>
      </c>
      <c r="I150" s="160">
        <f t="shared" si="7"/>
        <v>47766</v>
      </c>
    </row>
    <row r="151" spans="1:9">
      <c r="A151" s="158">
        <v>2</v>
      </c>
      <c r="B151" s="158">
        <v>628.5</v>
      </c>
      <c r="C151" s="158" t="s">
        <v>63</v>
      </c>
      <c r="D151" s="158" t="s">
        <v>5578</v>
      </c>
      <c r="E151" s="158" t="str">
        <f t="shared" si="6"/>
        <v>20171207 16:27:42.716321</v>
      </c>
      <c r="F151" s="158" t="str">
        <f t="shared" si="8"/>
        <v>DK0060252696</v>
      </c>
      <c r="G151" s="158" t="s">
        <v>5603</v>
      </c>
      <c r="H151" s="158" t="s">
        <v>12</v>
      </c>
      <c r="I151" s="160">
        <f t="shared" si="7"/>
        <v>1257</v>
      </c>
    </row>
    <row r="152" spans="1:9">
      <c r="A152" s="158">
        <v>72</v>
      </c>
      <c r="B152" s="158">
        <v>628.5</v>
      </c>
      <c r="C152" s="158" t="s">
        <v>63</v>
      </c>
      <c r="D152" s="158" t="s">
        <v>5578</v>
      </c>
      <c r="E152" s="158" t="str">
        <f t="shared" si="6"/>
        <v>20171207 16:27:42.716321</v>
      </c>
      <c r="F152" s="158" t="str">
        <f t="shared" si="8"/>
        <v>DK0060252696</v>
      </c>
      <c r="G152" s="158" t="s">
        <v>5603</v>
      </c>
      <c r="H152" s="158" t="s">
        <v>12</v>
      </c>
      <c r="I152" s="160">
        <f t="shared" si="7"/>
        <v>45252</v>
      </c>
    </row>
    <row r="153" spans="1:9">
      <c r="A153" s="158">
        <v>48</v>
      </c>
      <c r="B153" s="158">
        <v>628.5</v>
      </c>
      <c r="C153" s="158" t="s">
        <v>63</v>
      </c>
      <c r="D153" s="158" t="s">
        <v>5579</v>
      </c>
      <c r="E153" s="158" t="str">
        <f t="shared" si="6"/>
        <v>20171207 16:27:51.361569</v>
      </c>
      <c r="F153" s="158" t="str">
        <f t="shared" si="8"/>
        <v>DK0060252696</v>
      </c>
      <c r="G153" s="158" t="s">
        <v>5603</v>
      </c>
      <c r="H153" s="158" t="s">
        <v>12</v>
      </c>
      <c r="I153" s="160">
        <f t="shared" si="7"/>
        <v>30168</v>
      </c>
    </row>
    <row r="154" spans="1:9">
      <c r="A154" s="158">
        <v>8</v>
      </c>
      <c r="B154" s="158">
        <v>636.5</v>
      </c>
      <c r="C154" s="158" t="s">
        <v>63</v>
      </c>
      <c r="D154" s="158" t="s">
        <v>5580</v>
      </c>
      <c r="E154" s="158" t="str">
        <f t="shared" si="6"/>
        <v>20171208 9:01:03.425000</v>
      </c>
      <c r="F154" s="158" t="str">
        <f t="shared" si="8"/>
        <v>DK0060252696</v>
      </c>
      <c r="G154" s="158" t="s">
        <v>5603</v>
      </c>
      <c r="H154" s="158" t="s">
        <v>12</v>
      </c>
      <c r="I154" s="160">
        <f t="shared" si="7"/>
        <v>5092</v>
      </c>
    </row>
    <row r="155" spans="1:9">
      <c r="A155" s="158">
        <v>10</v>
      </c>
      <c r="B155" s="158">
        <v>636.5</v>
      </c>
      <c r="C155" s="158" t="s">
        <v>63</v>
      </c>
      <c r="D155" s="158" t="s">
        <v>5581</v>
      </c>
      <c r="E155" s="158" t="str">
        <f t="shared" si="6"/>
        <v>20171208 9:09:30.303000</v>
      </c>
      <c r="F155" s="158" t="str">
        <f t="shared" si="8"/>
        <v>DK0060252696</v>
      </c>
      <c r="G155" s="158" t="s">
        <v>5603</v>
      </c>
      <c r="H155" s="158" t="s">
        <v>12</v>
      </c>
      <c r="I155" s="160">
        <f t="shared" si="7"/>
        <v>6365</v>
      </c>
    </row>
    <row r="156" spans="1:9">
      <c r="A156" s="158">
        <v>83</v>
      </c>
      <c r="B156" s="158">
        <v>636.5</v>
      </c>
      <c r="C156" s="158" t="s">
        <v>63</v>
      </c>
      <c r="D156" s="158" t="s">
        <v>5581</v>
      </c>
      <c r="E156" s="158" t="str">
        <f t="shared" si="6"/>
        <v>20171208 9:09:30.303000</v>
      </c>
      <c r="F156" s="158" t="str">
        <f t="shared" si="8"/>
        <v>DK0060252696</v>
      </c>
      <c r="G156" s="158" t="s">
        <v>5603</v>
      </c>
      <c r="H156" s="158" t="s">
        <v>12</v>
      </c>
      <c r="I156" s="160">
        <f t="shared" si="7"/>
        <v>52829.5</v>
      </c>
    </row>
    <row r="157" spans="1:9">
      <c r="A157" s="158">
        <v>89</v>
      </c>
      <c r="B157" s="158">
        <v>636.5</v>
      </c>
      <c r="C157" s="158" t="s">
        <v>63</v>
      </c>
      <c r="D157" s="158" t="s">
        <v>5582</v>
      </c>
      <c r="E157" s="158" t="str">
        <f t="shared" si="6"/>
        <v>20171208 9:23:13.789000</v>
      </c>
      <c r="F157" s="158" t="str">
        <f t="shared" si="8"/>
        <v>DK0060252696</v>
      </c>
      <c r="G157" s="158" t="s">
        <v>5603</v>
      </c>
      <c r="H157" s="158" t="s">
        <v>12</v>
      </c>
      <c r="I157" s="160">
        <f t="shared" si="7"/>
        <v>56648.5</v>
      </c>
    </row>
    <row r="158" spans="1:9">
      <c r="A158" s="158">
        <v>104</v>
      </c>
      <c r="B158" s="158">
        <v>633.5</v>
      </c>
      <c r="C158" s="158" t="s">
        <v>63</v>
      </c>
      <c r="D158" s="158" t="s">
        <v>5583</v>
      </c>
      <c r="E158" s="158" t="str">
        <f t="shared" si="6"/>
        <v>20171208 9:44:07.376000</v>
      </c>
      <c r="F158" s="158" t="str">
        <f t="shared" si="8"/>
        <v>DK0060252696</v>
      </c>
      <c r="G158" s="158" t="s">
        <v>5603</v>
      </c>
      <c r="H158" s="158" t="s">
        <v>12</v>
      </c>
      <c r="I158" s="160">
        <f t="shared" si="7"/>
        <v>65884</v>
      </c>
    </row>
    <row r="159" spans="1:9">
      <c r="A159" s="158">
        <v>70</v>
      </c>
      <c r="B159" s="158">
        <v>631.5</v>
      </c>
      <c r="C159" s="158" t="s">
        <v>63</v>
      </c>
      <c r="D159" s="158" t="s">
        <v>5584</v>
      </c>
      <c r="E159" s="158" t="str">
        <f t="shared" si="6"/>
        <v>20171208 10:08:04.099000</v>
      </c>
      <c r="F159" s="158" t="str">
        <f t="shared" si="8"/>
        <v>DK0060252696</v>
      </c>
      <c r="G159" s="158" t="s">
        <v>5603</v>
      </c>
      <c r="H159" s="158" t="s">
        <v>12</v>
      </c>
      <c r="I159" s="160">
        <f t="shared" si="7"/>
        <v>44205</v>
      </c>
    </row>
    <row r="160" spans="1:9">
      <c r="A160" s="158">
        <v>27</v>
      </c>
      <c r="B160" s="158">
        <v>631.5</v>
      </c>
      <c r="C160" s="158" t="s">
        <v>63</v>
      </c>
      <c r="D160" s="158" t="s">
        <v>5584</v>
      </c>
      <c r="E160" s="158" t="str">
        <f t="shared" si="6"/>
        <v>20171208 10:08:04.099000</v>
      </c>
      <c r="F160" s="158" t="str">
        <f t="shared" si="8"/>
        <v>DK0060252696</v>
      </c>
      <c r="G160" s="158" t="s">
        <v>5603</v>
      </c>
      <c r="H160" s="158" t="s">
        <v>12</v>
      </c>
      <c r="I160" s="160">
        <f t="shared" si="7"/>
        <v>17050.5</v>
      </c>
    </row>
    <row r="161" spans="1:9">
      <c r="A161" s="158">
        <v>93</v>
      </c>
      <c r="B161" s="158">
        <v>630</v>
      </c>
      <c r="C161" s="158" t="s">
        <v>63</v>
      </c>
      <c r="D161" s="158" t="s">
        <v>5585</v>
      </c>
      <c r="E161" s="158" t="str">
        <f t="shared" si="6"/>
        <v>20171208 10:26:47.421000</v>
      </c>
      <c r="F161" s="158" t="str">
        <f t="shared" si="8"/>
        <v>DK0060252696</v>
      </c>
      <c r="G161" s="158" t="s">
        <v>5603</v>
      </c>
      <c r="H161" s="158" t="s">
        <v>12</v>
      </c>
      <c r="I161" s="160">
        <f t="shared" si="7"/>
        <v>58590</v>
      </c>
    </row>
    <row r="162" spans="1:9">
      <c r="A162" s="158">
        <v>93</v>
      </c>
      <c r="B162" s="158">
        <v>629.5</v>
      </c>
      <c r="C162" s="158" t="s">
        <v>63</v>
      </c>
      <c r="D162" s="158" t="s">
        <v>5586</v>
      </c>
      <c r="E162" s="158" t="str">
        <f t="shared" si="6"/>
        <v>20171208 11:00:30.326000</v>
      </c>
      <c r="F162" s="158" t="str">
        <f t="shared" si="8"/>
        <v>DK0060252696</v>
      </c>
      <c r="G162" s="158" t="s">
        <v>5603</v>
      </c>
      <c r="H162" s="158" t="s">
        <v>12</v>
      </c>
      <c r="I162" s="160">
        <f t="shared" si="7"/>
        <v>58543.5</v>
      </c>
    </row>
    <row r="163" spans="1:9">
      <c r="A163" s="158">
        <v>92</v>
      </c>
      <c r="B163" s="158">
        <v>631.5</v>
      </c>
      <c r="C163" s="158" t="s">
        <v>63</v>
      </c>
      <c r="D163" s="158" t="s">
        <v>5587</v>
      </c>
      <c r="E163" s="158" t="str">
        <f t="shared" si="6"/>
        <v>20171208 11:26:27.806000</v>
      </c>
      <c r="F163" s="158" t="str">
        <f t="shared" si="8"/>
        <v>DK0060252696</v>
      </c>
      <c r="G163" s="158" t="s">
        <v>5603</v>
      </c>
      <c r="H163" s="158" t="s">
        <v>12</v>
      </c>
      <c r="I163" s="160">
        <f t="shared" si="7"/>
        <v>58098</v>
      </c>
    </row>
    <row r="164" spans="1:9">
      <c r="A164" s="158">
        <v>105</v>
      </c>
      <c r="B164" s="158">
        <v>632.5</v>
      </c>
      <c r="C164" s="158" t="s">
        <v>63</v>
      </c>
      <c r="D164" s="158" t="s">
        <v>5588</v>
      </c>
      <c r="E164" s="158" t="str">
        <f t="shared" si="6"/>
        <v>20171208 12:24:24.132000</v>
      </c>
      <c r="F164" s="158" t="str">
        <f t="shared" si="8"/>
        <v>DK0060252696</v>
      </c>
      <c r="G164" s="158" t="s">
        <v>5603</v>
      </c>
      <c r="H164" s="158" t="s">
        <v>12</v>
      </c>
      <c r="I164" s="160">
        <f t="shared" si="7"/>
        <v>66412.5</v>
      </c>
    </row>
    <row r="165" spans="1:9">
      <c r="A165" s="158">
        <v>102</v>
      </c>
      <c r="B165" s="158">
        <v>636.5</v>
      </c>
      <c r="C165" s="158" t="s">
        <v>63</v>
      </c>
      <c r="D165" s="158" t="s">
        <v>5589</v>
      </c>
      <c r="E165" s="158" t="str">
        <f t="shared" si="6"/>
        <v>20171208 13:09:04.626000</v>
      </c>
      <c r="F165" s="158" t="str">
        <f t="shared" si="8"/>
        <v>DK0060252696</v>
      </c>
      <c r="G165" s="158" t="s">
        <v>5603</v>
      </c>
      <c r="H165" s="158" t="s">
        <v>12</v>
      </c>
      <c r="I165" s="160">
        <f t="shared" si="7"/>
        <v>64923</v>
      </c>
    </row>
    <row r="166" spans="1:9">
      <c r="A166" s="158">
        <v>89</v>
      </c>
      <c r="B166" s="158">
        <v>637.5</v>
      </c>
      <c r="C166" s="158" t="s">
        <v>63</v>
      </c>
      <c r="D166" s="158" t="s">
        <v>5590</v>
      </c>
      <c r="E166" s="158" t="str">
        <f t="shared" si="6"/>
        <v>20171208 13:50:43.447000</v>
      </c>
      <c r="F166" s="158" t="str">
        <f t="shared" si="8"/>
        <v>DK0060252696</v>
      </c>
      <c r="G166" s="158" t="s">
        <v>5603</v>
      </c>
      <c r="H166" s="158" t="s">
        <v>12</v>
      </c>
      <c r="I166" s="160">
        <f t="shared" si="7"/>
        <v>56737.5</v>
      </c>
    </row>
    <row r="167" spans="1:9">
      <c r="A167" s="158">
        <v>93</v>
      </c>
      <c r="B167" s="158">
        <v>637.5</v>
      </c>
      <c r="C167" s="158" t="s">
        <v>63</v>
      </c>
      <c r="D167" s="158" t="s">
        <v>5591</v>
      </c>
      <c r="E167" s="158" t="str">
        <f t="shared" si="6"/>
        <v>20171208 14:24:26.118000</v>
      </c>
      <c r="F167" s="158" t="str">
        <f t="shared" si="8"/>
        <v>DK0060252696</v>
      </c>
      <c r="G167" s="158" t="s">
        <v>5603</v>
      </c>
      <c r="H167" s="158" t="s">
        <v>12</v>
      </c>
      <c r="I167" s="160">
        <f t="shared" si="7"/>
        <v>59287.5</v>
      </c>
    </row>
    <row r="168" spans="1:9">
      <c r="A168" s="158">
        <v>200</v>
      </c>
      <c r="B168" s="158">
        <v>639</v>
      </c>
      <c r="C168" s="158" t="s">
        <v>63</v>
      </c>
      <c r="D168" s="158" t="s">
        <v>5592</v>
      </c>
      <c r="E168" s="158" t="str">
        <f t="shared" si="6"/>
        <v>20171208 14:46:41.960088</v>
      </c>
      <c r="F168" s="158" t="str">
        <f t="shared" si="8"/>
        <v>DK0060252696</v>
      </c>
      <c r="G168" s="158" t="s">
        <v>5603</v>
      </c>
      <c r="H168" s="158" t="s">
        <v>12</v>
      </c>
      <c r="I168" s="160">
        <f t="shared" si="7"/>
        <v>127800</v>
      </c>
    </row>
    <row r="169" spans="1:9">
      <c r="A169" s="158">
        <v>93</v>
      </c>
      <c r="B169" s="158">
        <v>640.5</v>
      </c>
      <c r="C169" s="158" t="s">
        <v>63</v>
      </c>
      <c r="D169" s="158" t="s">
        <v>5593</v>
      </c>
      <c r="E169" s="158" t="str">
        <f t="shared" si="6"/>
        <v>20171208 15:00:22.701000</v>
      </c>
      <c r="F169" s="158" t="str">
        <f t="shared" si="8"/>
        <v>DK0060252696</v>
      </c>
      <c r="G169" s="158" t="s">
        <v>5603</v>
      </c>
      <c r="H169" s="158" t="s">
        <v>12</v>
      </c>
      <c r="I169" s="160">
        <f t="shared" si="7"/>
        <v>59566.5</v>
      </c>
    </row>
    <row r="170" spans="1:9">
      <c r="A170" s="158">
        <v>90</v>
      </c>
      <c r="B170" s="158">
        <v>638.5</v>
      </c>
      <c r="C170" s="158" t="s">
        <v>63</v>
      </c>
      <c r="D170" s="158" t="s">
        <v>5594</v>
      </c>
      <c r="E170" s="158" t="str">
        <f t="shared" si="6"/>
        <v>20171208 15:25:39.991000</v>
      </c>
      <c r="F170" s="158" t="str">
        <f t="shared" si="8"/>
        <v>DK0060252696</v>
      </c>
      <c r="G170" s="158" t="s">
        <v>5603</v>
      </c>
      <c r="H170" s="158" t="s">
        <v>12</v>
      </c>
      <c r="I170" s="160">
        <f t="shared" si="7"/>
        <v>57465</v>
      </c>
    </row>
    <row r="171" spans="1:9">
      <c r="A171" s="158">
        <v>194</v>
      </c>
      <c r="B171" s="158">
        <v>638</v>
      </c>
      <c r="C171" s="158" t="s">
        <v>63</v>
      </c>
      <c r="D171" s="158" t="s">
        <v>5595</v>
      </c>
      <c r="E171" s="158" t="str">
        <f t="shared" si="6"/>
        <v>20171208 15:35:11.496965</v>
      </c>
      <c r="F171" s="158" t="str">
        <f t="shared" si="8"/>
        <v>DK0060252696</v>
      </c>
      <c r="G171" s="158" t="s">
        <v>5603</v>
      </c>
      <c r="H171" s="158" t="s">
        <v>12</v>
      </c>
      <c r="I171" s="160">
        <f t="shared" si="7"/>
        <v>123772</v>
      </c>
    </row>
    <row r="172" spans="1:9">
      <c r="A172" s="158">
        <v>6</v>
      </c>
      <c r="B172" s="158">
        <v>638</v>
      </c>
      <c r="C172" s="158" t="s">
        <v>63</v>
      </c>
      <c r="D172" s="158" t="s">
        <v>5596</v>
      </c>
      <c r="E172" s="158" t="str">
        <f t="shared" si="6"/>
        <v>20171208 15:35:11.496968</v>
      </c>
      <c r="F172" s="158" t="str">
        <f t="shared" si="8"/>
        <v>DK0060252696</v>
      </c>
      <c r="G172" s="158" t="s">
        <v>5603</v>
      </c>
      <c r="H172" s="158" t="s">
        <v>12</v>
      </c>
      <c r="I172" s="160">
        <f t="shared" si="7"/>
        <v>3828</v>
      </c>
    </row>
    <row r="173" spans="1:9">
      <c r="A173" s="158">
        <v>359</v>
      </c>
      <c r="B173" s="158">
        <v>639.5</v>
      </c>
      <c r="C173" s="158" t="s">
        <v>63</v>
      </c>
      <c r="D173" s="158" t="s">
        <v>5597</v>
      </c>
      <c r="E173" s="158" t="str">
        <f t="shared" si="6"/>
        <v>20171208 15:49:43.761961</v>
      </c>
      <c r="F173" s="158" t="str">
        <f t="shared" si="8"/>
        <v>DK0060252696</v>
      </c>
      <c r="G173" s="158" t="s">
        <v>5603</v>
      </c>
      <c r="H173" s="158" t="s">
        <v>12</v>
      </c>
      <c r="I173" s="160">
        <f t="shared" si="7"/>
        <v>229580.5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6"/>
  <sheetViews>
    <sheetView workbookViewId="0">
      <selection activeCell="F1" sqref="F1:L1048576"/>
    </sheetView>
  </sheetViews>
  <sheetFormatPr defaultRowHeight="12.75"/>
  <cols>
    <col min="4" max="4" width="0" hidden="1" customWidth="1"/>
    <col min="5" max="5" width="23.140625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4.570312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124</v>
      </c>
      <c r="B2">
        <v>578</v>
      </c>
      <c r="C2" t="s">
        <v>63</v>
      </c>
      <c r="D2" t="s">
        <v>4624</v>
      </c>
      <c r="E2" s="68" t="str">
        <f t="shared" ref="E2:E65" si="0">LEFT(D2,FIND(" ",D2)-1)&amp;" "&amp;IF((MID(D2,FIND(" ",D2)+1,2))&lt;"23",MID(D2,FIND(" ",D2)+1,2) + 1 - VALUE(MID(D2,28,1)),"0"&amp;"0")&amp;MID(D2,FIND(" ",D2)+3,13)</f>
        <v>20171108 9:01:43.910000</v>
      </c>
      <c r="F2" s="69">
        <f t="shared" ref="F2:F65" si="1">A2*B2</f>
        <v>71672</v>
      </c>
    </row>
    <row r="3" spans="1:12">
      <c r="A3">
        <v>2</v>
      </c>
      <c r="B3">
        <v>578</v>
      </c>
      <c r="C3" t="s">
        <v>63</v>
      </c>
      <c r="D3" t="s">
        <v>4625</v>
      </c>
      <c r="E3" s="68" t="str">
        <f t="shared" si="0"/>
        <v>20171108 9:01:43.930000</v>
      </c>
      <c r="F3" s="69">
        <f t="shared" si="1"/>
        <v>1156</v>
      </c>
      <c r="H3" s="77" t="s">
        <v>150</v>
      </c>
      <c r="I3" s="70" t="s">
        <v>151</v>
      </c>
      <c r="J3" s="147" t="s">
        <v>152</v>
      </c>
      <c r="K3" s="72" t="s">
        <v>153</v>
      </c>
      <c r="L3" s="72" t="s">
        <v>154</v>
      </c>
    </row>
    <row r="4" spans="1:12">
      <c r="A4">
        <v>51</v>
      </c>
      <c r="B4">
        <v>577</v>
      </c>
      <c r="C4" t="s">
        <v>63</v>
      </c>
      <c r="D4" t="s">
        <v>4626</v>
      </c>
      <c r="E4" s="68" t="str">
        <f t="shared" si="0"/>
        <v>20171108 9:06:33.288000</v>
      </c>
      <c r="F4" s="69">
        <f t="shared" si="1"/>
        <v>29427</v>
      </c>
      <c r="H4" s="73" t="s">
        <v>63</v>
      </c>
      <c r="I4" s="70">
        <v>5000</v>
      </c>
      <c r="J4" s="146">
        <v>575.57692307692309</v>
      </c>
      <c r="K4" s="75">
        <f>I4*L4</f>
        <v>2878187</v>
      </c>
      <c r="L4" s="75">
        <f>SUMIF($C$2:$C$10000,"="&amp;H4,$F$2:$F$10000)/I4</f>
        <v>575.63739999999996</v>
      </c>
    </row>
    <row r="5" spans="1:12">
      <c r="A5">
        <v>79</v>
      </c>
      <c r="B5">
        <v>577</v>
      </c>
      <c r="C5" t="s">
        <v>63</v>
      </c>
      <c r="D5" t="s">
        <v>4626</v>
      </c>
      <c r="E5" s="68" t="str">
        <f t="shared" si="0"/>
        <v>20171108 9:06:33.288000</v>
      </c>
      <c r="F5" s="69">
        <f t="shared" si="1"/>
        <v>45583</v>
      </c>
      <c r="H5" s="73" t="s">
        <v>155</v>
      </c>
      <c r="I5" s="70">
        <v>5000</v>
      </c>
      <c r="J5" s="146">
        <v>575.57692307692309</v>
      </c>
      <c r="K5" s="75" t="e">
        <f>I7*#REF!</f>
        <v>#REF!</v>
      </c>
      <c r="L5" s="76">
        <f>SUM(F2:F10001)/GETPIVOTDATA("Sum of Volume",$I$4)</f>
        <v>575.63739999999996</v>
      </c>
    </row>
    <row r="6" spans="1:12">
      <c r="A6">
        <v>96</v>
      </c>
      <c r="B6">
        <v>575.5</v>
      </c>
      <c r="C6" t="s">
        <v>63</v>
      </c>
      <c r="D6" t="s">
        <v>4627</v>
      </c>
      <c r="E6" s="68" t="str">
        <f t="shared" si="0"/>
        <v>20171108 9:08:34.400000</v>
      </c>
      <c r="F6" s="69">
        <f t="shared" si="1"/>
        <v>55248</v>
      </c>
    </row>
    <row r="7" spans="1:12">
      <c r="A7">
        <v>94</v>
      </c>
      <c r="B7">
        <v>572.5</v>
      </c>
      <c r="C7" t="s">
        <v>63</v>
      </c>
      <c r="D7" t="s">
        <v>4628</v>
      </c>
      <c r="E7" s="68" t="str">
        <f t="shared" si="0"/>
        <v>20171108 9:11:41.167000</v>
      </c>
      <c r="F7" s="69">
        <f t="shared" si="1"/>
        <v>53815</v>
      </c>
    </row>
    <row r="8" spans="1:12">
      <c r="A8">
        <v>94</v>
      </c>
      <c r="B8">
        <v>572</v>
      </c>
      <c r="C8" t="s">
        <v>63</v>
      </c>
      <c r="D8" t="s">
        <v>4629</v>
      </c>
      <c r="E8" s="68" t="str">
        <f t="shared" si="0"/>
        <v>20171108 9:14:32.359000</v>
      </c>
      <c r="F8" s="69">
        <f t="shared" si="1"/>
        <v>53768</v>
      </c>
    </row>
    <row r="9" spans="1:12">
      <c r="A9">
        <v>98</v>
      </c>
      <c r="B9">
        <v>571.5</v>
      </c>
      <c r="C9" t="s">
        <v>63</v>
      </c>
      <c r="D9" t="s">
        <v>4630</v>
      </c>
      <c r="E9" s="68" t="str">
        <f t="shared" si="0"/>
        <v>20171108 9:20:27.741000</v>
      </c>
      <c r="F9" s="69">
        <f t="shared" si="1"/>
        <v>56007</v>
      </c>
    </row>
    <row r="10" spans="1:12">
      <c r="A10">
        <v>95</v>
      </c>
      <c r="B10">
        <v>571.5</v>
      </c>
      <c r="C10" t="s">
        <v>63</v>
      </c>
      <c r="D10" t="s">
        <v>4631</v>
      </c>
      <c r="E10" s="68" t="str">
        <f t="shared" si="0"/>
        <v>20171108 9:27:28.638000</v>
      </c>
      <c r="F10" s="69">
        <f t="shared" si="1"/>
        <v>54292.5</v>
      </c>
    </row>
    <row r="11" spans="1:12">
      <c r="A11">
        <v>95</v>
      </c>
      <c r="B11">
        <v>574</v>
      </c>
      <c r="C11" t="s">
        <v>63</v>
      </c>
      <c r="D11" t="s">
        <v>4632</v>
      </c>
      <c r="E11" s="68" t="str">
        <f t="shared" si="0"/>
        <v>20171108 9:34:21.147000</v>
      </c>
      <c r="F11" s="69">
        <f t="shared" si="1"/>
        <v>54530</v>
      </c>
    </row>
    <row r="12" spans="1:12">
      <c r="A12">
        <v>97</v>
      </c>
      <c r="B12">
        <v>571</v>
      </c>
      <c r="C12" t="s">
        <v>63</v>
      </c>
      <c r="D12" t="s">
        <v>4633</v>
      </c>
      <c r="E12" s="68" t="str">
        <f t="shared" si="0"/>
        <v>20171108 9:42:26.625000</v>
      </c>
      <c r="F12" s="69">
        <f t="shared" si="1"/>
        <v>55387</v>
      </c>
    </row>
    <row r="13" spans="1:12">
      <c r="A13">
        <v>100</v>
      </c>
      <c r="B13">
        <v>569.5</v>
      </c>
      <c r="C13" t="s">
        <v>63</v>
      </c>
      <c r="D13" t="s">
        <v>4634</v>
      </c>
      <c r="E13" s="68" t="str">
        <f t="shared" si="0"/>
        <v>20171108 9:52:07.155000</v>
      </c>
      <c r="F13" s="69">
        <f t="shared" si="1"/>
        <v>56950</v>
      </c>
    </row>
    <row r="14" spans="1:12">
      <c r="A14">
        <v>97</v>
      </c>
      <c r="B14">
        <v>566</v>
      </c>
      <c r="C14" t="s">
        <v>63</v>
      </c>
      <c r="D14" t="s">
        <v>4635</v>
      </c>
      <c r="E14" s="68" t="str">
        <f t="shared" si="0"/>
        <v>20171108 10:02:11.051000</v>
      </c>
      <c r="F14" s="69">
        <f t="shared" si="1"/>
        <v>54902</v>
      </c>
    </row>
    <row r="15" spans="1:12">
      <c r="A15">
        <v>21</v>
      </c>
      <c r="B15">
        <v>566.5</v>
      </c>
      <c r="C15" t="s">
        <v>63</v>
      </c>
      <c r="D15" t="s">
        <v>4636</v>
      </c>
      <c r="E15" s="68" t="str">
        <f t="shared" si="0"/>
        <v>20171108 10:09:00.168988</v>
      </c>
      <c r="F15" s="69">
        <f t="shared" si="1"/>
        <v>11896.5</v>
      </c>
    </row>
    <row r="16" spans="1:12">
      <c r="A16">
        <v>93</v>
      </c>
      <c r="B16">
        <v>566.5</v>
      </c>
      <c r="C16" t="s">
        <v>63</v>
      </c>
      <c r="D16" t="s">
        <v>4636</v>
      </c>
      <c r="E16" s="68" t="str">
        <f t="shared" si="0"/>
        <v>20171108 10:09:00.168988</v>
      </c>
      <c r="F16" s="69">
        <f t="shared" si="1"/>
        <v>52684.5</v>
      </c>
    </row>
    <row r="17" spans="1:6">
      <c r="A17">
        <v>56</v>
      </c>
      <c r="B17">
        <v>566.5</v>
      </c>
      <c r="C17" t="s">
        <v>63</v>
      </c>
      <c r="D17" t="s">
        <v>4636</v>
      </c>
      <c r="E17" s="68" t="str">
        <f t="shared" si="0"/>
        <v>20171108 10:09:00.168988</v>
      </c>
      <c r="F17" s="69">
        <f t="shared" si="1"/>
        <v>31724</v>
      </c>
    </row>
    <row r="18" spans="1:6">
      <c r="A18">
        <v>31</v>
      </c>
      <c r="B18">
        <v>568</v>
      </c>
      <c r="C18" t="s">
        <v>63</v>
      </c>
      <c r="D18" t="s">
        <v>4637</v>
      </c>
      <c r="E18" s="68" t="str">
        <f t="shared" si="0"/>
        <v>20171108 10:13:30.137000</v>
      </c>
      <c r="F18" s="69">
        <f t="shared" si="1"/>
        <v>17608</v>
      </c>
    </row>
    <row r="19" spans="1:6">
      <c r="A19">
        <v>36</v>
      </c>
      <c r="B19">
        <v>568</v>
      </c>
      <c r="C19" t="s">
        <v>63</v>
      </c>
      <c r="D19" t="s">
        <v>4637</v>
      </c>
      <c r="E19" s="68" t="str">
        <f t="shared" si="0"/>
        <v>20171108 10:13:30.137000</v>
      </c>
      <c r="F19" s="69">
        <f t="shared" si="1"/>
        <v>20448</v>
      </c>
    </row>
    <row r="20" spans="1:6">
      <c r="A20">
        <v>26</v>
      </c>
      <c r="B20">
        <v>568</v>
      </c>
      <c r="C20" t="s">
        <v>63</v>
      </c>
      <c r="D20" t="s">
        <v>4637</v>
      </c>
      <c r="E20" s="68" t="str">
        <f t="shared" si="0"/>
        <v>20171108 10:13:30.137000</v>
      </c>
      <c r="F20" s="69">
        <f t="shared" si="1"/>
        <v>14768</v>
      </c>
    </row>
    <row r="21" spans="1:6">
      <c r="A21">
        <v>116</v>
      </c>
      <c r="B21">
        <v>568.5</v>
      </c>
      <c r="C21" t="s">
        <v>63</v>
      </c>
      <c r="D21" t="s">
        <v>4638</v>
      </c>
      <c r="E21" s="68" t="str">
        <f t="shared" si="0"/>
        <v>20171108 10:26:26.065000</v>
      </c>
      <c r="F21" s="69">
        <f t="shared" si="1"/>
        <v>65946</v>
      </c>
    </row>
    <row r="22" spans="1:6">
      <c r="A22">
        <v>96</v>
      </c>
      <c r="B22">
        <v>570.5</v>
      </c>
      <c r="C22" t="s">
        <v>63</v>
      </c>
      <c r="D22" t="s">
        <v>4639</v>
      </c>
      <c r="E22" s="68" t="str">
        <f t="shared" si="0"/>
        <v>20171108 10:38:37.787000</v>
      </c>
      <c r="F22" s="69">
        <f t="shared" si="1"/>
        <v>54768</v>
      </c>
    </row>
    <row r="23" spans="1:6">
      <c r="A23">
        <v>55</v>
      </c>
      <c r="B23">
        <v>571</v>
      </c>
      <c r="C23" t="s">
        <v>63</v>
      </c>
      <c r="D23" t="s">
        <v>4640</v>
      </c>
      <c r="E23" s="68" t="str">
        <f t="shared" si="0"/>
        <v>20171108 10:48:33.054000</v>
      </c>
      <c r="F23" s="69">
        <f t="shared" si="1"/>
        <v>31405</v>
      </c>
    </row>
    <row r="24" spans="1:6">
      <c r="A24">
        <v>41</v>
      </c>
      <c r="B24">
        <v>571</v>
      </c>
      <c r="C24" t="s">
        <v>63</v>
      </c>
      <c r="D24" t="s">
        <v>4640</v>
      </c>
      <c r="E24" s="68" t="str">
        <f t="shared" si="0"/>
        <v>20171108 10:48:33.054000</v>
      </c>
      <c r="F24" s="69">
        <f t="shared" si="1"/>
        <v>23411</v>
      </c>
    </row>
    <row r="25" spans="1:6">
      <c r="A25">
        <v>95</v>
      </c>
      <c r="B25">
        <v>570</v>
      </c>
      <c r="C25" t="s">
        <v>63</v>
      </c>
      <c r="D25" t="s">
        <v>4641</v>
      </c>
      <c r="E25" s="68" t="str">
        <f t="shared" si="0"/>
        <v>20171108 10:58:06.158000</v>
      </c>
      <c r="F25" s="69">
        <f t="shared" si="1"/>
        <v>54150</v>
      </c>
    </row>
    <row r="26" spans="1:6">
      <c r="A26">
        <v>17</v>
      </c>
      <c r="B26">
        <v>571</v>
      </c>
      <c r="C26" t="s">
        <v>63</v>
      </c>
      <c r="D26" t="s">
        <v>4642</v>
      </c>
      <c r="E26" s="68" t="str">
        <f t="shared" si="0"/>
        <v>20171108 11:15:21.804000</v>
      </c>
      <c r="F26" s="69">
        <f t="shared" si="1"/>
        <v>9707</v>
      </c>
    </row>
    <row r="27" spans="1:6">
      <c r="A27">
        <v>15</v>
      </c>
      <c r="B27">
        <v>571</v>
      </c>
      <c r="C27" t="s">
        <v>63</v>
      </c>
      <c r="D27" t="s">
        <v>4643</v>
      </c>
      <c r="E27" s="68" t="str">
        <f t="shared" si="0"/>
        <v>20171108 11:15:30.385000</v>
      </c>
      <c r="F27" s="69">
        <f t="shared" si="1"/>
        <v>8565</v>
      </c>
    </row>
    <row r="28" spans="1:6">
      <c r="A28">
        <v>71</v>
      </c>
      <c r="B28">
        <v>571</v>
      </c>
      <c r="C28" t="s">
        <v>63</v>
      </c>
      <c r="D28" t="s">
        <v>4644</v>
      </c>
      <c r="E28" s="68" t="str">
        <f t="shared" si="0"/>
        <v>20171108 11:15:30.386000</v>
      </c>
      <c r="F28" s="69">
        <f t="shared" si="1"/>
        <v>40541</v>
      </c>
    </row>
    <row r="29" spans="1:6">
      <c r="A29">
        <v>93</v>
      </c>
      <c r="B29">
        <v>570.5</v>
      </c>
      <c r="C29" t="s">
        <v>63</v>
      </c>
      <c r="D29" t="s">
        <v>4645</v>
      </c>
      <c r="E29" s="68" t="str">
        <f t="shared" si="0"/>
        <v>20171108 11:23:13.933000</v>
      </c>
      <c r="F29" s="69">
        <f t="shared" si="1"/>
        <v>53056.5</v>
      </c>
    </row>
    <row r="30" spans="1:6">
      <c r="A30">
        <v>92</v>
      </c>
      <c r="B30">
        <v>571.5</v>
      </c>
      <c r="C30" t="s">
        <v>63</v>
      </c>
      <c r="D30" t="s">
        <v>4646</v>
      </c>
      <c r="E30" s="68" t="str">
        <f t="shared" si="0"/>
        <v>20171108 11:36:01.196000</v>
      </c>
      <c r="F30" s="69">
        <f t="shared" si="1"/>
        <v>52578</v>
      </c>
    </row>
    <row r="31" spans="1:6">
      <c r="A31">
        <v>94</v>
      </c>
      <c r="B31">
        <v>575.5</v>
      </c>
      <c r="C31" t="s">
        <v>63</v>
      </c>
      <c r="D31" t="s">
        <v>4647</v>
      </c>
      <c r="E31" s="68" t="str">
        <f t="shared" si="0"/>
        <v>20171108 11:54:53.285000</v>
      </c>
      <c r="F31" s="69">
        <f t="shared" si="1"/>
        <v>54097</v>
      </c>
    </row>
    <row r="32" spans="1:6">
      <c r="A32">
        <v>97</v>
      </c>
      <c r="B32">
        <v>575</v>
      </c>
      <c r="C32" t="s">
        <v>63</v>
      </c>
      <c r="D32" t="s">
        <v>4648</v>
      </c>
      <c r="E32" s="68" t="str">
        <f t="shared" si="0"/>
        <v>20171108 12:01:07.708000</v>
      </c>
      <c r="F32" s="69">
        <f t="shared" si="1"/>
        <v>55775</v>
      </c>
    </row>
    <row r="33" spans="1:6">
      <c r="A33">
        <v>81</v>
      </c>
      <c r="B33">
        <v>574.5</v>
      </c>
      <c r="C33" t="s">
        <v>63</v>
      </c>
      <c r="D33" t="s">
        <v>4649</v>
      </c>
      <c r="E33" s="68" t="str">
        <f t="shared" si="0"/>
        <v>20171108 12:25:08.166000</v>
      </c>
      <c r="F33" s="69">
        <f t="shared" si="1"/>
        <v>46534.5</v>
      </c>
    </row>
    <row r="34" spans="1:6">
      <c r="A34">
        <v>13</v>
      </c>
      <c r="B34">
        <v>574.5</v>
      </c>
      <c r="C34" t="s">
        <v>63</v>
      </c>
      <c r="D34" t="s">
        <v>4650</v>
      </c>
      <c r="E34" s="68" t="str">
        <f t="shared" si="0"/>
        <v>20171108 12:25:08.190000</v>
      </c>
      <c r="F34" s="69">
        <f t="shared" si="1"/>
        <v>7468.5</v>
      </c>
    </row>
    <row r="35" spans="1:6">
      <c r="A35">
        <v>94</v>
      </c>
      <c r="B35">
        <v>578.5</v>
      </c>
      <c r="C35" t="s">
        <v>63</v>
      </c>
      <c r="D35" t="s">
        <v>4651</v>
      </c>
      <c r="E35" s="68" t="str">
        <f t="shared" si="0"/>
        <v>20171108 12:49:36.311000</v>
      </c>
      <c r="F35" s="69">
        <f t="shared" si="1"/>
        <v>54379</v>
      </c>
    </row>
    <row r="36" spans="1:6">
      <c r="A36">
        <v>80</v>
      </c>
      <c r="B36">
        <v>580</v>
      </c>
      <c r="C36" t="s">
        <v>63</v>
      </c>
      <c r="D36" t="s">
        <v>4652</v>
      </c>
      <c r="E36" s="68" t="str">
        <f t="shared" si="0"/>
        <v>20171108 12:54:33.328357</v>
      </c>
      <c r="F36" s="69">
        <f t="shared" si="1"/>
        <v>46400</v>
      </c>
    </row>
    <row r="37" spans="1:6">
      <c r="A37">
        <v>50</v>
      </c>
      <c r="B37">
        <v>580</v>
      </c>
      <c r="C37" t="s">
        <v>63</v>
      </c>
      <c r="D37" t="s">
        <v>4652</v>
      </c>
      <c r="E37" s="68" t="str">
        <f t="shared" si="0"/>
        <v>20171108 12:54:33.328357</v>
      </c>
      <c r="F37" s="69">
        <f t="shared" si="1"/>
        <v>29000</v>
      </c>
    </row>
    <row r="38" spans="1:6">
      <c r="A38">
        <v>92</v>
      </c>
      <c r="B38">
        <v>577.5</v>
      </c>
      <c r="C38" t="s">
        <v>63</v>
      </c>
      <c r="D38" t="s">
        <v>4653</v>
      </c>
      <c r="E38" s="68" t="str">
        <f t="shared" si="0"/>
        <v>20171108 13:04:48.877000</v>
      </c>
      <c r="F38" s="69">
        <f t="shared" si="1"/>
        <v>53130</v>
      </c>
    </row>
    <row r="39" spans="1:6">
      <c r="A39">
        <v>92</v>
      </c>
      <c r="B39">
        <v>575</v>
      </c>
      <c r="C39" t="s">
        <v>63</v>
      </c>
      <c r="D39" t="s">
        <v>4654</v>
      </c>
      <c r="E39" s="68" t="str">
        <f t="shared" si="0"/>
        <v>20171108 13:30:20.781000</v>
      </c>
      <c r="F39" s="69">
        <f t="shared" si="1"/>
        <v>52900</v>
      </c>
    </row>
    <row r="40" spans="1:6">
      <c r="A40">
        <v>98</v>
      </c>
      <c r="B40">
        <v>575.5</v>
      </c>
      <c r="C40" t="s">
        <v>63</v>
      </c>
      <c r="D40" t="s">
        <v>4655</v>
      </c>
      <c r="E40" s="68" t="str">
        <f t="shared" si="0"/>
        <v>20171108 13:42:04.934194</v>
      </c>
      <c r="F40" s="69">
        <f t="shared" si="1"/>
        <v>56399</v>
      </c>
    </row>
    <row r="41" spans="1:6">
      <c r="A41">
        <v>152</v>
      </c>
      <c r="B41">
        <v>575.5</v>
      </c>
      <c r="C41" t="s">
        <v>63</v>
      </c>
      <c r="D41" t="s">
        <v>4656</v>
      </c>
      <c r="E41" s="68" t="str">
        <f t="shared" si="0"/>
        <v>20171108 13:42:31.265992</v>
      </c>
      <c r="F41" s="69">
        <f t="shared" si="1"/>
        <v>87476</v>
      </c>
    </row>
    <row r="42" spans="1:6">
      <c r="A42">
        <v>98</v>
      </c>
      <c r="B42">
        <v>575</v>
      </c>
      <c r="C42" t="s">
        <v>63</v>
      </c>
      <c r="D42" t="s">
        <v>4657</v>
      </c>
      <c r="E42" s="68" t="str">
        <f t="shared" si="0"/>
        <v>20171108 13:48:29.848000</v>
      </c>
      <c r="F42" s="69">
        <f t="shared" si="1"/>
        <v>56350</v>
      </c>
    </row>
    <row r="43" spans="1:6">
      <c r="A43">
        <v>91</v>
      </c>
      <c r="B43">
        <v>576</v>
      </c>
      <c r="C43" t="s">
        <v>63</v>
      </c>
      <c r="D43" t="s">
        <v>4658</v>
      </c>
      <c r="E43" s="68" t="str">
        <f t="shared" si="0"/>
        <v>20171108 14:03:37.094000</v>
      </c>
      <c r="F43" s="69">
        <f t="shared" si="1"/>
        <v>52416</v>
      </c>
    </row>
    <row r="44" spans="1:6">
      <c r="A44">
        <v>94</v>
      </c>
      <c r="B44">
        <v>574</v>
      </c>
      <c r="C44" t="s">
        <v>63</v>
      </c>
      <c r="D44" t="s">
        <v>4659</v>
      </c>
      <c r="E44" s="68" t="str">
        <f t="shared" si="0"/>
        <v>20171108 14:17:47.777000</v>
      </c>
      <c r="F44" s="69">
        <f t="shared" si="1"/>
        <v>53956</v>
      </c>
    </row>
    <row r="45" spans="1:6">
      <c r="A45">
        <v>110</v>
      </c>
      <c r="B45">
        <v>575.5</v>
      </c>
      <c r="C45" t="s">
        <v>63</v>
      </c>
      <c r="D45" t="s">
        <v>4660</v>
      </c>
      <c r="E45" s="68" t="str">
        <f t="shared" si="0"/>
        <v>20171108 14:39:26.216000</v>
      </c>
      <c r="F45" s="69">
        <f t="shared" si="1"/>
        <v>63305</v>
      </c>
    </row>
    <row r="46" spans="1:6">
      <c r="A46">
        <v>102</v>
      </c>
      <c r="B46">
        <v>575</v>
      </c>
      <c r="C46" t="s">
        <v>63</v>
      </c>
      <c r="D46" t="s">
        <v>4661</v>
      </c>
      <c r="E46" s="68" t="str">
        <f t="shared" si="0"/>
        <v>20171108 14:56:37.489000</v>
      </c>
      <c r="F46" s="69">
        <f t="shared" si="1"/>
        <v>58650</v>
      </c>
    </row>
    <row r="47" spans="1:6">
      <c r="A47">
        <v>102</v>
      </c>
      <c r="B47">
        <v>574.5</v>
      </c>
      <c r="C47" t="s">
        <v>63</v>
      </c>
      <c r="D47" t="s">
        <v>4662</v>
      </c>
      <c r="E47" s="68" t="str">
        <f t="shared" si="0"/>
        <v>20171108 15:14:28.130000</v>
      </c>
      <c r="F47" s="69">
        <f t="shared" si="1"/>
        <v>58599</v>
      </c>
    </row>
    <row r="48" spans="1:6">
      <c r="A48">
        <v>103</v>
      </c>
      <c r="B48">
        <v>575.5</v>
      </c>
      <c r="C48" t="s">
        <v>63</v>
      </c>
      <c r="D48" t="s">
        <v>4663</v>
      </c>
      <c r="E48" s="68" t="str">
        <f t="shared" si="0"/>
        <v>20171108 15:22:41.706000</v>
      </c>
      <c r="F48" s="69">
        <f t="shared" si="1"/>
        <v>59276.5</v>
      </c>
    </row>
    <row r="49" spans="1:6">
      <c r="A49">
        <v>4</v>
      </c>
      <c r="B49">
        <v>578</v>
      </c>
      <c r="C49" t="s">
        <v>63</v>
      </c>
      <c r="D49" t="s">
        <v>4664</v>
      </c>
      <c r="E49" s="68" t="str">
        <f t="shared" si="0"/>
        <v>20171108 15:32:19.698976</v>
      </c>
      <c r="F49" s="69">
        <f t="shared" si="1"/>
        <v>2312</v>
      </c>
    </row>
    <row r="50" spans="1:6">
      <c r="A50">
        <v>78</v>
      </c>
      <c r="B50">
        <v>578</v>
      </c>
      <c r="C50" t="s">
        <v>63</v>
      </c>
      <c r="D50" t="s">
        <v>4664</v>
      </c>
      <c r="E50" s="68" t="str">
        <f t="shared" si="0"/>
        <v>20171108 15:32:19.698976</v>
      </c>
      <c r="F50" s="69">
        <f t="shared" si="1"/>
        <v>45084</v>
      </c>
    </row>
    <row r="51" spans="1:6">
      <c r="A51">
        <v>92</v>
      </c>
      <c r="B51">
        <v>578</v>
      </c>
      <c r="C51" t="s">
        <v>63</v>
      </c>
      <c r="D51" t="s">
        <v>4664</v>
      </c>
      <c r="E51" s="68" t="str">
        <f t="shared" si="0"/>
        <v>20171108 15:32:19.698976</v>
      </c>
      <c r="F51" s="69">
        <f t="shared" si="1"/>
        <v>53176</v>
      </c>
    </row>
    <row r="52" spans="1:6">
      <c r="A52">
        <v>76</v>
      </c>
      <c r="B52">
        <v>578</v>
      </c>
      <c r="C52" t="s">
        <v>63</v>
      </c>
      <c r="D52" t="s">
        <v>4664</v>
      </c>
      <c r="E52" s="68" t="str">
        <f t="shared" si="0"/>
        <v>20171108 15:32:19.698976</v>
      </c>
      <c r="F52" s="69">
        <f t="shared" si="1"/>
        <v>43928</v>
      </c>
    </row>
    <row r="53" spans="1:6">
      <c r="A53">
        <v>95</v>
      </c>
      <c r="B53">
        <v>576.5</v>
      </c>
      <c r="C53" t="s">
        <v>63</v>
      </c>
      <c r="D53" t="s">
        <v>4665</v>
      </c>
      <c r="E53" s="68" t="str">
        <f t="shared" si="0"/>
        <v>20171108 15:38:39.657000</v>
      </c>
      <c r="F53" s="69">
        <f t="shared" si="1"/>
        <v>54767.5</v>
      </c>
    </row>
    <row r="54" spans="1:6">
      <c r="A54">
        <v>74</v>
      </c>
      <c r="B54">
        <v>578.5</v>
      </c>
      <c r="C54" t="s">
        <v>63</v>
      </c>
      <c r="D54" t="s">
        <v>4666</v>
      </c>
      <c r="E54" s="68" t="str">
        <f t="shared" si="0"/>
        <v>20171108 15:49:17.881000</v>
      </c>
      <c r="F54" s="69">
        <f t="shared" si="1"/>
        <v>42809</v>
      </c>
    </row>
    <row r="55" spans="1:6">
      <c r="A55">
        <v>40</v>
      </c>
      <c r="B55">
        <v>581.5</v>
      </c>
      <c r="C55" t="s">
        <v>63</v>
      </c>
      <c r="D55" t="s">
        <v>4667</v>
      </c>
      <c r="E55" s="68" t="str">
        <f t="shared" si="0"/>
        <v>20171108 16:02:36.127000</v>
      </c>
      <c r="F55" s="69">
        <f t="shared" si="1"/>
        <v>23260</v>
      </c>
    </row>
    <row r="56" spans="1:6">
      <c r="A56">
        <v>68</v>
      </c>
      <c r="B56">
        <v>581.5</v>
      </c>
      <c r="C56" t="s">
        <v>63</v>
      </c>
      <c r="D56" t="s">
        <v>4668</v>
      </c>
      <c r="E56" s="68" t="str">
        <f t="shared" si="0"/>
        <v>20171108 16:02:37.821000</v>
      </c>
      <c r="F56" s="69">
        <f t="shared" si="1"/>
        <v>39542</v>
      </c>
    </row>
    <row r="57" spans="1:6">
      <c r="A57">
        <v>101</v>
      </c>
      <c r="B57">
        <v>584</v>
      </c>
      <c r="C57" t="s">
        <v>63</v>
      </c>
      <c r="D57" t="s">
        <v>4669</v>
      </c>
      <c r="E57" s="68" t="str">
        <f t="shared" si="0"/>
        <v>20171108 16:15:02.913000</v>
      </c>
      <c r="F57" s="69">
        <f t="shared" si="1"/>
        <v>58984</v>
      </c>
    </row>
    <row r="58" spans="1:6">
      <c r="A58">
        <v>100</v>
      </c>
      <c r="B58">
        <v>584.5</v>
      </c>
      <c r="C58" t="s">
        <v>63</v>
      </c>
      <c r="D58" t="s">
        <v>4670</v>
      </c>
      <c r="E58" s="68" t="str">
        <f t="shared" si="0"/>
        <v>20171108 16:26:07.515106</v>
      </c>
      <c r="F58" s="69">
        <f t="shared" si="1"/>
        <v>58450</v>
      </c>
    </row>
    <row r="59" spans="1:6">
      <c r="A59">
        <v>72</v>
      </c>
      <c r="B59">
        <v>584.5</v>
      </c>
      <c r="C59" t="s">
        <v>63</v>
      </c>
      <c r="D59" t="s">
        <v>4671</v>
      </c>
      <c r="E59" s="68" t="str">
        <f t="shared" si="0"/>
        <v>20171108 16:26:17.349076</v>
      </c>
      <c r="F59" s="69">
        <f t="shared" si="1"/>
        <v>42084</v>
      </c>
    </row>
    <row r="60" spans="1:6">
      <c r="A60">
        <v>81</v>
      </c>
      <c r="B60">
        <v>586.5</v>
      </c>
      <c r="C60" t="s">
        <v>63</v>
      </c>
      <c r="D60" t="s">
        <v>4672</v>
      </c>
      <c r="E60" s="68" t="str">
        <f t="shared" si="0"/>
        <v>20171108 16:38:23.249272</v>
      </c>
      <c r="F60" s="69">
        <f t="shared" si="1"/>
        <v>47506.5</v>
      </c>
    </row>
    <row r="61" spans="1:6">
      <c r="A61">
        <v>93</v>
      </c>
      <c r="B61">
        <v>586.5</v>
      </c>
      <c r="C61" t="s">
        <v>63</v>
      </c>
      <c r="D61" t="s">
        <v>4672</v>
      </c>
      <c r="E61" s="68" t="str">
        <f t="shared" si="0"/>
        <v>20171108 16:38:23.249272</v>
      </c>
      <c r="F61" s="69">
        <f t="shared" si="1"/>
        <v>54544.5</v>
      </c>
    </row>
    <row r="62" spans="1:6">
      <c r="A62">
        <v>26</v>
      </c>
      <c r="B62">
        <v>586.5</v>
      </c>
      <c r="C62" t="s">
        <v>63</v>
      </c>
      <c r="D62" t="s">
        <v>4672</v>
      </c>
      <c r="E62" s="68" t="str">
        <f t="shared" si="0"/>
        <v>20171108 16:38:23.249272</v>
      </c>
      <c r="F62" s="69">
        <f t="shared" si="1"/>
        <v>15249</v>
      </c>
    </row>
    <row r="63" spans="1:6">
      <c r="A63">
        <v>47</v>
      </c>
      <c r="B63">
        <v>585</v>
      </c>
      <c r="C63" t="s">
        <v>63</v>
      </c>
      <c r="D63" t="s">
        <v>4673</v>
      </c>
      <c r="E63" s="68" t="str">
        <f t="shared" si="0"/>
        <v>20171108 16:44:37.517786</v>
      </c>
      <c r="F63" s="69">
        <f t="shared" si="1"/>
        <v>27495</v>
      </c>
    </row>
    <row r="64" spans="1:6">
      <c r="A64">
        <v>109</v>
      </c>
      <c r="B64">
        <v>585</v>
      </c>
      <c r="C64" t="s">
        <v>63</v>
      </c>
      <c r="D64" t="s">
        <v>4673</v>
      </c>
      <c r="E64" s="68" t="str">
        <f t="shared" si="0"/>
        <v>20171108 16:44:37.517786</v>
      </c>
      <c r="F64" s="69">
        <f t="shared" si="1"/>
        <v>63765</v>
      </c>
    </row>
    <row r="65" spans="1:6">
      <c r="A65">
        <v>93</v>
      </c>
      <c r="B65">
        <v>585</v>
      </c>
      <c r="C65" t="s">
        <v>63</v>
      </c>
      <c r="D65" t="s">
        <v>4673</v>
      </c>
      <c r="E65" s="68" t="str">
        <f t="shared" si="0"/>
        <v>20171108 16:44:37.517786</v>
      </c>
      <c r="F65" s="69">
        <f t="shared" si="1"/>
        <v>54405</v>
      </c>
    </row>
    <row r="66" spans="1:6">
      <c r="A66">
        <v>32</v>
      </c>
      <c r="B66">
        <v>585</v>
      </c>
      <c r="C66" t="s">
        <v>63</v>
      </c>
      <c r="D66" t="s">
        <v>4673</v>
      </c>
      <c r="E66" s="68" t="str">
        <f t="shared" ref="E66" si="2">LEFT(D66,FIND(" ",D66)-1)&amp;" "&amp;IF((MID(D66,FIND(" ",D66)+1,2))&lt;"23",MID(D66,FIND(" ",D66)+1,2) + 1 - VALUE(MID(D66,28,1)),"0"&amp;"0")&amp;MID(D66,FIND(" ",D66)+3,13)</f>
        <v>20171108 16:44:37.517786</v>
      </c>
      <c r="F66" s="69">
        <f t="shared" ref="F66" si="3">A66*B66</f>
        <v>18720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2"/>
  <sheetViews>
    <sheetView workbookViewId="0">
      <selection activeCell="H3" sqref="H3:L5"/>
    </sheetView>
  </sheetViews>
  <sheetFormatPr defaultRowHeight="12.75"/>
  <cols>
    <col min="4" max="4" width="0" hidden="1" customWidth="1"/>
    <col min="5" max="5" width="22.85546875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5.4257812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23</v>
      </c>
      <c r="B2">
        <v>625</v>
      </c>
      <c r="C2" t="s">
        <v>63</v>
      </c>
      <c r="D2" t="s">
        <v>4561</v>
      </c>
      <c r="E2" s="68" t="str">
        <f t="shared" ref="E2:E65" si="0">LEFT(D2,FIND(" ",D2)-1)&amp;" "&amp;IF((MID(D2,FIND(" ",D2)+1,2))&lt;"23",MID(D2,FIND(" ",D2)+1,2) + 1 - VALUE(MID(D2,28,1)),"0"&amp;"0")&amp;MID(D2,FIND(" ",D2)+3,13)</f>
        <v>20171107 9:02:59.081000</v>
      </c>
      <c r="F2" s="69">
        <f t="shared" ref="F2:F65" si="1">A2*B2</f>
        <v>14375</v>
      </c>
    </row>
    <row r="3" spans="1:12">
      <c r="A3">
        <v>170</v>
      </c>
      <c r="B3">
        <v>625</v>
      </c>
      <c r="C3" t="s">
        <v>63</v>
      </c>
      <c r="D3" t="s">
        <v>4561</v>
      </c>
      <c r="E3" s="68" t="str">
        <f t="shared" si="0"/>
        <v>20171107 9:02:59.081000</v>
      </c>
      <c r="F3" s="69">
        <f t="shared" si="1"/>
        <v>106250</v>
      </c>
      <c r="H3" s="77" t="s">
        <v>150</v>
      </c>
      <c r="I3" s="70" t="s">
        <v>151</v>
      </c>
      <c r="J3" s="147" t="s">
        <v>152</v>
      </c>
      <c r="K3" s="72" t="s">
        <v>153</v>
      </c>
      <c r="L3" s="72" t="s">
        <v>154</v>
      </c>
    </row>
    <row r="4" spans="1:12">
      <c r="A4">
        <v>39</v>
      </c>
      <c r="B4">
        <v>616</v>
      </c>
      <c r="C4" t="s">
        <v>63</v>
      </c>
      <c r="D4" t="s">
        <v>4562</v>
      </c>
      <c r="E4" s="68" t="str">
        <f t="shared" si="0"/>
        <v>20171107 9:05:53.132000</v>
      </c>
      <c r="F4" s="69">
        <f t="shared" si="1"/>
        <v>24024</v>
      </c>
      <c r="H4" s="73" t="s">
        <v>63</v>
      </c>
      <c r="I4" s="70">
        <v>6000</v>
      </c>
      <c r="J4" s="146">
        <v>589.75352112676057</v>
      </c>
      <c r="K4" s="75">
        <f>I4*L4</f>
        <v>3527293</v>
      </c>
      <c r="L4" s="75">
        <f>SUMIF($C$2:$C$10000,"="&amp;H4,$F$2:$F$10000)/I4</f>
        <v>587.88216666666665</v>
      </c>
    </row>
    <row r="5" spans="1:12">
      <c r="A5">
        <v>54</v>
      </c>
      <c r="B5">
        <v>616</v>
      </c>
      <c r="C5" t="s">
        <v>63</v>
      </c>
      <c r="D5" t="s">
        <v>4563</v>
      </c>
      <c r="E5" s="68" t="str">
        <f t="shared" si="0"/>
        <v>20171107 9:05:53.969000</v>
      </c>
      <c r="F5" s="69">
        <f t="shared" si="1"/>
        <v>33264</v>
      </c>
      <c r="H5" s="73" t="s">
        <v>155</v>
      </c>
      <c r="I5" s="70">
        <v>6000</v>
      </c>
      <c r="J5" s="146">
        <v>589.75352112676057</v>
      </c>
      <c r="K5" s="75" t="e">
        <f>I7*#REF!</f>
        <v>#REF!</v>
      </c>
      <c r="L5" s="76">
        <f>SUM(F2:F10001)/GETPIVOTDATA("Sum of Volume",$I$4)</f>
        <v>587.88216666666665</v>
      </c>
    </row>
    <row r="6" spans="1:12">
      <c r="A6">
        <v>92</v>
      </c>
      <c r="B6">
        <v>612.5</v>
      </c>
      <c r="C6" t="s">
        <v>63</v>
      </c>
      <c r="D6" t="s">
        <v>4564</v>
      </c>
      <c r="E6" s="68" t="str">
        <f t="shared" si="0"/>
        <v>20171107 9:07:07.699000</v>
      </c>
      <c r="F6" s="69">
        <f t="shared" si="1"/>
        <v>56350</v>
      </c>
    </row>
    <row r="7" spans="1:12">
      <c r="A7">
        <v>98</v>
      </c>
      <c r="B7">
        <v>605.5</v>
      </c>
      <c r="C7" t="s">
        <v>63</v>
      </c>
      <c r="D7" t="s">
        <v>4565</v>
      </c>
      <c r="E7" s="68" t="str">
        <f t="shared" si="0"/>
        <v>20171107 9:09:53.350000</v>
      </c>
      <c r="F7" s="69">
        <f t="shared" si="1"/>
        <v>59339</v>
      </c>
    </row>
    <row r="8" spans="1:12">
      <c r="A8">
        <v>94</v>
      </c>
      <c r="B8">
        <v>600</v>
      </c>
      <c r="C8" t="s">
        <v>63</v>
      </c>
      <c r="D8" t="s">
        <v>4566</v>
      </c>
      <c r="E8" s="68" t="str">
        <f t="shared" si="0"/>
        <v>20171107 9:13:23.758000</v>
      </c>
      <c r="F8" s="69">
        <f t="shared" si="1"/>
        <v>56400</v>
      </c>
    </row>
    <row r="9" spans="1:12">
      <c r="A9">
        <v>60</v>
      </c>
      <c r="B9">
        <v>601</v>
      </c>
      <c r="C9" t="s">
        <v>63</v>
      </c>
      <c r="D9" t="s">
        <v>4567</v>
      </c>
      <c r="E9" s="68" t="str">
        <f t="shared" si="0"/>
        <v>20171107 9:18:46.239000</v>
      </c>
      <c r="F9" s="69">
        <f t="shared" si="1"/>
        <v>36060</v>
      </c>
    </row>
    <row r="10" spans="1:12">
      <c r="A10">
        <v>42</v>
      </c>
      <c r="B10">
        <v>601</v>
      </c>
      <c r="C10" t="s">
        <v>63</v>
      </c>
      <c r="D10" t="s">
        <v>4567</v>
      </c>
      <c r="E10" s="68" t="str">
        <f t="shared" si="0"/>
        <v>20171107 9:18:46.239000</v>
      </c>
      <c r="F10" s="69">
        <f t="shared" si="1"/>
        <v>25242</v>
      </c>
    </row>
    <row r="11" spans="1:12">
      <c r="A11">
        <v>96</v>
      </c>
      <c r="B11">
        <v>604</v>
      </c>
      <c r="C11" t="s">
        <v>63</v>
      </c>
      <c r="D11" t="s">
        <v>4568</v>
      </c>
      <c r="E11" s="68" t="str">
        <f t="shared" si="0"/>
        <v>20171107 9:23:41.804000</v>
      </c>
      <c r="F11" s="69">
        <f t="shared" si="1"/>
        <v>57984</v>
      </c>
    </row>
    <row r="12" spans="1:12">
      <c r="A12">
        <v>8</v>
      </c>
      <c r="B12">
        <v>615</v>
      </c>
      <c r="C12" t="s">
        <v>63</v>
      </c>
      <c r="D12" t="s">
        <v>4569</v>
      </c>
      <c r="E12" s="68" t="str">
        <f t="shared" si="0"/>
        <v>20171107 9:30:09.751000</v>
      </c>
      <c r="F12" s="69">
        <f t="shared" si="1"/>
        <v>4920</v>
      </c>
    </row>
    <row r="13" spans="1:12">
      <c r="A13">
        <v>47</v>
      </c>
      <c r="B13">
        <v>612.5</v>
      </c>
      <c r="C13" t="s">
        <v>63</v>
      </c>
      <c r="D13" t="s">
        <v>4570</v>
      </c>
      <c r="E13" s="68" t="str">
        <f t="shared" si="0"/>
        <v>20171107 9:32:19.739000</v>
      </c>
      <c r="F13" s="69">
        <f t="shared" si="1"/>
        <v>28787.5</v>
      </c>
    </row>
    <row r="14" spans="1:12">
      <c r="A14">
        <v>13</v>
      </c>
      <c r="B14">
        <v>612.5</v>
      </c>
      <c r="C14" t="s">
        <v>63</v>
      </c>
      <c r="D14" t="s">
        <v>4571</v>
      </c>
      <c r="E14" s="68" t="str">
        <f t="shared" si="0"/>
        <v>20171107 9:32:19.771000</v>
      </c>
      <c r="F14" s="69">
        <f t="shared" si="1"/>
        <v>7962.5</v>
      </c>
    </row>
    <row r="15" spans="1:12">
      <c r="A15">
        <v>89</v>
      </c>
      <c r="B15">
        <v>608.5</v>
      </c>
      <c r="C15" t="s">
        <v>63</v>
      </c>
      <c r="D15" t="s">
        <v>4572</v>
      </c>
      <c r="E15" s="68" t="str">
        <f t="shared" si="0"/>
        <v>20171107 9:36:19.117000</v>
      </c>
      <c r="F15" s="69">
        <f t="shared" si="1"/>
        <v>54156.5</v>
      </c>
    </row>
    <row r="16" spans="1:12">
      <c r="A16">
        <v>94</v>
      </c>
      <c r="B16">
        <v>607</v>
      </c>
      <c r="C16" t="s">
        <v>63</v>
      </c>
      <c r="D16" t="s">
        <v>4573</v>
      </c>
      <c r="E16" s="68" t="str">
        <f t="shared" si="0"/>
        <v>20171107 9:43:21.058000</v>
      </c>
      <c r="F16" s="69">
        <f t="shared" si="1"/>
        <v>57058</v>
      </c>
    </row>
    <row r="17" spans="1:6">
      <c r="A17">
        <v>89</v>
      </c>
      <c r="B17">
        <v>607.5</v>
      </c>
      <c r="C17" t="s">
        <v>63</v>
      </c>
      <c r="D17" t="s">
        <v>4574</v>
      </c>
      <c r="E17" s="68" t="str">
        <f t="shared" si="0"/>
        <v>20171107 9:49:58.582000</v>
      </c>
      <c r="F17" s="69">
        <f t="shared" si="1"/>
        <v>54067.5</v>
      </c>
    </row>
    <row r="18" spans="1:6">
      <c r="A18">
        <v>90</v>
      </c>
      <c r="B18">
        <v>606.5</v>
      </c>
      <c r="C18" t="s">
        <v>63</v>
      </c>
      <c r="D18" t="s">
        <v>4575</v>
      </c>
      <c r="E18" s="68" t="str">
        <f t="shared" si="0"/>
        <v>20171107 9:57:44.839000</v>
      </c>
      <c r="F18" s="69">
        <f t="shared" si="1"/>
        <v>54585</v>
      </c>
    </row>
    <row r="19" spans="1:6">
      <c r="A19">
        <v>92</v>
      </c>
      <c r="B19">
        <v>605.5</v>
      </c>
      <c r="C19" t="s">
        <v>63</v>
      </c>
      <c r="D19" t="s">
        <v>4576</v>
      </c>
      <c r="E19" s="68" t="str">
        <f t="shared" si="0"/>
        <v>20171107 10:05:37.910000</v>
      </c>
      <c r="F19" s="69">
        <f t="shared" si="1"/>
        <v>55706</v>
      </c>
    </row>
    <row r="20" spans="1:6">
      <c r="A20">
        <v>100</v>
      </c>
      <c r="B20">
        <v>604</v>
      </c>
      <c r="C20" t="s">
        <v>63</v>
      </c>
      <c r="D20" t="s">
        <v>4577</v>
      </c>
      <c r="E20" s="68" t="str">
        <f t="shared" si="0"/>
        <v>20171107 10:12:05.388862</v>
      </c>
      <c r="F20" s="69">
        <f t="shared" si="1"/>
        <v>60400</v>
      </c>
    </row>
    <row r="21" spans="1:6">
      <c r="A21">
        <v>100</v>
      </c>
      <c r="B21">
        <v>604</v>
      </c>
      <c r="C21" t="s">
        <v>63</v>
      </c>
      <c r="D21" t="s">
        <v>4577</v>
      </c>
      <c r="E21" s="68" t="str">
        <f t="shared" si="0"/>
        <v>20171107 10:12:05.388862</v>
      </c>
      <c r="F21" s="69">
        <f t="shared" si="1"/>
        <v>60400</v>
      </c>
    </row>
    <row r="22" spans="1:6">
      <c r="A22">
        <v>99</v>
      </c>
      <c r="B22">
        <v>604</v>
      </c>
      <c r="C22" t="s">
        <v>63</v>
      </c>
      <c r="D22" t="s">
        <v>4577</v>
      </c>
      <c r="E22" s="68" t="str">
        <f t="shared" si="0"/>
        <v>20171107 10:12:05.388862</v>
      </c>
      <c r="F22" s="69">
        <f t="shared" si="1"/>
        <v>59796</v>
      </c>
    </row>
    <row r="23" spans="1:6">
      <c r="A23">
        <v>1</v>
      </c>
      <c r="B23">
        <v>604</v>
      </c>
      <c r="C23" t="s">
        <v>63</v>
      </c>
      <c r="D23" t="s">
        <v>4577</v>
      </c>
      <c r="E23" s="68" t="str">
        <f t="shared" si="0"/>
        <v>20171107 10:12:05.388862</v>
      </c>
      <c r="F23" s="69">
        <f t="shared" si="1"/>
        <v>604</v>
      </c>
    </row>
    <row r="24" spans="1:6">
      <c r="A24">
        <v>90</v>
      </c>
      <c r="B24">
        <v>603.5</v>
      </c>
      <c r="C24" t="s">
        <v>63</v>
      </c>
      <c r="D24" t="s">
        <v>4578</v>
      </c>
      <c r="E24" s="68" t="str">
        <f t="shared" si="0"/>
        <v>20171107 10:15:03.738000</v>
      </c>
      <c r="F24" s="69">
        <f t="shared" si="1"/>
        <v>54315</v>
      </c>
    </row>
    <row r="25" spans="1:6">
      <c r="A25">
        <v>90</v>
      </c>
      <c r="B25">
        <v>602</v>
      </c>
      <c r="C25" t="s">
        <v>63</v>
      </c>
      <c r="D25" t="s">
        <v>4579</v>
      </c>
      <c r="E25" s="68" t="str">
        <f t="shared" si="0"/>
        <v>20171107 10:21:04.032000</v>
      </c>
      <c r="F25" s="69">
        <f t="shared" si="1"/>
        <v>54180</v>
      </c>
    </row>
    <row r="26" spans="1:6">
      <c r="A26">
        <v>89</v>
      </c>
      <c r="B26">
        <v>601.5</v>
      </c>
      <c r="C26" t="s">
        <v>63</v>
      </c>
      <c r="D26" t="s">
        <v>4580</v>
      </c>
      <c r="E26" s="68" t="str">
        <f t="shared" si="0"/>
        <v>20171107 10:28:08.542000</v>
      </c>
      <c r="F26" s="69">
        <f t="shared" si="1"/>
        <v>53533.5</v>
      </c>
    </row>
    <row r="27" spans="1:6">
      <c r="A27">
        <v>94</v>
      </c>
      <c r="B27">
        <v>599</v>
      </c>
      <c r="C27" t="s">
        <v>63</v>
      </c>
      <c r="D27" t="s">
        <v>4581</v>
      </c>
      <c r="E27" s="68" t="str">
        <f t="shared" si="0"/>
        <v>20171107 10:37:11.452000</v>
      </c>
      <c r="F27" s="69">
        <f t="shared" si="1"/>
        <v>56306</v>
      </c>
    </row>
    <row r="28" spans="1:6">
      <c r="A28">
        <v>50</v>
      </c>
      <c r="B28">
        <v>597.5</v>
      </c>
      <c r="C28" t="s">
        <v>63</v>
      </c>
      <c r="D28" t="s">
        <v>4582</v>
      </c>
      <c r="E28" s="68" t="str">
        <f t="shared" si="0"/>
        <v>20171107 10:48:48.424000</v>
      </c>
      <c r="F28" s="69">
        <f t="shared" si="1"/>
        <v>29875</v>
      </c>
    </row>
    <row r="29" spans="1:6">
      <c r="A29">
        <v>36</v>
      </c>
      <c r="B29">
        <v>597.5</v>
      </c>
      <c r="C29" t="s">
        <v>63</v>
      </c>
      <c r="D29" t="s">
        <v>4582</v>
      </c>
      <c r="E29" s="68" t="str">
        <f t="shared" si="0"/>
        <v>20171107 10:48:48.424000</v>
      </c>
      <c r="F29" s="69">
        <f t="shared" si="1"/>
        <v>21510</v>
      </c>
    </row>
    <row r="30" spans="1:6">
      <c r="A30">
        <v>5</v>
      </c>
      <c r="B30">
        <v>597.5</v>
      </c>
      <c r="C30" t="s">
        <v>63</v>
      </c>
      <c r="D30" t="s">
        <v>4583</v>
      </c>
      <c r="E30" s="68" t="str">
        <f t="shared" si="0"/>
        <v>20171107 10:48:48.425000</v>
      </c>
      <c r="F30" s="69">
        <f t="shared" si="1"/>
        <v>2987.5</v>
      </c>
    </row>
    <row r="31" spans="1:6">
      <c r="A31">
        <v>161</v>
      </c>
      <c r="B31">
        <v>594</v>
      </c>
      <c r="C31" t="s">
        <v>63</v>
      </c>
      <c r="D31" t="s">
        <v>4584</v>
      </c>
      <c r="E31" s="68" t="str">
        <f t="shared" si="0"/>
        <v>20171107 10:50:37.308569</v>
      </c>
      <c r="F31" s="69">
        <f t="shared" si="1"/>
        <v>95634</v>
      </c>
    </row>
    <row r="32" spans="1:6">
      <c r="A32">
        <v>100</v>
      </c>
      <c r="B32">
        <v>594</v>
      </c>
      <c r="C32" t="s">
        <v>63</v>
      </c>
      <c r="D32" t="s">
        <v>4584</v>
      </c>
      <c r="E32" s="68" t="str">
        <f t="shared" si="0"/>
        <v>20171107 10:50:37.308569</v>
      </c>
      <c r="F32" s="69">
        <f t="shared" si="1"/>
        <v>59400</v>
      </c>
    </row>
    <row r="33" spans="1:6">
      <c r="A33">
        <v>159</v>
      </c>
      <c r="B33">
        <v>594</v>
      </c>
      <c r="C33" t="s">
        <v>63</v>
      </c>
      <c r="D33" t="s">
        <v>4584</v>
      </c>
      <c r="E33" s="68" t="str">
        <f t="shared" si="0"/>
        <v>20171107 10:50:37.308569</v>
      </c>
      <c r="F33" s="69">
        <f t="shared" si="1"/>
        <v>94446</v>
      </c>
    </row>
    <row r="34" spans="1:6">
      <c r="A34">
        <v>91</v>
      </c>
      <c r="B34">
        <v>590</v>
      </c>
      <c r="C34" t="s">
        <v>63</v>
      </c>
      <c r="D34" t="s">
        <v>4585</v>
      </c>
      <c r="E34" s="68" t="str">
        <f t="shared" si="0"/>
        <v>20171107 10:56:54.451000</v>
      </c>
      <c r="F34" s="69">
        <f t="shared" si="1"/>
        <v>53690</v>
      </c>
    </row>
    <row r="35" spans="1:6">
      <c r="A35">
        <v>96</v>
      </c>
      <c r="B35">
        <v>584.5</v>
      </c>
      <c r="C35" t="s">
        <v>63</v>
      </c>
      <c r="D35" t="s">
        <v>4586</v>
      </c>
      <c r="E35" s="68" t="str">
        <f t="shared" si="0"/>
        <v>20171107 11:00:31.159000</v>
      </c>
      <c r="F35" s="69">
        <f t="shared" si="1"/>
        <v>56112</v>
      </c>
    </row>
    <row r="36" spans="1:6">
      <c r="A36">
        <v>94</v>
      </c>
      <c r="B36">
        <v>583.5</v>
      </c>
      <c r="C36" t="s">
        <v>63</v>
      </c>
      <c r="D36" t="s">
        <v>4587</v>
      </c>
      <c r="E36" s="68" t="str">
        <f t="shared" si="0"/>
        <v>20171107 11:11:25.905000</v>
      </c>
      <c r="F36" s="69">
        <f t="shared" si="1"/>
        <v>54849</v>
      </c>
    </row>
    <row r="37" spans="1:6">
      <c r="A37">
        <v>68</v>
      </c>
      <c r="B37">
        <v>572.5</v>
      </c>
      <c r="C37" t="s">
        <v>63</v>
      </c>
      <c r="D37" t="s">
        <v>4588</v>
      </c>
      <c r="E37" s="68" t="str">
        <f t="shared" si="0"/>
        <v>20171107 11:22:39.220318</v>
      </c>
      <c r="F37" s="69">
        <f t="shared" si="1"/>
        <v>38930</v>
      </c>
    </row>
    <row r="38" spans="1:6">
      <c r="A38">
        <v>244</v>
      </c>
      <c r="B38">
        <v>572.5</v>
      </c>
      <c r="C38" t="s">
        <v>63</v>
      </c>
      <c r="D38" t="s">
        <v>4589</v>
      </c>
      <c r="E38" s="68" t="str">
        <f t="shared" si="0"/>
        <v>20171107 11:22:45.375650</v>
      </c>
      <c r="F38" s="69">
        <f t="shared" si="1"/>
        <v>139690</v>
      </c>
    </row>
    <row r="39" spans="1:6">
      <c r="A39">
        <v>92</v>
      </c>
      <c r="B39">
        <v>572.5</v>
      </c>
      <c r="C39" t="s">
        <v>63</v>
      </c>
      <c r="D39" t="s">
        <v>4590</v>
      </c>
      <c r="E39" s="68" t="str">
        <f t="shared" si="0"/>
        <v>20171107 11:22:58.189000</v>
      </c>
      <c r="F39" s="69">
        <f t="shared" si="1"/>
        <v>52670</v>
      </c>
    </row>
    <row r="40" spans="1:6">
      <c r="A40">
        <v>95</v>
      </c>
      <c r="B40">
        <v>566.5</v>
      </c>
      <c r="C40" t="s">
        <v>63</v>
      </c>
      <c r="D40" t="s">
        <v>4591</v>
      </c>
      <c r="E40" s="68" t="str">
        <f t="shared" si="0"/>
        <v>20171107 11:35:20.671000</v>
      </c>
      <c r="F40" s="69">
        <f t="shared" si="1"/>
        <v>53817.5</v>
      </c>
    </row>
    <row r="41" spans="1:6">
      <c r="A41">
        <v>94</v>
      </c>
      <c r="B41">
        <v>565</v>
      </c>
      <c r="C41" t="s">
        <v>63</v>
      </c>
      <c r="D41" t="s">
        <v>4592</v>
      </c>
      <c r="E41" s="68" t="str">
        <f t="shared" si="0"/>
        <v>20171107 11:37:41.596000</v>
      </c>
      <c r="F41" s="69">
        <f t="shared" si="1"/>
        <v>53110</v>
      </c>
    </row>
    <row r="42" spans="1:6">
      <c r="A42">
        <v>96</v>
      </c>
      <c r="B42">
        <v>561</v>
      </c>
      <c r="C42" t="s">
        <v>63</v>
      </c>
      <c r="D42" t="s">
        <v>4593</v>
      </c>
      <c r="E42" s="68" t="str">
        <f t="shared" si="0"/>
        <v>20171107 11:51:28.279000</v>
      </c>
      <c r="F42" s="69">
        <f t="shared" si="1"/>
        <v>53856</v>
      </c>
    </row>
    <row r="43" spans="1:6">
      <c r="A43">
        <v>159</v>
      </c>
      <c r="B43">
        <v>560</v>
      </c>
      <c r="C43" t="s">
        <v>63</v>
      </c>
      <c r="D43" t="s">
        <v>4594</v>
      </c>
      <c r="E43" s="68" t="str">
        <f t="shared" si="0"/>
        <v>20171107 11:53:01.788298</v>
      </c>
      <c r="F43" s="69">
        <f t="shared" si="1"/>
        <v>89040</v>
      </c>
    </row>
    <row r="44" spans="1:6">
      <c r="A44">
        <v>41</v>
      </c>
      <c r="B44">
        <v>560</v>
      </c>
      <c r="C44" t="s">
        <v>63</v>
      </c>
      <c r="D44" t="s">
        <v>4595</v>
      </c>
      <c r="E44" s="68" t="str">
        <f t="shared" si="0"/>
        <v>20171107 11:53:01.788328</v>
      </c>
      <c r="F44" s="69">
        <f t="shared" si="1"/>
        <v>22960</v>
      </c>
    </row>
    <row r="45" spans="1:6">
      <c r="A45">
        <v>91</v>
      </c>
      <c r="B45">
        <v>567.5</v>
      </c>
      <c r="C45" t="s">
        <v>63</v>
      </c>
      <c r="D45" t="s">
        <v>4596</v>
      </c>
      <c r="E45" s="68" t="str">
        <f t="shared" si="0"/>
        <v>20171107 12:06:42.803000</v>
      </c>
      <c r="F45" s="69">
        <f t="shared" si="1"/>
        <v>51642.5</v>
      </c>
    </row>
    <row r="46" spans="1:6">
      <c r="A46">
        <v>97</v>
      </c>
      <c r="B46">
        <v>573.5</v>
      </c>
      <c r="C46" t="s">
        <v>63</v>
      </c>
      <c r="D46" t="s">
        <v>4597</v>
      </c>
      <c r="E46" s="68" t="str">
        <f t="shared" si="0"/>
        <v>20171107 12:24:14.591000</v>
      </c>
      <c r="F46" s="69">
        <f t="shared" si="1"/>
        <v>55629.5</v>
      </c>
    </row>
    <row r="47" spans="1:6">
      <c r="A47">
        <v>98</v>
      </c>
      <c r="B47">
        <v>579</v>
      </c>
      <c r="C47" t="s">
        <v>63</v>
      </c>
      <c r="D47" t="s">
        <v>4598</v>
      </c>
      <c r="E47" s="68" t="str">
        <f t="shared" si="0"/>
        <v>20171107 12:29:49.744000</v>
      </c>
      <c r="F47" s="69">
        <f t="shared" si="1"/>
        <v>56742</v>
      </c>
    </row>
    <row r="48" spans="1:6">
      <c r="A48">
        <v>37</v>
      </c>
      <c r="B48">
        <v>585.5</v>
      </c>
      <c r="C48" t="s">
        <v>63</v>
      </c>
      <c r="D48" t="s">
        <v>4599</v>
      </c>
      <c r="E48" s="68" t="str">
        <f t="shared" si="0"/>
        <v>20171107 12:46:23.322000</v>
      </c>
      <c r="F48" s="69">
        <f t="shared" si="1"/>
        <v>21663.5</v>
      </c>
    </row>
    <row r="49" spans="1:6">
      <c r="A49">
        <v>10</v>
      </c>
      <c r="B49">
        <v>585.5</v>
      </c>
      <c r="C49" t="s">
        <v>63</v>
      </c>
      <c r="D49" t="s">
        <v>4600</v>
      </c>
      <c r="E49" s="68" t="str">
        <f t="shared" si="0"/>
        <v>20171107 12:46:23.342000</v>
      </c>
      <c r="F49" s="69">
        <f t="shared" si="1"/>
        <v>5855</v>
      </c>
    </row>
    <row r="50" spans="1:6">
      <c r="A50">
        <v>43</v>
      </c>
      <c r="B50">
        <v>585.5</v>
      </c>
      <c r="C50" t="s">
        <v>63</v>
      </c>
      <c r="D50" t="s">
        <v>4601</v>
      </c>
      <c r="E50" s="68" t="str">
        <f t="shared" si="0"/>
        <v>20171107 12:46:23.343000</v>
      </c>
      <c r="F50" s="69">
        <f t="shared" si="1"/>
        <v>25176.5</v>
      </c>
    </row>
    <row r="51" spans="1:6">
      <c r="A51">
        <v>92</v>
      </c>
      <c r="B51">
        <v>583.5</v>
      </c>
      <c r="C51" t="s">
        <v>63</v>
      </c>
      <c r="D51" t="s">
        <v>4602</v>
      </c>
      <c r="E51" s="68" t="str">
        <f t="shared" si="0"/>
        <v>20171107 13:02:01.924000</v>
      </c>
      <c r="F51" s="69">
        <f t="shared" si="1"/>
        <v>53682</v>
      </c>
    </row>
    <row r="52" spans="1:6">
      <c r="A52">
        <v>60</v>
      </c>
      <c r="B52">
        <v>578</v>
      </c>
      <c r="C52" t="s">
        <v>63</v>
      </c>
      <c r="D52" t="s">
        <v>4603</v>
      </c>
      <c r="E52" s="68" t="str">
        <f t="shared" si="0"/>
        <v>20171107 13:04:50.624000</v>
      </c>
      <c r="F52" s="69">
        <f t="shared" si="1"/>
        <v>34680</v>
      </c>
    </row>
    <row r="53" spans="1:6">
      <c r="A53">
        <v>30</v>
      </c>
      <c r="B53">
        <v>578</v>
      </c>
      <c r="C53" t="s">
        <v>63</v>
      </c>
      <c r="D53" t="s">
        <v>4604</v>
      </c>
      <c r="E53" s="68" t="str">
        <f t="shared" si="0"/>
        <v>20171107 13:04:50.625000</v>
      </c>
      <c r="F53" s="69">
        <f t="shared" si="1"/>
        <v>17340</v>
      </c>
    </row>
    <row r="54" spans="1:6">
      <c r="A54">
        <v>93</v>
      </c>
      <c r="B54">
        <v>575</v>
      </c>
      <c r="C54" t="s">
        <v>63</v>
      </c>
      <c r="D54" t="s">
        <v>4605</v>
      </c>
      <c r="E54" s="68" t="str">
        <f t="shared" si="0"/>
        <v>20171107 13:23:01.149000</v>
      </c>
      <c r="F54" s="69">
        <f t="shared" si="1"/>
        <v>53475</v>
      </c>
    </row>
    <row r="55" spans="1:6">
      <c r="A55">
        <v>94</v>
      </c>
      <c r="B55">
        <v>576</v>
      </c>
      <c r="C55" t="s">
        <v>63</v>
      </c>
      <c r="D55" t="s">
        <v>4606</v>
      </c>
      <c r="E55" s="68" t="str">
        <f t="shared" si="0"/>
        <v>20171107 13:38:08.960000</v>
      </c>
      <c r="F55" s="69">
        <f t="shared" si="1"/>
        <v>54144</v>
      </c>
    </row>
    <row r="56" spans="1:6">
      <c r="A56">
        <v>89</v>
      </c>
      <c r="B56">
        <v>577.5</v>
      </c>
      <c r="C56" t="s">
        <v>63</v>
      </c>
      <c r="D56" t="s">
        <v>4607</v>
      </c>
      <c r="E56" s="68" t="str">
        <f t="shared" si="0"/>
        <v>20171107 13:45:01.158000</v>
      </c>
      <c r="F56" s="69">
        <f t="shared" si="1"/>
        <v>51397.5</v>
      </c>
    </row>
    <row r="57" spans="1:6">
      <c r="A57">
        <v>89</v>
      </c>
      <c r="B57">
        <v>580</v>
      </c>
      <c r="C57" t="s">
        <v>63</v>
      </c>
      <c r="D57" t="s">
        <v>4608</v>
      </c>
      <c r="E57" s="68" t="str">
        <f t="shared" si="0"/>
        <v>20171107 13:58:04.864000</v>
      </c>
      <c r="F57" s="69">
        <f t="shared" si="1"/>
        <v>51620</v>
      </c>
    </row>
    <row r="58" spans="1:6">
      <c r="A58">
        <v>93</v>
      </c>
      <c r="B58">
        <v>579.5</v>
      </c>
      <c r="C58" t="s">
        <v>63</v>
      </c>
      <c r="D58" t="s">
        <v>4609</v>
      </c>
      <c r="E58" s="68" t="str">
        <f t="shared" si="0"/>
        <v>20171107 14:10:56.265000</v>
      </c>
      <c r="F58" s="69">
        <f t="shared" si="1"/>
        <v>53893.5</v>
      </c>
    </row>
    <row r="59" spans="1:6">
      <c r="A59">
        <v>91</v>
      </c>
      <c r="B59">
        <v>580.5</v>
      </c>
      <c r="C59" t="s">
        <v>63</v>
      </c>
      <c r="D59" t="s">
        <v>4610</v>
      </c>
      <c r="E59" s="68" t="str">
        <f t="shared" si="0"/>
        <v>20171107 14:23:53.768000</v>
      </c>
      <c r="F59" s="69">
        <f t="shared" si="1"/>
        <v>52825.5</v>
      </c>
    </row>
    <row r="60" spans="1:6">
      <c r="A60">
        <v>97</v>
      </c>
      <c r="B60">
        <v>575.5</v>
      </c>
      <c r="C60" t="s">
        <v>63</v>
      </c>
      <c r="D60" t="s">
        <v>4611</v>
      </c>
      <c r="E60" s="68" t="str">
        <f t="shared" si="0"/>
        <v>20171107 14:36:13.034000</v>
      </c>
      <c r="F60" s="69">
        <f t="shared" si="1"/>
        <v>55823.5</v>
      </c>
    </row>
    <row r="61" spans="1:6">
      <c r="A61">
        <v>92</v>
      </c>
      <c r="B61">
        <v>575.5</v>
      </c>
      <c r="C61" t="s">
        <v>63</v>
      </c>
      <c r="D61" t="s">
        <v>4612</v>
      </c>
      <c r="E61" s="68" t="str">
        <f t="shared" si="0"/>
        <v>20171107 14:41:03.986000</v>
      </c>
      <c r="F61" s="69">
        <f t="shared" si="1"/>
        <v>52946</v>
      </c>
    </row>
    <row r="62" spans="1:6">
      <c r="A62">
        <v>117</v>
      </c>
      <c r="B62">
        <v>577.5</v>
      </c>
      <c r="C62" t="s">
        <v>63</v>
      </c>
      <c r="D62" t="s">
        <v>4613</v>
      </c>
      <c r="E62" s="68" t="str">
        <f t="shared" si="0"/>
        <v>20171107 14:55:30.581000</v>
      </c>
      <c r="F62" s="69">
        <f t="shared" si="1"/>
        <v>67567.5</v>
      </c>
    </row>
    <row r="63" spans="1:6">
      <c r="A63">
        <v>108</v>
      </c>
      <c r="B63">
        <v>579.5</v>
      </c>
      <c r="C63" t="s">
        <v>63</v>
      </c>
      <c r="D63" t="s">
        <v>4614</v>
      </c>
      <c r="E63" s="68" t="str">
        <f t="shared" si="0"/>
        <v>20171107 15:10:13.210000</v>
      </c>
      <c r="F63" s="69">
        <f t="shared" si="1"/>
        <v>62586</v>
      </c>
    </row>
    <row r="64" spans="1:6">
      <c r="A64">
        <v>105</v>
      </c>
      <c r="B64">
        <v>579</v>
      </c>
      <c r="C64" t="s">
        <v>63</v>
      </c>
      <c r="D64" t="s">
        <v>4615</v>
      </c>
      <c r="E64" s="68" t="str">
        <f t="shared" si="0"/>
        <v>20171107 15:23:25.423000</v>
      </c>
      <c r="F64" s="69">
        <f t="shared" si="1"/>
        <v>60795</v>
      </c>
    </row>
    <row r="65" spans="1:6">
      <c r="A65">
        <v>92</v>
      </c>
      <c r="B65">
        <v>583.5</v>
      </c>
      <c r="C65" t="s">
        <v>63</v>
      </c>
      <c r="D65" t="s">
        <v>4616</v>
      </c>
      <c r="E65" s="68" t="str">
        <f t="shared" si="0"/>
        <v>20171107 15:33:50.667000</v>
      </c>
      <c r="F65" s="69">
        <f t="shared" si="1"/>
        <v>53682</v>
      </c>
    </row>
    <row r="66" spans="1:6">
      <c r="A66">
        <v>91</v>
      </c>
      <c r="B66">
        <v>579</v>
      </c>
      <c r="C66" t="s">
        <v>63</v>
      </c>
      <c r="D66" t="s">
        <v>4617</v>
      </c>
      <c r="E66" s="68" t="str">
        <f t="shared" ref="E66:E72" si="2">LEFT(D66,FIND(" ",D66)-1)&amp;" "&amp;IF((MID(D66,FIND(" ",D66)+1,2))&lt;"23",MID(D66,FIND(" ",D66)+1,2) + 1 - VALUE(MID(D66,28,1)),"0"&amp;"0")&amp;MID(D66,FIND(" ",D66)+3,13)</f>
        <v>20171107 15:44:01.065000</v>
      </c>
      <c r="F66" s="69">
        <f t="shared" ref="F66:F72" si="3">A66*B66</f>
        <v>52689</v>
      </c>
    </row>
    <row r="67" spans="1:6">
      <c r="A67">
        <v>90</v>
      </c>
      <c r="B67">
        <v>579</v>
      </c>
      <c r="C67" t="s">
        <v>63</v>
      </c>
      <c r="D67" t="s">
        <v>4618</v>
      </c>
      <c r="E67" s="68" t="str">
        <f t="shared" si="2"/>
        <v>20171107 15:50:58.719000</v>
      </c>
      <c r="F67" s="69">
        <f t="shared" si="3"/>
        <v>52110</v>
      </c>
    </row>
    <row r="68" spans="1:6">
      <c r="A68">
        <v>179</v>
      </c>
      <c r="B68">
        <v>582.5</v>
      </c>
      <c r="C68" t="s">
        <v>63</v>
      </c>
      <c r="D68" t="s">
        <v>4619</v>
      </c>
      <c r="E68" s="68" t="str">
        <f t="shared" si="2"/>
        <v>20171107 16:00:05.258000</v>
      </c>
      <c r="F68" s="69">
        <f t="shared" si="3"/>
        <v>104267.5</v>
      </c>
    </row>
    <row r="69" spans="1:6">
      <c r="A69">
        <v>9</v>
      </c>
      <c r="B69">
        <v>578</v>
      </c>
      <c r="C69" t="s">
        <v>63</v>
      </c>
      <c r="D69" t="s">
        <v>4620</v>
      </c>
      <c r="E69" s="68" t="str">
        <f t="shared" si="2"/>
        <v>20171107 16:12:23.265000</v>
      </c>
      <c r="F69" s="69">
        <f t="shared" si="3"/>
        <v>5202</v>
      </c>
    </row>
    <row r="70" spans="1:6">
      <c r="A70">
        <v>93</v>
      </c>
      <c r="B70">
        <v>578.5</v>
      </c>
      <c r="C70" t="s">
        <v>63</v>
      </c>
      <c r="D70" t="s">
        <v>4621</v>
      </c>
      <c r="E70" s="68" t="str">
        <f t="shared" si="2"/>
        <v>20171107 16:12:59.771000</v>
      </c>
      <c r="F70" s="69">
        <f t="shared" si="3"/>
        <v>53800.5</v>
      </c>
    </row>
    <row r="71" spans="1:6">
      <c r="A71">
        <v>90</v>
      </c>
      <c r="B71">
        <v>577.5</v>
      </c>
      <c r="C71" t="s">
        <v>63</v>
      </c>
      <c r="D71" t="s">
        <v>4622</v>
      </c>
      <c r="E71" s="68" t="str">
        <f t="shared" si="2"/>
        <v>20171107 16:25:53.513000</v>
      </c>
      <c r="F71" s="69">
        <f t="shared" si="3"/>
        <v>51975</v>
      </c>
    </row>
    <row r="72" spans="1:6">
      <c r="A72">
        <v>96</v>
      </c>
      <c r="B72">
        <v>577.5</v>
      </c>
      <c r="C72" t="s">
        <v>63</v>
      </c>
      <c r="D72" t="s">
        <v>4623</v>
      </c>
      <c r="E72" s="68" t="str">
        <f t="shared" si="2"/>
        <v>20171107 16:44:15.881000</v>
      </c>
      <c r="F72" s="69">
        <f t="shared" si="3"/>
        <v>55440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0"/>
  <sheetViews>
    <sheetView workbookViewId="0">
      <selection activeCell="H3" sqref="H3:L5"/>
    </sheetView>
  </sheetViews>
  <sheetFormatPr defaultRowHeight="12.75"/>
  <cols>
    <col min="4" max="4" width="0.5703125" customWidth="1"/>
    <col min="5" max="5" width="23.7109375" bestFit="1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3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100</v>
      </c>
      <c r="B2">
        <v>599</v>
      </c>
      <c r="C2" t="s">
        <v>63</v>
      </c>
      <c r="D2" t="s">
        <v>4516</v>
      </c>
      <c r="E2" s="68" t="str">
        <f t="shared" ref="E2:E62" si="0">LEFT(D2,FIND(" ",D2)-1)&amp;" "&amp;IF((MID(D2,FIND(" ",D2)+1,2))&lt;"23",MID(D2,FIND(" ",D2)+1,2) + 1 - VALUE(MID(D2,28,1)),"0"&amp;"0")&amp;MID(D2,FIND(" ",D2)+3,13)</f>
        <v>20171106 9:00:39.839000</v>
      </c>
      <c r="F2" s="69">
        <f t="shared" ref="F2:F65" si="1">A2*B2</f>
        <v>59900</v>
      </c>
    </row>
    <row r="3" spans="1:12">
      <c r="A3">
        <v>94</v>
      </c>
      <c r="B3">
        <v>596.5</v>
      </c>
      <c r="C3" t="s">
        <v>63</v>
      </c>
      <c r="D3" t="s">
        <v>4517</v>
      </c>
      <c r="E3" s="68" t="str">
        <f t="shared" si="0"/>
        <v>20171106 9:04:04.056000</v>
      </c>
      <c r="F3" s="69">
        <f t="shared" si="1"/>
        <v>56071</v>
      </c>
      <c r="H3" s="77" t="s">
        <v>150</v>
      </c>
      <c r="I3" s="70" t="s">
        <v>151</v>
      </c>
      <c r="J3" s="147" t="s">
        <v>152</v>
      </c>
      <c r="K3" s="72" t="s">
        <v>153</v>
      </c>
      <c r="L3" s="72" t="s">
        <v>154</v>
      </c>
    </row>
    <row r="4" spans="1:12">
      <c r="A4">
        <v>100</v>
      </c>
      <c r="B4">
        <v>596</v>
      </c>
      <c r="C4" t="s">
        <v>63</v>
      </c>
      <c r="D4" t="s">
        <v>4518</v>
      </c>
      <c r="E4" s="68" t="str">
        <f t="shared" si="0"/>
        <v>20171106 9:07:29.060000</v>
      </c>
      <c r="F4" s="69">
        <f t="shared" si="1"/>
        <v>59600</v>
      </c>
      <c r="H4" s="73" t="s">
        <v>63</v>
      </c>
      <c r="I4" s="70">
        <v>6000</v>
      </c>
      <c r="J4" s="146">
        <v>594.09836065573768</v>
      </c>
      <c r="K4" s="75">
        <f>I4*L4</f>
        <v>3564526</v>
      </c>
      <c r="L4" s="75">
        <f>SUMIF($C$2:$C$10000,"="&amp;H4,$F$2:$F$10000)/I4</f>
        <v>594.08766666666668</v>
      </c>
    </row>
    <row r="5" spans="1:12">
      <c r="A5">
        <v>100</v>
      </c>
      <c r="B5">
        <v>596.5</v>
      </c>
      <c r="C5" t="s">
        <v>63</v>
      </c>
      <c r="D5" t="s">
        <v>4519</v>
      </c>
      <c r="E5" s="68" t="str">
        <f t="shared" si="0"/>
        <v>20171106 9:09:24.167000</v>
      </c>
      <c r="F5" s="69">
        <f t="shared" si="1"/>
        <v>59650</v>
      </c>
      <c r="H5" s="73" t="s">
        <v>155</v>
      </c>
      <c r="I5" s="70">
        <v>6000</v>
      </c>
      <c r="J5" s="146">
        <v>594.09836065573768</v>
      </c>
      <c r="K5" s="75" t="e">
        <f>I7*#REF!</f>
        <v>#REF!</v>
      </c>
      <c r="L5" s="76">
        <f>SUM(F2:F10001)/GETPIVOTDATA("Sum of Volume",$I$4)</f>
        <v>594.08766666666668</v>
      </c>
    </row>
    <row r="6" spans="1:12">
      <c r="A6">
        <v>93</v>
      </c>
      <c r="B6">
        <v>593.5</v>
      </c>
      <c r="C6" t="s">
        <v>63</v>
      </c>
      <c r="D6" t="s">
        <v>4520</v>
      </c>
      <c r="E6" s="68" t="str">
        <f t="shared" si="0"/>
        <v>20171106 9:12:33.362000</v>
      </c>
      <c r="F6" s="69">
        <f t="shared" si="1"/>
        <v>55195.5</v>
      </c>
    </row>
    <row r="7" spans="1:12">
      <c r="A7">
        <v>96</v>
      </c>
      <c r="B7">
        <v>593.5</v>
      </c>
      <c r="C7" t="s">
        <v>63</v>
      </c>
      <c r="D7" t="s">
        <v>4521</v>
      </c>
      <c r="E7" s="68" t="str">
        <f t="shared" si="0"/>
        <v>20171106 9:18:04.884000</v>
      </c>
      <c r="F7" s="69">
        <f t="shared" si="1"/>
        <v>56976</v>
      </c>
    </row>
    <row r="8" spans="1:12">
      <c r="A8">
        <v>94</v>
      </c>
      <c r="B8">
        <v>589.5</v>
      </c>
      <c r="C8" t="s">
        <v>63</v>
      </c>
      <c r="D8" t="s">
        <v>4522</v>
      </c>
      <c r="E8" s="68" t="str">
        <f t="shared" si="0"/>
        <v>20171106 9:23:27.248000</v>
      </c>
      <c r="F8" s="69">
        <f t="shared" si="1"/>
        <v>55413</v>
      </c>
    </row>
    <row r="9" spans="1:12">
      <c r="A9">
        <v>39</v>
      </c>
      <c r="B9">
        <v>589.5</v>
      </c>
      <c r="C9" t="s">
        <v>63</v>
      </c>
      <c r="D9" t="s">
        <v>4523</v>
      </c>
      <c r="E9" s="68" t="str">
        <f t="shared" si="0"/>
        <v>20171106 9:29:41.824000</v>
      </c>
      <c r="F9" s="69">
        <f t="shared" si="1"/>
        <v>22990.5</v>
      </c>
    </row>
    <row r="10" spans="1:12">
      <c r="A10">
        <v>57</v>
      </c>
      <c r="B10">
        <v>589.5</v>
      </c>
      <c r="C10" t="s">
        <v>63</v>
      </c>
      <c r="D10" t="s">
        <v>4524</v>
      </c>
      <c r="E10" s="68" t="str">
        <f t="shared" si="0"/>
        <v>20171106 9:29:41.845000</v>
      </c>
      <c r="F10" s="69">
        <f t="shared" si="1"/>
        <v>33601.5</v>
      </c>
    </row>
    <row r="11" spans="1:12">
      <c r="A11">
        <v>92</v>
      </c>
      <c r="B11">
        <v>589</v>
      </c>
      <c r="C11" t="s">
        <v>63</v>
      </c>
      <c r="D11" t="s">
        <v>4525</v>
      </c>
      <c r="E11" s="68" t="str">
        <f t="shared" si="0"/>
        <v>20171106 9:37:48.231000</v>
      </c>
      <c r="F11" s="69">
        <f t="shared" si="1"/>
        <v>54188</v>
      </c>
    </row>
    <row r="12" spans="1:12">
      <c r="A12">
        <v>92</v>
      </c>
      <c r="B12">
        <v>591</v>
      </c>
      <c r="C12" t="s">
        <v>63</v>
      </c>
      <c r="D12" t="s">
        <v>4526</v>
      </c>
      <c r="E12" s="68" t="str">
        <f t="shared" si="0"/>
        <v>20171106 9:43:55.237000</v>
      </c>
      <c r="F12" s="69">
        <f t="shared" si="1"/>
        <v>54372</v>
      </c>
    </row>
    <row r="13" spans="1:12">
      <c r="A13">
        <v>135</v>
      </c>
      <c r="B13">
        <v>596.5</v>
      </c>
      <c r="C13" t="s">
        <v>63</v>
      </c>
      <c r="D13" t="s">
        <v>4527</v>
      </c>
      <c r="E13" s="68" t="str">
        <f t="shared" si="0"/>
        <v>20171106 9:56:43.363000</v>
      </c>
      <c r="F13" s="69">
        <f t="shared" si="1"/>
        <v>80527.5</v>
      </c>
    </row>
    <row r="14" spans="1:12">
      <c r="A14">
        <v>96</v>
      </c>
      <c r="B14">
        <v>596</v>
      </c>
      <c r="C14" t="s">
        <v>63</v>
      </c>
      <c r="D14" t="s">
        <v>4528</v>
      </c>
      <c r="E14" s="68" t="str">
        <f t="shared" si="0"/>
        <v>20171106 10:07:47.018000</v>
      </c>
      <c r="F14" s="69">
        <f t="shared" si="1"/>
        <v>57216</v>
      </c>
    </row>
    <row r="15" spans="1:12">
      <c r="A15">
        <v>93</v>
      </c>
      <c r="B15">
        <v>597.5</v>
      </c>
      <c r="C15" t="s">
        <v>63</v>
      </c>
      <c r="D15" t="s">
        <v>4529</v>
      </c>
      <c r="E15" s="68" t="str">
        <f t="shared" si="0"/>
        <v>20171106 10:15:36.525000</v>
      </c>
      <c r="F15" s="69">
        <f t="shared" si="1"/>
        <v>55567.5</v>
      </c>
    </row>
    <row r="16" spans="1:12">
      <c r="A16">
        <v>93</v>
      </c>
      <c r="B16">
        <v>595.5</v>
      </c>
      <c r="C16" t="s">
        <v>63</v>
      </c>
      <c r="D16" t="s">
        <v>4530</v>
      </c>
      <c r="E16" s="68" t="str">
        <f t="shared" si="0"/>
        <v>20171106 10:25:31.481000</v>
      </c>
      <c r="F16" s="69">
        <f t="shared" si="1"/>
        <v>55381.5</v>
      </c>
    </row>
    <row r="17" spans="1:6">
      <c r="A17">
        <v>129</v>
      </c>
      <c r="B17">
        <v>596</v>
      </c>
      <c r="C17" t="s">
        <v>63</v>
      </c>
      <c r="D17" t="s">
        <v>4531</v>
      </c>
      <c r="E17" s="68" t="str">
        <f t="shared" si="0"/>
        <v>20171106 10:52:02.397000</v>
      </c>
      <c r="F17" s="69">
        <f t="shared" si="1"/>
        <v>76884</v>
      </c>
    </row>
    <row r="18" spans="1:6">
      <c r="A18">
        <v>109</v>
      </c>
      <c r="B18">
        <v>596.5</v>
      </c>
      <c r="C18" t="s">
        <v>63</v>
      </c>
      <c r="D18" t="s">
        <v>4532</v>
      </c>
      <c r="E18" s="68" t="str">
        <f t="shared" si="0"/>
        <v>20171106 10:57:21.424000</v>
      </c>
      <c r="F18" s="69">
        <f t="shared" si="1"/>
        <v>65018.5</v>
      </c>
    </row>
    <row r="19" spans="1:6">
      <c r="A19">
        <v>11</v>
      </c>
      <c r="B19">
        <v>596.5</v>
      </c>
      <c r="C19" t="s">
        <v>63</v>
      </c>
      <c r="D19" t="s">
        <v>4532</v>
      </c>
      <c r="E19" s="68" t="str">
        <f t="shared" si="0"/>
        <v>20171106 10:57:21.424000</v>
      </c>
      <c r="F19" s="69">
        <f t="shared" si="1"/>
        <v>6561.5</v>
      </c>
    </row>
    <row r="20" spans="1:6">
      <c r="A20">
        <v>104</v>
      </c>
      <c r="B20">
        <v>596.5</v>
      </c>
      <c r="C20" t="s">
        <v>63</v>
      </c>
      <c r="D20" t="s">
        <v>4533</v>
      </c>
      <c r="E20" s="68" t="str">
        <f t="shared" si="0"/>
        <v>20171106 11:07:18.133000</v>
      </c>
      <c r="F20" s="69">
        <f t="shared" si="1"/>
        <v>62036</v>
      </c>
    </row>
    <row r="21" spans="1:6">
      <c r="A21">
        <v>33</v>
      </c>
      <c r="B21">
        <v>596.5</v>
      </c>
      <c r="C21" t="s">
        <v>63</v>
      </c>
      <c r="D21" t="s">
        <v>4533</v>
      </c>
      <c r="E21" s="68" t="str">
        <f t="shared" si="0"/>
        <v>20171106 11:07:18.133000</v>
      </c>
      <c r="F21" s="69">
        <f t="shared" si="1"/>
        <v>19684.5</v>
      </c>
    </row>
    <row r="22" spans="1:6">
      <c r="A22">
        <v>91</v>
      </c>
      <c r="B22">
        <v>597</v>
      </c>
      <c r="C22" t="s">
        <v>63</v>
      </c>
      <c r="D22" t="s">
        <v>4534</v>
      </c>
      <c r="E22" s="68" t="str">
        <f t="shared" si="0"/>
        <v>20171106 11:23:21.140000</v>
      </c>
      <c r="F22" s="69">
        <f t="shared" si="1"/>
        <v>54327</v>
      </c>
    </row>
    <row r="23" spans="1:6">
      <c r="A23">
        <v>95</v>
      </c>
      <c r="B23">
        <v>596</v>
      </c>
      <c r="C23" t="s">
        <v>63</v>
      </c>
      <c r="D23" t="s">
        <v>4535</v>
      </c>
      <c r="E23" s="68" t="str">
        <f t="shared" si="0"/>
        <v>20171106 11:36:33.668000</v>
      </c>
      <c r="F23" s="69">
        <f t="shared" si="1"/>
        <v>56620</v>
      </c>
    </row>
    <row r="24" spans="1:6">
      <c r="A24">
        <v>100</v>
      </c>
      <c r="B24">
        <v>595.5</v>
      </c>
      <c r="C24" t="s">
        <v>63</v>
      </c>
      <c r="D24" t="s">
        <v>4536</v>
      </c>
      <c r="E24" s="68" t="str">
        <f t="shared" si="0"/>
        <v>20171106 11:41:44.814991</v>
      </c>
      <c r="F24" s="69">
        <f t="shared" si="1"/>
        <v>59550</v>
      </c>
    </row>
    <row r="25" spans="1:6">
      <c r="A25">
        <v>103</v>
      </c>
      <c r="B25">
        <v>595.5</v>
      </c>
      <c r="C25" t="s">
        <v>63</v>
      </c>
      <c r="D25" t="s">
        <v>4536</v>
      </c>
      <c r="E25" s="68" t="str">
        <f t="shared" si="0"/>
        <v>20171106 11:41:44.814991</v>
      </c>
      <c r="F25" s="69">
        <f t="shared" si="1"/>
        <v>61336.5</v>
      </c>
    </row>
    <row r="26" spans="1:6">
      <c r="A26">
        <v>49</v>
      </c>
      <c r="B26">
        <v>595.5</v>
      </c>
      <c r="C26" t="s">
        <v>63</v>
      </c>
      <c r="D26" t="s">
        <v>4536</v>
      </c>
      <c r="E26" s="68" t="str">
        <f t="shared" si="0"/>
        <v>20171106 11:41:44.814991</v>
      </c>
      <c r="F26" s="69">
        <f t="shared" si="1"/>
        <v>29179.5</v>
      </c>
    </row>
    <row r="27" spans="1:6">
      <c r="A27">
        <v>99</v>
      </c>
      <c r="B27">
        <v>595.5</v>
      </c>
      <c r="C27" t="s">
        <v>63</v>
      </c>
      <c r="D27" t="s">
        <v>4537</v>
      </c>
      <c r="E27" s="68" t="str">
        <f t="shared" si="0"/>
        <v>20171106 11:42:01.018000</v>
      </c>
      <c r="F27" s="69">
        <f t="shared" si="1"/>
        <v>58954.5</v>
      </c>
    </row>
    <row r="28" spans="1:6">
      <c r="A28">
        <v>248</v>
      </c>
      <c r="B28">
        <v>595.5</v>
      </c>
      <c r="C28" t="s">
        <v>63</v>
      </c>
      <c r="D28" t="s">
        <v>4538</v>
      </c>
      <c r="E28" s="68" t="str">
        <f t="shared" si="0"/>
        <v>20171106 11:42:01.018202</v>
      </c>
      <c r="F28" s="69">
        <f t="shared" si="1"/>
        <v>147684</v>
      </c>
    </row>
    <row r="29" spans="1:6">
      <c r="A29">
        <v>90</v>
      </c>
      <c r="B29">
        <v>592</v>
      </c>
      <c r="C29" t="s">
        <v>63</v>
      </c>
      <c r="D29" t="s">
        <v>4539</v>
      </c>
      <c r="E29" s="68" t="str">
        <f t="shared" si="0"/>
        <v>20171106 12:00:15.900000</v>
      </c>
      <c r="F29" s="69">
        <f t="shared" si="1"/>
        <v>53280</v>
      </c>
    </row>
    <row r="30" spans="1:6">
      <c r="A30">
        <v>93</v>
      </c>
      <c r="B30">
        <v>594.5</v>
      </c>
      <c r="C30" t="s">
        <v>63</v>
      </c>
      <c r="D30" t="s">
        <v>4540</v>
      </c>
      <c r="E30" s="68" t="str">
        <f t="shared" si="0"/>
        <v>20171106 12:21:59.483000</v>
      </c>
      <c r="F30" s="69">
        <f t="shared" si="1"/>
        <v>55288.5</v>
      </c>
    </row>
    <row r="31" spans="1:6">
      <c r="A31">
        <v>97</v>
      </c>
      <c r="B31">
        <v>594</v>
      </c>
      <c r="C31" t="s">
        <v>63</v>
      </c>
      <c r="D31" t="s">
        <v>4541</v>
      </c>
      <c r="E31" s="68" t="str">
        <f t="shared" si="0"/>
        <v>20171106 12:44:31.020000</v>
      </c>
      <c r="F31" s="69">
        <f t="shared" si="1"/>
        <v>57618</v>
      </c>
    </row>
    <row r="32" spans="1:6">
      <c r="A32">
        <v>94</v>
      </c>
      <c r="B32">
        <v>593.5</v>
      </c>
      <c r="C32" t="s">
        <v>63</v>
      </c>
      <c r="D32" t="s">
        <v>4542</v>
      </c>
      <c r="E32" s="68" t="str">
        <f t="shared" si="0"/>
        <v>20171106 13:02:13.375000</v>
      </c>
      <c r="F32" s="69">
        <f t="shared" si="1"/>
        <v>55789</v>
      </c>
    </row>
    <row r="33" spans="1:6">
      <c r="A33">
        <v>89</v>
      </c>
      <c r="B33">
        <v>594.5</v>
      </c>
      <c r="C33" t="s">
        <v>63</v>
      </c>
      <c r="D33" t="s">
        <v>4543</v>
      </c>
      <c r="E33" s="68" t="str">
        <f t="shared" si="0"/>
        <v>20171106 13:21:31.999000</v>
      </c>
      <c r="F33" s="69">
        <f t="shared" si="1"/>
        <v>52910.5</v>
      </c>
    </row>
    <row r="34" spans="1:6">
      <c r="A34">
        <v>91</v>
      </c>
      <c r="B34">
        <v>593</v>
      </c>
      <c r="C34" t="s">
        <v>63</v>
      </c>
      <c r="D34" t="s">
        <v>4544</v>
      </c>
      <c r="E34" s="68" t="str">
        <f t="shared" si="0"/>
        <v>20171106 13:41:26.757000</v>
      </c>
      <c r="F34" s="69">
        <f t="shared" si="1"/>
        <v>53963</v>
      </c>
    </row>
    <row r="35" spans="1:6">
      <c r="A35">
        <v>21</v>
      </c>
      <c r="B35">
        <v>593</v>
      </c>
      <c r="C35" t="s">
        <v>63</v>
      </c>
      <c r="D35" t="s">
        <v>4545</v>
      </c>
      <c r="E35" s="68" t="str">
        <f t="shared" si="0"/>
        <v>20171106 13:41:59.872693</v>
      </c>
      <c r="F35" s="69">
        <f t="shared" si="1"/>
        <v>12453</v>
      </c>
    </row>
    <row r="36" spans="1:6">
      <c r="A36">
        <v>75</v>
      </c>
      <c r="B36">
        <v>593</v>
      </c>
      <c r="C36" t="s">
        <v>63</v>
      </c>
      <c r="D36" t="s">
        <v>4545</v>
      </c>
      <c r="E36" s="68" t="str">
        <f t="shared" si="0"/>
        <v>20171106 13:41:59.872693</v>
      </c>
      <c r="F36" s="69">
        <f t="shared" si="1"/>
        <v>44475</v>
      </c>
    </row>
    <row r="37" spans="1:6">
      <c r="A37">
        <v>60</v>
      </c>
      <c r="B37">
        <v>593</v>
      </c>
      <c r="C37" t="s">
        <v>63</v>
      </c>
      <c r="D37" t="s">
        <v>4545</v>
      </c>
      <c r="E37" s="68" t="str">
        <f t="shared" si="0"/>
        <v>20171106 13:41:59.872693</v>
      </c>
      <c r="F37" s="69">
        <f t="shared" si="1"/>
        <v>35580</v>
      </c>
    </row>
    <row r="38" spans="1:6">
      <c r="A38">
        <v>100</v>
      </c>
      <c r="B38">
        <v>593</v>
      </c>
      <c r="C38" t="s">
        <v>63</v>
      </c>
      <c r="D38" t="s">
        <v>4545</v>
      </c>
      <c r="E38" s="68" t="str">
        <f t="shared" si="0"/>
        <v>20171106 13:41:59.872693</v>
      </c>
      <c r="F38" s="69">
        <f t="shared" si="1"/>
        <v>59300</v>
      </c>
    </row>
    <row r="39" spans="1:6">
      <c r="A39">
        <v>5</v>
      </c>
      <c r="B39">
        <v>593</v>
      </c>
      <c r="C39" t="s">
        <v>63</v>
      </c>
      <c r="D39" t="s">
        <v>4545</v>
      </c>
      <c r="E39" s="68" t="str">
        <f t="shared" si="0"/>
        <v>20171106 13:41:59.872693</v>
      </c>
      <c r="F39" s="69">
        <f t="shared" si="1"/>
        <v>2965</v>
      </c>
    </row>
    <row r="40" spans="1:6">
      <c r="A40">
        <v>108</v>
      </c>
      <c r="B40">
        <v>593</v>
      </c>
      <c r="C40" t="s">
        <v>63</v>
      </c>
      <c r="D40" t="s">
        <v>4545</v>
      </c>
      <c r="E40" s="68" t="str">
        <f t="shared" si="0"/>
        <v>20171106 13:41:59.872693</v>
      </c>
      <c r="F40" s="69">
        <f t="shared" si="1"/>
        <v>64044</v>
      </c>
    </row>
    <row r="41" spans="1:6">
      <c r="A41">
        <v>100</v>
      </c>
      <c r="B41">
        <v>593</v>
      </c>
      <c r="C41" t="s">
        <v>63</v>
      </c>
      <c r="D41" t="s">
        <v>4545</v>
      </c>
      <c r="E41" s="68" t="str">
        <f t="shared" si="0"/>
        <v>20171106 13:41:59.872693</v>
      </c>
      <c r="F41" s="69">
        <f t="shared" si="1"/>
        <v>59300</v>
      </c>
    </row>
    <row r="42" spans="1:6">
      <c r="A42">
        <v>31</v>
      </c>
      <c r="B42">
        <v>593</v>
      </c>
      <c r="C42" t="s">
        <v>63</v>
      </c>
      <c r="D42" t="s">
        <v>4545</v>
      </c>
      <c r="E42" s="68" t="str">
        <f t="shared" si="0"/>
        <v>20171106 13:41:59.872693</v>
      </c>
      <c r="F42" s="69">
        <f t="shared" si="1"/>
        <v>18383</v>
      </c>
    </row>
    <row r="43" spans="1:6">
      <c r="A43">
        <v>58</v>
      </c>
      <c r="B43">
        <v>593</v>
      </c>
      <c r="C43" t="s">
        <v>63</v>
      </c>
      <c r="D43" t="s">
        <v>4546</v>
      </c>
      <c r="E43" s="68" t="str">
        <f t="shared" si="0"/>
        <v>20171106 14:02:39.332000</v>
      </c>
      <c r="F43" s="69">
        <f t="shared" si="1"/>
        <v>34394</v>
      </c>
    </row>
    <row r="44" spans="1:6">
      <c r="A44">
        <v>87</v>
      </c>
      <c r="B44">
        <v>593</v>
      </c>
      <c r="C44" t="s">
        <v>63</v>
      </c>
      <c r="D44" t="s">
        <v>4546</v>
      </c>
      <c r="E44" s="68" t="str">
        <f t="shared" si="0"/>
        <v>20171106 14:02:39.332000</v>
      </c>
      <c r="F44" s="69">
        <f t="shared" si="1"/>
        <v>51591</v>
      </c>
    </row>
    <row r="45" spans="1:6">
      <c r="A45">
        <v>38</v>
      </c>
      <c r="B45">
        <v>594</v>
      </c>
      <c r="C45" t="s">
        <v>63</v>
      </c>
      <c r="D45" t="s">
        <v>4547</v>
      </c>
      <c r="E45" s="68" t="str">
        <f t="shared" si="0"/>
        <v>20171106 14:22:08.661000</v>
      </c>
      <c r="F45" s="69">
        <f t="shared" si="1"/>
        <v>22572</v>
      </c>
    </row>
    <row r="46" spans="1:6">
      <c r="A46">
        <v>94</v>
      </c>
      <c r="B46">
        <v>594</v>
      </c>
      <c r="C46" t="s">
        <v>63</v>
      </c>
      <c r="D46" t="s">
        <v>4548</v>
      </c>
      <c r="E46" s="68" t="str">
        <f t="shared" si="0"/>
        <v>20171106 14:22:08.692000</v>
      </c>
      <c r="F46" s="69">
        <f t="shared" si="1"/>
        <v>55836</v>
      </c>
    </row>
    <row r="47" spans="1:6">
      <c r="A47">
        <v>92</v>
      </c>
      <c r="B47">
        <v>592.5</v>
      </c>
      <c r="C47" t="s">
        <v>63</v>
      </c>
      <c r="D47" t="s">
        <v>4549</v>
      </c>
      <c r="E47" s="68" t="str">
        <f t="shared" si="0"/>
        <v>20171106 14:30:49.449000</v>
      </c>
      <c r="F47" s="69">
        <f t="shared" si="1"/>
        <v>54510</v>
      </c>
    </row>
    <row r="48" spans="1:6">
      <c r="A48">
        <v>92</v>
      </c>
      <c r="B48">
        <v>592.5</v>
      </c>
      <c r="C48" t="s">
        <v>63</v>
      </c>
      <c r="D48" t="s">
        <v>4550</v>
      </c>
      <c r="E48" s="68" t="str">
        <f t="shared" si="0"/>
        <v>20171106 14:48:53.981000</v>
      </c>
      <c r="F48" s="69">
        <f t="shared" si="1"/>
        <v>54510</v>
      </c>
    </row>
    <row r="49" spans="1:6">
      <c r="A49">
        <v>92</v>
      </c>
      <c r="B49">
        <v>593.5</v>
      </c>
      <c r="C49" t="s">
        <v>63</v>
      </c>
      <c r="D49" t="s">
        <v>4551</v>
      </c>
      <c r="E49" s="68" t="str">
        <f t="shared" si="0"/>
        <v>20171106 14:57:07.444000</v>
      </c>
      <c r="F49" s="69">
        <f t="shared" si="1"/>
        <v>54602</v>
      </c>
    </row>
    <row r="50" spans="1:6">
      <c r="A50">
        <v>1000</v>
      </c>
      <c r="B50">
        <v>593</v>
      </c>
      <c r="C50" t="s">
        <v>63</v>
      </c>
      <c r="D50" t="s">
        <v>4552</v>
      </c>
      <c r="E50" s="68" t="str">
        <f t="shared" si="0"/>
        <v>20171106 14:58:14.172635</v>
      </c>
      <c r="F50" s="69">
        <f t="shared" si="1"/>
        <v>593000</v>
      </c>
    </row>
    <row r="51" spans="1:6">
      <c r="A51">
        <v>32</v>
      </c>
      <c r="B51">
        <v>593</v>
      </c>
      <c r="C51" t="s">
        <v>63</v>
      </c>
      <c r="D51" t="s">
        <v>4553</v>
      </c>
      <c r="E51" s="68" t="str">
        <f t="shared" si="0"/>
        <v>20171106 15:15:00.518000</v>
      </c>
      <c r="F51" s="69">
        <f t="shared" si="1"/>
        <v>18976</v>
      </c>
    </row>
    <row r="52" spans="1:6">
      <c r="A52">
        <v>75</v>
      </c>
      <c r="B52">
        <v>593</v>
      </c>
      <c r="C52" t="s">
        <v>63</v>
      </c>
      <c r="D52" t="s">
        <v>4553</v>
      </c>
      <c r="E52" s="68" t="str">
        <f t="shared" si="0"/>
        <v>20171106 15:15:00.518000</v>
      </c>
      <c r="F52" s="69">
        <f t="shared" si="1"/>
        <v>44475</v>
      </c>
    </row>
    <row r="53" spans="1:6">
      <c r="A53">
        <v>91</v>
      </c>
      <c r="B53">
        <v>593</v>
      </c>
      <c r="C53" t="s">
        <v>63</v>
      </c>
      <c r="D53" t="s">
        <v>4554</v>
      </c>
      <c r="E53" s="68" t="str">
        <f t="shared" si="0"/>
        <v>20171106 15:26:01.567000</v>
      </c>
      <c r="F53" s="69">
        <f t="shared" si="1"/>
        <v>53963</v>
      </c>
    </row>
    <row r="54" spans="1:6">
      <c r="A54">
        <v>124</v>
      </c>
      <c r="B54">
        <v>594</v>
      </c>
      <c r="C54" t="s">
        <v>63</v>
      </c>
      <c r="D54" t="s">
        <v>4555</v>
      </c>
      <c r="E54" s="68" t="str">
        <f t="shared" si="0"/>
        <v>20171106 15:41:06.218000</v>
      </c>
      <c r="F54" s="69">
        <f t="shared" si="1"/>
        <v>73656</v>
      </c>
    </row>
    <row r="55" spans="1:6">
      <c r="A55">
        <v>91</v>
      </c>
      <c r="B55">
        <v>594</v>
      </c>
      <c r="C55" t="s">
        <v>63</v>
      </c>
      <c r="D55" t="s">
        <v>4556</v>
      </c>
      <c r="E55" s="68" t="str">
        <f t="shared" si="0"/>
        <v>20171106 15:52:40.595000</v>
      </c>
      <c r="F55" s="69">
        <f t="shared" si="1"/>
        <v>54054</v>
      </c>
    </row>
    <row r="56" spans="1:6">
      <c r="A56">
        <v>93</v>
      </c>
      <c r="B56">
        <v>594</v>
      </c>
      <c r="C56" t="s">
        <v>63</v>
      </c>
      <c r="D56" t="s">
        <v>4557</v>
      </c>
      <c r="E56" s="68" t="str">
        <f t="shared" si="0"/>
        <v>20171106 16:00:38.935000</v>
      </c>
      <c r="F56" s="69">
        <f t="shared" si="1"/>
        <v>55242</v>
      </c>
    </row>
    <row r="57" spans="1:6">
      <c r="A57">
        <v>118</v>
      </c>
      <c r="B57">
        <v>594.5</v>
      </c>
      <c r="C57" t="s">
        <v>63</v>
      </c>
      <c r="D57" t="s">
        <v>4558</v>
      </c>
      <c r="E57" s="68" t="str">
        <f t="shared" si="0"/>
        <v>20171106 16:13:34.171000</v>
      </c>
      <c r="F57" s="69">
        <f t="shared" si="1"/>
        <v>70151</v>
      </c>
    </row>
    <row r="58" spans="1:6">
      <c r="A58">
        <v>77</v>
      </c>
      <c r="B58">
        <v>595</v>
      </c>
      <c r="C58" t="s">
        <v>63</v>
      </c>
      <c r="D58" t="s">
        <v>4559</v>
      </c>
      <c r="E58" s="68" t="str">
        <f t="shared" si="0"/>
        <v>20171106 16:25:03.458000</v>
      </c>
      <c r="F58" s="69">
        <f t="shared" si="1"/>
        <v>45815</v>
      </c>
    </row>
    <row r="59" spans="1:6">
      <c r="A59">
        <v>26</v>
      </c>
      <c r="B59">
        <v>595</v>
      </c>
      <c r="C59" t="s">
        <v>63</v>
      </c>
      <c r="D59" t="s">
        <v>4559</v>
      </c>
      <c r="E59" s="68" t="str">
        <f t="shared" si="0"/>
        <v>20171106 16:25:03.458000</v>
      </c>
      <c r="F59" s="69">
        <f t="shared" si="1"/>
        <v>15470</v>
      </c>
    </row>
    <row r="60" spans="1:6">
      <c r="A60">
        <v>78</v>
      </c>
      <c r="B60">
        <v>594</v>
      </c>
      <c r="C60" t="s">
        <v>63</v>
      </c>
      <c r="D60" t="s">
        <v>4560</v>
      </c>
      <c r="E60" s="68" t="str">
        <f t="shared" si="0"/>
        <v>20171106 16:44:16.597000</v>
      </c>
      <c r="F60" s="69">
        <f t="shared" si="1"/>
        <v>46332</v>
      </c>
    </row>
    <row r="61" spans="1:6">
      <c r="A61">
        <v>8</v>
      </c>
      <c r="B61">
        <v>594</v>
      </c>
      <c r="C61" t="s">
        <v>63</v>
      </c>
      <c r="D61" t="s">
        <v>4560</v>
      </c>
      <c r="E61" s="68" t="str">
        <f t="shared" si="0"/>
        <v>20171106 16:44:16.597000</v>
      </c>
      <c r="F61" s="69">
        <f t="shared" si="1"/>
        <v>4752</v>
      </c>
    </row>
    <row r="62" spans="1:6">
      <c r="A62">
        <v>35</v>
      </c>
      <c r="B62">
        <v>594</v>
      </c>
      <c r="C62" t="s">
        <v>63</v>
      </c>
      <c r="D62" t="s">
        <v>4560</v>
      </c>
      <c r="E62" s="68" t="str">
        <f t="shared" si="0"/>
        <v>20171106 16:44:16.597000</v>
      </c>
      <c r="F62" s="69">
        <f t="shared" si="1"/>
        <v>20790</v>
      </c>
    </row>
    <row r="63" spans="1:6">
      <c r="F63" s="69">
        <f t="shared" si="1"/>
        <v>0</v>
      </c>
    </row>
    <row r="64" spans="1:6">
      <c r="F64" s="69">
        <f t="shared" si="1"/>
        <v>0</v>
      </c>
    </row>
    <row r="65" spans="6:6">
      <c r="F65" s="69">
        <f t="shared" si="1"/>
        <v>0</v>
      </c>
    </row>
    <row r="66" spans="6:6">
      <c r="F66" s="69">
        <f t="shared" ref="F66:F70" si="2">A66*B66</f>
        <v>0</v>
      </c>
    </row>
    <row r="67" spans="6:6">
      <c r="F67" s="69">
        <f t="shared" si="2"/>
        <v>0</v>
      </c>
    </row>
    <row r="68" spans="6:6">
      <c r="F68" s="69">
        <f t="shared" si="2"/>
        <v>0</v>
      </c>
    </row>
    <row r="69" spans="6:6">
      <c r="F69" s="69">
        <f t="shared" si="2"/>
        <v>0</v>
      </c>
    </row>
    <row r="70" spans="6:6">
      <c r="F70" s="69">
        <f t="shared" si="2"/>
        <v>0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69"/>
  <sheetViews>
    <sheetView workbookViewId="0">
      <selection sqref="A1:E2"/>
    </sheetView>
  </sheetViews>
  <sheetFormatPr defaultRowHeight="12.75"/>
  <cols>
    <col min="4" max="4" width="0" hidden="1" customWidth="1"/>
    <col min="5" max="5" width="26" customWidth="1"/>
  </cols>
  <sheetData>
    <row r="1" spans="1:5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</row>
    <row r="2" spans="1:5">
      <c r="A2">
        <v>8</v>
      </c>
      <c r="B2">
        <v>590</v>
      </c>
      <c r="C2" t="s">
        <v>63</v>
      </c>
      <c r="D2" t="s">
        <v>4258</v>
      </c>
      <c r="E2" s="68" t="str">
        <f t="shared" ref="E2:E64" si="0">LEFT(D2,FIND(" ",D2)-1)&amp;" "&amp;IF((MID(D2,FIND(" ",D2)+1,2))&lt;"23",MID(D2,FIND(" ",D2)+1,2) + 1 - VALUE(MID(D2,28,1)),"0"&amp;"0")&amp;MID(D2,FIND(" ",D2)+3,13)</f>
        <v>20171030 9:01:03.129000</v>
      </c>
    </row>
    <row r="3" spans="1:5">
      <c r="A3">
        <v>117</v>
      </c>
      <c r="B3">
        <v>590</v>
      </c>
      <c r="C3" t="s">
        <v>63</v>
      </c>
      <c r="D3" t="s">
        <v>4259</v>
      </c>
      <c r="E3" s="68" t="str">
        <f t="shared" si="0"/>
        <v>20171030 9:02:06.886000</v>
      </c>
    </row>
    <row r="4" spans="1:5">
      <c r="A4">
        <v>130</v>
      </c>
      <c r="B4">
        <v>589.5</v>
      </c>
      <c r="C4" t="s">
        <v>63</v>
      </c>
      <c r="D4" t="s">
        <v>4260</v>
      </c>
      <c r="E4" s="68" t="str">
        <f t="shared" si="0"/>
        <v>20171030 9:07:00.692000</v>
      </c>
    </row>
    <row r="5" spans="1:5">
      <c r="A5">
        <v>168</v>
      </c>
      <c r="B5">
        <v>591.5</v>
      </c>
      <c r="C5" t="s">
        <v>63</v>
      </c>
      <c r="D5" t="s">
        <v>4261</v>
      </c>
      <c r="E5" s="68" t="str">
        <f t="shared" si="0"/>
        <v>20171030 9:12:28.768000</v>
      </c>
    </row>
    <row r="6" spans="1:5">
      <c r="A6">
        <v>84</v>
      </c>
      <c r="B6">
        <v>590.5</v>
      </c>
      <c r="C6" t="s">
        <v>63</v>
      </c>
      <c r="D6" t="s">
        <v>4262</v>
      </c>
      <c r="E6" s="68" t="str">
        <f t="shared" si="0"/>
        <v>20171030 9:20:35.369000</v>
      </c>
    </row>
    <row r="7" spans="1:5">
      <c r="A7">
        <v>9</v>
      </c>
      <c r="B7">
        <v>590.5</v>
      </c>
      <c r="C7" t="s">
        <v>63</v>
      </c>
      <c r="D7" t="s">
        <v>4262</v>
      </c>
      <c r="E7" s="68" t="str">
        <f t="shared" si="0"/>
        <v>20171030 9:20:35.369000</v>
      </c>
    </row>
    <row r="8" spans="1:5">
      <c r="A8">
        <v>142</v>
      </c>
      <c r="B8">
        <v>592.5</v>
      </c>
      <c r="C8" t="s">
        <v>63</v>
      </c>
      <c r="D8" t="s">
        <v>4263</v>
      </c>
      <c r="E8" s="68" t="str">
        <f t="shared" si="0"/>
        <v>20171030 9:28:49.039000</v>
      </c>
    </row>
    <row r="9" spans="1:5">
      <c r="A9">
        <v>93</v>
      </c>
      <c r="B9">
        <v>593</v>
      </c>
      <c r="C9" t="s">
        <v>63</v>
      </c>
      <c r="D9" t="s">
        <v>4264</v>
      </c>
      <c r="E9" s="68" t="str">
        <f t="shared" si="0"/>
        <v>20171030 9:33:40.828000</v>
      </c>
    </row>
    <row r="10" spans="1:5">
      <c r="A10">
        <v>92</v>
      </c>
      <c r="B10">
        <v>593.5</v>
      </c>
      <c r="C10" t="s">
        <v>63</v>
      </c>
      <c r="D10" t="s">
        <v>4265</v>
      </c>
      <c r="E10" s="68" t="str">
        <f t="shared" si="0"/>
        <v>20171030 9:46:13.699000</v>
      </c>
    </row>
    <row r="11" spans="1:5">
      <c r="A11">
        <v>94</v>
      </c>
      <c r="B11">
        <v>593.5</v>
      </c>
      <c r="C11" t="s">
        <v>63</v>
      </c>
      <c r="D11" t="s">
        <v>4266</v>
      </c>
      <c r="E11" s="68" t="str">
        <f t="shared" si="0"/>
        <v>20171030 9:50:55.636000</v>
      </c>
    </row>
    <row r="12" spans="1:5">
      <c r="A12">
        <v>94</v>
      </c>
      <c r="B12">
        <v>594</v>
      </c>
      <c r="C12" t="s">
        <v>63</v>
      </c>
      <c r="D12" t="s">
        <v>4267</v>
      </c>
      <c r="E12" s="68" t="str">
        <f t="shared" si="0"/>
        <v>20171030 9:57:15.373000</v>
      </c>
    </row>
    <row r="13" spans="1:5">
      <c r="A13">
        <v>96</v>
      </c>
      <c r="B13">
        <v>593.5</v>
      </c>
      <c r="C13" t="s">
        <v>63</v>
      </c>
      <c r="D13" t="s">
        <v>4268</v>
      </c>
      <c r="E13" s="68" t="str">
        <f t="shared" si="0"/>
        <v>20171030 10:01:34.990000</v>
      </c>
    </row>
    <row r="14" spans="1:5">
      <c r="A14">
        <v>177</v>
      </c>
      <c r="B14">
        <v>594</v>
      </c>
      <c r="C14" t="s">
        <v>63</v>
      </c>
      <c r="D14" t="s">
        <v>4269</v>
      </c>
      <c r="E14" s="68" t="str">
        <f t="shared" si="0"/>
        <v>20171030 10:13:44.278000</v>
      </c>
    </row>
    <row r="15" spans="1:5">
      <c r="A15">
        <v>122</v>
      </c>
      <c r="B15">
        <v>594</v>
      </c>
      <c r="C15" t="s">
        <v>63</v>
      </c>
      <c r="D15" t="s">
        <v>4270</v>
      </c>
      <c r="E15" s="68" t="str">
        <f t="shared" si="0"/>
        <v>20171030 10:17:58.231000</v>
      </c>
    </row>
    <row r="16" spans="1:5">
      <c r="A16">
        <v>8</v>
      </c>
      <c r="B16">
        <v>594</v>
      </c>
      <c r="C16" t="s">
        <v>63</v>
      </c>
      <c r="D16" t="s">
        <v>4270</v>
      </c>
      <c r="E16" s="68" t="str">
        <f t="shared" si="0"/>
        <v>20171030 10:17:58.231000</v>
      </c>
    </row>
    <row r="17" spans="1:5">
      <c r="A17">
        <v>500</v>
      </c>
      <c r="B17">
        <v>597.5</v>
      </c>
      <c r="C17" t="s">
        <v>63</v>
      </c>
      <c r="D17" t="s">
        <v>4271</v>
      </c>
      <c r="E17" s="68" t="str">
        <f t="shared" si="0"/>
        <v>20171030 10:26:34.876430</v>
      </c>
    </row>
    <row r="18" spans="1:5">
      <c r="A18">
        <v>102</v>
      </c>
      <c r="B18">
        <v>596.5</v>
      </c>
      <c r="C18" t="s">
        <v>63</v>
      </c>
      <c r="D18" t="s">
        <v>4272</v>
      </c>
      <c r="E18" s="68" t="str">
        <f t="shared" si="0"/>
        <v>20171030 10:34:43.656323</v>
      </c>
    </row>
    <row r="19" spans="1:5">
      <c r="A19">
        <v>100</v>
      </c>
      <c r="B19">
        <v>596.5</v>
      </c>
      <c r="C19" t="s">
        <v>63</v>
      </c>
      <c r="D19" t="s">
        <v>4272</v>
      </c>
      <c r="E19" s="68" t="str">
        <f t="shared" si="0"/>
        <v>20171030 10:34:43.656323</v>
      </c>
    </row>
    <row r="20" spans="1:5">
      <c r="A20">
        <v>48</v>
      </c>
      <c r="B20">
        <v>596.5</v>
      </c>
      <c r="C20" t="s">
        <v>63</v>
      </c>
      <c r="D20" t="s">
        <v>4272</v>
      </c>
      <c r="E20" s="68" t="str">
        <f t="shared" si="0"/>
        <v>20171030 10:34:43.656323</v>
      </c>
    </row>
    <row r="21" spans="1:5">
      <c r="A21">
        <v>100</v>
      </c>
      <c r="B21">
        <v>596</v>
      </c>
      <c r="C21" t="s">
        <v>63</v>
      </c>
      <c r="D21" t="s">
        <v>4273</v>
      </c>
      <c r="E21" s="68" t="str">
        <f t="shared" si="0"/>
        <v>20171030 10:35:04.467000</v>
      </c>
    </row>
    <row r="22" spans="1:5">
      <c r="A22">
        <v>100</v>
      </c>
      <c r="B22">
        <v>594</v>
      </c>
      <c r="C22" t="s">
        <v>63</v>
      </c>
      <c r="D22" t="s">
        <v>4274</v>
      </c>
      <c r="E22" s="68" t="str">
        <f t="shared" si="0"/>
        <v>20171030 10:43:28.537477</v>
      </c>
    </row>
    <row r="23" spans="1:5">
      <c r="A23">
        <v>150</v>
      </c>
      <c r="B23">
        <v>594</v>
      </c>
      <c r="C23" t="s">
        <v>63</v>
      </c>
      <c r="D23" t="s">
        <v>4274</v>
      </c>
      <c r="E23" s="68" t="str">
        <f t="shared" si="0"/>
        <v>20171030 10:43:28.537477</v>
      </c>
    </row>
    <row r="24" spans="1:5">
      <c r="A24">
        <v>120</v>
      </c>
      <c r="B24">
        <v>594</v>
      </c>
      <c r="C24" t="s">
        <v>63</v>
      </c>
      <c r="D24" t="s">
        <v>4275</v>
      </c>
      <c r="E24" s="68" t="str">
        <f t="shared" si="0"/>
        <v>20171030 10:51:04.417000</v>
      </c>
    </row>
    <row r="25" spans="1:5">
      <c r="A25">
        <v>25</v>
      </c>
      <c r="B25">
        <v>592.5</v>
      </c>
      <c r="C25" t="s">
        <v>63</v>
      </c>
      <c r="D25" t="s">
        <v>4276</v>
      </c>
      <c r="E25" s="68" t="str">
        <f t="shared" si="0"/>
        <v>20171030 10:54:20.354000</v>
      </c>
    </row>
    <row r="26" spans="1:5">
      <c r="A26">
        <v>12</v>
      </c>
      <c r="B26">
        <v>592.5</v>
      </c>
      <c r="C26" t="s">
        <v>63</v>
      </c>
      <c r="D26" t="s">
        <v>4277</v>
      </c>
      <c r="E26" s="68" t="str">
        <f t="shared" si="0"/>
        <v>20171030 10:54:26.426000</v>
      </c>
    </row>
    <row r="27" spans="1:5">
      <c r="A27">
        <v>18</v>
      </c>
      <c r="B27">
        <v>592.5</v>
      </c>
      <c r="C27" t="s">
        <v>63</v>
      </c>
      <c r="D27" t="s">
        <v>4278</v>
      </c>
      <c r="E27" s="68" t="str">
        <f t="shared" si="0"/>
        <v>20171030 10:54:26.429000</v>
      </c>
    </row>
    <row r="28" spans="1:5">
      <c r="A28">
        <v>35</v>
      </c>
      <c r="B28">
        <v>592.5</v>
      </c>
      <c r="C28" t="s">
        <v>63</v>
      </c>
      <c r="D28" t="s">
        <v>4279</v>
      </c>
      <c r="E28" s="68" t="str">
        <f t="shared" si="0"/>
        <v>20171030 10:54:26.446000</v>
      </c>
    </row>
    <row r="29" spans="1:5">
      <c r="A29">
        <v>133</v>
      </c>
      <c r="B29">
        <v>593.5</v>
      </c>
      <c r="C29" t="s">
        <v>63</v>
      </c>
      <c r="D29" t="s">
        <v>4280</v>
      </c>
      <c r="E29" s="68" t="str">
        <f t="shared" si="0"/>
        <v>20171030 11:09:02.183000</v>
      </c>
    </row>
    <row r="30" spans="1:5">
      <c r="A30">
        <v>180</v>
      </c>
      <c r="B30">
        <v>594</v>
      </c>
      <c r="C30" t="s">
        <v>63</v>
      </c>
      <c r="D30" t="s">
        <v>4281</v>
      </c>
      <c r="E30" s="68" t="str">
        <f t="shared" si="0"/>
        <v>20171030 11:16:49.136000</v>
      </c>
    </row>
    <row r="31" spans="1:5">
      <c r="A31">
        <v>90</v>
      </c>
      <c r="B31">
        <v>593</v>
      </c>
      <c r="C31" t="s">
        <v>63</v>
      </c>
      <c r="D31" t="s">
        <v>4282</v>
      </c>
      <c r="E31" s="68" t="str">
        <f t="shared" si="0"/>
        <v>20171030 11:29:04.653000</v>
      </c>
    </row>
    <row r="32" spans="1:5">
      <c r="A32">
        <v>213</v>
      </c>
      <c r="B32">
        <v>593</v>
      </c>
      <c r="C32" t="s">
        <v>63</v>
      </c>
      <c r="D32" t="s">
        <v>4283</v>
      </c>
      <c r="E32" s="68" t="str">
        <f t="shared" si="0"/>
        <v>20171030 11:55:00.763000</v>
      </c>
    </row>
    <row r="33" spans="1:5">
      <c r="A33">
        <v>192</v>
      </c>
      <c r="B33">
        <v>593.5</v>
      </c>
      <c r="C33" t="s">
        <v>63</v>
      </c>
      <c r="D33" t="s">
        <v>4284</v>
      </c>
      <c r="E33" s="68" t="str">
        <f t="shared" si="0"/>
        <v>20171030 12:11:40.615000</v>
      </c>
    </row>
    <row r="34" spans="1:5">
      <c r="A34">
        <v>94</v>
      </c>
      <c r="B34">
        <v>594.5</v>
      </c>
      <c r="C34" t="s">
        <v>63</v>
      </c>
      <c r="D34" t="s">
        <v>4285</v>
      </c>
      <c r="E34" s="68" t="str">
        <f t="shared" si="0"/>
        <v>20171030 12:25:57.775000</v>
      </c>
    </row>
    <row r="35" spans="1:5">
      <c r="A35">
        <v>15</v>
      </c>
      <c r="B35">
        <v>594.5</v>
      </c>
      <c r="C35" t="s">
        <v>63</v>
      </c>
      <c r="D35" t="s">
        <v>4286</v>
      </c>
      <c r="E35" s="68" t="str">
        <f t="shared" si="0"/>
        <v>20171030 12:25:57.795000</v>
      </c>
    </row>
    <row r="36" spans="1:5">
      <c r="A36">
        <v>10</v>
      </c>
      <c r="B36">
        <v>594.5</v>
      </c>
      <c r="C36" t="s">
        <v>63</v>
      </c>
      <c r="D36" t="s">
        <v>4286</v>
      </c>
      <c r="E36" s="68" t="str">
        <f t="shared" si="0"/>
        <v>20171030 12:25:57.795000</v>
      </c>
    </row>
    <row r="37" spans="1:5">
      <c r="A37">
        <v>70</v>
      </c>
      <c r="B37">
        <v>595.5</v>
      </c>
      <c r="C37" t="s">
        <v>63</v>
      </c>
      <c r="D37" t="s">
        <v>4287</v>
      </c>
      <c r="E37" s="68" t="str">
        <f t="shared" si="0"/>
        <v>20171030 12:33:45.197000</v>
      </c>
    </row>
    <row r="38" spans="1:5">
      <c r="A38">
        <v>59</v>
      </c>
      <c r="B38">
        <v>595.5</v>
      </c>
      <c r="C38" t="s">
        <v>63</v>
      </c>
      <c r="D38" t="s">
        <v>4287</v>
      </c>
      <c r="E38" s="68" t="str">
        <f t="shared" si="0"/>
        <v>20171030 12:33:45.197000</v>
      </c>
    </row>
    <row r="39" spans="1:5">
      <c r="A39">
        <v>93</v>
      </c>
      <c r="B39">
        <v>596</v>
      </c>
      <c r="C39" t="s">
        <v>63</v>
      </c>
      <c r="D39" t="s">
        <v>4288</v>
      </c>
      <c r="E39" s="68" t="str">
        <f t="shared" si="0"/>
        <v>20171030 12:49:05.481000</v>
      </c>
    </row>
    <row r="40" spans="1:5">
      <c r="A40">
        <v>3</v>
      </c>
      <c r="B40">
        <v>595.5</v>
      </c>
      <c r="C40" t="s">
        <v>63</v>
      </c>
      <c r="D40" t="s">
        <v>4289</v>
      </c>
      <c r="E40" s="68" t="str">
        <f t="shared" si="0"/>
        <v>20171030 12:51:00.899000</v>
      </c>
    </row>
    <row r="41" spans="1:5">
      <c r="A41">
        <v>94</v>
      </c>
      <c r="B41">
        <v>595.5</v>
      </c>
      <c r="C41" t="s">
        <v>63</v>
      </c>
      <c r="D41" t="s">
        <v>4290</v>
      </c>
      <c r="E41" s="68" t="str">
        <f t="shared" si="0"/>
        <v>20171030 12:51:01.499000</v>
      </c>
    </row>
    <row r="42" spans="1:5">
      <c r="A42">
        <v>119</v>
      </c>
      <c r="B42">
        <v>596.5</v>
      </c>
      <c r="C42" t="s">
        <v>63</v>
      </c>
      <c r="D42" t="s">
        <v>4291</v>
      </c>
      <c r="E42" s="68" t="str">
        <f t="shared" si="0"/>
        <v>20171030 13:10:27.412000</v>
      </c>
    </row>
    <row r="43" spans="1:5">
      <c r="A43">
        <v>129</v>
      </c>
      <c r="B43">
        <v>597.5</v>
      </c>
      <c r="C43" t="s">
        <v>63</v>
      </c>
      <c r="D43" t="s">
        <v>4292</v>
      </c>
      <c r="E43" s="68" t="str">
        <f t="shared" si="0"/>
        <v>20171030 13:37:15.633000</v>
      </c>
    </row>
    <row r="44" spans="1:5">
      <c r="A44">
        <v>19</v>
      </c>
      <c r="B44">
        <v>597.5</v>
      </c>
      <c r="C44" t="s">
        <v>63</v>
      </c>
      <c r="D44" t="s">
        <v>4292</v>
      </c>
      <c r="E44" s="68" t="str">
        <f t="shared" si="0"/>
        <v>20171030 13:37:15.633000</v>
      </c>
    </row>
    <row r="45" spans="1:5">
      <c r="A45">
        <v>74</v>
      </c>
      <c r="B45">
        <v>596.5</v>
      </c>
      <c r="C45" t="s">
        <v>63</v>
      </c>
      <c r="D45" t="s">
        <v>4293</v>
      </c>
      <c r="E45" s="68" t="str">
        <f t="shared" si="0"/>
        <v>20171030 13:44:38.857000</v>
      </c>
    </row>
    <row r="46" spans="1:5">
      <c r="A46">
        <v>23</v>
      </c>
      <c r="B46">
        <v>596.5</v>
      </c>
      <c r="C46" t="s">
        <v>63</v>
      </c>
      <c r="D46" t="s">
        <v>4293</v>
      </c>
      <c r="E46" s="68" t="str">
        <f t="shared" si="0"/>
        <v>20171030 13:44:38.857000</v>
      </c>
    </row>
    <row r="47" spans="1:5">
      <c r="A47">
        <v>110</v>
      </c>
      <c r="B47">
        <v>600</v>
      </c>
      <c r="C47" t="s">
        <v>63</v>
      </c>
      <c r="D47" t="s">
        <v>4294</v>
      </c>
      <c r="E47" s="68" t="str">
        <f t="shared" si="0"/>
        <v>20171030 13:56:31.631000</v>
      </c>
    </row>
    <row r="48" spans="1:5">
      <c r="A48">
        <v>500</v>
      </c>
      <c r="B48">
        <v>600.5</v>
      </c>
      <c r="C48" t="s">
        <v>63</v>
      </c>
      <c r="D48" t="s">
        <v>4295</v>
      </c>
      <c r="E48" s="68" t="str">
        <f t="shared" si="0"/>
        <v>20171030 13:57:31.526602</v>
      </c>
    </row>
    <row r="49" spans="1:5">
      <c r="A49">
        <v>500</v>
      </c>
      <c r="B49">
        <v>603</v>
      </c>
      <c r="C49" t="s">
        <v>63</v>
      </c>
      <c r="D49" t="s">
        <v>4296</v>
      </c>
      <c r="E49" s="68" t="str">
        <f t="shared" si="0"/>
        <v>20171030 14:31:56.404260</v>
      </c>
    </row>
    <row r="50" spans="1:5">
      <c r="A50">
        <v>152</v>
      </c>
      <c r="B50">
        <v>603</v>
      </c>
      <c r="C50" t="s">
        <v>63</v>
      </c>
      <c r="D50" t="s">
        <v>4297</v>
      </c>
      <c r="E50" s="68" t="str">
        <f t="shared" si="0"/>
        <v>20171030 14:43:12.467000</v>
      </c>
    </row>
    <row r="51" spans="1:5">
      <c r="A51">
        <v>92</v>
      </c>
      <c r="B51">
        <v>603.5</v>
      </c>
      <c r="C51" t="s">
        <v>63</v>
      </c>
      <c r="D51" t="s">
        <v>4298</v>
      </c>
      <c r="E51" s="68" t="str">
        <f t="shared" si="0"/>
        <v>20171030 14:52:20.673000</v>
      </c>
    </row>
    <row r="52" spans="1:5">
      <c r="A52">
        <v>88</v>
      </c>
      <c r="B52">
        <v>603</v>
      </c>
      <c r="C52" t="s">
        <v>63</v>
      </c>
      <c r="D52" t="s">
        <v>4299</v>
      </c>
      <c r="E52" s="68" t="str">
        <f t="shared" si="0"/>
        <v>20171030 15:00:11.015000</v>
      </c>
    </row>
    <row r="53" spans="1:5">
      <c r="A53">
        <v>136</v>
      </c>
      <c r="B53">
        <v>602.5</v>
      </c>
      <c r="C53" t="s">
        <v>63</v>
      </c>
      <c r="D53" t="s">
        <v>4300</v>
      </c>
      <c r="E53" s="68" t="str">
        <f t="shared" si="0"/>
        <v>20171030 15:04:57.543000</v>
      </c>
    </row>
    <row r="54" spans="1:5">
      <c r="A54">
        <v>89</v>
      </c>
      <c r="B54">
        <v>603</v>
      </c>
      <c r="C54" t="s">
        <v>63</v>
      </c>
      <c r="D54" t="s">
        <v>4301</v>
      </c>
      <c r="E54" s="68" t="str">
        <f t="shared" si="0"/>
        <v>20171030 15:13:20.199000</v>
      </c>
    </row>
    <row r="55" spans="1:5">
      <c r="A55">
        <v>139</v>
      </c>
      <c r="B55">
        <v>602</v>
      </c>
      <c r="C55" t="s">
        <v>63</v>
      </c>
      <c r="D55" t="s">
        <v>4302</v>
      </c>
      <c r="E55" s="68" t="str">
        <f t="shared" si="0"/>
        <v>20171030 15:26:56.838000</v>
      </c>
    </row>
    <row r="56" spans="1:5">
      <c r="A56">
        <v>118</v>
      </c>
      <c r="B56">
        <v>602.5</v>
      </c>
      <c r="C56" t="s">
        <v>63</v>
      </c>
      <c r="D56" t="s">
        <v>4303</v>
      </c>
      <c r="E56" s="68" t="str">
        <f t="shared" si="0"/>
        <v>20171030 15:32:57.265000</v>
      </c>
    </row>
    <row r="57" spans="1:5">
      <c r="A57">
        <v>100</v>
      </c>
      <c r="B57">
        <v>601.5</v>
      </c>
      <c r="C57" t="s">
        <v>63</v>
      </c>
      <c r="D57" t="s">
        <v>4304</v>
      </c>
      <c r="E57" s="68" t="str">
        <f t="shared" si="0"/>
        <v>20171030 15:35:24.104909</v>
      </c>
    </row>
    <row r="58" spans="1:5">
      <c r="A58">
        <v>97</v>
      </c>
      <c r="B58">
        <v>601.5</v>
      </c>
      <c r="C58" t="s">
        <v>63</v>
      </c>
      <c r="D58" t="s">
        <v>4304</v>
      </c>
      <c r="E58" s="68" t="str">
        <f t="shared" si="0"/>
        <v>20171030 15:35:24.104909</v>
      </c>
    </row>
    <row r="59" spans="1:5">
      <c r="A59">
        <v>114</v>
      </c>
      <c r="B59">
        <v>601.5</v>
      </c>
      <c r="C59" t="s">
        <v>63</v>
      </c>
      <c r="D59" t="s">
        <v>4304</v>
      </c>
      <c r="E59" s="68" t="str">
        <f t="shared" si="0"/>
        <v>20171030 15:35:24.104909</v>
      </c>
    </row>
    <row r="60" spans="1:5">
      <c r="A60">
        <v>92</v>
      </c>
      <c r="B60">
        <v>601.5</v>
      </c>
      <c r="C60" t="s">
        <v>63</v>
      </c>
      <c r="D60" t="s">
        <v>4304</v>
      </c>
      <c r="E60" s="68" t="str">
        <f t="shared" si="0"/>
        <v>20171030 15:35:24.104909</v>
      </c>
    </row>
    <row r="61" spans="1:5">
      <c r="A61">
        <v>97</v>
      </c>
      <c r="B61">
        <v>601.5</v>
      </c>
      <c r="C61" t="s">
        <v>63</v>
      </c>
      <c r="D61" t="s">
        <v>4304</v>
      </c>
      <c r="E61" s="68" t="str">
        <f t="shared" si="0"/>
        <v>20171030 15:35:24.104909</v>
      </c>
    </row>
    <row r="62" spans="1:5">
      <c r="A62">
        <v>252</v>
      </c>
      <c r="B62">
        <v>604</v>
      </c>
      <c r="C62" t="s">
        <v>63</v>
      </c>
      <c r="D62" t="s">
        <v>4305</v>
      </c>
      <c r="E62" s="68" t="str">
        <f t="shared" si="0"/>
        <v>20171030 15:54:22.697000</v>
      </c>
    </row>
    <row r="63" spans="1:5">
      <c r="A63">
        <v>17</v>
      </c>
      <c r="B63">
        <v>607</v>
      </c>
      <c r="C63" t="s">
        <v>63</v>
      </c>
      <c r="D63" t="s">
        <v>4306</v>
      </c>
      <c r="E63" s="68" t="str">
        <f t="shared" si="0"/>
        <v>20171030 15:57:21.494000</v>
      </c>
    </row>
    <row r="64" spans="1:5">
      <c r="A64">
        <v>103</v>
      </c>
      <c r="B64">
        <v>607</v>
      </c>
      <c r="C64" t="s">
        <v>63</v>
      </c>
      <c r="D64" t="s">
        <v>4306</v>
      </c>
      <c r="E64" s="68" t="str">
        <f t="shared" si="0"/>
        <v>20171030 15:57:21.494000</v>
      </c>
    </row>
    <row r="65" spans="1:5">
      <c r="A65">
        <v>20</v>
      </c>
      <c r="B65">
        <v>608.5</v>
      </c>
      <c r="C65" t="s">
        <v>63</v>
      </c>
      <c r="D65" t="s">
        <v>4307</v>
      </c>
      <c r="E65" s="68" t="str">
        <f t="shared" ref="E65:E128" si="1">LEFT(D65,FIND(" ",D65)-1)&amp;" "&amp;IF((MID(D65,FIND(" ",D65)+1,2))&lt;"23",MID(D65,FIND(" ",D65)+1,2) + 1 - VALUE(MID(D65,28,1)),"0"&amp;"0")&amp;MID(D65,FIND(" ",D65)+3,13)</f>
        <v>20171030 16:03:06.272000</v>
      </c>
    </row>
    <row r="66" spans="1:5">
      <c r="A66">
        <v>86</v>
      </c>
      <c r="B66">
        <v>608.5</v>
      </c>
      <c r="C66" t="s">
        <v>63</v>
      </c>
      <c r="D66" t="s">
        <v>4307</v>
      </c>
      <c r="E66" s="68" t="str">
        <f t="shared" si="1"/>
        <v>20171030 16:03:06.272000</v>
      </c>
    </row>
    <row r="67" spans="1:5">
      <c r="A67">
        <v>100</v>
      </c>
      <c r="B67">
        <v>608.5</v>
      </c>
      <c r="C67" t="s">
        <v>63</v>
      </c>
      <c r="D67" t="s">
        <v>4307</v>
      </c>
      <c r="E67" s="68" t="str">
        <f t="shared" si="1"/>
        <v>20171030 16:03:06.272000</v>
      </c>
    </row>
    <row r="68" spans="1:5">
      <c r="A68">
        <v>30</v>
      </c>
      <c r="B68">
        <v>608.5</v>
      </c>
      <c r="C68" t="s">
        <v>63</v>
      </c>
      <c r="D68" t="s">
        <v>4307</v>
      </c>
      <c r="E68" s="68" t="str">
        <f t="shared" si="1"/>
        <v>20171030 16:03:06.272000</v>
      </c>
    </row>
    <row r="69" spans="1:5">
      <c r="A69">
        <v>93</v>
      </c>
      <c r="B69">
        <v>609</v>
      </c>
      <c r="C69" t="s">
        <v>63</v>
      </c>
      <c r="D69" t="s">
        <v>4308</v>
      </c>
      <c r="E69" s="68" t="str">
        <f t="shared" si="1"/>
        <v>20171030 16:11:36.101000</v>
      </c>
    </row>
    <row r="70" spans="1:5">
      <c r="A70">
        <v>128</v>
      </c>
      <c r="B70">
        <v>608.5</v>
      </c>
      <c r="C70" t="s">
        <v>63</v>
      </c>
      <c r="D70" t="s">
        <v>4309</v>
      </c>
      <c r="E70" s="68" t="str">
        <f t="shared" si="1"/>
        <v>20171030 16:13:54.593000</v>
      </c>
    </row>
    <row r="71" spans="1:5">
      <c r="A71">
        <v>95</v>
      </c>
      <c r="B71">
        <v>607.5</v>
      </c>
      <c r="C71" t="s">
        <v>63</v>
      </c>
      <c r="D71" t="s">
        <v>4310</v>
      </c>
      <c r="E71" s="68" t="str">
        <f t="shared" si="1"/>
        <v>20171030 16:21:10.356000</v>
      </c>
    </row>
    <row r="72" spans="1:5">
      <c r="A72">
        <v>11</v>
      </c>
      <c r="B72">
        <v>608</v>
      </c>
      <c r="C72" t="s">
        <v>63</v>
      </c>
      <c r="D72" t="s">
        <v>4311</v>
      </c>
      <c r="E72" s="68" t="str">
        <f t="shared" si="1"/>
        <v>20171030 16:28:29.820111</v>
      </c>
    </row>
    <row r="73" spans="1:5">
      <c r="A73">
        <v>128</v>
      </c>
      <c r="B73">
        <v>608</v>
      </c>
      <c r="C73" t="s">
        <v>63</v>
      </c>
      <c r="D73" t="s">
        <v>4311</v>
      </c>
      <c r="E73" s="68" t="str">
        <f t="shared" si="1"/>
        <v>20171030 16:28:29.820111</v>
      </c>
    </row>
    <row r="74" spans="1:5">
      <c r="A74">
        <v>100</v>
      </c>
      <c r="B74">
        <v>608</v>
      </c>
      <c r="C74" t="s">
        <v>63</v>
      </c>
      <c r="D74" t="s">
        <v>4311</v>
      </c>
      <c r="E74" s="68" t="str">
        <f t="shared" si="1"/>
        <v>20171030 16:28:29.820111</v>
      </c>
    </row>
    <row r="75" spans="1:5">
      <c r="A75">
        <v>59</v>
      </c>
      <c r="B75">
        <v>608</v>
      </c>
      <c r="C75" t="s">
        <v>63</v>
      </c>
      <c r="D75" t="s">
        <v>4311</v>
      </c>
      <c r="E75" s="68" t="str">
        <f t="shared" si="1"/>
        <v>20171030 16:28:29.820111</v>
      </c>
    </row>
    <row r="76" spans="1:5">
      <c r="A76">
        <v>95</v>
      </c>
      <c r="B76">
        <v>609</v>
      </c>
      <c r="C76" t="s">
        <v>63</v>
      </c>
      <c r="D76" t="s">
        <v>4312</v>
      </c>
      <c r="E76" s="68" t="str">
        <f t="shared" si="1"/>
        <v>20171031 9:00:17.818000</v>
      </c>
    </row>
    <row r="77" spans="1:5">
      <c r="A77">
        <v>95</v>
      </c>
      <c r="B77">
        <v>606.5</v>
      </c>
      <c r="C77" t="s">
        <v>63</v>
      </c>
      <c r="D77" t="s">
        <v>4313</v>
      </c>
      <c r="E77" s="68" t="str">
        <f t="shared" si="1"/>
        <v>20171031 9:03:32.482000</v>
      </c>
    </row>
    <row r="78" spans="1:5">
      <c r="A78">
        <v>122</v>
      </c>
      <c r="B78">
        <v>606.5</v>
      </c>
      <c r="C78" t="s">
        <v>63</v>
      </c>
      <c r="D78" t="s">
        <v>4314</v>
      </c>
      <c r="E78" s="68" t="str">
        <f t="shared" si="1"/>
        <v>20171031 9:06:00.618000</v>
      </c>
    </row>
    <row r="79" spans="1:5">
      <c r="A79">
        <v>101</v>
      </c>
      <c r="B79">
        <v>604.5</v>
      </c>
      <c r="C79" t="s">
        <v>63</v>
      </c>
      <c r="D79" t="s">
        <v>4315</v>
      </c>
      <c r="E79" s="68" t="str">
        <f t="shared" si="1"/>
        <v>20171031 9:10:24.856000</v>
      </c>
    </row>
    <row r="80" spans="1:5">
      <c r="A80">
        <v>92</v>
      </c>
      <c r="B80">
        <v>604.5</v>
      </c>
      <c r="C80" t="s">
        <v>63</v>
      </c>
      <c r="D80" t="s">
        <v>4316</v>
      </c>
      <c r="E80" s="68" t="str">
        <f t="shared" si="1"/>
        <v>20171031 9:14:49.194000</v>
      </c>
    </row>
    <row r="81" spans="1:5">
      <c r="A81">
        <v>94</v>
      </c>
      <c r="B81">
        <v>604</v>
      </c>
      <c r="C81" t="s">
        <v>63</v>
      </c>
      <c r="D81" t="s">
        <v>4317</v>
      </c>
      <c r="E81" s="68" t="str">
        <f t="shared" si="1"/>
        <v>20171031 9:21:18.433000</v>
      </c>
    </row>
    <row r="82" spans="1:5">
      <c r="A82">
        <v>92</v>
      </c>
      <c r="B82">
        <v>602.5</v>
      </c>
      <c r="C82" t="s">
        <v>63</v>
      </c>
      <c r="D82" t="s">
        <v>4318</v>
      </c>
      <c r="E82" s="68" t="str">
        <f t="shared" si="1"/>
        <v>20171031 9:24:32.898000</v>
      </c>
    </row>
    <row r="83" spans="1:5">
      <c r="A83">
        <v>107</v>
      </c>
      <c r="B83">
        <v>603</v>
      </c>
      <c r="C83" t="s">
        <v>63</v>
      </c>
      <c r="D83" t="s">
        <v>4319</v>
      </c>
      <c r="E83" s="68" t="str">
        <f t="shared" si="1"/>
        <v>20171031 9:31:13.192000</v>
      </c>
    </row>
    <row r="84" spans="1:5">
      <c r="A84">
        <v>99</v>
      </c>
      <c r="B84">
        <v>602.5</v>
      </c>
      <c r="C84" t="s">
        <v>63</v>
      </c>
      <c r="D84" t="s">
        <v>4320</v>
      </c>
      <c r="E84" s="68" t="str">
        <f t="shared" si="1"/>
        <v>20171031 9:37:48.897000</v>
      </c>
    </row>
    <row r="85" spans="1:5">
      <c r="A85">
        <v>100</v>
      </c>
      <c r="B85">
        <v>603</v>
      </c>
      <c r="C85" t="s">
        <v>63</v>
      </c>
      <c r="D85" t="s">
        <v>4321</v>
      </c>
      <c r="E85" s="68" t="str">
        <f t="shared" si="1"/>
        <v>20171031 9:38:00.725117</v>
      </c>
    </row>
    <row r="86" spans="1:5">
      <c r="A86">
        <v>107</v>
      </c>
      <c r="B86">
        <v>603</v>
      </c>
      <c r="C86" t="s">
        <v>63</v>
      </c>
      <c r="D86" t="s">
        <v>4321</v>
      </c>
      <c r="E86" s="68" t="str">
        <f t="shared" si="1"/>
        <v>20171031 9:38:00.725117</v>
      </c>
    </row>
    <row r="87" spans="1:5">
      <c r="A87">
        <v>93</v>
      </c>
      <c r="B87">
        <v>603</v>
      </c>
      <c r="C87" t="s">
        <v>63</v>
      </c>
      <c r="D87" t="s">
        <v>4321</v>
      </c>
      <c r="E87" s="68" t="str">
        <f t="shared" si="1"/>
        <v>20171031 9:38:00.725117</v>
      </c>
    </row>
    <row r="88" spans="1:5">
      <c r="A88">
        <v>6</v>
      </c>
      <c r="B88">
        <v>605</v>
      </c>
      <c r="C88" t="s">
        <v>63</v>
      </c>
      <c r="D88" t="s">
        <v>4322</v>
      </c>
      <c r="E88" s="68" t="str">
        <f t="shared" si="1"/>
        <v>20171031 9:57:44.749000</v>
      </c>
    </row>
    <row r="89" spans="1:5">
      <c r="A89">
        <v>167</v>
      </c>
      <c r="B89">
        <v>605</v>
      </c>
      <c r="C89" t="s">
        <v>63</v>
      </c>
      <c r="D89" t="s">
        <v>4322</v>
      </c>
      <c r="E89" s="68" t="str">
        <f t="shared" si="1"/>
        <v>20171031 9:57:44.749000</v>
      </c>
    </row>
    <row r="90" spans="1:5">
      <c r="A90">
        <v>57</v>
      </c>
      <c r="B90">
        <v>605</v>
      </c>
      <c r="C90" t="s">
        <v>63</v>
      </c>
      <c r="D90" t="s">
        <v>4322</v>
      </c>
      <c r="E90" s="68" t="str">
        <f t="shared" si="1"/>
        <v>20171031 9:57:44.749000</v>
      </c>
    </row>
    <row r="91" spans="1:5">
      <c r="A91">
        <v>122</v>
      </c>
      <c r="B91">
        <v>606</v>
      </c>
      <c r="C91" t="s">
        <v>63</v>
      </c>
      <c r="D91" t="s">
        <v>4323</v>
      </c>
      <c r="E91" s="68" t="str">
        <f t="shared" si="1"/>
        <v>20171031 10:08:43.373000</v>
      </c>
    </row>
    <row r="92" spans="1:5">
      <c r="A92">
        <v>128</v>
      </c>
      <c r="B92">
        <v>607.5</v>
      </c>
      <c r="C92" t="s">
        <v>63</v>
      </c>
      <c r="D92" t="s">
        <v>4324</v>
      </c>
      <c r="E92" s="68" t="str">
        <f t="shared" si="1"/>
        <v>20171031 10:20:07.374000</v>
      </c>
    </row>
    <row r="93" spans="1:5">
      <c r="A93">
        <v>91</v>
      </c>
      <c r="B93">
        <v>607.5</v>
      </c>
      <c r="C93" t="s">
        <v>63</v>
      </c>
      <c r="D93" t="s">
        <v>4325</v>
      </c>
      <c r="E93" s="68" t="str">
        <f t="shared" si="1"/>
        <v>20171031 10:23:43.188000</v>
      </c>
    </row>
    <row r="94" spans="1:5">
      <c r="A94">
        <v>90</v>
      </c>
      <c r="B94">
        <v>607</v>
      </c>
      <c r="C94" t="s">
        <v>63</v>
      </c>
      <c r="D94" t="s">
        <v>4326</v>
      </c>
      <c r="E94" s="68" t="str">
        <f t="shared" si="1"/>
        <v>20171031 10:36:26.271000</v>
      </c>
    </row>
    <row r="95" spans="1:5">
      <c r="A95">
        <v>90</v>
      </c>
      <c r="B95">
        <v>606.5</v>
      </c>
      <c r="C95" t="s">
        <v>63</v>
      </c>
      <c r="D95" t="s">
        <v>4327</v>
      </c>
      <c r="E95" s="68" t="str">
        <f t="shared" si="1"/>
        <v>20171031 10:44:34.663000</v>
      </c>
    </row>
    <row r="96" spans="1:5">
      <c r="A96">
        <v>95</v>
      </c>
      <c r="B96">
        <v>606.5</v>
      </c>
      <c r="C96" t="s">
        <v>63</v>
      </c>
      <c r="D96" t="s">
        <v>4328</v>
      </c>
      <c r="E96" s="68" t="str">
        <f t="shared" si="1"/>
        <v>20171031 10:56:51.258000</v>
      </c>
    </row>
    <row r="97" spans="1:5">
      <c r="A97">
        <v>94</v>
      </c>
      <c r="B97">
        <v>606.5</v>
      </c>
      <c r="C97" t="s">
        <v>63</v>
      </c>
      <c r="D97" t="s">
        <v>4329</v>
      </c>
      <c r="E97" s="68" t="str">
        <f t="shared" si="1"/>
        <v>20171031 10:59:49.803000</v>
      </c>
    </row>
    <row r="98" spans="1:5">
      <c r="A98">
        <v>57</v>
      </c>
      <c r="B98">
        <v>606.5</v>
      </c>
      <c r="C98" t="s">
        <v>63</v>
      </c>
      <c r="D98" t="s">
        <v>4330</v>
      </c>
      <c r="E98" s="68" t="str">
        <f t="shared" si="1"/>
        <v>20171031 11:11:57.036000</v>
      </c>
    </row>
    <row r="99" spans="1:5">
      <c r="A99">
        <v>34</v>
      </c>
      <c r="B99">
        <v>606.5</v>
      </c>
      <c r="C99" t="s">
        <v>63</v>
      </c>
      <c r="D99" t="s">
        <v>4330</v>
      </c>
      <c r="E99" s="68" t="str">
        <f t="shared" si="1"/>
        <v>20171031 11:11:57.036000</v>
      </c>
    </row>
    <row r="100" spans="1:5">
      <c r="A100">
        <v>72</v>
      </c>
      <c r="B100">
        <v>606</v>
      </c>
      <c r="C100" t="s">
        <v>63</v>
      </c>
      <c r="D100" t="s">
        <v>4331</v>
      </c>
      <c r="E100" s="68" t="str">
        <f t="shared" si="1"/>
        <v>20171031 11:16:03.796818</v>
      </c>
    </row>
    <row r="101" spans="1:5">
      <c r="A101">
        <v>100</v>
      </c>
      <c r="B101">
        <v>606</v>
      </c>
      <c r="C101" t="s">
        <v>63</v>
      </c>
      <c r="D101" t="s">
        <v>4331</v>
      </c>
      <c r="E101" s="68" t="str">
        <f t="shared" si="1"/>
        <v>20171031 11:16:03.796818</v>
      </c>
    </row>
    <row r="102" spans="1:5">
      <c r="A102">
        <v>28</v>
      </c>
      <c r="B102">
        <v>606</v>
      </c>
      <c r="C102" t="s">
        <v>63</v>
      </c>
      <c r="D102" t="s">
        <v>4331</v>
      </c>
      <c r="E102" s="68" t="str">
        <f t="shared" si="1"/>
        <v>20171031 11:16:03.796818</v>
      </c>
    </row>
    <row r="103" spans="1:5">
      <c r="A103">
        <v>90</v>
      </c>
      <c r="B103">
        <v>606</v>
      </c>
      <c r="C103" t="s">
        <v>63</v>
      </c>
      <c r="D103" t="s">
        <v>4331</v>
      </c>
      <c r="E103" s="68" t="str">
        <f t="shared" si="1"/>
        <v>20171031 11:16:03.796818</v>
      </c>
    </row>
    <row r="104" spans="1:5">
      <c r="A104">
        <v>29</v>
      </c>
      <c r="B104">
        <v>606</v>
      </c>
      <c r="C104" t="s">
        <v>63</v>
      </c>
      <c r="D104" t="s">
        <v>4332</v>
      </c>
      <c r="E104" s="68" t="str">
        <f t="shared" si="1"/>
        <v>20171031 11:16:03.941879</v>
      </c>
    </row>
    <row r="105" spans="1:5">
      <c r="A105">
        <v>31</v>
      </c>
      <c r="B105">
        <v>606</v>
      </c>
      <c r="C105" t="s">
        <v>63</v>
      </c>
      <c r="D105" t="s">
        <v>4333</v>
      </c>
      <c r="E105" s="68" t="str">
        <f t="shared" si="1"/>
        <v>20171031 11:16:03.962419</v>
      </c>
    </row>
    <row r="106" spans="1:5">
      <c r="A106">
        <v>89</v>
      </c>
      <c r="B106">
        <v>605</v>
      </c>
      <c r="C106" t="s">
        <v>63</v>
      </c>
      <c r="D106" t="s">
        <v>4334</v>
      </c>
      <c r="E106" s="68" t="str">
        <f t="shared" si="1"/>
        <v>20171031 11:29:19.162000</v>
      </c>
    </row>
    <row r="107" spans="1:5">
      <c r="A107">
        <v>123</v>
      </c>
      <c r="B107">
        <v>606.5</v>
      </c>
      <c r="C107" t="s">
        <v>63</v>
      </c>
      <c r="D107" t="s">
        <v>4335</v>
      </c>
      <c r="E107" s="68" t="str">
        <f t="shared" si="1"/>
        <v>20171031 11:48:36.422000</v>
      </c>
    </row>
    <row r="108" spans="1:5">
      <c r="A108">
        <v>116</v>
      </c>
      <c r="B108">
        <v>606.5</v>
      </c>
      <c r="C108" t="s">
        <v>63</v>
      </c>
      <c r="D108" t="s">
        <v>4336</v>
      </c>
      <c r="E108" s="68" t="str">
        <f t="shared" si="1"/>
        <v>20171031 12:06:21.932000</v>
      </c>
    </row>
    <row r="109" spans="1:5">
      <c r="A109">
        <v>90</v>
      </c>
      <c r="B109">
        <v>606.5</v>
      </c>
      <c r="C109" t="s">
        <v>63</v>
      </c>
      <c r="D109" t="s">
        <v>4337</v>
      </c>
      <c r="E109" s="68" t="str">
        <f t="shared" si="1"/>
        <v>20171031 12:38:21.680000</v>
      </c>
    </row>
    <row r="110" spans="1:5">
      <c r="A110">
        <v>12</v>
      </c>
      <c r="B110">
        <v>606.5</v>
      </c>
      <c r="C110" t="s">
        <v>63</v>
      </c>
      <c r="D110" t="s">
        <v>4338</v>
      </c>
      <c r="E110" s="68" t="str">
        <f t="shared" si="1"/>
        <v>20171031 12:38:31.566230</v>
      </c>
    </row>
    <row r="111" spans="1:5">
      <c r="A111">
        <v>56</v>
      </c>
      <c r="B111">
        <v>606.5</v>
      </c>
      <c r="C111" t="s">
        <v>63</v>
      </c>
      <c r="D111" t="s">
        <v>4338</v>
      </c>
      <c r="E111" s="68" t="str">
        <f t="shared" si="1"/>
        <v>20171031 12:38:31.566230</v>
      </c>
    </row>
    <row r="112" spans="1:5">
      <c r="A112">
        <v>100</v>
      </c>
      <c r="B112">
        <v>606.5</v>
      </c>
      <c r="C112" t="s">
        <v>63</v>
      </c>
      <c r="D112" t="s">
        <v>4338</v>
      </c>
      <c r="E112" s="68" t="str">
        <f t="shared" si="1"/>
        <v>20171031 12:38:31.566230</v>
      </c>
    </row>
    <row r="113" spans="1:5">
      <c r="A113">
        <v>101</v>
      </c>
      <c r="B113">
        <v>606.5</v>
      </c>
      <c r="C113" t="s">
        <v>63</v>
      </c>
      <c r="D113" t="s">
        <v>4338</v>
      </c>
      <c r="E113" s="68" t="str">
        <f t="shared" si="1"/>
        <v>20171031 12:38:31.566230</v>
      </c>
    </row>
    <row r="114" spans="1:5">
      <c r="A114">
        <v>31</v>
      </c>
      <c r="B114">
        <v>606.5</v>
      </c>
      <c r="C114" t="s">
        <v>63</v>
      </c>
      <c r="D114" t="s">
        <v>4339</v>
      </c>
      <c r="E114" s="68" t="str">
        <f t="shared" si="1"/>
        <v>20171031 12:38:31.567435</v>
      </c>
    </row>
    <row r="115" spans="1:5">
      <c r="A115">
        <v>125</v>
      </c>
      <c r="B115">
        <v>606</v>
      </c>
      <c r="C115" t="s">
        <v>63</v>
      </c>
      <c r="D115" t="s">
        <v>4340</v>
      </c>
      <c r="E115" s="68" t="str">
        <f t="shared" si="1"/>
        <v>20171031 12:52:06.860000</v>
      </c>
    </row>
    <row r="116" spans="1:5">
      <c r="A116">
        <v>90</v>
      </c>
      <c r="B116">
        <v>605.5</v>
      </c>
      <c r="C116" t="s">
        <v>63</v>
      </c>
      <c r="D116" t="s">
        <v>4341</v>
      </c>
      <c r="E116" s="68" t="str">
        <f t="shared" si="1"/>
        <v>20171031 13:09:21.511000</v>
      </c>
    </row>
    <row r="117" spans="1:5">
      <c r="A117">
        <v>92</v>
      </c>
      <c r="B117">
        <v>605.5</v>
      </c>
      <c r="C117" t="s">
        <v>63</v>
      </c>
      <c r="D117" t="s">
        <v>4342</v>
      </c>
      <c r="E117" s="68" t="str">
        <f t="shared" si="1"/>
        <v>20171031 13:27:25.662000</v>
      </c>
    </row>
    <row r="118" spans="1:5">
      <c r="A118">
        <v>91</v>
      </c>
      <c r="B118">
        <v>605</v>
      </c>
      <c r="C118" t="s">
        <v>63</v>
      </c>
      <c r="D118" t="s">
        <v>4343</v>
      </c>
      <c r="E118" s="68" t="str">
        <f t="shared" si="1"/>
        <v>20171031 13:41:26.506000</v>
      </c>
    </row>
    <row r="119" spans="1:5">
      <c r="A119">
        <v>96</v>
      </c>
      <c r="B119">
        <v>604</v>
      </c>
      <c r="C119" t="s">
        <v>63</v>
      </c>
      <c r="D119" t="s">
        <v>4344</v>
      </c>
      <c r="E119" s="68" t="str">
        <f t="shared" si="1"/>
        <v>20171031 13:59:41.943000</v>
      </c>
    </row>
    <row r="120" spans="1:5">
      <c r="A120">
        <v>90</v>
      </c>
      <c r="B120">
        <v>605</v>
      </c>
      <c r="C120" t="s">
        <v>63</v>
      </c>
      <c r="D120" t="s">
        <v>4345</v>
      </c>
      <c r="E120" s="68" t="str">
        <f t="shared" si="1"/>
        <v>20171031 14:14:48.284000</v>
      </c>
    </row>
    <row r="121" spans="1:5">
      <c r="A121">
        <v>91</v>
      </c>
      <c r="B121">
        <v>604.5</v>
      </c>
      <c r="C121" t="s">
        <v>63</v>
      </c>
      <c r="D121" t="s">
        <v>4346</v>
      </c>
      <c r="E121" s="68" t="str">
        <f t="shared" si="1"/>
        <v>20171031 14:28:58.631000</v>
      </c>
    </row>
    <row r="122" spans="1:5">
      <c r="A122">
        <v>94</v>
      </c>
      <c r="B122">
        <v>603.5</v>
      </c>
      <c r="C122" t="s">
        <v>63</v>
      </c>
      <c r="D122" t="s">
        <v>4347</v>
      </c>
      <c r="E122" s="68" t="str">
        <f t="shared" si="1"/>
        <v>20171031 14:38:28.013000</v>
      </c>
    </row>
    <row r="123" spans="1:5">
      <c r="A123">
        <v>2</v>
      </c>
      <c r="B123">
        <v>603</v>
      </c>
      <c r="C123" t="s">
        <v>63</v>
      </c>
      <c r="D123" t="s">
        <v>4348</v>
      </c>
      <c r="E123" s="68" t="str">
        <f t="shared" si="1"/>
        <v>20171031 14:43:00.099000</v>
      </c>
    </row>
    <row r="124" spans="1:5">
      <c r="A124">
        <v>91</v>
      </c>
      <c r="B124">
        <v>603</v>
      </c>
      <c r="C124" t="s">
        <v>63</v>
      </c>
      <c r="D124" t="s">
        <v>4349</v>
      </c>
      <c r="E124" s="68" t="str">
        <f t="shared" si="1"/>
        <v>20171031 14:43:00.121000</v>
      </c>
    </row>
    <row r="125" spans="1:5">
      <c r="A125">
        <v>77</v>
      </c>
      <c r="B125">
        <v>603.5</v>
      </c>
      <c r="C125" t="s">
        <v>63</v>
      </c>
      <c r="D125" t="s">
        <v>4350</v>
      </c>
      <c r="E125" s="68" t="str">
        <f t="shared" si="1"/>
        <v>20171031 14:56:35.642000</v>
      </c>
    </row>
    <row r="126" spans="1:5">
      <c r="A126">
        <v>20</v>
      </c>
      <c r="B126">
        <v>603.5</v>
      </c>
      <c r="C126" t="s">
        <v>63</v>
      </c>
      <c r="D126" t="s">
        <v>4350</v>
      </c>
      <c r="E126" s="68" t="str">
        <f t="shared" si="1"/>
        <v>20171031 14:56:35.642000</v>
      </c>
    </row>
    <row r="127" spans="1:5">
      <c r="A127">
        <v>65</v>
      </c>
      <c r="B127">
        <v>603.5</v>
      </c>
      <c r="C127" t="s">
        <v>63</v>
      </c>
      <c r="D127" t="s">
        <v>4351</v>
      </c>
      <c r="E127" s="68" t="str">
        <f t="shared" si="1"/>
        <v>20171031 15:09:55.340222</v>
      </c>
    </row>
    <row r="128" spans="1:5">
      <c r="A128">
        <v>76</v>
      </c>
      <c r="B128">
        <v>603.5</v>
      </c>
      <c r="C128" t="s">
        <v>63</v>
      </c>
      <c r="D128" t="s">
        <v>4351</v>
      </c>
      <c r="E128" s="68" t="str">
        <f t="shared" si="1"/>
        <v>20171031 15:09:55.340222</v>
      </c>
    </row>
    <row r="129" spans="1:5">
      <c r="A129">
        <v>188</v>
      </c>
      <c r="B129">
        <v>603.5</v>
      </c>
      <c r="C129" t="s">
        <v>63</v>
      </c>
      <c r="D129" t="s">
        <v>4351</v>
      </c>
      <c r="E129" s="68" t="str">
        <f t="shared" ref="E129:E192" si="2">LEFT(D129,FIND(" ",D129)-1)&amp;" "&amp;IF((MID(D129,FIND(" ",D129)+1,2))&lt;"23",MID(D129,FIND(" ",D129)+1,2) + 1 - VALUE(MID(D129,28,1)),"0"&amp;"0")&amp;MID(D129,FIND(" ",D129)+3,13)</f>
        <v>20171031 15:09:55.340222</v>
      </c>
    </row>
    <row r="130" spans="1:5">
      <c r="A130">
        <v>6</v>
      </c>
      <c r="B130">
        <v>603.5</v>
      </c>
      <c r="C130" t="s">
        <v>63</v>
      </c>
      <c r="D130" t="s">
        <v>4351</v>
      </c>
      <c r="E130" s="68" t="str">
        <f t="shared" si="2"/>
        <v>20171031 15:09:55.340222</v>
      </c>
    </row>
    <row r="131" spans="1:5">
      <c r="A131">
        <v>65</v>
      </c>
      <c r="B131">
        <v>603.5</v>
      </c>
      <c r="C131" t="s">
        <v>63</v>
      </c>
      <c r="D131" t="s">
        <v>4351</v>
      </c>
      <c r="E131" s="68" t="str">
        <f t="shared" si="2"/>
        <v>20171031 15:09:55.340222</v>
      </c>
    </row>
    <row r="132" spans="1:5">
      <c r="A132">
        <v>64</v>
      </c>
      <c r="B132">
        <v>603.5</v>
      </c>
      <c r="C132" t="s">
        <v>63</v>
      </c>
      <c r="D132" t="s">
        <v>4352</v>
      </c>
      <c r="E132" s="68" t="str">
        <f t="shared" si="2"/>
        <v>20171031 15:10:02.414115</v>
      </c>
    </row>
    <row r="133" spans="1:5">
      <c r="A133">
        <v>100</v>
      </c>
      <c r="B133">
        <v>603.5</v>
      </c>
      <c r="C133" t="s">
        <v>63</v>
      </c>
      <c r="D133" t="s">
        <v>4352</v>
      </c>
      <c r="E133" s="68" t="str">
        <f t="shared" si="2"/>
        <v>20171031 15:10:02.414115</v>
      </c>
    </row>
    <row r="134" spans="1:5">
      <c r="A134">
        <v>100</v>
      </c>
      <c r="B134">
        <v>603.5</v>
      </c>
      <c r="C134" t="s">
        <v>63</v>
      </c>
      <c r="D134" t="s">
        <v>4352</v>
      </c>
      <c r="E134" s="68" t="str">
        <f t="shared" si="2"/>
        <v>20171031 15:10:02.414115</v>
      </c>
    </row>
    <row r="135" spans="1:5">
      <c r="A135">
        <v>74</v>
      </c>
      <c r="B135">
        <v>603.5</v>
      </c>
      <c r="C135" t="s">
        <v>63</v>
      </c>
      <c r="D135" t="s">
        <v>4352</v>
      </c>
      <c r="E135" s="68" t="str">
        <f t="shared" si="2"/>
        <v>20171031 15:10:02.414115</v>
      </c>
    </row>
    <row r="136" spans="1:5">
      <c r="A136">
        <v>12</v>
      </c>
      <c r="B136">
        <v>603.5</v>
      </c>
      <c r="C136" t="s">
        <v>63</v>
      </c>
      <c r="D136" t="s">
        <v>4352</v>
      </c>
      <c r="E136" s="68" t="str">
        <f t="shared" si="2"/>
        <v>20171031 15:10:02.414115</v>
      </c>
    </row>
    <row r="137" spans="1:5">
      <c r="A137">
        <v>96</v>
      </c>
      <c r="B137">
        <v>603</v>
      </c>
      <c r="C137" t="s">
        <v>63</v>
      </c>
      <c r="D137" t="s">
        <v>4353</v>
      </c>
      <c r="E137" s="68" t="str">
        <f t="shared" si="2"/>
        <v>20171031 15:11:23.560000</v>
      </c>
    </row>
    <row r="138" spans="1:5">
      <c r="A138">
        <v>91</v>
      </c>
      <c r="B138">
        <v>602.5</v>
      </c>
      <c r="C138" t="s">
        <v>63</v>
      </c>
      <c r="D138" t="s">
        <v>4354</v>
      </c>
      <c r="E138" s="68" t="str">
        <f t="shared" si="2"/>
        <v>20171031 15:22:21.106000</v>
      </c>
    </row>
    <row r="139" spans="1:5">
      <c r="A139">
        <v>181</v>
      </c>
      <c r="B139">
        <v>602</v>
      </c>
      <c r="C139" t="s">
        <v>63</v>
      </c>
      <c r="D139" t="s">
        <v>4355</v>
      </c>
      <c r="E139" s="68" t="str">
        <f t="shared" si="2"/>
        <v>20171031 15:46:18.967000</v>
      </c>
    </row>
    <row r="140" spans="1:5">
      <c r="A140">
        <v>93</v>
      </c>
      <c r="B140">
        <v>603</v>
      </c>
      <c r="C140" t="s">
        <v>63</v>
      </c>
      <c r="D140" t="s">
        <v>4356</v>
      </c>
      <c r="E140" s="68" t="str">
        <f t="shared" si="2"/>
        <v>20171031 15:55:22.499000</v>
      </c>
    </row>
    <row r="141" spans="1:5">
      <c r="A141">
        <v>94</v>
      </c>
      <c r="B141">
        <v>602.5</v>
      </c>
      <c r="C141" t="s">
        <v>63</v>
      </c>
      <c r="D141" t="s">
        <v>4357</v>
      </c>
      <c r="E141" s="68" t="str">
        <f t="shared" si="2"/>
        <v>20171031 16:08:50.677000</v>
      </c>
    </row>
    <row r="142" spans="1:5">
      <c r="A142">
        <v>75</v>
      </c>
      <c r="B142">
        <v>601.5</v>
      </c>
      <c r="C142" t="s">
        <v>63</v>
      </c>
      <c r="D142" t="s">
        <v>4358</v>
      </c>
      <c r="E142" s="68" t="str">
        <f t="shared" si="2"/>
        <v>20171031 16:11:14.768758</v>
      </c>
    </row>
    <row r="143" spans="1:5">
      <c r="A143">
        <v>100</v>
      </c>
      <c r="B143">
        <v>601.5</v>
      </c>
      <c r="C143" t="s">
        <v>63</v>
      </c>
      <c r="D143" t="s">
        <v>4358</v>
      </c>
      <c r="E143" s="68" t="str">
        <f t="shared" si="2"/>
        <v>20171031 16:11:14.768758</v>
      </c>
    </row>
    <row r="144" spans="1:5">
      <c r="A144">
        <v>120</v>
      </c>
      <c r="B144">
        <v>601.5</v>
      </c>
      <c r="C144" t="s">
        <v>63</v>
      </c>
      <c r="D144" t="s">
        <v>4358</v>
      </c>
      <c r="E144" s="68" t="str">
        <f t="shared" si="2"/>
        <v>20171031 16:11:14.768758</v>
      </c>
    </row>
    <row r="145" spans="1:5">
      <c r="A145">
        <v>100</v>
      </c>
      <c r="B145">
        <v>601.5</v>
      </c>
      <c r="C145" t="s">
        <v>63</v>
      </c>
      <c r="D145" t="s">
        <v>4358</v>
      </c>
      <c r="E145" s="68" t="str">
        <f t="shared" si="2"/>
        <v>20171031 16:11:14.768758</v>
      </c>
    </row>
    <row r="146" spans="1:5">
      <c r="A146">
        <v>105</v>
      </c>
      <c r="B146">
        <v>601.5</v>
      </c>
      <c r="C146" t="s">
        <v>63</v>
      </c>
      <c r="D146" t="s">
        <v>4358</v>
      </c>
      <c r="E146" s="68" t="str">
        <f t="shared" si="2"/>
        <v>20171031 16:11:14.768758</v>
      </c>
    </row>
    <row r="147" spans="1:5">
      <c r="A147">
        <v>270</v>
      </c>
      <c r="B147">
        <v>601.5</v>
      </c>
      <c r="C147" t="s">
        <v>63</v>
      </c>
      <c r="D147" t="s">
        <v>4359</v>
      </c>
      <c r="E147" s="68" t="str">
        <f t="shared" si="2"/>
        <v>20171031 16:21:19.066000</v>
      </c>
    </row>
    <row r="148" spans="1:5">
      <c r="A148">
        <v>102</v>
      </c>
      <c r="B148">
        <v>601.5</v>
      </c>
      <c r="C148" t="s">
        <v>63</v>
      </c>
      <c r="D148" t="s">
        <v>4360</v>
      </c>
      <c r="E148" s="68" t="str">
        <f t="shared" si="2"/>
        <v>20171031 16:27:07.051000</v>
      </c>
    </row>
    <row r="149" spans="1:5">
      <c r="A149">
        <v>34</v>
      </c>
      <c r="B149">
        <v>601</v>
      </c>
      <c r="C149" t="s">
        <v>63</v>
      </c>
      <c r="D149" t="s">
        <v>4361</v>
      </c>
      <c r="E149" s="68" t="str">
        <f t="shared" si="2"/>
        <v>20171031 16:37:41.473000</v>
      </c>
    </row>
    <row r="150" spans="1:5">
      <c r="A150">
        <v>62</v>
      </c>
      <c r="B150">
        <v>601</v>
      </c>
      <c r="C150" t="s">
        <v>63</v>
      </c>
      <c r="D150" t="s">
        <v>4361</v>
      </c>
      <c r="E150" s="68" t="str">
        <f t="shared" si="2"/>
        <v>20171031 16:37:41.473000</v>
      </c>
    </row>
    <row r="151" spans="1:5">
      <c r="A151">
        <v>97</v>
      </c>
      <c r="B151">
        <v>602.5</v>
      </c>
      <c r="C151" t="s">
        <v>63</v>
      </c>
      <c r="D151" t="s">
        <v>4362</v>
      </c>
      <c r="E151" s="68" t="str">
        <f t="shared" si="2"/>
        <v>20171031 16:42:31.218163</v>
      </c>
    </row>
    <row r="152" spans="1:5">
      <c r="A152">
        <v>79</v>
      </c>
      <c r="B152">
        <v>602.5</v>
      </c>
      <c r="C152" t="s">
        <v>63</v>
      </c>
      <c r="D152" t="s">
        <v>4362</v>
      </c>
      <c r="E152" s="68" t="str">
        <f t="shared" si="2"/>
        <v>20171031 16:42:31.218163</v>
      </c>
    </row>
    <row r="153" spans="1:5">
      <c r="A153">
        <v>124</v>
      </c>
      <c r="B153">
        <v>602.5</v>
      </c>
      <c r="C153" t="s">
        <v>63</v>
      </c>
      <c r="D153" t="s">
        <v>4363</v>
      </c>
      <c r="E153" s="68" t="str">
        <f t="shared" si="2"/>
        <v>20171031 16:42:35.110733</v>
      </c>
    </row>
    <row r="154" spans="1:5">
      <c r="A154">
        <v>172</v>
      </c>
      <c r="B154">
        <v>602.5</v>
      </c>
      <c r="C154" t="s">
        <v>63</v>
      </c>
      <c r="D154" t="s">
        <v>4364</v>
      </c>
      <c r="E154" s="68" t="str">
        <f t="shared" si="2"/>
        <v>20171031 16:46:15.023908</v>
      </c>
    </row>
    <row r="155" spans="1:5">
      <c r="A155">
        <v>97</v>
      </c>
      <c r="B155">
        <v>606</v>
      </c>
      <c r="C155" t="s">
        <v>63</v>
      </c>
      <c r="D155" t="s">
        <v>4365</v>
      </c>
      <c r="E155" s="68" t="str">
        <f t="shared" si="2"/>
        <v>20171101 9:01:01.905000</v>
      </c>
    </row>
    <row r="156" spans="1:5">
      <c r="A156">
        <v>107</v>
      </c>
      <c r="B156">
        <v>605.5</v>
      </c>
      <c r="C156" t="s">
        <v>63</v>
      </c>
      <c r="D156" t="s">
        <v>4366</v>
      </c>
      <c r="E156" s="68" t="str">
        <f t="shared" si="2"/>
        <v>20171101 9:03:34.561000</v>
      </c>
    </row>
    <row r="157" spans="1:5">
      <c r="A157">
        <v>13</v>
      </c>
      <c r="B157">
        <v>609</v>
      </c>
      <c r="C157" t="s">
        <v>63</v>
      </c>
      <c r="D157" t="s">
        <v>4367</v>
      </c>
      <c r="E157" s="68" t="str">
        <f t="shared" si="2"/>
        <v>20171101 9:07:27.745000</v>
      </c>
    </row>
    <row r="158" spans="1:5">
      <c r="A158">
        <v>83</v>
      </c>
      <c r="B158">
        <v>609</v>
      </c>
      <c r="C158" t="s">
        <v>63</v>
      </c>
      <c r="D158" t="s">
        <v>4367</v>
      </c>
      <c r="E158" s="68" t="str">
        <f t="shared" si="2"/>
        <v>20171101 9:07:27.745000</v>
      </c>
    </row>
    <row r="159" spans="1:5">
      <c r="A159">
        <v>96</v>
      </c>
      <c r="B159">
        <v>609</v>
      </c>
      <c r="C159" t="s">
        <v>63</v>
      </c>
      <c r="D159" t="s">
        <v>4368</v>
      </c>
      <c r="E159" s="68" t="str">
        <f t="shared" si="2"/>
        <v>20171101 9:10:05.048000</v>
      </c>
    </row>
    <row r="160" spans="1:5">
      <c r="A160">
        <v>96</v>
      </c>
      <c r="B160">
        <v>608</v>
      </c>
      <c r="C160" t="s">
        <v>63</v>
      </c>
      <c r="D160" t="s">
        <v>4369</v>
      </c>
      <c r="E160" s="68" t="str">
        <f t="shared" si="2"/>
        <v>20171101 9:15:59.119000</v>
      </c>
    </row>
    <row r="161" spans="1:5">
      <c r="A161">
        <v>97</v>
      </c>
      <c r="B161">
        <v>606</v>
      </c>
      <c r="C161" t="s">
        <v>63</v>
      </c>
      <c r="D161" t="s">
        <v>4370</v>
      </c>
      <c r="E161" s="68" t="str">
        <f t="shared" si="2"/>
        <v>20171101 9:18:37.141000</v>
      </c>
    </row>
    <row r="162" spans="1:5">
      <c r="A162">
        <v>146</v>
      </c>
      <c r="B162">
        <v>606.5</v>
      </c>
      <c r="C162" t="s">
        <v>63</v>
      </c>
      <c r="D162" t="s">
        <v>4371</v>
      </c>
      <c r="E162" s="68" t="str">
        <f t="shared" si="2"/>
        <v>20171101 9:26:23.901000</v>
      </c>
    </row>
    <row r="163" spans="1:5">
      <c r="A163">
        <v>100</v>
      </c>
      <c r="B163">
        <v>605</v>
      </c>
      <c r="C163" t="s">
        <v>63</v>
      </c>
      <c r="D163" t="s">
        <v>4372</v>
      </c>
      <c r="E163" s="68" t="str">
        <f t="shared" si="2"/>
        <v>20171101 9:31:24.529000</v>
      </c>
    </row>
    <row r="164" spans="1:5">
      <c r="A164">
        <v>6</v>
      </c>
      <c r="B164">
        <v>605</v>
      </c>
      <c r="C164" t="s">
        <v>63</v>
      </c>
      <c r="D164" t="s">
        <v>4373</v>
      </c>
      <c r="E164" s="68" t="str">
        <f t="shared" si="2"/>
        <v>20171101 9:31:35.930000</v>
      </c>
    </row>
    <row r="165" spans="1:5">
      <c r="A165">
        <v>8</v>
      </c>
      <c r="B165">
        <v>605.5</v>
      </c>
      <c r="C165" t="s">
        <v>63</v>
      </c>
      <c r="D165" t="s">
        <v>4374</v>
      </c>
      <c r="E165" s="68" t="str">
        <f t="shared" si="2"/>
        <v>20171101 9:37:17.055000</v>
      </c>
    </row>
    <row r="166" spans="1:5">
      <c r="A166">
        <v>88</v>
      </c>
      <c r="B166">
        <v>605.5</v>
      </c>
      <c r="C166" t="s">
        <v>63</v>
      </c>
      <c r="D166" t="s">
        <v>4374</v>
      </c>
      <c r="E166" s="68" t="str">
        <f t="shared" si="2"/>
        <v>20171101 9:37:17.055000</v>
      </c>
    </row>
    <row r="167" spans="1:5">
      <c r="A167">
        <v>127</v>
      </c>
      <c r="B167">
        <v>605.5</v>
      </c>
      <c r="C167" t="s">
        <v>63</v>
      </c>
      <c r="D167" t="s">
        <v>4375</v>
      </c>
      <c r="E167" s="68" t="str">
        <f t="shared" si="2"/>
        <v>20171101 9:45:34.702000</v>
      </c>
    </row>
    <row r="168" spans="1:5">
      <c r="A168">
        <v>119</v>
      </c>
      <c r="B168">
        <v>605</v>
      </c>
      <c r="C168" t="s">
        <v>63</v>
      </c>
      <c r="D168" t="s">
        <v>4376</v>
      </c>
      <c r="E168" s="68" t="str">
        <f t="shared" si="2"/>
        <v>20171101 9:55:57.748000</v>
      </c>
    </row>
    <row r="169" spans="1:5">
      <c r="A169">
        <v>92</v>
      </c>
      <c r="B169">
        <v>605</v>
      </c>
      <c r="C169" t="s">
        <v>63</v>
      </c>
      <c r="D169" t="s">
        <v>4377</v>
      </c>
      <c r="E169" s="68" t="str">
        <f t="shared" si="2"/>
        <v>20171101 10:04:17.035000</v>
      </c>
    </row>
    <row r="170" spans="1:5">
      <c r="A170">
        <v>91</v>
      </c>
      <c r="B170">
        <v>604.5</v>
      </c>
      <c r="C170" t="s">
        <v>63</v>
      </c>
      <c r="D170" t="s">
        <v>4378</v>
      </c>
      <c r="E170" s="68" t="str">
        <f t="shared" si="2"/>
        <v>20171101 10:11:11.012000</v>
      </c>
    </row>
    <row r="171" spans="1:5">
      <c r="A171">
        <v>91</v>
      </c>
      <c r="B171">
        <v>604.5</v>
      </c>
      <c r="C171" t="s">
        <v>63</v>
      </c>
      <c r="D171" t="s">
        <v>4379</v>
      </c>
      <c r="E171" s="68" t="str">
        <f t="shared" si="2"/>
        <v>20171101 10:18:15.924000</v>
      </c>
    </row>
    <row r="172" spans="1:5">
      <c r="A172">
        <v>93</v>
      </c>
      <c r="B172">
        <v>604.5</v>
      </c>
      <c r="C172" t="s">
        <v>63</v>
      </c>
      <c r="D172" t="s">
        <v>4380</v>
      </c>
      <c r="E172" s="68" t="str">
        <f t="shared" si="2"/>
        <v>20171101 10:25:39.950000</v>
      </c>
    </row>
    <row r="173" spans="1:5">
      <c r="A173">
        <v>97</v>
      </c>
      <c r="B173">
        <v>604.5</v>
      </c>
      <c r="C173" t="s">
        <v>63</v>
      </c>
      <c r="D173" t="s">
        <v>4381</v>
      </c>
      <c r="E173" s="68" t="str">
        <f t="shared" si="2"/>
        <v>20171101 10:31:12.528000</v>
      </c>
    </row>
    <row r="174" spans="1:5">
      <c r="A174">
        <v>91</v>
      </c>
      <c r="B174">
        <v>604</v>
      </c>
      <c r="C174" t="s">
        <v>63</v>
      </c>
      <c r="D174" t="s">
        <v>4382</v>
      </c>
      <c r="E174" s="68" t="str">
        <f t="shared" si="2"/>
        <v>20171101 10:42:35.948000</v>
      </c>
    </row>
    <row r="175" spans="1:5">
      <c r="A175">
        <v>1</v>
      </c>
      <c r="B175">
        <v>604</v>
      </c>
      <c r="C175" t="s">
        <v>63</v>
      </c>
      <c r="D175" t="s">
        <v>4383</v>
      </c>
      <c r="E175" s="68" t="str">
        <f t="shared" si="2"/>
        <v>20171101 10:47:02.406429</v>
      </c>
    </row>
    <row r="176" spans="1:5">
      <c r="A176">
        <v>100</v>
      </c>
      <c r="B176">
        <v>604</v>
      </c>
      <c r="C176" t="s">
        <v>63</v>
      </c>
      <c r="D176" t="s">
        <v>4383</v>
      </c>
      <c r="E176" s="68" t="str">
        <f t="shared" si="2"/>
        <v>20171101 10:47:02.406429</v>
      </c>
    </row>
    <row r="177" spans="1:5">
      <c r="A177">
        <v>99</v>
      </c>
      <c r="B177">
        <v>604</v>
      </c>
      <c r="C177" t="s">
        <v>63</v>
      </c>
      <c r="D177" t="s">
        <v>4383</v>
      </c>
      <c r="E177" s="68" t="str">
        <f t="shared" si="2"/>
        <v>20171101 10:47:02.406429</v>
      </c>
    </row>
    <row r="178" spans="1:5">
      <c r="A178">
        <v>96</v>
      </c>
      <c r="B178">
        <v>603.5</v>
      </c>
      <c r="C178" t="s">
        <v>63</v>
      </c>
      <c r="D178" t="s">
        <v>4384</v>
      </c>
      <c r="E178" s="68" t="str">
        <f t="shared" si="2"/>
        <v>20171101 10:49:48.162000</v>
      </c>
    </row>
    <row r="179" spans="1:5">
      <c r="A179">
        <v>106</v>
      </c>
      <c r="B179">
        <v>605</v>
      </c>
      <c r="C179" t="s">
        <v>63</v>
      </c>
      <c r="D179" t="s">
        <v>4385</v>
      </c>
      <c r="E179" s="68" t="str">
        <f t="shared" si="2"/>
        <v>20171101 11:03:13.200000</v>
      </c>
    </row>
    <row r="180" spans="1:5">
      <c r="A180">
        <v>243</v>
      </c>
      <c r="B180">
        <v>608</v>
      </c>
      <c r="C180" t="s">
        <v>63</v>
      </c>
      <c r="D180" t="s">
        <v>4386</v>
      </c>
      <c r="E180" s="68" t="str">
        <f t="shared" si="2"/>
        <v>20171101 11:33:19.299000</v>
      </c>
    </row>
    <row r="181" spans="1:5">
      <c r="A181">
        <v>98</v>
      </c>
      <c r="B181">
        <v>607.5</v>
      </c>
      <c r="C181" t="s">
        <v>63</v>
      </c>
      <c r="D181" t="s">
        <v>4387</v>
      </c>
      <c r="E181" s="68" t="str">
        <f t="shared" si="2"/>
        <v>20171101 11:36:00.107000</v>
      </c>
    </row>
    <row r="182" spans="1:5">
      <c r="A182">
        <v>57</v>
      </c>
      <c r="B182">
        <v>607</v>
      </c>
      <c r="C182" t="s">
        <v>63</v>
      </c>
      <c r="D182" t="s">
        <v>4388</v>
      </c>
      <c r="E182" s="68" t="str">
        <f t="shared" si="2"/>
        <v>20171101 11:56:01.917000</v>
      </c>
    </row>
    <row r="183" spans="1:5">
      <c r="A183">
        <v>68</v>
      </c>
      <c r="B183">
        <v>607</v>
      </c>
      <c r="C183" t="s">
        <v>63</v>
      </c>
      <c r="D183" t="s">
        <v>4388</v>
      </c>
      <c r="E183" s="68" t="str">
        <f t="shared" si="2"/>
        <v>20171101 11:56:01.917000</v>
      </c>
    </row>
    <row r="184" spans="1:5">
      <c r="A184">
        <v>92</v>
      </c>
      <c r="B184">
        <v>606</v>
      </c>
      <c r="C184" t="s">
        <v>63</v>
      </c>
      <c r="D184" t="s">
        <v>4389</v>
      </c>
      <c r="E184" s="68" t="str">
        <f t="shared" si="2"/>
        <v>20171101 12:14:44.094000</v>
      </c>
    </row>
    <row r="185" spans="1:5">
      <c r="A185">
        <v>94</v>
      </c>
      <c r="B185">
        <v>606.5</v>
      </c>
      <c r="C185" t="s">
        <v>63</v>
      </c>
      <c r="D185" t="s">
        <v>4390</v>
      </c>
      <c r="E185" s="68" t="str">
        <f t="shared" si="2"/>
        <v>20171101 12:39:23.324000</v>
      </c>
    </row>
    <row r="186" spans="1:5">
      <c r="A186">
        <v>89</v>
      </c>
      <c r="B186">
        <v>606.5</v>
      </c>
      <c r="C186" t="s">
        <v>63</v>
      </c>
      <c r="D186" t="s">
        <v>4391</v>
      </c>
      <c r="E186" s="68" t="str">
        <f t="shared" si="2"/>
        <v>20171101 12:53:26.612000</v>
      </c>
    </row>
    <row r="187" spans="1:5">
      <c r="A187">
        <v>93</v>
      </c>
      <c r="B187">
        <v>605</v>
      </c>
      <c r="C187" t="s">
        <v>63</v>
      </c>
      <c r="D187" t="s">
        <v>4392</v>
      </c>
      <c r="E187" s="68" t="str">
        <f t="shared" si="2"/>
        <v>20171101 13:00:04.075000</v>
      </c>
    </row>
    <row r="188" spans="1:5">
      <c r="A188">
        <v>134</v>
      </c>
      <c r="B188">
        <v>605</v>
      </c>
      <c r="C188" t="s">
        <v>63</v>
      </c>
      <c r="D188" t="s">
        <v>4393</v>
      </c>
      <c r="E188" s="68" t="str">
        <f t="shared" si="2"/>
        <v>20171101 13:41:19.193000</v>
      </c>
    </row>
    <row r="189" spans="1:5">
      <c r="A189">
        <v>99</v>
      </c>
      <c r="B189">
        <v>604</v>
      </c>
      <c r="C189" t="s">
        <v>63</v>
      </c>
      <c r="D189" t="s">
        <v>4394</v>
      </c>
      <c r="E189" s="68" t="str">
        <f t="shared" si="2"/>
        <v>20171101 13:42:34.015000</v>
      </c>
    </row>
    <row r="190" spans="1:5">
      <c r="A190">
        <v>91</v>
      </c>
      <c r="B190">
        <v>603</v>
      </c>
      <c r="C190" t="s">
        <v>63</v>
      </c>
      <c r="D190" t="s">
        <v>4395</v>
      </c>
      <c r="E190" s="68" t="str">
        <f t="shared" si="2"/>
        <v>20171101 13:55:27.445000</v>
      </c>
    </row>
    <row r="191" spans="1:5">
      <c r="A191">
        <v>91</v>
      </c>
      <c r="B191">
        <v>603</v>
      </c>
      <c r="C191" t="s">
        <v>63</v>
      </c>
      <c r="D191" t="s">
        <v>4396</v>
      </c>
      <c r="E191" s="68" t="str">
        <f t="shared" si="2"/>
        <v>20171101 14:05:41.627000</v>
      </c>
    </row>
    <row r="192" spans="1:5">
      <c r="A192">
        <v>93</v>
      </c>
      <c r="B192">
        <v>604</v>
      </c>
      <c r="C192" t="s">
        <v>63</v>
      </c>
      <c r="D192" t="s">
        <v>4397</v>
      </c>
      <c r="E192" s="68" t="str">
        <f t="shared" si="2"/>
        <v>20171101 14:16:50.965000</v>
      </c>
    </row>
    <row r="193" spans="1:5">
      <c r="A193">
        <v>97</v>
      </c>
      <c r="B193">
        <v>604</v>
      </c>
      <c r="C193" t="s">
        <v>63</v>
      </c>
      <c r="D193" t="s">
        <v>4398</v>
      </c>
      <c r="E193" s="68" t="str">
        <f t="shared" ref="E193:E256" si="3">LEFT(D193,FIND(" ",D193)-1)&amp;" "&amp;IF((MID(D193,FIND(" ",D193)+1,2))&lt;"23",MID(D193,FIND(" ",D193)+1,2) + 1 - VALUE(MID(D193,28,1)),"0"&amp;"0")&amp;MID(D193,FIND(" ",D193)+3,13)</f>
        <v>20171101 14:22:34.108000</v>
      </c>
    </row>
    <row r="194" spans="1:5">
      <c r="A194">
        <v>59</v>
      </c>
      <c r="B194">
        <v>603</v>
      </c>
      <c r="C194" t="s">
        <v>63</v>
      </c>
      <c r="D194" t="s">
        <v>4399</v>
      </c>
      <c r="E194" s="68" t="str">
        <f t="shared" si="3"/>
        <v>20171101 14:41:51.015000</v>
      </c>
    </row>
    <row r="195" spans="1:5">
      <c r="A195">
        <v>76</v>
      </c>
      <c r="B195">
        <v>603</v>
      </c>
      <c r="C195" t="s">
        <v>63</v>
      </c>
      <c r="D195" t="s">
        <v>4399</v>
      </c>
      <c r="E195" s="68" t="str">
        <f t="shared" si="3"/>
        <v>20171101 14:41:51.015000</v>
      </c>
    </row>
    <row r="196" spans="1:5">
      <c r="A196">
        <v>15</v>
      </c>
      <c r="B196">
        <v>602.5</v>
      </c>
      <c r="C196" t="s">
        <v>63</v>
      </c>
      <c r="D196" t="s">
        <v>4400</v>
      </c>
      <c r="E196" s="68" t="str">
        <f t="shared" si="3"/>
        <v>20171101 14:52:41.521000</v>
      </c>
    </row>
    <row r="197" spans="1:5">
      <c r="A197">
        <v>76</v>
      </c>
      <c r="B197">
        <v>602.5</v>
      </c>
      <c r="C197" t="s">
        <v>63</v>
      </c>
      <c r="D197" t="s">
        <v>4400</v>
      </c>
      <c r="E197" s="68" t="str">
        <f t="shared" si="3"/>
        <v>20171101 14:52:41.521000</v>
      </c>
    </row>
    <row r="198" spans="1:5">
      <c r="A198">
        <v>69</v>
      </c>
      <c r="B198">
        <v>602</v>
      </c>
      <c r="C198" t="s">
        <v>63</v>
      </c>
      <c r="D198" t="s">
        <v>4401</v>
      </c>
      <c r="E198" s="68" t="str">
        <f t="shared" si="3"/>
        <v>20171101 15:06:18.597000</v>
      </c>
    </row>
    <row r="199" spans="1:5">
      <c r="A199">
        <v>22</v>
      </c>
      <c r="B199">
        <v>602</v>
      </c>
      <c r="C199" t="s">
        <v>63</v>
      </c>
      <c r="D199" t="s">
        <v>4401</v>
      </c>
      <c r="E199" s="68" t="str">
        <f t="shared" si="3"/>
        <v>20171101 15:06:18.597000</v>
      </c>
    </row>
    <row r="200" spans="1:5">
      <c r="A200">
        <v>100</v>
      </c>
      <c r="B200">
        <v>599.5</v>
      </c>
      <c r="C200" t="s">
        <v>63</v>
      </c>
      <c r="D200" t="s">
        <v>4402</v>
      </c>
      <c r="E200" s="68" t="str">
        <f t="shared" si="3"/>
        <v>20171101 15:14:32.815285</v>
      </c>
    </row>
    <row r="201" spans="1:5">
      <c r="A201">
        <v>50</v>
      </c>
      <c r="B201">
        <v>599.5</v>
      </c>
      <c r="C201" t="s">
        <v>63</v>
      </c>
      <c r="D201" t="s">
        <v>4402</v>
      </c>
      <c r="E201" s="68" t="str">
        <f t="shared" si="3"/>
        <v>20171101 15:14:32.815285</v>
      </c>
    </row>
    <row r="202" spans="1:5">
      <c r="A202">
        <v>75</v>
      </c>
      <c r="B202">
        <v>599.5</v>
      </c>
      <c r="C202" t="s">
        <v>63</v>
      </c>
      <c r="D202" t="s">
        <v>4402</v>
      </c>
      <c r="E202" s="68" t="str">
        <f t="shared" si="3"/>
        <v>20171101 15:14:32.815285</v>
      </c>
    </row>
    <row r="203" spans="1:5">
      <c r="A203">
        <v>100</v>
      </c>
      <c r="B203">
        <v>599.5</v>
      </c>
      <c r="C203" t="s">
        <v>63</v>
      </c>
      <c r="D203" t="s">
        <v>4402</v>
      </c>
      <c r="E203" s="68" t="str">
        <f t="shared" si="3"/>
        <v>20171101 15:14:32.815285</v>
      </c>
    </row>
    <row r="204" spans="1:5">
      <c r="A204">
        <v>225</v>
      </c>
      <c r="B204">
        <v>599.5</v>
      </c>
      <c r="C204" t="s">
        <v>63</v>
      </c>
      <c r="D204" t="s">
        <v>4402</v>
      </c>
      <c r="E204" s="68" t="str">
        <f t="shared" si="3"/>
        <v>20171101 15:14:32.815285</v>
      </c>
    </row>
    <row r="205" spans="1:5">
      <c r="A205">
        <v>76</v>
      </c>
      <c r="B205">
        <v>599.5</v>
      </c>
      <c r="C205" t="s">
        <v>63</v>
      </c>
      <c r="D205" t="s">
        <v>4402</v>
      </c>
      <c r="E205" s="68" t="str">
        <f t="shared" si="3"/>
        <v>20171101 15:14:32.815285</v>
      </c>
    </row>
    <row r="206" spans="1:5">
      <c r="A206">
        <v>174</v>
      </c>
      <c r="B206">
        <v>599.5</v>
      </c>
      <c r="C206" t="s">
        <v>63</v>
      </c>
      <c r="D206" t="s">
        <v>4403</v>
      </c>
      <c r="E206" s="68" t="str">
        <f t="shared" si="3"/>
        <v>20171101 15:14:32.835465</v>
      </c>
    </row>
    <row r="207" spans="1:5">
      <c r="A207">
        <v>121</v>
      </c>
      <c r="B207">
        <v>600</v>
      </c>
      <c r="C207" t="s">
        <v>63</v>
      </c>
      <c r="D207" t="s">
        <v>4404</v>
      </c>
      <c r="E207" s="68" t="str">
        <f t="shared" si="3"/>
        <v>20171101 15:20:48.243000</v>
      </c>
    </row>
    <row r="208" spans="1:5">
      <c r="A208">
        <v>89</v>
      </c>
      <c r="B208">
        <v>600.5</v>
      </c>
      <c r="C208" t="s">
        <v>63</v>
      </c>
      <c r="D208" t="s">
        <v>4405</v>
      </c>
      <c r="E208" s="68" t="str">
        <f t="shared" si="3"/>
        <v>20171101 15:26:52.973000</v>
      </c>
    </row>
    <row r="209" spans="1:5">
      <c r="A209">
        <v>133</v>
      </c>
      <c r="B209">
        <v>600</v>
      </c>
      <c r="C209" t="s">
        <v>63</v>
      </c>
      <c r="D209" t="s">
        <v>4406</v>
      </c>
      <c r="E209" s="68" t="str">
        <f t="shared" si="3"/>
        <v>20171101 15:39:14.301000</v>
      </c>
    </row>
    <row r="210" spans="1:5">
      <c r="A210">
        <v>162</v>
      </c>
      <c r="B210">
        <v>600</v>
      </c>
      <c r="C210" t="s">
        <v>63</v>
      </c>
      <c r="D210" t="s">
        <v>4407</v>
      </c>
      <c r="E210" s="68" t="str">
        <f t="shared" si="3"/>
        <v>20171101 15:58:09.437000</v>
      </c>
    </row>
    <row r="211" spans="1:5">
      <c r="A211">
        <v>142</v>
      </c>
      <c r="B211">
        <v>600</v>
      </c>
      <c r="C211" t="s">
        <v>63</v>
      </c>
      <c r="D211" t="s">
        <v>4408</v>
      </c>
      <c r="E211" s="68" t="str">
        <f t="shared" si="3"/>
        <v>20171101 16:10:42.660000</v>
      </c>
    </row>
    <row r="212" spans="1:5">
      <c r="A212">
        <v>77</v>
      </c>
      <c r="B212">
        <v>599.5</v>
      </c>
      <c r="C212" t="s">
        <v>63</v>
      </c>
      <c r="D212" t="s">
        <v>4409</v>
      </c>
      <c r="E212" s="68" t="str">
        <f t="shared" si="3"/>
        <v>20171101 16:15:36.587000</v>
      </c>
    </row>
    <row r="213" spans="1:5">
      <c r="A213">
        <v>26</v>
      </c>
      <c r="B213">
        <v>599.5</v>
      </c>
      <c r="C213" t="s">
        <v>63</v>
      </c>
      <c r="D213" t="s">
        <v>4409</v>
      </c>
      <c r="E213" s="68" t="str">
        <f t="shared" si="3"/>
        <v>20171101 16:15:36.587000</v>
      </c>
    </row>
    <row r="214" spans="1:5">
      <c r="A214">
        <v>88</v>
      </c>
      <c r="B214">
        <v>600.5</v>
      </c>
      <c r="C214" t="s">
        <v>63</v>
      </c>
      <c r="D214" t="s">
        <v>4410</v>
      </c>
      <c r="E214" s="68" t="str">
        <f t="shared" si="3"/>
        <v>20171101 16:20:10.291000</v>
      </c>
    </row>
    <row r="215" spans="1:5">
      <c r="A215">
        <v>54</v>
      </c>
      <c r="B215">
        <v>600.5</v>
      </c>
      <c r="C215" t="s">
        <v>63</v>
      </c>
      <c r="D215" t="s">
        <v>4410</v>
      </c>
      <c r="E215" s="68" t="str">
        <f t="shared" si="3"/>
        <v>20171101 16:20:10.291000</v>
      </c>
    </row>
    <row r="216" spans="1:5">
      <c r="A216">
        <v>102</v>
      </c>
      <c r="B216">
        <v>600.5</v>
      </c>
      <c r="C216" t="s">
        <v>63</v>
      </c>
      <c r="D216" t="s">
        <v>4411</v>
      </c>
      <c r="E216" s="68" t="str">
        <f t="shared" si="3"/>
        <v>20171101 16:26:25.746000</v>
      </c>
    </row>
    <row r="217" spans="1:5">
      <c r="A217">
        <v>18</v>
      </c>
      <c r="B217">
        <v>601</v>
      </c>
      <c r="C217" t="s">
        <v>63</v>
      </c>
      <c r="D217" t="s">
        <v>4412</v>
      </c>
      <c r="E217" s="68" t="str">
        <f t="shared" si="3"/>
        <v>20171101 16:32:04.317501</v>
      </c>
    </row>
    <row r="218" spans="1:5">
      <c r="A218">
        <v>64</v>
      </c>
      <c r="B218">
        <v>601</v>
      </c>
      <c r="C218" t="s">
        <v>63</v>
      </c>
      <c r="D218" t="s">
        <v>4412</v>
      </c>
      <c r="E218" s="68" t="str">
        <f t="shared" si="3"/>
        <v>20171101 16:32:04.317501</v>
      </c>
    </row>
    <row r="219" spans="1:5">
      <c r="A219">
        <v>61</v>
      </c>
      <c r="B219">
        <v>601</v>
      </c>
      <c r="C219" t="s">
        <v>63</v>
      </c>
      <c r="D219" t="s">
        <v>4412</v>
      </c>
      <c r="E219" s="68" t="str">
        <f t="shared" si="3"/>
        <v>20171101 16:32:04.317501</v>
      </c>
    </row>
    <row r="220" spans="1:5">
      <c r="A220">
        <v>49</v>
      </c>
      <c r="B220">
        <v>601</v>
      </c>
      <c r="C220" t="s">
        <v>63</v>
      </c>
      <c r="D220" t="s">
        <v>4412</v>
      </c>
      <c r="E220" s="68" t="str">
        <f t="shared" si="3"/>
        <v>20171101 16:32:04.317501</v>
      </c>
    </row>
    <row r="221" spans="1:5">
      <c r="A221">
        <v>24</v>
      </c>
      <c r="B221">
        <v>601</v>
      </c>
      <c r="C221" t="s">
        <v>63</v>
      </c>
      <c r="D221" t="s">
        <v>4412</v>
      </c>
      <c r="E221" s="68" t="str">
        <f t="shared" si="3"/>
        <v>20171101 16:32:04.317501</v>
      </c>
    </row>
    <row r="222" spans="1:5">
      <c r="A222">
        <v>76</v>
      </c>
      <c r="B222">
        <v>601</v>
      </c>
      <c r="C222" t="s">
        <v>63</v>
      </c>
      <c r="D222" t="s">
        <v>4412</v>
      </c>
      <c r="E222" s="68" t="str">
        <f t="shared" si="3"/>
        <v>20171101 16:32:04.317501</v>
      </c>
    </row>
    <row r="223" spans="1:5">
      <c r="A223">
        <v>18</v>
      </c>
      <c r="B223">
        <v>601</v>
      </c>
      <c r="C223" t="s">
        <v>63</v>
      </c>
      <c r="D223" t="s">
        <v>4412</v>
      </c>
      <c r="E223" s="68" t="str">
        <f t="shared" si="3"/>
        <v>20171101 16:32:04.317501</v>
      </c>
    </row>
    <row r="224" spans="1:5">
      <c r="A224">
        <v>8</v>
      </c>
      <c r="B224">
        <v>599</v>
      </c>
      <c r="C224" t="s">
        <v>63</v>
      </c>
      <c r="D224" t="s">
        <v>4413</v>
      </c>
      <c r="E224" s="68" t="str">
        <f t="shared" si="3"/>
        <v>20171102 9:01:03.241000</v>
      </c>
    </row>
    <row r="225" spans="1:5">
      <c r="A225">
        <v>110</v>
      </c>
      <c r="B225">
        <v>595</v>
      </c>
      <c r="C225" t="s">
        <v>63</v>
      </c>
      <c r="D225" t="s">
        <v>4414</v>
      </c>
      <c r="E225" s="68" t="str">
        <f t="shared" si="3"/>
        <v>20171102 9:02:09.979000</v>
      </c>
    </row>
    <row r="226" spans="1:5">
      <c r="A226">
        <v>92</v>
      </c>
      <c r="B226">
        <v>595</v>
      </c>
      <c r="C226" t="s">
        <v>63</v>
      </c>
      <c r="D226" t="s">
        <v>4415</v>
      </c>
      <c r="E226" s="68" t="str">
        <f t="shared" si="3"/>
        <v>20171102 9:06:06.843000</v>
      </c>
    </row>
    <row r="227" spans="1:5">
      <c r="A227">
        <v>23</v>
      </c>
      <c r="B227">
        <v>594</v>
      </c>
      <c r="C227" t="s">
        <v>63</v>
      </c>
      <c r="D227" t="s">
        <v>4416</v>
      </c>
      <c r="E227" s="68" t="str">
        <f t="shared" si="3"/>
        <v>20171102 9:08:31.285000</v>
      </c>
    </row>
    <row r="228" spans="1:5">
      <c r="A228">
        <v>68</v>
      </c>
      <c r="B228">
        <v>594</v>
      </c>
      <c r="C228" t="s">
        <v>63</v>
      </c>
      <c r="D228" t="s">
        <v>4417</v>
      </c>
      <c r="E228" s="68" t="str">
        <f t="shared" si="3"/>
        <v>20171102 9:08:31.286000</v>
      </c>
    </row>
    <row r="229" spans="1:5">
      <c r="A229">
        <v>25</v>
      </c>
      <c r="B229">
        <v>595</v>
      </c>
      <c r="C229" t="s">
        <v>63</v>
      </c>
      <c r="D229" t="s">
        <v>4418</v>
      </c>
      <c r="E229" s="68" t="str">
        <f t="shared" si="3"/>
        <v>20171102 9:12:21.932000</v>
      </c>
    </row>
    <row r="230" spans="1:5">
      <c r="A230">
        <v>68</v>
      </c>
      <c r="B230">
        <v>595</v>
      </c>
      <c r="C230" t="s">
        <v>63</v>
      </c>
      <c r="D230" t="s">
        <v>4419</v>
      </c>
      <c r="E230" s="68" t="str">
        <f t="shared" si="3"/>
        <v>20171102 9:12:46.331000</v>
      </c>
    </row>
    <row r="231" spans="1:5">
      <c r="A231">
        <v>93</v>
      </c>
      <c r="B231">
        <v>594</v>
      </c>
      <c r="C231" t="s">
        <v>63</v>
      </c>
      <c r="D231" t="s">
        <v>4420</v>
      </c>
      <c r="E231" s="68" t="str">
        <f t="shared" si="3"/>
        <v>20171102 9:19:50.960000</v>
      </c>
    </row>
    <row r="232" spans="1:5">
      <c r="A232">
        <v>93</v>
      </c>
      <c r="B232">
        <v>594</v>
      </c>
      <c r="C232" t="s">
        <v>63</v>
      </c>
      <c r="D232" t="s">
        <v>4421</v>
      </c>
      <c r="E232" s="68" t="str">
        <f t="shared" si="3"/>
        <v>20171102 9:27:42.414000</v>
      </c>
    </row>
    <row r="233" spans="1:5">
      <c r="A233">
        <v>97</v>
      </c>
      <c r="B233">
        <v>593.5</v>
      </c>
      <c r="C233" t="s">
        <v>63</v>
      </c>
      <c r="D233" t="s">
        <v>4422</v>
      </c>
      <c r="E233" s="68" t="str">
        <f t="shared" si="3"/>
        <v>20171102 9:35:32.108000</v>
      </c>
    </row>
    <row r="234" spans="1:5">
      <c r="A234">
        <v>97</v>
      </c>
      <c r="B234">
        <v>593</v>
      </c>
      <c r="C234" t="s">
        <v>63</v>
      </c>
      <c r="D234" t="s">
        <v>4423</v>
      </c>
      <c r="E234" s="68" t="str">
        <f t="shared" si="3"/>
        <v>20171102 9:44:36.561000</v>
      </c>
    </row>
    <row r="235" spans="1:5">
      <c r="A235">
        <v>103</v>
      </c>
      <c r="B235">
        <v>593</v>
      </c>
      <c r="C235" t="s">
        <v>63</v>
      </c>
      <c r="D235" t="s">
        <v>4424</v>
      </c>
      <c r="E235" s="68" t="str">
        <f t="shared" si="3"/>
        <v>20171102 9:55:07.977000</v>
      </c>
    </row>
    <row r="236" spans="1:5">
      <c r="A236">
        <v>92</v>
      </c>
      <c r="B236">
        <v>591</v>
      </c>
      <c r="C236" t="s">
        <v>63</v>
      </c>
      <c r="D236" t="s">
        <v>4425</v>
      </c>
      <c r="E236" s="68" t="str">
        <f t="shared" si="3"/>
        <v>20171102 10:13:09.008000</v>
      </c>
    </row>
    <row r="237" spans="1:5">
      <c r="A237">
        <v>59</v>
      </c>
      <c r="B237">
        <v>591.5</v>
      </c>
      <c r="C237" t="s">
        <v>63</v>
      </c>
      <c r="D237" t="s">
        <v>4426</v>
      </c>
      <c r="E237" s="68" t="str">
        <f t="shared" si="3"/>
        <v>20171102 10:26:45.896000</v>
      </c>
    </row>
    <row r="238" spans="1:5">
      <c r="A238">
        <v>96</v>
      </c>
      <c r="B238">
        <v>591.5</v>
      </c>
      <c r="C238" t="s">
        <v>63</v>
      </c>
      <c r="D238" t="s">
        <v>4426</v>
      </c>
      <c r="E238" s="68" t="str">
        <f t="shared" si="3"/>
        <v>20171102 10:26:45.896000</v>
      </c>
    </row>
    <row r="239" spans="1:5">
      <c r="A239">
        <v>111</v>
      </c>
      <c r="B239">
        <v>592</v>
      </c>
      <c r="C239" t="s">
        <v>63</v>
      </c>
      <c r="D239" t="s">
        <v>4427</v>
      </c>
      <c r="E239" s="68" t="str">
        <f t="shared" si="3"/>
        <v>20171102 10:37:19.788000</v>
      </c>
    </row>
    <row r="240" spans="1:5">
      <c r="A240">
        <v>104</v>
      </c>
      <c r="B240">
        <v>592.5</v>
      </c>
      <c r="C240" t="s">
        <v>63</v>
      </c>
      <c r="D240" t="s">
        <v>4428</v>
      </c>
      <c r="E240" s="68" t="str">
        <f t="shared" si="3"/>
        <v>20171102 10:57:32.653000</v>
      </c>
    </row>
    <row r="241" spans="1:5">
      <c r="A241">
        <v>92</v>
      </c>
      <c r="B241">
        <v>592</v>
      </c>
      <c r="C241" t="s">
        <v>63</v>
      </c>
      <c r="D241" t="s">
        <v>4429</v>
      </c>
      <c r="E241" s="68" t="str">
        <f t="shared" si="3"/>
        <v>20171102 11:08:52.939000</v>
      </c>
    </row>
    <row r="242" spans="1:5">
      <c r="A242">
        <v>89</v>
      </c>
      <c r="B242">
        <v>593</v>
      </c>
      <c r="C242" t="s">
        <v>63</v>
      </c>
      <c r="D242" t="s">
        <v>4430</v>
      </c>
      <c r="E242" s="68" t="str">
        <f t="shared" si="3"/>
        <v>20171102 11:18:06.494000</v>
      </c>
    </row>
    <row r="243" spans="1:5">
      <c r="A243">
        <v>89</v>
      </c>
      <c r="B243">
        <v>592</v>
      </c>
      <c r="C243" t="s">
        <v>63</v>
      </c>
      <c r="D243" t="s">
        <v>4431</v>
      </c>
      <c r="E243" s="68" t="str">
        <f t="shared" si="3"/>
        <v>20171102 11:33:16.681000</v>
      </c>
    </row>
    <row r="244" spans="1:5">
      <c r="A244">
        <v>89</v>
      </c>
      <c r="B244">
        <v>591</v>
      </c>
      <c r="C244" t="s">
        <v>63</v>
      </c>
      <c r="D244" t="s">
        <v>4432</v>
      </c>
      <c r="E244" s="68" t="str">
        <f t="shared" si="3"/>
        <v>20171102 11:51:14.445000</v>
      </c>
    </row>
    <row r="245" spans="1:5">
      <c r="A245">
        <v>117</v>
      </c>
      <c r="B245">
        <v>591</v>
      </c>
      <c r="C245" t="s">
        <v>63</v>
      </c>
      <c r="D245" t="s">
        <v>4433</v>
      </c>
      <c r="E245" s="68" t="str">
        <f t="shared" si="3"/>
        <v>20171102 12:11:05.084000</v>
      </c>
    </row>
    <row r="246" spans="1:5">
      <c r="A246">
        <v>91</v>
      </c>
      <c r="B246">
        <v>591.5</v>
      </c>
      <c r="C246" t="s">
        <v>63</v>
      </c>
      <c r="D246" t="s">
        <v>4434</v>
      </c>
      <c r="E246" s="68" t="str">
        <f t="shared" si="3"/>
        <v>20171102 12:34:07.037000</v>
      </c>
    </row>
    <row r="247" spans="1:5">
      <c r="A247">
        <v>91</v>
      </c>
      <c r="B247">
        <v>590</v>
      </c>
      <c r="C247" t="s">
        <v>63</v>
      </c>
      <c r="D247" t="s">
        <v>4435</v>
      </c>
      <c r="E247" s="68" t="str">
        <f t="shared" si="3"/>
        <v>20171102 12:57:12.859000</v>
      </c>
    </row>
    <row r="248" spans="1:5">
      <c r="A248">
        <v>94</v>
      </c>
      <c r="B248">
        <v>590</v>
      </c>
      <c r="C248" t="s">
        <v>63</v>
      </c>
      <c r="D248" t="s">
        <v>4436</v>
      </c>
      <c r="E248" s="68" t="str">
        <f t="shared" si="3"/>
        <v>20171102 13:17:00.366000</v>
      </c>
    </row>
    <row r="249" spans="1:5">
      <c r="A249">
        <v>93</v>
      </c>
      <c r="B249">
        <v>590.5</v>
      </c>
      <c r="C249" t="s">
        <v>63</v>
      </c>
      <c r="D249" t="s">
        <v>4437</v>
      </c>
      <c r="E249" s="68" t="str">
        <f t="shared" si="3"/>
        <v>20171102 13:45:11.434000</v>
      </c>
    </row>
    <row r="250" spans="1:5">
      <c r="A250">
        <v>96</v>
      </c>
      <c r="B250">
        <v>589</v>
      </c>
      <c r="C250" t="s">
        <v>63</v>
      </c>
      <c r="D250" t="s">
        <v>4438</v>
      </c>
      <c r="E250" s="68" t="str">
        <f t="shared" si="3"/>
        <v>20171102 14:02:09.323739</v>
      </c>
    </row>
    <row r="251" spans="1:5">
      <c r="A251">
        <v>53</v>
      </c>
      <c r="B251">
        <v>589</v>
      </c>
      <c r="C251" t="s">
        <v>63</v>
      </c>
      <c r="D251" t="s">
        <v>4438</v>
      </c>
      <c r="E251" s="68" t="str">
        <f t="shared" si="3"/>
        <v>20171102 14:02:09.323739</v>
      </c>
    </row>
    <row r="252" spans="1:5">
      <c r="A252">
        <v>343</v>
      </c>
      <c r="B252">
        <v>589</v>
      </c>
      <c r="C252" t="s">
        <v>63</v>
      </c>
      <c r="D252" t="s">
        <v>4438</v>
      </c>
      <c r="E252" s="68" t="str">
        <f t="shared" si="3"/>
        <v>20171102 14:02:09.323739</v>
      </c>
    </row>
    <row r="253" spans="1:5">
      <c r="A253">
        <v>8</v>
      </c>
      <c r="B253">
        <v>589</v>
      </c>
      <c r="C253" t="s">
        <v>63</v>
      </c>
      <c r="D253" t="s">
        <v>4438</v>
      </c>
      <c r="E253" s="68" t="str">
        <f t="shared" si="3"/>
        <v>20171102 14:02:09.323739</v>
      </c>
    </row>
    <row r="254" spans="1:5">
      <c r="A254">
        <v>141</v>
      </c>
      <c r="B254">
        <v>589</v>
      </c>
      <c r="C254" t="s">
        <v>63</v>
      </c>
      <c r="D254" t="s">
        <v>4439</v>
      </c>
      <c r="E254" s="68" t="str">
        <f t="shared" si="3"/>
        <v>20171102 14:07:33.067000</v>
      </c>
    </row>
    <row r="255" spans="1:5">
      <c r="A255">
        <v>98</v>
      </c>
      <c r="B255">
        <v>587.5</v>
      </c>
      <c r="C255" t="s">
        <v>63</v>
      </c>
      <c r="D255" t="s">
        <v>4440</v>
      </c>
      <c r="E255" s="68" t="str">
        <f t="shared" si="3"/>
        <v>20171102 14:32:48.863000</v>
      </c>
    </row>
    <row r="256" spans="1:5">
      <c r="A256">
        <v>69</v>
      </c>
      <c r="B256">
        <v>588</v>
      </c>
      <c r="C256" t="s">
        <v>63</v>
      </c>
      <c r="D256" t="s">
        <v>4441</v>
      </c>
      <c r="E256" s="68" t="str">
        <f t="shared" si="3"/>
        <v>20171102 14:43:46.047000</v>
      </c>
    </row>
    <row r="257" spans="1:5">
      <c r="A257">
        <v>24</v>
      </c>
      <c r="B257">
        <v>588</v>
      </c>
      <c r="C257" t="s">
        <v>63</v>
      </c>
      <c r="D257" t="s">
        <v>4441</v>
      </c>
      <c r="E257" s="68" t="str">
        <f t="shared" ref="E257:E320" si="4">LEFT(D257,FIND(" ",D257)-1)&amp;" "&amp;IF((MID(D257,FIND(" ",D257)+1,2))&lt;"23",MID(D257,FIND(" ",D257)+1,2) + 1 - VALUE(MID(D257,28,1)),"0"&amp;"0")&amp;MID(D257,FIND(" ",D257)+3,13)</f>
        <v>20171102 14:43:46.047000</v>
      </c>
    </row>
    <row r="258" spans="1:5">
      <c r="A258">
        <v>88</v>
      </c>
      <c r="B258">
        <v>587</v>
      </c>
      <c r="C258" t="s">
        <v>63</v>
      </c>
      <c r="D258" t="s">
        <v>4442</v>
      </c>
      <c r="E258" s="68" t="str">
        <f t="shared" si="4"/>
        <v>20171102 14:50:12.260000</v>
      </c>
    </row>
    <row r="259" spans="1:5">
      <c r="A259">
        <v>90</v>
      </c>
      <c r="B259">
        <v>584.5</v>
      </c>
      <c r="C259" t="s">
        <v>63</v>
      </c>
      <c r="D259" t="s">
        <v>4443</v>
      </c>
      <c r="E259" s="68" t="str">
        <f t="shared" si="4"/>
        <v>20171102 15:07:31.505000</v>
      </c>
    </row>
    <row r="260" spans="1:5">
      <c r="A260">
        <v>100</v>
      </c>
      <c r="B260">
        <v>584</v>
      </c>
      <c r="C260" t="s">
        <v>63</v>
      </c>
      <c r="D260" t="s">
        <v>4444</v>
      </c>
      <c r="E260" s="68" t="str">
        <f t="shared" si="4"/>
        <v>20171102 15:13:11.406588</v>
      </c>
    </row>
    <row r="261" spans="1:5">
      <c r="A261">
        <v>31</v>
      </c>
      <c r="B261">
        <v>584</v>
      </c>
      <c r="C261" t="s">
        <v>63</v>
      </c>
      <c r="D261" t="s">
        <v>4445</v>
      </c>
      <c r="E261" s="68" t="str">
        <f t="shared" si="4"/>
        <v>20171102 15:13:14.538354</v>
      </c>
    </row>
    <row r="262" spans="1:5">
      <c r="A262">
        <v>142</v>
      </c>
      <c r="B262">
        <v>584</v>
      </c>
      <c r="C262" t="s">
        <v>63</v>
      </c>
      <c r="D262" t="s">
        <v>4446</v>
      </c>
      <c r="E262" s="68" t="str">
        <f t="shared" si="4"/>
        <v>20171102 15:13:14.543514</v>
      </c>
    </row>
    <row r="263" spans="1:5">
      <c r="A263">
        <v>227</v>
      </c>
      <c r="B263">
        <v>584</v>
      </c>
      <c r="C263" t="s">
        <v>63</v>
      </c>
      <c r="D263" t="s">
        <v>4447</v>
      </c>
      <c r="E263" s="68" t="str">
        <f t="shared" si="4"/>
        <v>20171102 15:13:14.564566</v>
      </c>
    </row>
    <row r="264" spans="1:5">
      <c r="A264">
        <v>40</v>
      </c>
      <c r="B264">
        <v>584.5</v>
      </c>
      <c r="C264" t="s">
        <v>63</v>
      </c>
      <c r="D264" t="s">
        <v>4448</v>
      </c>
      <c r="E264" s="68" t="str">
        <f t="shared" si="4"/>
        <v>20171102 15:22:46.087000</v>
      </c>
    </row>
    <row r="265" spans="1:5">
      <c r="A265">
        <v>51</v>
      </c>
      <c r="B265">
        <v>584.5</v>
      </c>
      <c r="C265" t="s">
        <v>63</v>
      </c>
      <c r="D265" t="s">
        <v>4448</v>
      </c>
      <c r="E265" s="68" t="str">
        <f t="shared" si="4"/>
        <v>20171102 15:22:46.087000</v>
      </c>
    </row>
    <row r="266" spans="1:5">
      <c r="A266">
        <v>89</v>
      </c>
      <c r="B266">
        <v>585</v>
      </c>
      <c r="C266" t="s">
        <v>63</v>
      </c>
      <c r="D266" t="s">
        <v>4449</v>
      </c>
      <c r="E266" s="68" t="str">
        <f t="shared" si="4"/>
        <v>20171102 15:38:58.590000</v>
      </c>
    </row>
    <row r="267" spans="1:5">
      <c r="A267">
        <v>88</v>
      </c>
      <c r="B267">
        <v>586</v>
      </c>
      <c r="C267" t="s">
        <v>63</v>
      </c>
      <c r="D267" t="s">
        <v>4450</v>
      </c>
      <c r="E267" s="68" t="str">
        <f t="shared" si="4"/>
        <v>20171102 15:49:00.107000</v>
      </c>
    </row>
    <row r="268" spans="1:5">
      <c r="A268">
        <v>100</v>
      </c>
      <c r="B268">
        <v>588</v>
      </c>
      <c r="C268" t="s">
        <v>63</v>
      </c>
      <c r="D268" t="s">
        <v>4451</v>
      </c>
      <c r="E268" s="68" t="str">
        <f t="shared" si="4"/>
        <v>20171102 16:02:54.610832</v>
      </c>
    </row>
    <row r="269" spans="1:5">
      <c r="A269">
        <v>265</v>
      </c>
      <c r="B269">
        <v>588</v>
      </c>
      <c r="C269" t="s">
        <v>63</v>
      </c>
      <c r="D269" t="s">
        <v>4451</v>
      </c>
      <c r="E269" s="68" t="str">
        <f t="shared" si="4"/>
        <v>20171102 16:02:54.610832</v>
      </c>
    </row>
    <row r="270" spans="1:5">
      <c r="A270">
        <v>21</v>
      </c>
      <c r="B270">
        <v>588</v>
      </c>
      <c r="C270" t="s">
        <v>63</v>
      </c>
      <c r="D270" t="s">
        <v>4451</v>
      </c>
      <c r="E270" s="68" t="str">
        <f t="shared" si="4"/>
        <v>20171102 16:02:54.610832</v>
      </c>
    </row>
    <row r="271" spans="1:5">
      <c r="A271">
        <v>100</v>
      </c>
      <c r="B271">
        <v>588</v>
      </c>
      <c r="C271" t="s">
        <v>63</v>
      </c>
      <c r="D271" t="s">
        <v>4451</v>
      </c>
      <c r="E271" s="68" t="str">
        <f t="shared" si="4"/>
        <v>20171102 16:02:54.610832</v>
      </c>
    </row>
    <row r="272" spans="1:5">
      <c r="A272">
        <v>14</v>
      </c>
      <c r="B272">
        <v>588</v>
      </c>
      <c r="C272" t="s">
        <v>63</v>
      </c>
      <c r="D272" t="s">
        <v>4451</v>
      </c>
      <c r="E272" s="68" t="str">
        <f t="shared" si="4"/>
        <v>20171102 16:02:54.610832</v>
      </c>
    </row>
    <row r="273" spans="1:5">
      <c r="A273">
        <v>137</v>
      </c>
      <c r="B273">
        <v>588.5</v>
      </c>
      <c r="C273" t="s">
        <v>63</v>
      </c>
      <c r="D273" t="s">
        <v>4452</v>
      </c>
      <c r="E273" s="68" t="str">
        <f t="shared" si="4"/>
        <v>20171102 16:04:11.562000</v>
      </c>
    </row>
    <row r="274" spans="1:5">
      <c r="A274">
        <v>12</v>
      </c>
      <c r="B274">
        <v>588.5</v>
      </c>
      <c r="C274" t="s">
        <v>63</v>
      </c>
      <c r="D274" t="s">
        <v>4453</v>
      </c>
      <c r="E274" s="68" t="str">
        <f t="shared" si="4"/>
        <v>20171102 16:20:02.295000</v>
      </c>
    </row>
    <row r="275" spans="1:5">
      <c r="A275">
        <v>81</v>
      </c>
      <c r="B275">
        <v>588.5</v>
      </c>
      <c r="C275" t="s">
        <v>63</v>
      </c>
      <c r="D275" t="s">
        <v>4454</v>
      </c>
      <c r="E275" s="68" t="str">
        <f t="shared" si="4"/>
        <v>20171102 16:20:02.296000</v>
      </c>
    </row>
    <row r="276" spans="1:5">
      <c r="A276">
        <v>91</v>
      </c>
      <c r="B276">
        <v>587</v>
      </c>
      <c r="C276" t="s">
        <v>63</v>
      </c>
      <c r="D276" t="s">
        <v>4455</v>
      </c>
      <c r="E276" s="68" t="str">
        <f t="shared" si="4"/>
        <v>20171102 16:26:13.015000</v>
      </c>
    </row>
    <row r="277" spans="1:5">
      <c r="A277">
        <v>99</v>
      </c>
      <c r="B277">
        <v>588</v>
      </c>
      <c r="C277" t="s">
        <v>63</v>
      </c>
      <c r="D277" t="s">
        <v>4456</v>
      </c>
      <c r="E277" s="68" t="str">
        <f t="shared" si="4"/>
        <v>20171102 16:36:43.071000</v>
      </c>
    </row>
    <row r="278" spans="1:5">
      <c r="A278">
        <v>10</v>
      </c>
      <c r="B278">
        <v>588</v>
      </c>
      <c r="C278" t="s">
        <v>63</v>
      </c>
      <c r="D278" t="s">
        <v>4457</v>
      </c>
      <c r="E278" s="68" t="str">
        <f t="shared" si="4"/>
        <v>20171102 16:37:40.524952</v>
      </c>
    </row>
    <row r="279" spans="1:5">
      <c r="A279">
        <v>100</v>
      </c>
      <c r="B279">
        <v>588</v>
      </c>
      <c r="C279" t="s">
        <v>63</v>
      </c>
      <c r="D279" t="s">
        <v>4457</v>
      </c>
      <c r="E279" s="68" t="str">
        <f t="shared" si="4"/>
        <v>20171102 16:37:40.524952</v>
      </c>
    </row>
    <row r="280" spans="1:5">
      <c r="A280">
        <v>8</v>
      </c>
      <c r="B280">
        <v>588</v>
      </c>
      <c r="C280" t="s">
        <v>63</v>
      </c>
      <c r="D280" t="s">
        <v>4457</v>
      </c>
      <c r="E280" s="68" t="str">
        <f t="shared" si="4"/>
        <v>20171102 16:37:40.524952</v>
      </c>
    </row>
    <row r="281" spans="1:5">
      <c r="A281">
        <v>100</v>
      </c>
      <c r="B281">
        <v>588</v>
      </c>
      <c r="C281" t="s">
        <v>63</v>
      </c>
      <c r="D281" t="s">
        <v>4458</v>
      </c>
      <c r="E281" s="68" t="str">
        <f t="shared" si="4"/>
        <v>20171102 16:39:18.033466</v>
      </c>
    </row>
    <row r="282" spans="1:5">
      <c r="A282">
        <v>100</v>
      </c>
      <c r="B282">
        <v>588</v>
      </c>
      <c r="C282" t="s">
        <v>63</v>
      </c>
      <c r="D282" t="s">
        <v>4458</v>
      </c>
      <c r="E282" s="68" t="str">
        <f t="shared" si="4"/>
        <v>20171102 16:39:18.033466</v>
      </c>
    </row>
    <row r="283" spans="1:5">
      <c r="A283">
        <v>73</v>
      </c>
      <c r="B283">
        <v>588</v>
      </c>
      <c r="C283" t="s">
        <v>63</v>
      </c>
      <c r="D283" t="s">
        <v>4458</v>
      </c>
      <c r="E283" s="68" t="str">
        <f t="shared" si="4"/>
        <v>20171102 16:39:18.033466</v>
      </c>
    </row>
    <row r="284" spans="1:5">
      <c r="A284">
        <v>90</v>
      </c>
      <c r="B284">
        <v>588</v>
      </c>
      <c r="C284" t="s">
        <v>63</v>
      </c>
      <c r="D284" t="s">
        <v>4458</v>
      </c>
      <c r="E284" s="68" t="str">
        <f t="shared" si="4"/>
        <v>20171102 16:39:18.033466</v>
      </c>
    </row>
    <row r="285" spans="1:5">
      <c r="A285">
        <v>264</v>
      </c>
      <c r="B285">
        <v>588</v>
      </c>
      <c r="C285" t="s">
        <v>63</v>
      </c>
      <c r="D285" t="s">
        <v>4458</v>
      </c>
      <c r="E285" s="68" t="str">
        <f t="shared" si="4"/>
        <v>20171102 16:39:18.033466</v>
      </c>
    </row>
    <row r="286" spans="1:5">
      <c r="A286">
        <v>147</v>
      </c>
      <c r="B286">
        <v>588</v>
      </c>
      <c r="C286" t="s">
        <v>63</v>
      </c>
      <c r="D286" t="s">
        <v>4458</v>
      </c>
      <c r="E286" s="68" t="str">
        <f t="shared" si="4"/>
        <v>20171102 16:39:18.033466</v>
      </c>
    </row>
    <row r="287" spans="1:5">
      <c r="A287">
        <v>37</v>
      </c>
      <c r="B287">
        <v>588</v>
      </c>
      <c r="C287" t="s">
        <v>63</v>
      </c>
      <c r="D287" t="s">
        <v>4458</v>
      </c>
      <c r="E287" s="68" t="str">
        <f t="shared" si="4"/>
        <v>20171102 16:39:18.033466</v>
      </c>
    </row>
    <row r="288" spans="1:5">
      <c r="A288">
        <v>133</v>
      </c>
      <c r="B288">
        <v>588</v>
      </c>
      <c r="C288" t="s">
        <v>63</v>
      </c>
      <c r="D288" t="s">
        <v>4458</v>
      </c>
      <c r="E288" s="68" t="str">
        <f t="shared" si="4"/>
        <v>20171102 16:39:18.033466</v>
      </c>
    </row>
    <row r="289" spans="1:5">
      <c r="A289">
        <v>56</v>
      </c>
      <c r="B289">
        <v>588</v>
      </c>
      <c r="C289" t="s">
        <v>63</v>
      </c>
      <c r="D289" t="s">
        <v>4458</v>
      </c>
      <c r="E289" s="68" t="str">
        <f t="shared" si="4"/>
        <v>20171102 16:39:18.033466</v>
      </c>
    </row>
    <row r="290" spans="1:5">
      <c r="A290">
        <v>2</v>
      </c>
      <c r="B290">
        <v>588</v>
      </c>
      <c r="C290" t="s">
        <v>63</v>
      </c>
      <c r="D290" t="s">
        <v>4459</v>
      </c>
      <c r="E290" s="68" t="str">
        <f t="shared" si="4"/>
        <v>20171102 16:39:31.465149</v>
      </c>
    </row>
    <row r="291" spans="1:5">
      <c r="A291">
        <v>74</v>
      </c>
      <c r="B291">
        <v>588</v>
      </c>
      <c r="C291" t="s">
        <v>63</v>
      </c>
      <c r="D291" t="s">
        <v>4459</v>
      </c>
      <c r="E291" s="68" t="str">
        <f t="shared" si="4"/>
        <v>20171102 16:39:31.465149</v>
      </c>
    </row>
    <row r="292" spans="1:5">
      <c r="A292">
        <v>58</v>
      </c>
      <c r="B292">
        <v>588</v>
      </c>
      <c r="C292" t="s">
        <v>63</v>
      </c>
      <c r="D292" t="s">
        <v>4459</v>
      </c>
      <c r="E292" s="68" t="str">
        <f t="shared" si="4"/>
        <v>20171102 16:39:31.465149</v>
      </c>
    </row>
    <row r="293" spans="1:5">
      <c r="A293">
        <v>71</v>
      </c>
      <c r="B293">
        <v>588</v>
      </c>
      <c r="C293" t="s">
        <v>63</v>
      </c>
      <c r="D293" t="s">
        <v>4459</v>
      </c>
      <c r="E293" s="68" t="str">
        <f t="shared" si="4"/>
        <v>20171102 16:39:31.465149</v>
      </c>
    </row>
    <row r="294" spans="1:5">
      <c r="A294">
        <v>138</v>
      </c>
      <c r="B294">
        <v>588</v>
      </c>
      <c r="C294" t="s">
        <v>63</v>
      </c>
      <c r="D294" t="s">
        <v>4459</v>
      </c>
      <c r="E294" s="68" t="str">
        <f t="shared" si="4"/>
        <v>20171102 16:39:31.465149</v>
      </c>
    </row>
    <row r="295" spans="1:5">
      <c r="A295">
        <v>135</v>
      </c>
      <c r="B295">
        <v>588</v>
      </c>
      <c r="C295" t="s">
        <v>63</v>
      </c>
      <c r="D295" t="s">
        <v>4459</v>
      </c>
      <c r="E295" s="68" t="str">
        <f t="shared" si="4"/>
        <v>20171102 16:39:31.465149</v>
      </c>
    </row>
    <row r="296" spans="1:5">
      <c r="A296">
        <v>136</v>
      </c>
      <c r="B296">
        <v>588</v>
      </c>
      <c r="C296" t="s">
        <v>63</v>
      </c>
      <c r="D296" t="s">
        <v>4459</v>
      </c>
      <c r="E296" s="68" t="str">
        <f t="shared" si="4"/>
        <v>20171102 16:39:31.465149</v>
      </c>
    </row>
    <row r="297" spans="1:5">
      <c r="A297">
        <v>133</v>
      </c>
      <c r="B297">
        <v>588</v>
      </c>
      <c r="C297" t="s">
        <v>63</v>
      </c>
      <c r="D297" t="s">
        <v>4459</v>
      </c>
      <c r="E297" s="68" t="str">
        <f t="shared" si="4"/>
        <v>20171102 16:39:31.465149</v>
      </c>
    </row>
    <row r="298" spans="1:5">
      <c r="A298">
        <v>100</v>
      </c>
      <c r="B298">
        <v>588</v>
      </c>
      <c r="C298" t="s">
        <v>63</v>
      </c>
      <c r="D298" t="s">
        <v>4459</v>
      </c>
      <c r="E298" s="68" t="str">
        <f t="shared" si="4"/>
        <v>20171102 16:39:31.465149</v>
      </c>
    </row>
    <row r="299" spans="1:5">
      <c r="A299">
        <v>100</v>
      </c>
      <c r="B299">
        <v>588</v>
      </c>
      <c r="C299" t="s">
        <v>63</v>
      </c>
      <c r="D299" t="s">
        <v>4459</v>
      </c>
      <c r="E299" s="68" t="str">
        <f t="shared" si="4"/>
        <v>20171102 16:39:31.465149</v>
      </c>
    </row>
    <row r="300" spans="1:5">
      <c r="A300">
        <v>53</v>
      </c>
      <c r="B300">
        <v>588</v>
      </c>
      <c r="C300" t="s">
        <v>63</v>
      </c>
      <c r="D300" t="s">
        <v>4459</v>
      </c>
      <c r="E300" s="68" t="str">
        <f t="shared" si="4"/>
        <v>20171102 16:39:31.465149</v>
      </c>
    </row>
    <row r="301" spans="1:5">
      <c r="A301">
        <v>123</v>
      </c>
      <c r="B301">
        <v>597</v>
      </c>
      <c r="C301" t="s">
        <v>63</v>
      </c>
      <c r="D301" t="s">
        <v>4460</v>
      </c>
      <c r="E301" s="68" t="str">
        <f t="shared" si="4"/>
        <v>20171103 9:02:54.393000</v>
      </c>
    </row>
    <row r="302" spans="1:5">
      <c r="A302">
        <v>99</v>
      </c>
      <c r="B302">
        <v>597</v>
      </c>
      <c r="C302" t="s">
        <v>63</v>
      </c>
      <c r="D302" t="s">
        <v>4461</v>
      </c>
      <c r="E302" s="68" t="str">
        <f t="shared" si="4"/>
        <v>20171103 9:05:00.613000</v>
      </c>
    </row>
    <row r="303" spans="1:5">
      <c r="A303">
        <v>9</v>
      </c>
      <c r="B303">
        <v>597</v>
      </c>
      <c r="C303" t="s">
        <v>63</v>
      </c>
      <c r="D303" t="s">
        <v>4462</v>
      </c>
      <c r="E303" s="68" t="str">
        <f t="shared" si="4"/>
        <v>20171103 9:05:06.910000</v>
      </c>
    </row>
    <row r="304" spans="1:5">
      <c r="A304">
        <v>134</v>
      </c>
      <c r="B304">
        <v>599.5</v>
      </c>
      <c r="C304" t="s">
        <v>63</v>
      </c>
      <c r="D304" t="s">
        <v>4463</v>
      </c>
      <c r="E304" s="68" t="str">
        <f t="shared" si="4"/>
        <v>20171103 9:08:47.122000</v>
      </c>
    </row>
    <row r="305" spans="1:5">
      <c r="A305">
        <v>104</v>
      </c>
      <c r="B305">
        <v>600.5</v>
      </c>
      <c r="C305" t="s">
        <v>63</v>
      </c>
      <c r="D305" t="s">
        <v>4464</v>
      </c>
      <c r="E305" s="68" t="str">
        <f t="shared" si="4"/>
        <v>20171103 9:10:47.027000</v>
      </c>
    </row>
    <row r="306" spans="1:5">
      <c r="A306">
        <v>97</v>
      </c>
      <c r="B306">
        <v>600.5</v>
      </c>
      <c r="C306" t="s">
        <v>63</v>
      </c>
      <c r="D306" t="s">
        <v>4465</v>
      </c>
      <c r="E306" s="68" t="str">
        <f t="shared" si="4"/>
        <v>20171103 9:13:53.114000</v>
      </c>
    </row>
    <row r="307" spans="1:5">
      <c r="A307">
        <v>90</v>
      </c>
      <c r="B307">
        <v>600</v>
      </c>
      <c r="C307" t="s">
        <v>63</v>
      </c>
      <c r="D307" t="s">
        <v>4466</v>
      </c>
      <c r="E307" s="68" t="str">
        <f t="shared" si="4"/>
        <v>20171103 9:17:20.742000</v>
      </c>
    </row>
    <row r="308" spans="1:5">
      <c r="A308">
        <v>96</v>
      </c>
      <c r="B308">
        <v>599</v>
      </c>
      <c r="C308" t="s">
        <v>63</v>
      </c>
      <c r="D308" t="s">
        <v>4467</v>
      </c>
      <c r="E308" s="68" t="str">
        <f t="shared" si="4"/>
        <v>20171103 9:22:31.752000</v>
      </c>
    </row>
    <row r="309" spans="1:5">
      <c r="A309">
        <v>96</v>
      </c>
      <c r="B309">
        <v>599.5</v>
      </c>
      <c r="C309" t="s">
        <v>63</v>
      </c>
      <c r="D309" t="s">
        <v>4468</v>
      </c>
      <c r="E309" s="68" t="str">
        <f t="shared" si="4"/>
        <v>20171103 9:25:28.911000</v>
      </c>
    </row>
    <row r="310" spans="1:5">
      <c r="A310">
        <v>160</v>
      </c>
      <c r="B310">
        <v>600</v>
      </c>
      <c r="C310" t="s">
        <v>63</v>
      </c>
      <c r="D310" t="s">
        <v>4469</v>
      </c>
      <c r="E310" s="68" t="str">
        <f t="shared" si="4"/>
        <v>20171103 9:34:05.951000</v>
      </c>
    </row>
    <row r="311" spans="1:5">
      <c r="A311">
        <v>96</v>
      </c>
      <c r="B311">
        <v>599</v>
      </c>
      <c r="C311" t="s">
        <v>63</v>
      </c>
      <c r="D311" t="s">
        <v>4470</v>
      </c>
      <c r="E311" s="68" t="str">
        <f t="shared" si="4"/>
        <v>20171103 9:38:27.102000</v>
      </c>
    </row>
    <row r="312" spans="1:5">
      <c r="A312">
        <v>97</v>
      </c>
      <c r="B312">
        <v>598</v>
      </c>
      <c r="C312" t="s">
        <v>63</v>
      </c>
      <c r="D312" t="s">
        <v>4471</v>
      </c>
      <c r="E312" s="68" t="str">
        <f t="shared" si="4"/>
        <v>20171103 9:43:44.870000</v>
      </c>
    </row>
    <row r="313" spans="1:5">
      <c r="A313">
        <v>102</v>
      </c>
      <c r="B313">
        <v>601.5</v>
      </c>
      <c r="C313" t="s">
        <v>63</v>
      </c>
      <c r="D313" t="s">
        <v>4472</v>
      </c>
      <c r="E313" s="68" t="str">
        <f t="shared" si="4"/>
        <v>20171103 9:50:00.552000</v>
      </c>
    </row>
    <row r="314" spans="1:5">
      <c r="A314">
        <v>45</v>
      </c>
      <c r="B314">
        <v>600.5</v>
      </c>
      <c r="C314" t="s">
        <v>63</v>
      </c>
      <c r="D314" t="s">
        <v>4473</v>
      </c>
      <c r="E314" s="68" t="str">
        <f t="shared" si="4"/>
        <v>20171103 9:56:22.056000</v>
      </c>
    </row>
    <row r="315" spans="1:5">
      <c r="A315">
        <v>45</v>
      </c>
      <c r="B315">
        <v>600.5</v>
      </c>
      <c r="C315" t="s">
        <v>63</v>
      </c>
      <c r="D315" t="s">
        <v>4473</v>
      </c>
      <c r="E315" s="68" t="str">
        <f t="shared" si="4"/>
        <v>20171103 9:56:22.056000</v>
      </c>
    </row>
    <row r="316" spans="1:5">
      <c r="A316">
        <v>55</v>
      </c>
      <c r="B316">
        <v>602.5</v>
      </c>
      <c r="C316" t="s">
        <v>63</v>
      </c>
      <c r="D316" t="s">
        <v>4474</v>
      </c>
      <c r="E316" s="68" t="str">
        <f t="shared" si="4"/>
        <v>20171103 10:03:17.713000</v>
      </c>
    </row>
    <row r="317" spans="1:5">
      <c r="A317">
        <v>34</v>
      </c>
      <c r="B317">
        <v>602.5</v>
      </c>
      <c r="C317" t="s">
        <v>63</v>
      </c>
      <c r="D317" t="s">
        <v>4474</v>
      </c>
      <c r="E317" s="68" t="str">
        <f t="shared" si="4"/>
        <v>20171103 10:03:17.713000</v>
      </c>
    </row>
    <row r="318" spans="1:5">
      <c r="A318">
        <v>75</v>
      </c>
      <c r="B318">
        <v>601.5</v>
      </c>
      <c r="C318" t="s">
        <v>63</v>
      </c>
      <c r="D318" t="s">
        <v>4475</v>
      </c>
      <c r="E318" s="68" t="str">
        <f t="shared" si="4"/>
        <v>20171103 10:12:40.786000</v>
      </c>
    </row>
    <row r="319" spans="1:5">
      <c r="A319">
        <v>40</v>
      </c>
      <c r="B319">
        <v>601.5</v>
      </c>
      <c r="C319" t="s">
        <v>63</v>
      </c>
      <c r="D319" t="s">
        <v>4475</v>
      </c>
      <c r="E319" s="68" t="str">
        <f t="shared" si="4"/>
        <v>20171103 10:12:40.786000</v>
      </c>
    </row>
    <row r="320" spans="1:5">
      <c r="A320">
        <v>23</v>
      </c>
      <c r="B320">
        <v>601.5</v>
      </c>
      <c r="C320" t="s">
        <v>63</v>
      </c>
      <c r="D320" t="s">
        <v>4475</v>
      </c>
      <c r="E320" s="68" t="str">
        <f t="shared" si="4"/>
        <v>20171103 10:12:40.786000</v>
      </c>
    </row>
    <row r="321" spans="1:5">
      <c r="A321">
        <v>89</v>
      </c>
      <c r="B321">
        <v>601</v>
      </c>
      <c r="C321" t="s">
        <v>63</v>
      </c>
      <c r="D321" t="s">
        <v>4476</v>
      </c>
      <c r="E321" s="68" t="str">
        <f t="shared" ref="E321:E369" si="5">LEFT(D321,FIND(" ",D321)-1)&amp;" "&amp;IF((MID(D321,FIND(" ",D321)+1,2))&lt;"23",MID(D321,FIND(" ",D321)+1,2) + 1 - VALUE(MID(D321,28,1)),"0"&amp;"0")&amp;MID(D321,FIND(" ",D321)+3,13)</f>
        <v>20171103 10:20:43.709000</v>
      </c>
    </row>
    <row r="322" spans="1:5">
      <c r="A322">
        <v>95</v>
      </c>
      <c r="B322">
        <v>601</v>
      </c>
      <c r="C322" t="s">
        <v>63</v>
      </c>
      <c r="D322" t="s">
        <v>4477</v>
      </c>
      <c r="E322" s="68" t="str">
        <f t="shared" si="5"/>
        <v>20171103 10:26:46.959000</v>
      </c>
    </row>
    <row r="323" spans="1:5">
      <c r="A323">
        <v>3</v>
      </c>
      <c r="B323">
        <v>600.5</v>
      </c>
      <c r="C323" t="s">
        <v>63</v>
      </c>
      <c r="D323" t="s">
        <v>4478</v>
      </c>
      <c r="E323" s="68" t="str">
        <f t="shared" si="5"/>
        <v>20171103 10:34:00.607000</v>
      </c>
    </row>
    <row r="324" spans="1:5">
      <c r="A324">
        <v>95</v>
      </c>
      <c r="B324">
        <v>600.5</v>
      </c>
      <c r="C324" t="s">
        <v>63</v>
      </c>
      <c r="D324" t="s">
        <v>4479</v>
      </c>
      <c r="E324" s="68" t="str">
        <f t="shared" si="5"/>
        <v>20171103 10:35:54.923000</v>
      </c>
    </row>
    <row r="325" spans="1:5">
      <c r="A325">
        <v>117</v>
      </c>
      <c r="B325">
        <v>599.5</v>
      </c>
      <c r="C325" t="s">
        <v>63</v>
      </c>
      <c r="D325" t="s">
        <v>4480</v>
      </c>
      <c r="E325" s="68" t="str">
        <f t="shared" si="5"/>
        <v>20171103 10:45:15.355000</v>
      </c>
    </row>
    <row r="326" spans="1:5">
      <c r="A326">
        <v>90</v>
      </c>
      <c r="B326">
        <v>599.5</v>
      </c>
      <c r="C326" t="s">
        <v>63</v>
      </c>
      <c r="D326" t="s">
        <v>4481</v>
      </c>
      <c r="E326" s="68" t="str">
        <f t="shared" si="5"/>
        <v>20171103 10:54:22.601000</v>
      </c>
    </row>
    <row r="327" spans="1:5">
      <c r="A327">
        <v>211</v>
      </c>
      <c r="B327">
        <v>602.5</v>
      </c>
      <c r="C327" t="s">
        <v>63</v>
      </c>
      <c r="D327" t="s">
        <v>4482</v>
      </c>
      <c r="E327" s="68" t="str">
        <f t="shared" si="5"/>
        <v>20171103 11:13:21.307000</v>
      </c>
    </row>
    <row r="328" spans="1:5">
      <c r="A328">
        <v>124</v>
      </c>
      <c r="B328">
        <v>602</v>
      </c>
      <c r="C328" t="s">
        <v>63</v>
      </c>
      <c r="D328" t="s">
        <v>4483</v>
      </c>
      <c r="E328" s="68" t="str">
        <f t="shared" si="5"/>
        <v>20171103 11:14:31.699000</v>
      </c>
    </row>
    <row r="329" spans="1:5">
      <c r="A329">
        <v>93</v>
      </c>
      <c r="B329">
        <v>603</v>
      </c>
      <c r="C329" t="s">
        <v>63</v>
      </c>
      <c r="D329" t="s">
        <v>4484</v>
      </c>
      <c r="E329" s="68" t="str">
        <f t="shared" si="5"/>
        <v>20171103 11:28:51.842000</v>
      </c>
    </row>
    <row r="330" spans="1:5">
      <c r="A330">
        <v>91</v>
      </c>
      <c r="B330">
        <v>602.5</v>
      </c>
      <c r="C330" t="s">
        <v>63</v>
      </c>
      <c r="D330" t="s">
        <v>4485</v>
      </c>
      <c r="E330" s="68" t="str">
        <f t="shared" si="5"/>
        <v>20171103 11:34:29.366000</v>
      </c>
    </row>
    <row r="331" spans="1:5">
      <c r="A331">
        <v>116</v>
      </c>
      <c r="B331">
        <v>602.5</v>
      </c>
      <c r="C331" t="s">
        <v>63</v>
      </c>
      <c r="D331" t="s">
        <v>4486</v>
      </c>
      <c r="E331" s="68" t="str">
        <f t="shared" si="5"/>
        <v>20171103 12:00:30.507000</v>
      </c>
    </row>
    <row r="332" spans="1:5">
      <c r="A332">
        <v>31</v>
      </c>
      <c r="B332">
        <v>602.5</v>
      </c>
      <c r="C332" t="s">
        <v>63</v>
      </c>
      <c r="D332" t="s">
        <v>4486</v>
      </c>
      <c r="E332" s="68" t="str">
        <f t="shared" si="5"/>
        <v>20171103 12:00:30.507000</v>
      </c>
    </row>
    <row r="333" spans="1:5">
      <c r="A333">
        <v>112</v>
      </c>
      <c r="B333">
        <v>603</v>
      </c>
      <c r="C333" t="s">
        <v>63</v>
      </c>
      <c r="D333" t="s">
        <v>4487</v>
      </c>
      <c r="E333" s="68" t="str">
        <f t="shared" si="5"/>
        <v>20171103 12:13:58.069000</v>
      </c>
    </row>
    <row r="334" spans="1:5">
      <c r="A334">
        <v>92</v>
      </c>
      <c r="B334">
        <v>601.5</v>
      </c>
      <c r="C334" t="s">
        <v>63</v>
      </c>
      <c r="D334" t="s">
        <v>4488</v>
      </c>
      <c r="E334" s="68" t="str">
        <f t="shared" si="5"/>
        <v>20171103 12:22:59.716000</v>
      </c>
    </row>
    <row r="335" spans="1:5">
      <c r="A335">
        <v>90</v>
      </c>
      <c r="B335">
        <v>600.5</v>
      </c>
      <c r="C335" t="s">
        <v>63</v>
      </c>
      <c r="D335" t="s">
        <v>4489</v>
      </c>
      <c r="E335" s="68" t="str">
        <f t="shared" si="5"/>
        <v>20171103 12:37:09.896000</v>
      </c>
    </row>
    <row r="336" spans="1:5">
      <c r="A336">
        <v>16</v>
      </c>
      <c r="B336">
        <v>600.5</v>
      </c>
      <c r="C336" t="s">
        <v>63</v>
      </c>
      <c r="D336" t="s">
        <v>4490</v>
      </c>
      <c r="E336" s="68" t="str">
        <f t="shared" si="5"/>
        <v>20171103 12:38:06.985588</v>
      </c>
    </row>
    <row r="337" spans="1:5">
      <c r="A337">
        <v>100</v>
      </c>
      <c r="B337">
        <v>600.5</v>
      </c>
      <c r="C337" t="s">
        <v>63</v>
      </c>
      <c r="D337" t="s">
        <v>4490</v>
      </c>
      <c r="E337" s="68" t="str">
        <f t="shared" si="5"/>
        <v>20171103 12:38:06.985588</v>
      </c>
    </row>
    <row r="338" spans="1:5">
      <c r="A338">
        <v>100</v>
      </c>
      <c r="B338">
        <v>600.5</v>
      </c>
      <c r="C338" t="s">
        <v>63</v>
      </c>
      <c r="D338" t="s">
        <v>4490</v>
      </c>
      <c r="E338" s="68" t="str">
        <f t="shared" si="5"/>
        <v>20171103 12:38:06.985588</v>
      </c>
    </row>
    <row r="339" spans="1:5">
      <c r="A339">
        <v>84</v>
      </c>
      <c r="B339">
        <v>600.5</v>
      </c>
      <c r="C339" t="s">
        <v>63</v>
      </c>
      <c r="D339" t="s">
        <v>4490</v>
      </c>
      <c r="E339" s="68" t="str">
        <f t="shared" si="5"/>
        <v>20171103 12:38:06.985588</v>
      </c>
    </row>
    <row r="340" spans="1:5">
      <c r="A340">
        <v>91</v>
      </c>
      <c r="B340">
        <v>599.5</v>
      </c>
      <c r="C340" t="s">
        <v>63</v>
      </c>
      <c r="D340" t="s">
        <v>4491</v>
      </c>
      <c r="E340" s="68" t="str">
        <f t="shared" si="5"/>
        <v>20171103 12:48:37.870000</v>
      </c>
    </row>
    <row r="341" spans="1:5">
      <c r="A341">
        <v>94</v>
      </c>
      <c r="B341">
        <v>600</v>
      </c>
      <c r="C341" t="s">
        <v>63</v>
      </c>
      <c r="D341" t="s">
        <v>4492</v>
      </c>
      <c r="E341" s="68" t="str">
        <f t="shared" si="5"/>
        <v>20171103 13:09:34.118000</v>
      </c>
    </row>
    <row r="342" spans="1:5">
      <c r="A342">
        <v>34</v>
      </c>
      <c r="B342">
        <v>600</v>
      </c>
      <c r="C342" t="s">
        <v>63</v>
      </c>
      <c r="D342" t="s">
        <v>4493</v>
      </c>
      <c r="E342" s="68" t="str">
        <f t="shared" si="5"/>
        <v>20171103 13:09:34.119000</v>
      </c>
    </row>
    <row r="343" spans="1:5">
      <c r="A343">
        <v>107</v>
      </c>
      <c r="B343">
        <v>601</v>
      </c>
      <c r="C343" t="s">
        <v>63</v>
      </c>
      <c r="D343" t="s">
        <v>4494</v>
      </c>
      <c r="E343" s="68" t="str">
        <f t="shared" si="5"/>
        <v>20171103 13:29:57.629000</v>
      </c>
    </row>
    <row r="344" spans="1:5">
      <c r="A344">
        <v>37</v>
      </c>
      <c r="B344">
        <v>601</v>
      </c>
      <c r="C344" t="s">
        <v>63</v>
      </c>
      <c r="D344" t="s">
        <v>4494</v>
      </c>
      <c r="E344" s="68" t="str">
        <f t="shared" si="5"/>
        <v>20171103 13:29:57.629000</v>
      </c>
    </row>
    <row r="345" spans="1:5">
      <c r="A345">
        <v>93</v>
      </c>
      <c r="B345">
        <v>600</v>
      </c>
      <c r="C345" t="s">
        <v>63</v>
      </c>
      <c r="D345" t="s">
        <v>4495</v>
      </c>
      <c r="E345" s="68" t="str">
        <f t="shared" si="5"/>
        <v>20171103 13:35:47.394000</v>
      </c>
    </row>
    <row r="346" spans="1:5">
      <c r="A346">
        <v>168</v>
      </c>
      <c r="B346">
        <v>601.5</v>
      </c>
      <c r="C346" t="s">
        <v>63</v>
      </c>
      <c r="D346" t="s">
        <v>4496</v>
      </c>
      <c r="E346" s="68" t="str">
        <f t="shared" si="5"/>
        <v>20171103 13:54:08.469000</v>
      </c>
    </row>
    <row r="347" spans="1:5">
      <c r="A347">
        <v>90</v>
      </c>
      <c r="B347">
        <v>601.5</v>
      </c>
      <c r="C347" t="s">
        <v>63</v>
      </c>
      <c r="D347" t="s">
        <v>4497</v>
      </c>
      <c r="E347" s="68" t="str">
        <f t="shared" si="5"/>
        <v>20171103 14:02:24.047000</v>
      </c>
    </row>
    <row r="348" spans="1:5">
      <c r="A348">
        <v>95</v>
      </c>
      <c r="B348">
        <v>601</v>
      </c>
      <c r="C348" t="s">
        <v>63</v>
      </c>
      <c r="D348" t="s">
        <v>4498</v>
      </c>
      <c r="E348" s="68" t="str">
        <f t="shared" si="5"/>
        <v>20171103 14:15:51.532000</v>
      </c>
    </row>
    <row r="349" spans="1:5">
      <c r="A349">
        <v>91</v>
      </c>
      <c r="B349">
        <v>601</v>
      </c>
      <c r="C349" t="s">
        <v>63</v>
      </c>
      <c r="D349" t="s">
        <v>4499</v>
      </c>
      <c r="E349" s="68" t="str">
        <f t="shared" si="5"/>
        <v>20171103 14:24:41.664000</v>
      </c>
    </row>
    <row r="350" spans="1:5">
      <c r="A350">
        <v>108</v>
      </c>
      <c r="B350">
        <v>601</v>
      </c>
      <c r="C350" t="s">
        <v>63</v>
      </c>
      <c r="D350" t="s">
        <v>4500</v>
      </c>
      <c r="E350" s="68" t="str">
        <f t="shared" si="5"/>
        <v>20171103 14:32:40.179000</v>
      </c>
    </row>
    <row r="351" spans="1:5">
      <c r="A351">
        <v>103</v>
      </c>
      <c r="B351">
        <v>601</v>
      </c>
      <c r="C351" t="s">
        <v>63</v>
      </c>
      <c r="D351" t="s">
        <v>4501</v>
      </c>
      <c r="E351" s="68" t="str">
        <f t="shared" si="5"/>
        <v>20171103 14:37:02.224000</v>
      </c>
    </row>
    <row r="352" spans="1:5">
      <c r="A352">
        <v>91</v>
      </c>
      <c r="B352">
        <v>601.5</v>
      </c>
      <c r="C352" t="s">
        <v>63</v>
      </c>
      <c r="D352" t="s">
        <v>4502</v>
      </c>
      <c r="E352" s="68" t="str">
        <f t="shared" si="5"/>
        <v>20171103 14:47:01.235000</v>
      </c>
    </row>
    <row r="353" spans="1:5">
      <c r="A353">
        <v>20</v>
      </c>
      <c r="B353">
        <v>600.5</v>
      </c>
      <c r="C353" t="s">
        <v>63</v>
      </c>
      <c r="D353" t="s">
        <v>4503</v>
      </c>
      <c r="E353" s="68" t="str">
        <f t="shared" si="5"/>
        <v>20171103 14:55:08.809000</v>
      </c>
    </row>
    <row r="354" spans="1:5">
      <c r="A354">
        <v>71</v>
      </c>
      <c r="B354">
        <v>600.5</v>
      </c>
      <c r="C354" t="s">
        <v>63</v>
      </c>
      <c r="D354" t="s">
        <v>4504</v>
      </c>
      <c r="E354" s="68" t="str">
        <f t="shared" si="5"/>
        <v>20171103 14:56:06.781000</v>
      </c>
    </row>
    <row r="355" spans="1:5">
      <c r="A355">
        <v>93</v>
      </c>
      <c r="B355">
        <v>600.5</v>
      </c>
      <c r="C355" t="s">
        <v>63</v>
      </c>
      <c r="D355" t="s">
        <v>4505</v>
      </c>
      <c r="E355" s="68" t="str">
        <f t="shared" si="5"/>
        <v>20171103 15:04:46.468000</v>
      </c>
    </row>
    <row r="356" spans="1:5">
      <c r="A356">
        <v>107</v>
      </c>
      <c r="B356">
        <v>600</v>
      </c>
      <c r="C356" t="s">
        <v>63</v>
      </c>
      <c r="D356" t="s">
        <v>4506</v>
      </c>
      <c r="E356" s="68" t="str">
        <f t="shared" si="5"/>
        <v>20171103 15:08:33.124556</v>
      </c>
    </row>
    <row r="357" spans="1:5">
      <c r="A357">
        <v>47</v>
      </c>
      <c r="B357">
        <v>600</v>
      </c>
      <c r="C357" t="s">
        <v>63</v>
      </c>
      <c r="D357" t="s">
        <v>4506</v>
      </c>
      <c r="E357" s="68" t="str">
        <f t="shared" si="5"/>
        <v>20171103 15:08:33.124556</v>
      </c>
    </row>
    <row r="358" spans="1:5">
      <c r="A358">
        <v>144</v>
      </c>
      <c r="B358">
        <v>600</v>
      </c>
      <c r="C358" t="s">
        <v>63</v>
      </c>
      <c r="D358" t="s">
        <v>4506</v>
      </c>
      <c r="E358" s="68" t="str">
        <f t="shared" si="5"/>
        <v>20171103 15:08:33.124556</v>
      </c>
    </row>
    <row r="359" spans="1:5">
      <c r="A359">
        <v>100</v>
      </c>
      <c r="B359">
        <v>600</v>
      </c>
      <c r="C359" t="s">
        <v>63</v>
      </c>
      <c r="D359" t="s">
        <v>4506</v>
      </c>
      <c r="E359" s="68" t="str">
        <f t="shared" si="5"/>
        <v>20171103 15:08:33.124556</v>
      </c>
    </row>
    <row r="360" spans="1:5">
      <c r="A360">
        <v>98</v>
      </c>
      <c r="B360">
        <v>600</v>
      </c>
      <c r="C360" t="s">
        <v>63</v>
      </c>
      <c r="D360" t="s">
        <v>4506</v>
      </c>
      <c r="E360" s="68" t="str">
        <f t="shared" si="5"/>
        <v>20171103 15:08:33.124556</v>
      </c>
    </row>
    <row r="361" spans="1:5">
      <c r="A361">
        <v>204</v>
      </c>
      <c r="B361">
        <v>600</v>
      </c>
      <c r="C361" t="s">
        <v>63</v>
      </c>
      <c r="D361" t="s">
        <v>4507</v>
      </c>
      <c r="E361" s="68" t="str">
        <f t="shared" si="5"/>
        <v>20171103 15:09:49.059446</v>
      </c>
    </row>
    <row r="362" spans="1:5">
      <c r="A362">
        <v>38</v>
      </c>
      <c r="B362">
        <v>600.5</v>
      </c>
      <c r="C362" t="s">
        <v>63</v>
      </c>
      <c r="D362" t="s">
        <v>4508</v>
      </c>
      <c r="E362" s="68" t="str">
        <f t="shared" si="5"/>
        <v>20171103 15:13:03.346000</v>
      </c>
    </row>
    <row r="363" spans="1:5">
      <c r="A363">
        <v>53</v>
      </c>
      <c r="B363">
        <v>600.5</v>
      </c>
      <c r="C363" t="s">
        <v>63</v>
      </c>
      <c r="D363" t="s">
        <v>4509</v>
      </c>
      <c r="E363" s="68" t="str">
        <f t="shared" si="5"/>
        <v>20171103 15:13:03.475000</v>
      </c>
    </row>
    <row r="364" spans="1:5">
      <c r="A364">
        <v>142</v>
      </c>
      <c r="B364">
        <v>601</v>
      </c>
      <c r="C364" t="s">
        <v>63</v>
      </c>
      <c r="D364" t="s">
        <v>4510</v>
      </c>
      <c r="E364" s="68" t="str">
        <f t="shared" si="5"/>
        <v>20171103 15:27:55.294000</v>
      </c>
    </row>
    <row r="365" spans="1:5">
      <c r="A365">
        <v>95</v>
      </c>
      <c r="B365">
        <v>600.5</v>
      </c>
      <c r="C365" t="s">
        <v>63</v>
      </c>
      <c r="D365" t="s">
        <v>4511</v>
      </c>
      <c r="E365" s="68" t="str">
        <f t="shared" si="5"/>
        <v>20171103 15:33:23.894000</v>
      </c>
    </row>
    <row r="366" spans="1:5">
      <c r="A366">
        <v>555</v>
      </c>
      <c r="B366">
        <v>600</v>
      </c>
      <c r="C366" t="s">
        <v>63</v>
      </c>
      <c r="D366" t="s">
        <v>4512</v>
      </c>
      <c r="E366" s="68" t="str">
        <f t="shared" si="5"/>
        <v>20171103 15:47:47.921075</v>
      </c>
    </row>
    <row r="367" spans="1:5">
      <c r="A367">
        <v>245</v>
      </c>
      <c r="B367">
        <v>600</v>
      </c>
      <c r="C367" t="s">
        <v>63</v>
      </c>
      <c r="D367" t="s">
        <v>4513</v>
      </c>
      <c r="E367" s="68" t="str">
        <f t="shared" si="5"/>
        <v>20171103 15:47:47.921138</v>
      </c>
    </row>
    <row r="368" spans="1:5">
      <c r="A368">
        <v>380</v>
      </c>
      <c r="B368">
        <v>600.5</v>
      </c>
      <c r="C368" t="s">
        <v>63</v>
      </c>
      <c r="D368" t="s">
        <v>4514</v>
      </c>
      <c r="E368" s="68" t="str">
        <f t="shared" si="5"/>
        <v>20171103 15:53:09.064163</v>
      </c>
    </row>
    <row r="369" spans="1:5">
      <c r="A369">
        <v>37</v>
      </c>
      <c r="B369">
        <v>600.5</v>
      </c>
      <c r="C369" t="s">
        <v>63</v>
      </c>
      <c r="D369" t="s">
        <v>4515</v>
      </c>
      <c r="E369" s="68" t="str">
        <f t="shared" si="5"/>
        <v>20171103 15:53:14.113956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0"/>
  <sheetViews>
    <sheetView workbookViewId="0">
      <selection activeCell="F1" sqref="F1:L1048576"/>
    </sheetView>
  </sheetViews>
  <sheetFormatPr defaultRowHeight="12.75"/>
  <cols>
    <col min="4" max="4" width="0" hidden="1" customWidth="1"/>
    <col min="5" max="5" width="23.85546875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3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123</v>
      </c>
      <c r="B2">
        <v>597</v>
      </c>
      <c r="C2" t="s">
        <v>63</v>
      </c>
      <c r="D2" t="s">
        <v>4460</v>
      </c>
      <c r="E2" s="68" t="str">
        <f t="shared" ref="E2:E65" si="0">LEFT(D2,FIND(" ",D2)-1)&amp;" "&amp;IF((MID(D2,FIND(" ",D2)+1,2))&lt;"23",MID(D2,FIND(" ",D2)+1,2) + 1 - VALUE(MID(D2,28,1)),"0"&amp;"0")&amp;MID(D2,FIND(" ",D2)+3,13)</f>
        <v>20171103 9:02:54.393000</v>
      </c>
      <c r="F2" s="69">
        <f t="shared" ref="F2:F65" si="1">A2*B2</f>
        <v>73431</v>
      </c>
    </row>
    <row r="3" spans="1:12">
      <c r="A3">
        <v>99</v>
      </c>
      <c r="B3">
        <v>597</v>
      </c>
      <c r="C3" t="s">
        <v>63</v>
      </c>
      <c r="D3" t="s">
        <v>4461</v>
      </c>
      <c r="E3" s="68" t="str">
        <f t="shared" si="0"/>
        <v>20171103 9:05:00.613000</v>
      </c>
      <c r="F3" s="69">
        <f t="shared" si="1"/>
        <v>59103</v>
      </c>
      <c r="H3" s="77" t="s">
        <v>150</v>
      </c>
      <c r="I3" s="70" t="s">
        <v>151</v>
      </c>
      <c r="J3" s="147" t="s">
        <v>152</v>
      </c>
      <c r="K3" s="72" t="s">
        <v>153</v>
      </c>
      <c r="L3" s="72" t="s">
        <v>154</v>
      </c>
    </row>
    <row r="4" spans="1:12">
      <c r="A4">
        <v>9</v>
      </c>
      <c r="B4">
        <v>597</v>
      </c>
      <c r="C4" t="s">
        <v>63</v>
      </c>
      <c r="D4" t="s">
        <v>4462</v>
      </c>
      <c r="E4" s="68" t="str">
        <f t="shared" si="0"/>
        <v>20171103 9:05:06.910000</v>
      </c>
      <c r="F4" s="69">
        <f t="shared" si="1"/>
        <v>5373</v>
      </c>
      <c r="H4" s="73" t="s">
        <v>63</v>
      </c>
      <c r="I4" s="70">
        <v>7000</v>
      </c>
      <c r="J4" s="146">
        <v>600.55072463768113</v>
      </c>
      <c r="K4" s="75">
        <f>I4*L4</f>
        <v>4203536.5</v>
      </c>
      <c r="L4" s="75">
        <f>SUMIF($C$2:$C$10000,"="&amp;H4,$F$2:$F$10000)/I4</f>
        <v>600.50521428571426</v>
      </c>
    </row>
    <row r="5" spans="1:12">
      <c r="A5">
        <v>134</v>
      </c>
      <c r="B5">
        <v>599.5</v>
      </c>
      <c r="C5" t="s">
        <v>63</v>
      </c>
      <c r="D5" t="s">
        <v>4463</v>
      </c>
      <c r="E5" s="68" t="str">
        <f t="shared" si="0"/>
        <v>20171103 9:08:47.122000</v>
      </c>
      <c r="F5" s="69">
        <f t="shared" si="1"/>
        <v>80333</v>
      </c>
      <c r="H5" s="73" t="s">
        <v>155</v>
      </c>
      <c r="I5" s="70">
        <v>7000</v>
      </c>
      <c r="J5" s="146">
        <v>600.55072463768113</v>
      </c>
      <c r="K5" s="75" t="e">
        <f>I7*#REF!</f>
        <v>#REF!</v>
      </c>
      <c r="L5" s="76">
        <f>SUM(F2:F10001)/GETPIVOTDATA("Sum of Volume",$I$4)</f>
        <v>600.50521428571426</v>
      </c>
    </row>
    <row r="6" spans="1:12">
      <c r="A6">
        <v>104</v>
      </c>
      <c r="B6">
        <v>600.5</v>
      </c>
      <c r="C6" t="s">
        <v>63</v>
      </c>
      <c r="D6" t="s">
        <v>4464</v>
      </c>
      <c r="E6" s="68" t="str">
        <f t="shared" si="0"/>
        <v>20171103 9:10:47.027000</v>
      </c>
      <c r="F6" s="69">
        <f t="shared" si="1"/>
        <v>62452</v>
      </c>
    </row>
    <row r="7" spans="1:12">
      <c r="A7">
        <v>97</v>
      </c>
      <c r="B7">
        <v>600.5</v>
      </c>
      <c r="C7" t="s">
        <v>63</v>
      </c>
      <c r="D7" t="s">
        <v>4465</v>
      </c>
      <c r="E7" s="68" t="str">
        <f t="shared" si="0"/>
        <v>20171103 9:13:53.114000</v>
      </c>
      <c r="F7" s="69">
        <f t="shared" si="1"/>
        <v>58248.5</v>
      </c>
    </row>
    <row r="8" spans="1:12">
      <c r="A8">
        <v>90</v>
      </c>
      <c r="B8">
        <v>600</v>
      </c>
      <c r="C8" t="s">
        <v>63</v>
      </c>
      <c r="D8" t="s">
        <v>4466</v>
      </c>
      <c r="E8" s="68" t="str">
        <f t="shared" si="0"/>
        <v>20171103 9:17:20.742000</v>
      </c>
      <c r="F8" s="69">
        <f t="shared" si="1"/>
        <v>54000</v>
      </c>
    </row>
    <row r="9" spans="1:12">
      <c r="A9">
        <v>96</v>
      </c>
      <c r="B9">
        <v>599</v>
      </c>
      <c r="C9" t="s">
        <v>63</v>
      </c>
      <c r="D9" t="s">
        <v>4467</v>
      </c>
      <c r="E9" s="68" t="str">
        <f t="shared" si="0"/>
        <v>20171103 9:22:31.752000</v>
      </c>
      <c r="F9" s="69">
        <f t="shared" si="1"/>
        <v>57504</v>
      </c>
    </row>
    <row r="10" spans="1:12">
      <c r="A10">
        <v>96</v>
      </c>
      <c r="B10">
        <v>599.5</v>
      </c>
      <c r="C10" t="s">
        <v>63</v>
      </c>
      <c r="D10" t="s">
        <v>4468</v>
      </c>
      <c r="E10" s="68" t="str">
        <f t="shared" si="0"/>
        <v>20171103 9:25:28.911000</v>
      </c>
      <c r="F10" s="69">
        <f t="shared" si="1"/>
        <v>57552</v>
      </c>
    </row>
    <row r="11" spans="1:12">
      <c r="A11">
        <v>160</v>
      </c>
      <c r="B11">
        <v>600</v>
      </c>
      <c r="C11" t="s">
        <v>63</v>
      </c>
      <c r="D11" t="s">
        <v>4469</v>
      </c>
      <c r="E11" s="68" t="str">
        <f t="shared" si="0"/>
        <v>20171103 9:34:05.951000</v>
      </c>
      <c r="F11" s="69">
        <f t="shared" si="1"/>
        <v>96000</v>
      </c>
    </row>
    <row r="12" spans="1:12">
      <c r="A12">
        <v>96</v>
      </c>
      <c r="B12">
        <v>599</v>
      </c>
      <c r="C12" t="s">
        <v>63</v>
      </c>
      <c r="D12" t="s">
        <v>4470</v>
      </c>
      <c r="E12" s="68" t="str">
        <f t="shared" si="0"/>
        <v>20171103 9:38:27.102000</v>
      </c>
      <c r="F12" s="69">
        <f t="shared" si="1"/>
        <v>57504</v>
      </c>
    </row>
    <row r="13" spans="1:12">
      <c r="A13">
        <v>97</v>
      </c>
      <c r="B13">
        <v>598</v>
      </c>
      <c r="C13" t="s">
        <v>63</v>
      </c>
      <c r="D13" t="s">
        <v>4471</v>
      </c>
      <c r="E13" s="68" t="str">
        <f t="shared" si="0"/>
        <v>20171103 9:43:44.870000</v>
      </c>
      <c r="F13" s="69">
        <f t="shared" si="1"/>
        <v>58006</v>
      </c>
    </row>
    <row r="14" spans="1:12">
      <c r="A14">
        <v>102</v>
      </c>
      <c r="B14">
        <v>601.5</v>
      </c>
      <c r="C14" t="s">
        <v>63</v>
      </c>
      <c r="D14" t="s">
        <v>4472</v>
      </c>
      <c r="E14" s="68" t="str">
        <f t="shared" si="0"/>
        <v>20171103 9:50:00.552000</v>
      </c>
      <c r="F14" s="69">
        <f t="shared" si="1"/>
        <v>61353</v>
      </c>
    </row>
    <row r="15" spans="1:12">
      <c r="A15">
        <v>45</v>
      </c>
      <c r="B15">
        <v>600.5</v>
      </c>
      <c r="C15" t="s">
        <v>63</v>
      </c>
      <c r="D15" t="s">
        <v>4473</v>
      </c>
      <c r="E15" s="68" t="str">
        <f t="shared" si="0"/>
        <v>20171103 9:56:22.056000</v>
      </c>
      <c r="F15" s="69">
        <f t="shared" si="1"/>
        <v>27022.5</v>
      </c>
    </row>
    <row r="16" spans="1:12">
      <c r="A16">
        <v>45</v>
      </c>
      <c r="B16">
        <v>600.5</v>
      </c>
      <c r="C16" t="s">
        <v>63</v>
      </c>
      <c r="D16" t="s">
        <v>4473</v>
      </c>
      <c r="E16" s="68" t="str">
        <f t="shared" si="0"/>
        <v>20171103 9:56:22.056000</v>
      </c>
      <c r="F16" s="69">
        <f t="shared" si="1"/>
        <v>27022.5</v>
      </c>
    </row>
    <row r="17" spans="1:6">
      <c r="A17">
        <v>55</v>
      </c>
      <c r="B17">
        <v>602.5</v>
      </c>
      <c r="C17" t="s">
        <v>63</v>
      </c>
      <c r="D17" t="s">
        <v>4474</v>
      </c>
      <c r="E17" s="68" t="str">
        <f t="shared" si="0"/>
        <v>20171103 10:03:17.713000</v>
      </c>
      <c r="F17" s="69">
        <f t="shared" si="1"/>
        <v>33137.5</v>
      </c>
    </row>
    <row r="18" spans="1:6">
      <c r="A18">
        <v>34</v>
      </c>
      <c r="B18">
        <v>602.5</v>
      </c>
      <c r="C18" t="s">
        <v>63</v>
      </c>
      <c r="D18" t="s">
        <v>4474</v>
      </c>
      <c r="E18" s="68" t="str">
        <f t="shared" si="0"/>
        <v>20171103 10:03:17.713000</v>
      </c>
      <c r="F18" s="69">
        <f t="shared" si="1"/>
        <v>20485</v>
      </c>
    </row>
    <row r="19" spans="1:6">
      <c r="A19">
        <v>75</v>
      </c>
      <c r="B19">
        <v>601.5</v>
      </c>
      <c r="C19" t="s">
        <v>63</v>
      </c>
      <c r="D19" t="s">
        <v>4475</v>
      </c>
      <c r="E19" s="68" t="str">
        <f t="shared" si="0"/>
        <v>20171103 10:12:40.786000</v>
      </c>
      <c r="F19" s="69">
        <f t="shared" si="1"/>
        <v>45112.5</v>
      </c>
    </row>
    <row r="20" spans="1:6">
      <c r="A20">
        <v>40</v>
      </c>
      <c r="B20">
        <v>601.5</v>
      </c>
      <c r="C20" t="s">
        <v>63</v>
      </c>
      <c r="D20" t="s">
        <v>4475</v>
      </c>
      <c r="E20" s="68" t="str">
        <f t="shared" si="0"/>
        <v>20171103 10:12:40.786000</v>
      </c>
      <c r="F20" s="69">
        <f t="shared" si="1"/>
        <v>24060</v>
      </c>
    </row>
    <row r="21" spans="1:6">
      <c r="A21">
        <v>23</v>
      </c>
      <c r="B21">
        <v>601.5</v>
      </c>
      <c r="C21" t="s">
        <v>63</v>
      </c>
      <c r="D21" t="s">
        <v>4475</v>
      </c>
      <c r="E21" s="68" t="str">
        <f t="shared" si="0"/>
        <v>20171103 10:12:40.786000</v>
      </c>
      <c r="F21" s="69">
        <f t="shared" si="1"/>
        <v>13834.5</v>
      </c>
    </row>
    <row r="22" spans="1:6">
      <c r="A22">
        <v>89</v>
      </c>
      <c r="B22">
        <v>601</v>
      </c>
      <c r="C22" t="s">
        <v>63</v>
      </c>
      <c r="D22" t="s">
        <v>4476</v>
      </c>
      <c r="E22" s="68" t="str">
        <f t="shared" si="0"/>
        <v>20171103 10:20:43.709000</v>
      </c>
      <c r="F22" s="69">
        <f t="shared" si="1"/>
        <v>53489</v>
      </c>
    </row>
    <row r="23" spans="1:6">
      <c r="A23">
        <v>95</v>
      </c>
      <c r="B23">
        <v>601</v>
      </c>
      <c r="C23" t="s">
        <v>63</v>
      </c>
      <c r="D23" t="s">
        <v>4477</v>
      </c>
      <c r="E23" s="68" t="str">
        <f t="shared" si="0"/>
        <v>20171103 10:26:46.959000</v>
      </c>
      <c r="F23" s="69">
        <f t="shared" si="1"/>
        <v>57095</v>
      </c>
    </row>
    <row r="24" spans="1:6">
      <c r="A24">
        <v>3</v>
      </c>
      <c r="B24">
        <v>600.5</v>
      </c>
      <c r="C24" t="s">
        <v>63</v>
      </c>
      <c r="D24" t="s">
        <v>4478</v>
      </c>
      <c r="E24" s="68" t="str">
        <f t="shared" si="0"/>
        <v>20171103 10:34:00.607000</v>
      </c>
      <c r="F24" s="69">
        <f t="shared" si="1"/>
        <v>1801.5</v>
      </c>
    </row>
    <row r="25" spans="1:6">
      <c r="A25">
        <v>95</v>
      </c>
      <c r="B25">
        <v>600.5</v>
      </c>
      <c r="C25" t="s">
        <v>63</v>
      </c>
      <c r="D25" t="s">
        <v>4479</v>
      </c>
      <c r="E25" s="68" t="str">
        <f t="shared" si="0"/>
        <v>20171103 10:35:54.923000</v>
      </c>
      <c r="F25" s="69">
        <f t="shared" si="1"/>
        <v>57047.5</v>
      </c>
    </row>
    <row r="26" spans="1:6">
      <c r="A26">
        <v>117</v>
      </c>
      <c r="B26">
        <v>599.5</v>
      </c>
      <c r="C26" t="s">
        <v>63</v>
      </c>
      <c r="D26" t="s">
        <v>4480</v>
      </c>
      <c r="E26" s="68" t="str">
        <f t="shared" si="0"/>
        <v>20171103 10:45:15.355000</v>
      </c>
      <c r="F26" s="69">
        <f t="shared" si="1"/>
        <v>70141.5</v>
      </c>
    </row>
    <row r="27" spans="1:6">
      <c r="A27">
        <v>90</v>
      </c>
      <c r="B27">
        <v>599.5</v>
      </c>
      <c r="C27" t="s">
        <v>63</v>
      </c>
      <c r="D27" t="s">
        <v>4481</v>
      </c>
      <c r="E27" s="68" t="str">
        <f t="shared" si="0"/>
        <v>20171103 10:54:22.601000</v>
      </c>
      <c r="F27" s="69">
        <f t="shared" si="1"/>
        <v>53955</v>
      </c>
    </row>
    <row r="28" spans="1:6">
      <c r="A28">
        <v>211</v>
      </c>
      <c r="B28">
        <v>602.5</v>
      </c>
      <c r="C28" t="s">
        <v>63</v>
      </c>
      <c r="D28" t="s">
        <v>4482</v>
      </c>
      <c r="E28" s="68" t="str">
        <f t="shared" si="0"/>
        <v>20171103 11:13:21.307000</v>
      </c>
      <c r="F28" s="69">
        <f t="shared" si="1"/>
        <v>127127.5</v>
      </c>
    </row>
    <row r="29" spans="1:6">
      <c r="A29">
        <v>124</v>
      </c>
      <c r="B29">
        <v>602</v>
      </c>
      <c r="C29" t="s">
        <v>63</v>
      </c>
      <c r="D29" t="s">
        <v>4483</v>
      </c>
      <c r="E29" s="68" t="str">
        <f t="shared" si="0"/>
        <v>20171103 11:14:31.699000</v>
      </c>
      <c r="F29" s="69">
        <f t="shared" si="1"/>
        <v>74648</v>
      </c>
    </row>
    <row r="30" spans="1:6">
      <c r="A30">
        <v>93</v>
      </c>
      <c r="B30">
        <v>603</v>
      </c>
      <c r="C30" t="s">
        <v>63</v>
      </c>
      <c r="D30" t="s">
        <v>4484</v>
      </c>
      <c r="E30" s="68" t="str">
        <f t="shared" si="0"/>
        <v>20171103 11:28:51.842000</v>
      </c>
      <c r="F30" s="69">
        <f t="shared" si="1"/>
        <v>56079</v>
      </c>
    </row>
    <row r="31" spans="1:6">
      <c r="A31">
        <v>91</v>
      </c>
      <c r="B31">
        <v>602.5</v>
      </c>
      <c r="C31" t="s">
        <v>63</v>
      </c>
      <c r="D31" t="s">
        <v>4485</v>
      </c>
      <c r="E31" s="68" t="str">
        <f t="shared" si="0"/>
        <v>20171103 11:34:29.366000</v>
      </c>
      <c r="F31" s="69">
        <f t="shared" si="1"/>
        <v>54827.5</v>
      </c>
    </row>
    <row r="32" spans="1:6">
      <c r="A32">
        <v>116</v>
      </c>
      <c r="B32">
        <v>602.5</v>
      </c>
      <c r="C32" t="s">
        <v>63</v>
      </c>
      <c r="D32" t="s">
        <v>4486</v>
      </c>
      <c r="E32" s="68" t="str">
        <f t="shared" si="0"/>
        <v>20171103 12:00:30.507000</v>
      </c>
      <c r="F32" s="69">
        <f t="shared" si="1"/>
        <v>69890</v>
      </c>
    </row>
    <row r="33" spans="1:6">
      <c r="A33">
        <v>31</v>
      </c>
      <c r="B33">
        <v>602.5</v>
      </c>
      <c r="C33" t="s">
        <v>63</v>
      </c>
      <c r="D33" t="s">
        <v>4486</v>
      </c>
      <c r="E33" s="68" t="str">
        <f t="shared" si="0"/>
        <v>20171103 12:00:30.507000</v>
      </c>
      <c r="F33" s="69">
        <f t="shared" si="1"/>
        <v>18677.5</v>
      </c>
    </row>
    <row r="34" spans="1:6">
      <c r="A34">
        <v>112</v>
      </c>
      <c r="B34">
        <v>603</v>
      </c>
      <c r="C34" t="s">
        <v>63</v>
      </c>
      <c r="D34" t="s">
        <v>4487</v>
      </c>
      <c r="E34" s="68" t="str">
        <f t="shared" si="0"/>
        <v>20171103 12:13:58.069000</v>
      </c>
      <c r="F34" s="69">
        <f t="shared" si="1"/>
        <v>67536</v>
      </c>
    </row>
    <row r="35" spans="1:6">
      <c r="A35">
        <v>92</v>
      </c>
      <c r="B35">
        <v>601.5</v>
      </c>
      <c r="C35" t="s">
        <v>63</v>
      </c>
      <c r="D35" t="s">
        <v>4488</v>
      </c>
      <c r="E35" s="68" t="str">
        <f t="shared" si="0"/>
        <v>20171103 12:22:59.716000</v>
      </c>
      <c r="F35" s="69">
        <f t="shared" si="1"/>
        <v>55338</v>
      </c>
    </row>
    <row r="36" spans="1:6">
      <c r="A36">
        <v>90</v>
      </c>
      <c r="B36">
        <v>600.5</v>
      </c>
      <c r="C36" t="s">
        <v>63</v>
      </c>
      <c r="D36" t="s">
        <v>4489</v>
      </c>
      <c r="E36" s="68" t="str">
        <f t="shared" si="0"/>
        <v>20171103 12:37:09.896000</v>
      </c>
      <c r="F36" s="69">
        <f t="shared" si="1"/>
        <v>54045</v>
      </c>
    </row>
    <row r="37" spans="1:6">
      <c r="A37">
        <v>16</v>
      </c>
      <c r="B37">
        <v>600.5</v>
      </c>
      <c r="C37" t="s">
        <v>63</v>
      </c>
      <c r="D37" t="s">
        <v>4490</v>
      </c>
      <c r="E37" s="68" t="str">
        <f t="shared" si="0"/>
        <v>20171103 12:38:06.985588</v>
      </c>
      <c r="F37" s="69">
        <f t="shared" si="1"/>
        <v>9608</v>
      </c>
    </row>
    <row r="38" spans="1:6">
      <c r="A38">
        <v>100</v>
      </c>
      <c r="B38">
        <v>600.5</v>
      </c>
      <c r="C38" t="s">
        <v>63</v>
      </c>
      <c r="D38" t="s">
        <v>4490</v>
      </c>
      <c r="E38" s="68" t="str">
        <f t="shared" si="0"/>
        <v>20171103 12:38:06.985588</v>
      </c>
      <c r="F38" s="69">
        <f t="shared" si="1"/>
        <v>60050</v>
      </c>
    </row>
    <row r="39" spans="1:6">
      <c r="A39">
        <v>100</v>
      </c>
      <c r="B39">
        <v>600.5</v>
      </c>
      <c r="C39" t="s">
        <v>63</v>
      </c>
      <c r="D39" t="s">
        <v>4490</v>
      </c>
      <c r="E39" s="68" t="str">
        <f t="shared" si="0"/>
        <v>20171103 12:38:06.985588</v>
      </c>
      <c r="F39" s="69">
        <f t="shared" si="1"/>
        <v>60050</v>
      </c>
    </row>
    <row r="40" spans="1:6">
      <c r="A40">
        <v>84</v>
      </c>
      <c r="B40">
        <v>600.5</v>
      </c>
      <c r="C40" t="s">
        <v>63</v>
      </c>
      <c r="D40" t="s">
        <v>4490</v>
      </c>
      <c r="E40" s="68" t="str">
        <f t="shared" si="0"/>
        <v>20171103 12:38:06.985588</v>
      </c>
      <c r="F40" s="69">
        <f t="shared" si="1"/>
        <v>50442</v>
      </c>
    </row>
    <row r="41" spans="1:6">
      <c r="A41">
        <v>91</v>
      </c>
      <c r="B41">
        <v>599.5</v>
      </c>
      <c r="C41" t="s">
        <v>63</v>
      </c>
      <c r="D41" t="s">
        <v>4491</v>
      </c>
      <c r="E41" s="68" t="str">
        <f t="shared" si="0"/>
        <v>20171103 12:48:37.870000</v>
      </c>
      <c r="F41" s="69">
        <f t="shared" si="1"/>
        <v>54554.5</v>
      </c>
    </row>
    <row r="42" spans="1:6">
      <c r="A42">
        <v>94</v>
      </c>
      <c r="B42">
        <v>600</v>
      </c>
      <c r="C42" t="s">
        <v>63</v>
      </c>
      <c r="D42" t="s">
        <v>4492</v>
      </c>
      <c r="E42" s="68" t="str">
        <f t="shared" si="0"/>
        <v>20171103 13:09:34.118000</v>
      </c>
      <c r="F42" s="69">
        <f t="shared" si="1"/>
        <v>56400</v>
      </c>
    </row>
    <row r="43" spans="1:6">
      <c r="A43">
        <v>34</v>
      </c>
      <c r="B43">
        <v>600</v>
      </c>
      <c r="C43" t="s">
        <v>63</v>
      </c>
      <c r="D43" t="s">
        <v>4493</v>
      </c>
      <c r="E43" s="68" t="str">
        <f t="shared" si="0"/>
        <v>20171103 13:09:34.119000</v>
      </c>
      <c r="F43" s="69">
        <f t="shared" si="1"/>
        <v>20400</v>
      </c>
    </row>
    <row r="44" spans="1:6">
      <c r="A44">
        <v>107</v>
      </c>
      <c r="B44">
        <v>601</v>
      </c>
      <c r="C44" t="s">
        <v>63</v>
      </c>
      <c r="D44" t="s">
        <v>4494</v>
      </c>
      <c r="E44" s="68" t="str">
        <f t="shared" si="0"/>
        <v>20171103 13:29:57.629000</v>
      </c>
      <c r="F44" s="69">
        <f t="shared" si="1"/>
        <v>64307</v>
      </c>
    </row>
    <row r="45" spans="1:6">
      <c r="A45">
        <v>37</v>
      </c>
      <c r="B45">
        <v>601</v>
      </c>
      <c r="C45" t="s">
        <v>63</v>
      </c>
      <c r="D45" t="s">
        <v>4494</v>
      </c>
      <c r="E45" s="68" t="str">
        <f t="shared" si="0"/>
        <v>20171103 13:29:57.629000</v>
      </c>
      <c r="F45" s="69">
        <f t="shared" si="1"/>
        <v>22237</v>
      </c>
    </row>
    <row r="46" spans="1:6">
      <c r="A46">
        <v>93</v>
      </c>
      <c r="B46">
        <v>600</v>
      </c>
      <c r="C46" t="s">
        <v>63</v>
      </c>
      <c r="D46" t="s">
        <v>4495</v>
      </c>
      <c r="E46" s="68" t="str">
        <f t="shared" si="0"/>
        <v>20171103 13:35:47.394000</v>
      </c>
      <c r="F46" s="69">
        <f t="shared" si="1"/>
        <v>55800</v>
      </c>
    </row>
    <row r="47" spans="1:6">
      <c r="A47">
        <v>168</v>
      </c>
      <c r="B47">
        <v>601.5</v>
      </c>
      <c r="C47" t="s">
        <v>63</v>
      </c>
      <c r="D47" t="s">
        <v>4496</v>
      </c>
      <c r="E47" s="68" t="str">
        <f t="shared" si="0"/>
        <v>20171103 13:54:08.469000</v>
      </c>
      <c r="F47" s="69">
        <f t="shared" si="1"/>
        <v>101052</v>
      </c>
    </row>
    <row r="48" spans="1:6">
      <c r="A48">
        <v>90</v>
      </c>
      <c r="B48">
        <v>601.5</v>
      </c>
      <c r="C48" t="s">
        <v>63</v>
      </c>
      <c r="D48" t="s">
        <v>4497</v>
      </c>
      <c r="E48" s="68" t="str">
        <f t="shared" si="0"/>
        <v>20171103 14:02:24.047000</v>
      </c>
      <c r="F48" s="69">
        <f t="shared" si="1"/>
        <v>54135</v>
      </c>
    </row>
    <row r="49" spans="1:6">
      <c r="A49">
        <v>95</v>
      </c>
      <c r="B49">
        <v>601</v>
      </c>
      <c r="C49" t="s">
        <v>63</v>
      </c>
      <c r="D49" t="s">
        <v>4498</v>
      </c>
      <c r="E49" s="68" t="str">
        <f t="shared" si="0"/>
        <v>20171103 14:15:51.532000</v>
      </c>
      <c r="F49" s="69">
        <f t="shared" si="1"/>
        <v>57095</v>
      </c>
    </row>
    <row r="50" spans="1:6">
      <c r="A50">
        <v>91</v>
      </c>
      <c r="B50">
        <v>601</v>
      </c>
      <c r="C50" t="s">
        <v>63</v>
      </c>
      <c r="D50" t="s">
        <v>4499</v>
      </c>
      <c r="E50" s="68" t="str">
        <f t="shared" si="0"/>
        <v>20171103 14:24:41.664000</v>
      </c>
      <c r="F50" s="69">
        <f t="shared" si="1"/>
        <v>54691</v>
      </c>
    </row>
    <row r="51" spans="1:6">
      <c r="A51">
        <v>108</v>
      </c>
      <c r="B51">
        <v>601</v>
      </c>
      <c r="C51" t="s">
        <v>63</v>
      </c>
      <c r="D51" t="s">
        <v>4500</v>
      </c>
      <c r="E51" s="68" t="str">
        <f t="shared" si="0"/>
        <v>20171103 14:32:40.179000</v>
      </c>
      <c r="F51" s="69">
        <f t="shared" si="1"/>
        <v>64908</v>
      </c>
    </row>
    <row r="52" spans="1:6">
      <c r="A52">
        <v>103</v>
      </c>
      <c r="B52">
        <v>601</v>
      </c>
      <c r="C52" t="s">
        <v>63</v>
      </c>
      <c r="D52" t="s">
        <v>4501</v>
      </c>
      <c r="E52" s="68" t="str">
        <f t="shared" si="0"/>
        <v>20171103 14:37:02.224000</v>
      </c>
      <c r="F52" s="69">
        <f t="shared" si="1"/>
        <v>61903</v>
      </c>
    </row>
    <row r="53" spans="1:6">
      <c r="A53">
        <v>91</v>
      </c>
      <c r="B53">
        <v>601.5</v>
      </c>
      <c r="C53" t="s">
        <v>63</v>
      </c>
      <c r="D53" t="s">
        <v>4502</v>
      </c>
      <c r="E53" s="68" t="str">
        <f t="shared" si="0"/>
        <v>20171103 14:47:01.235000</v>
      </c>
      <c r="F53" s="69">
        <f t="shared" si="1"/>
        <v>54736.5</v>
      </c>
    </row>
    <row r="54" spans="1:6">
      <c r="A54">
        <v>20</v>
      </c>
      <c r="B54">
        <v>600.5</v>
      </c>
      <c r="C54" t="s">
        <v>63</v>
      </c>
      <c r="D54" t="s">
        <v>4503</v>
      </c>
      <c r="E54" s="68" t="str">
        <f t="shared" si="0"/>
        <v>20171103 14:55:08.809000</v>
      </c>
      <c r="F54" s="69">
        <f t="shared" si="1"/>
        <v>12010</v>
      </c>
    </row>
    <row r="55" spans="1:6">
      <c r="A55">
        <v>71</v>
      </c>
      <c r="B55">
        <v>600.5</v>
      </c>
      <c r="C55" t="s">
        <v>63</v>
      </c>
      <c r="D55" t="s">
        <v>4504</v>
      </c>
      <c r="E55" s="68" t="str">
        <f t="shared" si="0"/>
        <v>20171103 14:56:06.781000</v>
      </c>
      <c r="F55" s="69">
        <f t="shared" si="1"/>
        <v>42635.5</v>
      </c>
    </row>
    <row r="56" spans="1:6">
      <c r="A56">
        <v>93</v>
      </c>
      <c r="B56">
        <v>600.5</v>
      </c>
      <c r="C56" t="s">
        <v>63</v>
      </c>
      <c r="D56" t="s">
        <v>4505</v>
      </c>
      <c r="E56" s="68" t="str">
        <f t="shared" si="0"/>
        <v>20171103 15:04:46.468000</v>
      </c>
      <c r="F56" s="69">
        <f t="shared" si="1"/>
        <v>55846.5</v>
      </c>
    </row>
    <row r="57" spans="1:6">
      <c r="A57">
        <v>107</v>
      </c>
      <c r="B57">
        <v>600</v>
      </c>
      <c r="C57" t="s">
        <v>63</v>
      </c>
      <c r="D57" t="s">
        <v>4506</v>
      </c>
      <c r="E57" s="68" t="str">
        <f t="shared" si="0"/>
        <v>20171103 15:08:33.124556</v>
      </c>
      <c r="F57" s="69">
        <f t="shared" si="1"/>
        <v>64200</v>
      </c>
    </row>
    <row r="58" spans="1:6">
      <c r="A58">
        <v>47</v>
      </c>
      <c r="B58">
        <v>600</v>
      </c>
      <c r="C58" t="s">
        <v>63</v>
      </c>
      <c r="D58" t="s">
        <v>4506</v>
      </c>
      <c r="E58" s="68" t="str">
        <f t="shared" si="0"/>
        <v>20171103 15:08:33.124556</v>
      </c>
      <c r="F58" s="69">
        <f t="shared" si="1"/>
        <v>28200</v>
      </c>
    </row>
    <row r="59" spans="1:6">
      <c r="A59">
        <v>144</v>
      </c>
      <c r="B59">
        <v>600</v>
      </c>
      <c r="C59" t="s">
        <v>63</v>
      </c>
      <c r="D59" t="s">
        <v>4506</v>
      </c>
      <c r="E59" s="68" t="str">
        <f t="shared" si="0"/>
        <v>20171103 15:08:33.124556</v>
      </c>
      <c r="F59" s="69">
        <f t="shared" si="1"/>
        <v>86400</v>
      </c>
    </row>
    <row r="60" spans="1:6">
      <c r="A60">
        <v>100</v>
      </c>
      <c r="B60">
        <v>600</v>
      </c>
      <c r="C60" t="s">
        <v>63</v>
      </c>
      <c r="D60" t="s">
        <v>4506</v>
      </c>
      <c r="E60" s="68" t="str">
        <f t="shared" si="0"/>
        <v>20171103 15:08:33.124556</v>
      </c>
      <c r="F60" s="69">
        <f t="shared" si="1"/>
        <v>60000</v>
      </c>
    </row>
    <row r="61" spans="1:6">
      <c r="A61">
        <v>98</v>
      </c>
      <c r="B61">
        <v>600</v>
      </c>
      <c r="C61" t="s">
        <v>63</v>
      </c>
      <c r="D61" t="s">
        <v>4506</v>
      </c>
      <c r="E61" s="68" t="str">
        <f t="shared" si="0"/>
        <v>20171103 15:08:33.124556</v>
      </c>
      <c r="F61" s="69">
        <f t="shared" si="1"/>
        <v>58800</v>
      </c>
    </row>
    <row r="62" spans="1:6">
      <c r="A62">
        <v>204</v>
      </c>
      <c r="B62">
        <v>600</v>
      </c>
      <c r="C62" t="s">
        <v>63</v>
      </c>
      <c r="D62" t="s">
        <v>4507</v>
      </c>
      <c r="E62" s="68" t="str">
        <f t="shared" si="0"/>
        <v>20171103 15:09:49.059446</v>
      </c>
      <c r="F62" s="69">
        <f t="shared" si="1"/>
        <v>122400</v>
      </c>
    </row>
    <row r="63" spans="1:6">
      <c r="A63">
        <v>38</v>
      </c>
      <c r="B63">
        <v>600.5</v>
      </c>
      <c r="C63" t="s">
        <v>63</v>
      </c>
      <c r="D63" t="s">
        <v>4508</v>
      </c>
      <c r="E63" s="68" t="str">
        <f t="shared" si="0"/>
        <v>20171103 15:13:03.346000</v>
      </c>
      <c r="F63" s="69">
        <f t="shared" si="1"/>
        <v>22819</v>
      </c>
    </row>
    <row r="64" spans="1:6">
      <c r="A64">
        <v>53</v>
      </c>
      <c r="B64">
        <v>600.5</v>
      </c>
      <c r="C64" t="s">
        <v>63</v>
      </c>
      <c r="D64" t="s">
        <v>4509</v>
      </c>
      <c r="E64" s="68" t="str">
        <f t="shared" si="0"/>
        <v>20171103 15:13:03.475000</v>
      </c>
      <c r="F64" s="69">
        <f t="shared" si="1"/>
        <v>31826.5</v>
      </c>
    </row>
    <row r="65" spans="1:6">
      <c r="A65">
        <v>142</v>
      </c>
      <c r="B65">
        <v>601</v>
      </c>
      <c r="C65" t="s">
        <v>63</v>
      </c>
      <c r="D65" t="s">
        <v>4510</v>
      </c>
      <c r="E65" s="68" t="str">
        <f t="shared" si="0"/>
        <v>20171103 15:27:55.294000</v>
      </c>
      <c r="F65" s="69">
        <f t="shared" si="1"/>
        <v>85342</v>
      </c>
    </row>
    <row r="66" spans="1:6">
      <c r="A66">
        <v>95</v>
      </c>
      <c r="B66">
        <v>600.5</v>
      </c>
      <c r="C66" t="s">
        <v>63</v>
      </c>
      <c r="D66" t="s">
        <v>4511</v>
      </c>
      <c r="E66" s="68" t="str">
        <f t="shared" ref="E66:E70" si="2">LEFT(D66,FIND(" ",D66)-1)&amp;" "&amp;IF((MID(D66,FIND(" ",D66)+1,2))&lt;"23",MID(D66,FIND(" ",D66)+1,2) + 1 - VALUE(MID(D66,28,1)),"0"&amp;"0")&amp;MID(D66,FIND(" ",D66)+3,13)</f>
        <v>20171103 15:33:23.894000</v>
      </c>
      <c r="F66" s="69">
        <f t="shared" ref="F66:F70" si="3">A66*B66</f>
        <v>57047.5</v>
      </c>
    </row>
    <row r="67" spans="1:6">
      <c r="A67">
        <v>555</v>
      </c>
      <c r="B67">
        <v>600</v>
      </c>
      <c r="C67" t="s">
        <v>63</v>
      </c>
      <c r="D67" t="s">
        <v>4512</v>
      </c>
      <c r="E67" s="68" t="str">
        <f t="shared" si="2"/>
        <v>20171103 15:47:47.921075</v>
      </c>
      <c r="F67" s="69">
        <f t="shared" si="3"/>
        <v>333000</v>
      </c>
    </row>
    <row r="68" spans="1:6">
      <c r="A68">
        <v>245</v>
      </c>
      <c r="B68">
        <v>600</v>
      </c>
      <c r="C68" t="s">
        <v>63</v>
      </c>
      <c r="D68" t="s">
        <v>4513</v>
      </c>
      <c r="E68" s="68" t="str">
        <f t="shared" si="2"/>
        <v>20171103 15:47:47.921138</v>
      </c>
      <c r="F68" s="69">
        <f t="shared" si="3"/>
        <v>147000</v>
      </c>
    </row>
    <row r="69" spans="1:6">
      <c r="A69">
        <v>380</v>
      </c>
      <c r="B69">
        <v>600.5</v>
      </c>
      <c r="C69" t="s">
        <v>63</v>
      </c>
      <c r="D69" t="s">
        <v>4514</v>
      </c>
      <c r="E69" s="68" t="str">
        <f t="shared" si="2"/>
        <v>20171103 15:53:09.064163</v>
      </c>
      <c r="F69" s="69">
        <f t="shared" si="3"/>
        <v>228190</v>
      </c>
    </row>
    <row r="70" spans="1:6">
      <c r="A70">
        <v>37</v>
      </c>
      <c r="B70">
        <v>600.5</v>
      </c>
      <c r="C70" t="s">
        <v>63</v>
      </c>
      <c r="D70" t="s">
        <v>4515</v>
      </c>
      <c r="E70" s="68" t="str">
        <f t="shared" si="2"/>
        <v>20171103 15:53:14.113956</v>
      </c>
      <c r="F70" s="69">
        <f t="shared" si="3"/>
        <v>22218.5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8"/>
  <sheetViews>
    <sheetView workbookViewId="0">
      <selection activeCell="H3" sqref="H3:L5"/>
    </sheetView>
  </sheetViews>
  <sheetFormatPr defaultRowHeight="12.75"/>
  <cols>
    <col min="4" max="4" width="0" hidden="1" customWidth="1"/>
    <col min="5" max="5" width="25.85546875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2.570312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8</v>
      </c>
      <c r="B2">
        <v>599</v>
      </c>
      <c r="C2" t="s">
        <v>63</v>
      </c>
      <c r="D2" t="s">
        <v>4413</v>
      </c>
      <c r="E2" s="68" t="str">
        <f t="shared" ref="E2:E65" si="0">LEFT(D2,FIND(" ",D2)-1)&amp;" "&amp;IF((MID(D2,FIND(" ",D2)+1,2))&lt;"23",MID(D2,FIND(" ",D2)+1,2) + 1 - VALUE(MID(D2,28,1)),"0"&amp;"0")&amp;MID(D2,FIND(" ",D2)+3,13)</f>
        <v>20171102 9:01:03.241000</v>
      </c>
      <c r="F2" s="69">
        <f t="shared" ref="F2:F65" si="1">A2*B2</f>
        <v>4792</v>
      </c>
    </row>
    <row r="3" spans="1:12">
      <c r="A3">
        <v>110</v>
      </c>
      <c r="B3">
        <v>595</v>
      </c>
      <c r="C3" t="s">
        <v>63</v>
      </c>
      <c r="D3" t="s">
        <v>4414</v>
      </c>
      <c r="E3" s="68" t="str">
        <f t="shared" si="0"/>
        <v>20171102 9:02:09.979000</v>
      </c>
      <c r="F3" s="69">
        <f t="shared" si="1"/>
        <v>65450</v>
      </c>
      <c r="H3" s="77" t="s">
        <v>150</v>
      </c>
      <c r="I3" s="70" t="s">
        <v>151</v>
      </c>
      <c r="J3" s="147" t="s">
        <v>152</v>
      </c>
      <c r="K3" s="72" t="s">
        <v>153</v>
      </c>
      <c r="L3" s="72" t="s">
        <v>154</v>
      </c>
    </row>
    <row r="4" spans="1:12">
      <c r="A4">
        <v>92</v>
      </c>
      <c r="B4">
        <v>595</v>
      </c>
      <c r="C4" t="s">
        <v>63</v>
      </c>
      <c r="D4" t="s">
        <v>4415</v>
      </c>
      <c r="E4" s="68" t="str">
        <f t="shared" si="0"/>
        <v>20171102 9:06:06.843000</v>
      </c>
      <c r="F4" s="69">
        <f t="shared" si="1"/>
        <v>54740</v>
      </c>
      <c r="H4" s="73" t="s">
        <v>63</v>
      </c>
      <c r="I4" s="70">
        <v>7000</v>
      </c>
      <c r="J4" s="146">
        <v>589.27922077922074</v>
      </c>
      <c r="K4" s="75">
        <f>I4*L4</f>
        <v>4123238.5</v>
      </c>
      <c r="L4" s="75">
        <f>SUMIF($C$2:$C$10000,"="&amp;H4,$F$2:$F$10000)/I4</f>
        <v>589.03407142857145</v>
      </c>
    </row>
    <row r="5" spans="1:12">
      <c r="A5">
        <v>23</v>
      </c>
      <c r="B5">
        <v>594</v>
      </c>
      <c r="C5" t="s">
        <v>63</v>
      </c>
      <c r="D5" t="s">
        <v>4416</v>
      </c>
      <c r="E5" s="68" t="str">
        <f t="shared" si="0"/>
        <v>20171102 9:08:31.285000</v>
      </c>
      <c r="F5" s="69">
        <f t="shared" si="1"/>
        <v>13662</v>
      </c>
      <c r="H5" s="73" t="s">
        <v>155</v>
      </c>
      <c r="I5" s="70">
        <v>7000</v>
      </c>
      <c r="J5" s="146">
        <v>589.27922077922074</v>
      </c>
      <c r="K5" s="75" t="e">
        <f>I7*#REF!</f>
        <v>#REF!</v>
      </c>
      <c r="L5" s="76">
        <f>SUM(F2:F10001)/GETPIVOTDATA("Sum of Volume",$I$4)</f>
        <v>589.03407142857145</v>
      </c>
    </row>
    <row r="6" spans="1:12">
      <c r="A6">
        <v>68</v>
      </c>
      <c r="B6">
        <v>594</v>
      </c>
      <c r="C6" t="s">
        <v>63</v>
      </c>
      <c r="D6" t="s">
        <v>4417</v>
      </c>
      <c r="E6" s="68" t="str">
        <f t="shared" si="0"/>
        <v>20171102 9:08:31.286000</v>
      </c>
      <c r="F6" s="69">
        <f t="shared" si="1"/>
        <v>40392</v>
      </c>
    </row>
    <row r="7" spans="1:12">
      <c r="A7">
        <v>25</v>
      </c>
      <c r="B7">
        <v>595</v>
      </c>
      <c r="C7" t="s">
        <v>63</v>
      </c>
      <c r="D7" t="s">
        <v>4418</v>
      </c>
      <c r="E7" s="68" t="str">
        <f t="shared" si="0"/>
        <v>20171102 9:12:21.932000</v>
      </c>
      <c r="F7" s="69">
        <f t="shared" si="1"/>
        <v>14875</v>
      </c>
    </row>
    <row r="8" spans="1:12">
      <c r="A8">
        <v>68</v>
      </c>
      <c r="B8">
        <v>595</v>
      </c>
      <c r="C8" t="s">
        <v>63</v>
      </c>
      <c r="D8" t="s">
        <v>4419</v>
      </c>
      <c r="E8" s="68" t="str">
        <f t="shared" si="0"/>
        <v>20171102 9:12:46.331000</v>
      </c>
      <c r="F8" s="69">
        <f t="shared" si="1"/>
        <v>40460</v>
      </c>
    </row>
    <row r="9" spans="1:12">
      <c r="A9">
        <v>93</v>
      </c>
      <c r="B9">
        <v>594</v>
      </c>
      <c r="C9" t="s">
        <v>63</v>
      </c>
      <c r="D9" t="s">
        <v>4420</v>
      </c>
      <c r="E9" s="68" t="str">
        <f t="shared" si="0"/>
        <v>20171102 9:19:50.960000</v>
      </c>
      <c r="F9" s="69">
        <f t="shared" si="1"/>
        <v>55242</v>
      </c>
    </row>
    <row r="10" spans="1:12">
      <c r="A10">
        <v>93</v>
      </c>
      <c r="B10">
        <v>594</v>
      </c>
      <c r="C10" t="s">
        <v>63</v>
      </c>
      <c r="D10" t="s">
        <v>4421</v>
      </c>
      <c r="E10" s="68" t="str">
        <f t="shared" si="0"/>
        <v>20171102 9:27:42.414000</v>
      </c>
      <c r="F10" s="69">
        <f t="shared" si="1"/>
        <v>55242</v>
      </c>
    </row>
    <row r="11" spans="1:12">
      <c r="A11">
        <v>97</v>
      </c>
      <c r="B11">
        <v>593.5</v>
      </c>
      <c r="C11" t="s">
        <v>63</v>
      </c>
      <c r="D11" t="s">
        <v>4422</v>
      </c>
      <c r="E11" s="68" t="str">
        <f t="shared" si="0"/>
        <v>20171102 9:35:32.108000</v>
      </c>
      <c r="F11" s="69">
        <f t="shared" si="1"/>
        <v>57569.5</v>
      </c>
    </row>
    <row r="12" spans="1:12">
      <c r="A12">
        <v>97</v>
      </c>
      <c r="B12">
        <v>593</v>
      </c>
      <c r="C12" t="s">
        <v>63</v>
      </c>
      <c r="D12" t="s">
        <v>4423</v>
      </c>
      <c r="E12" s="68" t="str">
        <f t="shared" si="0"/>
        <v>20171102 9:44:36.561000</v>
      </c>
      <c r="F12" s="69">
        <f t="shared" si="1"/>
        <v>57521</v>
      </c>
    </row>
    <row r="13" spans="1:12">
      <c r="A13">
        <v>103</v>
      </c>
      <c r="B13">
        <v>593</v>
      </c>
      <c r="C13" t="s">
        <v>63</v>
      </c>
      <c r="D13" t="s">
        <v>4424</v>
      </c>
      <c r="E13" s="68" t="str">
        <f t="shared" si="0"/>
        <v>20171102 9:55:07.977000</v>
      </c>
      <c r="F13" s="69">
        <f t="shared" si="1"/>
        <v>61079</v>
      </c>
    </row>
    <row r="14" spans="1:12">
      <c r="A14">
        <v>92</v>
      </c>
      <c r="B14">
        <v>591</v>
      </c>
      <c r="C14" t="s">
        <v>63</v>
      </c>
      <c r="D14" t="s">
        <v>4425</v>
      </c>
      <c r="E14" s="68" t="str">
        <f t="shared" si="0"/>
        <v>20171102 10:13:09.008000</v>
      </c>
      <c r="F14" s="69">
        <f t="shared" si="1"/>
        <v>54372</v>
      </c>
    </row>
    <row r="15" spans="1:12">
      <c r="A15">
        <v>59</v>
      </c>
      <c r="B15">
        <v>591.5</v>
      </c>
      <c r="C15" t="s">
        <v>63</v>
      </c>
      <c r="D15" t="s">
        <v>4426</v>
      </c>
      <c r="E15" s="68" t="str">
        <f t="shared" si="0"/>
        <v>20171102 10:26:45.896000</v>
      </c>
      <c r="F15" s="69">
        <f t="shared" si="1"/>
        <v>34898.5</v>
      </c>
    </row>
    <row r="16" spans="1:12">
      <c r="A16">
        <v>96</v>
      </c>
      <c r="B16">
        <v>591.5</v>
      </c>
      <c r="C16" t="s">
        <v>63</v>
      </c>
      <c r="D16" t="s">
        <v>4426</v>
      </c>
      <c r="E16" s="68" t="str">
        <f t="shared" si="0"/>
        <v>20171102 10:26:45.896000</v>
      </c>
      <c r="F16" s="69">
        <f t="shared" si="1"/>
        <v>56784</v>
      </c>
    </row>
    <row r="17" spans="1:6">
      <c r="A17">
        <v>111</v>
      </c>
      <c r="B17">
        <v>592</v>
      </c>
      <c r="C17" t="s">
        <v>63</v>
      </c>
      <c r="D17" t="s">
        <v>4427</v>
      </c>
      <c r="E17" s="68" t="str">
        <f t="shared" si="0"/>
        <v>20171102 10:37:19.788000</v>
      </c>
      <c r="F17" s="69">
        <f t="shared" si="1"/>
        <v>65712</v>
      </c>
    </row>
    <row r="18" spans="1:6">
      <c r="A18">
        <v>104</v>
      </c>
      <c r="B18">
        <v>592.5</v>
      </c>
      <c r="C18" t="s">
        <v>63</v>
      </c>
      <c r="D18" t="s">
        <v>4428</v>
      </c>
      <c r="E18" s="68" t="str">
        <f t="shared" si="0"/>
        <v>20171102 10:57:32.653000</v>
      </c>
      <c r="F18" s="69">
        <f t="shared" si="1"/>
        <v>61620</v>
      </c>
    </row>
    <row r="19" spans="1:6">
      <c r="A19">
        <v>92</v>
      </c>
      <c r="B19">
        <v>592</v>
      </c>
      <c r="C19" t="s">
        <v>63</v>
      </c>
      <c r="D19" t="s">
        <v>4429</v>
      </c>
      <c r="E19" s="68" t="str">
        <f t="shared" si="0"/>
        <v>20171102 11:08:52.939000</v>
      </c>
      <c r="F19" s="69">
        <f t="shared" si="1"/>
        <v>54464</v>
      </c>
    </row>
    <row r="20" spans="1:6">
      <c r="A20">
        <v>89</v>
      </c>
      <c r="B20">
        <v>593</v>
      </c>
      <c r="C20" t="s">
        <v>63</v>
      </c>
      <c r="D20" t="s">
        <v>4430</v>
      </c>
      <c r="E20" s="68" t="str">
        <f t="shared" si="0"/>
        <v>20171102 11:18:06.494000</v>
      </c>
      <c r="F20" s="69">
        <f t="shared" si="1"/>
        <v>52777</v>
      </c>
    </row>
    <row r="21" spans="1:6">
      <c r="A21">
        <v>89</v>
      </c>
      <c r="B21">
        <v>592</v>
      </c>
      <c r="C21" t="s">
        <v>63</v>
      </c>
      <c r="D21" t="s">
        <v>4431</v>
      </c>
      <c r="E21" s="68" t="str">
        <f t="shared" si="0"/>
        <v>20171102 11:33:16.681000</v>
      </c>
      <c r="F21" s="69">
        <f t="shared" si="1"/>
        <v>52688</v>
      </c>
    </row>
    <row r="22" spans="1:6">
      <c r="A22">
        <v>89</v>
      </c>
      <c r="B22">
        <v>591</v>
      </c>
      <c r="C22" t="s">
        <v>63</v>
      </c>
      <c r="D22" t="s">
        <v>4432</v>
      </c>
      <c r="E22" s="68" t="str">
        <f t="shared" si="0"/>
        <v>20171102 11:51:14.445000</v>
      </c>
      <c r="F22" s="69">
        <f t="shared" si="1"/>
        <v>52599</v>
      </c>
    </row>
    <row r="23" spans="1:6">
      <c r="A23">
        <v>117</v>
      </c>
      <c r="B23">
        <v>591</v>
      </c>
      <c r="C23" t="s">
        <v>63</v>
      </c>
      <c r="D23" t="s">
        <v>4433</v>
      </c>
      <c r="E23" s="68" t="str">
        <f t="shared" si="0"/>
        <v>20171102 12:11:05.084000</v>
      </c>
      <c r="F23" s="69">
        <f t="shared" si="1"/>
        <v>69147</v>
      </c>
    </row>
    <row r="24" spans="1:6">
      <c r="A24">
        <v>91</v>
      </c>
      <c r="B24">
        <v>591.5</v>
      </c>
      <c r="C24" t="s">
        <v>63</v>
      </c>
      <c r="D24" t="s">
        <v>4434</v>
      </c>
      <c r="E24" s="68" t="str">
        <f t="shared" si="0"/>
        <v>20171102 12:34:07.037000</v>
      </c>
      <c r="F24" s="69">
        <f t="shared" si="1"/>
        <v>53826.5</v>
      </c>
    </row>
    <row r="25" spans="1:6">
      <c r="A25">
        <v>91</v>
      </c>
      <c r="B25">
        <v>590</v>
      </c>
      <c r="C25" t="s">
        <v>63</v>
      </c>
      <c r="D25" t="s">
        <v>4435</v>
      </c>
      <c r="E25" s="68" t="str">
        <f t="shared" si="0"/>
        <v>20171102 12:57:12.859000</v>
      </c>
      <c r="F25" s="69">
        <f t="shared" si="1"/>
        <v>53690</v>
      </c>
    </row>
    <row r="26" spans="1:6">
      <c r="A26">
        <v>94</v>
      </c>
      <c r="B26">
        <v>590</v>
      </c>
      <c r="C26" t="s">
        <v>63</v>
      </c>
      <c r="D26" t="s">
        <v>4436</v>
      </c>
      <c r="E26" s="68" t="str">
        <f t="shared" si="0"/>
        <v>20171102 13:17:00.366000</v>
      </c>
      <c r="F26" s="69">
        <f t="shared" si="1"/>
        <v>55460</v>
      </c>
    </row>
    <row r="27" spans="1:6">
      <c r="A27">
        <v>93</v>
      </c>
      <c r="B27">
        <v>590.5</v>
      </c>
      <c r="C27" t="s">
        <v>63</v>
      </c>
      <c r="D27" t="s">
        <v>4437</v>
      </c>
      <c r="E27" s="68" t="str">
        <f t="shared" si="0"/>
        <v>20171102 13:45:11.434000</v>
      </c>
      <c r="F27" s="69">
        <f t="shared" si="1"/>
        <v>54916.5</v>
      </c>
    </row>
    <row r="28" spans="1:6">
      <c r="A28">
        <v>96</v>
      </c>
      <c r="B28">
        <v>589</v>
      </c>
      <c r="C28" t="s">
        <v>63</v>
      </c>
      <c r="D28" t="s">
        <v>4438</v>
      </c>
      <c r="E28" s="68" t="str">
        <f t="shared" si="0"/>
        <v>20171102 14:02:09.323739</v>
      </c>
      <c r="F28" s="69">
        <f t="shared" si="1"/>
        <v>56544</v>
      </c>
    </row>
    <row r="29" spans="1:6">
      <c r="A29">
        <v>53</v>
      </c>
      <c r="B29">
        <v>589</v>
      </c>
      <c r="C29" t="s">
        <v>63</v>
      </c>
      <c r="D29" t="s">
        <v>4438</v>
      </c>
      <c r="E29" s="68" t="str">
        <f t="shared" si="0"/>
        <v>20171102 14:02:09.323739</v>
      </c>
      <c r="F29" s="69">
        <f t="shared" si="1"/>
        <v>31217</v>
      </c>
    </row>
    <row r="30" spans="1:6">
      <c r="A30">
        <v>343</v>
      </c>
      <c r="B30">
        <v>589</v>
      </c>
      <c r="C30" t="s">
        <v>63</v>
      </c>
      <c r="D30" t="s">
        <v>4438</v>
      </c>
      <c r="E30" s="68" t="str">
        <f t="shared" si="0"/>
        <v>20171102 14:02:09.323739</v>
      </c>
      <c r="F30" s="69">
        <f t="shared" si="1"/>
        <v>202027</v>
      </c>
    </row>
    <row r="31" spans="1:6">
      <c r="A31">
        <v>8</v>
      </c>
      <c r="B31">
        <v>589</v>
      </c>
      <c r="C31" t="s">
        <v>63</v>
      </c>
      <c r="D31" t="s">
        <v>4438</v>
      </c>
      <c r="E31" s="68" t="str">
        <f t="shared" si="0"/>
        <v>20171102 14:02:09.323739</v>
      </c>
      <c r="F31" s="69">
        <f t="shared" si="1"/>
        <v>4712</v>
      </c>
    </row>
    <row r="32" spans="1:6">
      <c r="A32">
        <v>141</v>
      </c>
      <c r="B32">
        <v>589</v>
      </c>
      <c r="C32" t="s">
        <v>63</v>
      </c>
      <c r="D32" t="s">
        <v>4439</v>
      </c>
      <c r="E32" s="68" t="str">
        <f t="shared" si="0"/>
        <v>20171102 14:07:33.067000</v>
      </c>
      <c r="F32" s="69">
        <f t="shared" si="1"/>
        <v>83049</v>
      </c>
    </row>
    <row r="33" spans="1:6">
      <c r="A33">
        <v>98</v>
      </c>
      <c r="B33">
        <v>587.5</v>
      </c>
      <c r="C33" t="s">
        <v>63</v>
      </c>
      <c r="D33" t="s">
        <v>4440</v>
      </c>
      <c r="E33" s="68" t="str">
        <f t="shared" si="0"/>
        <v>20171102 14:32:48.863000</v>
      </c>
      <c r="F33" s="69">
        <f t="shared" si="1"/>
        <v>57575</v>
      </c>
    </row>
    <row r="34" spans="1:6">
      <c r="A34">
        <v>69</v>
      </c>
      <c r="B34">
        <v>588</v>
      </c>
      <c r="C34" t="s">
        <v>63</v>
      </c>
      <c r="D34" t="s">
        <v>4441</v>
      </c>
      <c r="E34" s="68" t="str">
        <f t="shared" si="0"/>
        <v>20171102 14:43:46.047000</v>
      </c>
      <c r="F34" s="69">
        <f t="shared" si="1"/>
        <v>40572</v>
      </c>
    </row>
    <row r="35" spans="1:6">
      <c r="A35">
        <v>24</v>
      </c>
      <c r="B35">
        <v>588</v>
      </c>
      <c r="C35" t="s">
        <v>63</v>
      </c>
      <c r="D35" t="s">
        <v>4441</v>
      </c>
      <c r="E35" s="68" t="str">
        <f t="shared" si="0"/>
        <v>20171102 14:43:46.047000</v>
      </c>
      <c r="F35" s="69">
        <f t="shared" si="1"/>
        <v>14112</v>
      </c>
    </row>
    <row r="36" spans="1:6">
      <c r="A36">
        <v>88</v>
      </c>
      <c r="B36">
        <v>587</v>
      </c>
      <c r="C36" t="s">
        <v>63</v>
      </c>
      <c r="D36" t="s">
        <v>4442</v>
      </c>
      <c r="E36" s="68" t="str">
        <f t="shared" si="0"/>
        <v>20171102 14:50:12.260000</v>
      </c>
      <c r="F36" s="69">
        <f t="shared" si="1"/>
        <v>51656</v>
      </c>
    </row>
    <row r="37" spans="1:6">
      <c r="A37">
        <v>90</v>
      </c>
      <c r="B37">
        <v>584.5</v>
      </c>
      <c r="C37" t="s">
        <v>63</v>
      </c>
      <c r="D37" t="s">
        <v>4443</v>
      </c>
      <c r="E37" s="68" t="str">
        <f t="shared" si="0"/>
        <v>20171102 15:07:31.505000</v>
      </c>
      <c r="F37" s="69">
        <f t="shared" si="1"/>
        <v>52605</v>
      </c>
    </row>
    <row r="38" spans="1:6">
      <c r="A38">
        <v>100</v>
      </c>
      <c r="B38">
        <v>584</v>
      </c>
      <c r="C38" t="s">
        <v>63</v>
      </c>
      <c r="D38" t="s">
        <v>4444</v>
      </c>
      <c r="E38" s="68" t="str">
        <f t="shared" si="0"/>
        <v>20171102 15:13:11.406588</v>
      </c>
      <c r="F38" s="69">
        <f t="shared" si="1"/>
        <v>58400</v>
      </c>
    </row>
    <row r="39" spans="1:6">
      <c r="A39">
        <v>31</v>
      </c>
      <c r="B39">
        <v>584</v>
      </c>
      <c r="C39" t="s">
        <v>63</v>
      </c>
      <c r="D39" t="s">
        <v>4445</v>
      </c>
      <c r="E39" s="68" t="str">
        <f t="shared" si="0"/>
        <v>20171102 15:13:14.538354</v>
      </c>
      <c r="F39" s="69">
        <f t="shared" si="1"/>
        <v>18104</v>
      </c>
    </row>
    <row r="40" spans="1:6">
      <c r="A40">
        <v>142</v>
      </c>
      <c r="B40">
        <v>584</v>
      </c>
      <c r="C40" t="s">
        <v>63</v>
      </c>
      <c r="D40" t="s">
        <v>4446</v>
      </c>
      <c r="E40" s="68" t="str">
        <f t="shared" si="0"/>
        <v>20171102 15:13:14.543514</v>
      </c>
      <c r="F40" s="69">
        <f t="shared" si="1"/>
        <v>82928</v>
      </c>
    </row>
    <row r="41" spans="1:6">
      <c r="A41">
        <v>227</v>
      </c>
      <c r="B41">
        <v>584</v>
      </c>
      <c r="C41" t="s">
        <v>63</v>
      </c>
      <c r="D41" t="s">
        <v>4447</v>
      </c>
      <c r="E41" s="68" t="str">
        <f t="shared" si="0"/>
        <v>20171102 15:13:14.564566</v>
      </c>
      <c r="F41" s="69">
        <f t="shared" si="1"/>
        <v>132568</v>
      </c>
    </row>
    <row r="42" spans="1:6">
      <c r="A42">
        <v>40</v>
      </c>
      <c r="B42">
        <v>584.5</v>
      </c>
      <c r="C42" t="s">
        <v>63</v>
      </c>
      <c r="D42" t="s">
        <v>4448</v>
      </c>
      <c r="E42" s="68" t="str">
        <f t="shared" si="0"/>
        <v>20171102 15:22:46.087000</v>
      </c>
      <c r="F42" s="69">
        <f t="shared" si="1"/>
        <v>23380</v>
      </c>
    </row>
    <row r="43" spans="1:6">
      <c r="A43">
        <v>51</v>
      </c>
      <c r="B43">
        <v>584.5</v>
      </c>
      <c r="C43" t="s">
        <v>63</v>
      </c>
      <c r="D43" t="s">
        <v>4448</v>
      </c>
      <c r="E43" s="68" t="str">
        <f t="shared" si="0"/>
        <v>20171102 15:22:46.087000</v>
      </c>
      <c r="F43" s="69">
        <f t="shared" si="1"/>
        <v>29809.5</v>
      </c>
    </row>
    <row r="44" spans="1:6">
      <c r="A44">
        <v>89</v>
      </c>
      <c r="B44">
        <v>585</v>
      </c>
      <c r="C44" t="s">
        <v>63</v>
      </c>
      <c r="D44" t="s">
        <v>4449</v>
      </c>
      <c r="E44" s="68" t="str">
        <f t="shared" si="0"/>
        <v>20171102 15:38:58.590000</v>
      </c>
      <c r="F44" s="69">
        <f t="shared" si="1"/>
        <v>52065</v>
      </c>
    </row>
    <row r="45" spans="1:6">
      <c r="A45">
        <v>88</v>
      </c>
      <c r="B45">
        <v>586</v>
      </c>
      <c r="C45" t="s">
        <v>63</v>
      </c>
      <c r="D45" t="s">
        <v>4450</v>
      </c>
      <c r="E45" s="68" t="str">
        <f t="shared" si="0"/>
        <v>20171102 15:49:00.107000</v>
      </c>
      <c r="F45" s="69">
        <f t="shared" si="1"/>
        <v>51568</v>
      </c>
    </row>
    <row r="46" spans="1:6">
      <c r="A46">
        <v>100</v>
      </c>
      <c r="B46">
        <v>588</v>
      </c>
      <c r="C46" t="s">
        <v>63</v>
      </c>
      <c r="D46" t="s">
        <v>4451</v>
      </c>
      <c r="E46" s="68" t="str">
        <f t="shared" si="0"/>
        <v>20171102 16:02:54.610832</v>
      </c>
      <c r="F46" s="69">
        <f t="shared" si="1"/>
        <v>58800</v>
      </c>
    </row>
    <row r="47" spans="1:6">
      <c r="A47">
        <v>265</v>
      </c>
      <c r="B47">
        <v>588</v>
      </c>
      <c r="C47" t="s">
        <v>63</v>
      </c>
      <c r="D47" t="s">
        <v>4451</v>
      </c>
      <c r="E47" s="68" t="str">
        <f t="shared" si="0"/>
        <v>20171102 16:02:54.610832</v>
      </c>
      <c r="F47" s="69">
        <f t="shared" si="1"/>
        <v>155820</v>
      </c>
    </row>
    <row r="48" spans="1:6">
      <c r="A48">
        <v>21</v>
      </c>
      <c r="B48">
        <v>588</v>
      </c>
      <c r="C48" t="s">
        <v>63</v>
      </c>
      <c r="D48" t="s">
        <v>4451</v>
      </c>
      <c r="E48" s="68" t="str">
        <f t="shared" si="0"/>
        <v>20171102 16:02:54.610832</v>
      </c>
      <c r="F48" s="69">
        <f t="shared" si="1"/>
        <v>12348</v>
      </c>
    </row>
    <row r="49" spans="1:6">
      <c r="A49">
        <v>100</v>
      </c>
      <c r="B49">
        <v>588</v>
      </c>
      <c r="C49" t="s">
        <v>63</v>
      </c>
      <c r="D49" t="s">
        <v>4451</v>
      </c>
      <c r="E49" s="68" t="str">
        <f t="shared" si="0"/>
        <v>20171102 16:02:54.610832</v>
      </c>
      <c r="F49" s="69">
        <f t="shared" si="1"/>
        <v>58800</v>
      </c>
    </row>
    <row r="50" spans="1:6">
      <c r="A50">
        <v>14</v>
      </c>
      <c r="B50">
        <v>588</v>
      </c>
      <c r="C50" t="s">
        <v>63</v>
      </c>
      <c r="D50" t="s">
        <v>4451</v>
      </c>
      <c r="E50" s="68" t="str">
        <f t="shared" si="0"/>
        <v>20171102 16:02:54.610832</v>
      </c>
      <c r="F50" s="69">
        <f t="shared" si="1"/>
        <v>8232</v>
      </c>
    </row>
    <row r="51" spans="1:6">
      <c r="A51">
        <v>137</v>
      </c>
      <c r="B51">
        <v>588.5</v>
      </c>
      <c r="C51" t="s">
        <v>63</v>
      </c>
      <c r="D51" t="s">
        <v>4452</v>
      </c>
      <c r="E51" s="68" t="str">
        <f t="shared" si="0"/>
        <v>20171102 16:04:11.562000</v>
      </c>
      <c r="F51" s="69">
        <f t="shared" si="1"/>
        <v>80624.5</v>
      </c>
    </row>
    <row r="52" spans="1:6">
      <c r="A52">
        <v>12</v>
      </c>
      <c r="B52">
        <v>588.5</v>
      </c>
      <c r="C52" t="s">
        <v>63</v>
      </c>
      <c r="D52" t="s">
        <v>4453</v>
      </c>
      <c r="E52" s="68" t="str">
        <f t="shared" si="0"/>
        <v>20171102 16:20:02.295000</v>
      </c>
      <c r="F52" s="69">
        <f t="shared" si="1"/>
        <v>7062</v>
      </c>
    </row>
    <row r="53" spans="1:6">
      <c r="A53">
        <v>81</v>
      </c>
      <c r="B53">
        <v>588.5</v>
      </c>
      <c r="C53" t="s">
        <v>63</v>
      </c>
      <c r="D53" t="s">
        <v>4454</v>
      </c>
      <c r="E53" s="68" t="str">
        <f t="shared" si="0"/>
        <v>20171102 16:20:02.296000</v>
      </c>
      <c r="F53" s="69">
        <f t="shared" si="1"/>
        <v>47668.5</v>
      </c>
    </row>
    <row r="54" spans="1:6">
      <c r="A54">
        <v>91</v>
      </c>
      <c r="B54">
        <v>587</v>
      </c>
      <c r="C54" t="s">
        <v>63</v>
      </c>
      <c r="D54" t="s">
        <v>4455</v>
      </c>
      <c r="E54" s="68" t="str">
        <f t="shared" si="0"/>
        <v>20171102 16:26:13.015000</v>
      </c>
      <c r="F54" s="69">
        <f t="shared" si="1"/>
        <v>53417</v>
      </c>
    </row>
    <row r="55" spans="1:6">
      <c r="A55">
        <v>99</v>
      </c>
      <c r="B55">
        <v>588</v>
      </c>
      <c r="C55" t="s">
        <v>63</v>
      </c>
      <c r="D55" t="s">
        <v>4456</v>
      </c>
      <c r="E55" s="68" t="str">
        <f t="shared" si="0"/>
        <v>20171102 16:36:43.071000</v>
      </c>
      <c r="F55" s="69">
        <f t="shared" si="1"/>
        <v>58212</v>
      </c>
    </row>
    <row r="56" spans="1:6">
      <c r="A56">
        <v>10</v>
      </c>
      <c r="B56">
        <v>588</v>
      </c>
      <c r="C56" t="s">
        <v>63</v>
      </c>
      <c r="D56" t="s">
        <v>4457</v>
      </c>
      <c r="E56" s="68" t="str">
        <f t="shared" si="0"/>
        <v>20171102 16:37:40.524952</v>
      </c>
      <c r="F56" s="69">
        <f t="shared" si="1"/>
        <v>5880</v>
      </c>
    </row>
    <row r="57" spans="1:6">
      <c r="A57">
        <v>100</v>
      </c>
      <c r="B57">
        <v>588</v>
      </c>
      <c r="C57" t="s">
        <v>63</v>
      </c>
      <c r="D57" t="s">
        <v>4457</v>
      </c>
      <c r="E57" s="68" t="str">
        <f t="shared" si="0"/>
        <v>20171102 16:37:40.524952</v>
      </c>
      <c r="F57" s="69">
        <f t="shared" si="1"/>
        <v>58800</v>
      </c>
    </row>
    <row r="58" spans="1:6">
      <c r="A58">
        <v>8</v>
      </c>
      <c r="B58">
        <v>588</v>
      </c>
      <c r="C58" t="s">
        <v>63</v>
      </c>
      <c r="D58" t="s">
        <v>4457</v>
      </c>
      <c r="E58" s="68" t="str">
        <f t="shared" si="0"/>
        <v>20171102 16:37:40.524952</v>
      </c>
      <c r="F58" s="69">
        <f t="shared" si="1"/>
        <v>4704</v>
      </c>
    </row>
    <row r="59" spans="1:6">
      <c r="A59">
        <v>100</v>
      </c>
      <c r="B59">
        <v>588</v>
      </c>
      <c r="C59" t="s">
        <v>63</v>
      </c>
      <c r="D59" t="s">
        <v>4458</v>
      </c>
      <c r="E59" s="68" t="str">
        <f t="shared" si="0"/>
        <v>20171102 16:39:18.033466</v>
      </c>
      <c r="F59" s="69">
        <f t="shared" si="1"/>
        <v>58800</v>
      </c>
    </row>
    <row r="60" spans="1:6">
      <c r="A60">
        <v>100</v>
      </c>
      <c r="B60">
        <v>588</v>
      </c>
      <c r="C60" t="s">
        <v>63</v>
      </c>
      <c r="D60" t="s">
        <v>4458</v>
      </c>
      <c r="E60" s="68" t="str">
        <f t="shared" si="0"/>
        <v>20171102 16:39:18.033466</v>
      </c>
      <c r="F60" s="69">
        <f t="shared" si="1"/>
        <v>58800</v>
      </c>
    </row>
    <row r="61" spans="1:6">
      <c r="A61">
        <v>73</v>
      </c>
      <c r="B61">
        <v>588</v>
      </c>
      <c r="C61" t="s">
        <v>63</v>
      </c>
      <c r="D61" t="s">
        <v>4458</v>
      </c>
      <c r="E61" s="68" t="str">
        <f t="shared" si="0"/>
        <v>20171102 16:39:18.033466</v>
      </c>
      <c r="F61" s="69">
        <f t="shared" si="1"/>
        <v>42924</v>
      </c>
    </row>
    <row r="62" spans="1:6">
      <c r="A62">
        <v>90</v>
      </c>
      <c r="B62">
        <v>588</v>
      </c>
      <c r="C62" t="s">
        <v>63</v>
      </c>
      <c r="D62" t="s">
        <v>4458</v>
      </c>
      <c r="E62" s="68" t="str">
        <f t="shared" si="0"/>
        <v>20171102 16:39:18.033466</v>
      </c>
      <c r="F62" s="69">
        <f t="shared" si="1"/>
        <v>52920</v>
      </c>
    </row>
    <row r="63" spans="1:6">
      <c r="A63">
        <v>264</v>
      </c>
      <c r="B63">
        <v>588</v>
      </c>
      <c r="C63" t="s">
        <v>63</v>
      </c>
      <c r="D63" t="s">
        <v>4458</v>
      </c>
      <c r="E63" s="68" t="str">
        <f t="shared" si="0"/>
        <v>20171102 16:39:18.033466</v>
      </c>
      <c r="F63" s="69">
        <f t="shared" si="1"/>
        <v>155232</v>
      </c>
    </row>
    <row r="64" spans="1:6">
      <c r="A64">
        <v>147</v>
      </c>
      <c r="B64">
        <v>588</v>
      </c>
      <c r="C64" t="s">
        <v>63</v>
      </c>
      <c r="D64" t="s">
        <v>4458</v>
      </c>
      <c r="E64" s="68" t="str">
        <f t="shared" si="0"/>
        <v>20171102 16:39:18.033466</v>
      </c>
      <c r="F64" s="69">
        <f t="shared" si="1"/>
        <v>86436</v>
      </c>
    </row>
    <row r="65" spans="1:6">
      <c r="A65">
        <v>37</v>
      </c>
      <c r="B65">
        <v>588</v>
      </c>
      <c r="C65" t="s">
        <v>63</v>
      </c>
      <c r="D65" t="s">
        <v>4458</v>
      </c>
      <c r="E65" s="68" t="str">
        <f t="shared" si="0"/>
        <v>20171102 16:39:18.033466</v>
      </c>
      <c r="F65" s="69">
        <f t="shared" si="1"/>
        <v>21756</v>
      </c>
    </row>
    <row r="66" spans="1:6">
      <c r="A66">
        <v>133</v>
      </c>
      <c r="B66">
        <v>588</v>
      </c>
      <c r="C66" t="s">
        <v>63</v>
      </c>
      <c r="D66" t="s">
        <v>4458</v>
      </c>
      <c r="E66" s="68" t="str">
        <f t="shared" ref="E66:E78" si="2">LEFT(D66,FIND(" ",D66)-1)&amp;" "&amp;IF((MID(D66,FIND(" ",D66)+1,2))&lt;"23",MID(D66,FIND(" ",D66)+1,2) + 1 - VALUE(MID(D66,28,1)),"0"&amp;"0")&amp;MID(D66,FIND(" ",D66)+3,13)</f>
        <v>20171102 16:39:18.033466</v>
      </c>
      <c r="F66" s="69">
        <f t="shared" ref="F66:F78" si="3">A66*B66</f>
        <v>78204</v>
      </c>
    </row>
    <row r="67" spans="1:6">
      <c r="A67">
        <v>56</v>
      </c>
      <c r="B67">
        <v>588</v>
      </c>
      <c r="C67" t="s">
        <v>63</v>
      </c>
      <c r="D67" t="s">
        <v>4458</v>
      </c>
      <c r="E67" s="68" t="str">
        <f t="shared" si="2"/>
        <v>20171102 16:39:18.033466</v>
      </c>
      <c r="F67" s="69">
        <f t="shared" si="3"/>
        <v>32928</v>
      </c>
    </row>
    <row r="68" spans="1:6">
      <c r="A68">
        <v>2</v>
      </c>
      <c r="B68">
        <v>588</v>
      </c>
      <c r="C68" t="s">
        <v>63</v>
      </c>
      <c r="D68" t="s">
        <v>4459</v>
      </c>
      <c r="E68" s="68" t="str">
        <f t="shared" si="2"/>
        <v>20171102 16:39:31.465149</v>
      </c>
      <c r="F68" s="69">
        <f t="shared" si="3"/>
        <v>1176</v>
      </c>
    </row>
    <row r="69" spans="1:6">
      <c r="A69">
        <v>74</v>
      </c>
      <c r="B69">
        <v>588</v>
      </c>
      <c r="C69" t="s">
        <v>63</v>
      </c>
      <c r="D69" t="s">
        <v>4459</v>
      </c>
      <c r="E69" s="68" t="str">
        <f t="shared" si="2"/>
        <v>20171102 16:39:31.465149</v>
      </c>
      <c r="F69" s="69">
        <f t="shared" si="3"/>
        <v>43512</v>
      </c>
    </row>
    <row r="70" spans="1:6">
      <c r="A70">
        <v>58</v>
      </c>
      <c r="B70">
        <v>588</v>
      </c>
      <c r="C70" t="s">
        <v>63</v>
      </c>
      <c r="D70" t="s">
        <v>4459</v>
      </c>
      <c r="E70" s="68" t="str">
        <f t="shared" si="2"/>
        <v>20171102 16:39:31.465149</v>
      </c>
      <c r="F70" s="69">
        <f t="shared" si="3"/>
        <v>34104</v>
      </c>
    </row>
    <row r="71" spans="1:6">
      <c r="A71">
        <v>71</v>
      </c>
      <c r="B71">
        <v>588</v>
      </c>
      <c r="C71" t="s">
        <v>63</v>
      </c>
      <c r="D71" t="s">
        <v>4459</v>
      </c>
      <c r="E71" s="68" t="str">
        <f t="shared" si="2"/>
        <v>20171102 16:39:31.465149</v>
      </c>
      <c r="F71" s="69">
        <f t="shared" si="3"/>
        <v>41748</v>
      </c>
    </row>
    <row r="72" spans="1:6">
      <c r="A72">
        <v>138</v>
      </c>
      <c r="B72">
        <v>588</v>
      </c>
      <c r="C72" t="s">
        <v>63</v>
      </c>
      <c r="D72" t="s">
        <v>4459</v>
      </c>
      <c r="E72" s="68" t="str">
        <f t="shared" si="2"/>
        <v>20171102 16:39:31.465149</v>
      </c>
      <c r="F72" s="69">
        <f t="shared" si="3"/>
        <v>81144</v>
      </c>
    </row>
    <row r="73" spans="1:6">
      <c r="A73">
        <v>135</v>
      </c>
      <c r="B73">
        <v>588</v>
      </c>
      <c r="C73" t="s">
        <v>63</v>
      </c>
      <c r="D73" t="s">
        <v>4459</v>
      </c>
      <c r="E73" s="68" t="str">
        <f t="shared" si="2"/>
        <v>20171102 16:39:31.465149</v>
      </c>
      <c r="F73" s="69">
        <f t="shared" si="3"/>
        <v>79380</v>
      </c>
    </row>
    <row r="74" spans="1:6">
      <c r="A74">
        <v>136</v>
      </c>
      <c r="B74">
        <v>588</v>
      </c>
      <c r="C74" t="s">
        <v>63</v>
      </c>
      <c r="D74" t="s">
        <v>4459</v>
      </c>
      <c r="E74" s="68" t="str">
        <f t="shared" si="2"/>
        <v>20171102 16:39:31.465149</v>
      </c>
      <c r="F74" s="69">
        <f t="shared" si="3"/>
        <v>79968</v>
      </c>
    </row>
    <row r="75" spans="1:6">
      <c r="A75">
        <v>133</v>
      </c>
      <c r="B75">
        <v>588</v>
      </c>
      <c r="C75" t="s">
        <v>63</v>
      </c>
      <c r="D75" t="s">
        <v>4459</v>
      </c>
      <c r="E75" s="68" t="str">
        <f t="shared" si="2"/>
        <v>20171102 16:39:31.465149</v>
      </c>
      <c r="F75" s="69">
        <f t="shared" si="3"/>
        <v>78204</v>
      </c>
    </row>
    <row r="76" spans="1:6">
      <c r="A76">
        <v>100</v>
      </c>
      <c r="B76">
        <v>588</v>
      </c>
      <c r="C76" t="s">
        <v>63</v>
      </c>
      <c r="D76" t="s">
        <v>4459</v>
      </c>
      <c r="E76" s="68" t="str">
        <f t="shared" si="2"/>
        <v>20171102 16:39:31.465149</v>
      </c>
      <c r="F76" s="69">
        <f t="shared" si="3"/>
        <v>58800</v>
      </c>
    </row>
    <row r="77" spans="1:6">
      <c r="A77">
        <v>100</v>
      </c>
      <c r="B77">
        <v>588</v>
      </c>
      <c r="C77" t="s">
        <v>63</v>
      </c>
      <c r="D77" t="s">
        <v>4459</v>
      </c>
      <c r="E77" s="68" t="str">
        <f t="shared" si="2"/>
        <v>20171102 16:39:31.465149</v>
      </c>
      <c r="F77" s="69">
        <f t="shared" si="3"/>
        <v>58800</v>
      </c>
    </row>
    <row r="78" spans="1:6">
      <c r="A78">
        <v>53</v>
      </c>
      <c r="B78">
        <v>588</v>
      </c>
      <c r="C78" t="s">
        <v>63</v>
      </c>
      <c r="D78" t="s">
        <v>4459</v>
      </c>
      <c r="E78" s="68" t="str">
        <f t="shared" si="2"/>
        <v>20171102 16:39:31.465149</v>
      </c>
      <c r="F78" s="69">
        <f t="shared" si="3"/>
        <v>31164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0"/>
  <sheetViews>
    <sheetView workbookViewId="0">
      <selection activeCell="H3" sqref="H3:L5"/>
    </sheetView>
  </sheetViews>
  <sheetFormatPr defaultRowHeight="12.75"/>
  <cols>
    <col min="4" max="4" width="0" hidden="1" customWidth="1"/>
    <col min="5" max="5" width="19.85546875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3.14062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97</v>
      </c>
      <c r="B2">
        <v>606</v>
      </c>
      <c r="C2" t="s">
        <v>63</v>
      </c>
      <c r="D2" t="s">
        <v>4365</v>
      </c>
      <c r="E2" s="68" t="str">
        <f t="shared" ref="E2:E65" si="0">LEFT(D2,FIND(" ",D2)-1)&amp;" "&amp;IF((MID(D2,FIND(" ",D2)+1,2))&lt;"23",MID(D2,FIND(" ",D2)+1,2) + 1 - VALUE(MID(D2,28,1)),"0"&amp;"0")&amp;MID(D2,FIND(" ",D2)+3,13)</f>
        <v>20171101 9:01:01.905000</v>
      </c>
      <c r="F2" s="69">
        <f t="shared" ref="F2:F65" si="1">A2*B2</f>
        <v>58782</v>
      </c>
    </row>
    <row r="3" spans="1:12">
      <c r="A3">
        <v>107</v>
      </c>
      <c r="B3">
        <v>605.5</v>
      </c>
      <c r="C3" t="s">
        <v>63</v>
      </c>
      <c r="D3" t="s">
        <v>4366</v>
      </c>
      <c r="E3" s="68" t="str">
        <f t="shared" si="0"/>
        <v>20171101 9:03:34.561000</v>
      </c>
      <c r="F3" s="69">
        <f t="shared" si="1"/>
        <v>64788.5</v>
      </c>
      <c r="H3" s="77" t="s">
        <v>150</v>
      </c>
      <c r="I3" s="70" t="s">
        <v>151</v>
      </c>
      <c r="J3" s="71" t="s">
        <v>152</v>
      </c>
      <c r="K3" s="72" t="s">
        <v>153</v>
      </c>
      <c r="L3" s="72" t="s">
        <v>154</v>
      </c>
    </row>
    <row r="4" spans="1:12">
      <c r="A4">
        <v>13</v>
      </c>
      <c r="B4">
        <v>609</v>
      </c>
      <c r="C4" t="s">
        <v>63</v>
      </c>
      <c r="D4" t="s">
        <v>4367</v>
      </c>
      <c r="E4" s="68" t="str">
        <f t="shared" si="0"/>
        <v>20171101 9:07:27.745000</v>
      </c>
      <c r="F4" s="69">
        <f t="shared" si="1"/>
        <v>7917</v>
      </c>
      <c r="H4" s="73" t="s">
        <v>63</v>
      </c>
      <c r="I4" s="70">
        <v>6000</v>
      </c>
      <c r="J4" s="74">
        <v>603.39130434782612</v>
      </c>
      <c r="K4" s="75">
        <f>I4*L4</f>
        <v>3620685</v>
      </c>
      <c r="L4" s="75">
        <f>SUMIF($C$2:$C$10000,"="&amp;H4,$F$2:$F$10000)/I4</f>
        <v>603.44749999999999</v>
      </c>
    </row>
    <row r="5" spans="1:12">
      <c r="A5">
        <v>83</v>
      </c>
      <c r="B5">
        <v>609</v>
      </c>
      <c r="C5" t="s">
        <v>63</v>
      </c>
      <c r="D5" t="s">
        <v>4367</v>
      </c>
      <c r="E5" s="68" t="str">
        <f t="shared" si="0"/>
        <v>20171101 9:07:27.745000</v>
      </c>
      <c r="F5" s="69">
        <f t="shared" si="1"/>
        <v>50547</v>
      </c>
      <c r="H5" s="73" t="s">
        <v>155</v>
      </c>
      <c r="I5" s="70">
        <v>6000</v>
      </c>
      <c r="J5" s="74">
        <v>603.39130434782612</v>
      </c>
      <c r="K5" s="75" t="e">
        <f>I7*#REF!</f>
        <v>#REF!</v>
      </c>
      <c r="L5" s="76">
        <f>SUM(F2:F10001)/GETPIVOTDATA("Sum of Volume",$I$4)</f>
        <v>603.44749999999999</v>
      </c>
    </row>
    <row r="6" spans="1:12">
      <c r="A6">
        <v>96</v>
      </c>
      <c r="B6">
        <v>609</v>
      </c>
      <c r="C6" t="s">
        <v>63</v>
      </c>
      <c r="D6" t="s">
        <v>4368</v>
      </c>
      <c r="E6" s="68" t="str">
        <f t="shared" si="0"/>
        <v>20171101 9:10:05.048000</v>
      </c>
      <c r="F6" s="69">
        <f t="shared" si="1"/>
        <v>58464</v>
      </c>
    </row>
    <row r="7" spans="1:12">
      <c r="A7">
        <v>96</v>
      </c>
      <c r="B7">
        <v>608</v>
      </c>
      <c r="C7" t="s">
        <v>63</v>
      </c>
      <c r="D7" t="s">
        <v>4369</v>
      </c>
      <c r="E7" s="68" t="str">
        <f t="shared" si="0"/>
        <v>20171101 9:15:59.119000</v>
      </c>
      <c r="F7" s="69">
        <f t="shared" si="1"/>
        <v>58368</v>
      </c>
    </row>
    <row r="8" spans="1:12">
      <c r="A8">
        <v>97</v>
      </c>
      <c r="B8">
        <v>606</v>
      </c>
      <c r="C8" t="s">
        <v>63</v>
      </c>
      <c r="D8" t="s">
        <v>4370</v>
      </c>
      <c r="E8" s="68" t="str">
        <f t="shared" si="0"/>
        <v>20171101 9:18:37.141000</v>
      </c>
      <c r="F8" s="69">
        <f t="shared" si="1"/>
        <v>58782</v>
      </c>
    </row>
    <row r="9" spans="1:12">
      <c r="A9">
        <v>146</v>
      </c>
      <c r="B9">
        <v>606.5</v>
      </c>
      <c r="C9" t="s">
        <v>63</v>
      </c>
      <c r="D9" t="s">
        <v>4371</v>
      </c>
      <c r="E9" s="68" t="str">
        <f t="shared" si="0"/>
        <v>20171101 9:26:23.901000</v>
      </c>
      <c r="F9" s="69">
        <f t="shared" si="1"/>
        <v>88549</v>
      </c>
    </row>
    <row r="10" spans="1:12">
      <c r="A10">
        <v>100</v>
      </c>
      <c r="B10">
        <v>605</v>
      </c>
      <c r="C10" t="s">
        <v>63</v>
      </c>
      <c r="D10" t="s">
        <v>4372</v>
      </c>
      <c r="E10" s="68" t="str">
        <f t="shared" si="0"/>
        <v>20171101 9:31:24.529000</v>
      </c>
      <c r="F10" s="69">
        <f t="shared" si="1"/>
        <v>60500</v>
      </c>
    </row>
    <row r="11" spans="1:12">
      <c r="A11">
        <v>6</v>
      </c>
      <c r="B11">
        <v>605</v>
      </c>
      <c r="C11" t="s">
        <v>63</v>
      </c>
      <c r="D11" t="s">
        <v>4373</v>
      </c>
      <c r="E11" s="68" t="str">
        <f t="shared" si="0"/>
        <v>20171101 9:31:35.930000</v>
      </c>
      <c r="F11" s="69">
        <f t="shared" si="1"/>
        <v>3630</v>
      </c>
    </row>
    <row r="12" spans="1:12">
      <c r="A12">
        <v>8</v>
      </c>
      <c r="B12">
        <v>605.5</v>
      </c>
      <c r="C12" t="s">
        <v>63</v>
      </c>
      <c r="D12" t="s">
        <v>4374</v>
      </c>
      <c r="E12" s="68" t="str">
        <f t="shared" si="0"/>
        <v>20171101 9:37:17.055000</v>
      </c>
      <c r="F12" s="69">
        <f t="shared" si="1"/>
        <v>4844</v>
      </c>
    </row>
    <row r="13" spans="1:12">
      <c r="A13">
        <v>88</v>
      </c>
      <c r="B13">
        <v>605.5</v>
      </c>
      <c r="C13" t="s">
        <v>63</v>
      </c>
      <c r="D13" t="s">
        <v>4374</v>
      </c>
      <c r="E13" s="68" t="str">
        <f t="shared" si="0"/>
        <v>20171101 9:37:17.055000</v>
      </c>
      <c r="F13" s="69">
        <f t="shared" si="1"/>
        <v>53284</v>
      </c>
    </row>
    <row r="14" spans="1:12">
      <c r="A14">
        <v>127</v>
      </c>
      <c r="B14">
        <v>605.5</v>
      </c>
      <c r="C14" t="s">
        <v>63</v>
      </c>
      <c r="D14" t="s">
        <v>4375</v>
      </c>
      <c r="E14" s="68" t="str">
        <f t="shared" si="0"/>
        <v>20171101 9:45:34.702000</v>
      </c>
      <c r="F14" s="69">
        <f t="shared" si="1"/>
        <v>76898.5</v>
      </c>
    </row>
    <row r="15" spans="1:12">
      <c r="A15">
        <v>119</v>
      </c>
      <c r="B15">
        <v>605</v>
      </c>
      <c r="C15" t="s">
        <v>63</v>
      </c>
      <c r="D15" t="s">
        <v>4376</v>
      </c>
      <c r="E15" s="68" t="str">
        <f t="shared" si="0"/>
        <v>20171101 9:55:57.748000</v>
      </c>
      <c r="F15" s="69">
        <f t="shared" si="1"/>
        <v>71995</v>
      </c>
    </row>
    <row r="16" spans="1:12">
      <c r="A16">
        <v>92</v>
      </c>
      <c r="B16">
        <v>605</v>
      </c>
      <c r="C16" t="s">
        <v>63</v>
      </c>
      <c r="D16" t="s">
        <v>4377</v>
      </c>
      <c r="E16" s="68" t="str">
        <f t="shared" si="0"/>
        <v>20171101 10:04:17.035000</v>
      </c>
      <c r="F16" s="69">
        <f t="shared" si="1"/>
        <v>55660</v>
      </c>
    </row>
    <row r="17" spans="1:6">
      <c r="A17">
        <v>91</v>
      </c>
      <c r="B17">
        <v>604.5</v>
      </c>
      <c r="C17" t="s">
        <v>63</v>
      </c>
      <c r="D17" t="s">
        <v>4378</v>
      </c>
      <c r="E17" s="68" t="str">
        <f t="shared" si="0"/>
        <v>20171101 10:11:11.012000</v>
      </c>
      <c r="F17" s="69">
        <f t="shared" si="1"/>
        <v>55009.5</v>
      </c>
    </row>
    <row r="18" spans="1:6">
      <c r="A18">
        <v>91</v>
      </c>
      <c r="B18">
        <v>604.5</v>
      </c>
      <c r="C18" t="s">
        <v>63</v>
      </c>
      <c r="D18" t="s">
        <v>4379</v>
      </c>
      <c r="E18" s="68" t="str">
        <f t="shared" si="0"/>
        <v>20171101 10:18:15.924000</v>
      </c>
      <c r="F18" s="69">
        <f t="shared" si="1"/>
        <v>55009.5</v>
      </c>
    </row>
    <row r="19" spans="1:6">
      <c r="A19">
        <v>93</v>
      </c>
      <c r="B19">
        <v>604.5</v>
      </c>
      <c r="C19" t="s">
        <v>63</v>
      </c>
      <c r="D19" t="s">
        <v>4380</v>
      </c>
      <c r="E19" s="68" t="str">
        <f t="shared" si="0"/>
        <v>20171101 10:25:39.950000</v>
      </c>
      <c r="F19" s="69">
        <f t="shared" si="1"/>
        <v>56218.5</v>
      </c>
    </row>
    <row r="20" spans="1:6">
      <c r="A20">
        <v>97</v>
      </c>
      <c r="B20">
        <v>604.5</v>
      </c>
      <c r="C20" t="s">
        <v>63</v>
      </c>
      <c r="D20" t="s">
        <v>4381</v>
      </c>
      <c r="E20" s="68" t="str">
        <f t="shared" si="0"/>
        <v>20171101 10:31:12.528000</v>
      </c>
      <c r="F20" s="69">
        <f t="shared" si="1"/>
        <v>58636.5</v>
      </c>
    </row>
    <row r="21" spans="1:6">
      <c r="A21">
        <v>91</v>
      </c>
      <c r="B21">
        <v>604</v>
      </c>
      <c r="C21" t="s">
        <v>63</v>
      </c>
      <c r="D21" t="s">
        <v>4382</v>
      </c>
      <c r="E21" s="68" t="str">
        <f t="shared" si="0"/>
        <v>20171101 10:42:35.948000</v>
      </c>
      <c r="F21" s="69">
        <f t="shared" si="1"/>
        <v>54964</v>
      </c>
    </row>
    <row r="22" spans="1:6">
      <c r="A22">
        <v>1</v>
      </c>
      <c r="B22">
        <v>604</v>
      </c>
      <c r="C22" t="s">
        <v>63</v>
      </c>
      <c r="D22" t="s">
        <v>4383</v>
      </c>
      <c r="E22" s="68" t="str">
        <f t="shared" si="0"/>
        <v>20171101 10:47:02.406429</v>
      </c>
      <c r="F22" s="69">
        <f t="shared" si="1"/>
        <v>604</v>
      </c>
    </row>
    <row r="23" spans="1:6">
      <c r="A23">
        <v>100</v>
      </c>
      <c r="B23">
        <v>604</v>
      </c>
      <c r="C23" t="s">
        <v>63</v>
      </c>
      <c r="D23" t="s">
        <v>4383</v>
      </c>
      <c r="E23" s="68" t="str">
        <f t="shared" si="0"/>
        <v>20171101 10:47:02.406429</v>
      </c>
      <c r="F23" s="69">
        <f t="shared" si="1"/>
        <v>60400</v>
      </c>
    </row>
    <row r="24" spans="1:6">
      <c r="A24">
        <v>99</v>
      </c>
      <c r="B24">
        <v>604</v>
      </c>
      <c r="C24" t="s">
        <v>63</v>
      </c>
      <c r="D24" t="s">
        <v>4383</v>
      </c>
      <c r="E24" s="68" t="str">
        <f t="shared" si="0"/>
        <v>20171101 10:47:02.406429</v>
      </c>
      <c r="F24" s="69">
        <f t="shared" si="1"/>
        <v>59796</v>
      </c>
    </row>
    <row r="25" spans="1:6">
      <c r="A25">
        <v>96</v>
      </c>
      <c r="B25">
        <v>603.5</v>
      </c>
      <c r="C25" t="s">
        <v>63</v>
      </c>
      <c r="D25" t="s">
        <v>4384</v>
      </c>
      <c r="E25" s="68" t="str">
        <f t="shared" si="0"/>
        <v>20171101 10:49:48.162000</v>
      </c>
      <c r="F25" s="69">
        <f t="shared" si="1"/>
        <v>57936</v>
      </c>
    </row>
    <row r="26" spans="1:6">
      <c r="A26">
        <v>106</v>
      </c>
      <c r="B26">
        <v>605</v>
      </c>
      <c r="C26" t="s">
        <v>63</v>
      </c>
      <c r="D26" t="s">
        <v>4385</v>
      </c>
      <c r="E26" s="68" t="str">
        <f t="shared" si="0"/>
        <v>20171101 11:03:13.200000</v>
      </c>
      <c r="F26" s="69">
        <f t="shared" si="1"/>
        <v>64130</v>
      </c>
    </row>
    <row r="27" spans="1:6">
      <c r="A27">
        <v>243</v>
      </c>
      <c r="B27">
        <v>608</v>
      </c>
      <c r="C27" t="s">
        <v>63</v>
      </c>
      <c r="D27" t="s">
        <v>4386</v>
      </c>
      <c r="E27" s="68" t="str">
        <f t="shared" si="0"/>
        <v>20171101 11:33:19.299000</v>
      </c>
      <c r="F27" s="69">
        <f t="shared" si="1"/>
        <v>147744</v>
      </c>
    </row>
    <row r="28" spans="1:6">
      <c r="A28">
        <v>98</v>
      </c>
      <c r="B28">
        <v>607.5</v>
      </c>
      <c r="C28" t="s">
        <v>63</v>
      </c>
      <c r="D28" t="s">
        <v>4387</v>
      </c>
      <c r="E28" s="68" t="str">
        <f t="shared" si="0"/>
        <v>20171101 11:36:00.107000</v>
      </c>
      <c r="F28" s="69">
        <f t="shared" si="1"/>
        <v>59535</v>
      </c>
    </row>
    <row r="29" spans="1:6">
      <c r="A29">
        <v>57</v>
      </c>
      <c r="B29">
        <v>607</v>
      </c>
      <c r="C29" t="s">
        <v>63</v>
      </c>
      <c r="D29" t="s">
        <v>4388</v>
      </c>
      <c r="E29" s="68" t="str">
        <f t="shared" si="0"/>
        <v>20171101 11:56:01.917000</v>
      </c>
      <c r="F29" s="69">
        <f t="shared" si="1"/>
        <v>34599</v>
      </c>
    </row>
    <row r="30" spans="1:6">
      <c r="A30">
        <v>68</v>
      </c>
      <c r="B30">
        <v>607</v>
      </c>
      <c r="C30" t="s">
        <v>63</v>
      </c>
      <c r="D30" t="s">
        <v>4388</v>
      </c>
      <c r="E30" s="68" t="str">
        <f t="shared" si="0"/>
        <v>20171101 11:56:01.917000</v>
      </c>
      <c r="F30" s="69">
        <f t="shared" si="1"/>
        <v>41276</v>
      </c>
    </row>
    <row r="31" spans="1:6">
      <c r="A31">
        <v>92</v>
      </c>
      <c r="B31">
        <v>606</v>
      </c>
      <c r="C31" t="s">
        <v>63</v>
      </c>
      <c r="D31" t="s">
        <v>4389</v>
      </c>
      <c r="E31" s="68" t="str">
        <f t="shared" si="0"/>
        <v>20171101 12:14:44.094000</v>
      </c>
      <c r="F31" s="69">
        <f t="shared" si="1"/>
        <v>55752</v>
      </c>
    </row>
    <row r="32" spans="1:6">
      <c r="A32">
        <v>94</v>
      </c>
      <c r="B32">
        <v>606.5</v>
      </c>
      <c r="C32" t="s">
        <v>63</v>
      </c>
      <c r="D32" t="s">
        <v>4390</v>
      </c>
      <c r="E32" s="68" t="str">
        <f t="shared" si="0"/>
        <v>20171101 12:39:23.324000</v>
      </c>
      <c r="F32" s="69">
        <f t="shared" si="1"/>
        <v>57011</v>
      </c>
    </row>
    <row r="33" spans="1:6">
      <c r="A33">
        <v>89</v>
      </c>
      <c r="B33">
        <v>606.5</v>
      </c>
      <c r="C33" t="s">
        <v>63</v>
      </c>
      <c r="D33" t="s">
        <v>4391</v>
      </c>
      <c r="E33" s="68" t="str">
        <f t="shared" si="0"/>
        <v>20171101 12:53:26.612000</v>
      </c>
      <c r="F33" s="69">
        <f t="shared" si="1"/>
        <v>53978.5</v>
      </c>
    </row>
    <row r="34" spans="1:6">
      <c r="A34">
        <v>93</v>
      </c>
      <c r="B34">
        <v>605</v>
      </c>
      <c r="C34" t="s">
        <v>63</v>
      </c>
      <c r="D34" t="s">
        <v>4392</v>
      </c>
      <c r="E34" s="68" t="str">
        <f t="shared" si="0"/>
        <v>20171101 13:00:04.075000</v>
      </c>
      <c r="F34" s="69">
        <f t="shared" si="1"/>
        <v>56265</v>
      </c>
    </row>
    <row r="35" spans="1:6">
      <c r="A35">
        <v>134</v>
      </c>
      <c r="B35">
        <v>605</v>
      </c>
      <c r="C35" t="s">
        <v>63</v>
      </c>
      <c r="D35" t="s">
        <v>4393</v>
      </c>
      <c r="E35" s="68" t="str">
        <f t="shared" si="0"/>
        <v>20171101 13:41:19.193000</v>
      </c>
      <c r="F35" s="69">
        <f t="shared" si="1"/>
        <v>81070</v>
      </c>
    </row>
    <row r="36" spans="1:6">
      <c r="A36">
        <v>99</v>
      </c>
      <c r="B36">
        <v>604</v>
      </c>
      <c r="C36" t="s">
        <v>63</v>
      </c>
      <c r="D36" t="s">
        <v>4394</v>
      </c>
      <c r="E36" s="68" t="str">
        <f t="shared" si="0"/>
        <v>20171101 13:42:34.015000</v>
      </c>
      <c r="F36" s="69">
        <f t="shared" si="1"/>
        <v>59796</v>
      </c>
    </row>
    <row r="37" spans="1:6">
      <c r="A37">
        <v>91</v>
      </c>
      <c r="B37">
        <v>603</v>
      </c>
      <c r="C37" t="s">
        <v>63</v>
      </c>
      <c r="D37" t="s">
        <v>4395</v>
      </c>
      <c r="E37" s="68" t="str">
        <f t="shared" si="0"/>
        <v>20171101 13:55:27.445000</v>
      </c>
      <c r="F37" s="69">
        <f t="shared" si="1"/>
        <v>54873</v>
      </c>
    </row>
    <row r="38" spans="1:6">
      <c r="A38">
        <v>91</v>
      </c>
      <c r="B38">
        <v>603</v>
      </c>
      <c r="C38" t="s">
        <v>63</v>
      </c>
      <c r="D38" t="s">
        <v>4396</v>
      </c>
      <c r="E38" s="68" t="str">
        <f t="shared" si="0"/>
        <v>20171101 14:05:41.627000</v>
      </c>
      <c r="F38" s="69">
        <f t="shared" si="1"/>
        <v>54873</v>
      </c>
    </row>
    <row r="39" spans="1:6">
      <c r="A39">
        <v>93</v>
      </c>
      <c r="B39">
        <v>604</v>
      </c>
      <c r="C39" t="s">
        <v>63</v>
      </c>
      <c r="D39" t="s">
        <v>4397</v>
      </c>
      <c r="E39" s="68" t="str">
        <f t="shared" si="0"/>
        <v>20171101 14:16:50.965000</v>
      </c>
      <c r="F39" s="69">
        <f t="shared" si="1"/>
        <v>56172</v>
      </c>
    </row>
    <row r="40" spans="1:6">
      <c r="A40">
        <v>97</v>
      </c>
      <c r="B40">
        <v>604</v>
      </c>
      <c r="C40" t="s">
        <v>63</v>
      </c>
      <c r="D40" t="s">
        <v>4398</v>
      </c>
      <c r="E40" s="68" t="str">
        <f t="shared" si="0"/>
        <v>20171101 14:22:34.108000</v>
      </c>
      <c r="F40" s="69">
        <f t="shared" si="1"/>
        <v>58588</v>
      </c>
    </row>
    <row r="41" spans="1:6">
      <c r="A41">
        <v>59</v>
      </c>
      <c r="B41">
        <v>603</v>
      </c>
      <c r="C41" t="s">
        <v>63</v>
      </c>
      <c r="D41" t="s">
        <v>4399</v>
      </c>
      <c r="E41" s="68" t="str">
        <f t="shared" si="0"/>
        <v>20171101 14:41:51.015000</v>
      </c>
      <c r="F41" s="69">
        <f t="shared" si="1"/>
        <v>35577</v>
      </c>
    </row>
    <row r="42" spans="1:6">
      <c r="A42">
        <v>76</v>
      </c>
      <c r="B42">
        <v>603</v>
      </c>
      <c r="C42" t="s">
        <v>63</v>
      </c>
      <c r="D42" t="s">
        <v>4399</v>
      </c>
      <c r="E42" s="68" t="str">
        <f t="shared" si="0"/>
        <v>20171101 14:41:51.015000</v>
      </c>
      <c r="F42" s="69">
        <f t="shared" si="1"/>
        <v>45828</v>
      </c>
    </row>
    <row r="43" spans="1:6">
      <c r="A43">
        <v>15</v>
      </c>
      <c r="B43">
        <v>602.5</v>
      </c>
      <c r="C43" t="s">
        <v>63</v>
      </c>
      <c r="D43" t="s">
        <v>4400</v>
      </c>
      <c r="E43" s="68" t="str">
        <f t="shared" si="0"/>
        <v>20171101 14:52:41.521000</v>
      </c>
      <c r="F43" s="69">
        <f t="shared" si="1"/>
        <v>9037.5</v>
      </c>
    </row>
    <row r="44" spans="1:6">
      <c r="A44">
        <v>76</v>
      </c>
      <c r="B44">
        <v>602.5</v>
      </c>
      <c r="C44" t="s">
        <v>63</v>
      </c>
      <c r="D44" t="s">
        <v>4400</v>
      </c>
      <c r="E44" s="68" t="str">
        <f t="shared" si="0"/>
        <v>20171101 14:52:41.521000</v>
      </c>
      <c r="F44" s="69">
        <f t="shared" si="1"/>
        <v>45790</v>
      </c>
    </row>
    <row r="45" spans="1:6">
      <c r="A45">
        <v>69</v>
      </c>
      <c r="B45">
        <v>602</v>
      </c>
      <c r="C45" t="s">
        <v>63</v>
      </c>
      <c r="D45" t="s">
        <v>4401</v>
      </c>
      <c r="E45" s="68" t="str">
        <f t="shared" si="0"/>
        <v>20171101 15:06:18.597000</v>
      </c>
      <c r="F45" s="69">
        <f t="shared" si="1"/>
        <v>41538</v>
      </c>
    </row>
    <row r="46" spans="1:6">
      <c r="A46">
        <v>22</v>
      </c>
      <c r="B46">
        <v>602</v>
      </c>
      <c r="C46" t="s">
        <v>63</v>
      </c>
      <c r="D46" t="s">
        <v>4401</v>
      </c>
      <c r="E46" s="68" t="str">
        <f t="shared" si="0"/>
        <v>20171101 15:06:18.597000</v>
      </c>
      <c r="F46" s="69">
        <f t="shared" si="1"/>
        <v>13244</v>
      </c>
    </row>
    <row r="47" spans="1:6">
      <c r="A47">
        <v>100</v>
      </c>
      <c r="B47">
        <v>599.5</v>
      </c>
      <c r="C47" t="s">
        <v>63</v>
      </c>
      <c r="D47" t="s">
        <v>4402</v>
      </c>
      <c r="E47" s="68" t="str">
        <f t="shared" si="0"/>
        <v>20171101 15:14:32.815285</v>
      </c>
      <c r="F47" s="69">
        <f t="shared" si="1"/>
        <v>59950</v>
      </c>
    </row>
    <row r="48" spans="1:6">
      <c r="A48">
        <v>50</v>
      </c>
      <c r="B48">
        <v>599.5</v>
      </c>
      <c r="C48" t="s">
        <v>63</v>
      </c>
      <c r="D48" t="s">
        <v>4402</v>
      </c>
      <c r="E48" s="68" t="str">
        <f t="shared" si="0"/>
        <v>20171101 15:14:32.815285</v>
      </c>
      <c r="F48" s="69">
        <f t="shared" si="1"/>
        <v>29975</v>
      </c>
    </row>
    <row r="49" spans="1:6">
      <c r="A49">
        <v>75</v>
      </c>
      <c r="B49">
        <v>599.5</v>
      </c>
      <c r="C49" t="s">
        <v>63</v>
      </c>
      <c r="D49" t="s">
        <v>4402</v>
      </c>
      <c r="E49" s="68" t="str">
        <f t="shared" si="0"/>
        <v>20171101 15:14:32.815285</v>
      </c>
      <c r="F49" s="69">
        <f t="shared" si="1"/>
        <v>44962.5</v>
      </c>
    </row>
    <row r="50" spans="1:6">
      <c r="A50">
        <v>100</v>
      </c>
      <c r="B50">
        <v>599.5</v>
      </c>
      <c r="C50" t="s">
        <v>63</v>
      </c>
      <c r="D50" t="s">
        <v>4402</v>
      </c>
      <c r="E50" s="68" t="str">
        <f t="shared" si="0"/>
        <v>20171101 15:14:32.815285</v>
      </c>
      <c r="F50" s="69">
        <f t="shared" si="1"/>
        <v>59950</v>
      </c>
    </row>
    <row r="51" spans="1:6">
      <c r="A51">
        <v>225</v>
      </c>
      <c r="B51">
        <v>599.5</v>
      </c>
      <c r="C51" t="s">
        <v>63</v>
      </c>
      <c r="D51" t="s">
        <v>4402</v>
      </c>
      <c r="E51" s="68" t="str">
        <f t="shared" si="0"/>
        <v>20171101 15:14:32.815285</v>
      </c>
      <c r="F51" s="69">
        <f t="shared" si="1"/>
        <v>134887.5</v>
      </c>
    </row>
    <row r="52" spans="1:6">
      <c r="A52">
        <v>76</v>
      </c>
      <c r="B52">
        <v>599.5</v>
      </c>
      <c r="C52" t="s">
        <v>63</v>
      </c>
      <c r="D52" t="s">
        <v>4402</v>
      </c>
      <c r="E52" s="68" t="str">
        <f t="shared" si="0"/>
        <v>20171101 15:14:32.815285</v>
      </c>
      <c r="F52" s="69">
        <f t="shared" si="1"/>
        <v>45562</v>
      </c>
    </row>
    <row r="53" spans="1:6">
      <c r="A53">
        <v>174</v>
      </c>
      <c r="B53">
        <v>599.5</v>
      </c>
      <c r="C53" t="s">
        <v>63</v>
      </c>
      <c r="D53" t="s">
        <v>4403</v>
      </c>
      <c r="E53" s="68" t="str">
        <f t="shared" si="0"/>
        <v>20171101 15:14:32.835465</v>
      </c>
      <c r="F53" s="69">
        <f t="shared" si="1"/>
        <v>104313</v>
      </c>
    </row>
    <row r="54" spans="1:6">
      <c r="A54">
        <v>121</v>
      </c>
      <c r="B54">
        <v>600</v>
      </c>
      <c r="C54" t="s">
        <v>63</v>
      </c>
      <c r="D54" t="s">
        <v>4404</v>
      </c>
      <c r="E54" s="68" t="str">
        <f t="shared" si="0"/>
        <v>20171101 15:20:48.243000</v>
      </c>
      <c r="F54" s="69">
        <f t="shared" si="1"/>
        <v>72600</v>
      </c>
    </row>
    <row r="55" spans="1:6">
      <c r="A55">
        <v>89</v>
      </c>
      <c r="B55">
        <v>600.5</v>
      </c>
      <c r="C55" t="s">
        <v>63</v>
      </c>
      <c r="D55" t="s">
        <v>4405</v>
      </c>
      <c r="E55" s="68" t="str">
        <f t="shared" si="0"/>
        <v>20171101 15:26:52.973000</v>
      </c>
      <c r="F55" s="69">
        <f t="shared" si="1"/>
        <v>53444.5</v>
      </c>
    </row>
    <row r="56" spans="1:6">
      <c r="A56">
        <v>133</v>
      </c>
      <c r="B56">
        <v>600</v>
      </c>
      <c r="C56" t="s">
        <v>63</v>
      </c>
      <c r="D56" t="s">
        <v>4406</v>
      </c>
      <c r="E56" s="68" t="str">
        <f t="shared" si="0"/>
        <v>20171101 15:39:14.301000</v>
      </c>
      <c r="F56" s="69">
        <f t="shared" si="1"/>
        <v>79800</v>
      </c>
    </row>
    <row r="57" spans="1:6">
      <c r="A57">
        <v>162</v>
      </c>
      <c r="B57">
        <v>600</v>
      </c>
      <c r="C57" t="s">
        <v>63</v>
      </c>
      <c r="D57" t="s">
        <v>4407</v>
      </c>
      <c r="E57" s="68" t="str">
        <f t="shared" si="0"/>
        <v>20171101 15:58:09.437000</v>
      </c>
      <c r="F57" s="69">
        <f t="shared" si="1"/>
        <v>97200</v>
      </c>
    </row>
    <row r="58" spans="1:6">
      <c r="A58">
        <v>142</v>
      </c>
      <c r="B58">
        <v>600</v>
      </c>
      <c r="C58" t="s">
        <v>63</v>
      </c>
      <c r="D58" t="s">
        <v>4408</v>
      </c>
      <c r="E58" s="68" t="str">
        <f t="shared" si="0"/>
        <v>20171101 16:10:42.660000</v>
      </c>
      <c r="F58" s="69">
        <f t="shared" si="1"/>
        <v>85200</v>
      </c>
    </row>
    <row r="59" spans="1:6">
      <c r="A59">
        <v>77</v>
      </c>
      <c r="B59">
        <v>599.5</v>
      </c>
      <c r="C59" t="s">
        <v>63</v>
      </c>
      <c r="D59" t="s">
        <v>4409</v>
      </c>
      <c r="E59" s="68" t="str">
        <f t="shared" si="0"/>
        <v>20171101 16:15:36.587000</v>
      </c>
      <c r="F59" s="69">
        <f t="shared" si="1"/>
        <v>46161.5</v>
      </c>
    </row>
    <row r="60" spans="1:6">
      <c r="A60">
        <v>26</v>
      </c>
      <c r="B60">
        <v>599.5</v>
      </c>
      <c r="C60" t="s">
        <v>63</v>
      </c>
      <c r="D60" t="s">
        <v>4409</v>
      </c>
      <c r="E60" s="68" t="str">
        <f t="shared" si="0"/>
        <v>20171101 16:15:36.587000</v>
      </c>
      <c r="F60" s="69">
        <f t="shared" si="1"/>
        <v>15587</v>
      </c>
    </row>
    <row r="61" spans="1:6">
      <c r="A61">
        <v>88</v>
      </c>
      <c r="B61">
        <v>600.5</v>
      </c>
      <c r="C61" t="s">
        <v>63</v>
      </c>
      <c r="D61" t="s">
        <v>4410</v>
      </c>
      <c r="E61" s="68" t="str">
        <f t="shared" si="0"/>
        <v>20171101 16:20:10.291000</v>
      </c>
      <c r="F61" s="69">
        <f t="shared" si="1"/>
        <v>52844</v>
      </c>
    </row>
    <row r="62" spans="1:6">
      <c r="A62">
        <v>54</v>
      </c>
      <c r="B62">
        <v>600.5</v>
      </c>
      <c r="C62" t="s">
        <v>63</v>
      </c>
      <c r="D62" t="s">
        <v>4410</v>
      </c>
      <c r="E62" s="68" t="str">
        <f t="shared" si="0"/>
        <v>20171101 16:20:10.291000</v>
      </c>
      <c r="F62" s="69">
        <f t="shared" si="1"/>
        <v>32427</v>
      </c>
    </row>
    <row r="63" spans="1:6">
      <c r="A63">
        <v>102</v>
      </c>
      <c r="B63">
        <v>600.5</v>
      </c>
      <c r="C63" t="s">
        <v>63</v>
      </c>
      <c r="D63" t="s">
        <v>4411</v>
      </c>
      <c r="E63" s="68" t="str">
        <f t="shared" si="0"/>
        <v>20171101 16:26:25.746000</v>
      </c>
      <c r="F63" s="69">
        <f t="shared" si="1"/>
        <v>61251</v>
      </c>
    </row>
    <row r="64" spans="1:6">
      <c r="A64">
        <v>18</v>
      </c>
      <c r="B64">
        <v>601</v>
      </c>
      <c r="C64" t="s">
        <v>63</v>
      </c>
      <c r="D64" t="s">
        <v>4412</v>
      </c>
      <c r="E64" s="68" t="str">
        <f t="shared" si="0"/>
        <v>20171101 16:32:04.317501</v>
      </c>
      <c r="F64" s="69">
        <f t="shared" si="1"/>
        <v>10818</v>
      </c>
    </row>
    <row r="65" spans="1:6">
      <c r="A65">
        <v>64</v>
      </c>
      <c r="B65">
        <v>601</v>
      </c>
      <c r="C65" t="s">
        <v>63</v>
      </c>
      <c r="D65" t="s">
        <v>4412</v>
      </c>
      <c r="E65" s="68" t="str">
        <f t="shared" si="0"/>
        <v>20171101 16:32:04.317501</v>
      </c>
      <c r="F65" s="69">
        <f t="shared" si="1"/>
        <v>38464</v>
      </c>
    </row>
    <row r="66" spans="1:6">
      <c r="A66">
        <v>61</v>
      </c>
      <c r="B66">
        <v>601</v>
      </c>
      <c r="C66" t="s">
        <v>63</v>
      </c>
      <c r="D66" t="s">
        <v>4412</v>
      </c>
      <c r="E66" s="68" t="str">
        <f t="shared" ref="E66:E70" si="2">LEFT(D66,FIND(" ",D66)-1)&amp;" "&amp;IF((MID(D66,FIND(" ",D66)+1,2))&lt;"23",MID(D66,FIND(" ",D66)+1,2) + 1 - VALUE(MID(D66,28,1)),"0"&amp;"0")&amp;MID(D66,FIND(" ",D66)+3,13)</f>
        <v>20171101 16:32:04.317501</v>
      </c>
      <c r="F66" s="69">
        <f t="shared" ref="F66:F70" si="3">A66*B66</f>
        <v>36661</v>
      </c>
    </row>
    <row r="67" spans="1:6">
      <c r="A67">
        <v>49</v>
      </c>
      <c r="B67">
        <v>601</v>
      </c>
      <c r="C67" t="s">
        <v>63</v>
      </c>
      <c r="D67" t="s">
        <v>4412</v>
      </c>
      <c r="E67" s="68" t="str">
        <f t="shared" si="2"/>
        <v>20171101 16:32:04.317501</v>
      </c>
      <c r="F67" s="69">
        <f t="shared" si="3"/>
        <v>29449</v>
      </c>
    </row>
    <row r="68" spans="1:6">
      <c r="A68">
        <v>24</v>
      </c>
      <c r="B68">
        <v>601</v>
      </c>
      <c r="C68" t="s">
        <v>63</v>
      </c>
      <c r="D68" t="s">
        <v>4412</v>
      </c>
      <c r="E68" s="68" t="str">
        <f t="shared" si="2"/>
        <v>20171101 16:32:04.317501</v>
      </c>
      <c r="F68" s="69">
        <f t="shared" si="3"/>
        <v>14424</v>
      </c>
    </row>
    <row r="69" spans="1:6">
      <c r="A69">
        <v>76</v>
      </c>
      <c r="B69">
        <v>601</v>
      </c>
      <c r="C69" t="s">
        <v>63</v>
      </c>
      <c r="D69" t="s">
        <v>4412</v>
      </c>
      <c r="E69" s="68" t="str">
        <f t="shared" si="2"/>
        <v>20171101 16:32:04.317501</v>
      </c>
      <c r="F69" s="69">
        <f t="shared" si="3"/>
        <v>45676</v>
      </c>
    </row>
    <row r="70" spans="1:6">
      <c r="A70">
        <v>18</v>
      </c>
      <c r="B70">
        <v>601</v>
      </c>
      <c r="C70" t="s">
        <v>63</v>
      </c>
      <c r="D70" t="s">
        <v>4412</v>
      </c>
      <c r="E70" s="68" t="str">
        <f t="shared" si="2"/>
        <v>20171101 16:32:04.317501</v>
      </c>
      <c r="F70" s="69">
        <f t="shared" si="3"/>
        <v>10818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0"/>
  <sheetViews>
    <sheetView workbookViewId="0">
      <selection activeCell="H3" sqref="H3:L5"/>
    </sheetView>
  </sheetViews>
  <sheetFormatPr defaultRowHeight="12.75"/>
  <cols>
    <col min="4" max="4" width="0" hidden="1" customWidth="1"/>
    <col min="5" max="5" width="22.5703125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3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95</v>
      </c>
      <c r="B2">
        <v>609</v>
      </c>
      <c r="C2" t="s">
        <v>63</v>
      </c>
      <c r="D2" t="s">
        <v>4312</v>
      </c>
      <c r="E2" s="68" t="str">
        <f t="shared" ref="E2:E65" si="0">LEFT(D2,FIND(" ",D2)-1)&amp;" "&amp;IF((MID(D2,FIND(" ",D2)+1,2))&lt;"23",MID(D2,FIND(" ",D2)+1,2) + 1 - VALUE(MID(D2,28,1)),"0"&amp;"0")&amp;MID(D2,FIND(" ",D2)+3,13)</f>
        <v>20171031 9:00:17.818000</v>
      </c>
      <c r="F2" s="69">
        <f t="shared" ref="F2:F65" si="1">A2*B2</f>
        <v>57855</v>
      </c>
    </row>
    <row r="3" spans="1:12">
      <c r="A3">
        <v>95</v>
      </c>
      <c r="B3">
        <v>606.5</v>
      </c>
      <c r="C3" t="s">
        <v>63</v>
      </c>
      <c r="D3" t="s">
        <v>4313</v>
      </c>
      <c r="E3" s="68" t="str">
        <f t="shared" si="0"/>
        <v>20171031 9:03:32.482000</v>
      </c>
      <c r="F3" s="69">
        <f t="shared" si="1"/>
        <v>57617.5</v>
      </c>
      <c r="H3" s="77" t="s">
        <v>150</v>
      </c>
      <c r="I3" s="70" t="s">
        <v>151</v>
      </c>
      <c r="J3" s="147" t="s">
        <v>152</v>
      </c>
      <c r="K3" s="72" t="s">
        <v>153</v>
      </c>
      <c r="L3" s="72" t="s">
        <v>154</v>
      </c>
    </row>
    <row r="4" spans="1:12">
      <c r="A4">
        <v>122</v>
      </c>
      <c r="B4">
        <v>606.5</v>
      </c>
      <c r="C4" t="s">
        <v>63</v>
      </c>
      <c r="D4" t="s">
        <v>4314</v>
      </c>
      <c r="E4" s="68" t="str">
        <f t="shared" si="0"/>
        <v>20171031 9:06:00.618000</v>
      </c>
      <c r="F4" s="69">
        <f t="shared" si="1"/>
        <v>73993</v>
      </c>
      <c r="H4" s="73" t="s">
        <v>63</v>
      </c>
      <c r="I4" s="70">
        <v>7000</v>
      </c>
      <c r="J4" s="146">
        <v>604.34177215189868</v>
      </c>
      <c r="K4" s="75">
        <f>I4*L4</f>
        <v>4229399</v>
      </c>
      <c r="L4" s="75">
        <f>SUMIF($C$2:$C$10000,"="&amp;H4,$F$2:$F$10000)/I4</f>
        <v>604.19985714285713</v>
      </c>
    </row>
    <row r="5" spans="1:12">
      <c r="A5">
        <v>101</v>
      </c>
      <c r="B5">
        <v>604.5</v>
      </c>
      <c r="C5" t="s">
        <v>63</v>
      </c>
      <c r="D5" t="s">
        <v>4315</v>
      </c>
      <c r="E5" s="68" t="str">
        <f t="shared" si="0"/>
        <v>20171031 9:10:24.856000</v>
      </c>
      <c r="F5" s="69">
        <f t="shared" si="1"/>
        <v>61054.5</v>
      </c>
      <c r="H5" s="73" t="s">
        <v>155</v>
      </c>
      <c r="I5" s="70">
        <v>7000</v>
      </c>
      <c r="J5" s="146">
        <v>604.34177215189868</v>
      </c>
      <c r="K5" s="75" t="e">
        <f>I7*#REF!</f>
        <v>#REF!</v>
      </c>
      <c r="L5" s="76">
        <f>SUM(F2:F10001)/GETPIVOTDATA("Sum of Volume",$I$4)</f>
        <v>604.19985714285713</v>
      </c>
    </row>
    <row r="6" spans="1:12">
      <c r="A6">
        <v>92</v>
      </c>
      <c r="B6">
        <v>604.5</v>
      </c>
      <c r="C6" t="s">
        <v>63</v>
      </c>
      <c r="D6" t="s">
        <v>4316</v>
      </c>
      <c r="E6" s="68" t="str">
        <f t="shared" si="0"/>
        <v>20171031 9:14:49.194000</v>
      </c>
      <c r="F6" s="69">
        <f t="shared" si="1"/>
        <v>55614</v>
      </c>
    </row>
    <row r="7" spans="1:12">
      <c r="A7">
        <v>94</v>
      </c>
      <c r="B7">
        <v>604</v>
      </c>
      <c r="C7" t="s">
        <v>63</v>
      </c>
      <c r="D7" t="s">
        <v>4317</v>
      </c>
      <c r="E7" s="68" t="str">
        <f t="shared" si="0"/>
        <v>20171031 9:21:18.433000</v>
      </c>
      <c r="F7" s="69">
        <f t="shared" si="1"/>
        <v>56776</v>
      </c>
    </row>
    <row r="8" spans="1:12">
      <c r="A8">
        <v>92</v>
      </c>
      <c r="B8">
        <v>602.5</v>
      </c>
      <c r="C8" t="s">
        <v>63</v>
      </c>
      <c r="D8" t="s">
        <v>4318</v>
      </c>
      <c r="E8" s="68" t="str">
        <f t="shared" si="0"/>
        <v>20171031 9:24:32.898000</v>
      </c>
      <c r="F8" s="69">
        <f t="shared" si="1"/>
        <v>55430</v>
      </c>
    </row>
    <row r="9" spans="1:12">
      <c r="A9">
        <v>107</v>
      </c>
      <c r="B9">
        <v>603</v>
      </c>
      <c r="C9" t="s">
        <v>63</v>
      </c>
      <c r="D9" t="s">
        <v>4319</v>
      </c>
      <c r="E9" s="68" t="str">
        <f t="shared" si="0"/>
        <v>20171031 9:31:13.192000</v>
      </c>
      <c r="F9" s="69">
        <f t="shared" si="1"/>
        <v>64521</v>
      </c>
    </row>
    <row r="10" spans="1:12">
      <c r="A10">
        <v>99</v>
      </c>
      <c r="B10">
        <v>602.5</v>
      </c>
      <c r="C10" t="s">
        <v>63</v>
      </c>
      <c r="D10" t="s">
        <v>4320</v>
      </c>
      <c r="E10" s="68" t="str">
        <f t="shared" si="0"/>
        <v>20171031 9:37:48.897000</v>
      </c>
      <c r="F10" s="69">
        <f t="shared" si="1"/>
        <v>59647.5</v>
      </c>
    </row>
    <row r="11" spans="1:12">
      <c r="A11">
        <v>100</v>
      </c>
      <c r="B11">
        <v>603</v>
      </c>
      <c r="C11" t="s">
        <v>63</v>
      </c>
      <c r="D11" t="s">
        <v>4321</v>
      </c>
      <c r="E11" s="68" t="str">
        <f t="shared" si="0"/>
        <v>20171031 9:38:00.725117</v>
      </c>
      <c r="F11" s="69">
        <f t="shared" si="1"/>
        <v>60300</v>
      </c>
    </row>
    <row r="12" spans="1:12">
      <c r="A12">
        <v>107</v>
      </c>
      <c r="B12">
        <v>603</v>
      </c>
      <c r="C12" t="s">
        <v>63</v>
      </c>
      <c r="D12" t="s">
        <v>4321</v>
      </c>
      <c r="E12" s="68" t="str">
        <f t="shared" si="0"/>
        <v>20171031 9:38:00.725117</v>
      </c>
      <c r="F12" s="69">
        <f t="shared" si="1"/>
        <v>64521</v>
      </c>
    </row>
    <row r="13" spans="1:12">
      <c r="A13">
        <v>93</v>
      </c>
      <c r="B13">
        <v>603</v>
      </c>
      <c r="C13" t="s">
        <v>63</v>
      </c>
      <c r="D13" t="s">
        <v>4321</v>
      </c>
      <c r="E13" s="68" t="str">
        <f t="shared" si="0"/>
        <v>20171031 9:38:00.725117</v>
      </c>
      <c r="F13" s="69">
        <f t="shared" si="1"/>
        <v>56079</v>
      </c>
    </row>
    <row r="14" spans="1:12">
      <c r="A14">
        <v>6</v>
      </c>
      <c r="B14">
        <v>605</v>
      </c>
      <c r="C14" t="s">
        <v>63</v>
      </c>
      <c r="D14" t="s">
        <v>4322</v>
      </c>
      <c r="E14" s="68" t="str">
        <f t="shared" si="0"/>
        <v>20171031 9:57:44.749000</v>
      </c>
      <c r="F14" s="69">
        <f t="shared" si="1"/>
        <v>3630</v>
      </c>
    </row>
    <row r="15" spans="1:12">
      <c r="A15">
        <v>167</v>
      </c>
      <c r="B15">
        <v>605</v>
      </c>
      <c r="C15" t="s">
        <v>63</v>
      </c>
      <c r="D15" t="s">
        <v>4322</v>
      </c>
      <c r="E15" s="68" t="str">
        <f t="shared" si="0"/>
        <v>20171031 9:57:44.749000</v>
      </c>
      <c r="F15" s="69">
        <f t="shared" si="1"/>
        <v>101035</v>
      </c>
    </row>
    <row r="16" spans="1:12">
      <c r="A16">
        <v>57</v>
      </c>
      <c r="B16">
        <v>605</v>
      </c>
      <c r="C16" t="s">
        <v>63</v>
      </c>
      <c r="D16" t="s">
        <v>4322</v>
      </c>
      <c r="E16" s="68" t="str">
        <f t="shared" si="0"/>
        <v>20171031 9:57:44.749000</v>
      </c>
      <c r="F16" s="69">
        <f t="shared" si="1"/>
        <v>34485</v>
      </c>
    </row>
    <row r="17" spans="1:6">
      <c r="A17">
        <v>122</v>
      </c>
      <c r="B17">
        <v>606</v>
      </c>
      <c r="C17" t="s">
        <v>63</v>
      </c>
      <c r="D17" t="s">
        <v>4323</v>
      </c>
      <c r="E17" s="68" t="str">
        <f t="shared" si="0"/>
        <v>20171031 10:08:43.373000</v>
      </c>
      <c r="F17" s="69">
        <f t="shared" si="1"/>
        <v>73932</v>
      </c>
    </row>
    <row r="18" spans="1:6">
      <c r="A18">
        <v>128</v>
      </c>
      <c r="B18">
        <v>607.5</v>
      </c>
      <c r="C18" t="s">
        <v>63</v>
      </c>
      <c r="D18" t="s">
        <v>4324</v>
      </c>
      <c r="E18" s="68" t="str">
        <f t="shared" si="0"/>
        <v>20171031 10:20:07.374000</v>
      </c>
      <c r="F18" s="69">
        <f t="shared" si="1"/>
        <v>77760</v>
      </c>
    </row>
    <row r="19" spans="1:6">
      <c r="A19">
        <v>91</v>
      </c>
      <c r="B19">
        <v>607.5</v>
      </c>
      <c r="C19" t="s">
        <v>63</v>
      </c>
      <c r="D19" t="s">
        <v>4325</v>
      </c>
      <c r="E19" s="68" t="str">
        <f t="shared" si="0"/>
        <v>20171031 10:23:43.188000</v>
      </c>
      <c r="F19" s="69">
        <f t="shared" si="1"/>
        <v>55282.5</v>
      </c>
    </row>
    <row r="20" spans="1:6">
      <c r="A20">
        <v>90</v>
      </c>
      <c r="B20">
        <v>607</v>
      </c>
      <c r="C20" t="s">
        <v>63</v>
      </c>
      <c r="D20" t="s">
        <v>4326</v>
      </c>
      <c r="E20" s="68" t="str">
        <f t="shared" si="0"/>
        <v>20171031 10:36:26.271000</v>
      </c>
      <c r="F20" s="69">
        <f t="shared" si="1"/>
        <v>54630</v>
      </c>
    </row>
    <row r="21" spans="1:6">
      <c r="A21">
        <v>90</v>
      </c>
      <c r="B21">
        <v>606.5</v>
      </c>
      <c r="C21" t="s">
        <v>63</v>
      </c>
      <c r="D21" t="s">
        <v>4327</v>
      </c>
      <c r="E21" s="68" t="str">
        <f t="shared" si="0"/>
        <v>20171031 10:44:34.663000</v>
      </c>
      <c r="F21" s="69">
        <f t="shared" si="1"/>
        <v>54585</v>
      </c>
    </row>
    <row r="22" spans="1:6">
      <c r="A22">
        <v>95</v>
      </c>
      <c r="B22">
        <v>606.5</v>
      </c>
      <c r="C22" t="s">
        <v>63</v>
      </c>
      <c r="D22" t="s">
        <v>4328</v>
      </c>
      <c r="E22" s="68" t="str">
        <f t="shared" si="0"/>
        <v>20171031 10:56:51.258000</v>
      </c>
      <c r="F22" s="69">
        <f t="shared" si="1"/>
        <v>57617.5</v>
      </c>
    </row>
    <row r="23" spans="1:6">
      <c r="A23">
        <v>94</v>
      </c>
      <c r="B23">
        <v>606.5</v>
      </c>
      <c r="C23" t="s">
        <v>63</v>
      </c>
      <c r="D23" t="s">
        <v>4329</v>
      </c>
      <c r="E23" s="68" t="str">
        <f t="shared" si="0"/>
        <v>20171031 10:59:49.803000</v>
      </c>
      <c r="F23" s="69">
        <f t="shared" si="1"/>
        <v>57011</v>
      </c>
    </row>
    <row r="24" spans="1:6">
      <c r="A24">
        <v>57</v>
      </c>
      <c r="B24">
        <v>606.5</v>
      </c>
      <c r="C24" t="s">
        <v>63</v>
      </c>
      <c r="D24" t="s">
        <v>4330</v>
      </c>
      <c r="E24" s="68" t="str">
        <f t="shared" si="0"/>
        <v>20171031 11:11:57.036000</v>
      </c>
      <c r="F24" s="69">
        <f t="shared" si="1"/>
        <v>34570.5</v>
      </c>
    </row>
    <row r="25" spans="1:6">
      <c r="A25">
        <v>34</v>
      </c>
      <c r="B25">
        <v>606.5</v>
      </c>
      <c r="C25" t="s">
        <v>63</v>
      </c>
      <c r="D25" t="s">
        <v>4330</v>
      </c>
      <c r="E25" s="68" t="str">
        <f t="shared" si="0"/>
        <v>20171031 11:11:57.036000</v>
      </c>
      <c r="F25" s="69">
        <f t="shared" si="1"/>
        <v>20621</v>
      </c>
    </row>
    <row r="26" spans="1:6">
      <c r="A26">
        <v>72</v>
      </c>
      <c r="B26">
        <v>606</v>
      </c>
      <c r="C26" t="s">
        <v>63</v>
      </c>
      <c r="D26" t="s">
        <v>4331</v>
      </c>
      <c r="E26" s="68" t="str">
        <f t="shared" si="0"/>
        <v>20171031 11:16:03.796818</v>
      </c>
      <c r="F26" s="69">
        <f t="shared" si="1"/>
        <v>43632</v>
      </c>
    </row>
    <row r="27" spans="1:6">
      <c r="A27">
        <v>100</v>
      </c>
      <c r="B27">
        <v>606</v>
      </c>
      <c r="C27" t="s">
        <v>63</v>
      </c>
      <c r="D27" t="s">
        <v>4331</v>
      </c>
      <c r="E27" s="68" t="str">
        <f t="shared" si="0"/>
        <v>20171031 11:16:03.796818</v>
      </c>
      <c r="F27" s="69">
        <f t="shared" si="1"/>
        <v>60600</v>
      </c>
    </row>
    <row r="28" spans="1:6">
      <c r="A28">
        <v>28</v>
      </c>
      <c r="B28">
        <v>606</v>
      </c>
      <c r="C28" t="s">
        <v>63</v>
      </c>
      <c r="D28" t="s">
        <v>4331</v>
      </c>
      <c r="E28" s="68" t="str">
        <f t="shared" si="0"/>
        <v>20171031 11:16:03.796818</v>
      </c>
      <c r="F28" s="69">
        <f t="shared" si="1"/>
        <v>16968</v>
      </c>
    </row>
    <row r="29" spans="1:6">
      <c r="A29">
        <v>90</v>
      </c>
      <c r="B29">
        <v>606</v>
      </c>
      <c r="C29" t="s">
        <v>63</v>
      </c>
      <c r="D29" t="s">
        <v>4331</v>
      </c>
      <c r="E29" s="68" t="str">
        <f t="shared" si="0"/>
        <v>20171031 11:16:03.796818</v>
      </c>
      <c r="F29" s="69">
        <f t="shared" si="1"/>
        <v>54540</v>
      </c>
    </row>
    <row r="30" spans="1:6">
      <c r="A30">
        <v>29</v>
      </c>
      <c r="B30">
        <v>606</v>
      </c>
      <c r="C30" t="s">
        <v>63</v>
      </c>
      <c r="D30" t="s">
        <v>4332</v>
      </c>
      <c r="E30" s="68" t="str">
        <f t="shared" si="0"/>
        <v>20171031 11:16:03.941879</v>
      </c>
      <c r="F30" s="69">
        <f t="shared" si="1"/>
        <v>17574</v>
      </c>
    </row>
    <row r="31" spans="1:6">
      <c r="A31">
        <v>31</v>
      </c>
      <c r="B31">
        <v>606</v>
      </c>
      <c r="C31" t="s">
        <v>63</v>
      </c>
      <c r="D31" t="s">
        <v>4333</v>
      </c>
      <c r="E31" s="68" t="str">
        <f t="shared" si="0"/>
        <v>20171031 11:16:03.962419</v>
      </c>
      <c r="F31" s="69">
        <f t="shared" si="1"/>
        <v>18786</v>
      </c>
    </row>
    <row r="32" spans="1:6">
      <c r="A32">
        <v>89</v>
      </c>
      <c r="B32">
        <v>605</v>
      </c>
      <c r="C32" t="s">
        <v>63</v>
      </c>
      <c r="D32" t="s">
        <v>4334</v>
      </c>
      <c r="E32" s="68" t="str">
        <f t="shared" si="0"/>
        <v>20171031 11:29:19.162000</v>
      </c>
      <c r="F32" s="69">
        <f t="shared" si="1"/>
        <v>53845</v>
      </c>
    </row>
    <row r="33" spans="1:6">
      <c r="A33">
        <v>123</v>
      </c>
      <c r="B33">
        <v>606.5</v>
      </c>
      <c r="C33" t="s">
        <v>63</v>
      </c>
      <c r="D33" t="s">
        <v>4335</v>
      </c>
      <c r="E33" s="68" t="str">
        <f t="shared" si="0"/>
        <v>20171031 11:48:36.422000</v>
      </c>
      <c r="F33" s="69">
        <f t="shared" si="1"/>
        <v>74599.5</v>
      </c>
    </row>
    <row r="34" spans="1:6">
      <c r="A34">
        <v>116</v>
      </c>
      <c r="B34">
        <v>606.5</v>
      </c>
      <c r="C34" t="s">
        <v>63</v>
      </c>
      <c r="D34" t="s">
        <v>4336</v>
      </c>
      <c r="E34" s="68" t="str">
        <f t="shared" si="0"/>
        <v>20171031 12:06:21.932000</v>
      </c>
      <c r="F34" s="69">
        <f t="shared" si="1"/>
        <v>70354</v>
      </c>
    </row>
    <row r="35" spans="1:6">
      <c r="A35">
        <v>90</v>
      </c>
      <c r="B35">
        <v>606.5</v>
      </c>
      <c r="C35" t="s">
        <v>63</v>
      </c>
      <c r="D35" t="s">
        <v>4337</v>
      </c>
      <c r="E35" s="68" t="str">
        <f t="shared" si="0"/>
        <v>20171031 12:38:21.680000</v>
      </c>
      <c r="F35" s="69">
        <f t="shared" si="1"/>
        <v>54585</v>
      </c>
    </row>
    <row r="36" spans="1:6">
      <c r="A36">
        <v>12</v>
      </c>
      <c r="B36">
        <v>606.5</v>
      </c>
      <c r="C36" t="s">
        <v>63</v>
      </c>
      <c r="D36" t="s">
        <v>4338</v>
      </c>
      <c r="E36" s="68" t="str">
        <f t="shared" si="0"/>
        <v>20171031 12:38:31.566230</v>
      </c>
      <c r="F36" s="69">
        <f t="shared" si="1"/>
        <v>7278</v>
      </c>
    </row>
    <row r="37" spans="1:6">
      <c r="A37">
        <v>56</v>
      </c>
      <c r="B37">
        <v>606.5</v>
      </c>
      <c r="C37" t="s">
        <v>63</v>
      </c>
      <c r="D37" t="s">
        <v>4338</v>
      </c>
      <c r="E37" s="68" t="str">
        <f t="shared" si="0"/>
        <v>20171031 12:38:31.566230</v>
      </c>
      <c r="F37" s="69">
        <f t="shared" si="1"/>
        <v>33964</v>
      </c>
    </row>
    <row r="38" spans="1:6">
      <c r="A38">
        <v>100</v>
      </c>
      <c r="B38">
        <v>606.5</v>
      </c>
      <c r="C38" t="s">
        <v>63</v>
      </c>
      <c r="D38" t="s">
        <v>4338</v>
      </c>
      <c r="E38" s="68" t="str">
        <f t="shared" si="0"/>
        <v>20171031 12:38:31.566230</v>
      </c>
      <c r="F38" s="69">
        <f t="shared" si="1"/>
        <v>60650</v>
      </c>
    </row>
    <row r="39" spans="1:6">
      <c r="A39">
        <v>101</v>
      </c>
      <c r="B39">
        <v>606.5</v>
      </c>
      <c r="C39" t="s">
        <v>63</v>
      </c>
      <c r="D39" t="s">
        <v>4338</v>
      </c>
      <c r="E39" s="68" t="str">
        <f t="shared" si="0"/>
        <v>20171031 12:38:31.566230</v>
      </c>
      <c r="F39" s="69">
        <f t="shared" si="1"/>
        <v>61256.5</v>
      </c>
    </row>
    <row r="40" spans="1:6">
      <c r="A40">
        <v>31</v>
      </c>
      <c r="B40">
        <v>606.5</v>
      </c>
      <c r="C40" t="s">
        <v>63</v>
      </c>
      <c r="D40" t="s">
        <v>4339</v>
      </c>
      <c r="E40" s="68" t="str">
        <f t="shared" si="0"/>
        <v>20171031 12:38:31.567435</v>
      </c>
      <c r="F40" s="69">
        <f t="shared" si="1"/>
        <v>18801.5</v>
      </c>
    </row>
    <row r="41" spans="1:6">
      <c r="A41">
        <v>125</v>
      </c>
      <c r="B41">
        <v>606</v>
      </c>
      <c r="C41" t="s">
        <v>63</v>
      </c>
      <c r="D41" t="s">
        <v>4340</v>
      </c>
      <c r="E41" s="68" t="str">
        <f t="shared" si="0"/>
        <v>20171031 12:52:06.860000</v>
      </c>
      <c r="F41" s="69">
        <f t="shared" si="1"/>
        <v>75750</v>
      </c>
    </row>
    <row r="42" spans="1:6">
      <c r="A42">
        <v>90</v>
      </c>
      <c r="B42">
        <v>605.5</v>
      </c>
      <c r="C42" t="s">
        <v>63</v>
      </c>
      <c r="D42" t="s">
        <v>4341</v>
      </c>
      <c r="E42" s="68" t="str">
        <f t="shared" si="0"/>
        <v>20171031 13:09:21.511000</v>
      </c>
      <c r="F42" s="69">
        <f t="shared" si="1"/>
        <v>54495</v>
      </c>
    </row>
    <row r="43" spans="1:6">
      <c r="A43">
        <v>92</v>
      </c>
      <c r="B43">
        <v>605.5</v>
      </c>
      <c r="C43" t="s">
        <v>63</v>
      </c>
      <c r="D43" t="s">
        <v>4342</v>
      </c>
      <c r="E43" s="68" t="str">
        <f t="shared" si="0"/>
        <v>20171031 13:27:25.662000</v>
      </c>
      <c r="F43" s="69">
        <f t="shared" si="1"/>
        <v>55706</v>
      </c>
    </row>
    <row r="44" spans="1:6">
      <c r="A44">
        <v>91</v>
      </c>
      <c r="B44">
        <v>605</v>
      </c>
      <c r="C44" t="s">
        <v>63</v>
      </c>
      <c r="D44" t="s">
        <v>4343</v>
      </c>
      <c r="E44" s="68" t="str">
        <f t="shared" si="0"/>
        <v>20171031 13:41:26.506000</v>
      </c>
      <c r="F44" s="69">
        <f t="shared" si="1"/>
        <v>55055</v>
      </c>
    </row>
    <row r="45" spans="1:6">
      <c r="A45">
        <v>96</v>
      </c>
      <c r="B45">
        <v>604</v>
      </c>
      <c r="C45" t="s">
        <v>63</v>
      </c>
      <c r="D45" t="s">
        <v>4344</v>
      </c>
      <c r="E45" s="68" t="str">
        <f t="shared" si="0"/>
        <v>20171031 13:59:41.943000</v>
      </c>
      <c r="F45" s="69">
        <f t="shared" si="1"/>
        <v>57984</v>
      </c>
    </row>
    <row r="46" spans="1:6">
      <c r="A46">
        <v>90</v>
      </c>
      <c r="B46">
        <v>605</v>
      </c>
      <c r="C46" t="s">
        <v>63</v>
      </c>
      <c r="D46" t="s">
        <v>4345</v>
      </c>
      <c r="E46" s="68" t="str">
        <f t="shared" si="0"/>
        <v>20171031 14:14:48.284000</v>
      </c>
      <c r="F46" s="69">
        <f t="shared" si="1"/>
        <v>54450</v>
      </c>
    </row>
    <row r="47" spans="1:6">
      <c r="A47">
        <v>91</v>
      </c>
      <c r="B47">
        <v>604.5</v>
      </c>
      <c r="C47" t="s">
        <v>63</v>
      </c>
      <c r="D47" t="s">
        <v>4346</v>
      </c>
      <c r="E47" s="68" t="str">
        <f t="shared" si="0"/>
        <v>20171031 14:28:58.631000</v>
      </c>
      <c r="F47" s="69">
        <f t="shared" si="1"/>
        <v>55009.5</v>
      </c>
    </row>
    <row r="48" spans="1:6">
      <c r="A48">
        <v>94</v>
      </c>
      <c r="B48">
        <v>603.5</v>
      </c>
      <c r="C48" t="s">
        <v>63</v>
      </c>
      <c r="D48" t="s">
        <v>4347</v>
      </c>
      <c r="E48" s="68" t="str">
        <f t="shared" si="0"/>
        <v>20171031 14:38:28.013000</v>
      </c>
      <c r="F48" s="69">
        <f t="shared" si="1"/>
        <v>56729</v>
      </c>
    </row>
    <row r="49" spans="1:6">
      <c r="A49">
        <v>2</v>
      </c>
      <c r="B49">
        <v>603</v>
      </c>
      <c r="C49" t="s">
        <v>63</v>
      </c>
      <c r="D49" t="s">
        <v>4348</v>
      </c>
      <c r="E49" s="68" t="str">
        <f t="shared" si="0"/>
        <v>20171031 14:43:00.099000</v>
      </c>
      <c r="F49" s="69">
        <f t="shared" si="1"/>
        <v>1206</v>
      </c>
    </row>
    <row r="50" spans="1:6">
      <c r="A50">
        <v>91</v>
      </c>
      <c r="B50">
        <v>603</v>
      </c>
      <c r="C50" t="s">
        <v>63</v>
      </c>
      <c r="D50" t="s">
        <v>4349</v>
      </c>
      <c r="E50" s="68" t="str">
        <f t="shared" si="0"/>
        <v>20171031 14:43:00.121000</v>
      </c>
      <c r="F50" s="69">
        <f t="shared" si="1"/>
        <v>54873</v>
      </c>
    </row>
    <row r="51" spans="1:6">
      <c r="A51">
        <v>77</v>
      </c>
      <c r="B51">
        <v>603.5</v>
      </c>
      <c r="C51" t="s">
        <v>63</v>
      </c>
      <c r="D51" t="s">
        <v>4350</v>
      </c>
      <c r="E51" s="68" t="str">
        <f t="shared" si="0"/>
        <v>20171031 14:56:35.642000</v>
      </c>
      <c r="F51" s="69">
        <f t="shared" si="1"/>
        <v>46469.5</v>
      </c>
    </row>
    <row r="52" spans="1:6">
      <c r="A52">
        <v>20</v>
      </c>
      <c r="B52">
        <v>603.5</v>
      </c>
      <c r="C52" t="s">
        <v>63</v>
      </c>
      <c r="D52" t="s">
        <v>4350</v>
      </c>
      <c r="E52" s="68" t="str">
        <f t="shared" si="0"/>
        <v>20171031 14:56:35.642000</v>
      </c>
      <c r="F52" s="69">
        <f t="shared" si="1"/>
        <v>12070</v>
      </c>
    </row>
    <row r="53" spans="1:6">
      <c r="A53">
        <v>65</v>
      </c>
      <c r="B53">
        <v>603.5</v>
      </c>
      <c r="C53" t="s">
        <v>63</v>
      </c>
      <c r="D53" t="s">
        <v>4351</v>
      </c>
      <c r="E53" s="68" t="str">
        <f t="shared" si="0"/>
        <v>20171031 15:09:55.340222</v>
      </c>
      <c r="F53" s="69">
        <f t="shared" si="1"/>
        <v>39227.5</v>
      </c>
    </row>
    <row r="54" spans="1:6">
      <c r="A54">
        <v>76</v>
      </c>
      <c r="B54">
        <v>603.5</v>
      </c>
      <c r="C54" t="s">
        <v>63</v>
      </c>
      <c r="D54" t="s">
        <v>4351</v>
      </c>
      <c r="E54" s="68" t="str">
        <f t="shared" si="0"/>
        <v>20171031 15:09:55.340222</v>
      </c>
      <c r="F54" s="69">
        <f t="shared" si="1"/>
        <v>45866</v>
      </c>
    </row>
    <row r="55" spans="1:6">
      <c r="A55">
        <v>188</v>
      </c>
      <c r="B55">
        <v>603.5</v>
      </c>
      <c r="C55" t="s">
        <v>63</v>
      </c>
      <c r="D55" t="s">
        <v>4351</v>
      </c>
      <c r="E55" s="68" t="str">
        <f t="shared" si="0"/>
        <v>20171031 15:09:55.340222</v>
      </c>
      <c r="F55" s="69">
        <f t="shared" si="1"/>
        <v>113458</v>
      </c>
    </row>
    <row r="56" spans="1:6">
      <c r="A56">
        <v>6</v>
      </c>
      <c r="B56">
        <v>603.5</v>
      </c>
      <c r="C56" t="s">
        <v>63</v>
      </c>
      <c r="D56" t="s">
        <v>4351</v>
      </c>
      <c r="E56" s="68" t="str">
        <f t="shared" si="0"/>
        <v>20171031 15:09:55.340222</v>
      </c>
      <c r="F56" s="69">
        <f t="shared" si="1"/>
        <v>3621</v>
      </c>
    </row>
    <row r="57" spans="1:6">
      <c r="A57">
        <v>65</v>
      </c>
      <c r="B57">
        <v>603.5</v>
      </c>
      <c r="C57" t="s">
        <v>63</v>
      </c>
      <c r="D57" t="s">
        <v>4351</v>
      </c>
      <c r="E57" s="68" t="str">
        <f t="shared" si="0"/>
        <v>20171031 15:09:55.340222</v>
      </c>
      <c r="F57" s="69">
        <f t="shared" si="1"/>
        <v>39227.5</v>
      </c>
    </row>
    <row r="58" spans="1:6">
      <c r="A58">
        <v>64</v>
      </c>
      <c r="B58">
        <v>603.5</v>
      </c>
      <c r="C58" t="s">
        <v>63</v>
      </c>
      <c r="D58" t="s">
        <v>4352</v>
      </c>
      <c r="E58" s="68" t="str">
        <f t="shared" si="0"/>
        <v>20171031 15:10:02.414115</v>
      </c>
      <c r="F58" s="69">
        <f t="shared" si="1"/>
        <v>38624</v>
      </c>
    </row>
    <row r="59" spans="1:6">
      <c r="A59">
        <v>100</v>
      </c>
      <c r="B59">
        <v>603.5</v>
      </c>
      <c r="C59" t="s">
        <v>63</v>
      </c>
      <c r="D59" t="s">
        <v>4352</v>
      </c>
      <c r="E59" s="68" t="str">
        <f t="shared" si="0"/>
        <v>20171031 15:10:02.414115</v>
      </c>
      <c r="F59" s="69">
        <f t="shared" si="1"/>
        <v>60350</v>
      </c>
    </row>
    <row r="60" spans="1:6">
      <c r="A60">
        <v>100</v>
      </c>
      <c r="B60">
        <v>603.5</v>
      </c>
      <c r="C60" t="s">
        <v>63</v>
      </c>
      <c r="D60" t="s">
        <v>4352</v>
      </c>
      <c r="E60" s="68" t="str">
        <f t="shared" si="0"/>
        <v>20171031 15:10:02.414115</v>
      </c>
      <c r="F60" s="69">
        <f t="shared" si="1"/>
        <v>60350</v>
      </c>
    </row>
    <row r="61" spans="1:6">
      <c r="A61">
        <v>74</v>
      </c>
      <c r="B61">
        <v>603.5</v>
      </c>
      <c r="C61" t="s">
        <v>63</v>
      </c>
      <c r="D61" t="s">
        <v>4352</v>
      </c>
      <c r="E61" s="68" t="str">
        <f t="shared" si="0"/>
        <v>20171031 15:10:02.414115</v>
      </c>
      <c r="F61" s="69">
        <f t="shared" si="1"/>
        <v>44659</v>
      </c>
    </row>
    <row r="62" spans="1:6">
      <c r="A62">
        <v>12</v>
      </c>
      <c r="B62">
        <v>603.5</v>
      </c>
      <c r="C62" t="s">
        <v>63</v>
      </c>
      <c r="D62" t="s">
        <v>4352</v>
      </c>
      <c r="E62" s="68" t="str">
        <f t="shared" si="0"/>
        <v>20171031 15:10:02.414115</v>
      </c>
      <c r="F62" s="69">
        <f t="shared" si="1"/>
        <v>7242</v>
      </c>
    </row>
    <row r="63" spans="1:6">
      <c r="A63">
        <v>96</v>
      </c>
      <c r="B63">
        <v>603</v>
      </c>
      <c r="C63" t="s">
        <v>63</v>
      </c>
      <c r="D63" t="s">
        <v>4353</v>
      </c>
      <c r="E63" s="68" t="str">
        <f t="shared" si="0"/>
        <v>20171031 15:11:23.560000</v>
      </c>
      <c r="F63" s="69">
        <f t="shared" si="1"/>
        <v>57888</v>
      </c>
    </row>
    <row r="64" spans="1:6">
      <c r="A64">
        <v>91</v>
      </c>
      <c r="B64">
        <v>602.5</v>
      </c>
      <c r="C64" t="s">
        <v>63</v>
      </c>
      <c r="D64" t="s">
        <v>4354</v>
      </c>
      <c r="E64" s="68" t="str">
        <f t="shared" si="0"/>
        <v>20171031 15:22:21.106000</v>
      </c>
      <c r="F64" s="69">
        <f t="shared" si="1"/>
        <v>54827.5</v>
      </c>
    </row>
    <row r="65" spans="1:6">
      <c r="A65">
        <v>181</v>
      </c>
      <c r="B65">
        <v>602</v>
      </c>
      <c r="C65" t="s">
        <v>63</v>
      </c>
      <c r="D65" t="s">
        <v>4355</v>
      </c>
      <c r="E65" s="68" t="str">
        <f t="shared" si="0"/>
        <v>20171031 15:46:18.967000</v>
      </c>
      <c r="F65" s="69">
        <f t="shared" si="1"/>
        <v>108962</v>
      </c>
    </row>
    <row r="66" spans="1:6">
      <c r="A66">
        <v>93</v>
      </c>
      <c r="B66">
        <v>603</v>
      </c>
      <c r="C66" t="s">
        <v>63</v>
      </c>
      <c r="D66" t="s">
        <v>4356</v>
      </c>
      <c r="E66" s="68" t="str">
        <f t="shared" ref="E66:E80" si="2">LEFT(D66,FIND(" ",D66)-1)&amp;" "&amp;IF((MID(D66,FIND(" ",D66)+1,2))&lt;"23",MID(D66,FIND(" ",D66)+1,2) + 1 - VALUE(MID(D66,28,1)),"0"&amp;"0")&amp;MID(D66,FIND(" ",D66)+3,13)</f>
        <v>20171031 15:55:22.499000</v>
      </c>
      <c r="F66" s="69">
        <f t="shared" ref="F66:F80" si="3">A66*B66</f>
        <v>56079</v>
      </c>
    </row>
    <row r="67" spans="1:6">
      <c r="A67">
        <v>94</v>
      </c>
      <c r="B67">
        <v>602.5</v>
      </c>
      <c r="C67" t="s">
        <v>63</v>
      </c>
      <c r="D67" t="s">
        <v>4357</v>
      </c>
      <c r="E67" s="68" t="str">
        <f t="shared" si="2"/>
        <v>20171031 16:08:50.677000</v>
      </c>
      <c r="F67" s="69">
        <f t="shared" si="3"/>
        <v>56635</v>
      </c>
    </row>
    <row r="68" spans="1:6">
      <c r="A68">
        <v>75</v>
      </c>
      <c r="B68">
        <v>601.5</v>
      </c>
      <c r="C68" t="s">
        <v>63</v>
      </c>
      <c r="D68" t="s">
        <v>4358</v>
      </c>
      <c r="E68" s="68" t="str">
        <f t="shared" si="2"/>
        <v>20171031 16:11:14.768758</v>
      </c>
      <c r="F68" s="69">
        <f t="shared" si="3"/>
        <v>45112.5</v>
      </c>
    </row>
    <row r="69" spans="1:6">
      <c r="A69">
        <v>100</v>
      </c>
      <c r="B69">
        <v>601.5</v>
      </c>
      <c r="C69" t="s">
        <v>63</v>
      </c>
      <c r="D69" t="s">
        <v>4358</v>
      </c>
      <c r="E69" s="68" t="str">
        <f t="shared" si="2"/>
        <v>20171031 16:11:14.768758</v>
      </c>
      <c r="F69" s="69">
        <f t="shared" si="3"/>
        <v>60150</v>
      </c>
    </row>
    <row r="70" spans="1:6">
      <c r="A70">
        <v>120</v>
      </c>
      <c r="B70">
        <v>601.5</v>
      </c>
      <c r="C70" t="s">
        <v>63</v>
      </c>
      <c r="D70" t="s">
        <v>4358</v>
      </c>
      <c r="E70" s="68" t="str">
        <f t="shared" si="2"/>
        <v>20171031 16:11:14.768758</v>
      </c>
      <c r="F70" s="69">
        <f t="shared" si="3"/>
        <v>72180</v>
      </c>
    </row>
    <row r="71" spans="1:6">
      <c r="A71">
        <v>100</v>
      </c>
      <c r="B71">
        <v>601.5</v>
      </c>
      <c r="C71" t="s">
        <v>63</v>
      </c>
      <c r="D71" t="s">
        <v>4358</v>
      </c>
      <c r="E71" s="68" t="str">
        <f t="shared" si="2"/>
        <v>20171031 16:11:14.768758</v>
      </c>
      <c r="F71" s="69">
        <f t="shared" si="3"/>
        <v>60150</v>
      </c>
    </row>
    <row r="72" spans="1:6">
      <c r="A72">
        <v>105</v>
      </c>
      <c r="B72">
        <v>601.5</v>
      </c>
      <c r="C72" t="s">
        <v>63</v>
      </c>
      <c r="D72" t="s">
        <v>4358</v>
      </c>
      <c r="E72" s="68" t="str">
        <f t="shared" si="2"/>
        <v>20171031 16:11:14.768758</v>
      </c>
      <c r="F72" s="69">
        <f t="shared" si="3"/>
        <v>63157.5</v>
      </c>
    </row>
    <row r="73" spans="1:6">
      <c r="A73">
        <v>270</v>
      </c>
      <c r="B73">
        <v>601.5</v>
      </c>
      <c r="C73" t="s">
        <v>63</v>
      </c>
      <c r="D73" t="s">
        <v>4359</v>
      </c>
      <c r="E73" s="68" t="str">
        <f t="shared" si="2"/>
        <v>20171031 16:21:19.066000</v>
      </c>
      <c r="F73" s="69">
        <f t="shared" si="3"/>
        <v>162405</v>
      </c>
    </row>
    <row r="74" spans="1:6">
      <c r="A74">
        <v>102</v>
      </c>
      <c r="B74">
        <v>601.5</v>
      </c>
      <c r="C74" t="s">
        <v>63</v>
      </c>
      <c r="D74" t="s">
        <v>4360</v>
      </c>
      <c r="E74" s="68" t="str">
        <f t="shared" si="2"/>
        <v>20171031 16:27:07.051000</v>
      </c>
      <c r="F74" s="69">
        <f t="shared" si="3"/>
        <v>61353</v>
      </c>
    </row>
    <row r="75" spans="1:6">
      <c r="A75">
        <v>34</v>
      </c>
      <c r="B75">
        <v>601</v>
      </c>
      <c r="C75" t="s">
        <v>63</v>
      </c>
      <c r="D75" t="s">
        <v>4361</v>
      </c>
      <c r="E75" s="68" t="str">
        <f t="shared" si="2"/>
        <v>20171031 16:37:41.473000</v>
      </c>
      <c r="F75" s="69">
        <f t="shared" si="3"/>
        <v>20434</v>
      </c>
    </row>
    <row r="76" spans="1:6">
      <c r="A76">
        <v>62</v>
      </c>
      <c r="B76">
        <v>601</v>
      </c>
      <c r="C76" t="s">
        <v>63</v>
      </c>
      <c r="D76" t="s">
        <v>4361</v>
      </c>
      <c r="E76" s="68" t="str">
        <f t="shared" si="2"/>
        <v>20171031 16:37:41.473000</v>
      </c>
      <c r="F76" s="69">
        <f t="shared" si="3"/>
        <v>37262</v>
      </c>
    </row>
    <row r="77" spans="1:6">
      <c r="A77">
        <v>97</v>
      </c>
      <c r="B77">
        <v>602.5</v>
      </c>
      <c r="C77" t="s">
        <v>63</v>
      </c>
      <c r="D77" t="s">
        <v>4362</v>
      </c>
      <c r="E77" s="68" t="str">
        <f t="shared" si="2"/>
        <v>20171031 16:42:31.218163</v>
      </c>
      <c r="F77" s="69">
        <f t="shared" si="3"/>
        <v>58442.5</v>
      </c>
    </row>
    <row r="78" spans="1:6">
      <c r="A78">
        <v>79</v>
      </c>
      <c r="B78">
        <v>602.5</v>
      </c>
      <c r="C78" t="s">
        <v>63</v>
      </c>
      <c r="D78" t="s">
        <v>4362</v>
      </c>
      <c r="E78" s="68" t="str">
        <f t="shared" si="2"/>
        <v>20171031 16:42:31.218163</v>
      </c>
      <c r="F78" s="69">
        <f t="shared" si="3"/>
        <v>47597.5</v>
      </c>
    </row>
    <row r="79" spans="1:6">
      <c r="A79">
        <v>124</v>
      </c>
      <c r="B79">
        <v>602.5</v>
      </c>
      <c r="C79" t="s">
        <v>63</v>
      </c>
      <c r="D79" t="s">
        <v>4363</v>
      </c>
      <c r="E79" s="68" t="str">
        <f t="shared" si="2"/>
        <v>20171031 16:42:35.110733</v>
      </c>
      <c r="F79" s="69">
        <f t="shared" si="3"/>
        <v>74710</v>
      </c>
    </row>
    <row r="80" spans="1:6">
      <c r="A80">
        <v>172</v>
      </c>
      <c r="B80">
        <v>602.5</v>
      </c>
      <c r="C80" t="s">
        <v>63</v>
      </c>
      <c r="D80" t="s">
        <v>4364</v>
      </c>
      <c r="E80" s="68" t="str">
        <f t="shared" si="2"/>
        <v>20171031 16:46:15.023908</v>
      </c>
      <c r="F80" s="69">
        <f t="shared" si="3"/>
        <v>103630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29"/>
  <sheetViews>
    <sheetView workbookViewId="0">
      <selection activeCell="H3" sqref="H3:L5"/>
    </sheetView>
  </sheetViews>
  <sheetFormatPr defaultRowHeight="12.75"/>
  <cols>
    <col min="4" max="4" width="0" hidden="1" customWidth="1"/>
    <col min="5" max="5" width="23.140625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3.8554687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8</v>
      </c>
      <c r="B2">
        <v>590</v>
      </c>
      <c r="C2" t="s">
        <v>63</v>
      </c>
      <c r="D2" t="s">
        <v>4258</v>
      </c>
      <c r="E2" s="68" t="str">
        <f>LEFT(D2,FIND(" ",D2)-1)&amp;" "&amp;IF((MID(D2,FIND(" ",D2)+1,2))&lt;"23",MID(D2,FIND(" ",D2)+1,2) + 1 - VALUE(MID(D2,28,1)),"0"&amp;"0")&amp;MID(D2,FIND(" ",D2)+3,13)</f>
        <v>20171030 9:01:03.129000</v>
      </c>
      <c r="F2" s="69">
        <f t="shared" ref="F2:F8" si="0">A2*B2</f>
        <v>4720</v>
      </c>
    </row>
    <row r="3" spans="1:12">
      <c r="A3">
        <v>117</v>
      </c>
      <c r="B3">
        <v>590</v>
      </c>
      <c r="C3" t="s">
        <v>63</v>
      </c>
      <c r="D3" t="s">
        <v>4259</v>
      </c>
      <c r="E3" s="68" t="str">
        <f t="shared" ref="E3:E66" si="1">LEFT(D3,FIND(" ",D3)-1)&amp;" "&amp;IF((MID(D3,FIND(" ",D3)+1,2))&lt;"23",MID(D3,FIND(" ",D3)+1,2) + 1 - VALUE(MID(D3,28,1)),"0"&amp;"0")&amp;MID(D3,FIND(" ",D3)+3,13)</f>
        <v>20171030 9:02:06.886000</v>
      </c>
      <c r="F3" s="69">
        <f t="shared" si="0"/>
        <v>69030</v>
      </c>
      <c r="H3" s="77" t="s">
        <v>150</v>
      </c>
      <c r="I3" s="70" t="s">
        <v>151</v>
      </c>
      <c r="J3" s="71" t="s">
        <v>152</v>
      </c>
      <c r="K3" s="72" t="s">
        <v>153</v>
      </c>
      <c r="L3" s="72" t="s">
        <v>154</v>
      </c>
    </row>
    <row r="4" spans="1:12">
      <c r="A4">
        <v>130</v>
      </c>
      <c r="B4">
        <v>589.5</v>
      </c>
      <c r="C4" t="s">
        <v>63</v>
      </c>
      <c r="D4" t="s">
        <v>4260</v>
      </c>
      <c r="E4" s="68" t="str">
        <f t="shared" si="1"/>
        <v>20171030 9:07:00.692000</v>
      </c>
      <c r="F4" s="69">
        <f t="shared" si="0"/>
        <v>76635</v>
      </c>
      <c r="H4" s="73" t="s">
        <v>63</v>
      </c>
      <c r="I4" s="70">
        <v>8000</v>
      </c>
      <c r="J4" s="74">
        <v>598.26351351351354</v>
      </c>
      <c r="K4" s="75">
        <f>I4*L4</f>
        <v>4788813</v>
      </c>
      <c r="L4" s="75">
        <f>SUMIF($C$2:$C$10000,"="&amp;H4,$F$2:$F$10000)/I4</f>
        <v>598.60162500000001</v>
      </c>
    </row>
    <row r="5" spans="1:12">
      <c r="A5">
        <v>168</v>
      </c>
      <c r="B5">
        <v>591.5</v>
      </c>
      <c r="C5" t="s">
        <v>63</v>
      </c>
      <c r="D5" t="s">
        <v>4261</v>
      </c>
      <c r="E5" s="68" t="str">
        <f t="shared" si="1"/>
        <v>20171030 9:12:28.768000</v>
      </c>
      <c r="F5" s="69">
        <f t="shared" si="0"/>
        <v>99372</v>
      </c>
      <c r="H5" s="73" t="s">
        <v>155</v>
      </c>
      <c r="I5" s="70">
        <v>8000</v>
      </c>
      <c r="J5" s="74">
        <v>598.26351351351354</v>
      </c>
      <c r="K5" s="75" t="e">
        <f>I7*#REF!</f>
        <v>#REF!</v>
      </c>
      <c r="L5" s="76">
        <f>SUM(F2:F10001)/GETPIVOTDATA("Sum of Volume",$I$4)</f>
        <v>598.60162500000001</v>
      </c>
    </row>
    <row r="6" spans="1:12">
      <c r="A6">
        <v>84</v>
      </c>
      <c r="B6">
        <v>590.5</v>
      </c>
      <c r="C6" t="s">
        <v>63</v>
      </c>
      <c r="D6" t="s">
        <v>4262</v>
      </c>
      <c r="E6" s="68" t="str">
        <f t="shared" si="1"/>
        <v>20171030 9:20:35.369000</v>
      </c>
      <c r="F6" s="69">
        <f t="shared" si="0"/>
        <v>49602</v>
      </c>
    </row>
    <row r="7" spans="1:12">
      <c r="A7">
        <v>9</v>
      </c>
      <c r="B7">
        <v>590.5</v>
      </c>
      <c r="C7" t="s">
        <v>63</v>
      </c>
      <c r="D7" t="s">
        <v>4262</v>
      </c>
      <c r="E7" s="68" t="str">
        <f t="shared" si="1"/>
        <v>20171030 9:20:35.369000</v>
      </c>
      <c r="F7" s="69">
        <f t="shared" si="0"/>
        <v>5314.5</v>
      </c>
    </row>
    <row r="8" spans="1:12">
      <c r="A8">
        <v>142</v>
      </c>
      <c r="B8">
        <v>592.5</v>
      </c>
      <c r="C8" t="s">
        <v>63</v>
      </c>
      <c r="D8" t="s">
        <v>4263</v>
      </c>
      <c r="E8" s="68" t="str">
        <f t="shared" si="1"/>
        <v>20171030 9:28:49.039000</v>
      </c>
      <c r="F8" s="69">
        <f t="shared" si="0"/>
        <v>84135</v>
      </c>
    </row>
    <row r="9" spans="1:12">
      <c r="A9">
        <v>93</v>
      </c>
      <c r="B9">
        <v>593</v>
      </c>
      <c r="C9" t="s">
        <v>63</v>
      </c>
      <c r="D9" t="s">
        <v>4264</v>
      </c>
      <c r="E9" s="68" t="str">
        <f t="shared" si="1"/>
        <v>20171030 9:33:40.828000</v>
      </c>
      <c r="F9" s="69">
        <f t="shared" ref="F9:F72" si="2">A9*B9</f>
        <v>55149</v>
      </c>
    </row>
    <row r="10" spans="1:12">
      <c r="A10">
        <v>92</v>
      </c>
      <c r="B10">
        <v>593.5</v>
      </c>
      <c r="C10" t="s">
        <v>63</v>
      </c>
      <c r="D10" t="s">
        <v>4265</v>
      </c>
      <c r="E10" s="68" t="str">
        <f t="shared" si="1"/>
        <v>20171030 9:46:13.699000</v>
      </c>
      <c r="F10" s="69">
        <f t="shared" si="2"/>
        <v>54602</v>
      </c>
    </row>
    <row r="11" spans="1:12">
      <c r="A11">
        <v>94</v>
      </c>
      <c r="B11">
        <v>593.5</v>
      </c>
      <c r="C11" t="s">
        <v>63</v>
      </c>
      <c r="D11" t="s">
        <v>4266</v>
      </c>
      <c r="E11" s="68" t="str">
        <f t="shared" si="1"/>
        <v>20171030 9:50:55.636000</v>
      </c>
      <c r="F11" s="69">
        <f t="shared" si="2"/>
        <v>55789</v>
      </c>
    </row>
    <row r="12" spans="1:12">
      <c r="A12">
        <v>94</v>
      </c>
      <c r="B12">
        <v>594</v>
      </c>
      <c r="C12" t="s">
        <v>63</v>
      </c>
      <c r="D12" t="s">
        <v>4267</v>
      </c>
      <c r="E12" s="68" t="str">
        <f t="shared" si="1"/>
        <v>20171030 9:57:15.373000</v>
      </c>
      <c r="F12" s="69">
        <f t="shared" si="2"/>
        <v>55836</v>
      </c>
    </row>
    <row r="13" spans="1:12">
      <c r="A13">
        <v>96</v>
      </c>
      <c r="B13">
        <v>593.5</v>
      </c>
      <c r="C13" t="s">
        <v>63</v>
      </c>
      <c r="D13" t="s">
        <v>4268</v>
      </c>
      <c r="E13" s="68" t="str">
        <f t="shared" si="1"/>
        <v>20171030 10:01:34.990000</v>
      </c>
      <c r="F13" s="69">
        <f t="shared" si="2"/>
        <v>56976</v>
      </c>
    </row>
    <row r="14" spans="1:12">
      <c r="A14">
        <v>177</v>
      </c>
      <c r="B14">
        <v>594</v>
      </c>
      <c r="C14" t="s">
        <v>63</v>
      </c>
      <c r="D14" t="s">
        <v>4269</v>
      </c>
      <c r="E14" s="68" t="str">
        <f t="shared" si="1"/>
        <v>20171030 10:13:44.278000</v>
      </c>
      <c r="F14" s="69">
        <f t="shared" si="2"/>
        <v>105138</v>
      </c>
    </row>
    <row r="15" spans="1:12">
      <c r="A15">
        <v>122</v>
      </c>
      <c r="B15">
        <v>594</v>
      </c>
      <c r="C15" t="s">
        <v>63</v>
      </c>
      <c r="D15" t="s">
        <v>4270</v>
      </c>
      <c r="E15" s="68" t="str">
        <f t="shared" si="1"/>
        <v>20171030 10:17:58.231000</v>
      </c>
      <c r="F15" s="69">
        <f t="shared" si="2"/>
        <v>72468</v>
      </c>
    </row>
    <row r="16" spans="1:12">
      <c r="A16">
        <v>8</v>
      </c>
      <c r="B16">
        <v>594</v>
      </c>
      <c r="C16" t="s">
        <v>63</v>
      </c>
      <c r="D16" t="s">
        <v>4270</v>
      </c>
      <c r="E16" s="68" t="str">
        <f t="shared" si="1"/>
        <v>20171030 10:17:58.231000</v>
      </c>
      <c r="F16" s="69">
        <f t="shared" si="2"/>
        <v>4752</v>
      </c>
    </row>
    <row r="17" spans="1:6">
      <c r="A17">
        <v>500</v>
      </c>
      <c r="B17">
        <v>597.5</v>
      </c>
      <c r="C17" t="s">
        <v>63</v>
      </c>
      <c r="D17" t="s">
        <v>4271</v>
      </c>
      <c r="E17" s="68" t="str">
        <f t="shared" si="1"/>
        <v>20171030 10:26:34.876430</v>
      </c>
      <c r="F17" s="69">
        <f t="shared" si="2"/>
        <v>298750</v>
      </c>
    </row>
    <row r="18" spans="1:6">
      <c r="A18">
        <v>102</v>
      </c>
      <c r="B18">
        <v>596.5</v>
      </c>
      <c r="C18" t="s">
        <v>63</v>
      </c>
      <c r="D18" t="s">
        <v>4272</v>
      </c>
      <c r="E18" s="68" t="str">
        <f t="shared" si="1"/>
        <v>20171030 10:34:43.656323</v>
      </c>
      <c r="F18" s="69">
        <f t="shared" si="2"/>
        <v>60843</v>
      </c>
    </row>
    <row r="19" spans="1:6">
      <c r="A19">
        <v>100</v>
      </c>
      <c r="B19">
        <v>596.5</v>
      </c>
      <c r="C19" t="s">
        <v>63</v>
      </c>
      <c r="D19" t="s">
        <v>4272</v>
      </c>
      <c r="E19" s="68" t="str">
        <f t="shared" si="1"/>
        <v>20171030 10:34:43.656323</v>
      </c>
      <c r="F19" s="69">
        <f t="shared" si="2"/>
        <v>59650</v>
      </c>
    </row>
    <row r="20" spans="1:6">
      <c r="A20">
        <v>48</v>
      </c>
      <c r="B20">
        <v>596.5</v>
      </c>
      <c r="C20" t="s">
        <v>63</v>
      </c>
      <c r="D20" t="s">
        <v>4272</v>
      </c>
      <c r="E20" s="68" t="str">
        <f t="shared" si="1"/>
        <v>20171030 10:34:43.656323</v>
      </c>
      <c r="F20" s="69">
        <f t="shared" si="2"/>
        <v>28632</v>
      </c>
    </row>
    <row r="21" spans="1:6">
      <c r="A21">
        <v>100</v>
      </c>
      <c r="B21">
        <v>596</v>
      </c>
      <c r="C21" t="s">
        <v>63</v>
      </c>
      <c r="D21" t="s">
        <v>4273</v>
      </c>
      <c r="E21" s="68" t="str">
        <f t="shared" si="1"/>
        <v>20171030 10:35:04.467000</v>
      </c>
      <c r="F21" s="69">
        <f t="shared" si="2"/>
        <v>59600</v>
      </c>
    </row>
    <row r="22" spans="1:6">
      <c r="A22">
        <v>100</v>
      </c>
      <c r="B22">
        <v>594</v>
      </c>
      <c r="C22" t="s">
        <v>63</v>
      </c>
      <c r="D22" t="s">
        <v>4274</v>
      </c>
      <c r="E22" s="68" t="str">
        <f t="shared" si="1"/>
        <v>20171030 10:43:28.537477</v>
      </c>
      <c r="F22" s="69">
        <f t="shared" si="2"/>
        <v>59400</v>
      </c>
    </row>
    <row r="23" spans="1:6">
      <c r="A23">
        <v>150</v>
      </c>
      <c r="B23">
        <v>594</v>
      </c>
      <c r="C23" t="s">
        <v>63</v>
      </c>
      <c r="D23" t="s">
        <v>4274</v>
      </c>
      <c r="E23" s="68" t="str">
        <f t="shared" si="1"/>
        <v>20171030 10:43:28.537477</v>
      </c>
      <c r="F23" s="69">
        <f t="shared" si="2"/>
        <v>89100</v>
      </c>
    </row>
    <row r="24" spans="1:6">
      <c r="A24">
        <v>120</v>
      </c>
      <c r="B24">
        <v>594</v>
      </c>
      <c r="C24" t="s">
        <v>63</v>
      </c>
      <c r="D24" t="s">
        <v>4275</v>
      </c>
      <c r="E24" s="68" t="str">
        <f t="shared" si="1"/>
        <v>20171030 10:51:04.417000</v>
      </c>
      <c r="F24" s="69">
        <f t="shared" si="2"/>
        <v>71280</v>
      </c>
    </row>
    <row r="25" spans="1:6">
      <c r="A25">
        <v>25</v>
      </c>
      <c r="B25">
        <v>592.5</v>
      </c>
      <c r="C25" t="s">
        <v>63</v>
      </c>
      <c r="D25" t="s">
        <v>4276</v>
      </c>
      <c r="E25" s="68" t="str">
        <f t="shared" si="1"/>
        <v>20171030 10:54:20.354000</v>
      </c>
      <c r="F25" s="69">
        <f t="shared" si="2"/>
        <v>14812.5</v>
      </c>
    </row>
    <row r="26" spans="1:6">
      <c r="A26">
        <v>12</v>
      </c>
      <c r="B26">
        <v>592.5</v>
      </c>
      <c r="C26" t="s">
        <v>63</v>
      </c>
      <c r="D26" t="s">
        <v>4277</v>
      </c>
      <c r="E26" s="68" t="str">
        <f t="shared" si="1"/>
        <v>20171030 10:54:26.426000</v>
      </c>
      <c r="F26" s="69">
        <f t="shared" si="2"/>
        <v>7110</v>
      </c>
    </row>
    <row r="27" spans="1:6">
      <c r="A27">
        <v>18</v>
      </c>
      <c r="B27">
        <v>592.5</v>
      </c>
      <c r="C27" t="s">
        <v>63</v>
      </c>
      <c r="D27" t="s">
        <v>4278</v>
      </c>
      <c r="E27" s="68" t="str">
        <f t="shared" si="1"/>
        <v>20171030 10:54:26.429000</v>
      </c>
      <c r="F27" s="69">
        <f t="shared" si="2"/>
        <v>10665</v>
      </c>
    </row>
    <row r="28" spans="1:6">
      <c r="A28">
        <v>35</v>
      </c>
      <c r="B28">
        <v>592.5</v>
      </c>
      <c r="C28" t="s">
        <v>63</v>
      </c>
      <c r="D28" t="s">
        <v>4279</v>
      </c>
      <c r="E28" s="68" t="str">
        <f t="shared" si="1"/>
        <v>20171030 10:54:26.446000</v>
      </c>
      <c r="F28" s="69">
        <f t="shared" si="2"/>
        <v>20737.5</v>
      </c>
    </row>
    <row r="29" spans="1:6">
      <c r="A29">
        <v>133</v>
      </c>
      <c r="B29">
        <v>593.5</v>
      </c>
      <c r="C29" t="s">
        <v>63</v>
      </c>
      <c r="D29" t="s">
        <v>4280</v>
      </c>
      <c r="E29" s="68" t="str">
        <f t="shared" si="1"/>
        <v>20171030 11:09:02.183000</v>
      </c>
      <c r="F29" s="69">
        <f t="shared" si="2"/>
        <v>78935.5</v>
      </c>
    </row>
    <row r="30" spans="1:6">
      <c r="A30">
        <v>180</v>
      </c>
      <c r="B30">
        <v>594</v>
      </c>
      <c r="C30" t="s">
        <v>63</v>
      </c>
      <c r="D30" t="s">
        <v>4281</v>
      </c>
      <c r="E30" s="68" t="str">
        <f t="shared" si="1"/>
        <v>20171030 11:16:49.136000</v>
      </c>
      <c r="F30" s="69">
        <f t="shared" si="2"/>
        <v>106920</v>
      </c>
    </row>
    <row r="31" spans="1:6">
      <c r="A31">
        <v>90</v>
      </c>
      <c r="B31">
        <v>593</v>
      </c>
      <c r="C31" t="s">
        <v>63</v>
      </c>
      <c r="D31" t="s">
        <v>4282</v>
      </c>
      <c r="E31" s="68" t="str">
        <f t="shared" si="1"/>
        <v>20171030 11:29:04.653000</v>
      </c>
      <c r="F31" s="69">
        <f t="shared" si="2"/>
        <v>53370</v>
      </c>
    </row>
    <row r="32" spans="1:6">
      <c r="A32">
        <v>213</v>
      </c>
      <c r="B32">
        <v>593</v>
      </c>
      <c r="C32" t="s">
        <v>63</v>
      </c>
      <c r="D32" t="s">
        <v>4283</v>
      </c>
      <c r="E32" s="68" t="str">
        <f t="shared" si="1"/>
        <v>20171030 11:55:00.763000</v>
      </c>
      <c r="F32" s="69">
        <f t="shared" si="2"/>
        <v>126309</v>
      </c>
    </row>
    <row r="33" spans="1:6">
      <c r="A33">
        <v>192</v>
      </c>
      <c r="B33">
        <v>593.5</v>
      </c>
      <c r="C33" t="s">
        <v>63</v>
      </c>
      <c r="D33" t="s">
        <v>4284</v>
      </c>
      <c r="E33" s="68" t="str">
        <f t="shared" si="1"/>
        <v>20171030 12:11:40.615000</v>
      </c>
      <c r="F33" s="69">
        <f t="shared" si="2"/>
        <v>113952</v>
      </c>
    </row>
    <row r="34" spans="1:6">
      <c r="A34">
        <v>94</v>
      </c>
      <c r="B34">
        <v>594.5</v>
      </c>
      <c r="C34" t="s">
        <v>63</v>
      </c>
      <c r="D34" t="s">
        <v>4285</v>
      </c>
      <c r="E34" s="68" t="str">
        <f t="shared" si="1"/>
        <v>20171030 12:25:57.775000</v>
      </c>
      <c r="F34" s="69">
        <f t="shared" si="2"/>
        <v>55883</v>
      </c>
    </row>
    <row r="35" spans="1:6">
      <c r="A35">
        <v>15</v>
      </c>
      <c r="B35">
        <v>594.5</v>
      </c>
      <c r="C35" t="s">
        <v>63</v>
      </c>
      <c r="D35" t="s">
        <v>4286</v>
      </c>
      <c r="E35" s="68" t="str">
        <f t="shared" si="1"/>
        <v>20171030 12:25:57.795000</v>
      </c>
      <c r="F35" s="69">
        <f t="shared" si="2"/>
        <v>8917.5</v>
      </c>
    </row>
    <row r="36" spans="1:6">
      <c r="A36">
        <v>10</v>
      </c>
      <c r="B36">
        <v>594.5</v>
      </c>
      <c r="C36" t="s">
        <v>63</v>
      </c>
      <c r="D36" t="s">
        <v>4286</v>
      </c>
      <c r="E36" s="68" t="str">
        <f t="shared" si="1"/>
        <v>20171030 12:25:57.795000</v>
      </c>
      <c r="F36" s="69">
        <f t="shared" si="2"/>
        <v>5945</v>
      </c>
    </row>
    <row r="37" spans="1:6">
      <c r="A37">
        <v>70</v>
      </c>
      <c r="B37">
        <v>595.5</v>
      </c>
      <c r="C37" t="s">
        <v>63</v>
      </c>
      <c r="D37" t="s">
        <v>4287</v>
      </c>
      <c r="E37" s="68" t="str">
        <f t="shared" si="1"/>
        <v>20171030 12:33:45.197000</v>
      </c>
      <c r="F37" s="69">
        <f t="shared" si="2"/>
        <v>41685</v>
      </c>
    </row>
    <row r="38" spans="1:6">
      <c r="A38">
        <v>59</v>
      </c>
      <c r="B38">
        <v>595.5</v>
      </c>
      <c r="C38" t="s">
        <v>63</v>
      </c>
      <c r="D38" t="s">
        <v>4287</v>
      </c>
      <c r="E38" s="68" t="str">
        <f t="shared" si="1"/>
        <v>20171030 12:33:45.197000</v>
      </c>
      <c r="F38" s="69">
        <f t="shared" si="2"/>
        <v>35134.5</v>
      </c>
    </row>
    <row r="39" spans="1:6">
      <c r="A39">
        <v>93</v>
      </c>
      <c r="B39">
        <v>596</v>
      </c>
      <c r="C39" t="s">
        <v>63</v>
      </c>
      <c r="D39" t="s">
        <v>4288</v>
      </c>
      <c r="E39" s="68" t="str">
        <f t="shared" si="1"/>
        <v>20171030 12:49:05.481000</v>
      </c>
      <c r="F39" s="69">
        <f t="shared" si="2"/>
        <v>55428</v>
      </c>
    </row>
    <row r="40" spans="1:6">
      <c r="A40">
        <v>3</v>
      </c>
      <c r="B40">
        <v>595.5</v>
      </c>
      <c r="C40" t="s">
        <v>63</v>
      </c>
      <c r="D40" t="s">
        <v>4289</v>
      </c>
      <c r="E40" s="68" t="str">
        <f t="shared" si="1"/>
        <v>20171030 12:51:00.899000</v>
      </c>
      <c r="F40" s="69">
        <f t="shared" si="2"/>
        <v>1786.5</v>
      </c>
    </row>
    <row r="41" spans="1:6">
      <c r="A41">
        <v>94</v>
      </c>
      <c r="B41">
        <v>595.5</v>
      </c>
      <c r="C41" t="s">
        <v>63</v>
      </c>
      <c r="D41" t="s">
        <v>4290</v>
      </c>
      <c r="E41" s="68" t="str">
        <f t="shared" si="1"/>
        <v>20171030 12:51:01.499000</v>
      </c>
      <c r="F41" s="69">
        <f t="shared" si="2"/>
        <v>55977</v>
      </c>
    </row>
    <row r="42" spans="1:6">
      <c r="A42">
        <v>119</v>
      </c>
      <c r="B42">
        <v>596.5</v>
      </c>
      <c r="C42" t="s">
        <v>63</v>
      </c>
      <c r="D42" t="s">
        <v>4291</v>
      </c>
      <c r="E42" s="68" t="str">
        <f t="shared" si="1"/>
        <v>20171030 13:10:27.412000</v>
      </c>
      <c r="F42" s="69">
        <f t="shared" si="2"/>
        <v>70983.5</v>
      </c>
    </row>
    <row r="43" spans="1:6">
      <c r="A43">
        <v>129</v>
      </c>
      <c r="B43">
        <v>597.5</v>
      </c>
      <c r="C43" t="s">
        <v>63</v>
      </c>
      <c r="D43" t="s">
        <v>4292</v>
      </c>
      <c r="E43" s="68" t="str">
        <f t="shared" si="1"/>
        <v>20171030 13:37:15.633000</v>
      </c>
      <c r="F43" s="69">
        <f t="shared" si="2"/>
        <v>77077.5</v>
      </c>
    </row>
    <row r="44" spans="1:6">
      <c r="A44">
        <v>19</v>
      </c>
      <c r="B44">
        <v>597.5</v>
      </c>
      <c r="C44" t="s">
        <v>63</v>
      </c>
      <c r="D44" t="s">
        <v>4292</v>
      </c>
      <c r="E44" s="68" t="str">
        <f t="shared" si="1"/>
        <v>20171030 13:37:15.633000</v>
      </c>
      <c r="F44" s="69">
        <f t="shared" si="2"/>
        <v>11352.5</v>
      </c>
    </row>
    <row r="45" spans="1:6">
      <c r="A45">
        <v>74</v>
      </c>
      <c r="B45">
        <v>596.5</v>
      </c>
      <c r="C45" t="s">
        <v>63</v>
      </c>
      <c r="D45" t="s">
        <v>4293</v>
      </c>
      <c r="E45" s="68" t="str">
        <f t="shared" si="1"/>
        <v>20171030 13:44:38.857000</v>
      </c>
      <c r="F45" s="69">
        <f t="shared" si="2"/>
        <v>44141</v>
      </c>
    </row>
    <row r="46" spans="1:6">
      <c r="A46">
        <v>23</v>
      </c>
      <c r="B46">
        <v>596.5</v>
      </c>
      <c r="C46" t="s">
        <v>63</v>
      </c>
      <c r="D46" t="s">
        <v>4293</v>
      </c>
      <c r="E46" s="68" t="str">
        <f t="shared" si="1"/>
        <v>20171030 13:44:38.857000</v>
      </c>
      <c r="F46" s="69">
        <f t="shared" si="2"/>
        <v>13719.5</v>
      </c>
    </row>
    <row r="47" spans="1:6">
      <c r="A47">
        <v>110</v>
      </c>
      <c r="B47">
        <v>600</v>
      </c>
      <c r="C47" t="s">
        <v>63</v>
      </c>
      <c r="D47" t="s">
        <v>4294</v>
      </c>
      <c r="E47" s="68" t="str">
        <f t="shared" si="1"/>
        <v>20171030 13:56:31.631000</v>
      </c>
      <c r="F47" s="69">
        <f t="shared" si="2"/>
        <v>66000</v>
      </c>
    </row>
    <row r="48" spans="1:6">
      <c r="A48">
        <v>500</v>
      </c>
      <c r="B48">
        <v>600.5</v>
      </c>
      <c r="C48" t="s">
        <v>63</v>
      </c>
      <c r="D48" t="s">
        <v>4295</v>
      </c>
      <c r="E48" s="68" t="str">
        <f t="shared" si="1"/>
        <v>20171030 13:57:31.526602</v>
      </c>
      <c r="F48" s="69">
        <f t="shared" si="2"/>
        <v>300250</v>
      </c>
    </row>
    <row r="49" spans="1:6">
      <c r="A49">
        <v>500</v>
      </c>
      <c r="B49">
        <v>603</v>
      </c>
      <c r="C49" t="s">
        <v>63</v>
      </c>
      <c r="D49" t="s">
        <v>4296</v>
      </c>
      <c r="E49" s="68" t="str">
        <f t="shared" si="1"/>
        <v>20171030 14:31:56.404260</v>
      </c>
      <c r="F49" s="69">
        <f t="shared" si="2"/>
        <v>301500</v>
      </c>
    </row>
    <row r="50" spans="1:6">
      <c r="A50">
        <v>152</v>
      </c>
      <c r="B50">
        <v>603</v>
      </c>
      <c r="C50" t="s">
        <v>63</v>
      </c>
      <c r="D50" t="s">
        <v>4297</v>
      </c>
      <c r="E50" s="68" t="str">
        <f t="shared" si="1"/>
        <v>20171030 14:43:12.467000</v>
      </c>
      <c r="F50" s="69">
        <f t="shared" si="2"/>
        <v>91656</v>
      </c>
    </row>
    <row r="51" spans="1:6">
      <c r="A51">
        <v>92</v>
      </c>
      <c r="B51">
        <v>603.5</v>
      </c>
      <c r="C51" t="s">
        <v>63</v>
      </c>
      <c r="D51" t="s">
        <v>4298</v>
      </c>
      <c r="E51" s="68" t="str">
        <f t="shared" si="1"/>
        <v>20171030 14:52:20.673000</v>
      </c>
      <c r="F51" s="69">
        <f t="shared" si="2"/>
        <v>55522</v>
      </c>
    </row>
    <row r="52" spans="1:6">
      <c r="A52">
        <v>88</v>
      </c>
      <c r="B52">
        <v>603</v>
      </c>
      <c r="C52" t="s">
        <v>63</v>
      </c>
      <c r="D52" t="s">
        <v>4299</v>
      </c>
      <c r="E52" s="68" t="str">
        <f t="shared" si="1"/>
        <v>20171030 15:00:11.015000</v>
      </c>
      <c r="F52" s="69">
        <f t="shared" si="2"/>
        <v>53064</v>
      </c>
    </row>
    <row r="53" spans="1:6">
      <c r="A53">
        <v>136</v>
      </c>
      <c r="B53">
        <v>602.5</v>
      </c>
      <c r="C53" t="s">
        <v>63</v>
      </c>
      <c r="D53" t="s">
        <v>4300</v>
      </c>
      <c r="E53" s="68" t="str">
        <f t="shared" si="1"/>
        <v>20171030 15:04:57.543000</v>
      </c>
      <c r="F53" s="69">
        <f t="shared" si="2"/>
        <v>81940</v>
      </c>
    </row>
    <row r="54" spans="1:6">
      <c r="A54">
        <v>89</v>
      </c>
      <c r="B54">
        <v>603</v>
      </c>
      <c r="C54" t="s">
        <v>63</v>
      </c>
      <c r="D54" t="s">
        <v>4301</v>
      </c>
      <c r="E54" s="68" t="str">
        <f t="shared" si="1"/>
        <v>20171030 15:13:20.199000</v>
      </c>
      <c r="F54" s="69">
        <f t="shared" si="2"/>
        <v>53667</v>
      </c>
    </row>
    <row r="55" spans="1:6">
      <c r="A55">
        <v>139</v>
      </c>
      <c r="B55">
        <v>602</v>
      </c>
      <c r="C55" t="s">
        <v>63</v>
      </c>
      <c r="D55" t="s">
        <v>4302</v>
      </c>
      <c r="E55" s="68" t="str">
        <f t="shared" si="1"/>
        <v>20171030 15:26:56.838000</v>
      </c>
      <c r="F55" s="69">
        <f t="shared" si="2"/>
        <v>83678</v>
      </c>
    </row>
    <row r="56" spans="1:6">
      <c r="A56">
        <v>118</v>
      </c>
      <c r="B56">
        <v>602.5</v>
      </c>
      <c r="C56" t="s">
        <v>63</v>
      </c>
      <c r="D56" t="s">
        <v>4303</v>
      </c>
      <c r="E56" s="68" t="str">
        <f t="shared" si="1"/>
        <v>20171030 15:32:57.265000</v>
      </c>
      <c r="F56" s="69">
        <f t="shared" si="2"/>
        <v>71095</v>
      </c>
    </row>
    <row r="57" spans="1:6">
      <c r="A57">
        <v>100</v>
      </c>
      <c r="B57">
        <v>601.5</v>
      </c>
      <c r="C57" t="s">
        <v>63</v>
      </c>
      <c r="D57" t="s">
        <v>4304</v>
      </c>
      <c r="E57" s="68" t="str">
        <f t="shared" si="1"/>
        <v>20171030 15:35:24.104909</v>
      </c>
      <c r="F57" s="69">
        <f t="shared" si="2"/>
        <v>60150</v>
      </c>
    </row>
    <row r="58" spans="1:6">
      <c r="A58">
        <v>97</v>
      </c>
      <c r="B58">
        <v>601.5</v>
      </c>
      <c r="C58" t="s">
        <v>63</v>
      </c>
      <c r="D58" t="s">
        <v>4304</v>
      </c>
      <c r="E58" s="68" t="str">
        <f t="shared" si="1"/>
        <v>20171030 15:35:24.104909</v>
      </c>
      <c r="F58" s="69">
        <f t="shared" si="2"/>
        <v>58345.5</v>
      </c>
    </row>
    <row r="59" spans="1:6">
      <c r="A59">
        <v>114</v>
      </c>
      <c r="B59">
        <v>601.5</v>
      </c>
      <c r="C59" t="s">
        <v>63</v>
      </c>
      <c r="D59" t="s">
        <v>4304</v>
      </c>
      <c r="E59" s="68" t="str">
        <f t="shared" si="1"/>
        <v>20171030 15:35:24.104909</v>
      </c>
      <c r="F59" s="69">
        <f t="shared" si="2"/>
        <v>68571</v>
      </c>
    </row>
    <row r="60" spans="1:6">
      <c r="A60">
        <v>92</v>
      </c>
      <c r="B60">
        <v>601.5</v>
      </c>
      <c r="C60" t="s">
        <v>63</v>
      </c>
      <c r="D60" t="s">
        <v>4304</v>
      </c>
      <c r="E60" s="68" t="str">
        <f t="shared" si="1"/>
        <v>20171030 15:35:24.104909</v>
      </c>
      <c r="F60" s="69">
        <f t="shared" si="2"/>
        <v>55338</v>
      </c>
    </row>
    <row r="61" spans="1:6">
      <c r="A61">
        <v>97</v>
      </c>
      <c r="B61">
        <v>601.5</v>
      </c>
      <c r="C61" t="s">
        <v>63</v>
      </c>
      <c r="D61" t="s">
        <v>4304</v>
      </c>
      <c r="E61" s="68" t="str">
        <f t="shared" si="1"/>
        <v>20171030 15:35:24.104909</v>
      </c>
      <c r="F61" s="69">
        <f t="shared" si="2"/>
        <v>58345.5</v>
      </c>
    </row>
    <row r="62" spans="1:6">
      <c r="A62">
        <v>252</v>
      </c>
      <c r="B62">
        <v>604</v>
      </c>
      <c r="C62" t="s">
        <v>63</v>
      </c>
      <c r="D62" t="s">
        <v>4305</v>
      </c>
      <c r="E62" s="68" t="str">
        <f t="shared" si="1"/>
        <v>20171030 15:54:22.697000</v>
      </c>
      <c r="F62" s="69">
        <f t="shared" si="2"/>
        <v>152208</v>
      </c>
    </row>
    <row r="63" spans="1:6">
      <c r="A63">
        <v>17</v>
      </c>
      <c r="B63">
        <v>607</v>
      </c>
      <c r="C63" t="s">
        <v>63</v>
      </c>
      <c r="D63" t="s">
        <v>4306</v>
      </c>
      <c r="E63" s="68" t="str">
        <f t="shared" si="1"/>
        <v>20171030 15:57:21.494000</v>
      </c>
      <c r="F63" s="69">
        <f t="shared" si="2"/>
        <v>10319</v>
      </c>
    </row>
    <row r="64" spans="1:6">
      <c r="A64">
        <v>103</v>
      </c>
      <c r="B64">
        <v>607</v>
      </c>
      <c r="C64" t="s">
        <v>63</v>
      </c>
      <c r="D64" t="s">
        <v>4306</v>
      </c>
      <c r="E64" s="68" t="str">
        <f t="shared" si="1"/>
        <v>20171030 15:57:21.494000</v>
      </c>
      <c r="F64" s="69">
        <f t="shared" si="2"/>
        <v>62521</v>
      </c>
    </row>
    <row r="65" spans="1:6">
      <c r="A65">
        <v>20</v>
      </c>
      <c r="B65">
        <v>608.5</v>
      </c>
      <c r="C65" t="s">
        <v>63</v>
      </c>
      <c r="D65" t="s">
        <v>4307</v>
      </c>
      <c r="E65" s="68" t="str">
        <f t="shared" si="1"/>
        <v>20171030 16:03:06.272000</v>
      </c>
      <c r="F65" s="69">
        <f t="shared" si="2"/>
        <v>12170</v>
      </c>
    </row>
    <row r="66" spans="1:6">
      <c r="A66">
        <v>86</v>
      </c>
      <c r="B66">
        <v>608.5</v>
      </c>
      <c r="C66" t="s">
        <v>63</v>
      </c>
      <c r="D66" t="s">
        <v>4307</v>
      </c>
      <c r="E66" s="68" t="str">
        <f t="shared" si="1"/>
        <v>20171030 16:03:06.272000</v>
      </c>
      <c r="F66" s="69">
        <f t="shared" si="2"/>
        <v>52331</v>
      </c>
    </row>
    <row r="67" spans="1:6">
      <c r="A67">
        <v>100</v>
      </c>
      <c r="B67">
        <v>608.5</v>
      </c>
      <c r="C67" t="s">
        <v>63</v>
      </c>
      <c r="D67" t="s">
        <v>4307</v>
      </c>
      <c r="E67" s="68" t="str">
        <f t="shared" ref="E67:E75" si="3">LEFT(D67,FIND(" ",D67)-1)&amp;" "&amp;IF((MID(D67,FIND(" ",D67)+1,2))&lt;"23",MID(D67,FIND(" ",D67)+1,2) + 1 - VALUE(MID(D67,28,1)),"0"&amp;"0")&amp;MID(D67,FIND(" ",D67)+3,13)</f>
        <v>20171030 16:03:06.272000</v>
      </c>
      <c r="F67" s="69">
        <f t="shared" si="2"/>
        <v>60850</v>
      </c>
    </row>
    <row r="68" spans="1:6">
      <c r="A68">
        <v>30</v>
      </c>
      <c r="B68">
        <v>608.5</v>
      </c>
      <c r="C68" t="s">
        <v>63</v>
      </c>
      <c r="D68" t="s">
        <v>4307</v>
      </c>
      <c r="E68" s="68" t="str">
        <f t="shared" si="3"/>
        <v>20171030 16:03:06.272000</v>
      </c>
      <c r="F68" s="69">
        <f t="shared" si="2"/>
        <v>18255</v>
      </c>
    </row>
    <row r="69" spans="1:6">
      <c r="A69">
        <v>93</v>
      </c>
      <c r="B69">
        <v>609</v>
      </c>
      <c r="C69" t="s">
        <v>63</v>
      </c>
      <c r="D69" t="s">
        <v>4308</v>
      </c>
      <c r="E69" s="68" t="str">
        <f t="shared" si="3"/>
        <v>20171030 16:11:36.101000</v>
      </c>
      <c r="F69" s="69">
        <f t="shared" si="2"/>
        <v>56637</v>
      </c>
    </row>
    <row r="70" spans="1:6">
      <c r="A70">
        <v>128</v>
      </c>
      <c r="B70">
        <v>608.5</v>
      </c>
      <c r="C70" t="s">
        <v>63</v>
      </c>
      <c r="D70" t="s">
        <v>4309</v>
      </c>
      <c r="E70" s="68" t="str">
        <f t="shared" si="3"/>
        <v>20171030 16:13:54.593000</v>
      </c>
      <c r="F70" s="69">
        <f t="shared" si="2"/>
        <v>77888</v>
      </c>
    </row>
    <row r="71" spans="1:6">
      <c r="A71">
        <v>95</v>
      </c>
      <c r="B71">
        <v>607.5</v>
      </c>
      <c r="C71" t="s">
        <v>63</v>
      </c>
      <c r="D71" t="s">
        <v>4310</v>
      </c>
      <c r="E71" s="68" t="str">
        <f t="shared" si="3"/>
        <v>20171030 16:21:10.356000</v>
      </c>
      <c r="F71" s="69">
        <f t="shared" si="2"/>
        <v>57712.5</v>
      </c>
    </row>
    <row r="72" spans="1:6">
      <c r="A72">
        <v>11</v>
      </c>
      <c r="B72">
        <v>608</v>
      </c>
      <c r="C72" t="s">
        <v>63</v>
      </c>
      <c r="D72" t="s">
        <v>4311</v>
      </c>
      <c r="E72" s="68" t="str">
        <f t="shared" si="3"/>
        <v>20171030 16:28:29.820111</v>
      </c>
      <c r="F72" s="69">
        <f t="shared" si="2"/>
        <v>6688</v>
      </c>
    </row>
    <row r="73" spans="1:6">
      <c r="A73">
        <v>128</v>
      </c>
      <c r="B73">
        <v>608</v>
      </c>
      <c r="C73" t="s">
        <v>63</v>
      </c>
      <c r="D73" t="s">
        <v>4311</v>
      </c>
      <c r="E73" s="68" t="str">
        <f t="shared" si="3"/>
        <v>20171030 16:28:29.820111</v>
      </c>
      <c r="F73" s="69">
        <f t="shared" ref="F73:F75" si="4">A73*B73</f>
        <v>77824</v>
      </c>
    </row>
    <row r="74" spans="1:6">
      <c r="A74">
        <v>100</v>
      </c>
      <c r="B74">
        <v>608</v>
      </c>
      <c r="C74" t="s">
        <v>63</v>
      </c>
      <c r="D74" t="s">
        <v>4311</v>
      </c>
      <c r="E74" s="68" t="str">
        <f t="shared" si="3"/>
        <v>20171030 16:28:29.820111</v>
      </c>
      <c r="F74" s="69">
        <f t="shared" si="4"/>
        <v>60800</v>
      </c>
    </row>
    <row r="75" spans="1:6">
      <c r="A75">
        <v>59</v>
      </c>
      <c r="B75">
        <v>608</v>
      </c>
      <c r="C75" t="s">
        <v>63</v>
      </c>
      <c r="D75" t="s">
        <v>4311</v>
      </c>
      <c r="E75" s="68" t="str">
        <f t="shared" si="3"/>
        <v>20171030 16:28:29.820111</v>
      </c>
      <c r="F75" s="69">
        <f t="shared" si="4"/>
        <v>35872</v>
      </c>
    </row>
    <row r="76" spans="1:6">
      <c r="E76" s="68"/>
      <c r="F76" s="69"/>
    </row>
    <row r="77" spans="1:6">
      <c r="E77" s="68"/>
      <c r="F77" s="69"/>
    </row>
    <row r="78" spans="1:6">
      <c r="E78" s="68"/>
      <c r="F78" s="69"/>
    </row>
    <row r="79" spans="1:6">
      <c r="E79" s="68"/>
      <c r="F79" s="69"/>
    </row>
    <row r="80" spans="1:6">
      <c r="E80" s="68"/>
      <c r="F80" s="69"/>
    </row>
    <row r="81" spans="5:6">
      <c r="E81" s="68"/>
      <c r="F81" s="69"/>
    </row>
    <row r="82" spans="5:6">
      <c r="E82" s="68"/>
      <c r="F82" s="69"/>
    </row>
    <row r="83" spans="5:6">
      <c r="E83" s="68"/>
      <c r="F83" s="69"/>
    </row>
    <row r="84" spans="5:6">
      <c r="E84" s="68"/>
      <c r="F84" s="69"/>
    </row>
    <row r="85" spans="5:6">
      <c r="E85" s="68"/>
      <c r="F85" s="69"/>
    </row>
    <row r="86" spans="5:6">
      <c r="E86" s="68"/>
      <c r="F86" s="69"/>
    </row>
    <row r="87" spans="5:6">
      <c r="E87" s="68"/>
      <c r="F87" s="69"/>
    </row>
    <row r="88" spans="5:6">
      <c r="E88" s="68"/>
      <c r="F88" s="69"/>
    </row>
    <row r="89" spans="5:6">
      <c r="E89" s="68"/>
      <c r="F89" s="69"/>
    </row>
    <row r="90" spans="5:6">
      <c r="E90" s="68"/>
      <c r="F90" s="69"/>
    </row>
    <row r="91" spans="5:6">
      <c r="E91" s="68"/>
      <c r="F91" s="69"/>
    </row>
    <row r="92" spans="5:6">
      <c r="E92" s="68"/>
      <c r="F92" s="69"/>
    </row>
    <row r="93" spans="5:6">
      <c r="E93" s="68"/>
      <c r="F93" s="69"/>
    </row>
    <row r="94" spans="5:6">
      <c r="E94" s="68"/>
      <c r="F94" s="69"/>
    </row>
    <row r="95" spans="5:6">
      <c r="E95" s="68"/>
      <c r="F95" s="69"/>
    </row>
    <row r="96" spans="5:6">
      <c r="E96" s="68"/>
      <c r="F96" s="69"/>
    </row>
    <row r="97" spans="5:6">
      <c r="E97" s="68"/>
      <c r="F97" s="69"/>
    </row>
    <row r="98" spans="5:6">
      <c r="E98" s="68"/>
      <c r="F98" s="69"/>
    </row>
    <row r="99" spans="5:6">
      <c r="E99" s="68"/>
      <c r="F99" s="69"/>
    </row>
    <row r="100" spans="5:6">
      <c r="E100" s="68"/>
      <c r="F100" s="69"/>
    </row>
    <row r="101" spans="5:6">
      <c r="E101" s="68"/>
      <c r="F101" s="69"/>
    </row>
    <row r="102" spans="5:6">
      <c r="E102" s="68"/>
      <c r="F102" s="69"/>
    </row>
    <row r="103" spans="5:6">
      <c r="E103" s="68"/>
      <c r="F103" s="69"/>
    </row>
    <row r="104" spans="5:6">
      <c r="E104" s="68"/>
      <c r="F104" s="69"/>
    </row>
    <row r="105" spans="5:6">
      <c r="E105" s="68"/>
      <c r="F105" s="69"/>
    </row>
    <row r="106" spans="5:6">
      <c r="E106" s="68"/>
      <c r="F106" s="69"/>
    </row>
    <row r="107" spans="5:6">
      <c r="E107" s="68"/>
      <c r="F107" s="69"/>
    </row>
    <row r="108" spans="5:6">
      <c r="E108" s="68"/>
      <c r="F108" s="69"/>
    </row>
    <row r="109" spans="5:6">
      <c r="E109" s="68"/>
      <c r="F109" s="69"/>
    </row>
    <row r="110" spans="5:6">
      <c r="E110" s="68"/>
      <c r="F110" s="69"/>
    </row>
    <row r="111" spans="5:6">
      <c r="E111" s="68"/>
      <c r="F111" s="69"/>
    </row>
    <row r="112" spans="5:6">
      <c r="E112" s="68"/>
      <c r="F112" s="69"/>
    </row>
    <row r="113" spans="5:6">
      <c r="E113" s="68"/>
      <c r="F113" s="69"/>
    </row>
    <row r="114" spans="5:6">
      <c r="E114" s="68"/>
      <c r="F114" s="69"/>
    </row>
    <row r="115" spans="5:6">
      <c r="E115" s="68"/>
      <c r="F115" s="69"/>
    </row>
    <row r="116" spans="5:6">
      <c r="E116" s="68"/>
      <c r="F116" s="69"/>
    </row>
    <row r="117" spans="5:6">
      <c r="E117" s="68"/>
      <c r="F117" s="69"/>
    </row>
    <row r="118" spans="5:6">
      <c r="E118" s="68"/>
      <c r="F118" s="69"/>
    </row>
    <row r="119" spans="5:6">
      <c r="E119" s="68"/>
      <c r="F119" s="69"/>
    </row>
    <row r="120" spans="5:6">
      <c r="E120" s="68"/>
      <c r="F120" s="69"/>
    </row>
    <row r="121" spans="5:6">
      <c r="E121" s="68"/>
      <c r="F121" s="69"/>
    </row>
    <row r="122" spans="5:6">
      <c r="E122" s="68"/>
      <c r="F122" s="69"/>
    </row>
    <row r="123" spans="5:6">
      <c r="E123" s="68"/>
      <c r="F123" s="69"/>
    </row>
    <row r="124" spans="5:6">
      <c r="E124" s="68"/>
      <c r="F124" s="69"/>
    </row>
    <row r="125" spans="5:6">
      <c r="E125" s="68"/>
      <c r="F125" s="69"/>
    </row>
    <row r="126" spans="5:6">
      <c r="E126" s="68"/>
      <c r="F126" s="69"/>
    </row>
    <row r="127" spans="5:6">
      <c r="E127" s="68"/>
      <c r="F127" s="69"/>
    </row>
    <row r="128" spans="5:6">
      <c r="E128" s="68"/>
      <c r="F128" s="69"/>
    </row>
    <row r="129" spans="5:6">
      <c r="E129" s="68"/>
      <c r="F129" s="69"/>
    </row>
    <row r="130" spans="5:6">
      <c r="E130" s="68"/>
      <c r="F130" s="69"/>
    </row>
    <row r="131" spans="5:6">
      <c r="E131" s="68"/>
      <c r="F131" s="69"/>
    </row>
    <row r="132" spans="5:6">
      <c r="E132" s="68"/>
      <c r="F132" s="69"/>
    </row>
    <row r="133" spans="5:6">
      <c r="E133" s="68"/>
      <c r="F133" s="69"/>
    </row>
    <row r="134" spans="5:6">
      <c r="E134" s="68"/>
      <c r="F134" s="69"/>
    </row>
    <row r="135" spans="5:6">
      <c r="E135" s="68"/>
      <c r="F135" s="69"/>
    </row>
    <row r="136" spans="5:6">
      <c r="E136" s="68"/>
      <c r="F136" s="69"/>
    </row>
    <row r="137" spans="5:6">
      <c r="E137" s="68"/>
      <c r="F137" s="69"/>
    </row>
    <row r="138" spans="5:6">
      <c r="E138" s="68"/>
      <c r="F138" s="69"/>
    </row>
    <row r="139" spans="5:6">
      <c r="E139" s="68"/>
      <c r="F139" s="69"/>
    </row>
    <row r="140" spans="5:6">
      <c r="E140" s="68"/>
      <c r="F140" s="69"/>
    </row>
    <row r="141" spans="5:6">
      <c r="E141" s="68"/>
      <c r="F141" s="69"/>
    </row>
    <row r="142" spans="5:6">
      <c r="E142" s="68"/>
      <c r="F142" s="69"/>
    </row>
    <row r="143" spans="5:6">
      <c r="E143" s="68"/>
      <c r="F143" s="69"/>
    </row>
    <row r="144" spans="5:6">
      <c r="E144" s="68"/>
      <c r="F144" s="69"/>
    </row>
    <row r="145" spans="5:6">
      <c r="E145" s="68"/>
      <c r="F145" s="69"/>
    </row>
    <row r="146" spans="5:6">
      <c r="E146" s="68"/>
      <c r="F146" s="69"/>
    </row>
    <row r="147" spans="5:6">
      <c r="E147" s="68"/>
      <c r="F147" s="69"/>
    </row>
    <row r="148" spans="5:6">
      <c r="E148" s="68"/>
      <c r="F148" s="69"/>
    </row>
    <row r="149" spans="5:6">
      <c r="E149" s="68"/>
      <c r="F149" s="69"/>
    </row>
    <row r="150" spans="5:6">
      <c r="E150" s="68"/>
      <c r="F150" s="69"/>
    </row>
    <row r="151" spans="5:6">
      <c r="E151" s="68"/>
      <c r="F151" s="69"/>
    </row>
    <row r="152" spans="5:6">
      <c r="E152" s="68"/>
      <c r="F152" s="69"/>
    </row>
    <row r="153" spans="5:6">
      <c r="E153" s="68"/>
      <c r="F153" s="69"/>
    </row>
    <row r="154" spans="5:6">
      <c r="E154" s="68"/>
      <c r="F154" s="69"/>
    </row>
    <row r="155" spans="5:6">
      <c r="E155" s="68"/>
      <c r="F155" s="69"/>
    </row>
    <row r="156" spans="5:6">
      <c r="E156" s="68"/>
      <c r="F156" s="69"/>
    </row>
    <row r="157" spans="5:6">
      <c r="E157" s="68"/>
      <c r="F157" s="69"/>
    </row>
    <row r="158" spans="5:6">
      <c r="E158" s="68"/>
      <c r="F158" s="69"/>
    </row>
    <row r="159" spans="5:6">
      <c r="E159" s="68"/>
      <c r="F159" s="69"/>
    </row>
    <row r="160" spans="5:6">
      <c r="E160" s="68"/>
      <c r="F160" s="69"/>
    </row>
    <row r="161" spans="5:6">
      <c r="E161" s="68"/>
      <c r="F161" s="69"/>
    </row>
    <row r="162" spans="5:6">
      <c r="E162" s="68"/>
      <c r="F162" s="69"/>
    </row>
    <row r="163" spans="5:6">
      <c r="E163" s="68"/>
      <c r="F163" s="69"/>
    </row>
    <row r="164" spans="5:6">
      <c r="E164" s="68"/>
      <c r="F164" s="69"/>
    </row>
    <row r="165" spans="5:6">
      <c r="E165" s="68"/>
      <c r="F165" s="69"/>
    </row>
    <row r="166" spans="5:6">
      <c r="E166" s="68"/>
      <c r="F166" s="69"/>
    </row>
    <row r="167" spans="5:6">
      <c r="E167" s="68"/>
      <c r="F167" s="69"/>
    </row>
    <row r="168" spans="5:6">
      <c r="E168" s="68"/>
      <c r="F168" s="69"/>
    </row>
    <row r="169" spans="5:6">
      <c r="E169" s="68"/>
      <c r="F169" s="69"/>
    </row>
    <row r="170" spans="5:6">
      <c r="E170" s="68"/>
      <c r="F170" s="69"/>
    </row>
    <row r="171" spans="5:6">
      <c r="E171" s="68"/>
      <c r="F171" s="69"/>
    </row>
    <row r="172" spans="5:6">
      <c r="E172" s="68"/>
      <c r="F172" s="69"/>
    </row>
    <row r="173" spans="5:6">
      <c r="E173" s="68"/>
      <c r="F173" s="69"/>
    </row>
    <row r="174" spans="5:6">
      <c r="E174" s="68"/>
      <c r="F174" s="69"/>
    </row>
    <row r="175" spans="5:6">
      <c r="E175" s="68"/>
      <c r="F175" s="69"/>
    </row>
    <row r="176" spans="5:6">
      <c r="E176" s="68"/>
      <c r="F176" s="69"/>
    </row>
    <row r="177" spans="5:6">
      <c r="E177" s="68"/>
      <c r="F177" s="69"/>
    </row>
    <row r="178" spans="5:6">
      <c r="E178" s="68"/>
      <c r="F178" s="69"/>
    </row>
    <row r="179" spans="5:6">
      <c r="E179" s="68"/>
      <c r="F179" s="69"/>
    </row>
    <row r="180" spans="5:6">
      <c r="E180" s="68"/>
      <c r="F180" s="69"/>
    </row>
    <row r="181" spans="5:6">
      <c r="E181" s="68"/>
      <c r="F181" s="69"/>
    </row>
    <row r="182" spans="5:6">
      <c r="E182" s="68"/>
      <c r="F182" s="69"/>
    </row>
    <row r="183" spans="5:6">
      <c r="E183" s="68"/>
      <c r="F183" s="69"/>
    </row>
    <row r="184" spans="5:6">
      <c r="E184" s="68"/>
      <c r="F184" s="69"/>
    </row>
    <row r="185" spans="5:6">
      <c r="E185" s="68"/>
      <c r="F185" s="69"/>
    </row>
    <row r="186" spans="5:6">
      <c r="E186" s="68"/>
      <c r="F186" s="69"/>
    </row>
    <row r="187" spans="5:6">
      <c r="E187" s="68"/>
      <c r="F187" s="69"/>
    </row>
    <row r="188" spans="5:6">
      <c r="E188" s="68"/>
      <c r="F188" s="69"/>
    </row>
    <row r="189" spans="5:6">
      <c r="E189" s="68"/>
      <c r="F189" s="69"/>
    </row>
    <row r="190" spans="5:6">
      <c r="E190" s="68"/>
      <c r="F190" s="69"/>
    </row>
    <row r="191" spans="5:6">
      <c r="E191" s="68"/>
      <c r="F191" s="69"/>
    </row>
    <row r="192" spans="5:6">
      <c r="E192" s="68"/>
      <c r="F192" s="69"/>
    </row>
    <row r="193" spans="5:6">
      <c r="E193" s="68"/>
      <c r="F193" s="69"/>
    </row>
    <row r="194" spans="5:6">
      <c r="E194" s="68"/>
      <c r="F194" s="69"/>
    </row>
    <row r="195" spans="5:6">
      <c r="E195" s="68"/>
      <c r="F195" s="69"/>
    </row>
    <row r="196" spans="5:6">
      <c r="E196" s="68"/>
      <c r="F196" s="69"/>
    </row>
    <row r="197" spans="5:6">
      <c r="E197" s="68"/>
      <c r="F197" s="69"/>
    </row>
    <row r="198" spans="5:6">
      <c r="E198" s="68"/>
      <c r="F198" s="69"/>
    </row>
    <row r="199" spans="5:6">
      <c r="E199" s="68"/>
      <c r="F199" s="69"/>
    </row>
    <row r="200" spans="5:6">
      <c r="E200" s="68"/>
      <c r="F200" s="69"/>
    </row>
    <row r="201" spans="5:6">
      <c r="E201" s="68"/>
      <c r="F201" s="69"/>
    </row>
    <row r="202" spans="5:6">
      <c r="E202" s="68"/>
      <c r="F202" s="69"/>
    </row>
    <row r="203" spans="5:6">
      <c r="E203" s="68"/>
      <c r="F203" s="69"/>
    </row>
    <row r="204" spans="5:6">
      <c r="E204" s="68"/>
      <c r="F204" s="69"/>
    </row>
    <row r="205" spans="5:6">
      <c r="E205" s="68"/>
      <c r="F205" s="69"/>
    </row>
    <row r="206" spans="5:6">
      <c r="E206" s="68"/>
      <c r="F206" s="69"/>
    </row>
    <row r="207" spans="5:6">
      <c r="E207" s="68"/>
      <c r="F207" s="69"/>
    </row>
    <row r="208" spans="5:6">
      <c r="E208" s="68"/>
      <c r="F208" s="69"/>
    </row>
    <row r="209" spans="5:6">
      <c r="E209" s="68"/>
      <c r="F209" s="69"/>
    </row>
    <row r="210" spans="5:6">
      <c r="E210" s="68"/>
      <c r="F210" s="69"/>
    </row>
    <row r="211" spans="5:6">
      <c r="E211" s="68"/>
      <c r="F211" s="69"/>
    </row>
    <row r="212" spans="5:6">
      <c r="E212" s="68"/>
      <c r="F212" s="69"/>
    </row>
    <row r="213" spans="5:6">
      <c r="E213" s="68"/>
      <c r="F213" s="69"/>
    </row>
    <row r="214" spans="5:6">
      <c r="E214" s="68"/>
      <c r="F214" s="69"/>
    </row>
    <row r="215" spans="5:6">
      <c r="E215" s="68"/>
      <c r="F215" s="69"/>
    </row>
    <row r="216" spans="5:6">
      <c r="E216" s="68"/>
      <c r="F216" s="69"/>
    </row>
    <row r="217" spans="5:6">
      <c r="E217" s="68"/>
      <c r="F217" s="69"/>
    </row>
    <row r="218" spans="5:6">
      <c r="E218" s="68"/>
      <c r="F218" s="69"/>
    </row>
    <row r="219" spans="5:6">
      <c r="E219" s="68"/>
      <c r="F219" s="69"/>
    </row>
    <row r="220" spans="5:6">
      <c r="E220" s="68"/>
      <c r="F220" s="69"/>
    </row>
    <row r="221" spans="5:6">
      <c r="E221" s="68"/>
      <c r="F221" s="69"/>
    </row>
    <row r="222" spans="5:6">
      <c r="E222" s="68"/>
      <c r="F222" s="69"/>
    </row>
    <row r="223" spans="5:6">
      <c r="E223" s="68"/>
      <c r="F223" s="69"/>
    </row>
    <row r="224" spans="5:6">
      <c r="E224" s="68"/>
      <c r="F224" s="69"/>
    </row>
    <row r="225" spans="5:6">
      <c r="E225" s="68"/>
      <c r="F225" s="69"/>
    </row>
    <row r="226" spans="5:6">
      <c r="E226" s="68"/>
      <c r="F226" s="69"/>
    </row>
    <row r="227" spans="5:6">
      <c r="E227" s="68"/>
      <c r="F227" s="69"/>
    </row>
    <row r="228" spans="5:6">
      <c r="E228" s="68"/>
      <c r="F228" s="69"/>
    </row>
    <row r="229" spans="5:6">
      <c r="E229" s="68"/>
      <c r="F229" s="69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98"/>
  <sheetViews>
    <sheetView workbookViewId="0">
      <selection sqref="A1:E2"/>
    </sheetView>
  </sheetViews>
  <sheetFormatPr defaultRowHeight="12.75"/>
  <cols>
    <col min="4" max="4" width="0" hidden="1" customWidth="1"/>
    <col min="5" max="5" width="27.42578125" customWidth="1"/>
  </cols>
  <sheetData>
    <row r="1" spans="1:5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</row>
    <row r="2" spans="1:5">
      <c r="A2">
        <v>124</v>
      </c>
      <c r="B2">
        <v>581.5</v>
      </c>
      <c r="C2" t="s">
        <v>63</v>
      </c>
      <c r="D2" t="s">
        <v>3942</v>
      </c>
      <c r="E2" s="68" t="str">
        <f t="shared" ref="E2:E64" si="0">LEFT(D2,FIND(" ",D2)-1)&amp;" "&amp;IF((MID(D2,FIND(" ",D2)+1,2))&lt;"23",MID(D2,FIND(" ",D2)+1,2) + 2 - VALUE(MID(D2,28,1)),"0"&amp;"0")&amp;MID(D2,FIND(" ",D2)+3,13)</f>
        <v>20171023 9:00:35.730000</v>
      </c>
    </row>
    <row r="3" spans="1:5">
      <c r="A3">
        <v>137</v>
      </c>
      <c r="B3">
        <v>583.5</v>
      </c>
      <c r="C3" t="s">
        <v>63</v>
      </c>
      <c r="D3" t="s">
        <v>3943</v>
      </c>
      <c r="E3" s="68" t="str">
        <f t="shared" si="0"/>
        <v>20171023 9:04:06.040000</v>
      </c>
    </row>
    <row r="4" spans="1:5">
      <c r="A4">
        <v>145</v>
      </c>
      <c r="B4">
        <v>584.5</v>
      </c>
      <c r="C4" t="s">
        <v>63</v>
      </c>
      <c r="D4" t="s">
        <v>3944</v>
      </c>
      <c r="E4" s="68" t="str">
        <f t="shared" si="0"/>
        <v>20171023 9:07:09.361000</v>
      </c>
    </row>
    <row r="5" spans="1:5">
      <c r="A5">
        <v>103</v>
      </c>
      <c r="B5">
        <v>586.5</v>
      </c>
      <c r="C5" t="s">
        <v>63</v>
      </c>
      <c r="D5" t="s">
        <v>3945</v>
      </c>
      <c r="E5" s="68" t="str">
        <f t="shared" si="0"/>
        <v>20171023 9:09:22.340000</v>
      </c>
    </row>
    <row r="6" spans="1:5">
      <c r="A6">
        <v>130</v>
      </c>
      <c r="B6">
        <v>587</v>
      </c>
      <c r="C6" t="s">
        <v>63</v>
      </c>
      <c r="D6" t="s">
        <v>3946</v>
      </c>
      <c r="E6" s="68" t="str">
        <f t="shared" si="0"/>
        <v>20171023 9:11:03.118000</v>
      </c>
    </row>
    <row r="7" spans="1:5">
      <c r="A7">
        <v>129</v>
      </c>
      <c r="B7">
        <v>587</v>
      </c>
      <c r="C7" t="s">
        <v>63</v>
      </c>
      <c r="D7" t="s">
        <v>3947</v>
      </c>
      <c r="E7" s="68" t="str">
        <f t="shared" si="0"/>
        <v>20171023 9:15:37.112000</v>
      </c>
    </row>
    <row r="8" spans="1:5">
      <c r="A8">
        <v>375</v>
      </c>
      <c r="B8">
        <v>588</v>
      </c>
      <c r="C8" t="s">
        <v>63</v>
      </c>
      <c r="D8" t="s">
        <v>3948</v>
      </c>
      <c r="E8" s="68" t="str">
        <f t="shared" si="0"/>
        <v>20171023 9:18:28.761763</v>
      </c>
    </row>
    <row r="9" spans="1:5">
      <c r="A9">
        <v>46</v>
      </c>
      <c r="B9">
        <v>587.5</v>
      </c>
      <c r="C9" t="s">
        <v>63</v>
      </c>
      <c r="D9" t="s">
        <v>3949</v>
      </c>
      <c r="E9" s="68" t="str">
        <f t="shared" si="0"/>
        <v>20171023 9:21:40.801000</v>
      </c>
    </row>
    <row r="10" spans="1:5">
      <c r="A10">
        <v>49</v>
      </c>
      <c r="B10">
        <v>587.5</v>
      </c>
      <c r="C10" t="s">
        <v>63</v>
      </c>
      <c r="D10" t="s">
        <v>3949</v>
      </c>
      <c r="E10" s="68" t="str">
        <f t="shared" si="0"/>
        <v>20171023 9:21:40.801000</v>
      </c>
    </row>
    <row r="11" spans="1:5">
      <c r="A11">
        <v>174</v>
      </c>
      <c r="B11">
        <v>587.5</v>
      </c>
      <c r="C11" t="s">
        <v>63</v>
      </c>
      <c r="D11" t="s">
        <v>3950</v>
      </c>
      <c r="E11" s="68" t="str">
        <f t="shared" si="0"/>
        <v>20171023 9:26:49.272000</v>
      </c>
    </row>
    <row r="12" spans="1:5">
      <c r="A12">
        <v>94</v>
      </c>
      <c r="B12">
        <v>586</v>
      </c>
      <c r="C12" t="s">
        <v>63</v>
      </c>
      <c r="D12" t="s">
        <v>3951</v>
      </c>
      <c r="E12" s="68" t="str">
        <f t="shared" si="0"/>
        <v>20171023 9:34:25.499000</v>
      </c>
    </row>
    <row r="13" spans="1:5">
      <c r="A13">
        <v>98</v>
      </c>
      <c r="B13">
        <v>584.5</v>
      </c>
      <c r="C13" t="s">
        <v>63</v>
      </c>
      <c r="D13" t="s">
        <v>3952</v>
      </c>
      <c r="E13" s="68" t="str">
        <f t="shared" si="0"/>
        <v>20171023 9:37:13.117000</v>
      </c>
    </row>
    <row r="14" spans="1:5">
      <c r="A14">
        <v>95</v>
      </c>
      <c r="B14">
        <v>584</v>
      </c>
      <c r="C14" t="s">
        <v>63</v>
      </c>
      <c r="D14" t="s">
        <v>3953</v>
      </c>
      <c r="E14" s="68" t="str">
        <f t="shared" si="0"/>
        <v>20171023 9:42:27.224000</v>
      </c>
    </row>
    <row r="15" spans="1:5">
      <c r="A15">
        <v>93</v>
      </c>
      <c r="B15">
        <v>583.5</v>
      </c>
      <c r="C15" t="s">
        <v>63</v>
      </c>
      <c r="D15" t="s">
        <v>3954</v>
      </c>
      <c r="E15" s="68" t="str">
        <f t="shared" si="0"/>
        <v>20171023 9:46:24.677000</v>
      </c>
    </row>
    <row r="16" spans="1:5">
      <c r="A16">
        <v>222</v>
      </c>
      <c r="B16">
        <v>583.5</v>
      </c>
      <c r="C16" t="s">
        <v>63</v>
      </c>
      <c r="D16" t="s">
        <v>3955</v>
      </c>
      <c r="E16" s="68" t="str">
        <f t="shared" si="0"/>
        <v>20171023 10:01:19.778000</v>
      </c>
    </row>
    <row r="17" spans="1:5">
      <c r="A17">
        <v>227</v>
      </c>
      <c r="B17">
        <v>584.5</v>
      </c>
      <c r="C17" t="s">
        <v>63</v>
      </c>
      <c r="D17" t="s">
        <v>3956</v>
      </c>
      <c r="E17" s="68" t="str">
        <f t="shared" si="0"/>
        <v>20171023 10:19:43.040000</v>
      </c>
    </row>
    <row r="18" spans="1:5">
      <c r="A18">
        <v>32</v>
      </c>
      <c r="B18">
        <v>584.5</v>
      </c>
      <c r="C18" t="s">
        <v>63</v>
      </c>
      <c r="D18" t="s">
        <v>3956</v>
      </c>
      <c r="E18" s="68" t="str">
        <f t="shared" si="0"/>
        <v>20171023 10:19:43.040000</v>
      </c>
    </row>
    <row r="19" spans="1:5">
      <c r="A19">
        <v>20</v>
      </c>
      <c r="B19">
        <v>584.5</v>
      </c>
      <c r="C19" t="s">
        <v>63</v>
      </c>
      <c r="D19" t="s">
        <v>3956</v>
      </c>
      <c r="E19" s="68" t="str">
        <f t="shared" si="0"/>
        <v>20171023 10:19:43.040000</v>
      </c>
    </row>
    <row r="20" spans="1:5">
      <c r="A20">
        <v>248</v>
      </c>
      <c r="B20">
        <v>585</v>
      </c>
      <c r="C20" t="s">
        <v>63</v>
      </c>
      <c r="D20" t="s">
        <v>3957</v>
      </c>
      <c r="E20" s="68" t="str">
        <f t="shared" si="0"/>
        <v>20171023 10:42:09.982000</v>
      </c>
    </row>
    <row r="21" spans="1:5">
      <c r="A21">
        <v>30</v>
      </c>
      <c r="B21">
        <v>586.5</v>
      </c>
      <c r="C21" t="s">
        <v>63</v>
      </c>
      <c r="D21" t="s">
        <v>3958</v>
      </c>
      <c r="E21" s="68" t="str">
        <f t="shared" si="0"/>
        <v>20171023 11:19:27.835000</v>
      </c>
    </row>
    <row r="22" spans="1:5">
      <c r="A22">
        <v>214</v>
      </c>
      <c r="B22">
        <v>586.5</v>
      </c>
      <c r="C22" t="s">
        <v>63</v>
      </c>
      <c r="D22" t="s">
        <v>3958</v>
      </c>
      <c r="E22" s="68" t="str">
        <f t="shared" si="0"/>
        <v>20171023 11:19:27.835000</v>
      </c>
    </row>
    <row r="23" spans="1:5">
      <c r="A23">
        <v>203</v>
      </c>
      <c r="B23">
        <v>586.5</v>
      </c>
      <c r="C23" t="s">
        <v>63</v>
      </c>
      <c r="D23" t="s">
        <v>3959</v>
      </c>
      <c r="E23" s="68" t="str">
        <f t="shared" si="0"/>
        <v>20171023 11:25:00.640000</v>
      </c>
    </row>
    <row r="24" spans="1:5">
      <c r="A24">
        <v>91</v>
      </c>
      <c r="B24">
        <v>586.5</v>
      </c>
      <c r="C24" t="s">
        <v>63</v>
      </c>
      <c r="D24" t="s">
        <v>3960</v>
      </c>
      <c r="E24" s="68" t="str">
        <f t="shared" si="0"/>
        <v>20171023 11:33:13.072000</v>
      </c>
    </row>
    <row r="25" spans="1:5">
      <c r="A25">
        <v>295</v>
      </c>
      <c r="B25">
        <v>587.5</v>
      </c>
      <c r="C25" t="s">
        <v>63</v>
      </c>
      <c r="D25" t="s">
        <v>3961</v>
      </c>
      <c r="E25" s="68" t="str">
        <f t="shared" si="0"/>
        <v>20171023 12:05:41.702000</v>
      </c>
    </row>
    <row r="26" spans="1:5">
      <c r="A26">
        <v>67</v>
      </c>
      <c r="B26">
        <v>587.5</v>
      </c>
      <c r="C26" t="s">
        <v>63</v>
      </c>
      <c r="D26" t="s">
        <v>3961</v>
      </c>
      <c r="E26" s="68" t="str">
        <f t="shared" si="0"/>
        <v>20171023 12:05:41.702000</v>
      </c>
    </row>
    <row r="27" spans="1:5">
      <c r="A27">
        <v>92</v>
      </c>
      <c r="B27">
        <v>587.5</v>
      </c>
      <c r="C27" t="s">
        <v>63</v>
      </c>
      <c r="D27" t="s">
        <v>3962</v>
      </c>
      <c r="E27" s="68" t="str">
        <f t="shared" si="0"/>
        <v>20171023 12:23:19.048000</v>
      </c>
    </row>
    <row r="28" spans="1:5">
      <c r="A28">
        <v>90</v>
      </c>
      <c r="B28">
        <v>586.5</v>
      </c>
      <c r="C28" t="s">
        <v>63</v>
      </c>
      <c r="D28" t="s">
        <v>3963</v>
      </c>
      <c r="E28" s="68" t="str">
        <f t="shared" si="0"/>
        <v>20171023 12:34:45.597000</v>
      </c>
    </row>
    <row r="29" spans="1:5">
      <c r="A29">
        <v>14</v>
      </c>
      <c r="B29">
        <v>588</v>
      </c>
      <c r="C29" t="s">
        <v>63</v>
      </c>
      <c r="D29" t="s">
        <v>3964</v>
      </c>
      <c r="E29" s="68" t="str">
        <f t="shared" si="0"/>
        <v>20171023 12:43:15.840320</v>
      </c>
    </row>
    <row r="30" spans="1:5">
      <c r="A30">
        <v>114</v>
      </c>
      <c r="B30">
        <v>588</v>
      </c>
      <c r="C30" t="s">
        <v>63</v>
      </c>
      <c r="D30" t="s">
        <v>3964</v>
      </c>
      <c r="E30" s="68" t="str">
        <f t="shared" si="0"/>
        <v>20171023 12:43:15.840320</v>
      </c>
    </row>
    <row r="31" spans="1:5">
      <c r="A31">
        <v>77</v>
      </c>
      <c r="B31">
        <v>588</v>
      </c>
      <c r="C31" t="s">
        <v>63</v>
      </c>
      <c r="D31" t="s">
        <v>3964</v>
      </c>
      <c r="E31" s="68" t="str">
        <f t="shared" si="0"/>
        <v>20171023 12:43:15.840320</v>
      </c>
    </row>
    <row r="32" spans="1:5">
      <c r="A32">
        <v>107</v>
      </c>
      <c r="B32">
        <v>588</v>
      </c>
      <c r="C32" t="s">
        <v>63</v>
      </c>
      <c r="D32" t="s">
        <v>3964</v>
      </c>
      <c r="E32" s="68" t="str">
        <f t="shared" si="0"/>
        <v>20171023 12:43:15.840320</v>
      </c>
    </row>
    <row r="33" spans="1:5">
      <c r="A33">
        <v>38</v>
      </c>
      <c r="B33">
        <v>588</v>
      </c>
      <c r="C33" t="s">
        <v>63</v>
      </c>
      <c r="D33" t="s">
        <v>3964</v>
      </c>
      <c r="E33" s="68" t="str">
        <f t="shared" si="0"/>
        <v>20171023 12:43:15.840320</v>
      </c>
    </row>
    <row r="34" spans="1:5">
      <c r="A34">
        <v>50</v>
      </c>
      <c r="B34">
        <v>588</v>
      </c>
      <c r="C34" t="s">
        <v>63</v>
      </c>
      <c r="D34" t="s">
        <v>3965</v>
      </c>
      <c r="E34" s="68" t="str">
        <f t="shared" si="0"/>
        <v>20171023 12:57:45.788636</v>
      </c>
    </row>
    <row r="35" spans="1:5">
      <c r="A35">
        <v>90</v>
      </c>
      <c r="B35">
        <v>588</v>
      </c>
      <c r="C35" t="s">
        <v>63</v>
      </c>
      <c r="D35" t="s">
        <v>3965</v>
      </c>
      <c r="E35" s="68" t="str">
        <f t="shared" si="0"/>
        <v>20171023 12:57:45.788636</v>
      </c>
    </row>
    <row r="36" spans="1:5">
      <c r="A36">
        <v>100</v>
      </c>
      <c r="B36">
        <v>588</v>
      </c>
      <c r="C36" t="s">
        <v>63</v>
      </c>
      <c r="D36" t="s">
        <v>3965</v>
      </c>
      <c r="E36" s="68" t="str">
        <f t="shared" si="0"/>
        <v>20171023 12:57:45.788636</v>
      </c>
    </row>
    <row r="37" spans="1:5">
      <c r="A37">
        <v>90</v>
      </c>
      <c r="B37">
        <v>588</v>
      </c>
      <c r="C37" t="s">
        <v>63</v>
      </c>
      <c r="D37" t="s">
        <v>3965</v>
      </c>
      <c r="E37" s="68" t="str">
        <f t="shared" si="0"/>
        <v>20171023 12:57:45.788636</v>
      </c>
    </row>
    <row r="38" spans="1:5">
      <c r="A38">
        <v>80</v>
      </c>
      <c r="B38">
        <v>588</v>
      </c>
      <c r="C38" t="s">
        <v>63</v>
      </c>
      <c r="D38" t="s">
        <v>3965</v>
      </c>
      <c r="E38" s="68" t="str">
        <f t="shared" si="0"/>
        <v>20171023 12:57:45.788636</v>
      </c>
    </row>
    <row r="39" spans="1:5">
      <c r="A39">
        <v>90</v>
      </c>
      <c r="B39">
        <v>588</v>
      </c>
      <c r="C39" t="s">
        <v>63</v>
      </c>
      <c r="D39" t="s">
        <v>3965</v>
      </c>
      <c r="E39" s="68" t="str">
        <f t="shared" si="0"/>
        <v>20171023 12:57:45.788636</v>
      </c>
    </row>
    <row r="40" spans="1:5">
      <c r="A40">
        <v>244</v>
      </c>
      <c r="B40">
        <v>588</v>
      </c>
      <c r="C40" t="s">
        <v>63</v>
      </c>
      <c r="D40" t="s">
        <v>3966</v>
      </c>
      <c r="E40" s="68" t="str">
        <f t="shared" si="0"/>
        <v>20171023 13:17:11.109959</v>
      </c>
    </row>
    <row r="41" spans="1:5">
      <c r="A41">
        <v>100</v>
      </c>
      <c r="B41">
        <v>588</v>
      </c>
      <c r="C41" t="s">
        <v>63</v>
      </c>
      <c r="D41" t="s">
        <v>3966</v>
      </c>
      <c r="E41" s="68" t="str">
        <f t="shared" si="0"/>
        <v>20171023 13:17:11.109959</v>
      </c>
    </row>
    <row r="42" spans="1:5">
      <c r="A42">
        <v>38</v>
      </c>
      <c r="B42">
        <v>588</v>
      </c>
      <c r="C42" t="s">
        <v>63</v>
      </c>
      <c r="D42" t="s">
        <v>3967</v>
      </c>
      <c r="E42" s="68" t="str">
        <f t="shared" si="0"/>
        <v>20171023 13:17:11.110009</v>
      </c>
    </row>
    <row r="43" spans="1:5">
      <c r="A43">
        <v>12</v>
      </c>
      <c r="B43">
        <v>588</v>
      </c>
      <c r="C43" t="s">
        <v>63</v>
      </c>
      <c r="D43" t="s">
        <v>3968</v>
      </c>
      <c r="E43" s="68" t="str">
        <f t="shared" si="0"/>
        <v>20171023 13:17:11.154292</v>
      </c>
    </row>
    <row r="44" spans="1:5">
      <c r="A44">
        <v>88</v>
      </c>
      <c r="B44">
        <v>588</v>
      </c>
      <c r="C44" t="s">
        <v>63</v>
      </c>
      <c r="D44" t="s">
        <v>3969</v>
      </c>
      <c r="E44" s="68" t="str">
        <f t="shared" si="0"/>
        <v>20171023 13:17:11.159293</v>
      </c>
    </row>
    <row r="45" spans="1:5">
      <c r="A45">
        <v>45</v>
      </c>
      <c r="B45">
        <v>588</v>
      </c>
      <c r="C45" t="s">
        <v>63</v>
      </c>
      <c r="D45" t="s">
        <v>3970</v>
      </c>
      <c r="E45" s="68" t="str">
        <f t="shared" si="0"/>
        <v>20171023 13:17:11.353441</v>
      </c>
    </row>
    <row r="46" spans="1:5">
      <c r="A46">
        <v>8</v>
      </c>
      <c r="B46">
        <v>588</v>
      </c>
      <c r="C46" t="s">
        <v>63</v>
      </c>
      <c r="D46" t="s">
        <v>3971</v>
      </c>
      <c r="E46" s="68" t="str">
        <f t="shared" si="0"/>
        <v>20171023 13:19:44.422000</v>
      </c>
    </row>
    <row r="47" spans="1:5">
      <c r="A47">
        <v>93</v>
      </c>
      <c r="B47">
        <v>587.5</v>
      </c>
      <c r="C47" t="s">
        <v>63</v>
      </c>
      <c r="D47" t="s">
        <v>3972</v>
      </c>
      <c r="E47" s="68" t="str">
        <f t="shared" si="0"/>
        <v>20171023 13:27:40.369000</v>
      </c>
    </row>
    <row r="48" spans="1:5">
      <c r="A48">
        <v>54</v>
      </c>
      <c r="B48">
        <v>587.5</v>
      </c>
      <c r="C48" t="s">
        <v>63</v>
      </c>
      <c r="D48" t="s">
        <v>3973</v>
      </c>
      <c r="E48" s="68" t="str">
        <f t="shared" si="0"/>
        <v>20171023 13:48:38.682792</v>
      </c>
    </row>
    <row r="49" spans="1:5">
      <c r="A49">
        <v>100</v>
      </c>
      <c r="B49">
        <v>587.5</v>
      </c>
      <c r="C49" t="s">
        <v>63</v>
      </c>
      <c r="D49" t="s">
        <v>3973</v>
      </c>
      <c r="E49" s="68" t="str">
        <f t="shared" si="0"/>
        <v>20171023 13:48:38.682792</v>
      </c>
    </row>
    <row r="50" spans="1:5">
      <c r="A50">
        <v>97</v>
      </c>
      <c r="B50">
        <v>587.5</v>
      </c>
      <c r="C50" t="s">
        <v>63</v>
      </c>
      <c r="D50" t="s">
        <v>3973</v>
      </c>
      <c r="E50" s="68" t="str">
        <f t="shared" si="0"/>
        <v>20171023 13:48:38.682792</v>
      </c>
    </row>
    <row r="51" spans="1:5">
      <c r="A51">
        <v>100</v>
      </c>
      <c r="B51">
        <v>587.5</v>
      </c>
      <c r="C51" t="s">
        <v>63</v>
      </c>
      <c r="D51" t="s">
        <v>3973</v>
      </c>
      <c r="E51" s="68" t="str">
        <f t="shared" si="0"/>
        <v>20171023 13:48:38.682792</v>
      </c>
    </row>
    <row r="52" spans="1:5">
      <c r="A52">
        <v>74</v>
      </c>
      <c r="B52">
        <v>587.5</v>
      </c>
      <c r="C52" t="s">
        <v>63</v>
      </c>
      <c r="D52" t="s">
        <v>3973</v>
      </c>
      <c r="E52" s="68" t="str">
        <f t="shared" si="0"/>
        <v>20171023 13:48:38.682792</v>
      </c>
    </row>
    <row r="53" spans="1:5">
      <c r="A53">
        <v>75</v>
      </c>
      <c r="B53">
        <v>587.5</v>
      </c>
      <c r="C53" t="s">
        <v>63</v>
      </c>
      <c r="D53" t="s">
        <v>3973</v>
      </c>
      <c r="E53" s="68" t="str">
        <f t="shared" si="0"/>
        <v>20171023 13:48:38.682792</v>
      </c>
    </row>
    <row r="54" spans="1:5">
      <c r="A54">
        <v>117</v>
      </c>
      <c r="B54">
        <v>587</v>
      </c>
      <c r="C54" t="s">
        <v>63</v>
      </c>
      <c r="D54" t="s">
        <v>3974</v>
      </c>
      <c r="E54" s="68" t="str">
        <f t="shared" si="0"/>
        <v>20171023 13:48:47.695000</v>
      </c>
    </row>
    <row r="55" spans="1:5">
      <c r="A55">
        <v>102</v>
      </c>
      <c r="B55">
        <v>586.5</v>
      </c>
      <c r="C55" t="s">
        <v>63</v>
      </c>
      <c r="D55" t="s">
        <v>3975</v>
      </c>
      <c r="E55" s="68" t="str">
        <f t="shared" si="0"/>
        <v>20171023 13:51:53.254000</v>
      </c>
    </row>
    <row r="56" spans="1:5">
      <c r="A56">
        <v>91</v>
      </c>
      <c r="B56">
        <v>585.5</v>
      </c>
      <c r="C56" t="s">
        <v>63</v>
      </c>
      <c r="D56" t="s">
        <v>3976</v>
      </c>
      <c r="E56" s="68" t="str">
        <f t="shared" si="0"/>
        <v>20171023 14:00:03.344000</v>
      </c>
    </row>
    <row r="57" spans="1:5">
      <c r="A57">
        <v>5</v>
      </c>
      <c r="B57">
        <v>585.5</v>
      </c>
      <c r="C57" t="s">
        <v>63</v>
      </c>
      <c r="D57" t="s">
        <v>3976</v>
      </c>
      <c r="E57" s="68" t="str">
        <f t="shared" si="0"/>
        <v>20171023 14:00:03.344000</v>
      </c>
    </row>
    <row r="58" spans="1:5">
      <c r="A58">
        <v>195</v>
      </c>
      <c r="B58">
        <v>586</v>
      </c>
      <c r="C58" t="s">
        <v>63</v>
      </c>
      <c r="D58" t="s">
        <v>3977</v>
      </c>
      <c r="E58" s="68" t="str">
        <f t="shared" si="0"/>
        <v>20171023 14:09:16.561728</v>
      </c>
    </row>
    <row r="59" spans="1:5">
      <c r="A59">
        <v>100</v>
      </c>
      <c r="B59">
        <v>586</v>
      </c>
      <c r="C59" t="s">
        <v>63</v>
      </c>
      <c r="D59" t="s">
        <v>3977</v>
      </c>
      <c r="E59" s="68" t="str">
        <f t="shared" si="0"/>
        <v>20171023 14:09:16.561728</v>
      </c>
    </row>
    <row r="60" spans="1:5">
      <c r="A60">
        <v>194</v>
      </c>
      <c r="B60">
        <v>586</v>
      </c>
      <c r="C60" t="s">
        <v>63</v>
      </c>
      <c r="D60" t="s">
        <v>3977</v>
      </c>
      <c r="E60" s="68" t="str">
        <f t="shared" si="0"/>
        <v>20171023 14:09:16.561728</v>
      </c>
    </row>
    <row r="61" spans="1:5">
      <c r="A61">
        <v>11</v>
      </c>
      <c r="B61">
        <v>586</v>
      </c>
      <c r="C61" t="s">
        <v>63</v>
      </c>
      <c r="D61" t="s">
        <v>3977</v>
      </c>
      <c r="E61" s="68" t="str">
        <f t="shared" si="0"/>
        <v>20171023 14:09:16.561728</v>
      </c>
    </row>
    <row r="62" spans="1:5">
      <c r="A62">
        <v>55</v>
      </c>
      <c r="B62">
        <v>586</v>
      </c>
      <c r="C62" t="s">
        <v>63</v>
      </c>
      <c r="D62" t="s">
        <v>3978</v>
      </c>
      <c r="E62" s="68" t="str">
        <f t="shared" si="0"/>
        <v>20171023 14:10:02.240000</v>
      </c>
    </row>
    <row r="63" spans="1:5">
      <c r="A63">
        <v>134</v>
      </c>
      <c r="B63">
        <v>586</v>
      </c>
      <c r="C63" t="s">
        <v>63</v>
      </c>
      <c r="D63" t="s">
        <v>3978</v>
      </c>
      <c r="E63" s="68" t="str">
        <f t="shared" si="0"/>
        <v>20171023 14:10:02.240000</v>
      </c>
    </row>
    <row r="64" spans="1:5">
      <c r="A64">
        <v>93</v>
      </c>
      <c r="B64">
        <v>586</v>
      </c>
      <c r="C64" t="s">
        <v>63</v>
      </c>
      <c r="D64" t="s">
        <v>3979</v>
      </c>
      <c r="E64" s="68" t="str">
        <f t="shared" si="0"/>
        <v>20171023 14:24:28.966000</v>
      </c>
    </row>
    <row r="65" spans="1:5">
      <c r="A65">
        <v>135</v>
      </c>
      <c r="B65">
        <v>587</v>
      </c>
      <c r="C65" t="s">
        <v>63</v>
      </c>
      <c r="D65" t="s">
        <v>3980</v>
      </c>
      <c r="E65" s="68" t="str">
        <f t="shared" ref="E65:E128" si="1">LEFT(D65,FIND(" ",D65)-1)&amp;" "&amp;IF((MID(D65,FIND(" ",D65)+1,2))&lt;"23",MID(D65,FIND(" ",D65)+1,2) + 2 - VALUE(MID(D65,28,1)),"0"&amp;"0")&amp;MID(D65,FIND(" ",D65)+3,13)</f>
        <v>20171023 14:31:52.537000</v>
      </c>
    </row>
    <row r="66" spans="1:5">
      <c r="A66">
        <v>105</v>
      </c>
      <c r="B66">
        <v>587</v>
      </c>
      <c r="C66" t="s">
        <v>63</v>
      </c>
      <c r="D66" t="s">
        <v>3981</v>
      </c>
      <c r="E66" s="68" t="str">
        <f t="shared" si="1"/>
        <v>20171023 14:31:52.538000</v>
      </c>
    </row>
    <row r="67" spans="1:5">
      <c r="A67">
        <v>152</v>
      </c>
      <c r="B67">
        <v>587</v>
      </c>
      <c r="C67" t="s">
        <v>63</v>
      </c>
      <c r="D67" t="s">
        <v>3982</v>
      </c>
      <c r="E67" s="68" t="str">
        <f t="shared" si="1"/>
        <v>20171023 14:49:41.963000</v>
      </c>
    </row>
    <row r="68" spans="1:5">
      <c r="A68">
        <v>169</v>
      </c>
      <c r="B68">
        <v>586.5</v>
      </c>
      <c r="C68" t="s">
        <v>63</v>
      </c>
      <c r="D68" t="s">
        <v>3983</v>
      </c>
      <c r="E68" s="68" t="str">
        <f t="shared" si="1"/>
        <v>20171023 14:50:19.021000</v>
      </c>
    </row>
    <row r="69" spans="1:5">
      <c r="A69">
        <v>118</v>
      </c>
      <c r="B69">
        <v>586.5</v>
      </c>
      <c r="C69" t="s">
        <v>63</v>
      </c>
      <c r="D69" t="s">
        <v>3984</v>
      </c>
      <c r="E69" s="68" t="str">
        <f t="shared" si="1"/>
        <v>20171023 14:56:36.944000</v>
      </c>
    </row>
    <row r="70" spans="1:5">
      <c r="A70">
        <v>96</v>
      </c>
      <c r="B70">
        <v>585.5</v>
      </c>
      <c r="C70" t="s">
        <v>63</v>
      </c>
      <c r="D70" t="s">
        <v>3985</v>
      </c>
      <c r="E70" s="68" t="str">
        <f t="shared" si="1"/>
        <v>20171023 15:07:37.352000</v>
      </c>
    </row>
    <row r="71" spans="1:5">
      <c r="A71">
        <v>108</v>
      </c>
      <c r="B71">
        <v>585.5</v>
      </c>
      <c r="C71" t="s">
        <v>63</v>
      </c>
      <c r="D71" t="s">
        <v>3986</v>
      </c>
      <c r="E71" s="68" t="str">
        <f t="shared" si="1"/>
        <v>20171023 15:11:39.061000</v>
      </c>
    </row>
    <row r="72" spans="1:5">
      <c r="A72">
        <v>79</v>
      </c>
      <c r="B72">
        <v>585</v>
      </c>
      <c r="C72" t="s">
        <v>63</v>
      </c>
      <c r="D72" t="s">
        <v>3987</v>
      </c>
      <c r="E72" s="68" t="str">
        <f t="shared" si="1"/>
        <v>20171023 15:19:39.721158</v>
      </c>
    </row>
    <row r="73" spans="1:5">
      <c r="A73">
        <v>57</v>
      </c>
      <c r="B73">
        <v>585</v>
      </c>
      <c r="C73" t="s">
        <v>63</v>
      </c>
      <c r="D73" t="s">
        <v>3987</v>
      </c>
      <c r="E73" s="68" t="str">
        <f t="shared" si="1"/>
        <v>20171023 15:19:39.721158</v>
      </c>
    </row>
    <row r="74" spans="1:5">
      <c r="A74">
        <v>225</v>
      </c>
      <c r="B74">
        <v>585</v>
      </c>
      <c r="C74" t="s">
        <v>63</v>
      </c>
      <c r="D74" t="s">
        <v>3987</v>
      </c>
      <c r="E74" s="68" t="str">
        <f t="shared" si="1"/>
        <v>20171023 15:19:39.721158</v>
      </c>
    </row>
    <row r="75" spans="1:5">
      <c r="A75">
        <v>39</v>
      </c>
      <c r="B75">
        <v>585</v>
      </c>
      <c r="C75" t="s">
        <v>63</v>
      </c>
      <c r="D75" t="s">
        <v>3987</v>
      </c>
      <c r="E75" s="68" t="str">
        <f t="shared" si="1"/>
        <v>20171023 15:19:39.721158</v>
      </c>
    </row>
    <row r="76" spans="1:5">
      <c r="A76">
        <v>421</v>
      </c>
      <c r="B76">
        <v>585.5</v>
      </c>
      <c r="C76" t="s">
        <v>63</v>
      </c>
      <c r="D76" t="s">
        <v>3988</v>
      </c>
      <c r="E76" s="68" t="str">
        <f t="shared" si="1"/>
        <v>20171023 15:34:26.876000</v>
      </c>
    </row>
    <row r="77" spans="1:5">
      <c r="A77">
        <v>128</v>
      </c>
      <c r="B77">
        <v>585</v>
      </c>
      <c r="C77" t="s">
        <v>63</v>
      </c>
      <c r="D77" t="s">
        <v>3989</v>
      </c>
      <c r="E77" s="68" t="str">
        <f t="shared" si="1"/>
        <v>20171023 15:34:54.576000</v>
      </c>
    </row>
    <row r="78" spans="1:5">
      <c r="A78">
        <v>309</v>
      </c>
      <c r="B78">
        <v>585</v>
      </c>
      <c r="C78" t="s">
        <v>63</v>
      </c>
      <c r="D78" t="s">
        <v>3990</v>
      </c>
      <c r="E78" s="68" t="str">
        <f t="shared" si="1"/>
        <v>20171023 15:38:39.088000</v>
      </c>
    </row>
    <row r="79" spans="1:5">
      <c r="A79">
        <v>14</v>
      </c>
      <c r="B79">
        <v>584</v>
      </c>
      <c r="C79" t="s">
        <v>63</v>
      </c>
      <c r="D79" t="s">
        <v>3991</v>
      </c>
      <c r="E79" s="68" t="str">
        <f t="shared" si="1"/>
        <v>20171023 15:47:57.595000</v>
      </c>
    </row>
    <row r="80" spans="1:5">
      <c r="A80">
        <v>77</v>
      </c>
      <c r="B80">
        <v>584</v>
      </c>
      <c r="C80" t="s">
        <v>63</v>
      </c>
      <c r="D80" t="s">
        <v>3991</v>
      </c>
      <c r="E80" s="68" t="str">
        <f t="shared" si="1"/>
        <v>20171023 15:47:57.595000</v>
      </c>
    </row>
    <row r="81" spans="1:5">
      <c r="A81">
        <v>13</v>
      </c>
      <c r="B81">
        <v>583.5</v>
      </c>
      <c r="C81" t="s">
        <v>63</v>
      </c>
      <c r="D81" t="s">
        <v>3992</v>
      </c>
      <c r="E81" s="68" t="str">
        <f t="shared" si="1"/>
        <v>20171023 15:48:01.443000</v>
      </c>
    </row>
    <row r="82" spans="1:5">
      <c r="A82">
        <v>4</v>
      </c>
      <c r="B82">
        <v>583.5</v>
      </c>
      <c r="C82" t="s">
        <v>63</v>
      </c>
      <c r="D82" t="s">
        <v>3993</v>
      </c>
      <c r="E82" s="68" t="str">
        <f t="shared" si="1"/>
        <v>20171023 15:48:01.506000</v>
      </c>
    </row>
    <row r="83" spans="1:5">
      <c r="A83">
        <v>83</v>
      </c>
      <c r="B83">
        <v>583.5</v>
      </c>
      <c r="C83" t="s">
        <v>63</v>
      </c>
      <c r="D83" t="s">
        <v>3993</v>
      </c>
      <c r="E83" s="68" t="str">
        <f t="shared" si="1"/>
        <v>20171023 15:48:01.506000</v>
      </c>
    </row>
    <row r="84" spans="1:5">
      <c r="A84">
        <v>8</v>
      </c>
      <c r="B84">
        <v>584.5</v>
      </c>
      <c r="C84" t="s">
        <v>63</v>
      </c>
      <c r="D84" t="s">
        <v>3994</v>
      </c>
      <c r="E84" s="68" t="str">
        <f t="shared" si="1"/>
        <v>20171023 16:03:03.503645</v>
      </c>
    </row>
    <row r="85" spans="1:5">
      <c r="A85">
        <v>52</v>
      </c>
      <c r="B85">
        <v>584.5</v>
      </c>
      <c r="C85" t="s">
        <v>63</v>
      </c>
      <c r="D85" t="s">
        <v>3994</v>
      </c>
      <c r="E85" s="68" t="str">
        <f t="shared" si="1"/>
        <v>20171023 16:03:03.503645</v>
      </c>
    </row>
    <row r="86" spans="1:5">
      <c r="A86">
        <v>187</v>
      </c>
      <c r="B86">
        <v>584.5</v>
      </c>
      <c r="C86" t="s">
        <v>63</v>
      </c>
      <c r="D86" t="s">
        <v>3994</v>
      </c>
      <c r="E86" s="68" t="str">
        <f t="shared" si="1"/>
        <v>20171023 16:03:03.503645</v>
      </c>
    </row>
    <row r="87" spans="1:5">
      <c r="A87">
        <v>17</v>
      </c>
      <c r="B87">
        <v>584.5</v>
      </c>
      <c r="C87" t="s">
        <v>63</v>
      </c>
      <c r="D87" t="s">
        <v>3994</v>
      </c>
      <c r="E87" s="68" t="str">
        <f t="shared" si="1"/>
        <v>20171023 16:03:03.503645</v>
      </c>
    </row>
    <row r="88" spans="1:5">
      <c r="A88">
        <v>36</v>
      </c>
      <c r="B88">
        <v>584.5</v>
      </c>
      <c r="C88" t="s">
        <v>63</v>
      </c>
      <c r="D88" t="s">
        <v>3994</v>
      </c>
      <c r="E88" s="68" t="str">
        <f t="shared" si="1"/>
        <v>20171023 16:03:03.503645</v>
      </c>
    </row>
    <row r="89" spans="1:5">
      <c r="A89">
        <v>246</v>
      </c>
      <c r="B89">
        <v>584</v>
      </c>
      <c r="C89" t="s">
        <v>63</v>
      </c>
      <c r="D89" t="s">
        <v>3995</v>
      </c>
      <c r="E89" s="68" t="str">
        <f t="shared" si="1"/>
        <v>20171023 16:03:29.635000</v>
      </c>
    </row>
    <row r="90" spans="1:5">
      <c r="A90">
        <v>101</v>
      </c>
      <c r="B90">
        <v>583.5</v>
      </c>
      <c r="C90" t="s">
        <v>63</v>
      </c>
      <c r="D90" t="s">
        <v>3996</v>
      </c>
      <c r="E90" s="68" t="str">
        <f t="shared" si="1"/>
        <v>20171023 16:05:36.981000</v>
      </c>
    </row>
    <row r="91" spans="1:5">
      <c r="A91">
        <v>168</v>
      </c>
      <c r="B91">
        <v>583</v>
      </c>
      <c r="C91" t="s">
        <v>63</v>
      </c>
      <c r="D91" t="s">
        <v>3997</v>
      </c>
      <c r="E91" s="68" t="str">
        <f t="shared" si="1"/>
        <v>20171023 16:10:33.663622</v>
      </c>
    </row>
    <row r="92" spans="1:5">
      <c r="A92">
        <v>1</v>
      </c>
      <c r="B92">
        <v>583</v>
      </c>
      <c r="C92" t="s">
        <v>63</v>
      </c>
      <c r="D92" t="s">
        <v>3998</v>
      </c>
      <c r="E92" s="68" t="str">
        <f t="shared" si="1"/>
        <v>20171023 16:10:41.512428</v>
      </c>
    </row>
    <row r="93" spans="1:5">
      <c r="A93">
        <v>96</v>
      </c>
      <c r="B93">
        <v>583</v>
      </c>
      <c r="C93" t="s">
        <v>63</v>
      </c>
      <c r="D93" t="s">
        <v>3999</v>
      </c>
      <c r="E93" s="68" t="str">
        <f t="shared" si="1"/>
        <v>20171023 16:10:41.532000</v>
      </c>
    </row>
    <row r="94" spans="1:5">
      <c r="A94">
        <v>131</v>
      </c>
      <c r="B94">
        <v>583</v>
      </c>
      <c r="C94" t="s">
        <v>63</v>
      </c>
      <c r="D94" t="s">
        <v>4000</v>
      </c>
      <c r="E94" s="68" t="str">
        <f t="shared" si="1"/>
        <v>20171023 16:10:41.532616</v>
      </c>
    </row>
    <row r="95" spans="1:5">
      <c r="A95">
        <v>63</v>
      </c>
      <c r="B95">
        <v>584</v>
      </c>
      <c r="C95" t="s">
        <v>63</v>
      </c>
      <c r="D95" t="s">
        <v>4001</v>
      </c>
      <c r="E95" s="68" t="str">
        <f t="shared" si="1"/>
        <v>20171023 16:17:14.855000</v>
      </c>
    </row>
    <row r="96" spans="1:5">
      <c r="A96">
        <v>43</v>
      </c>
      <c r="B96">
        <v>584</v>
      </c>
      <c r="C96" t="s">
        <v>63</v>
      </c>
      <c r="D96" t="s">
        <v>4001</v>
      </c>
      <c r="E96" s="68" t="str">
        <f t="shared" si="1"/>
        <v>20171023 16:17:14.855000</v>
      </c>
    </row>
    <row r="97" spans="1:5">
      <c r="A97">
        <v>66</v>
      </c>
      <c r="B97">
        <v>584</v>
      </c>
      <c r="C97" t="s">
        <v>63</v>
      </c>
      <c r="D97" t="s">
        <v>4001</v>
      </c>
      <c r="E97" s="68" t="str">
        <f t="shared" si="1"/>
        <v>20171023 16:17:14.855000</v>
      </c>
    </row>
    <row r="98" spans="1:5">
      <c r="A98">
        <v>100</v>
      </c>
      <c r="B98">
        <v>584</v>
      </c>
      <c r="C98" t="s">
        <v>63</v>
      </c>
      <c r="D98" t="s">
        <v>4002</v>
      </c>
      <c r="E98" s="68" t="str">
        <f t="shared" si="1"/>
        <v>20171023 16:32:39.296000</v>
      </c>
    </row>
    <row r="99" spans="1:5">
      <c r="A99">
        <v>224</v>
      </c>
      <c r="B99">
        <v>584</v>
      </c>
      <c r="C99" t="s">
        <v>63</v>
      </c>
      <c r="D99" t="s">
        <v>4002</v>
      </c>
      <c r="E99" s="68" t="str">
        <f t="shared" si="1"/>
        <v>20171023 16:32:39.296000</v>
      </c>
    </row>
    <row r="100" spans="1:5">
      <c r="A100">
        <v>51</v>
      </c>
      <c r="B100">
        <v>583</v>
      </c>
      <c r="C100" t="s">
        <v>63</v>
      </c>
      <c r="D100" t="s">
        <v>4003</v>
      </c>
      <c r="E100" s="68" t="str">
        <f t="shared" si="1"/>
        <v>20171023 16:39:37.998000</v>
      </c>
    </row>
    <row r="101" spans="1:5">
      <c r="A101">
        <v>95</v>
      </c>
      <c r="B101">
        <v>584</v>
      </c>
      <c r="C101" t="s">
        <v>63</v>
      </c>
      <c r="D101" t="s">
        <v>4004</v>
      </c>
      <c r="E101" s="68" t="str">
        <f t="shared" si="1"/>
        <v>20171023 16:42:31.413081</v>
      </c>
    </row>
    <row r="102" spans="1:5">
      <c r="A102">
        <v>170</v>
      </c>
      <c r="B102">
        <v>584</v>
      </c>
      <c r="C102" t="s">
        <v>63</v>
      </c>
      <c r="D102" t="s">
        <v>4004</v>
      </c>
      <c r="E102" s="68" t="str">
        <f t="shared" si="1"/>
        <v>20171023 16:42:31.413081</v>
      </c>
    </row>
    <row r="103" spans="1:5">
      <c r="A103">
        <v>115</v>
      </c>
      <c r="B103">
        <v>584</v>
      </c>
      <c r="C103" t="s">
        <v>63</v>
      </c>
      <c r="D103" t="s">
        <v>4005</v>
      </c>
      <c r="E103" s="68" t="str">
        <f t="shared" si="1"/>
        <v>20171023 16:42:31.413125</v>
      </c>
    </row>
    <row r="104" spans="1:5">
      <c r="A104">
        <v>127</v>
      </c>
      <c r="B104">
        <v>582</v>
      </c>
      <c r="C104" t="s">
        <v>63</v>
      </c>
      <c r="D104" t="s">
        <v>4006</v>
      </c>
      <c r="E104" s="68" t="str">
        <f t="shared" si="1"/>
        <v>20171024 9:01:02.474000</v>
      </c>
    </row>
    <row r="105" spans="1:5">
      <c r="A105">
        <v>103</v>
      </c>
      <c r="B105">
        <v>581.5</v>
      </c>
      <c r="C105" t="s">
        <v>63</v>
      </c>
      <c r="D105" t="s">
        <v>4007</v>
      </c>
      <c r="E105" s="68" t="str">
        <f t="shared" si="1"/>
        <v>20171024 9:02:33.467000</v>
      </c>
    </row>
    <row r="106" spans="1:5">
      <c r="A106">
        <v>96</v>
      </c>
      <c r="B106">
        <v>582</v>
      </c>
      <c r="C106" t="s">
        <v>63</v>
      </c>
      <c r="D106" t="s">
        <v>4008</v>
      </c>
      <c r="E106" s="68" t="str">
        <f t="shared" si="1"/>
        <v>20171024 9:04:54.799000</v>
      </c>
    </row>
    <row r="107" spans="1:5">
      <c r="A107">
        <v>126</v>
      </c>
      <c r="B107">
        <v>582</v>
      </c>
      <c r="C107" t="s">
        <v>63</v>
      </c>
      <c r="D107" t="s">
        <v>4009</v>
      </c>
      <c r="E107" s="68" t="str">
        <f t="shared" si="1"/>
        <v>20171024 9:06:31.404000</v>
      </c>
    </row>
    <row r="108" spans="1:5">
      <c r="A108">
        <v>126</v>
      </c>
      <c r="B108">
        <v>582</v>
      </c>
      <c r="C108" t="s">
        <v>63</v>
      </c>
      <c r="D108" t="s">
        <v>4010</v>
      </c>
      <c r="E108" s="68" t="str">
        <f t="shared" si="1"/>
        <v>20171024 9:10:00.027000</v>
      </c>
    </row>
    <row r="109" spans="1:5">
      <c r="A109">
        <v>95</v>
      </c>
      <c r="B109">
        <v>582</v>
      </c>
      <c r="C109" t="s">
        <v>63</v>
      </c>
      <c r="D109" t="s">
        <v>4011</v>
      </c>
      <c r="E109" s="68" t="str">
        <f t="shared" si="1"/>
        <v>20171024 9:11:31.050000</v>
      </c>
    </row>
    <row r="110" spans="1:5">
      <c r="A110">
        <v>96</v>
      </c>
      <c r="B110">
        <v>581.5</v>
      </c>
      <c r="C110" t="s">
        <v>63</v>
      </c>
      <c r="D110" t="s">
        <v>4012</v>
      </c>
      <c r="E110" s="68" t="str">
        <f t="shared" si="1"/>
        <v>20171024 9:15:19.190000</v>
      </c>
    </row>
    <row r="111" spans="1:5">
      <c r="A111">
        <v>88</v>
      </c>
      <c r="B111">
        <v>580.5</v>
      </c>
      <c r="C111" t="s">
        <v>63</v>
      </c>
      <c r="D111" t="s">
        <v>4013</v>
      </c>
      <c r="E111" s="68" t="str">
        <f t="shared" si="1"/>
        <v>20171024 9:20:33.641000</v>
      </c>
    </row>
    <row r="112" spans="1:5">
      <c r="A112">
        <v>4</v>
      </c>
      <c r="B112">
        <v>581</v>
      </c>
      <c r="C112" t="s">
        <v>63</v>
      </c>
      <c r="D112" t="s">
        <v>4014</v>
      </c>
      <c r="E112" s="68" t="str">
        <f t="shared" si="1"/>
        <v>20171024 9:25:25.841000</v>
      </c>
    </row>
    <row r="113" spans="1:5">
      <c r="A113">
        <v>135</v>
      </c>
      <c r="B113">
        <v>581</v>
      </c>
      <c r="C113" t="s">
        <v>63</v>
      </c>
      <c r="D113" t="s">
        <v>4014</v>
      </c>
      <c r="E113" s="68" t="str">
        <f t="shared" si="1"/>
        <v>20171024 9:25:25.841000</v>
      </c>
    </row>
    <row r="114" spans="1:5">
      <c r="A114">
        <v>95</v>
      </c>
      <c r="B114">
        <v>580</v>
      </c>
      <c r="C114" t="s">
        <v>63</v>
      </c>
      <c r="D114" t="s">
        <v>4015</v>
      </c>
      <c r="E114" s="68" t="str">
        <f t="shared" si="1"/>
        <v>20171024 9:29:06.292000</v>
      </c>
    </row>
    <row r="115" spans="1:5">
      <c r="A115">
        <v>165</v>
      </c>
      <c r="B115">
        <v>580.5</v>
      </c>
      <c r="C115" t="s">
        <v>63</v>
      </c>
      <c r="D115" t="s">
        <v>4016</v>
      </c>
      <c r="E115" s="68" t="str">
        <f t="shared" si="1"/>
        <v>20171024 9:39:53.724000</v>
      </c>
    </row>
    <row r="116" spans="1:5">
      <c r="A116">
        <v>98</v>
      </c>
      <c r="B116">
        <v>579.5</v>
      </c>
      <c r="C116" t="s">
        <v>63</v>
      </c>
      <c r="D116" t="s">
        <v>4017</v>
      </c>
      <c r="E116" s="68" t="str">
        <f t="shared" si="1"/>
        <v>20171024 9:42:46.013000</v>
      </c>
    </row>
    <row r="117" spans="1:5">
      <c r="A117">
        <v>5</v>
      </c>
      <c r="B117">
        <v>578</v>
      </c>
      <c r="C117" t="s">
        <v>63</v>
      </c>
      <c r="D117" t="s">
        <v>4018</v>
      </c>
      <c r="E117" s="68" t="str">
        <f t="shared" si="1"/>
        <v>20171024 9:48:26.318000</v>
      </c>
    </row>
    <row r="118" spans="1:5">
      <c r="A118">
        <v>38</v>
      </c>
      <c r="B118">
        <v>578</v>
      </c>
      <c r="C118" t="s">
        <v>63</v>
      </c>
      <c r="D118" t="s">
        <v>4018</v>
      </c>
      <c r="E118" s="68" t="str">
        <f t="shared" si="1"/>
        <v>20171024 9:48:26.318000</v>
      </c>
    </row>
    <row r="119" spans="1:5">
      <c r="A119">
        <v>48</v>
      </c>
      <c r="B119">
        <v>578</v>
      </c>
      <c r="C119" t="s">
        <v>63</v>
      </c>
      <c r="D119" t="s">
        <v>4018</v>
      </c>
      <c r="E119" s="68" t="str">
        <f t="shared" si="1"/>
        <v>20171024 9:48:26.318000</v>
      </c>
    </row>
    <row r="120" spans="1:5">
      <c r="A120">
        <v>47</v>
      </c>
      <c r="B120">
        <v>578</v>
      </c>
      <c r="C120" t="s">
        <v>63</v>
      </c>
      <c r="D120" t="s">
        <v>4019</v>
      </c>
      <c r="E120" s="68" t="str">
        <f t="shared" si="1"/>
        <v>20171024 9:50:55.018067</v>
      </c>
    </row>
    <row r="121" spans="1:5">
      <c r="A121">
        <v>273</v>
      </c>
      <c r="B121">
        <v>578</v>
      </c>
      <c r="C121" t="s">
        <v>63</v>
      </c>
      <c r="D121" t="s">
        <v>4020</v>
      </c>
      <c r="E121" s="68" t="str">
        <f t="shared" si="1"/>
        <v>20171024 9:51:09.257819</v>
      </c>
    </row>
    <row r="122" spans="1:5">
      <c r="A122">
        <v>235</v>
      </c>
      <c r="B122">
        <v>578</v>
      </c>
      <c r="C122" t="s">
        <v>63</v>
      </c>
      <c r="D122" t="s">
        <v>4021</v>
      </c>
      <c r="E122" s="68" t="str">
        <f t="shared" si="1"/>
        <v>20171024 9:51:09.259126</v>
      </c>
    </row>
    <row r="123" spans="1:5">
      <c r="A123">
        <v>4</v>
      </c>
      <c r="B123">
        <v>578</v>
      </c>
      <c r="C123" t="s">
        <v>63</v>
      </c>
      <c r="D123" t="s">
        <v>4022</v>
      </c>
      <c r="E123" s="68" t="str">
        <f t="shared" si="1"/>
        <v>20171024 9:59:17.750000</v>
      </c>
    </row>
    <row r="124" spans="1:5">
      <c r="A124">
        <v>65</v>
      </c>
      <c r="B124">
        <v>578</v>
      </c>
      <c r="C124" t="s">
        <v>63</v>
      </c>
      <c r="D124" t="s">
        <v>4023</v>
      </c>
      <c r="E124" s="68" t="str">
        <f t="shared" si="1"/>
        <v>20171024 10:04:27.339000</v>
      </c>
    </row>
    <row r="125" spans="1:5">
      <c r="A125">
        <v>187</v>
      </c>
      <c r="B125">
        <v>578</v>
      </c>
      <c r="C125" t="s">
        <v>63</v>
      </c>
      <c r="D125" t="s">
        <v>4024</v>
      </c>
      <c r="E125" s="68" t="str">
        <f t="shared" si="1"/>
        <v>20171024 10:06:40.096000</v>
      </c>
    </row>
    <row r="126" spans="1:5">
      <c r="A126">
        <v>96</v>
      </c>
      <c r="B126">
        <v>575.5</v>
      </c>
      <c r="C126" t="s">
        <v>63</v>
      </c>
      <c r="D126" t="s">
        <v>4025</v>
      </c>
      <c r="E126" s="68" t="str">
        <f t="shared" si="1"/>
        <v>20171024 10:11:18.967000</v>
      </c>
    </row>
    <row r="127" spans="1:5">
      <c r="A127">
        <v>98</v>
      </c>
      <c r="B127">
        <v>577</v>
      </c>
      <c r="C127" t="s">
        <v>63</v>
      </c>
      <c r="D127" t="s">
        <v>4026</v>
      </c>
      <c r="E127" s="68" t="str">
        <f t="shared" si="1"/>
        <v>20171024 10:18:00.745000</v>
      </c>
    </row>
    <row r="128" spans="1:5">
      <c r="A128">
        <v>133</v>
      </c>
      <c r="B128">
        <v>577.5</v>
      </c>
      <c r="C128" t="s">
        <v>63</v>
      </c>
      <c r="D128" t="s">
        <v>4027</v>
      </c>
      <c r="E128" s="68" t="str">
        <f t="shared" si="1"/>
        <v>20171024 10:28:53.238000</v>
      </c>
    </row>
    <row r="129" spans="1:5">
      <c r="A129">
        <v>105</v>
      </c>
      <c r="B129">
        <v>577.5</v>
      </c>
      <c r="C129" t="s">
        <v>63</v>
      </c>
      <c r="D129" t="s">
        <v>4028</v>
      </c>
      <c r="E129" s="68" t="str">
        <f t="shared" ref="E129:E192" si="2">LEFT(D129,FIND(" ",D129)-1)&amp;" "&amp;IF((MID(D129,FIND(" ",D129)+1,2))&lt;"23",MID(D129,FIND(" ",D129)+1,2) + 2 - VALUE(MID(D129,28,1)),"0"&amp;"0")&amp;MID(D129,FIND(" ",D129)+3,13)</f>
        <v>20171024 10:32:12.984000</v>
      </c>
    </row>
    <row r="130" spans="1:5">
      <c r="A130">
        <v>90</v>
      </c>
      <c r="B130">
        <v>579</v>
      </c>
      <c r="C130" t="s">
        <v>63</v>
      </c>
      <c r="D130" t="s">
        <v>4029</v>
      </c>
      <c r="E130" s="68" t="str">
        <f t="shared" si="2"/>
        <v>20171024 10:41:07.635000</v>
      </c>
    </row>
    <row r="131" spans="1:5">
      <c r="A131">
        <v>22</v>
      </c>
      <c r="B131">
        <v>578.5</v>
      </c>
      <c r="C131" t="s">
        <v>63</v>
      </c>
      <c r="D131" t="s">
        <v>4030</v>
      </c>
      <c r="E131" s="68" t="str">
        <f t="shared" si="2"/>
        <v>20171024 11:03:37.844000</v>
      </c>
    </row>
    <row r="132" spans="1:5">
      <c r="A132">
        <v>71</v>
      </c>
      <c r="B132">
        <v>578.5</v>
      </c>
      <c r="C132" t="s">
        <v>63</v>
      </c>
      <c r="D132" t="s">
        <v>4031</v>
      </c>
      <c r="E132" s="68" t="str">
        <f t="shared" si="2"/>
        <v>20171024 11:03:37.846000</v>
      </c>
    </row>
    <row r="133" spans="1:5">
      <c r="A133">
        <v>135</v>
      </c>
      <c r="B133">
        <v>578</v>
      </c>
      <c r="C133" t="s">
        <v>63</v>
      </c>
      <c r="D133" t="s">
        <v>4032</v>
      </c>
      <c r="E133" s="68" t="str">
        <f t="shared" si="2"/>
        <v>20171024 11:10:17.539000</v>
      </c>
    </row>
    <row r="134" spans="1:5">
      <c r="A134">
        <v>350</v>
      </c>
      <c r="B134">
        <v>580</v>
      </c>
      <c r="C134" t="s">
        <v>63</v>
      </c>
      <c r="D134" t="s">
        <v>4033</v>
      </c>
      <c r="E134" s="68" t="str">
        <f t="shared" si="2"/>
        <v>20171024 11:21:47.552954</v>
      </c>
    </row>
    <row r="135" spans="1:5">
      <c r="A135">
        <v>183</v>
      </c>
      <c r="B135">
        <v>580.5</v>
      </c>
      <c r="C135" t="s">
        <v>63</v>
      </c>
      <c r="D135" t="s">
        <v>4034</v>
      </c>
      <c r="E135" s="68" t="str">
        <f t="shared" si="2"/>
        <v>20171024 11:22:32.716000</v>
      </c>
    </row>
    <row r="136" spans="1:5">
      <c r="A136">
        <v>115</v>
      </c>
      <c r="B136">
        <v>582</v>
      </c>
      <c r="C136" t="s">
        <v>63</v>
      </c>
      <c r="D136" t="s">
        <v>4035</v>
      </c>
      <c r="E136" s="68" t="str">
        <f t="shared" si="2"/>
        <v>20171024 11:24:51.603000</v>
      </c>
    </row>
    <row r="137" spans="1:5">
      <c r="A137">
        <v>13</v>
      </c>
      <c r="B137">
        <v>581</v>
      </c>
      <c r="C137" t="s">
        <v>63</v>
      </c>
      <c r="D137" t="s">
        <v>4036</v>
      </c>
      <c r="E137" s="68" t="str">
        <f t="shared" si="2"/>
        <v>20171024 11:25:23.347596</v>
      </c>
    </row>
    <row r="138" spans="1:5">
      <c r="A138">
        <v>59</v>
      </c>
      <c r="B138">
        <v>581</v>
      </c>
      <c r="C138" t="s">
        <v>63</v>
      </c>
      <c r="D138" t="s">
        <v>4036</v>
      </c>
      <c r="E138" s="68" t="str">
        <f t="shared" si="2"/>
        <v>20171024 11:25:23.347596</v>
      </c>
    </row>
    <row r="139" spans="1:5">
      <c r="A139">
        <v>100</v>
      </c>
      <c r="B139">
        <v>581</v>
      </c>
      <c r="C139" t="s">
        <v>63</v>
      </c>
      <c r="D139" t="s">
        <v>4036</v>
      </c>
      <c r="E139" s="68" t="str">
        <f t="shared" si="2"/>
        <v>20171024 11:25:23.347596</v>
      </c>
    </row>
    <row r="140" spans="1:5">
      <c r="A140">
        <v>100</v>
      </c>
      <c r="B140">
        <v>581</v>
      </c>
      <c r="C140" t="s">
        <v>63</v>
      </c>
      <c r="D140" t="s">
        <v>4036</v>
      </c>
      <c r="E140" s="68" t="str">
        <f t="shared" si="2"/>
        <v>20171024 11:25:23.347596</v>
      </c>
    </row>
    <row r="141" spans="1:5">
      <c r="A141">
        <v>74</v>
      </c>
      <c r="B141">
        <v>581</v>
      </c>
      <c r="C141" t="s">
        <v>63</v>
      </c>
      <c r="D141" t="s">
        <v>4036</v>
      </c>
      <c r="E141" s="68" t="str">
        <f t="shared" si="2"/>
        <v>20171024 11:25:23.347596</v>
      </c>
    </row>
    <row r="142" spans="1:5">
      <c r="A142">
        <v>111</v>
      </c>
      <c r="B142">
        <v>580.5</v>
      </c>
      <c r="C142" t="s">
        <v>63</v>
      </c>
      <c r="D142" t="s">
        <v>4037</v>
      </c>
      <c r="E142" s="68" t="str">
        <f t="shared" si="2"/>
        <v>20171024 11:39:13.370000</v>
      </c>
    </row>
    <row r="143" spans="1:5">
      <c r="A143">
        <v>90</v>
      </c>
      <c r="B143">
        <v>580</v>
      </c>
      <c r="C143" t="s">
        <v>63</v>
      </c>
      <c r="D143" t="s">
        <v>4038</v>
      </c>
      <c r="E143" s="68" t="str">
        <f t="shared" si="2"/>
        <v>20171024 11:54:08.614000</v>
      </c>
    </row>
    <row r="144" spans="1:5">
      <c r="A144">
        <v>85</v>
      </c>
      <c r="B144">
        <v>580</v>
      </c>
      <c r="C144" t="s">
        <v>63</v>
      </c>
      <c r="D144" t="s">
        <v>4039</v>
      </c>
      <c r="E144" s="68" t="str">
        <f t="shared" si="2"/>
        <v>20171024 12:01:36.292000</v>
      </c>
    </row>
    <row r="145" spans="1:5">
      <c r="A145">
        <v>10</v>
      </c>
      <c r="B145">
        <v>580</v>
      </c>
      <c r="C145" t="s">
        <v>63</v>
      </c>
      <c r="D145" t="s">
        <v>4040</v>
      </c>
      <c r="E145" s="68" t="str">
        <f t="shared" si="2"/>
        <v>20171024 12:01:36.319000</v>
      </c>
    </row>
    <row r="146" spans="1:5">
      <c r="A146">
        <v>118</v>
      </c>
      <c r="B146">
        <v>580</v>
      </c>
      <c r="C146" t="s">
        <v>63</v>
      </c>
      <c r="D146" t="s">
        <v>4041</v>
      </c>
      <c r="E146" s="68" t="str">
        <f t="shared" si="2"/>
        <v>20171024 12:04:32.292000</v>
      </c>
    </row>
    <row r="147" spans="1:5">
      <c r="A147">
        <v>31</v>
      </c>
      <c r="B147">
        <v>581</v>
      </c>
      <c r="C147" t="s">
        <v>63</v>
      </c>
      <c r="D147" t="s">
        <v>4042</v>
      </c>
      <c r="E147" s="68" t="str">
        <f t="shared" si="2"/>
        <v>20171024 12:16:18.595575</v>
      </c>
    </row>
    <row r="148" spans="1:5">
      <c r="A148">
        <v>60</v>
      </c>
      <c r="B148">
        <v>581</v>
      </c>
      <c r="C148" t="s">
        <v>63</v>
      </c>
      <c r="D148" t="s">
        <v>4042</v>
      </c>
      <c r="E148" s="68" t="str">
        <f t="shared" si="2"/>
        <v>20171024 12:16:18.595575</v>
      </c>
    </row>
    <row r="149" spans="1:5">
      <c r="A149">
        <v>100</v>
      </c>
      <c r="B149">
        <v>581</v>
      </c>
      <c r="C149" t="s">
        <v>63</v>
      </c>
      <c r="D149" t="s">
        <v>4042</v>
      </c>
      <c r="E149" s="68" t="str">
        <f t="shared" si="2"/>
        <v>20171024 12:16:18.595575</v>
      </c>
    </row>
    <row r="150" spans="1:5">
      <c r="A150">
        <v>95</v>
      </c>
      <c r="B150">
        <v>581</v>
      </c>
      <c r="C150" t="s">
        <v>63</v>
      </c>
      <c r="D150" t="s">
        <v>4042</v>
      </c>
      <c r="E150" s="68" t="str">
        <f t="shared" si="2"/>
        <v>20171024 12:16:18.595575</v>
      </c>
    </row>
    <row r="151" spans="1:5">
      <c r="A151">
        <v>127</v>
      </c>
      <c r="B151">
        <v>582.5</v>
      </c>
      <c r="C151" t="s">
        <v>63</v>
      </c>
      <c r="D151" t="s">
        <v>4043</v>
      </c>
      <c r="E151" s="68" t="str">
        <f t="shared" si="2"/>
        <v>20171024 12:25:38.797000</v>
      </c>
    </row>
    <row r="152" spans="1:5">
      <c r="A152">
        <v>100</v>
      </c>
      <c r="B152">
        <v>580.5</v>
      </c>
      <c r="C152" t="s">
        <v>63</v>
      </c>
      <c r="D152" t="s">
        <v>4044</v>
      </c>
      <c r="E152" s="68" t="str">
        <f t="shared" si="2"/>
        <v>20171024 12:37:46.224895</v>
      </c>
    </row>
    <row r="153" spans="1:5">
      <c r="A153">
        <v>97</v>
      </c>
      <c r="B153">
        <v>580.5</v>
      </c>
      <c r="C153" t="s">
        <v>63</v>
      </c>
      <c r="D153" t="s">
        <v>4044</v>
      </c>
      <c r="E153" s="68" t="str">
        <f t="shared" si="2"/>
        <v>20171024 12:37:46.224895</v>
      </c>
    </row>
    <row r="154" spans="1:5">
      <c r="A154">
        <v>43</v>
      </c>
      <c r="B154">
        <v>580.5</v>
      </c>
      <c r="C154" t="s">
        <v>63</v>
      </c>
      <c r="D154" t="s">
        <v>4044</v>
      </c>
      <c r="E154" s="68" t="str">
        <f t="shared" si="2"/>
        <v>20171024 12:37:46.224895</v>
      </c>
    </row>
    <row r="155" spans="1:5">
      <c r="A155">
        <v>60</v>
      </c>
      <c r="B155">
        <v>580.5</v>
      </c>
      <c r="C155" t="s">
        <v>70</v>
      </c>
      <c r="D155" t="s">
        <v>4045</v>
      </c>
      <c r="E155" s="68" t="str">
        <f t="shared" si="2"/>
        <v>20171024 12:37:46.225751</v>
      </c>
    </row>
    <row r="156" spans="1:5">
      <c r="A156">
        <v>50</v>
      </c>
      <c r="B156">
        <v>580.5</v>
      </c>
      <c r="C156" t="s">
        <v>70</v>
      </c>
      <c r="D156" t="s">
        <v>4045</v>
      </c>
      <c r="E156" s="68" t="str">
        <f t="shared" si="2"/>
        <v>20171024 12:37:46.225751</v>
      </c>
    </row>
    <row r="157" spans="1:5">
      <c r="A157">
        <v>92</v>
      </c>
      <c r="B157">
        <v>580</v>
      </c>
      <c r="C157" t="s">
        <v>63</v>
      </c>
      <c r="D157" t="s">
        <v>4046</v>
      </c>
      <c r="E157" s="68" t="str">
        <f t="shared" si="2"/>
        <v>20171024 12:47:21.294000</v>
      </c>
    </row>
    <row r="158" spans="1:5">
      <c r="A158">
        <v>26</v>
      </c>
      <c r="B158">
        <v>580</v>
      </c>
      <c r="C158" t="s">
        <v>63</v>
      </c>
      <c r="D158" t="s">
        <v>4047</v>
      </c>
      <c r="E158" s="68" t="str">
        <f t="shared" si="2"/>
        <v>20171024 12:55:20.684000</v>
      </c>
    </row>
    <row r="159" spans="1:5">
      <c r="A159">
        <v>106</v>
      </c>
      <c r="B159">
        <v>580.5</v>
      </c>
      <c r="C159" t="s">
        <v>63</v>
      </c>
      <c r="D159" t="s">
        <v>4048</v>
      </c>
      <c r="E159" s="68" t="str">
        <f t="shared" si="2"/>
        <v>20171024 13:04:12.882000</v>
      </c>
    </row>
    <row r="160" spans="1:5">
      <c r="A160">
        <v>89</v>
      </c>
      <c r="B160">
        <v>580.5</v>
      </c>
      <c r="C160" t="s">
        <v>63</v>
      </c>
      <c r="D160" t="s">
        <v>4049</v>
      </c>
      <c r="E160" s="68" t="str">
        <f t="shared" si="2"/>
        <v>20171024 13:13:49.295000</v>
      </c>
    </row>
    <row r="161" spans="1:5">
      <c r="A161">
        <v>158</v>
      </c>
      <c r="B161">
        <v>580.5</v>
      </c>
      <c r="C161" t="s">
        <v>63</v>
      </c>
      <c r="D161" t="s">
        <v>4050</v>
      </c>
      <c r="E161" s="68" t="str">
        <f t="shared" si="2"/>
        <v>20171024 13:40:06.502000</v>
      </c>
    </row>
    <row r="162" spans="1:5">
      <c r="A162">
        <v>36</v>
      </c>
      <c r="B162">
        <v>580.5</v>
      </c>
      <c r="C162" t="s">
        <v>63</v>
      </c>
      <c r="D162" t="s">
        <v>4050</v>
      </c>
      <c r="E162" s="68" t="str">
        <f t="shared" si="2"/>
        <v>20171024 13:40:06.502000</v>
      </c>
    </row>
    <row r="163" spans="1:5">
      <c r="A163">
        <v>7</v>
      </c>
      <c r="B163">
        <v>580</v>
      </c>
      <c r="C163" t="s">
        <v>63</v>
      </c>
      <c r="D163" t="s">
        <v>4051</v>
      </c>
      <c r="E163" s="68" t="str">
        <f t="shared" si="2"/>
        <v>20171024 13:46:23.795579</v>
      </c>
    </row>
    <row r="164" spans="1:5">
      <c r="A164">
        <v>100</v>
      </c>
      <c r="B164">
        <v>580</v>
      </c>
      <c r="C164" t="s">
        <v>63</v>
      </c>
      <c r="D164" t="s">
        <v>4051</v>
      </c>
      <c r="E164" s="68" t="str">
        <f t="shared" si="2"/>
        <v>20171024 13:46:23.795579</v>
      </c>
    </row>
    <row r="165" spans="1:5">
      <c r="A165">
        <v>87</v>
      </c>
      <c r="B165">
        <v>580</v>
      </c>
      <c r="C165" t="s">
        <v>63</v>
      </c>
      <c r="D165" t="s">
        <v>4052</v>
      </c>
      <c r="E165" s="68" t="str">
        <f t="shared" si="2"/>
        <v>20171024 13:46:23.854389</v>
      </c>
    </row>
    <row r="166" spans="1:5">
      <c r="A166">
        <v>35</v>
      </c>
      <c r="B166">
        <v>580</v>
      </c>
      <c r="C166" t="s">
        <v>63</v>
      </c>
      <c r="D166" t="s">
        <v>4053</v>
      </c>
      <c r="E166" s="68" t="str">
        <f t="shared" si="2"/>
        <v>20171024 13:46:23.854522</v>
      </c>
    </row>
    <row r="167" spans="1:5">
      <c r="A167">
        <v>87</v>
      </c>
      <c r="B167">
        <v>580</v>
      </c>
      <c r="C167" t="s">
        <v>63</v>
      </c>
      <c r="D167" t="s">
        <v>4054</v>
      </c>
      <c r="E167" s="68" t="str">
        <f t="shared" si="2"/>
        <v>20171024 13:46:48.295059</v>
      </c>
    </row>
    <row r="168" spans="1:5">
      <c r="A168">
        <v>21</v>
      </c>
      <c r="B168">
        <v>582</v>
      </c>
      <c r="C168" t="s">
        <v>63</v>
      </c>
      <c r="D168" t="s">
        <v>4055</v>
      </c>
      <c r="E168" s="68" t="str">
        <f t="shared" si="2"/>
        <v>20171024 13:58:39.773000</v>
      </c>
    </row>
    <row r="169" spans="1:5">
      <c r="A169">
        <v>101</v>
      </c>
      <c r="B169">
        <v>582</v>
      </c>
      <c r="C169" t="s">
        <v>63</v>
      </c>
      <c r="D169" t="s">
        <v>4055</v>
      </c>
      <c r="E169" s="68" t="str">
        <f t="shared" si="2"/>
        <v>20171024 13:58:39.773000</v>
      </c>
    </row>
    <row r="170" spans="1:5">
      <c r="A170">
        <v>23</v>
      </c>
      <c r="B170">
        <v>582</v>
      </c>
      <c r="C170" t="s">
        <v>63</v>
      </c>
      <c r="D170" t="s">
        <v>4055</v>
      </c>
      <c r="E170" s="68" t="str">
        <f t="shared" si="2"/>
        <v>20171024 13:58:39.773000</v>
      </c>
    </row>
    <row r="171" spans="1:5">
      <c r="A171">
        <v>95</v>
      </c>
      <c r="B171">
        <v>580</v>
      </c>
      <c r="C171" t="s">
        <v>63</v>
      </c>
      <c r="D171" t="s">
        <v>4056</v>
      </c>
      <c r="E171" s="68" t="str">
        <f t="shared" si="2"/>
        <v>20171024 14:11:24.326000</v>
      </c>
    </row>
    <row r="172" spans="1:5">
      <c r="A172">
        <v>35</v>
      </c>
      <c r="B172">
        <v>581</v>
      </c>
      <c r="C172" t="s">
        <v>63</v>
      </c>
      <c r="D172" t="s">
        <v>4057</v>
      </c>
      <c r="E172" s="68" t="str">
        <f t="shared" si="2"/>
        <v>20171024 14:40:51.887000</v>
      </c>
    </row>
    <row r="173" spans="1:5">
      <c r="A173">
        <v>194</v>
      </c>
      <c r="B173">
        <v>581</v>
      </c>
      <c r="C173" t="s">
        <v>63</v>
      </c>
      <c r="D173" t="s">
        <v>4058</v>
      </c>
      <c r="E173" s="68" t="str">
        <f t="shared" si="2"/>
        <v>20171024 14:40:51.888000</v>
      </c>
    </row>
    <row r="174" spans="1:5">
      <c r="A174">
        <v>90</v>
      </c>
      <c r="B174">
        <v>581</v>
      </c>
      <c r="C174" t="s">
        <v>63</v>
      </c>
      <c r="D174" t="s">
        <v>4059</v>
      </c>
      <c r="E174" s="68" t="str">
        <f t="shared" si="2"/>
        <v>20171024 14:45:01.582000</v>
      </c>
    </row>
    <row r="175" spans="1:5">
      <c r="A175">
        <v>93</v>
      </c>
      <c r="B175">
        <v>580</v>
      </c>
      <c r="C175" t="s">
        <v>63</v>
      </c>
      <c r="D175" t="s">
        <v>4060</v>
      </c>
      <c r="E175" s="68" t="str">
        <f t="shared" si="2"/>
        <v>20171024 15:02:20.233000</v>
      </c>
    </row>
    <row r="176" spans="1:5">
      <c r="A176">
        <v>20</v>
      </c>
      <c r="B176">
        <v>580</v>
      </c>
      <c r="C176" t="s">
        <v>63</v>
      </c>
      <c r="D176" t="s">
        <v>4060</v>
      </c>
      <c r="E176" s="68" t="str">
        <f t="shared" si="2"/>
        <v>20171024 15:02:20.233000</v>
      </c>
    </row>
    <row r="177" spans="1:5">
      <c r="A177">
        <v>97</v>
      </c>
      <c r="B177">
        <v>580</v>
      </c>
      <c r="C177" t="s">
        <v>63</v>
      </c>
      <c r="D177" t="s">
        <v>4061</v>
      </c>
      <c r="E177" s="68" t="str">
        <f t="shared" si="2"/>
        <v>20171024 15:15:15.297000</v>
      </c>
    </row>
    <row r="178" spans="1:5">
      <c r="A178">
        <v>27</v>
      </c>
      <c r="B178">
        <v>580</v>
      </c>
      <c r="C178" t="s">
        <v>63</v>
      </c>
      <c r="D178" t="s">
        <v>4062</v>
      </c>
      <c r="E178" s="68" t="str">
        <f t="shared" si="2"/>
        <v>20171024 15:15:15.298000</v>
      </c>
    </row>
    <row r="179" spans="1:5">
      <c r="A179">
        <v>90</v>
      </c>
      <c r="B179">
        <v>580</v>
      </c>
      <c r="C179" t="s">
        <v>63</v>
      </c>
      <c r="D179" t="s">
        <v>4063</v>
      </c>
      <c r="E179" s="68" t="str">
        <f t="shared" si="2"/>
        <v>20171024 15:21:46.311000</v>
      </c>
    </row>
    <row r="180" spans="1:5">
      <c r="A180">
        <v>94</v>
      </c>
      <c r="B180">
        <v>579.5</v>
      </c>
      <c r="C180" t="s">
        <v>63</v>
      </c>
      <c r="D180" t="s">
        <v>4064</v>
      </c>
      <c r="E180" s="68" t="str">
        <f t="shared" si="2"/>
        <v>20171024 15:28:57.296000</v>
      </c>
    </row>
    <row r="181" spans="1:5">
      <c r="A181">
        <v>100</v>
      </c>
      <c r="B181">
        <v>580</v>
      </c>
      <c r="C181" t="s">
        <v>63</v>
      </c>
      <c r="D181" t="s">
        <v>4065</v>
      </c>
      <c r="E181" s="68" t="str">
        <f t="shared" si="2"/>
        <v>20171024 15:32:06.866626</v>
      </c>
    </row>
    <row r="182" spans="1:5">
      <c r="A182">
        <v>32</v>
      </c>
      <c r="B182">
        <v>580</v>
      </c>
      <c r="C182" t="s">
        <v>63</v>
      </c>
      <c r="D182" t="s">
        <v>4065</v>
      </c>
      <c r="E182" s="68" t="str">
        <f t="shared" si="2"/>
        <v>20171024 15:32:06.866626</v>
      </c>
    </row>
    <row r="183" spans="1:5">
      <c r="A183">
        <v>199</v>
      </c>
      <c r="B183">
        <v>580</v>
      </c>
      <c r="C183" t="s">
        <v>63</v>
      </c>
      <c r="D183" t="s">
        <v>4065</v>
      </c>
      <c r="E183" s="68" t="str">
        <f t="shared" si="2"/>
        <v>20171024 15:32:06.866626</v>
      </c>
    </row>
    <row r="184" spans="1:5">
      <c r="A184">
        <v>20</v>
      </c>
      <c r="B184">
        <v>580</v>
      </c>
      <c r="C184" t="s">
        <v>63</v>
      </c>
      <c r="D184" t="s">
        <v>4065</v>
      </c>
      <c r="E184" s="68" t="str">
        <f t="shared" si="2"/>
        <v>20171024 15:32:06.866626</v>
      </c>
    </row>
    <row r="185" spans="1:5">
      <c r="A185">
        <v>140</v>
      </c>
      <c r="B185">
        <v>580</v>
      </c>
      <c r="C185" t="s">
        <v>63</v>
      </c>
      <c r="D185" t="s">
        <v>4065</v>
      </c>
      <c r="E185" s="68" t="str">
        <f t="shared" si="2"/>
        <v>20171024 15:32:06.866626</v>
      </c>
    </row>
    <row r="186" spans="1:5">
      <c r="A186">
        <v>109</v>
      </c>
      <c r="B186">
        <v>580</v>
      </c>
      <c r="C186" t="s">
        <v>63</v>
      </c>
      <c r="D186" t="s">
        <v>4065</v>
      </c>
      <c r="E186" s="68" t="str">
        <f t="shared" si="2"/>
        <v>20171024 15:32:06.866626</v>
      </c>
    </row>
    <row r="187" spans="1:5">
      <c r="A187">
        <v>90</v>
      </c>
      <c r="B187">
        <v>579.5</v>
      </c>
      <c r="C187" t="s">
        <v>63</v>
      </c>
      <c r="D187" t="s">
        <v>4066</v>
      </c>
      <c r="E187" s="68" t="str">
        <f t="shared" si="2"/>
        <v>20171024 15:35:52.170000</v>
      </c>
    </row>
    <row r="188" spans="1:5">
      <c r="A188">
        <v>90</v>
      </c>
      <c r="B188">
        <v>579</v>
      </c>
      <c r="C188" t="s">
        <v>63</v>
      </c>
      <c r="D188" t="s">
        <v>4067</v>
      </c>
      <c r="E188" s="68" t="str">
        <f t="shared" si="2"/>
        <v>20171024 15:42:31.923000</v>
      </c>
    </row>
    <row r="189" spans="1:5">
      <c r="A189">
        <v>169</v>
      </c>
      <c r="B189">
        <v>579.5</v>
      </c>
      <c r="C189" t="s">
        <v>63</v>
      </c>
      <c r="D189" t="s">
        <v>4068</v>
      </c>
      <c r="E189" s="68" t="str">
        <f t="shared" si="2"/>
        <v>20171024 15:50:01.728000</v>
      </c>
    </row>
    <row r="190" spans="1:5">
      <c r="A190">
        <v>97</v>
      </c>
      <c r="B190">
        <v>579.5</v>
      </c>
      <c r="C190" t="s">
        <v>63</v>
      </c>
      <c r="D190" t="s">
        <v>4069</v>
      </c>
      <c r="E190" s="68" t="str">
        <f t="shared" si="2"/>
        <v>20171024 15:59:53.159000</v>
      </c>
    </row>
    <row r="191" spans="1:5">
      <c r="A191">
        <v>18</v>
      </c>
      <c r="B191">
        <v>580.5</v>
      </c>
      <c r="C191" t="s">
        <v>63</v>
      </c>
      <c r="D191" t="s">
        <v>4070</v>
      </c>
      <c r="E191" s="68" t="str">
        <f t="shared" si="2"/>
        <v>20171024 16:02:48.077690</v>
      </c>
    </row>
    <row r="192" spans="1:5">
      <c r="A192">
        <v>42</v>
      </c>
      <c r="B192">
        <v>580.5</v>
      </c>
      <c r="C192" t="s">
        <v>63</v>
      </c>
      <c r="D192" t="s">
        <v>4070</v>
      </c>
      <c r="E192" s="68" t="str">
        <f t="shared" si="2"/>
        <v>20171024 16:02:48.077690</v>
      </c>
    </row>
    <row r="193" spans="1:5">
      <c r="A193">
        <v>100</v>
      </c>
      <c r="B193">
        <v>580.5</v>
      </c>
      <c r="C193" t="s">
        <v>63</v>
      </c>
      <c r="D193" t="s">
        <v>4070</v>
      </c>
      <c r="E193" s="68" t="str">
        <f t="shared" ref="E193:E256" si="3">LEFT(D193,FIND(" ",D193)-1)&amp;" "&amp;IF((MID(D193,FIND(" ",D193)+1,2))&lt;"23",MID(D193,FIND(" ",D193)+1,2) + 2 - VALUE(MID(D193,28,1)),"0"&amp;"0")&amp;MID(D193,FIND(" ",D193)+3,13)</f>
        <v>20171024 16:02:48.077690</v>
      </c>
    </row>
    <row r="194" spans="1:5">
      <c r="A194">
        <v>90</v>
      </c>
      <c r="B194">
        <v>580.5</v>
      </c>
      <c r="C194" t="s">
        <v>63</v>
      </c>
      <c r="D194" t="s">
        <v>4070</v>
      </c>
      <c r="E194" s="68" t="str">
        <f t="shared" si="3"/>
        <v>20171024 16:02:48.077690</v>
      </c>
    </row>
    <row r="195" spans="1:5">
      <c r="A195">
        <v>97</v>
      </c>
      <c r="B195">
        <v>580.5</v>
      </c>
      <c r="C195" t="s">
        <v>63</v>
      </c>
      <c r="D195" t="s">
        <v>4070</v>
      </c>
      <c r="E195" s="68" t="str">
        <f t="shared" si="3"/>
        <v>20171024 16:02:48.077690</v>
      </c>
    </row>
    <row r="196" spans="1:5">
      <c r="A196">
        <v>153</v>
      </c>
      <c r="B196">
        <v>580.5</v>
      </c>
      <c r="C196" t="s">
        <v>63</v>
      </c>
      <c r="D196" t="s">
        <v>4070</v>
      </c>
      <c r="E196" s="68" t="str">
        <f t="shared" si="3"/>
        <v>20171024 16:02:48.077690</v>
      </c>
    </row>
    <row r="197" spans="1:5">
      <c r="A197">
        <v>93</v>
      </c>
      <c r="B197">
        <v>580</v>
      </c>
      <c r="C197" t="s">
        <v>63</v>
      </c>
      <c r="D197" t="s">
        <v>4071</v>
      </c>
      <c r="E197" s="68" t="str">
        <f t="shared" si="3"/>
        <v>20171024 16:09:20.835000</v>
      </c>
    </row>
    <row r="198" spans="1:5">
      <c r="A198">
        <v>223</v>
      </c>
      <c r="B198">
        <v>580</v>
      </c>
      <c r="C198" t="s">
        <v>63</v>
      </c>
      <c r="D198" t="s">
        <v>4072</v>
      </c>
      <c r="E198" s="68" t="str">
        <f t="shared" si="3"/>
        <v>20171024 16:22:10.639000</v>
      </c>
    </row>
    <row r="199" spans="1:5">
      <c r="A199">
        <v>1158</v>
      </c>
      <c r="B199">
        <v>580</v>
      </c>
      <c r="C199" t="s">
        <v>63</v>
      </c>
      <c r="D199" t="s">
        <v>4073</v>
      </c>
      <c r="E199" s="68" t="str">
        <f t="shared" si="3"/>
        <v>20171024 16:38:27.138718</v>
      </c>
    </row>
    <row r="200" spans="1:5">
      <c r="A200">
        <v>98</v>
      </c>
      <c r="B200">
        <v>579</v>
      </c>
      <c r="C200" t="s">
        <v>63</v>
      </c>
      <c r="D200" t="s">
        <v>4074</v>
      </c>
      <c r="E200" s="68" t="str">
        <f t="shared" si="3"/>
        <v>20171025 9:00:06.472000</v>
      </c>
    </row>
    <row r="201" spans="1:5">
      <c r="A201">
        <v>10</v>
      </c>
      <c r="B201">
        <v>579</v>
      </c>
      <c r="C201" t="s">
        <v>63</v>
      </c>
      <c r="D201" t="s">
        <v>4074</v>
      </c>
      <c r="E201" s="68" t="str">
        <f t="shared" si="3"/>
        <v>20171025 9:00:06.472000</v>
      </c>
    </row>
    <row r="202" spans="1:5">
      <c r="A202">
        <v>20</v>
      </c>
      <c r="B202">
        <v>579</v>
      </c>
      <c r="C202" t="s">
        <v>63</v>
      </c>
      <c r="D202" t="s">
        <v>4075</v>
      </c>
      <c r="E202" s="68" t="str">
        <f t="shared" si="3"/>
        <v>20171025 9:00:06.473000</v>
      </c>
    </row>
    <row r="203" spans="1:5">
      <c r="A203">
        <v>100</v>
      </c>
      <c r="B203">
        <v>577.5</v>
      </c>
      <c r="C203" t="s">
        <v>63</v>
      </c>
      <c r="D203" t="s">
        <v>4076</v>
      </c>
      <c r="E203" s="68" t="str">
        <f t="shared" si="3"/>
        <v>20171025 9:02:35.114000</v>
      </c>
    </row>
    <row r="204" spans="1:5">
      <c r="A204">
        <v>32</v>
      </c>
      <c r="B204">
        <v>578</v>
      </c>
      <c r="C204" t="s">
        <v>63</v>
      </c>
      <c r="D204" t="s">
        <v>4077</v>
      </c>
      <c r="E204" s="68" t="str">
        <f t="shared" si="3"/>
        <v>20171025 9:05:41.029000</v>
      </c>
    </row>
    <row r="205" spans="1:5">
      <c r="A205">
        <v>107</v>
      </c>
      <c r="B205">
        <v>579</v>
      </c>
      <c r="C205" t="s">
        <v>63</v>
      </c>
      <c r="D205" t="s">
        <v>4078</v>
      </c>
      <c r="E205" s="68" t="str">
        <f t="shared" si="3"/>
        <v>20171025 9:06:36.687000</v>
      </c>
    </row>
    <row r="206" spans="1:5">
      <c r="A206">
        <v>29</v>
      </c>
      <c r="B206">
        <v>579</v>
      </c>
      <c r="C206" t="s">
        <v>63</v>
      </c>
      <c r="D206" t="s">
        <v>4078</v>
      </c>
      <c r="E206" s="68" t="str">
        <f t="shared" si="3"/>
        <v>20171025 9:06:36.687000</v>
      </c>
    </row>
    <row r="207" spans="1:5">
      <c r="A207">
        <v>127</v>
      </c>
      <c r="B207">
        <v>579</v>
      </c>
      <c r="C207" t="s">
        <v>63</v>
      </c>
      <c r="D207" t="s">
        <v>4079</v>
      </c>
      <c r="E207" s="68" t="str">
        <f t="shared" si="3"/>
        <v>20171025 9:08:40.822000</v>
      </c>
    </row>
    <row r="208" spans="1:5">
      <c r="A208">
        <v>1</v>
      </c>
      <c r="B208">
        <v>579.5</v>
      </c>
      <c r="C208" t="s">
        <v>63</v>
      </c>
      <c r="D208" t="s">
        <v>4080</v>
      </c>
      <c r="E208" s="68" t="str">
        <f t="shared" si="3"/>
        <v>20171025 9:12:03.927000</v>
      </c>
    </row>
    <row r="209" spans="1:5">
      <c r="A209">
        <v>144</v>
      </c>
      <c r="B209">
        <v>579.5</v>
      </c>
      <c r="C209" t="s">
        <v>63</v>
      </c>
      <c r="D209" t="s">
        <v>4080</v>
      </c>
      <c r="E209" s="68" t="str">
        <f t="shared" si="3"/>
        <v>20171025 9:12:03.927000</v>
      </c>
    </row>
    <row r="210" spans="1:5">
      <c r="A210">
        <v>211</v>
      </c>
      <c r="B210">
        <v>581</v>
      </c>
      <c r="C210" t="s">
        <v>63</v>
      </c>
      <c r="D210" t="s">
        <v>4081</v>
      </c>
      <c r="E210" s="68" t="str">
        <f t="shared" si="3"/>
        <v>20171025 9:19:33.682000</v>
      </c>
    </row>
    <row r="211" spans="1:5">
      <c r="A211">
        <v>145</v>
      </c>
      <c r="B211">
        <v>583.5</v>
      </c>
      <c r="C211" t="s">
        <v>63</v>
      </c>
      <c r="D211" t="s">
        <v>4082</v>
      </c>
      <c r="E211" s="68" t="str">
        <f t="shared" si="3"/>
        <v>20171025 9:26:13.395000</v>
      </c>
    </row>
    <row r="212" spans="1:5">
      <c r="A212">
        <v>100</v>
      </c>
      <c r="B212">
        <v>584.5</v>
      </c>
      <c r="C212" t="s">
        <v>63</v>
      </c>
      <c r="D212" t="s">
        <v>4083</v>
      </c>
      <c r="E212" s="68" t="str">
        <f t="shared" si="3"/>
        <v>20171025 9:34:45.223000</v>
      </c>
    </row>
    <row r="213" spans="1:5">
      <c r="A213">
        <v>176</v>
      </c>
      <c r="B213">
        <v>584</v>
      </c>
      <c r="C213" t="s">
        <v>63</v>
      </c>
      <c r="D213" t="s">
        <v>4084</v>
      </c>
      <c r="E213" s="68" t="str">
        <f t="shared" si="3"/>
        <v>20171025 9:43:18.954000</v>
      </c>
    </row>
    <row r="214" spans="1:5">
      <c r="A214">
        <v>79</v>
      </c>
      <c r="B214">
        <v>584.5</v>
      </c>
      <c r="C214" t="s">
        <v>63</v>
      </c>
      <c r="D214" t="s">
        <v>4085</v>
      </c>
      <c r="E214" s="68" t="str">
        <f t="shared" si="3"/>
        <v>20171025 9:56:55.691778</v>
      </c>
    </row>
    <row r="215" spans="1:5">
      <c r="A215">
        <v>100</v>
      </c>
      <c r="B215">
        <v>584.5</v>
      </c>
      <c r="C215" t="s">
        <v>63</v>
      </c>
      <c r="D215" t="s">
        <v>4085</v>
      </c>
      <c r="E215" s="68" t="str">
        <f t="shared" si="3"/>
        <v>20171025 9:56:55.691778</v>
      </c>
    </row>
    <row r="216" spans="1:5">
      <c r="A216">
        <v>98</v>
      </c>
      <c r="B216">
        <v>584.5</v>
      </c>
      <c r="C216" t="s">
        <v>63</v>
      </c>
      <c r="D216" t="s">
        <v>4085</v>
      </c>
      <c r="E216" s="68" t="str">
        <f t="shared" si="3"/>
        <v>20171025 9:56:55.691778</v>
      </c>
    </row>
    <row r="217" spans="1:5">
      <c r="A217">
        <v>23</v>
      </c>
      <c r="B217">
        <v>584.5</v>
      </c>
      <c r="C217" t="s">
        <v>63</v>
      </c>
      <c r="D217" t="s">
        <v>4085</v>
      </c>
      <c r="E217" s="68" t="str">
        <f t="shared" si="3"/>
        <v>20171025 9:56:55.691778</v>
      </c>
    </row>
    <row r="218" spans="1:5">
      <c r="A218">
        <v>120</v>
      </c>
      <c r="B218">
        <v>584</v>
      </c>
      <c r="C218" t="s">
        <v>63</v>
      </c>
      <c r="D218" t="s">
        <v>4086</v>
      </c>
      <c r="E218" s="68" t="str">
        <f t="shared" si="3"/>
        <v>20171025 10:10:30.206000</v>
      </c>
    </row>
    <row r="219" spans="1:5">
      <c r="A219">
        <v>18</v>
      </c>
      <c r="B219">
        <v>584</v>
      </c>
      <c r="C219" t="s">
        <v>63</v>
      </c>
      <c r="D219" t="s">
        <v>4086</v>
      </c>
      <c r="E219" s="68" t="str">
        <f t="shared" si="3"/>
        <v>20171025 10:10:30.206000</v>
      </c>
    </row>
    <row r="220" spans="1:5">
      <c r="A220">
        <v>178</v>
      </c>
      <c r="B220">
        <v>584</v>
      </c>
      <c r="C220" t="s">
        <v>63</v>
      </c>
      <c r="D220" t="s">
        <v>4087</v>
      </c>
      <c r="E220" s="68" t="str">
        <f t="shared" si="3"/>
        <v>20171025 10:21:58.776000</v>
      </c>
    </row>
    <row r="221" spans="1:5">
      <c r="A221">
        <v>39</v>
      </c>
      <c r="B221">
        <v>584</v>
      </c>
      <c r="C221" t="s">
        <v>63</v>
      </c>
      <c r="D221" t="s">
        <v>4088</v>
      </c>
      <c r="E221" s="68" t="str">
        <f t="shared" si="3"/>
        <v>20171025 10:24:42.001309</v>
      </c>
    </row>
    <row r="222" spans="1:5">
      <c r="A222">
        <v>311</v>
      </c>
      <c r="B222">
        <v>584</v>
      </c>
      <c r="C222" t="s">
        <v>63</v>
      </c>
      <c r="D222" t="s">
        <v>4089</v>
      </c>
      <c r="E222" s="68" t="str">
        <f t="shared" si="3"/>
        <v>20171025 10:26:28.315843</v>
      </c>
    </row>
    <row r="223" spans="1:5">
      <c r="A223">
        <v>145</v>
      </c>
      <c r="B223">
        <v>584</v>
      </c>
      <c r="C223" t="s">
        <v>63</v>
      </c>
      <c r="D223" t="s">
        <v>4090</v>
      </c>
      <c r="E223" s="68" t="str">
        <f t="shared" si="3"/>
        <v>20171025 10:26:28.317000</v>
      </c>
    </row>
    <row r="224" spans="1:5">
      <c r="A224">
        <v>149</v>
      </c>
      <c r="B224">
        <v>584</v>
      </c>
      <c r="C224" t="s">
        <v>63</v>
      </c>
      <c r="D224" t="s">
        <v>4091</v>
      </c>
      <c r="E224" s="68" t="str">
        <f t="shared" si="3"/>
        <v>20171025 10:43:14.789806</v>
      </c>
    </row>
    <row r="225" spans="1:5">
      <c r="A225">
        <v>86</v>
      </c>
      <c r="B225">
        <v>584</v>
      </c>
      <c r="C225" t="s">
        <v>63</v>
      </c>
      <c r="D225" t="s">
        <v>4091</v>
      </c>
      <c r="E225" s="68" t="str">
        <f t="shared" si="3"/>
        <v>20171025 10:43:14.789806</v>
      </c>
    </row>
    <row r="226" spans="1:5">
      <c r="A226">
        <v>15</v>
      </c>
      <c r="B226">
        <v>584</v>
      </c>
      <c r="C226" t="s">
        <v>63</v>
      </c>
      <c r="D226" t="s">
        <v>4091</v>
      </c>
      <c r="E226" s="68" t="str">
        <f t="shared" si="3"/>
        <v>20171025 10:43:14.789806</v>
      </c>
    </row>
    <row r="227" spans="1:5">
      <c r="A227">
        <v>225</v>
      </c>
      <c r="B227">
        <v>584</v>
      </c>
      <c r="C227" t="s">
        <v>63</v>
      </c>
      <c r="D227" t="s">
        <v>4092</v>
      </c>
      <c r="E227" s="68" t="str">
        <f t="shared" si="3"/>
        <v>20171025 10:50:23.866000</v>
      </c>
    </row>
    <row r="228" spans="1:5">
      <c r="A228">
        <v>95</v>
      </c>
      <c r="B228">
        <v>583.5</v>
      </c>
      <c r="C228" t="s">
        <v>63</v>
      </c>
      <c r="D228" t="s">
        <v>4093</v>
      </c>
      <c r="E228" s="68" t="str">
        <f t="shared" si="3"/>
        <v>20171025 10:56:17.322000</v>
      </c>
    </row>
    <row r="229" spans="1:5">
      <c r="A229">
        <v>115</v>
      </c>
      <c r="B229">
        <v>583.5</v>
      </c>
      <c r="C229" t="s">
        <v>63</v>
      </c>
      <c r="D229" t="s">
        <v>4094</v>
      </c>
      <c r="E229" s="68" t="str">
        <f t="shared" si="3"/>
        <v>20171025 11:06:47.399000</v>
      </c>
    </row>
    <row r="230" spans="1:5">
      <c r="A230">
        <v>166</v>
      </c>
      <c r="B230">
        <v>584</v>
      </c>
      <c r="C230" t="s">
        <v>63</v>
      </c>
      <c r="D230" t="s">
        <v>4095</v>
      </c>
      <c r="E230" s="68" t="str">
        <f t="shared" si="3"/>
        <v>20171025 11:13:22.407000</v>
      </c>
    </row>
    <row r="231" spans="1:5">
      <c r="A231">
        <v>312</v>
      </c>
      <c r="B231">
        <v>584</v>
      </c>
      <c r="C231" t="s">
        <v>63</v>
      </c>
      <c r="D231" t="s">
        <v>4096</v>
      </c>
      <c r="E231" s="68" t="str">
        <f t="shared" si="3"/>
        <v>20171025 11:35:22.774000</v>
      </c>
    </row>
    <row r="232" spans="1:5">
      <c r="A232">
        <v>99</v>
      </c>
      <c r="B232">
        <v>586</v>
      </c>
      <c r="C232" t="s">
        <v>63</v>
      </c>
      <c r="D232" t="s">
        <v>4097</v>
      </c>
      <c r="E232" s="68" t="str">
        <f t="shared" si="3"/>
        <v>20171025 11:56:52.464772</v>
      </c>
    </row>
    <row r="233" spans="1:5">
      <c r="A233">
        <v>76</v>
      </c>
      <c r="B233">
        <v>586</v>
      </c>
      <c r="C233" t="s">
        <v>63</v>
      </c>
      <c r="D233" t="s">
        <v>4097</v>
      </c>
      <c r="E233" s="68" t="str">
        <f t="shared" si="3"/>
        <v>20171025 11:56:52.464772</v>
      </c>
    </row>
    <row r="234" spans="1:5">
      <c r="A234">
        <v>100</v>
      </c>
      <c r="B234">
        <v>586</v>
      </c>
      <c r="C234" t="s">
        <v>63</v>
      </c>
      <c r="D234" t="s">
        <v>4097</v>
      </c>
      <c r="E234" s="68" t="str">
        <f t="shared" si="3"/>
        <v>20171025 11:56:52.464772</v>
      </c>
    </row>
    <row r="235" spans="1:5">
      <c r="A235">
        <v>90</v>
      </c>
      <c r="B235">
        <v>586</v>
      </c>
      <c r="C235" t="s">
        <v>63</v>
      </c>
      <c r="D235" t="s">
        <v>4097</v>
      </c>
      <c r="E235" s="68" t="str">
        <f t="shared" si="3"/>
        <v>20171025 11:56:52.464772</v>
      </c>
    </row>
    <row r="236" spans="1:5">
      <c r="A236">
        <v>61</v>
      </c>
      <c r="B236">
        <v>586</v>
      </c>
      <c r="C236" t="s">
        <v>63</v>
      </c>
      <c r="D236" t="s">
        <v>4097</v>
      </c>
      <c r="E236" s="68" t="str">
        <f t="shared" si="3"/>
        <v>20171025 11:56:52.464772</v>
      </c>
    </row>
    <row r="237" spans="1:5">
      <c r="A237">
        <v>100</v>
      </c>
      <c r="B237">
        <v>588.5</v>
      </c>
      <c r="C237" t="s">
        <v>63</v>
      </c>
      <c r="D237" t="s">
        <v>4098</v>
      </c>
      <c r="E237" s="68" t="str">
        <f t="shared" si="3"/>
        <v>20171025 12:09:06.381162</v>
      </c>
    </row>
    <row r="238" spans="1:5">
      <c r="A238">
        <v>90</v>
      </c>
      <c r="B238">
        <v>588.5</v>
      </c>
      <c r="C238" t="s">
        <v>63</v>
      </c>
      <c r="D238" t="s">
        <v>4098</v>
      </c>
      <c r="E238" s="68" t="str">
        <f t="shared" si="3"/>
        <v>20171025 12:09:06.381162</v>
      </c>
    </row>
    <row r="239" spans="1:5">
      <c r="A239">
        <v>100</v>
      </c>
      <c r="B239">
        <v>588.5</v>
      </c>
      <c r="C239" t="s">
        <v>63</v>
      </c>
      <c r="D239" t="s">
        <v>4098</v>
      </c>
      <c r="E239" s="68" t="str">
        <f t="shared" si="3"/>
        <v>20171025 12:09:06.381162</v>
      </c>
    </row>
    <row r="240" spans="1:5">
      <c r="A240">
        <v>10</v>
      </c>
      <c r="B240">
        <v>588.5</v>
      </c>
      <c r="C240" t="s">
        <v>63</v>
      </c>
      <c r="D240" t="s">
        <v>4098</v>
      </c>
      <c r="E240" s="68" t="str">
        <f t="shared" si="3"/>
        <v>20171025 12:09:06.381162</v>
      </c>
    </row>
    <row r="241" spans="1:5">
      <c r="A241">
        <v>50</v>
      </c>
      <c r="B241">
        <v>588.5</v>
      </c>
      <c r="C241" t="s">
        <v>63</v>
      </c>
      <c r="D241" t="s">
        <v>4098</v>
      </c>
      <c r="E241" s="68" t="str">
        <f t="shared" si="3"/>
        <v>20171025 12:09:06.381162</v>
      </c>
    </row>
    <row r="242" spans="1:5">
      <c r="A242">
        <v>8</v>
      </c>
      <c r="B242">
        <v>588</v>
      </c>
      <c r="C242" t="s">
        <v>63</v>
      </c>
      <c r="D242" t="s">
        <v>4099</v>
      </c>
      <c r="E242" s="68" t="str">
        <f t="shared" si="3"/>
        <v>20171025 12:12:31.287000</v>
      </c>
    </row>
    <row r="243" spans="1:5">
      <c r="A243">
        <v>95</v>
      </c>
      <c r="B243">
        <v>588</v>
      </c>
      <c r="C243" t="s">
        <v>63</v>
      </c>
      <c r="D243" t="s">
        <v>4100</v>
      </c>
      <c r="E243" s="68" t="str">
        <f t="shared" si="3"/>
        <v>20171025 12:21:21.533000</v>
      </c>
    </row>
    <row r="244" spans="1:5">
      <c r="A244">
        <v>99</v>
      </c>
      <c r="B244">
        <v>588</v>
      </c>
      <c r="C244" t="s">
        <v>63</v>
      </c>
      <c r="D244" t="s">
        <v>4101</v>
      </c>
      <c r="E244" s="68" t="str">
        <f t="shared" si="3"/>
        <v>20171025 12:27:48.344000</v>
      </c>
    </row>
    <row r="245" spans="1:5">
      <c r="A245">
        <v>100</v>
      </c>
      <c r="B245">
        <v>588.5</v>
      </c>
      <c r="C245" t="s">
        <v>63</v>
      </c>
      <c r="D245" t="s">
        <v>4102</v>
      </c>
      <c r="E245" s="68" t="str">
        <f t="shared" si="3"/>
        <v>20171025 12:34:53.634793</v>
      </c>
    </row>
    <row r="246" spans="1:5">
      <c r="A246">
        <v>9</v>
      </c>
      <c r="B246">
        <v>588.5</v>
      </c>
      <c r="C246" t="s">
        <v>63</v>
      </c>
      <c r="D246" t="s">
        <v>4103</v>
      </c>
      <c r="E246" s="68" t="str">
        <f t="shared" si="3"/>
        <v>20171025 12:35:53.312240</v>
      </c>
    </row>
    <row r="247" spans="1:5">
      <c r="A247">
        <v>185</v>
      </c>
      <c r="B247">
        <v>589</v>
      </c>
      <c r="C247" t="s">
        <v>63</v>
      </c>
      <c r="D247" t="s">
        <v>4104</v>
      </c>
      <c r="E247" s="68" t="str">
        <f t="shared" si="3"/>
        <v>20171025 12:42:45.843000</v>
      </c>
    </row>
    <row r="248" spans="1:5">
      <c r="A248">
        <v>76</v>
      </c>
      <c r="B248">
        <v>588.5</v>
      </c>
      <c r="C248" t="s">
        <v>63</v>
      </c>
      <c r="D248" t="s">
        <v>4105</v>
      </c>
      <c r="E248" s="68" t="str">
        <f t="shared" si="3"/>
        <v>20171025 12:42:52.500020</v>
      </c>
    </row>
    <row r="249" spans="1:5">
      <c r="A249">
        <v>165</v>
      </c>
      <c r="B249">
        <v>588.5</v>
      </c>
      <c r="C249" t="s">
        <v>63</v>
      </c>
      <c r="D249" t="s">
        <v>4106</v>
      </c>
      <c r="E249" s="68" t="str">
        <f t="shared" si="3"/>
        <v>20171025 12:42:52.500065</v>
      </c>
    </row>
    <row r="250" spans="1:5">
      <c r="A250">
        <v>91</v>
      </c>
      <c r="B250">
        <v>588</v>
      </c>
      <c r="C250" t="s">
        <v>63</v>
      </c>
      <c r="D250" t="s">
        <v>4107</v>
      </c>
      <c r="E250" s="68" t="str">
        <f t="shared" si="3"/>
        <v>20171025 12:49:27.810000</v>
      </c>
    </row>
    <row r="251" spans="1:5">
      <c r="A251">
        <v>114</v>
      </c>
      <c r="B251">
        <v>588.5</v>
      </c>
      <c r="C251" t="s">
        <v>63</v>
      </c>
      <c r="D251" t="s">
        <v>4108</v>
      </c>
      <c r="E251" s="68" t="str">
        <f t="shared" si="3"/>
        <v>20171025 12:58:20.909000</v>
      </c>
    </row>
    <row r="252" spans="1:5">
      <c r="A252">
        <v>16</v>
      </c>
      <c r="B252">
        <v>588.5</v>
      </c>
      <c r="C252" t="s">
        <v>63</v>
      </c>
      <c r="D252" t="s">
        <v>4108</v>
      </c>
      <c r="E252" s="68" t="str">
        <f t="shared" si="3"/>
        <v>20171025 12:58:20.909000</v>
      </c>
    </row>
    <row r="253" spans="1:5">
      <c r="A253">
        <v>300</v>
      </c>
      <c r="B253">
        <v>589</v>
      </c>
      <c r="C253" t="s">
        <v>63</v>
      </c>
      <c r="D253" t="s">
        <v>4109</v>
      </c>
      <c r="E253" s="68" t="str">
        <f t="shared" si="3"/>
        <v>20171025 13:12:09.898794</v>
      </c>
    </row>
    <row r="254" spans="1:5">
      <c r="A254">
        <v>32</v>
      </c>
      <c r="B254">
        <v>591</v>
      </c>
      <c r="C254" t="s">
        <v>63</v>
      </c>
      <c r="D254" t="s">
        <v>4110</v>
      </c>
      <c r="E254" s="68" t="str">
        <f t="shared" si="3"/>
        <v>20171025 13:18:48.292109</v>
      </c>
    </row>
    <row r="255" spans="1:5">
      <c r="A255">
        <v>100</v>
      </c>
      <c r="B255">
        <v>591</v>
      </c>
      <c r="C255" t="s">
        <v>63</v>
      </c>
      <c r="D255" t="s">
        <v>4110</v>
      </c>
      <c r="E255" s="68" t="str">
        <f t="shared" si="3"/>
        <v>20171025 13:18:48.292109</v>
      </c>
    </row>
    <row r="256" spans="1:5">
      <c r="A256">
        <v>1</v>
      </c>
      <c r="B256">
        <v>591</v>
      </c>
      <c r="C256" t="s">
        <v>63</v>
      </c>
      <c r="D256" t="s">
        <v>4110</v>
      </c>
      <c r="E256" s="68" t="str">
        <f t="shared" si="3"/>
        <v>20171025 13:18:48.292109</v>
      </c>
    </row>
    <row r="257" spans="1:5">
      <c r="A257">
        <v>70</v>
      </c>
      <c r="B257">
        <v>591</v>
      </c>
      <c r="C257" t="s">
        <v>63</v>
      </c>
      <c r="D257" t="s">
        <v>4110</v>
      </c>
      <c r="E257" s="68" t="str">
        <f t="shared" ref="E257:E320" si="4">LEFT(D257,FIND(" ",D257)-1)&amp;" "&amp;IF((MID(D257,FIND(" ",D257)+1,2))&lt;"23",MID(D257,FIND(" ",D257)+1,2) + 2 - VALUE(MID(D257,28,1)),"0"&amp;"0")&amp;MID(D257,FIND(" ",D257)+3,13)</f>
        <v>20171025 13:18:48.292109</v>
      </c>
    </row>
    <row r="258" spans="1:5">
      <c r="A258">
        <v>147</v>
      </c>
      <c r="B258">
        <v>591</v>
      </c>
      <c r="C258" t="s">
        <v>63</v>
      </c>
      <c r="D258" t="s">
        <v>4110</v>
      </c>
      <c r="E258" s="68" t="str">
        <f t="shared" si="4"/>
        <v>20171025 13:18:48.292109</v>
      </c>
    </row>
    <row r="259" spans="1:5">
      <c r="A259">
        <v>130</v>
      </c>
      <c r="B259">
        <v>593</v>
      </c>
      <c r="C259" t="s">
        <v>63</v>
      </c>
      <c r="D259" t="s">
        <v>4111</v>
      </c>
      <c r="E259" s="68" t="str">
        <f t="shared" si="4"/>
        <v>20171025 13:25:02.034672</v>
      </c>
    </row>
    <row r="260" spans="1:5">
      <c r="A260">
        <v>91</v>
      </c>
      <c r="B260">
        <v>593</v>
      </c>
      <c r="C260" t="s">
        <v>63</v>
      </c>
      <c r="D260" t="s">
        <v>4111</v>
      </c>
      <c r="E260" s="68" t="str">
        <f t="shared" si="4"/>
        <v>20171025 13:25:02.034672</v>
      </c>
    </row>
    <row r="261" spans="1:5">
      <c r="A261">
        <v>40</v>
      </c>
      <c r="B261">
        <v>593</v>
      </c>
      <c r="C261" t="s">
        <v>63</v>
      </c>
      <c r="D261" t="s">
        <v>4111</v>
      </c>
      <c r="E261" s="68" t="str">
        <f t="shared" si="4"/>
        <v>20171025 13:25:02.034672</v>
      </c>
    </row>
    <row r="262" spans="1:5">
      <c r="A262">
        <v>89</v>
      </c>
      <c r="B262">
        <v>593</v>
      </c>
      <c r="C262" t="s">
        <v>63</v>
      </c>
      <c r="D262" t="s">
        <v>4111</v>
      </c>
      <c r="E262" s="68" t="str">
        <f t="shared" si="4"/>
        <v>20171025 13:25:02.034672</v>
      </c>
    </row>
    <row r="263" spans="1:5">
      <c r="A263">
        <v>33</v>
      </c>
      <c r="B263">
        <v>590</v>
      </c>
      <c r="C263" t="s">
        <v>63</v>
      </c>
      <c r="D263" t="s">
        <v>4112</v>
      </c>
      <c r="E263" s="68" t="str">
        <f t="shared" si="4"/>
        <v>20171025 13:38:18.093000</v>
      </c>
    </row>
    <row r="264" spans="1:5">
      <c r="A264">
        <v>212</v>
      </c>
      <c r="B264">
        <v>590</v>
      </c>
      <c r="C264" t="s">
        <v>63</v>
      </c>
      <c r="D264" t="s">
        <v>4112</v>
      </c>
      <c r="E264" s="68" t="str">
        <f t="shared" si="4"/>
        <v>20171025 13:38:18.093000</v>
      </c>
    </row>
    <row r="265" spans="1:5">
      <c r="A265">
        <v>231</v>
      </c>
      <c r="B265">
        <v>590</v>
      </c>
      <c r="C265" t="s">
        <v>63</v>
      </c>
      <c r="D265" t="s">
        <v>4113</v>
      </c>
      <c r="E265" s="68" t="str">
        <f t="shared" si="4"/>
        <v>20171025 13:39:49.946000</v>
      </c>
    </row>
    <row r="266" spans="1:5">
      <c r="A266">
        <v>98</v>
      </c>
      <c r="B266">
        <v>589.5</v>
      </c>
      <c r="C266" t="s">
        <v>63</v>
      </c>
      <c r="D266" t="s">
        <v>4114</v>
      </c>
      <c r="E266" s="68" t="str">
        <f t="shared" si="4"/>
        <v>20171025 13:50:28.698000</v>
      </c>
    </row>
    <row r="267" spans="1:5">
      <c r="A267">
        <v>170</v>
      </c>
      <c r="B267">
        <v>590</v>
      </c>
      <c r="C267" t="s">
        <v>63</v>
      </c>
      <c r="D267" t="s">
        <v>4115</v>
      </c>
      <c r="E267" s="68" t="str">
        <f t="shared" si="4"/>
        <v>20171025 13:59:00.493000</v>
      </c>
    </row>
    <row r="268" spans="1:5">
      <c r="A268">
        <v>108</v>
      </c>
      <c r="B268">
        <v>589.5</v>
      </c>
      <c r="C268" t="s">
        <v>63</v>
      </c>
      <c r="D268" t="s">
        <v>4116</v>
      </c>
      <c r="E268" s="68" t="str">
        <f t="shared" si="4"/>
        <v>20171025 14:01:47.922183</v>
      </c>
    </row>
    <row r="269" spans="1:5">
      <c r="A269">
        <v>70</v>
      </c>
      <c r="B269">
        <v>589.5</v>
      </c>
      <c r="C269" t="s">
        <v>63</v>
      </c>
      <c r="D269" t="s">
        <v>4116</v>
      </c>
      <c r="E269" s="68" t="str">
        <f t="shared" si="4"/>
        <v>20171025 14:01:47.922183</v>
      </c>
    </row>
    <row r="270" spans="1:5">
      <c r="A270">
        <v>100</v>
      </c>
      <c r="B270">
        <v>589.5</v>
      </c>
      <c r="C270" t="s">
        <v>63</v>
      </c>
      <c r="D270" t="s">
        <v>4116</v>
      </c>
      <c r="E270" s="68" t="str">
        <f t="shared" si="4"/>
        <v>20171025 14:01:47.922183</v>
      </c>
    </row>
    <row r="271" spans="1:5">
      <c r="A271">
        <v>22</v>
      </c>
      <c r="B271">
        <v>589.5</v>
      </c>
      <c r="C271" t="s">
        <v>63</v>
      </c>
      <c r="D271" t="s">
        <v>4116</v>
      </c>
      <c r="E271" s="68" t="str">
        <f t="shared" si="4"/>
        <v>20171025 14:01:47.922183</v>
      </c>
    </row>
    <row r="272" spans="1:5">
      <c r="A272">
        <v>118</v>
      </c>
      <c r="B272">
        <v>589.5</v>
      </c>
      <c r="C272" t="s">
        <v>63</v>
      </c>
      <c r="D272" t="s">
        <v>4117</v>
      </c>
      <c r="E272" s="68" t="str">
        <f t="shared" si="4"/>
        <v>20171025 14:05:48.130000</v>
      </c>
    </row>
    <row r="273" spans="1:5">
      <c r="A273">
        <v>92</v>
      </c>
      <c r="B273">
        <v>589.5</v>
      </c>
      <c r="C273" t="s">
        <v>63</v>
      </c>
      <c r="D273" t="s">
        <v>4117</v>
      </c>
      <c r="E273" s="68" t="str">
        <f t="shared" si="4"/>
        <v>20171025 14:05:48.130000</v>
      </c>
    </row>
    <row r="274" spans="1:5">
      <c r="A274">
        <v>91</v>
      </c>
      <c r="B274">
        <v>589.5</v>
      </c>
      <c r="C274" t="s">
        <v>63</v>
      </c>
      <c r="D274" t="s">
        <v>4118</v>
      </c>
      <c r="E274" s="68" t="str">
        <f t="shared" si="4"/>
        <v>20171025 14:09:31.172000</v>
      </c>
    </row>
    <row r="275" spans="1:5">
      <c r="A275">
        <v>134</v>
      </c>
      <c r="B275">
        <v>589.5</v>
      </c>
      <c r="C275" t="s">
        <v>63</v>
      </c>
      <c r="D275" t="s">
        <v>4119</v>
      </c>
      <c r="E275" s="68" t="str">
        <f t="shared" si="4"/>
        <v>20171025 14:21:07.848000</v>
      </c>
    </row>
    <row r="276" spans="1:5">
      <c r="A276">
        <v>188</v>
      </c>
      <c r="B276">
        <v>589.5</v>
      </c>
      <c r="C276" t="s">
        <v>63</v>
      </c>
      <c r="D276" t="s">
        <v>4120</v>
      </c>
      <c r="E276" s="68" t="str">
        <f t="shared" si="4"/>
        <v>20171025 14:26:42.549000</v>
      </c>
    </row>
    <row r="277" spans="1:5">
      <c r="A277">
        <v>101</v>
      </c>
      <c r="B277">
        <v>589.5</v>
      </c>
      <c r="C277" t="s">
        <v>63</v>
      </c>
      <c r="D277" t="s">
        <v>4121</v>
      </c>
      <c r="E277" s="68" t="str">
        <f t="shared" si="4"/>
        <v>20171025 14:36:29.617000</v>
      </c>
    </row>
    <row r="278" spans="1:5">
      <c r="A278">
        <v>68</v>
      </c>
      <c r="B278">
        <v>589.5</v>
      </c>
      <c r="C278" t="s">
        <v>63</v>
      </c>
      <c r="D278" t="s">
        <v>4121</v>
      </c>
      <c r="E278" s="68" t="str">
        <f t="shared" si="4"/>
        <v>20171025 14:36:29.617000</v>
      </c>
    </row>
    <row r="279" spans="1:5">
      <c r="A279">
        <v>49</v>
      </c>
      <c r="B279">
        <v>589</v>
      </c>
      <c r="C279" t="s">
        <v>63</v>
      </c>
      <c r="D279" t="s">
        <v>4122</v>
      </c>
      <c r="E279" s="68" t="str">
        <f t="shared" si="4"/>
        <v>20171025 14:56:29.739000</v>
      </c>
    </row>
    <row r="280" spans="1:5">
      <c r="A280">
        <v>42</v>
      </c>
      <c r="B280">
        <v>589</v>
      </c>
      <c r="C280" t="s">
        <v>63</v>
      </c>
      <c r="D280" t="s">
        <v>4123</v>
      </c>
      <c r="E280" s="68" t="str">
        <f t="shared" si="4"/>
        <v>20171025 14:57:55.531000</v>
      </c>
    </row>
    <row r="281" spans="1:5">
      <c r="A281">
        <v>221</v>
      </c>
      <c r="B281">
        <v>589</v>
      </c>
      <c r="C281" t="s">
        <v>63</v>
      </c>
      <c r="D281" t="s">
        <v>4124</v>
      </c>
      <c r="E281" s="68" t="str">
        <f t="shared" si="4"/>
        <v>20171025 15:12:33.078000</v>
      </c>
    </row>
    <row r="282" spans="1:5">
      <c r="A282">
        <v>154</v>
      </c>
      <c r="B282">
        <v>589</v>
      </c>
      <c r="C282" t="s">
        <v>63</v>
      </c>
      <c r="D282" t="s">
        <v>4125</v>
      </c>
      <c r="E282" s="68" t="str">
        <f t="shared" si="4"/>
        <v>20171025 15:15:22.648000</v>
      </c>
    </row>
    <row r="283" spans="1:5">
      <c r="A283">
        <v>73</v>
      </c>
      <c r="B283">
        <v>589</v>
      </c>
      <c r="C283" t="s">
        <v>63</v>
      </c>
      <c r="D283" t="s">
        <v>4126</v>
      </c>
      <c r="E283" s="68" t="str">
        <f t="shared" si="4"/>
        <v>20171025 15:15:22.652000</v>
      </c>
    </row>
    <row r="284" spans="1:5">
      <c r="A284">
        <v>202</v>
      </c>
      <c r="B284">
        <v>588</v>
      </c>
      <c r="C284" t="s">
        <v>63</v>
      </c>
      <c r="D284" t="s">
        <v>4127</v>
      </c>
      <c r="E284" s="68" t="str">
        <f t="shared" si="4"/>
        <v>20171025 15:24:31.146000</v>
      </c>
    </row>
    <row r="285" spans="1:5">
      <c r="A285">
        <v>78</v>
      </c>
      <c r="B285">
        <v>587.5</v>
      </c>
      <c r="C285" t="s">
        <v>63</v>
      </c>
      <c r="D285" t="s">
        <v>4128</v>
      </c>
      <c r="E285" s="68" t="str">
        <f t="shared" si="4"/>
        <v>20171025 15:25:45.081000</v>
      </c>
    </row>
    <row r="286" spans="1:5">
      <c r="A286">
        <v>95</v>
      </c>
      <c r="B286">
        <v>587.5</v>
      </c>
      <c r="C286" t="s">
        <v>63</v>
      </c>
      <c r="D286" t="s">
        <v>4128</v>
      </c>
      <c r="E286" s="68" t="str">
        <f t="shared" si="4"/>
        <v>20171025 15:25:45.081000</v>
      </c>
    </row>
    <row r="287" spans="1:5">
      <c r="A287">
        <v>26</v>
      </c>
      <c r="B287">
        <v>588.5</v>
      </c>
      <c r="C287" t="s">
        <v>63</v>
      </c>
      <c r="D287" t="s">
        <v>4129</v>
      </c>
      <c r="E287" s="68" t="str">
        <f t="shared" si="4"/>
        <v>20171025 15:37:51.343000</v>
      </c>
    </row>
    <row r="288" spans="1:5">
      <c r="A288">
        <v>232</v>
      </c>
      <c r="B288">
        <v>588.5</v>
      </c>
      <c r="C288" t="s">
        <v>63</v>
      </c>
      <c r="D288" t="s">
        <v>4129</v>
      </c>
      <c r="E288" s="68" t="str">
        <f t="shared" si="4"/>
        <v>20171025 15:37:51.343000</v>
      </c>
    </row>
    <row r="289" spans="1:5">
      <c r="A289">
        <v>92</v>
      </c>
      <c r="B289">
        <v>588</v>
      </c>
      <c r="C289" t="s">
        <v>63</v>
      </c>
      <c r="D289" t="s">
        <v>4130</v>
      </c>
      <c r="E289" s="68" t="str">
        <f t="shared" si="4"/>
        <v>20171025 15:45:29.453000</v>
      </c>
    </row>
    <row r="290" spans="1:5">
      <c r="A290">
        <v>96</v>
      </c>
      <c r="B290">
        <v>587.5</v>
      </c>
      <c r="C290" t="s">
        <v>63</v>
      </c>
      <c r="D290" t="s">
        <v>4131</v>
      </c>
      <c r="E290" s="68" t="str">
        <f t="shared" si="4"/>
        <v>20171025 15:48:44.443000</v>
      </c>
    </row>
    <row r="291" spans="1:5">
      <c r="A291">
        <v>316</v>
      </c>
      <c r="B291">
        <v>588</v>
      </c>
      <c r="C291" t="s">
        <v>63</v>
      </c>
      <c r="D291" t="s">
        <v>4132</v>
      </c>
      <c r="E291" s="68" t="str">
        <f t="shared" si="4"/>
        <v>20171025 16:02:07.633000</v>
      </c>
    </row>
    <row r="292" spans="1:5">
      <c r="A292">
        <v>343</v>
      </c>
      <c r="B292">
        <v>587.5</v>
      </c>
      <c r="C292" t="s">
        <v>63</v>
      </c>
      <c r="D292" t="s">
        <v>4133</v>
      </c>
      <c r="E292" s="68" t="str">
        <f t="shared" si="4"/>
        <v>20171025 16:07:34.803000</v>
      </c>
    </row>
    <row r="293" spans="1:5">
      <c r="A293">
        <v>95</v>
      </c>
      <c r="B293">
        <v>587</v>
      </c>
      <c r="C293" t="s">
        <v>63</v>
      </c>
      <c r="D293" t="s">
        <v>4134</v>
      </c>
      <c r="E293" s="68" t="str">
        <f t="shared" si="4"/>
        <v>20171025 16:16:20.970000</v>
      </c>
    </row>
    <row r="294" spans="1:5">
      <c r="A294">
        <v>90</v>
      </c>
      <c r="B294">
        <v>586.5</v>
      </c>
      <c r="C294" t="s">
        <v>63</v>
      </c>
      <c r="D294" t="s">
        <v>4135</v>
      </c>
      <c r="E294" s="68" t="str">
        <f t="shared" si="4"/>
        <v>20171025 16:20:09.010000</v>
      </c>
    </row>
    <row r="295" spans="1:5">
      <c r="A295">
        <v>18</v>
      </c>
      <c r="B295">
        <v>586</v>
      </c>
      <c r="C295" t="s">
        <v>63</v>
      </c>
      <c r="D295" t="s">
        <v>4136</v>
      </c>
      <c r="E295" s="68" t="str">
        <f t="shared" si="4"/>
        <v>20171025 16:20:19.000000</v>
      </c>
    </row>
    <row r="296" spans="1:5">
      <c r="A296">
        <v>75</v>
      </c>
      <c r="B296">
        <v>586</v>
      </c>
      <c r="C296" t="s">
        <v>63</v>
      </c>
      <c r="D296" t="s">
        <v>4136</v>
      </c>
      <c r="E296" s="68" t="str">
        <f t="shared" si="4"/>
        <v>20171025 16:20:19.000000</v>
      </c>
    </row>
    <row r="297" spans="1:5">
      <c r="A297">
        <v>66</v>
      </c>
      <c r="B297">
        <v>586</v>
      </c>
      <c r="C297" t="s">
        <v>63</v>
      </c>
      <c r="D297" t="s">
        <v>4137</v>
      </c>
      <c r="E297" s="68" t="str">
        <f t="shared" si="4"/>
        <v>20171025 16:25:22.142000</v>
      </c>
    </row>
    <row r="298" spans="1:5">
      <c r="A298">
        <v>27</v>
      </c>
      <c r="B298">
        <v>586</v>
      </c>
      <c r="C298" t="s">
        <v>63</v>
      </c>
      <c r="D298" t="s">
        <v>4137</v>
      </c>
      <c r="E298" s="68" t="str">
        <f t="shared" si="4"/>
        <v>20171025 16:25:22.142000</v>
      </c>
    </row>
    <row r="299" spans="1:5">
      <c r="A299">
        <v>100</v>
      </c>
      <c r="B299">
        <v>586</v>
      </c>
      <c r="C299" t="s">
        <v>63</v>
      </c>
      <c r="D299" t="s">
        <v>4138</v>
      </c>
      <c r="E299" s="68" t="str">
        <f t="shared" si="4"/>
        <v>20171025 16:29:56.466309</v>
      </c>
    </row>
    <row r="300" spans="1:5">
      <c r="A300">
        <v>109</v>
      </c>
      <c r="B300">
        <v>586</v>
      </c>
      <c r="C300" t="s">
        <v>63</v>
      </c>
      <c r="D300" t="s">
        <v>4138</v>
      </c>
      <c r="E300" s="68" t="str">
        <f t="shared" si="4"/>
        <v>20171025 16:29:56.466309</v>
      </c>
    </row>
    <row r="301" spans="1:5">
      <c r="A301">
        <v>81</v>
      </c>
      <c r="B301">
        <v>586</v>
      </c>
      <c r="C301" t="s">
        <v>63</v>
      </c>
      <c r="D301" t="s">
        <v>4138</v>
      </c>
      <c r="E301" s="68" t="str">
        <f t="shared" si="4"/>
        <v>20171025 16:29:56.466309</v>
      </c>
    </row>
    <row r="302" spans="1:5">
      <c r="A302">
        <v>104</v>
      </c>
      <c r="B302">
        <v>586</v>
      </c>
      <c r="C302" t="s">
        <v>63</v>
      </c>
      <c r="D302" t="s">
        <v>4138</v>
      </c>
      <c r="E302" s="68" t="str">
        <f t="shared" si="4"/>
        <v>20171025 16:29:56.466309</v>
      </c>
    </row>
    <row r="303" spans="1:5">
      <c r="A303">
        <v>72</v>
      </c>
      <c r="B303">
        <v>586</v>
      </c>
      <c r="C303" t="s">
        <v>63</v>
      </c>
      <c r="D303" t="s">
        <v>4138</v>
      </c>
      <c r="E303" s="68" t="str">
        <f t="shared" si="4"/>
        <v>20171025 16:29:56.466309</v>
      </c>
    </row>
    <row r="304" spans="1:5">
      <c r="A304">
        <v>99</v>
      </c>
      <c r="B304">
        <v>592</v>
      </c>
      <c r="C304" t="s">
        <v>63</v>
      </c>
      <c r="D304" t="s">
        <v>4139</v>
      </c>
      <c r="E304" s="68" t="str">
        <f t="shared" si="4"/>
        <v>20171026 9:00:09.357000</v>
      </c>
    </row>
    <row r="305" spans="1:5">
      <c r="A305">
        <v>7</v>
      </c>
      <c r="B305">
        <v>592</v>
      </c>
      <c r="C305" t="s">
        <v>63</v>
      </c>
      <c r="D305" t="s">
        <v>4140</v>
      </c>
      <c r="E305" s="68" t="str">
        <f t="shared" si="4"/>
        <v>20171026 9:00:11.579000</v>
      </c>
    </row>
    <row r="306" spans="1:5">
      <c r="A306">
        <v>140</v>
      </c>
      <c r="B306">
        <v>589.5</v>
      </c>
      <c r="C306" t="s">
        <v>63</v>
      </c>
      <c r="D306" t="s">
        <v>4141</v>
      </c>
      <c r="E306" s="68" t="str">
        <f t="shared" si="4"/>
        <v>20171026 9:08:13.289000</v>
      </c>
    </row>
    <row r="307" spans="1:5">
      <c r="A307">
        <v>50</v>
      </c>
      <c r="B307">
        <v>589.5</v>
      </c>
      <c r="C307" t="s">
        <v>63</v>
      </c>
      <c r="D307" t="s">
        <v>4141</v>
      </c>
      <c r="E307" s="68" t="str">
        <f t="shared" si="4"/>
        <v>20171026 9:08:13.289000</v>
      </c>
    </row>
    <row r="308" spans="1:5">
      <c r="A308">
        <v>95</v>
      </c>
      <c r="B308">
        <v>589</v>
      </c>
      <c r="C308" t="s">
        <v>63</v>
      </c>
      <c r="D308" t="s">
        <v>4142</v>
      </c>
      <c r="E308" s="68" t="str">
        <f t="shared" si="4"/>
        <v>20171026 9:08:42.096000</v>
      </c>
    </row>
    <row r="309" spans="1:5">
      <c r="A309">
        <v>106</v>
      </c>
      <c r="B309">
        <v>589.5</v>
      </c>
      <c r="C309" t="s">
        <v>63</v>
      </c>
      <c r="D309" t="s">
        <v>4143</v>
      </c>
      <c r="E309" s="68" t="str">
        <f t="shared" si="4"/>
        <v>20171026 9:10:31.245000</v>
      </c>
    </row>
    <row r="310" spans="1:5">
      <c r="A310">
        <v>91</v>
      </c>
      <c r="B310">
        <v>588.5</v>
      </c>
      <c r="C310" t="s">
        <v>63</v>
      </c>
      <c r="D310" t="s">
        <v>4144</v>
      </c>
      <c r="E310" s="68" t="str">
        <f t="shared" si="4"/>
        <v>20171026 9:13:51.832000</v>
      </c>
    </row>
    <row r="311" spans="1:5">
      <c r="A311">
        <v>22</v>
      </c>
      <c r="B311">
        <v>586</v>
      </c>
      <c r="C311" t="s">
        <v>63</v>
      </c>
      <c r="D311" t="s">
        <v>4145</v>
      </c>
      <c r="E311" s="68" t="str">
        <f t="shared" si="4"/>
        <v>20171026 9:18:56.615000</v>
      </c>
    </row>
    <row r="312" spans="1:5">
      <c r="A312">
        <v>72</v>
      </c>
      <c r="B312">
        <v>586</v>
      </c>
      <c r="C312" t="s">
        <v>63</v>
      </c>
      <c r="D312" t="s">
        <v>4146</v>
      </c>
      <c r="E312" s="68" t="str">
        <f t="shared" si="4"/>
        <v>20171026 9:20:45.264000</v>
      </c>
    </row>
    <row r="313" spans="1:5">
      <c r="A313">
        <v>6</v>
      </c>
      <c r="B313">
        <v>585</v>
      </c>
      <c r="C313" t="s">
        <v>63</v>
      </c>
      <c r="D313" t="s">
        <v>4147</v>
      </c>
      <c r="E313" s="68" t="str">
        <f t="shared" si="4"/>
        <v>20171026 9:23:28.877000</v>
      </c>
    </row>
    <row r="314" spans="1:5">
      <c r="A314">
        <v>97</v>
      </c>
      <c r="B314">
        <v>585</v>
      </c>
      <c r="C314" t="s">
        <v>63</v>
      </c>
      <c r="D314" t="s">
        <v>4147</v>
      </c>
      <c r="E314" s="68" t="str">
        <f t="shared" si="4"/>
        <v>20171026 9:23:28.877000</v>
      </c>
    </row>
    <row r="315" spans="1:5">
      <c r="A315">
        <v>99</v>
      </c>
      <c r="B315">
        <v>584.5</v>
      </c>
      <c r="C315" t="s">
        <v>63</v>
      </c>
      <c r="D315" t="s">
        <v>4148</v>
      </c>
      <c r="E315" s="68" t="str">
        <f t="shared" si="4"/>
        <v>20171026 9:31:33.546000</v>
      </c>
    </row>
    <row r="316" spans="1:5">
      <c r="A316">
        <v>93</v>
      </c>
      <c r="B316">
        <v>584</v>
      </c>
      <c r="C316" t="s">
        <v>63</v>
      </c>
      <c r="D316" t="s">
        <v>4149</v>
      </c>
      <c r="E316" s="68" t="str">
        <f t="shared" si="4"/>
        <v>20171026 9:34:09.226000</v>
      </c>
    </row>
    <row r="317" spans="1:5">
      <c r="A317">
        <v>90</v>
      </c>
      <c r="B317">
        <v>584.5</v>
      </c>
      <c r="C317" t="s">
        <v>63</v>
      </c>
      <c r="D317" t="s">
        <v>4150</v>
      </c>
      <c r="E317" s="68" t="str">
        <f t="shared" si="4"/>
        <v>20171026 9:39:43.485369</v>
      </c>
    </row>
    <row r="318" spans="1:5">
      <c r="A318">
        <v>99</v>
      </c>
      <c r="B318">
        <v>584.5</v>
      </c>
      <c r="C318" t="s">
        <v>63</v>
      </c>
      <c r="D318" t="s">
        <v>4150</v>
      </c>
      <c r="E318" s="68" t="str">
        <f t="shared" si="4"/>
        <v>20171026 9:39:43.485369</v>
      </c>
    </row>
    <row r="319" spans="1:5">
      <c r="A319">
        <v>100</v>
      </c>
      <c r="B319">
        <v>584.5</v>
      </c>
      <c r="C319" t="s">
        <v>63</v>
      </c>
      <c r="D319" t="s">
        <v>4150</v>
      </c>
      <c r="E319" s="68" t="str">
        <f t="shared" si="4"/>
        <v>20171026 9:39:43.485369</v>
      </c>
    </row>
    <row r="320" spans="1:5">
      <c r="A320">
        <v>11</v>
      </c>
      <c r="B320">
        <v>584.5</v>
      </c>
      <c r="C320" t="s">
        <v>63</v>
      </c>
      <c r="D320" t="s">
        <v>4150</v>
      </c>
      <c r="E320" s="68" t="str">
        <f t="shared" si="4"/>
        <v>20171026 9:39:43.485369</v>
      </c>
    </row>
    <row r="321" spans="1:5">
      <c r="A321">
        <v>93</v>
      </c>
      <c r="B321">
        <v>584</v>
      </c>
      <c r="C321" t="s">
        <v>63</v>
      </c>
      <c r="D321" t="s">
        <v>4151</v>
      </c>
      <c r="E321" s="68" t="str">
        <f t="shared" ref="E321:E384" si="5">LEFT(D321,FIND(" ",D321)-1)&amp;" "&amp;IF((MID(D321,FIND(" ",D321)+1,2))&lt;"23",MID(D321,FIND(" ",D321)+1,2) + 2 - VALUE(MID(D321,28,1)),"0"&amp;"0")&amp;MID(D321,FIND(" ",D321)+3,13)</f>
        <v>20171026 9:39:56.598000</v>
      </c>
    </row>
    <row r="322" spans="1:5">
      <c r="A322">
        <v>95</v>
      </c>
      <c r="B322">
        <v>584</v>
      </c>
      <c r="C322" t="s">
        <v>63</v>
      </c>
      <c r="D322" t="s">
        <v>4152</v>
      </c>
      <c r="E322" s="68" t="str">
        <f t="shared" si="5"/>
        <v>20171026 9:48:08.341000</v>
      </c>
    </row>
    <row r="323" spans="1:5">
      <c r="A323">
        <v>156</v>
      </c>
      <c r="B323">
        <v>586</v>
      </c>
      <c r="C323" t="s">
        <v>63</v>
      </c>
      <c r="D323" t="s">
        <v>4153</v>
      </c>
      <c r="E323" s="68" t="str">
        <f t="shared" si="5"/>
        <v>20171026 10:03:49.022000</v>
      </c>
    </row>
    <row r="324" spans="1:5">
      <c r="A324">
        <v>56</v>
      </c>
      <c r="B324">
        <v>586</v>
      </c>
      <c r="C324" t="s">
        <v>63</v>
      </c>
      <c r="D324" t="s">
        <v>4153</v>
      </c>
      <c r="E324" s="68" t="str">
        <f t="shared" si="5"/>
        <v>20171026 10:03:49.022000</v>
      </c>
    </row>
    <row r="325" spans="1:5">
      <c r="A325">
        <v>79</v>
      </c>
      <c r="B325">
        <v>586</v>
      </c>
      <c r="C325" t="s">
        <v>63</v>
      </c>
      <c r="D325" t="s">
        <v>4154</v>
      </c>
      <c r="E325" s="68" t="str">
        <f t="shared" si="5"/>
        <v>20171026 10:13:12.705000</v>
      </c>
    </row>
    <row r="326" spans="1:5">
      <c r="A326">
        <v>18</v>
      </c>
      <c r="B326">
        <v>586</v>
      </c>
      <c r="C326" t="s">
        <v>63</v>
      </c>
      <c r="D326" t="s">
        <v>4154</v>
      </c>
      <c r="E326" s="68" t="str">
        <f t="shared" si="5"/>
        <v>20171026 10:13:12.705000</v>
      </c>
    </row>
    <row r="327" spans="1:5">
      <c r="A327">
        <v>96</v>
      </c>
      <c r="B327">
        <v>586</v>
      </c>
      <c r="C327" t="s">
        <v>63</v>
      </c>
      <c r="D327" t="s">
        <v>4155</v>
      </c>
      <c r="E327" s="68" t="str">
        <f t="shared" si="5"/>
        <v>20171026 10:23:17.519000</v>
      </c>
    </row>
    <row r="328" spans="1:5">
      <c r="A328">
        <v>100</v>
      </c>
      <c r="B328">
        <v>586</v>
      </c>
      <c r="C328" t="s">
        <v>63</v>
      </c>
      <c r="D328" t="s">
        <v>4156</v>
      </c>
      <c r="E328" s="68" t="str">
        <f t="shared" si="5"/>
        <v>20171026 10:30:58.462441</v>
      </c>
    </row>
    <row r="329" spans="1:5">
      <c r="A329">
        <v>100</v>
      </c>
      <c r="B329">
        <v>586</v>
      </c>
      <c r="C329" t="s">
        <v>63</v>
      </c>
      <c r="D329" t="s">
        <v>4156</v>
      </c>
      <c r="E329" s="68" t="str">
        <f t="shared" si="5"/>
        <v>20171026 10:30:58.462441</v>
      </c>
    </row>
    <row r="330" spans="1:5">
      <c r="A330">
        <v>100</v>
      </c>
      <c r="B330">
        <v>586</v>
      </c>
      <c r="C330" t="s">
        <v>63</v>
      </c>
      <c r="D330" t="s">
        <v>4156</v>
      </c>
      <c r="E330" s="68" t="str">
        <f t="shared" si="5"/>
        <v>20171026 10:30:58.462441</v>
      </c>
    </row>
    <row r="331" spans="1:5">
      <c r="A331">
        <v>5</v>
      </c>
      <c r="B331">
        <v>586</v>
      </c>
      <c r="C331" t="s">
        <v>63</v>
      </c>
      <c r="D331" t="s">
        <v>4156</v>
      </c>
      <c r="E331" s="68" t="str">
        <f t="shared" si="5"/>
        <v>20171026 10:30:58.462441</v>
      </c>
    </row>
    <row r="332" spans="1:5">
      <c r="A332">
        <v>26</v>
      </c>
      <c r="B332">
        <v>586</v>
      </c>
      <c r="C332" t="s">
        <v>63</v>
      </c>
      <c r="D332" t="s">
        <v>4156</v>
      </c>
      <c r="E332" s="68" t="str">
        <f t="shared" si="5"/>
        <v>20171026 10:30:58.462441</v>
      </c>
    </row>
    <row r="333" spans="1:5">
      <c r="A333">
        <v>60</v>
      </c>
      <c r="B333">
        <v>586</v>
      </c>
      <c r="C333" t="s">
        <v>63</v>
      </c>
      <c r="D333" t="s">
        <v>4156</v>
      </c>
      <c r="E333" s="68" t="str">
        <f t="shared" si="5"/>
        <v>20171026 10:30:58.462441</v>
      </c>
    </row>
    <row r="334" spans="1:5">
      <c r="A334">
        <v>39</v>
      </c>
      <c r="B334">
        <v>586</v>
      </c>
      <c r="C334" t="s">
        <v>63</v>
      </c>
      <c r="D334" t="s">
        <v>4156</v>
      </c>
      <c r="E334" s="68" t="str">
        <f t="shared" si="5"/>
        <v>20171026 10:30:58.462441</v>
      </c>
    </row>
    <row r="335" spans="1:5">
      <c r="A335">
        <v>15</v>
      </c>
      <c r="B335">
        <v>586</v>
      </c>
      <c r="C335" t="s">
        <v>63</v>
      </c>
      <c r="D335" t="s">
        <v>4157</v>
      </c>
      <c r="E335" s="68" t="str">
        <f t="shared" si="5"/>
        <v>20171026 10:42:58.251000</v>
      </c>
    </row>
    <row r="336" spans="1:5">
      <c r="A336">
        <v>139</v>
      </c>
      <c r="B336">
        <v>587</v>
      </c>
      <c r="C336" t="s">
        <v>63</v>
      </c>
      <c r="D336" t="s">
        <v>4158</v>
      </c>
      <c r="E336" s="68" t="str">
        <f t="shared" si="5"/>
        <v>20171026 10:52:51.673000</v>
      </c>
    </row>
    <row r="337" spans="1:5">
      <c r="A337">
        <v>79</v>
      </c>
      <c r="B337">
        <v>587</v>
      </c>
      <c r="C337" t="s">
        <v>63</v>
      </c>
      <c r="D337" t="s">
        <v>4158</v>
      </c>
      <c r="E337" s="68" t="str">
        <f t="shared" si="5"/>
        <v>20171026 10:52:51.673000</v>
      </c>
    </row>
    <row r="338" spans="1:5">
      <c r="A338">
        <v>65</v>
      </c>
      <c r="B338">
        <v>587</v>
      </c>
      <c r="C338" t="s">
        <v>63</v>
      </c>
      <c r="D338" t="s">
        <v>4158</v>
      </c>
      <c r="E338" s="68" t="str">
        <f t="shared" si="5"/>
        <v>20171026 10:52:51.673000</v>
      </c>
    </row>
    <row r="339" spans="1:5">
      <c r="A339">
        <v>90</v>
      </c>
      <c r="B339">
        <v>586</v>
      </c>
      <c r="C339" t="s">
        <v>63</v>
      </c>
      <c r="D339" t="s">
        <v>4159</v>
      </c>
      <c r="E339" s="68" t="str">
        <f t="shared" si="5"/>
        <v>20171026 11:03:26.775000</v>
      </c>
    </row>
    <row r="340" spans="1:5">
      <c r="A340">
        <v>90</v>
      </c>
      <c r="B340">
        <v>585.5</v>
      </c>
      <c r="C340" t="s">
        <v>63</v>
      </c>
      <c r="D340" t="s">
        <v>4160</v>
      </c>
      <c r="E340" s="68" t="str">
        <f t="shared" si="5"/>
        <v>20171026 11:12:18.850000</v>
      </c>
    </row>
    <row r="341" spans="1:5">
      <c r="A341">
        <v>92</v>
      </c>
      <c r="B341">
        <v>584.5</v>
      </c>
      <c r="C341" t="s">
        <v>63</v>
      </c>
      <c r="D341" t="s">
        <v>4161</v>
      </c>
      <c r="E341" s="68" t="str">
        <f t="shared" si="5"/>
        <v>20171026 11:22:35.031000</v>
      </c>
    </row>
    <row r="342" spans="1:5">
      <c r="A342">
        <v>101</v>
      </c>
      <c r="B342">
        <v>584.5</v>
      </c>
      <c r="C342" t="s">
        <v>63</v>
      </c>
      <c r="D342" t="s">
        <v>4162</v>
      </c>
      <c r="E342" s="68" t="str">
        <f t="shared" si="5"/>
        <v>20171026 11:24:00.595000</v>
      </c>
    </row>
    <row r="343" spans="1:5">
      <c r="A343">
        <v>91</v>
      </c>
      <c r="B343">
        <v>586</v>
      </c>
      <c r="C343" t="s">
        <v>63</v>
      </c>
      <c r="D343" t="s">
        <v>4163</v>
      </c>
      <c r="E343" s="68" t="str">
        <f t="shared" si="5"/>
        <v>20171026 11:41:09.054000</v>
      </c>
    </row>
    <row r="344" spans="1:5">
      <c r="A344">
        <v>164</v>
      </c>
      <c r="B344">
        <v>585.5</v>
      </c>
      <c r="C344" t="s">
        <v>63</v>
      </c>
      <c r="D344" t="s">
        <v>4164</v>
      </c>
      <c r="E344" s="68" t="str">
        <f t="shared" si="5"/>
        <v>20171026 12:05:23.041000</v>
      </c>
    </row>
    <row r="345" spans="1:5">
      <c r="A345">
        <v>89</v>
      </c>
      <c r="B345">
        <v>585</v>
      </c>
      <c r="C345" t="s">
        <v>63</v>
      </c>
      <c r="D345" t="s">
        <v>4165</v>
      </c>
      <c r="E345" s="68" t="str">
        <f t="shared" si="5"/>
        <v>20171026 12:26:10.102000</v>
      </c>
    </row>
    <row r="346" spans="1:5">
      <c r="A346">
        <v>91</v>
      </c>
      <c r="B346">
        <v>585</v>
      </c>
      <c r="C346" t="s">
        <v>63</v>
      </c>
      <c r="D346" t="s">
        <v>4166</v>
      </c>
      <c r="E346" s="68" t="str">
        <f t="shared" si="5"/>
        <v>20171026 12:30:39.953000</v>
      </c>
    </row>
    <row r="347" spans="1:5">
      <c r="A347">
        <v>85</v>
      </c>
      <c r="B347">
        <v>584.5</v>
      </c>
      <c r="C347" t="s">
        <v>63</v>
      </c>
      <c r="D347" t="s">
        <v>4167</v>
      </c>
      <c r="E347" s="68" t="str">
        <f t="shared" si="5"/>
        <v>20171026 12:48:40.237000</v>
      </c>
    </row>
    <row r="348" spans="1:5">
      <c r="A348">
        <v>100</v>
      </c>
      <c r="B348">
        <v>586</v>
      </c>
      <c r="C348" t="s">
        <v>63</v>
      </c>
      <c r="D348" t="s">
        <v>4168</v>
      </c>
      <c r="E348" s="68" t="str">
        <f t="shared" si="5"/>
        <v>20171026 13:19:02.789528</v>
      </c>
    </row>
    <row r="349" spans="1:5">
      <c r="A349">
        <v>70</v>
      </c>
      <c r="B349">
        <v>586</v>
      </c>
      <c r="C349" t="s">
        <v>63</v>
      </c>
      <c r="D349" t="s">
        <v>4168</v>
      </c>
      <c r="E349" s="68" t="str">
        <f t="shared" si="5"/>
        <v>20171026 13:19:02.789528</v>
      </c>
    </row>
    <row r="350" spans="1:5">
      <c r="A350">
        <v>67</v>
      </c>
      <c r="B350">
        <v>586</v>
      </c>
      <c r="C350" t="s">
        <v>63</v>
      </c>
      <c r="D350" t="s">
        <v>4168</v>
      </c>
      <c r="E350" s="68" t="str">
        <f t="shared" si="5"/>
        <v>20171026 13:19:02.789528</v>
      </c>
    </row>
    <row r="351" spans="1:5">
      <c r="A351">
        <v>10</v>
      </c>
      <c r="B351">
        <v>586</v>
      </c>
      <c r="C351" t="s">
        <v>63</v>
      </c>
      <c r="D351" t="s">
        <v>4168</v>
      </c>
      <c r="E351" s="68" t="str">
        <f t="shared" si="5"/>
        <v>20171026 13:19:02.789528</v>
      </c>
    </row>
    <row r="352" spans="1:5">
      <c r="A352">
        <v>100</v>
      </c>
      <c r="B352">
        <v>586</v>
      </c>
      <c r="C352" t="s">
        <v>63</v>
      </c>
      <c r="D352" t="s">
        <v>4168</v>
      </c>
      <c r="E352" s="68" t="str">
        <f t="shared" si="5"/>
        <v>20171026 13:19:02.789528</v>
      </c>
    </row>
    <row r="353" spans="1:5">
      <c r="A353">
        <v>78</v>
      </c>
      <c r="B353">
        <v>586</v>
      </c>
      <c r="C353" t="s">
        <v>63</v>
      </c>
      <c r="D353" t="s">
        <v>4168</v>
      </c>
      <c r="E353" s="68" t="str">
        <f t="shared" si="5"/>
        <v>20171026 13:19:02.789528</v>
      </c>
    </row>
    <row r="354" spans="1:5">
      <c r="A354">
        <v>75</v>
      </c>
      <c r="B354">
        <v>586</v>
      </c>
      <c r="C354" t="s">
        <v>63</v>
      </c>
      <c r="D354" t="s">
        <v>4169</v>
      </c>
      <c r="E354" s="68" t="str">
        <f t="shared" si="5"/>
        <v>20171026 13:19:02.789599</v>
      </c>
    </row>
    <row r="355" spans="1:5">
      <c r="A355">
        <v>75</v>
      </c>
      <c r="B355">
        <v>585.5</v>
      </c>
      <c r="C355" t="s">
        <v>63</v>
      </c>
      <c r="D355" t="s">
        <v>4170</v>
      </c>
      <c r="E355" s="68" t="str">
        <f t="shared" si="5"/>
        <v>20171026 13:25:17.251000</v>
      </c>
    </row>
    <row r="356" spans="1:5">
      <c r="A356">
        <v>76</v>
      </c>
      <c r="B356">
        <v>585.5</v>
      </c>
      <c r="C356" t="s">
        <v>63</v>
      </c>
      <c r="D356" t="s">
        <v>4170</v>
      </c>
      <c r="E356" s="68" t="str">
        <f t="shared" si="5"/>
        <v>20171026 13:25:17.251000</v>
      </c>
    </row>
    <row r="357" spans="1:5">
      <c r="A357">
        <v>94</v>
      </c>
      <c r="B357">
        <v>585</v>
      </c>
      <c r="C357" t="s">
        <v>63</v>
      </c>
      <c r="D357" t="s">
        <v>4171</v>
      </c>
      <c r="E357" s="68" t="str">
        <f t="shared" si="5"/>
        <v>20171026 13:32:55.215000</v>
      </c>
    </row>
    <row r="358" spans="1:5">
      <c r="A358">
        <v>11</v>
      </c>
      <c r="B358">
        <v>586</v>
      </c>
      <c r="C358" t="s">
        <v>63</v>
      </c>
      <c r="D358" t="s">
        <v>4172</v>
      </c>
      <c r="E358" s="68" t="str">
        <f t="shared" si="5"/>
        <v>20171026 13:50:48.467000</v>
      </c>
    </row>
    <row r="359" spans="1:5">
      <c r="A359">
        <v>159</v>
      </c>
      <c r="B359">
        <v>586</v>
      </c>
      <c r="C359" t="s">
        <v>63</v>
      </c>
      <c r="D359" t="s">
        <v>4172</v>
      </c>
      <c r="E359" s="68" t="str">
        <f t="shared" si="5"/>
        <v>20171026 13:50:48.467000</v>
      </c>
    </row>
    <row r="360" spans="1:5">
      <c r="A360">
        <v>4</v>
      </c>
      <c r="B360">
        <v>586</v>
      </c>
      <c r="C360" t="s">
        <v>63</v>
      </c>
      <c r="D360" t="s">
        <v>4172</v>
      </c>
      <c r="E360" s="68" t="str">
        <f t="shared" si="5"/>
        <v>20171026 13:50:48.467000</v>
      </c>
    </row>
    <row r="361" spans="1:5">
      <c r="A361">
        <v>91</v>
      </c>
      <c r="B361">
        <v>585</v>
      </c>
      <c r="C361" t="s">
        <v>63</v>
      </c>
      <c r="D361" t="s">
        <v>4173</v>
      </c>
      <c r="E361" s="68" t="str">
        <f t="shared" si="5"/>
        <v>20171026 14:03:55.172000</v>
      </c>
    </row>
    <row r="362" spans="1:5">
      <c r="A362">
        <v>91</v>
      </c>
      <c r="B362">
        <v>586</v>
      </c>
      <c r="C362" t="s">
        <v>63</v>
      </c>
      <c r="D362" t="s">
        <v>4174</v>
      </c>
      <c r="E362" s="68" t="str">
        <f t="shared" si="5"/>
        <v>20171026 14:15:28.971000</v>
      </c>
    </row>
    <row r="363" spans="1:5">
      <c r="A363">
        <v>92</v>
      </c>
      <c r="B363">
        <v>586</v>
      </c>
      <c r="C363" t="s">
        <v>63</v>
      </c>
      <c r="D363" t="s">
        <v>4175</v>
      </c>
      <c r="E363" s="68" t="str">
        <f t="shared" si="5"/>
        <v>20171026 14:23:51.614000</v>
      </c>
    </row>
    <row r="364" spans="1:5">
      <c r="A364">
        <v>94</v>
      </c>
      <c r="B364">
        <v>586</v>
      </c>
      <c r="C364" t="s">
        <v>63</v>
      </c>
      <c r="D364" t="s">
        <v>4176</v>
      </c>
      <c r="E364" s="68" t="str">
        <f t="shared" si="5"/>
        <v>20171026 14:37:10.430000</v>
      </c>
    </row>
    <row r="365" spans="1:5">
      <c r="A365">
        <v>90</v>
      </c>
      <c r="B365">
        <v>586</v>
      </c>
      <c r="C365" t="s">
        <v>63</v>
      </c>
      <c r="D365" t="s">
        <v>4177</v>
      </c>
      <c r="E365" s="68" t="str">
        <f t="shared" si="5"/>
        <v>20171026 14:47:40.780000</v>
      </c>
    </row>
    <row r="366" spans="1:5">
      <c r="A366">
        <v>103</v>
      </c>
      <c r="B366">
        <v>587</v>
      </c>
      <c r="C366" t="s">
        <v>63</v>
      </c>
      <c r="D366" t="s">
        <v>4178</v>
      </c>
      <c r="E366" s="68" t="str">
        <f t="shared" si="5"/>
        <v>20171026 15:01:51.008607</v>
      </c>
    </row>
    <row r="367" spans="1:5">
      <c r="A367">
        <v>100</v>
      </c>
      <c r="B367">
        <v>587</v>
      </c>
      <c r="C367" t="s">
        <v>63</v>
      </c>
      <c r="D367" t="s">
        <v>4178</v>
      </c>
      <c r="E367" s="68" t="str">
        <f t="shared" si="5"/>
        <v>20171026 15:01:51.008607</v>
      </c>
    </row>
    <row r="368" spans="1:5">
      <c r="A368">
        <v>100</v>
      </c>
      <c r="B368">
        <v>587</v>
      </c>
      <c r="C368" t="s">
        <v>63</v>
      </c>
      <c r="D368" t="s">
        <v>4178</v>
      </c>
      <c r="E368" s="68" t="str">
        <f t="shared" si="5"/>
        <v>20171026 15:01:51.008607</v>
      </c>
    </row>
    <row r="369" spans="1:5">
      <c r="A369">
        <v>75</v>
      </c>
      <c r="B369">
        <v>587</v>
      </c>
      <c r="C369" t="s">
        <v>63</v>
      </c>
      <c r="D369" t="s">
        <v>4178</v>
      </c>
      <c r="E369" s="68" t="str">
        <f t="shared" si="5"/>
        <v>20171026 15:01:51.008607</v>
      </c>
    </row>
    <row r="370" spans="1:5">
      <c r="A370">
        <v>100</v>
      </c>
      <c r="B370">
        <v>587</v>
      </c>
      <c r="C370" t="s">
        <v>63</v>
      </c>
      <c r="D370" t="s">
        <v>4178</v>
      </c>
      <c r="E370" s="68" t="str">
        <f t="shared" si="5"/>
        <v>20171026 15:01:51.008607</v>
      </c>
    </row>
    <row r="371" spans="1:5">
      <c r="A371">
        <v>49</v>
      </c>
      <c r="B371">
        <v>587</v>
      </c>
      <c r="C371" t="s">
        <v>63</v>
      </c>
      <c r="D371" t="s">
        <v>4178</v>
      </c>
      <c r="E371" s="68" t="str">
        <f t="shared" si="5"/>
        <v>20171026 15:01:51.008607</v>
      </c>
    </row>
    <row r="372" spans="1:5">
      <c r="A372">
        <v>100</v>
      </c>
      <c r="B372">
        <v>587</v>
      </c>
      <c r="C372" t="s">
        <v>63</v>
      </c>
      <c r="D372" t="s">
        <v>4178</v>
      </c>
      <c r="E372" s="68" t="str">
        <f t="shared" si="5"/>
        <v>20171026 15:01:51.008607</v>
      </c>
    </row>
    <row r="373" spans="1:5">
      <c r="A373">
        <v>100</v>
      </c>
      <c r="B373">
        <v>587</v>
      </c>
      <c r="C373" t="s">
        <v>63</v>
      </c>
      <c r="D373" t="s">
        <v>4178</v>
      </c>
      <c r="E373" s="68" t="str">
        <f t="shared" si="5"/>
        <v>20171026 15:01:51.008607</v>
      </c>
    </row>
    <row r="374" spans="1:5">
      <c r="A374">
        <v>73</v>
      </c>
      <c r="B374">
        <v>587</v>
      </c>
      <c r="C374" t="s">
        <v>63</v>
      </c>
      <c r="D374" t="s">
        <v>4178</v>
      </c>
      <c r="E374" s="68" t="str">
        <f t="shared" si="5"/>
        <v>20171026 15:01:51.008607</v>
      </c>
    </row>
    <row r="375" spans="1:5">
      <c r="A375">
        <v>153</v>
      </c>
      <c r="B375">
        <v>587.5</v>
      </c>
      <c r="C375" t="s">
        <v>63</v>
      </c>
      <c r="D375" t="s">
        <v>4179</v>
      </c>
      <c r="E375" s="68" t="str">
        <f t="shared" si="5"/>
        <v>20171026 15:09:47.789601</v>
      </c>
    </row>
    <row r="376" spans="1:5">
      <c r="A376">
        <v>100</v>
      </c>
      <c r="B376">
        <v>587.5</v>
      </c>
      <c r="C376" t="s">
        <v>63</v>
      </c>
      <c r="D376" t="s">
        <v>4179</v>
      </c>
      <c r="E376" s="68" t="str">
        <f t="shared" si="5"/>
        <v>20171026 15:09:47.789601</v>
      </c>
    </row>
    <row r="377" spans="1:5">
      <c r="A377">
        <v>100</v>
      </c>
      <c r="B377">
        <v>587.5</v>
      </c>
      <c r="C377" t="s">
        <v>63</v>
      </c>
      <c r="D377" t="s">
        <v>4179</v>
      </c>
      <c r="E377" s="68" t="str">
        <f t="shared" si="5"/>
        <v>20171026 15:09:47.789601</v>
      </c>
    </row>
    <row r="378" spans="1:5">
      <c r="A378">
        <v>63</v>
      </c>
      <c r="B378">
        <v>587.5</v>
      </c>
      <c r="C378" t="s">
        <v>63</v>
      </c>
      <c r="D378" t="s">
        <v>4179</v>
      </c>
      <c r="E378" s="68" t="str">
        <f t="shared" si="5"/>
        <v>20171026 15:09:47.789601</v>
      </c>
    </row>
    <row r="379" spans="1:5">
      <c r="A379">
        <v>100</v>
      </c>
      <c r="B379">
        <v>587.5</v>
      </c>
      <c r="C379" t="s">
        <v>63</v>
      </c>
      <c r="D379" t="s">
        <v>4179</v>
      </c>
      <c r="E379" s="68" t="str">
        <f t="shared" si="5"/>
        <v>20171026 15:09:47.789601</v>
      </c>
    </row>
    <row r="380" spans="1:5">
      <c r="A380">
        <v>80</v>
      </c>
      <c r="B380">
        <v>587.5</v>
      </c>
      <c r="C380" t="s">
        <v>63</v>
      </c>
      <c r="D380" t="s">
        <v>4179</v>
      </c>
      <c r="E380" s="68" t="str">
        <f t="shared" si="5"/>
        <v>20171026 15:09:47.789601</v>
      </c>
    </row>
    <row r="381" spans="1:5">
      <c r="A381">
        <v>52</v>
      </c>
      <c r="B381">
        <v>587.5</v>
      </c>
      <c r="C381" t="s">
        <v>63</v>
      </c>
      <c r="D381" t="s">
        <v>4179</v>
      </c>
      <c r="E381" s="68" t="str">
        <f t="shared" si="5"/>
        <v>20171026 15:09:47.789601</v>
      </c>
    </row>
    <row r="382" spans="1:5">
      <c r="A382">
        <v>9</v>
      </c>
      <c r="B382">
        <v>587.5</v>
      </c>
      <c r="C382" t="s">
        <v>63</v>
      </c>
      <c r="D382" t="s">
        <v>4179</v>
      </c>
      <c r="E382" s="68" t="str">
        <f t="shared" si="5"/>
        <v>20171026 15:09:47.789601</v>
      </c>
    </row>
    <row r="383" spans="1:5">
      <c r="A383">
        <v>37</v>
      </c>
      <c r="B383">
        <v>587.5</v>
      </c>
      <c r="C383" t="s">
        <v>63</v>
      </c>
      <c r="D383" t="s">
        <v>4179</v>
      </c>
      <c r="E383" s="68" t="str">
        <f t="shared" si="5"/>
        <v>20171026 15:09:47.789601</v>
      </c>
    </row>
    <row r="384" spans="1:5">
      <c r="A384">
        <v>144</v>
      </c>
      <c r="B384">
        <v>587.5</v>
      </c>
      <c r="C384" t="s">
        <v>63</v>
      </c>
      <c r="D384" t="s">
        <v>4179</v>
      </c>
      <c r="E384" s="68" t="str">
        <f t="shared" si="5"/>
        <v>20171026 15:09:47.789601</v>
      </c>
    </row>
    <row r="385" spans="1:5">
      <c r="A385">
        <v>62</v>
      </c>
      <c r="B385">
        <v>587.5</v>
      </c>
      <c r="C385" t="s">
        <v>63</v>
      </c>
      <c r="D385" t="s">
        <v>4180</v>
      </c>
      <c r="E385" s="68" t="str">
        <f t="shared" ref="E385:E448" si="6">LEFT(D385,FIND(" ",D385)-1)&amp;" "&amp;IF((MID(D385,FIND(" ",D385)+1,2))&lt;"23",MID(D385,FIND(" ",D385)+1,2) + 2 - VALUE(MID(D385,28,1)),"0"&amp;"0")&amp;MID(D385,FIND(" ",D385)+3,13)</f>
        <v>20171026 15:09:47.829913</v>
      </c>
    </row>
    <row r="386" spans="1:5">
      <c r="A386">
        <v>100</v>
      </c>
      <c r="B386">
        <v>587.5</v>
      </c>
      <c r="C386" t="s">
        <v>63</v>
      </c>
      <c r="D386" t="s">
        <v>4181</v>
      </c>
      <c r="E386" s="68" t="str">
        <f t="shared" si="6"/>
        <v>20171026 15:09:47.829962</v>
      </c>
    </row>
    <row r="387" spans="1:5">
      <c r="A387">
        <v>140</v>
      </c>
      <c r="B387">
        <v>586.5</v>
      </c>
      <c r="C387" t="s">
        <v>63</v>
      </c>
      <c r="D387" t="s">
        <v>4182</v>
      </c>
      <c r="E387" s="68" t="str">
        <f t="shared" si="6"/>
        <v>20171026 15:13:39.953604</v>
      </c>
    </row>
    <row r="388" spans="1:5">
      <c r="A388">
        <v>282</v>
      </c>
      <c r="B388">
        <v>586.5</v>
      </c>
      <c r="C388" t="s">
        <v>63</v>
      </c>
      <c r="D388" t="s">
        <v>4182</v>
      </c>
      <c r="E388" s="68" t="str">
        <f t="shared" si="6"/>
        <v>20171026 15:13:39.953604</v>
      </c>
    </row>
    <row r="389" spans="1:5">
      <c r="A389">
        <v>76</v>
      </c>
      <c r="B389">
        <v>586.5</v>
      </c>
      <c r="C389" t="s">
        <v>63</v>
      </c>
      <c r="D389" t="s">
        <v>4182</v>
      </c>
      <c r="E389" s="68" t="str">
        <f t="shared" si="6"/>
        <v>20171026 15:13:39.953604</v>
      </c>
    </row>
    <row r="390" spans="1:5">
      <c r="A390">
        <v>2</v>
      </c>
      <c r="B390">
        <v>586.5</v>
      </c>
      <c r="C390" t="s">
        <v>63</v>
      </c>
      <c r="D390" t="s">
        <v>4182</v>
      </c>
      <c r="E390" s="68" t="str">
        <f t="shared" si="6"/>
        <v>20171026 15:13:39.953604</v>
      </c>
    </row>
    <row r="391" spans="1:5">
      <c r="A391">
        <v>8</v>
      </c>
      <c r="B391">
        <v>588</v>
      </c>
      <c r="C391" t="s">
        <v>63</v>
      </c>
      <c r="D391" t="s">
        <v>4183</v>
      </c>
      <c r="E391" s="68" t="str">
        <f t="shared" si="6"/>
        <v>20171026 15:14:54.661000</v>
      </c>
    </row>
    <row r="392" spans="1:5">
      <c r="A392">
        <v>122</v>
      </c>
      <c r="B392">
        <v>588</v>
      </c>
      <c r="C392" t="s">
        <v>63</v>
      </c>
      <c r="D392" t="s">
        <v>4184</v>
      </c>
      <c r="E392" s="68" t="str">
        <f t="shared" si="6"/>
        <v>20171026 15:22:04.839000</v>
      </c>
    </row>
    <row r="393" spans="1:5">
      <c r="A393">
        <v>150</v>
      </c>
      <c r="B393">
        <v>589.5</v>
      </c>
      <c r="C393" t="s">
        <v>63</v>
      </c>
      <c r="D393" t="s">
        <v>4185</v>
      </c>
      <c r="E393" s="68" t="str">
        <f t="shared" si="6"/>
        <v>20171026 15:36:46.601000</v>
      </c>
    </row>
    <row r="394" spans="1:5">
      <c r="A394">
        <v>31</v>
      </c>
      <c r="B394">
        <v>589.5</v>
      </c>
      <c r="C394" t="s">
        <v>63</v>
      </c>
      <c r="D394" t="s">
        <v>4185</v>
      </c>
      <c r="E394" s="68" t="str">
        <f t="shared" si="6"/>
        <v>20171026 15:36:46.601000</v>
      </c>
    </row>
    <row r="395" spans="1:5">
      <c r="A395">
        <v>87</v>
      </c>
      <c r="B395">
        <v>589</v>
      </c>
      <c r="C395" t="s">
        <v>63</v>
      </c>
      <c r="D395" t="s">
        <v>4186</v>
      </c>
      <c r="E395" s="68" t="str">
        <f t="shared" si="6"/>
        <v>20171026 15:42:43.520000</v>
      </c>
    </row>
    <row r="396" spans="1:5">
      <c r="A396">
        <v>24</v>
      </c>
      <c r="B396">
        <v>589</v>
      </c>
      <c r="C396" t="s">
        <v>63</v>
      </c>
      <c r="D396" t="s">
        <v>4187</v>
      </c>
      <c r="E396" s="68" t="str">
        <f t="shared" si="6"/>
        <v>20171026 15:42:44.763000</v>
      </c>
    </row>
    <row r="397" spans="1:5">
      <c r="A397">
        <v>231</v>
      </c>
      <c r="B397">
        <v>588.5</v>
      </c>
      <c r="C397" t="s">
        <v>63</v>
      </c>
      <c r="D397" t="s">
        <v>4188</v>
      </c>
      <c r="E397" s="68" t="str">
        <f t="shared" si="6"/>
        <v>20171026 15:47:48.542000</v>
      </c>
    </row>
    <row r="398" spans="1:5">
      <c r="A398">
        <v>127</v>
      </c>
      <c r="B398">
        <v>588</v>
      </c>
      <c r="C398" t="s">
        <v>63</v>
      </c>
      <c r="D398" t="s">
        <v>4189</v>
      </c>
      <c r="E398" s="68" t="str">
        <f t="shared" si="6"/>
        <v>20171026 15:49:33.784000</v>
      </c>
    </row>
    <row r="399" spans="1:5">
      <c r="A399">
        <v>100</v>
      </c>
      <c r="B399">
        <v>589.5</v>
      </c>
      <c r="C399" t="s">
        <v>63</v>
      </c>
      <c r="D399" t="s">
        <v>4190</v>
      </c>
      <c r="E399" s="68" t="str">
        <f t="shared" si="6"/>
        <v>20171026 16:01:30.825000</v>
      </c>
    </row>
    <row r="400" spans="1:5">
      <c r="A400">
        <v>78</v>
      </c>
      <c r="B400">
        <v>589.5</v>
      </c>
      <c r="C400" t="s">
        <v>63</v>
      </c>
      <c r="D400" t="s">
        <v>4190</v>
      </c>
      <c r="E400" s="68" t="str">
        <f t="shared" si="6"/>
        <v>20171026 16:01:30.825000</v>
      </c>
    </row>
    <row r="401" spans="1:5">
      <c r="A401">
        <v>189</v>
      </c>
      <c r="B401">
        <v>589</v>
      </c>
      <c r="C401" t="s">
        <v>63</v>
      </c>
      <c r="D401" t="s">
        <v>4191</v>
      </c>
      <c r="E401" s="68" t="str">
        <f t="shared" si="6"/>
        <v>20171026 16:05:05.087000</v>
      </c>
    </row>
    <row r="402" spans="1:5">
      <c r="A402">
        <v>123</v>
      </c>
      <c r="B402">
        <v>589</v>
      </c>
      <c r="C402" t="s">
        <v>63</v>
      </c>
      <c r="D402" t="s">
        <v>4192</v>
      </c>
      <c r="E402" s="68" t="str">
        <f t="shared" si="6"/>
        <v>20171026 16:15:02.234000</v>
      </c>
    </row>
    <row r="403" spans="1:5">
      <c r="A403">
        <v>7</v>
      </c>
      <c r="B403">
        <v>589</v>
      </c>
      <c r="C403" t="s">
        <v>63</v>
      </c>
      <c r="D403" t="s">
        <v>4193</v>
      </c>
      <c r="E403" s="68" t="str">
        <f t="shared" si="6"/>
        <v>20171026 16:15:20.027000</v>
      </c>
    </row>
    <row r="404" spans="1:5">
      <c r="A404">
        <v>266</v>
      </c>
      <c r="B404">
        <v>589.5</v>
      </c>
      <c r="C404" t="s">
        <v>63</v>
      </c>
      <c r="D404" t="s">
        <v>4194</v>
      </c>
      <c r="E404" s="68" t="str">
        <f t="shared" si="6"/>
        <v>20171026 16:20:24.971000</v>
      </c>
    </row>
    <row r="405" spans="1:5">
      <c r="A405">
        <v>139</v>
      </c>
      <c r="B405">
        <v>589.5</v>
      </c>
      <c r="C405" t="s">
        <v>63</v>
      </c>
      <c r="D405" t="s">
        <v>4194</v>
      </c>
      <c r="E405" s="68" t="str">
        <f t="shared" si="6"/>
        <v>20171026 16:20:24.971000</v>
      </c>
    </row>
    <row r="406" spans="1:5">
      <c r="A406">
        <v>163</v>
      </c>
      <c r="B406">
        <v>589</v>
      </c>
      <c r="C406" t="s">
        <v>63</v>
      </c>
      <c r="D406" t="s">
        <v>4195</v>
      </c>
      <c r="E406" s="68" t="str">
        <f t="shared" si="6"/>
        <v>20171026 16:23:11.882000</v>
      </c>
    </row>
    <row r="407" spans="1:5">
      <c r="A407">
        <v>239</v>
      </c>
      <c r="B407">
        <v>585</v>
      </c>
      <c r="C407" t="s">
        <v>63</v>
      </c>
      <c r="D407" t="s">
        <v>4196</v>
      </c>
      <c r="E407" s="68" t="str">
        <f t="shared" si="6"/>
        <v>20171026 16:26:06.099705</v>
      </c>
    </row>
    <row r="408" spans="1:5">
      <c r="A408">
        <v>100</v>
      </c>
      <c r="B408">
        <v>585</v>
      </c>
      <c r="C408" t="s">
        <v>63</v>
      </c>
      <c r="D408" t="s">
        <v>4196</v>
      </c>
      <c r="E408" s="68" t="str">
        <f t="shared" si="6"/>
        <v>20171026 16:26:06.099705</v>
      </c>
    </row>
    <row r="409" spans="1:5">
      <c r="A409">
        <v>100</v>
      </c>
      <c r="B409">
        <v>585</v>
      </c>
      <c r="C409" t="s">
        <v>63</v>
      </c>
      <c r="D409" t="s">
        <v>4196</v>
      </c>
      <c r="E409" s="68" t="str">
        <f t="shared" si="6"/>
        <v>20171026 16:26:06.099705</v>
      </c>
    </row>
    <row r="410" spans="1:5">
      <c r="A410">
        <v>61</v>
      </c>
      <c r="B410">
        <v>585</v>
      </c>
      <c r="C410" t="s">
        <v>63</v>
      </c>
      <c r="D410" t="s">
        <v>4196</v>
      </c>
      <c r="E410" s="68" t="str">
        <f t="shared" si="6"/>
        <v>20171026 16:26:06.099705</v>
      </c>
    </row>
    <row r="411" spans="1:5">
      <c r="A411">
        <v>487</v>
      </c>
      <c r="B411">
        <v>585</v>
      </c>
      <c r="C411" t="s">
        <v>63</v>
      </c>
      <c r="D411" t="s">
        <v>4197</v>
      </c>
      <c r="E411" s="68" t="str">
        <f t="shared" si="6"/>
        <v>20171026 16:26:14.230533</v>
      </c>
    </row>
    <row r="412" spans="1:5">
      <c r="A412">
        <v>107</v>
      </c>
      <c r="B412">
        <v>588</v>
      </c>
      <c r="C412" t="s">
        <v>63</v>
      </c>
      <c r="D412" t="s">
        <v>4198</v>
      </c>
      <c r="E412" s="68" t="str">
        <f t="shared" si="6"/>
        <v>20171027 9:00:18.962000</v>
      </c>
    </row>
    <row r="413" spans="1:5">
      <c r="A413">
        <v>72</v>
      </c>
      <c r="B413">
        <v>587</v>
      </c>
      <c r="C413" t="s">
        <v>63</v>
      </c>
      <c r="D413" t="s">
        <v>4199</v>
      </c>
      <c r="E413" s="68" t="str">
        <f t="shared" si="6"/>
        <v>20171027 9:03:13.397000</v>
      </c>
    </row>
    <row r="414" spans="1:5">
      <c r="A414">
        <v>28</v>
      </c>
      <c r="B414">
        <v>587</v>
      </c>
      <c r="C414" t="s">
        <v>63</v>
      </c>
      <c r="D414" t="s">
        <v>4199</v>
      </c>
      <c r="E414" s="68" t="str">
        <f t="shared" si="6"/>
        <v>20171027 9:03:13.397000</v>
      </c>
    </row>
    <row r="415" spans="1:5">
      <c r="A415">
        <v>140</v>
      </c>
      <c r="B415">
        <v>588.5</v>
      </c>
      <c r="C415" t="s">
        <v>63</v>
      </c>
      <c r="D415" t="s">
        <v>4200</v>
      </c>
      <c r="E415" s="68" t="str">
        <f t="shared" si="6"/>
        <v>20171027 9:06:41.484000</v>
      </c>
    </row>
    <row r="416" spans="1:5">
      <c r="A416">
        <v>98</v>
      </c>
      <c r="B416">
        <v>588</v>
      </c>
      <c r="C416" t="s">
        <v>63</v>
      </c>
      <c r="D416" t="s">
        <v>4201</v>
      </c>
      <c r="E416" s="68" t="str">
        <f t="shared" si="6"/>
        <v>20171027 9:10:49.645000</v>
      </c>
    </row>
    <row r="417" spans="1:5">
      <c r="A417">
        <v>48</v>
      </c>
      <c r="B417">
        <v>587.5</v>
      </c>
      <c r="C417" t="s">
        <v>63</v>
      </c>
      <c r="D417" t="s">
        <v>4202</v>
      </c>
      <c r="E417" s="68" t="str">
        <f t="shared" si="6"/>
        <v>20171027 9:11:13.233000</v>
      </c>
    </row>
    <row r="418" spans="1:5">
      <c r="A418">
        <v>43</v>
      </c>
      <c r="B418">
        <v>587.5</v>
      </c>
      <c r="C418" t="s">
        <v>63</v>
      </c>
      <c r="D418" t="s">
        <v>4203</v>
      </c>
      <c r="E418" s="68" t="str">
        <f t="shared" si="6"/>
        <v>20171027 9:11:13.254000</v>
      </c>
    </row>
    <row r="419" spans="1:5">
      <c r="A419">
        <v>99</v>
      </c>
      <c r="B419">
        <v>587.5</v>
      </c>
      <c r="C419" t="s">
        <v>63</v>
      </c>
      <c r="D419" t="s">
        <v>4204</v>
      </c>
      <c r="E419" s="68" t="str">
        <f t="shared" si="6"/>
        <v>20171027 9:14:01.705000</v>
      </c>
    </row>
    <row r="420" spans="1:5">
      <c r="A420">
        <v>95</v>
      </c>
      <c r="B420">
        <v>586</v>
      </c>
      <c r="C420" t="s">
        <v>63</v>
      </c>
      <c r="D420" t="s">
        <v>4205</v>
      </c>
      <c r="E420" s="68" t="str">
        <f t="shared" si="6"/>
        <v>20171027 9:17:30.639000</v>
      </c>
    </row>
    <row r="421" spans="1:5">
      <c r="A421">
        <v>143</v>
      </c>
      <c r="B421">
        <v>586</v>
      </c>
      <c r="C421" t="s">
        <v>63</v>
      </c>
      <c r="D421" t="s">
        <v>4206</v>
      </c>
      <c r="E421" s="68" t="str">
        <f t="shared" si="6"/>
        <v>20171027 9:26:09.452000</v>
      </c>
    </row>
    <row r="422" spans="1:5">
      <c r="A422">
        <v>100</v>
      </c>
      <c r="B422">
        <v>586</v>
      </c>
      <c r="C422" t="s">
        <v>63</v>
      </c>
      <c r="D422" t="s">
        <v>4207</v>
      </c>
      <c r="E422" s="68" t="str">
        <f t="shared" si="6"/>
        <v>20171027 9:32:55.632000</v>
      </c>
    </row>
    <row r="423" spans="1:5">
      <c r="A423">
        <v>23</v>
      </c>
      <c r="B423">
        <v>587.5</v>
      </c>
      <c r="C423" t="s">
        <v>63</v>
      </c>
      <c r="D423" t="s">
        <v>4208</v>
      </c>
      <c r="E423" s="68" t="str">
        <f t="shared" si="6"/>
        <v>20171027 9:49:39.369000</v>
      </c>
    </row>
    <row r="424" spans="1:5">
      <c r="A424">
        <v>114</v>
      </c>
      <c r="B424">
        <v>588</v>
      </c>
      <c r="C424" t="s">
        <v>63</v>
      </c>
      <c r="D424" t="s">
        <v>4209</v>
      </c>
      <c r="E424" s="68" t="str">
        <f t="shared" si="6"/>
        <v>20171027 9:52:05.438000</v>
      </c>
    </row>
    <row r="425" spans="1:5">
      <c r="A425">
        <v>88</v>
      </c>
      <c r="B425">
        <v>588</v>
      </c>
      <c r="C425" t="s">
        <v>63</v>
      </c>
      <c r="D425" t="s">
        <v>4210</v>
      </c>
      <c r="E425" s="68" t="str">
        <f t="shared" si="6"/>
        <v>20171027 9:52:05.458000</v>
      </c>
    </row>
    <row r="426" spans="1:5">
      <c r="A426">
        <v>26</v>
      </c>
      <c r="B426">
        <v>588</v>
      </c>
      <c r="C426" t="s">
        <v>63</v>
      </c>
      <c r="D426" t="s">
        <v>4210</v>
      </c>
      <c r="E426" s="68" t="str">
        <f t="shared" si="6"/>
        <v>20171027 9:52:05.458000</v>
      </c>
    </row>
    <row r="427" spans="1:5">
      <c r="A427">
        <v>47</v>
      </c>
      <c r="B427">
        <v>588</v>
      </c>
      <c r="C427" t="s">
        <v>63</v>
      </c>
      <c r="D427" t="s">
        <v>4210</v>
      </c>
      <c r="E427" s="68" t="str">
        <f t="shared" si="6"/>
        <v>20171027 9:52:05.458000</v>
      </c>
    </row>
    <row r="428" spans="1:5">
      <c r="A428">
        <v>61</v>
      </c>
      <c r="B428">
        <v>587</v>
      </c>
      <c r="C428" t="s">
        <v>63</v>
      </c>
      <c r="D428" t="s">
        <v>4211</v>
      </c>
      <c r="E428" s="68" t="str">
        <f t="shared" si="6"/>
        <v>20171027 9:57:47.288000</v>
      </c>
    </row>
    <row r="429" spans="1:5">
      <c r="A429">
        <v>33</v>
      </c>
      <c r="B429">
        <v>587</v>
      </c>
      <c r="C429" t="s">
        <v>63</v>
      </c>
      <c r="D429" t="s">
        <v>4211</v>
      </c>
      <c r="E429" s="68" t="str">
        <f t="shared" si="6"/>
        <v>20171027 9:57:47.288000</v>
      </c>
    </row>
    <row r="430" spans="1:5">
      <c r="A430">
        <v>78</v>
      </c>
      <c r="B430">
        <v>587</v>
      </c>
      <c r="C430" t="s">
        <v>63</v>
      </c>
      <c r="D430" t="s">
        <v>4212</v>
      </c>
      <c r="E430" s="68" t="str">
        <f t="shared" si="6"/>
        <v>20171027 10:04:58.790021</v>
      </c>
    </row>
    <row r="431" spans="1:5">
      <c r="A431">
        <v>80</v>
      </c>
      <c r="B431">
        <v>587</v>
      </c>
      <c r="C431" t="s">
        <v>63</v>
      </c>
      <c r="D431" t="s">
        <v>4212</v>
      </c>
      <c r="E431" s="68" t="str">
        <f t="shared" si="6"/>
        <v>20171027 10:04:58.790021</v>
      </c>
    </row>
    <row r="432" spans="1:5">
      <c r="A432">
        <v>90</v>
      </c>
      <c r="B432">
        <v>587</v>
      </c>
      <c r="C432" t="s">
        <v>63</v>
      </c>
      <c r="D432" t="s">
        <v>4212</v>
      </c>
      <c r="E432" s="68" t="str">
        <f t="shared" si="6"/>
        <v>20171027 10:04:58.790021</v>
      </c>
    </row>
    <row r="433" spans="1:5">
      <c r="A433">
        <v>100</v>
      </c>
      <c r="B433">
        <v>587</v>
      </c>
      <c r="C433" t="s">
        <v>63</v>
      </c>
      <c r="D433" t="s">
        <v>4212</v>
      </c>
      <c r="E433" s="68" t="str">
        <f t="shared" si="6"/>
        <v>20171027 10:04:58.790021</v>
      </c>
    </row>
    <row r="434" spans="1:5">
      <c r="A434">
        <v>80</v>
      </c>
      <c r="B434">
        <v>587</v>
      </c>
      <c r="C434" t="s">
        <v>63</v>
      </c>
      <c r="D434" t="s">
        <v>4212</v>
      </c>
      <c r="E434" s="68" t="str">
        <f t="shared" si="6"/>
        <v>20171027 10:04:58.790021</v>
      </c>
    </row>
    <row r="435" spans="1:5">
      <c r="A435">
        <v>72</v>
      </c>
      <c r="B435">
        <v>587</v>
      </c>
      <c r="C435" t="s">
        <v>63</v>
      </c>
      <c r="D435" t="s">
        <v>4212</v>
      </c>
      <c r="E435" s="68" t="str">
        <f t="shared" si="6"/>
        <v>20171027 10:04:58.790021</v>
      </c>
    </row>
    <row r="436" spans="1:5">
      <c r="A436">
        <v>1</v>
      </c>
      <c r="B436">
        <v>587</v>
      </c>
      <c r="C436" t="s">
        <v>63</v>
      </c>
      <c r="D436" t="s">
        <v>4213</v>
      </c>
      <c r="E436" s="68" t="str">
        <f t="shared" si="6"/>
        <v>20171027 10:08:48.684000</v>
      </c>
    </row>
    <row r="437" spans="1:5">
      <c r="A437">
        <v>89</v>
      </c>
      <c r="B437">
        <v>587</v>
      </c>
      <c r="C437" t="s">
        <v>63</v>
      </c>
      <c r="D437" t="s">
        <v>4214</v>
      </c>
      <c r="E437" s="68" t="str">
        <f t="shared" si="6"/>
        <v>20171027 10:08:48.707000</v>
      </c>
    </row>
    <row r="438" spans="1:5">
      <c r="A438">
        <v>92</v>
      </c>
      <c r="B438">
        <v>587</v>
      </c>
      <c r="C438" t="s">
        <v>63</v>
      </c>
      <c r="D438" t="s">
        <v>4215</v>
      </c>
      <c r="E438" s="68" t="str">
        <f t="shared" si="6"/>
        <v>20171027 10:15:34.115000</v>
      </c>
    </row>
    <row r="439" spans="1:5">
      <c r="A439">
        <v>90</v>
      </c>
      <c r="B439">
        <v>586.5</v>
      </c>
      <c r="C439" t="s">
        <v>63</v>
      </c>
      <c r="D439" t="s">
        <v>4216</v>
      </c>
      <c r="E439" s="68" t="str">
        <f t="shared" si="6"/>
        <v>20171027 10:23:22.894000</v>
      </c>
    </row>
    <row r="440" spans="1:5">
      <c r="A440">
        <v>10</v>
      </c>
      <c r="B440">
        <v>585</v>
      </c>
      <c r="C440" t="s">
        <v>63</v>
      </c>
      <c r="D440" t="s">
        <v>4217</v>
      </c>
      <c r="E440" s="68" t="str">
        <f t="shared" si="6"/>
        <v>20171027 10:25:41.916790</v>
      </c>
    </row>
    <row r="441" spans="1:5">
      <c r="A441">
        <v>94</v>
      </c>
      <c r="B441">
        <v>585</v>
      </c>
      <c r="C441" t="s">
        <v>63</v>
      </c>
      <c r="D441" t="s">
        <v>4217</v>
      </c>
      <c r="E441" s="68" t="str">
        <f t="shared" si="6"/>
        <v>20171027 10:25:41.916790</v>
      </c>
    </row>
    <row r="442" spans="1:5">
      <c r="A442">
        <v>100</v>
      </c>
      <c r="B442">
        <v>585</v>
      </c>
      <c r="C442" t="s">
        <v>63</v>
      </c>
      <c r="D442" t="s">
        <v>4217</v>
      </c>
      <c r="E442" s="68" t="str">
        <f t="shared" si="6"/>
        <v>20171027 10:25:41.916790</v>
      </c>
    </row>
    <row r="443" spans="1:5">
      <c r="A443">
        <v>100</v>
      </c>
      <c r="B443">
        <v>585</v>
      </c>
      <c r="C443" t="s">
        <v>63</v>
      </c>
      <c r="D443" t="s">
        <v>4217</v>
      </c>
      <c r="E443" s="68" t="str">
        <f t="shared" si="6"/>
        <v>20171027 10:25:41.916790</v>
      </c>
    </row>
    <row r="444" spans="1:5">
      <c r="A444">
        <v>70</v>
      </c>
      <c r="B444">
        <v>585</v>
      </c>
      <c r="C444" t="s">
        <v>63</v>
      </c>
      <c r="D444" t="s">
        <v>4217</v>
      </c>
      <c r="E444" s="68" t="str">
        <f t="shared" si="6"/>
        <v>20171027 10:25:41.916790</v>
      </c>
    </row>
    <row r="445" spans="1:5">
      <c r="A445">
        <v>90</v>
      </c>
      <c r="B445">
        <v>585</v>
      </c>
      <c r="C445" t="s">
        <v>63</v>
      </c>
      <c r="D445" t="s">
        <v>4217</v>
      </c>
      <c r="E445" s="68" t="str">
        <f t="shared" si="6"/>
        <v>20171027 10:25:41.916790</v>
      </c>
    </row>
    <row r="446" spans="1:5">
      <c r="A446">
        <v>36</v>
      </c>
      <c r="B446">
        <v>585</v>
      </c>
      <c r="C446" t="s">
        <v>63</v>
      </c>
      <c r="D446" t="s">
        <v>4217</v>
      </c>
      <c r="E446" s="68" t="str">
        <f t="shared" si="6"/>
        <v>20171027 10:25:41.916790</v>
      </c>
    </row>
    <row r="447" spans="1:5">
      <c r="A447">
        <v>94</v>
      </c>
      <c r="B447">
        <v>584.5</v>
      </c>
      <c r="C447" t="s">
        <v>63</v>
      </c>
      <c r="D447" t="s">
        <v>4218</v>
      </c>
      <c r="E447" s="68" t="str">
        <f t="shared" si="6"/>
        <v>20171027 10:32:17.842000</v>
      </c>
    </row>
    <row r="448" spans="1:5">
      <c r="A448">
        <v>90</v>
      </c>
      <c r="B448">
        <v>582</v>
      </c>
      <c r="C448" t="s">
        <v>63</v>
      </c>
      <c r="D448" t="s">
        <v>4219</v>
      </c>
      <c r="E448" s="68" t="str">
        <f t="shared" si="6"/>
        <v>20171027 10:41:13.198000</v>
      </c>
    </row>
    <row r="449" spans="1:5">
      <c r="A449">
        <v>92</v>
      </c>
      <c r="B449">
        <v>581</v>
      </c>
      <c r="C449" t="s">
        <v>63</v>
      </c>
      <c r="D449" t="s">
        <v>4220</v>
      </c>
      <c r="E449" s="68" t="str">
        <f t="shared" ref="E449:E498" si="7">LEFT(D449,FIND(" ",D449)-1)&amp;" "&amp;IF((MID(D449,FIND(" ",D449)+1,2))&lt;"23",MID(D449,FIND(" ",D449)+1,2) + 2 - VALUE(MID(D449,28,1)),"0"&amp;"0")&amp;MID(D449,FIND(" ",D449)+3,13)</f>
        <v>20171027 10:51:17.258000</v>
      </c>
    </row>
    <row r="450" spans="1:5">
      <c r="A450">
        <v>100</v>
      </c>
      <c r="B450">
        <v>580.5</v>
      </c>
      <c r="C450" t="s">
        <v>63</v>
      </c>
      <c r="D450" t="s">
        <v>4221</v>
      </c>
      <c r="E450" s="68" t="str">
        <f t="shared" si="7"/>
        <v>20171027 10:52:02.696180</v>
      </c>
    </row>
    <row r="451" spans="1:5">
      <c r="A451">
        <v>53</v>
      </c>
      <c r="B451">
        <v>580.5</v>
      </c>
      <c r="C451" t="s">
        <v>63</v>
      </c>
      <c r="D451" t="s">
        <v>4221</v>
      </c>
      <c r="E451" s="68" t="str">
        <f t="shared" si="7"/>
        <v>20171027 10:52:02.696180</v>
      </c>
    </row>
    <row r="452" spans="1:5">
      <c r="A452">
        <v>155</v>
      </c>
      <c r="B452">
        <v>580.5</v>
      </c>
      <c r="C452" t="s">
        <v>63</v>
      </c>
      <c r="D452" t="s">
        <v>4221</v>
      </c>
      <c r="E452" s="68" t="str">
        <f t="shared" si="7"/>
        <v>20171027 10:52:02.696180</v>
      </c>
    </row>
    <row r="453" spans="1:5">
      <c r="A453">
        <v>89</v>
      </c>
      <c r="B453">
        <v>581</v>
      </c>
      <c r="C453" t="s">
        <v>63</v>
      </c>
      <c r="D453" t="s">
        <v>4222</v>
      </c>
      <c r="E453" s="68" t="str">
        <f t="shared" si="7"/>
        <v>20171027 11:01:48.525000</v>
      </c>
    </row>
    <row r="454" spans="1:5">
      <c r="A454">
        <v>192</v>
      </c>
      <c r="B454">
        <v>580.5</v>
      </c>
      <c r="C454" t="s">
        <v>63</v>
      </c>
      <c r="D454" t="s">
        <v>4223</v>
      </c>
      <c r="E454" s="68" t="str">
        <f t="shared" si="7"/>
        <v>20171027 11:02:23.248447</v>
      </c>
    </row>
    <row r="455" spans="1:5">
      <c r="A455">
        <v>156</v>
      </c>
      <c r="B455">
        <v>582.5</v>
      </c>
      <c r="C455" t="s">
        <v>63</v>
      </c>
      <c r="D455" t="s">
        <v>4224</v>
      </c>
      <c r="E455" s="68" t="str">
        <f t="shared" si="7"/>
        <v>20171027 11:12:00.221000</v>
      </c>
    </row>
    <row r="456" spans="1:5">
      <c r="A456">
        <v>13</v>
      </c>
      <c r="B456">
        <v>582.5</v>
      </c>
      <c r="C456" t="s">
        <v>63</v>
      </c>
      <c r="D456" t="s">
        <v>4224</v>
      </c>
      <c r="E456" s="68" t="str">
        <f t="shared" si="7"/>
        <v>20171027 11:12:00.221000</v>
      </c>
    </row>
    <row r="457" spans="1:5">
      <c r="A457">
        <v>115</v>
      </c>
      <c r="B457">
        <v>585.5</v>
      </c>
      <c r="C457" t="s">
        <v>63</v>
      </c>
      <c r="D457" t="s">
        <v>4225</v>
      </c>
      <c r="E457" s="68" t="str">
        <f t="shared" si="7"/>
        <v>20171027 11:30:03.038000</v>
      </c>
    </row>
    <row r="458" spans="1:5">
      <c r="A458">
        <v>350</v>
      </c>
      <c r="B458">
        <v>583.5</v>
      </c>
      <c r="C458" t="s">
        <v>63</v>
      </c>
      <c r="D458" t="s">
        <v>4226</v>
      </c>
      <c r="E458" s="68" t="str">
        <f t="shared" si="7"/>
        <v>20171027 11:41:25.026895</v>
      </c>
    </row>
    <row r="459" spans="1:5">
      <c r="A459">
        <v>89</v>
      </c>
      <c r="B459">
        <v>582.5</v>
      </c>
      <c r="C459" t="s">
        <v>63</v>
      </c>
      <c r="D459" t="s">
        <v>4227</v>
      </c>
      <c r="E459" s="68" t="str">
        <f t="shared" si="7"/>
        <v>20171027 11:41:47.433000</v>
      </c>
    </row>
    <row r="460" spans="1:5">
      <c r="A460">
        <v>69</v>
      </c>
      <c r="B460">
        <v>583.5</v>
      </c>
      <c r="C460" t="s">
        <v>63</v>
      </c>
      <c r="D460" t="s">
        <v>4228</v>
      </c>
      <c r="E460" s="68" t="str">
        <f t="shared" si="7"/>
        <v>20171027 11:45:08.640491</v>
      </c>
    </row>
    <row r="461" spans="1:5">
      <c r="A461">
        <v>110</v>
      </c>
      <c r="B461">
        <v>583.5</v>
      </c>
      <c r="C461" t="s">
        <v>63</v>
      </c>
      <c r="D461" t="s">
        <v>4228</v>
      </c>
      <c r="E461" s="68" t="str">
        <f t="shared" si="7"/>
        <v>20171027 11:45:08.640491</v>
      </c>
    </row>
    <row r="462" spans="1:5">
      <c r="A462">
        <v>171</v>
      </c>
      <c r="B462">
        <v>583.5</v>
      </c>
      <c r="C462" t="s">
        <v>63</v>
      </c>
      <c r="D462" t="s">
        <v>4228</v>
      </c>
      <c r="E462" s="68" t="str">
        <f t="shared" si="7"/>
        <v>20171027 11:45:08.640491</v>
      </c>
    </row>
    <row r="463" spans="1:5">
      <c r="A463">
        <v>109</v>
      </c>
      <c r="B463">
        <v>583</v>
      </c>
      <c r="C463" t="s">
        <v>63</v>
      </c>
      <c r="D463" t="s">
        <v>4229</v>
      </c>
      <c r="E463" s="68" t="str">
        <f t="shared" si="7"/>
        <v>20171027 11:48:28.966000</v>
      </c>
    </row>
    <row r="464" spans="1:5">
      <c r="A464">
        <v>108</v>
      </c>
      <c r="B464">
        <v>583</v>
      </c>
      <c r="C464" t="s">
        <v>63</v>
      </c>
      <c r="D464" t="s">
        <v>4230</v>
      </c>
      <c r="E464" s="68" t="str">
        <f t="shared" si="7"/>
        <v>20171027 11:53:48.783950</v>
      </c>
    </row>
    <row r="465" spans="1:5">
      <c r="A465">
        <v>61</v>
      </c>
      <c r="B465">
        <v>583</v>
      </c>
      <c r="C465" t="s">
        <v>63</v>
      </c>
      <c r="D465" t="s">
        <v>4230</v>
      </c>
      <c r="E465" s="68" t="str">
        <f t="shared" si="7"/>
        <v>20171027 11:53:48.783950</v>
      </c>
    </row>
    <row r="466" spans="1:5">
      <c r="A466">
        <v>100</v>
      </c>
      <c r="B466">
        <v>583</v>
      </c>
      <c r="C466" t="s">
        <v>63</v>
      </c>
      <c r="D466" t="s">
        <v>4230</v>
      </c>
      <c r="E466" s="68" t="str">
        <f t="shared" si="7"/>
        <v>20171027 11:53:48.783950</v>
      </c>
    </row>
    <row r="467" spans="1:5">
      <c r="A467">
        <v>47</v>
      </c>
      <c r="B467">
        <v>583</v>
      </c>
      <c r="C467" t="s">
        <v>63</v>
      </c>
      <c r="D467" t="s">
        <v>4231</v>
      </c>
      <c r="E467" s="68" t="str">
        <f t="shared" si="7"/>
        <v>20171027 11:53:48.809681</v>
      </c>
    </row>
    <row r="468" spans="1:5">
      <c r="A468">
        <v>102</v>
      </c>
      <c r="B468">
        <v>583.5</v>
      </c>
      <c r="C468" t="s">
        <v>63</v>
      </c>
      <c r="D468" t="s">
        <v>4232</v>
      </c>
      <c r="E468" s="68" t="str">
        <f t="shared" si="7"/>
        <v>20171027 12:00:50.361000</v>
      </c>
    </row>
    <row r="469" spans="1:5">
      <c r="A469">
        <v>91</v>
      </c>
      <c r="B469">
        <v>584</v>
      </c>
      <c r="C469" t="s">
        <v>63</v>
      </c>
      <c r="D469" t="s">
        <v>4233</v>
      </c>
      <c r="E469" s="68" t="str">
        <f t="shared" si="7"/>
        <v>20171027 12:20:05.422000</v>
      </c>
    </row>
    <row r="470" spans="1:5">
      <c r="A470">
        <v>94</v>
      </c>
      <c r="B470">
        <v>583</v>
      </c>
      <c r="C470" t="s">
        <v>63</v>
      </c>
      <c r="D470" t="s">
        <v>4234</v>
      </c>
      <c r="E470" s="68" t="str">
        <f t="shared" si="7"/>
        <v>20171027 12:35:11.839000</v>
      </c>
    </row>
    <row r="471" spans="1:5">
      <c r="A471">
        <v>96</v>
      </c>
      <c r="B471">
        <v>583.5</v>
      </c>
      <c r="C471" t="s">
        <v>63</v>
      </c>
      <c r="D471" t="s">
        <v>4235</v>
      </c>
      <c r="E471" s="68" t="str">
        <f t="shared" si="7"/>
        <v>20171027 12:52:59.015000</v>
      </c>
    </row>
    <row r="472" spans="1:5">
      <c r="A472">
        <v>600</v>
      </c>
      <c r="B472">
        <v>583.5</v>
      </c>
      <c r="C472" t="s">
        <v>63</v>
      </c>
      <c r="D472" t="s">
        <v>4236</v>
      </c>
      <c r="E472" s="68" t="str">
        <f t="shared" si="7"/>
        <v>20171027 13:02:24.539904</v>
      </c>
    </row>
    <row r="473" spans="1:5">
      <c r="A473">
        <v>92</v>
      </c>
      <c r="B473">
        <v>583.5</v>
      </c>
      <c r="C473" t="s">
        <v>63</v>
      </c>
      <c r="D473" t="s">
        <v>4237</v>
      </c>
      <c r="E473" s="68" t="str">
        <f t="shared" si="7"/>
        <v>20171027 13:09:51.014000</v>
      </c>
    </row>
    <row r="474" spans="1:5">
      <c r="A474">
        <v>98</v>
      </c>
      <c r="B474">
        <v>583.5</v>
      </c>
      <c r="C474" t="s">
        <v>63</v>
      </c>
      <c r="D474" t="s">
        <v>4238</v>
      </c>
      <c r="E474" s="68" t="str">
        <f t="shared" si="7"/>
        <v>20171027 13:27:31.568000</v>
      </c>
    </row>
    <row r="475" spans="1:5">
      <c r="A475">
        <v>93</v>
      </c>
      <c r="B475">
        <v>583</v>
      </c>
      <c r="C475" t="s">
        <v>63</v>
      </c>
      <c r="D475" t="s">
        <v>4239</v>
      </c>
      <c r="E475" s="68" t="str">
        <f t="shared" si="7"/>
        <v>20171027 13:39:27.138000</v>
      </c>
    </row>
    <row r="476" spans="1:5">
      <c r="A476">
        <v>162</v>
      </c>
      <c r="B476">
        <v>582.5</v>
      </c>
      <c r="C476" t="s">
        <v>63</v>
      </c>
      <c r="D476" t="s">
        <v>4240</v>
      </c>
      <c r="E476" s="68" t="str">
        <f t="shared" si="7"/>
        <v>20171027 14:01:28.047000</v>
      </c>
    </row>
    <row r="477" spans="1:5">
      <c r="A477">
        <v>89</v>
      </c>
      <c r="B477">
        <v>583.5</v>
      </c>
      <c r="C477" t="s">
        <v>63</v>
      </c>
      <c r="D477" t="s">
        <v>4241</v>
      </c>
      <c r="E477" s="68" t="str">
        <f t="shared" si="7"/>
        <v>20171027 14:14:25.986000</v>
      </c>
    </row>
    <row r="478" spans="1:5">
      <c r="A478">
        <v>127</v>
      </c>
      <c r="B478">
        <v>584</v>
      </c>
      <c r="C478" t="s">
        <v>63</v>
      </c>
      <c r="D478" t="s">
        <v>4242</v>
      </c>
      <c r="E478" s="68" t="str">
        <f t="shared" si="7"/>
        <v>20171027 14:32:56.368000</v>
      </c>
    </row>
    <row r="479" spans="1:5">
      <c r="A479">
        <v>90</v>
      </c>
      <c r="B479">
        <v>585</v>
      </c>
      <c r="C479" t="s">
        <v>63</v>
      </c>
      <c r="D479" t="s">
        <v>4243</v>
      </c>
      <c r="E479" s="68" t="str">
        <f t="shared" si="7"/>
        <v>20171027 14:44:11.650000</v>
      </c>
    </row>
    <row r="480" spans="1:5">
      <c r="A480">
        <v>94</v>
      </c>
      <c r="B480">
        <v>587.5</v>
      </c>
      <c r="C480" t="s">
        <v>63</v>
      </c>
      <c r="D480" t="s">
        <v>4244</v>
      </c>
      <c r="E480" s="68" t="str">
        <f t="shared" si="7"/>
        <v>20171027 14:47:31.331000</v>
      </c>
    </row>
    <row r="481" spans="1:5">
      <c r="A481">
        <v>700</v>
      </c>
      <c r="B481">
        <v>587.5</v>
      </c>
      <c r="C481" t="s">
        <v>63</v>
      </c>
      <c r="D481" t="s">
        <v>4245</v>
      </c>
      <c r="E481" s="68" t="str">
        <f t="shared" si="7"/>
        <v>20171027 14:48:43.151048</v>
      </c>
    </row>
    <row r="482" spans="1:5">
      <c r="A482">
        <v>89</v>
      </c>
      <c r="B482">
        <v>588.5</v>
      </c>
      <c r="C482" t="s">
        <v>63</v>
      </c>
      <c r="D482" t="s">
        <v>4246</v>
      </c>
      <c r="E482" s="68" t="str">
        <f t="shared" si="7"/>
        <v>20171027 15:01:33.362000</v>
      </c>
    </row>
    <row r="483" spans="1:5">
      <c r="A483">
        <v>100</v>
      </c>
      <c r="B483">
        <v>588.5</v>
      </c>
      <c r="C483" t="s">
        <v>63</v>
      </c>
      <c r="D483" t="s">
        <v>4247</v>
      </c>
      <c r="E483" s="68" t="str">
        <f t="shared" si="7"/>
        <v>20171027 15:02:12.040908</v>
      </c>
    </row>
    <row r="484" spans="1:5">
      <c r="A484">
        <v>500</v>
      </c>
      <c r="B484">
        <v>588.5</v>
      </c>
      <c r="C484" t="s">
        <v>63</v>
      </c>
      <c r="D484" t="s">
        <v>4248</v>
      </c>
      <c r="E484" s="68" t="str">
        <f t="shared" si="7"/>
        <v>20171027 15:02:37.143163</v>
      </c>
    </row>
    <row r="485" spans="1:5">
      <c r="A485">
        <v>90</v>
      </c>
      <c r="B485">
        <v>589</v>
      </c>
      <c r="C485" t="s">
        <v>63</v>
      </c>
      <c r="D485" t="s">
        <v>4249</v>
      </c>
      <c r="E485" s="68" t="str">
        <f t="shared" si="7"/>
        <v>20171027 15:17:44.938000</v>
      </c>
    </row>
    <row r="486" spans="1:5">
      <c r="A486">
        <v>94</v>
      </c>
      <c r="B486">
        <v>589</v>
      </c>
      <c r="C486" t="s">
        <v>63</v>
      </c>
      <c r="D486" t="s">
        <v>4250</v>
      </c>
      <c r="E486" s="68" t="str">
        <f t="shared" si="7"/>
        <v>20171027 15:24:51.784000</v>
      </c>
    </row>
    <row r="487" spans="1:5">
      <c r="A487">
        <v>92</v>
      </c>
      <c r="B487">
        <v>590.5</v>
      </c>
      <c r="C487" t="s">
        <v>63</v>
      </c>
      <c r="D487" t="s">
        <v>4251</v>
      </c>
      <c r="E487" s="68" t="str">
        <f t="shared" si="7"/>
        <v>20171027 15:32:43.416000</v>
      </c>
    </row>
    <row r="488" spans="1:5">
      <c r="A488">
        <v>94</v>
      </c>
      <c r="B488">
        <v>590</v>
      </c>
      <c r="C488" t="s">
        <v>63</v>
      </c>
      <c r="D488" t="s">
        <v>4252</v>
      </c>
      <c r="E488" s="68" t="str">
        <f t="shared" si="7"/>
        <v>20171027 15:44:11.340000</v>
      </c>
    </row>
    <row r="489" spans="1:5">
      <c r="A489">
        <v>88</v>
      </c>
      <c r="B489">
        <v>590.5</v>
      </c>
      <c r="C489" t="s">
        <v>63</v>
      </c>
      <c r="D489" t="s">
        <v>4253</v>
      </c>
      <c r="E489" s="68" t="str">
        <f t="shared" si="7"/>
        <v>20171027 15:50:20.732000</v>
      </c>
    </row>
    <row r="490" spans="1:5">
      <c r="A490">
        <v>160</v>
      </c>
      <c r="B490">
        <v>591</v>
      </c>
      <c r="C490" t="s">
        <v>63</v>
      </c>
      <c r="D490" t="s">
        <v>4254</v>
      </c>
      <c r="E490" s="68" t="str">
        <f t="shared" si="7"/>
        <v>20171027 16:04:26.503000</v>
      </c>
    </row>
    <row r="491" spans="1:5">
      <c r="A491">
        <v>93</v>
      </c>
      <c r="B491">
        <v>590.5</v>
      </c>
      <c r="C491" t="s">
        <v>63</v>
      </c>
      <c r="D491" t="s">
        <v>4255</v>
      </c>
      <c r="E491" s="68" t="str">
        <f t="shared" si="7"/>
        <v>20171027 16:13:50.530000</v>
      </c>
    </row>
    <row r="492" spans="1:5">
      <c r="A492">
        <v>500</v>
      </c>
      <c r="B492">
        <v>590.5</v>
      </c>
      <c r="C492" t="s">
        <v>63</v>
      </c>
      <c r="D492" t="s">
        <v>4256</v>
      </c>
      <c r="E492" s="68" t="str">
        <f t="shared" si="7"/>
        <v>20171027 16:14:10.381826</v>
      </c>
    </row>
    <row r="493" spans="1:5">
      <c r="A493">
        <v>100</v>
      </c>
      <c r="B493">
        <v>589.5</v>
      </c>
      <c r="C493" t="s">
        <v>63</v>
      </c>
      <c r="D493" t="s">
        <v>4257</v>
      </c>
      <c r="E493" s="68" t="str">
        <f t="shared" si="7"/>
        <v>20171027 16:14:20.354611</v>
      </c>
    </row>
    <row r="494" spans="1:5">
      <c r="A494">
        <v>100</v>
      </c>
      <c r="B494">
        <v>590</v>
      </c>
      <c r="C494" t="s">
        <v>63</v>
      </c>
      <c r="D494" t="s">
        <v>4257</v>
      </c>
      <c r="E494" s="68" t="str">
        <f t="shared" si="7"/>
        <v>20171027 16:14:20.354611</v>
      </c>
    </row>
    <row r="495" spans="1:5">
      <c r="A495">
        <v>143</v>
      </c>
      <c r="B495">
        <v>590</v>
      </c>
      <c r="C495" t="s">
        <v>63</v>
      </c>
      <c r="D495" t="s">
        <v>4257</v>
      </c>
      <c r="E495" s="68" t="str">
        <f t="shared" si="7"/>
        <v>20171027 16:14:20.354611</v>
      </c>
    </row>
    <row r="496" spans="1:5">
      <c r="A496">
        <v>74</v>
      </c>
      <c r="B496">
        <v>590</v>
      </c>
      <c r="C496" t="s">
        <v>63</v>
      </c>
      <c r="D496" t="s">
        <v>4257</v>
      </c>
      <c r="E496" s="68" t="str">
        <f t="shared" si="7"/>
        <v>20171027 16:14:20.354611</v>
      </c>
    </row>
    <row r="497" spans="1:5">
      <c r="A497">
        <v>100</v>
      </c>
      <c r="B497">
        <v>590</v>
      </c>
      <c r="C497" t="s">
        <v>63</v>
      </c>
      <c r="D497" t="s">
        <v>4257</v>
      </c>
      <c r="E497" s="68" t="str">
        <f t="shared" si="7"/>
        <v>20171027 16:14:20.354611</v>
      </c>
    </row>
    <row r="498" spans="1:5">
      <c r="A498">
        <v>55</v>
      </c>
      <c r="B498">
        <v>590</v>
      </c>
      <c r="C498" t="s">
        <v>63</v>
      </c>
      <c r="D498" t="s">
        <v>4257</v>
      </c>
      <c r="E498" s="68" t="str">
        <f t="shared" si="7"/>
        <v>20171027 16:14:20.354611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1"/>
  <sheetViews>
    <sheetView workbookViewId="0">
      <selection activeCell="H23" sqref="H23"/>
    </sheetView>
  </sheetViews>
  <sheetFormatPr defaultRowHeight="12.75"/>
  <cols>
    <col min="4" max="4" width="0" hidden="1" customWidth="1"/>
    <col min="5" max="5" width="23.42578125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3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8</v>
      </c>
      <c r="B2">
        <v>636.5</v>
      </c>
      <c r="C2" t="s">
        <v>63</v>
      </c>
      <c r="D2" t="s">
        <v>5580</v>
      </c>
      <c r="E2" s="68" t="str">
        <f t="shared" ref="E2:E21" si="0">LEFT(D2,FIND(" ",D2)-1)&amp;" "&amp;IF((MID(D2,FIND(" ",D2)+1,2))&lt;"23",MID(D2,FIND(" ",D2)+1,2) + 1 - VALUE(MID(D2,28,1)),"0"&amp;"0")&amp;MID(D2,FIND(" ",D2)+3,13)</f>
        <v>20171208 9:01:03.425000</v>
      </c>
      <c r="F2" s="69">
        <f t="shared" ref="F2:F21" si="1">A2*B2</f>
        <v>5092</v>
      </c>
    </row>
    <row r="3" spans="1:12">
      <c r="A3">
        <v>10</v>
      </c>
      <c r="B3">
        <v>636.5</v>
      </c>
      <c r="C3" t="s">
        <v>63</v>
      </c>
      <c r="D3" t="s">
        <v>5581</v>
      </c>
      <c r="E3" s="68" t="str">
        <f t="shared" si="0"/>
        <v>20171208 9:09:30.303000</v>
      </c>
      <c r="F3" s="69">
        <f t="shared" si="1"/>
        <v>6365</v>
      </c>
      <c r="H3" s="77" t="s">
        <v>150</v>
      </c>
      <c r="I3" s="70" t="s">
        <v>151</v>
      </c>
      <c r="J3" s="153" t="s">
        <v>152</v>
      </c>
      <c r="K3" s="72" t="s">
        <v>153</v>
      </c>
      <c r="L3" s="72" t="s">
        <v>154</v>
      </c>
    </row>
    <row r="4" spans="1:12">
      <c r="A4">
        <v>83</v>
      </c>
      <c r="B4">
        <v>636.5</v>
      </c>
      <c r="C4" t="s">
        <v>63</v>
      </c>
      <c r="D4" t="s">
        <v>5581</v>
      </c>
      <c r="E4" s="68" t="str">
        <f t="shared" si="0"/>
        <v>20171208 9:09:30.303000</v>
      </c>
      <c r="F4" s="69">
        <f t="shared" si="1"/>
        <v>52829.5</v>
      </c>
      <c r="H4" s="73" t="s">
        <v>63</v>
      </c>
      <c r="I4" s="70">
        <v>2000</v>
      </c>
      <c r="J4" s="152">
        <v>635.54999999999995</v>
      </c>
      <c r="K4" s="75">
        <f>I4*L4</f>
        <v>1272678.5</v>
      </c>
      <c r="L4" s="75">
        <f>SUMIF($C$2:$C$10000,"="&amp;H4,$F$2:$F$10000)/I4</f>
        <v>636.33924999999999</v>
      </c>
    </row>
    <row r="5" spans="1:12">
      <c r="A5">
        <v>89</v>
      </c>
      <c r="B5">
        <v>636.5</v>
      </c>
      <c r="C5" t="s">
        <v>63</v>
      </c>
      <c r="D5" t="s">
        <v>5582</v>
      </c>
      <c r="E5" s="68" t="str">
        <f t="shared" si="0"/>
        <v>20171208 9:23:13.789000</v>
      </c>
      <c r="F5" s="69">
        <f t="shared" si="1"/>
        <v>56648.5</v>
      </c>
      <c r="H5" s="73" t="s">
        <v>155</v>
      </c>
      <c r="I5" s="70">
        <v>2000</v>
      </c>
      <c r="J5" s="152">
        <v>635.54999999999995</v>
      </c>
      <c r="K5" s="75" t="e">
        <f>I7*#REF!</f>
        <v>#REF!</v>
      </c>
      <c r="L5" s="76">
        <f>SUM(F2:F10001)/GETPIVOTDATA("Sum of Volume",$I$4)</f>
        <v>636.33924999999999</v>
      </c>
    </row>
    <row r="6" spans="1:12">
      <c r="A6">
        <v>104</v>
      </c>
      <c r="B6">
        <v>633.5</v>
      </c>
      <c r="C6" t="s">
        <v>63</v>
      </c>
      <c r="D6" t="s">
        <v>5583</v>
      </c>
      <c r="E6" s="68" t="str">
        <f t="shared" si="0"/>
        <v>20171208 9:44:07.376000</v>
      </c>
      <c r="F6" s="69">
        <f t="shared" si="1"/>
        <v>65884</v>
      </c>
    </row>
    <row r="7" spans="1:12">
      <c r="A7">
        <v>70</v>
      </c>
      <c r="B7">
        <v>631.5</v>
      </c>
      <c r="C7" t="s">
        <v>63</v>
      </c>
      <c r="D7" t="s">
        <v>5584</v>
      </c>
      <c r="E7" s="68" t="str">
        <f t="shared" si="0"/>
        <v>20171208 10:08:04.099000</v>
      </c>
      <c r="F7" s="69">
        <f t="shared" si="1"/>
        <v>44205</v>
      </c>
    </row>
    <row r="8" spans="1:12">
      <c r="A8">
        <v>27</v>
      </c>
      <c r="B8">
        <v>631.5</v>
      </c>
      <c r="C8" t="s">
        <v>63</v>
      </c>
      <c r="D8" t="s">
        <v>5584</v>
      </c>
      <c r="E8" s="68" t="str">
        <f t="shared" si="0"/>
        <v>20171208 10:08:04.099000</v>
      </c>
      <c r="F8" s="69">
        <f t="shared" si="1"/>
        <v>17050.5</v>
      </c>
    </row>
    <row r="9" spans="1:12">
      <c r="A9">
        <v>93</v>
      </c>
      <c r="B9">
        <v>630</v>
      </c>
      <c r="C9" t="s">
        <v>63</v>
      </c>
      <c r="D9" t="s">
        <v>5585</v>
      </c>
      <c r="E9" s="68" t="str">
        <f t="shared" si="0"/>
        <v>20171208 10:26:47.421000</v>
      </c>
      <c r="F9" s="69">
        <f t="shared" si="1"/>
        <v>58590</v>
      </c>
    </row>
    <row r="10" spans="1:12">
      <c r="A10">
        <v>93</v>
      </c>
      <c r="B10">
        <v>629.5</v>
      </c>
      <c r="C10" t="s">
        <v>63</v>
      </c>
      <c r="D10" t="s">
        <v>5586</v>
      </c>
      <c r="E10" s="68" t="str">
        <f t="shared" si="0"/>
        <v>20171208 11:00:30.326000</v>
      </c>
      <c r="F10" s="69">
        <f t="shared" si="1"/>
        <v>58543.5</v>
      </c>
    </row>
    <row r="11" spans="1:12">
      <c r="A11">
        <v>92</v>
      </c>
      <c r="B11">
        <v>631.5</v>
      </c>
      <c r="C11" t="s">
        <v>63</v>
      </c>
      <c r="D11" t="s">
        <v>5587</v>
      </c>
      <c r="E11" s="68" t="str">
        <f t="shared" si="0"/>
        <v>20171208 11:26:27.806000</v>
      </c>
      <c r="F11" s="69">
        <f t="shared" si="1"/>
        <v>58098</v>
      </c>
    </row>
    <row r="12" spans="1:12">
      <c r="A12">
        <v>105</v>
      </c>
      <c r="B12">
        <v>632.5</v>
      </c>
      <c r="C12" t="s">
        <v>63</v>
      </c>
      <c r="D12" t="s">
        <v>5588</v>
      </c>
      <c r="E12" s="68" t="str">
        <f t="shared" si="0"/>
        <v>20171208 12:24:24.132000</v>
      </c>
      <c r="F12" s="69">
        <f t="shared" si="1"/>
        <v>66412.5</v>
      </c>
    </row>
    <row r="13" spans="1:12">
      <c r="A13">
        <v>102</v>
      </c>
      <c r="B13">
        <v>636.5</v>
      </c>
      <c r="C13" t="s">
        <v>63</v>
      </c>
      <c r="D13" t="s">
        <v>5589</v>
      </c>
      <c r="E13" s="68" t="str">
        <f t="shared" si="0"/>
        <v>20171208 13:09:04.626000</v>
      </c>
      <c r="F13" s="69">
        <f t="shared" si="1"/>
        <v>64923</v>
      </c>
    </row>
    <row r="14" spans="1:12">
      <c r="A14">
        <v>89</v>
      </c>
      <c r="B14">
        <v>637.5</v>
      </c>
      <c r="C14" t="s">
        <v>63</v>
      </c>
      <c r="D14" t="s">
        <v>5590</v>
      </c>
      <c r="E14" s="68" t="str">
        <f t="shared" si="0"/>
        <v>20171208 13:50:43.447000</v>
      </c>
      <c r="F14" s="69">
        <f t="shared" si="1"/>
        <v>56737.5</v>
      </c>
    </row>
    <row r="15" spans="1:12">
      <c r="A15">
        <v>93</v>
      </c>
      <c r="B15">
        <v>637.5</v>
      </c>
      <c r="C15" t="s">
        <v>63</v>
      </c>
      <c r="D15" t="s">
        <v>5591</v>
      </c>
      <c r="E15" s="68" t="str">
        <f t="shared" si="0"/>
        <v>20171208 14:24:26.118000</v>
      </c>
      <c r="F15" s="69">
        <f t="shared" si="1"/>
        <v>59287.5</v>
      </c>
    </row>
    <row r="16" spans="1:12">
      <c r="A16">
        <v>200</v>
      </c>
      <c r="B16">
        <v>639</v>
      </c>
      <c r="C16" t="s">
        <v>63</v>
      </c>
      <c r="D16" t="s">
        <v>5592</v>
      </c>
      <c r="E16" s="68" t="str">
        <f t="shared" si="0"/>
        <v>20171208 14:46:41.960088</v>
      </c>
      <c r="F16" s="69">
        <f t="shared" si="1"/>
        <v>127800</v>
      </c>
    </row>
    <row r="17" spans="1:6">
      <c r="A17">
        <v>93</v>
      </c>
      <c r="B17">
        <v>640.5</v>
      </c>
      <c r="C17" t="s">
        <v>63</v>
      </c>
      <c r="D17" t="s">
        <v>5593</v>
      </c>
      <c r="E17" s="68" t="str">
        <f t="shared" si="0"/>
        <v>20171208 15:00:22.701000</v>
      </c>
      <c r="F17" s="69">
        <f t="shared" si="1"/>
        <v>59566.5</v>
      </c>
    </row>
    <row r="18" spans="1:6">
      <c r="A18">
        <v>90</v>
      </c>
      <c r="B18">
        <v>638.5</v>
      </c>
      <c r="C18" t="s">
        <v>63</v>
      </c>
      <c r="D18" t="s">
        <v>5594</v>
      </c>
      <c r="E18" s="68" t="str">
        <f t="shared" si="0"/>
        <v>20171208 15:25:39.991000</v>
      </c>
      <c r="F18" s="69">
        <f t="shared" si="1"/>
        <v>57465</v>
      </c>
    </row>
    <row r="19" spans="1:6">
      <c r="A19">
        <v>194</v>
      </c>
      <c r="B19">
        <v>638</v>
      </c>
      <c r="C19" t="s">
        <v>63</v>
      </c>
      <c r="D19" t="s">
        <v>5595</v>
      </c>
      <c r="E19" s="68" t="str">
        <f t="shared" si="0"/>
        <v>20171208 15:35:11.496965</v>
      </c>
      <c r="F19" s="69">
        <f t="shared" si="1"/>
        <v>123772</v>
      </c>
    </row>
    <row r="20" spans="1:6">
      <c r="A20">
        <v>6</v>
      </c>
      <c r="B20">
        <v>638</v>
      </c>
      <c r="C20" t="s">
        <v>63</v>
      </c>
      <c r="D20" t="s">
        <v>5596</v>
      </c>
      <c r="E20" s="68" t="str">
        <f t="shared" si="0"/>
        <v>20171208 15:35:11.496968</v>
      </c>
      <c r="F20" s="69">
        <f t="shared" si="1"/>
        <v>3828</v>
      </c>
    </row>
    <row r="21" spans="1:6">
      <c r="A21">
        <v>359</v>
      </c>
      <c r="B21">
        <v>639.5</v>
      </c>
      <c r="C21" t="s">
        <v>63</v>
      </c>
      <c r="D21" t="s">
        <v>5597</v>
      </c>
      <c r="E21" s="68" t="str">
        <f t="shared" si="0"/>
        <v>20171208 15:49:43.761961</v>
      </c>
      <c r="F21" s="69">
        <f t="shared" si="1"/>
        <v>229580.5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8"/>
  <sheetViews>
    <sheetView workbookViewId="0">
      <selection activeCell="H3" sqref="H3:L5"/>
    </sheetView>
  </sheetViews>
  <sheetFormatPr defaultRowHeight="12.75"/>
  <cols>
    <col min="4" max="4" width="0" hidden="1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4.8554687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107</v>
      </c>
      <c r="B2">
        <v>588</v>
      </c>
      <c r="C2" t="s">
        <v>63</v>
      </c>
      <c r="D2" t="s">
        <v>4198</v>
      </c>
      <c r="E2" s="68" t="str">
        <f t="shared" ref="E2:E65" si="0">LEFT(D2,FIND(" ",D2)-1)&amp;" "&amp;IF((MID(D2,FIND(" ",D2)+1,2))&lt;"23",MID(D2,FIND(" ",D2)+1,2) + 2 - VALUE(MID(D2,28,1)),"0"&amp;"0")&amp;MID(D2,FIND(" ",D2)+3,13)</f>
        <v>20171027 9:00:18.962000</v>
      </c>
      <c r="F2" s="69">
        <f t="shared" ref="F2:F65" si="1">A2*B2</f>
        <v>62916</v>
      </c>
    </row>
    <row r="3" spans="1:12">
      <c r="A3">
        <v>72</v>
      </c>
      <c r="B3">
        <v>587</v>
      </c>
      <c r="C3" t="s">
        <v>63</v>
      </c>
      <c r="D3" t="s">
        <v>4199</v>
      </c>
      <c r="E3" s="68" t="str">
        <f t="shared" si="0"/>
        <v>20171027 9:03:13.397000</v>
      </c>
      <c r="F3" s="69">
        <f t="shared" si="1"/>
        <v>42264</v>
      </c>
      <c r="H3" s="77" t="s">
        <v>150</v>
      </c>
      <c r="I3" s="70" t="s">
        <v>151</v>
      </c>
      <c r="J3" s="147" t="s">
        <v>152</v>
      </c>
      <c r="K3" s="72" t="s">
        <v>153</v>
      </c>
      <c r="L3" s="72" t="s">
        <v>154</v>
      </c>
    </row>
    <row r="4" spans="1:12">
      <c r="A4">
        <v>28</v>
      </c>
      <c r="B4">
        <v>587</v>
      </c>
      <c r="C4" t="s">
        <v>63</v>
      </c>
      <c r="D4" t="s">
        <v>4199</v>
      </c>
      <c r="E4" s="68" t="str">
        <f t="shared" si="0"/>
        <v>20171027 9:03:13.397000</v>
      </c>
      <c r="F4" s="69">
        <f t="shared" si="1"/>
        <v>16436</v>
      </c>
      <c r="H4" s="73" t="s">
        <v>63</v>
      </c>
      <c r="I4" s="70">
        <v>10000</v>
      </c>
      <c r="J4" s="146">
        <v>585.89655172413791</v>
      </c>
      <c r="K4" s="75">
        <f>I4*L4</f>
        <v>5859920.4999999991</v>
      </c>
      <c r="L4" s="75">
        <f>SUMIF($C$2:$C$10000,"="&amp;H4,$F$2:$F$10000)/I4</f>
        <v>585.99204999999995</v>
      </c>
    </row>
    <row r="5" spans="1:12">
      <c r="A5">
        <v>140</v>
      </c>
      <c r="B5">
        <v>588.5</v>
      </c>
      <c r="C5" t="s">
        <v>63</v>
      </c>
      <c r="D5" t="s">
        <v>4200</v>
      </c>
      <c r="E5" s="68" t="str">
        <f t="shared" si="0"/>
        <v>20171027 9:06:41.484000</v>
      </c>
      <c r="F5" s="69">
        <f t="shared" si="1"/>
        <v>82390</v>
      </c>
      <c r="H5" s="73" t="s">
        <v>155</v>
      </c>
      <c r="I5" s="70">
        <v>10000</v>
      </c>
      <c r="J5" s="146">
        <v>585.89655172413791</v>
      </c>
      <c r="K5" s="75" t="e">
        <f>I7*#REF!</f>
        <v>#REF!</v>
      </c>
      <c r="L5" s="76">
        <f>SUM(F2:F10001)/GETPIVOTDATA("Sum of Volume",$I$4)</f>
        <v>585.99204999999995</v>
      </c>
    </row>
    <row r="6" spans="1:12">
      <c r="A6">
        <v>98</v>
      </c>
      <c r="B6">
        <v>588</v>
      </c>
      <c r="C6" t="s">
        <v>63</v>
      </c>
      <c r="D6" t="s">
        <v>4201</v>
      </c>
      <c r="E6" s="68" t="str">
        <f t="shared" si="0"/>
        <v>20171027 9:10:49.645000</v>
      </c>
      <c r="F6" s="69">
        <f t="shared" si="1"/>
        <v>57624</v>
      </c>
    </row>
    <row r="7" spans="1:12">
      <c r="A7">
        <v>48</v>
      </c>
      <c r="B7">
        <v>587.5</v>
      </c>
      <c r="C7" t="s">
        <v>63</v>
      </c>
      <c r="D7" t="s">
        <v>4202</v>
      </c>
      <c r="E7" s="68" t="str">
        <f t="shared" si="0"/>
        <v>20171027 9:11:13.233000</v>
      </c>
      <c r="F7" s="69">
        <f t="shared" si="1"/>
        <v>28200</v>
      </c>
    </row>
    <row r="8" spans="1:12">
      <c r="A8">
        <v>43</v>
      </c>
      <c r="B8">
        <v>587.5</v>
      </c>
      <c r="C8" t="s">
        <v>63</v>
      </c>
      <c r="D8" t="s">
        <v>4203</v>
      </c>
      <c r="E8" s="68" t="str">
        <f t="shared" si="0"/>
        <v>20171027 9:11:13.254000</v>
      </c>
      <c r="F8" s="69">
        <f t="shared" si="1"/>
        <v>25262.5</v>
      </c>
    </row>
    <row r="9" spans="1:12">
      <c r="A9">
        <v>99</v>
      </c>
      <c r="B9">
        <v>587.5</v>
      </c>
      <c r="C9" t="s">
        <v>63</v>
      </c>
      <c r="D9" t="s">
        <v>4204</v>
      </c>
      <c r="E9" s="68" t="str">
        <f t="shared" si="0"/>
        <v>20171027 9:14:01.705000</v>
      </c>
      <c r="F9" s="69">
        <f t="shared" si="1"/>
        <v>58162.5</v>
      </c>
    </row>
    <row r="10" spans="1:12">
      <c r="A10">
        <v>95</v>
      </c>
      <c r="B10">
        <v>586</v>
      </c>
      <c r="C10" t="s">
        <v>63</v>
      </c>
      <c r="D10" t="s">
        <v>4205</v>
      </c>
      <c r="E10" s="68" t="str">
        <f t="shared" si="0"/>
        <v>20171027 9:17:30.639000</v>
      </c>
      <c r="F10" s="69">
        <f t="shared" si="1"/>
        <v>55670</v>
      </c>
    </row>
    <row r="11" spans="1:12">
      <c r="A11">
        <v>143</v>
      </c>
      <c r="B11">
        <v>586</v>
      </c>
      <c r="C11" t="s">
        <v>63</v>
      </c>
      <c r="D11" t="s">
        <v>4206</v>
      </c>
      <c r="E11" s="68" t="str">
        <f t="shared" si="0"/>
        <v>20171027 9:26:09.452000</v>
      </c>
      <c r="F11" s="69">
        <f t="shared" si="1"/>
        <v>83798</v>
      </c>
    </row>
    <row r="12" spans="1:12">
      <c r="A12">
        <v>100</v>
      </c>
      <c r="B12">
        <v>586</v>
      </c>
      <c r="C12" t="s">
        <v>63</v>
      </c>
      <c r="D12" t="s">
        <v>4207</v>
      </c>
      <c r="E12" s="68" t="str">
        <f t="shared" si="0"/>
        <v>20171027 9:32:55.632000</v>
      </c>
      <c r="F12" s="69">
        <f t="shared" si="1"/>
        <v>58600</v>
      </c>
    </row>
    <row r="13" spans="1:12">
      <c r="A13">
        <v>23</v>
      </c>
      <c r="B13">
        <v>587.5</v>
      </c>
      <c r="C13" t="s">
        <v>63</v>
      </c>
      <c r="D13" t="s">
        <v>4208</v>
      </c>
      <c r="E13" s="68" t="str">
        <f t="shared" si="0"/>
        <v>20171027 9:49:39.369000</v>
      </c>
      <c r="F13" s="69">
        <f t="shared" si="1"/>
        <v>13512.5</v>
      </c>
    </row>
    <row r="14" spans="1:12">
      <c r="A14">
        <v>114</v>
      </c>
      <c r="B14">
        <v>588</v>
      </c>
      <c r="C14" t="s">
        <v>63</v>
      </c>
      <c r="D14" t="s">
        <v>4209</v>
      </c>
      <c r="E14" s="68" t="str">
        <f t="shared" si="0"/>
        <v>20171027 9:52:05.438000</v>
      </c>
      <c r="F14" s="69">
        <f t="shared" si="1"/>
        <v>67032</v>
      </c>
    </row>
    <row r="15" spans="1:12">
      <c r="A15">
        <v>88</v>
      </c>
      <c r="B15">
        <v>588</v>
      </c>
      <c r="C15" t="s">
        <v>63</v>
      </c>
      <c r="D15" t="s">
        <v>4210</v>
      </c>
      <c r="E15" s="68" t="str">
        <f t="shared" si="0"/>
        <v>20171027 9:52:05.458000</v>
      </c>
      <c r="F15" s="69">
        <f t="shared" si="1"/>
        <v>51744</v>
      </c>
    </row>
    <row r="16" spans="1:12">
      <c r="A16">
        <v>26</v>
      </c>
      <c r="B16">
        <v>588</v>
      </c>
      <c r="C16" t="s">
        <v>63</v>
      </c>
      <c r="D16" t="s">
        <v>4210</v>
      </c>
      <c r="E16" s="68" t="str">
        <f t="shared" si="0"/>
        <v>20171027 9:52:05.458000</v>
      </c>
      <c r="F16" s="69">
        <f t="shared" si="1"/>
        <v>15288</v>
      </c>
    </row>
    <row r="17" spans="1:6">
      <c r="A17">
        <v>47</v>
      </c>
      <c r="B17">
        <v>588</v>
      </c>
      <c r="C17" t="s">
        <v>63</v>
      </c>
      <c r="D17" t="s">
        <v>4210</v>
      </c>
      <c r="E17" s="68" t="str">
        <f t="shared" si="0"/>
        <v>20171027 9:52:05.458000</v>
      </c>
      <c r="F17" s="69">
        <f t="shared" si="1"/>
        <v>27636</v>
      </c>
    </row>
    <row r="18" spans="1:6">
      <c r="A18">
        <v>61</v>
      </c>
      <c r="B18">
        <v>587</v>
      </c>
      <c r="C18" t="s">
        <v>63</v>
      </c>
      <c r="D18" t="s">
        <v>4211</v>
      </c>
      <c r="E18" s="68" t="str">
        <f t="shared" si="0"/>
        <v>20171027 9:57:47.288000</v>
      </c>
      <c r="F18" s="69">
        <f t="shared" si="1"/>
        <v>35807</v>
      </c>
    </row>
    <row r="19" spans="1:6">
      <c r="A19">
        <v>33</v>
      </c>
      <c r="B19">
        <v>587</v>
      </c>
      <c r="C19" t="s">
        <v>63</v>
      </c>
      <c r="D19" t="s">
        <v>4211</v>
      </c>
      <c r="E19" s="68" t="str">
        <f t="shared" si="0"/>
        <v>20171027 9:57:47.288000</v>
      </c>
      <c r="F19" s="69">
        <f t="shared" si="1"/>
        <v>19371</v>
      </c>
    </row>
    <row r="20" spans="1:6">
      <c r="A20">
        <v>78</v>
      </c>
      <c r="B20">
        <v>587</v>
      </c>
      <c r="C20" t="s">
        <v>63</v>
      </c>
      <c r="D20" t="s">
        <v>4212</v>
      </c>
      <c r="E20" s="68" t="str">
        <f t="shared" si="0"/>
        <v>20171027 10:04:58.790021</v>
      </c>
      <c r="F20" s="69">
        <f t="shared" si="1"/>
        <v>45786</v>
      </c>
    </row>
    <row r="21" spans="1:6">
      <c r="A21">
        <v>80</v>
      </c>
      <c r="B21">
        <v>587</v>
      </c>
      <c r="C21" t="s">
        <v>63</v>
      </c>
      <c r="D21" t="s">
        <v>4212</v>
      </c>
      <c r="E21" s="68" t="str">
        <f t="shared" si="0"/>
        <v>20171027 10:04:58.790021</v>
      </c>
      <c r="F21" s="69">
        <f t="shared" si="1"/>
        <v>46960</v>
      </c>
    </row>
    <row r="22" spans="1:6">
      <c r="A22">
        <v>90</v>
      </c>
      <c r="B22">
        <v>587</v>
      </c>
      <c r="C22" t="s">
        <v>63</v>
      </c>
      <c r="D22" t="s">
        <v>4212</v>
      </c>
      <c r="E22" s="68" t="str">
        <f t="shared" si="0"/>
        <v>20171027 10:04:58.790021</v>
      </c>
      <c r="F22" s="69">
        <f t="shared" si="1"/>
        <v>52830</v>
      </c>
    </row>
    <row r="23" spans="1:6">
      <c r="A23">
        <v>100</v>
      </c>
      <c r="B23">
        <v>587</v>
      </c>
      <c r="C23" t="s">
        <v>63</v>
      </c>
      <c r="D23" t="s">
        <v>4212</v>
      </c>
      <c r="E23" s="68" t="str">
        <f t="shared" si="0"/>
        <v>20171027 10:04:58.790021</v>
      </c>
      <c r="F23" s="69">
        <f t="shared" si="1"/>
        <v>58700</v>
      </c>
    </row>
    <row r="24" spans="1:6">
      <c r="A24">
        <v>80</v>
      </c>
      <c r="B24">
        <v>587</v>
      </c>
      <c r="C24" t="s">
        <v>63</v>
      </c>
      <c r="D24" t="s">
        <v>4212</v>
      </c>
      <c r="E24" s="68" t="str">
        <f t="shared" si="0"/>
        <v>20171027 10:04:58.790021</v>
      </c>
      <c r="F24" s="69">
        <f t="shared" si="1"/>
        <v>46960</v>
      </c>
    </row>
    <row r="25" spans="1:6">
      <c r="A25">
        <v>72</v>
      </c>
      <c r="B25">
        <v>587</v>
      </c>
      <c r="C25" t="s">
        <v>63</v>
      </c>
      <c r="D25" t="s">
        <v>4212</v>
      </c>
      <c r="E25" s="68" t="str">
        <f t="shared" si="0"/>
        <v>20171027 10:04:58.790021</v>
      </c>
      <c r="F25" s="69">
        <f t="shared" si="1"/>
        <v>42264</v>
      </c>
    </row>
    <row r="26" spans="1:6">
      <c r="A26">
        <v>1</v>
      </c>
      <c r="B26">
        <v>587</v>
      </c>
      <c r="C26" t="s">
        <v>63</v>
      </c>
      <c r="D26" t="s">
        <v>4213</v>
      </c>
      <c r="E26" s="68" t="str">
        <f t="shared" si="0"/>
        <v>20171027 10:08:48.684000</v>
      </c>
      <c r="F26" s="69">
        <f t="shared" si="1"/>
        <v>587</v>
      </c>
    </row>
    <row r="27" spans="1:6">
      <c r="A27">
        <v>89</v>
      </c>
      <c r="B27">
        <v>587</v>
      </c>
      <c r="C27" t="s">
        <v>63</v>
      </c>
      <c r="D27" t="s">
        <v>4214</v>
      </c>
      <c r="E27" s="68" t="str">
        <f t="shared" si="0"/>
        <v>20171027 10:08:48.707000</v>
      </c>
      <c r="F27" s="69">
        <f t="shared" si="1"/>
        <v>52243</v>
      </c>
    </row>
    <row r="28" spans="1:6">
      <c r="A28">
        <v>92</v>
      </c>
      <c r="B28">
        <v>587</v>
      </c>
      <c r="C28" t="s">
        <v>63</v>
      </c>
      <c r="D28" t="s">
        <v>4215</v>
      </c>
      <c r="E28" s="68" t="str">
        <f t="shared" si="0"/>
        <v>20171027 10:15:34.115000</v>
      </c>
      <c r="F28" s="69">
        <f t="shared" si="1"/>
        <v>54004</v>
      </c>
    </row>
    <row r="29" spans="1:6">
      <c r="A29">
        <v>90</v>
      </c>
      <c r="B29">
        <v>586.5</v>
      </c>
      <c r="C29" t="s">
        <v>63</v>
      </c>
      <c r="D29" t="s">
        <v>4216</v>
      </c>
      <c r="E29" s="68" t="str">
        <f t="shared" si="0"/>
        <v>20171027 10:23:22.894000</v>
      </c>
      <c r="F29" s="69">
        <f t="shared" si="1"/>
        <v>52785</v>
      </c>
    </row>
    <row r="30" spans="1:6">
      <c r="A30">
        <v>10</v>
      </c>
      <c r="B30">
        <v>585</v>
      </c>
      <c r="C30" t="s">
        <v>63</v>
      </c>
      <c r="D30" t="s">
        <v>4217</v>
      </c>
      <c r="E30" s="68" t="str">
        <f t="shared" si="0"/>
        <v>20171027 10:25:41.916790</v>
      </c>
      <c r="F30" s="69">
        <f t="shared" si="1"/>
        <v>5850</v>
      </c>
    </row>
    <row r="31" spans="1:6">
      <c r="A31">
        <v>94</v>
      </c>
      <c r="B31">
        <v>585</v>
      </c>
      <c r="C31" t="s">
        <v>63</v>
      </c>
      <c r="D31" t="s">
        <v>4217</v>
      </c>
      <c r="E31" s="68" t="str">
        <f t="shared" si="0"/>
        <v>20171027 10:25:41.916790</v>
      </c>
      <c r="F31" s="69">
        <f t="shared" si="1"/>
        <v>54990</v>
      </c>
    </row>
    <row r="32" spans="1:6">
      <c r="A32">
        <v>100</v>
      </c>
      <c r="B32">
        <v>585</v>
      </c>
      <c r="C32" t="s">
        <v>63</v>
      </c>
      <c r="D32" t="s">
        <v>4217</v>
      </c>
      <c r="E32" s="68" t="str">
        <f t="shared" si="0"/>
        <v>20171027 10:25:41.916790</v>
      </c>
      <c r="F32" s="69">
        <f t="shared" si="1"/>
        <v>58500</v>
      </c>
    </row>
    <row r="33" spans="1:6">
      <c r="A33">
        <v>100</v>
      </c>
      <c r="B33">
        <v>585</v>
      </c>
      <c r="C33" t="s">
        <v>63</v>
      </c>
      <c r="D33" t="s">
        <v>4217</v>
      </c>
      <c r="E33" s="68" t="str">
        <f t="shared" si="0"/>
        <v>20171027 10:25:41.916790</v>
      </c>
      <c r="F33" s="69">
        <f t="shared" si="1"/>
        <v>58500</v>
      </c>
    </row>
    <row r="34" spans="1:6">
      <c r="A34">
        <v>70</v>
      </c>
      <c r="B34">
        <v>585</v>
      </c>
      <c r="C34" t="s">
        <v>63</v>
      </c>
      <c r="D34" t="s">
        <v>4217</v>
      </c>
      <c r="E34" s="68" t="str">
        <f t="shared" si="0"/>
        <v>20171027 10:25:41.916790</v>
      </c>
      <c r="F34" s="69">
        <f t="shared" si="1"/>
        <v>40950</v>
      </c>
    </row>
    <row r="35" spans="1:6">
      <c r="A35">
        <v>90</v>
      </c>
      <c r="B35">
        <v>585</v>
      </c>
      <c r="C35" t="s">
        <v>63</v>
      </c>
      <c r="D35" t="s">
        <v>4217</v>
      </c>
      <c r="E35" s="68" t="str">
        <f t="shared" si="0"/>
        <v>20171027 10:25:41.916790</v>
      </c>
      <c r="F35" s="69">
        <f t="shared" si="1"/>
        <v>52650</v>
      </c>
    </row>
    <row r="36" spans="1:6">
      <c r="A36">
        <v>36</v>
      </c>
      <c r="B36">
        <v>585</v>
      </c>
      <c r="C36" t="s">
        <v>63</v>
      </c>
      <c r="D36" t="s">
        <v>4217</v>
      </c>
      <c r="E36" s="68" t="str">
        <f t="shared" si="0"/>
        <v>20171027 10:25:41.916790</v>
      </c>
      <c r="F36" s="69">
        <f t="shared" si="1"/>
        <v>21060</v>
      </c>
    </row>
    <row r="37" spans="1:6">
      <c r="A37">
        <v>94</v>
      </c>
      <c r="B37">
        <v>584.5</v>
      </c>
      <c r="C37" t="s">
        <v>63</v>
      </c>
      <c r="D37" t="s">
        <v>4218</v>
      </c>
      <c r="E37" s="68" t="str">
        <f t="shared" si="0"/>
        <v>20171027 10:32:17.842000</v>
      </c>
      <c r="F37" s="69">
        <f t="shared" si="1"/>
        <v>54943</v>
      </c>
    </row>
    <row r="38" spans="1:6">
      <c r="A38">
        <v>90</v>
      </c>
      <c r="B38">
        <v>582</v>
      </c>
      <c r="C38" t="s">
        <v>63</v>
      </c>
      <c r="D38" t="s">
        <v>4219</v>
      </c>
      <c r="E38" s="68" t="str">
        <f t="shared" si="0"/>
        <v>20171027 10:41:13.198000</v>
      </c>
      <c r="F38" s="69">
        <f t="shared" si="1"/>
        <v>52380</v>
      </c>
    </row>
    <row r="39" spans="1:6">
      <c r="A39">
        <v>92</v>
      </c>
      <c r="B39">
        <v>581</v>
      </c>
      <c r="C39" t="s">
        <v>63</v>
      </c>
      <c r="D39" t="s">
        <v>4220</v>
      </c>
      <c r="E39" s="68" t="str">
        <f t="shared" si="0"/>
        <v>20171027 10:51:17.258000</v>
      </c>
      <c r="F39" s="69">
        <f t="shared" si="1"/>
        <v>53452</v>
      </c>
    </row>
    <row r="40" spans="1:6">
      <c r="A40">
        <v>100</v>
      </c>
      <c r="B40">
        <v>580.5</v>
      </c>
      <c r="C40" t="s">
        <v>63</v>
      </c>
      <c r="D40" t="s">
        <v>4221</v>
      </c>
      <c r="E40" s="68" t="str">
        <f t="shared" si="0"/>
        <v>20171027 10:52:02.696180</v>
      </c>
      <c r="F40" s="69">
        <f t="shared" si="1"/>
        <v>58050</v>
      </c>
    </row>
    <row r="41" spans="1:6">
      <c r="A41">
        <v>53</v>
      </c>
      <c r="B41">
        <v>580.5</v>
      </c>
      <c r="C41" t="s">
        <v>63</v>
      </c>
      <c r="D41" t="s">
        <v>4221</v>
      </c>
      <c r="E41" s="68" t="str">
        <f t="shared" si="0"/>
        <v>20171027 10:52:02.696180</v>
      </c>
      <c r="F41" s="69">
        <f t="shared" si="1"/>
        <v>30766.5</v>
      </c>
    </row>
    <row r="42" spans="1:6">
      <c r="A42">
        <v>155</v>
      </c>
      <c r="B42">
        <v>580.5</v>
      </c>
      <c r="C42" t="s">
        <v>63</v>
      </c>
      <c r="D42" t="s">
        <v>4221</v>
      </c>
      <c r="E42" s="68" t="str">
        <f t="shared" si="0"/>
        <v>20171027 10:52:02.696180</v>
      </c>
      <c r="F42" s="69">
        <f t="shared" si="1"/>
        <v>89977.5</v>
      </c>
    </row>
    <row r="43" spans="1:6">
      <c r="A43">
        <v>89</v>
      </c>
      <c r="B43">
        <v>581</v>
      </c>
      <c r="C43" t="s">
        <v>63</v>
      </c>
      <c r="D43" t="s">
        <v>4222</v>
      </c>
      <c r="E43" s="68" t="str">
        <f t="shared" si="0"/>
        <v>20171027 11:01:48.525000</v>
      </c>
      <c r="F43" s="69">
        <f t="shared" si="1"/>
        <v>51709</v>
      </c>
    </row>
    <row r="44" spans="1:6">
      <c r="A44">
        <v>192</v>
      </c>
      <c r="B44">
        <v>580.5</v>
      </c>
      <c r="C44" t="s">
        <v>63</v>
      </c>
      <c r="D44" t="s">
        <v>4223</v>
      </c>
      <c r="E44" s="68" t="str">
        <f t="shared" si="0"/>
        <v>20171027 11:02:23.248447</v>
      </c>
      <c r="F44" s="69">
        <f t="shared" si="1"/>
        <v>111456</v>
      </c>
    </row>
    <row r="45" spans="1:6">
      <c r="A45">
        <v>156</v>
      </c>
      <c r="B45">
        <v>582.5</v>
      </c>
      <c r="C45" t="s">
        <v>63</v>
      </c>
      <c r="D45" t="s">
        <v>4224</v>
      </c>
      <c r="E45" s="68" t="str">
        <f t="shared" si="0"/>
        <v>20171027 11:12:00.221000</v>
      </c>
      <c r="F45" s="69">
        <f t="shared" si="1"/>
        <v>90870</v>
      </c>
    </row>
    <row r="46" spans="1:6">
      <c r="A46">
        <v>13</v>
      </c>
      <c r="B46">
        <v>582.5</v>
      </c>
      <c r="C46" t="s">
        <v>63</v>
      </c>
      <c r="D46" t="s">
        <v>4224</v>
      </c>
      <c r="E46" s="68" t="str">
        <f t="shared" si="0"/>
        <v>20171027 11:12:00.221000</v>
      </c>
      <c r="F46" s="69">
        <f t="shared" si="1"/>
        <v>7572.5</v>
      </c>
    </row>
    <row r="47" spans="1:6">
      <c r="A47">
        <v>115</v>
      </c>
      <c r="B47">
        <v>585.5</v>
      </c>
      <c r="C47" t="s">
        <v>63</v>
      </c>
      <c r="D47" t="s">
        <v>4225</v>
      </c>
      <c r="E47" s="68" t="str">
        <f t="shared" si="0"/>
        <v>20171027 11:30:03.038000</v>
      </c>
      <c r="F47" s="69">
        <f t="shared" si="1"/>
        <v>67332.5</v>
      </c>
    </row>
    <row r="48" spans="1:6">
      <c r="A48">
        <v>350</v>
      </c>
      <c r="B48">
        <v>583.5</v>
      </c>
      <c r="C48" t="s">
        <v>63</v>
      </c>
      <c r="D48" t="s">
        <v>4226</v>
      </c>
      <c r="E48" s="68" t="str">
        <f t="shared" si="0"/>
        <v>20171027 11:41:25.026895</v>
      </c>
      <c r="F48" s="69">
        <f t="shared" si="1"/>
        <v>204225</v>
      </c>
    </row>
    <row r="49" spans="1:6">
      <c r="A49">
        <v>89</v>
      </c>
      <c r="B49">
        <v>582.5</v>
      </c>
      <c r="C49" t="s">
        <v>63</v>
      </c>
      <c r="D49" t="s">
        <v>4227</v>
      </c>
      <c r="E49" s="68" t="str">
        <f t="shared" si="0"/>
        <v>20171027 11:41:47.433000</v>
      </c>
      <c r="F49" s="69">
        <f t="shared" si="1"/>
        <v>51842.5</v>
      </c>
    </row>
    <row r="50" spans="1:6">
      <c r="A50">
        <v>69</v>
      </c>
      <c r="B50">
        <v>583.5</v>
      </c>
      <c r="C50" t="s">
        <v>63</v>
      </c>
      <c r="D50" t="s">
        <v>4228</v>
      </c>
      <c r="E50" s="68" t="str">
        <f t="shared" si="0"/>
        <v>20171027 11:45:08.640491</v>
      </c>
      <c r="F50" s="69">
        <f t="shared" si="1"/>
        <v>40261.5</v>
      </c>
    </row>
    <row r="51" spans="1:6">
      <c r="A51">
        <v>110</v>
      </c>
      <c r="B51">
        <v>583.5</v>
      </c>
      <c r="C51" t="s">
        <v>63</v>
      </c>
      <c r="D51" t="s">
        <v>4228</v>
      </c>
      <c r="E51" s="68" t="str">
        <f t="shared" si="0"/>
        <v>20171027 11:45:08.640491</v>
      </c>
      <c r="F51" s="69">
        <f t="shared" si="1"/>
        <v>64185</v>
      </c>
    </row>
    <row r="52" spans="1:6">
      <c r="A52">
        <v>171</v>
      </c>
      <c r="B52">
        <v>583.5</v>
      </c>
      <c r="C52" t="s">
        <v>63</v>
      </c>
      <c r="D52" t="s">
        <v>4228</v>
      </c>
      <c r="E52" s="68" t="str">
        <f t="shared" si="0"/>
        <v>20171027 11:45:08.640491</v>
      </c>
      <c r="F52" s="69">
        <f t="shared" si="1"/>
        <v>99778.5</v>
      </c>
    </row>
    <row r="53" spans="1:6">
      <c r="A53">
        <v>109</v>
      </c>
      <c r="B53">
        <v>583</v>
      </c>
      <c r="C53" t="s">
        <v>63</v>
      </c>
      <c r="D53" t="s">
        <v>4229</v>
      </c>
      <c r="E53" s="68" t="str">
        <f t="shared" si="0"/>
        <v>20171027 11:48:28.966000</v>
      </c>
      <c r="F53" s="69">
        <f t="shared" si="1"/>
        <v>63547</v>
      </c>
    </row>
    <row r="54" spans="1:6">
      <c r="A54">
        <v>108</v>
      </c>
      <c r="B54">
        <v>583</v>
      </c>
      <c r="C54" t="s">
        <v>63</v>
      </c>
      <c r="D54" t="s">
        <v>4230</v>
      </c>
      <c r="E54" s="68" t="str">
        <f t="shared" si="0"/>
        <v>20171027 11:53:48.783950</v>
      </c>
      <c r="F54" s="69">
        <f t="shared" si="1"/>
        <v>62964</v>
      </c>
    </row>
    <row r="55" spans="1:6">
      <c r="A55">
        <v>61</v>
      </c>
      <c r="B55">
        <v>583</v>
      </c>
      <c r="C55" t="s">
        <v>63</v>
      </c>
      <c r="D55" t="s">
        <v>4230</v>
      </c>
      <c r="E55" s="68" t="str">
        <f t="shared" si="0"/>
        <v>20171027 11:53:48.783950</v>
      </c>
      <c r="F55" s="69">
        <f t="shared" si="1"/>
        <v>35563</v>
      </c>
    </row>
    <row r="56" spans="1:6">
      <c r="A56">
        <v>100</v>
      </c>
      <c r="B56">
        <v>583</v>
      </c>
      <c r="C56" t="s">
        <v>63</v>
      </c>
      <c r="D56" t="s">
        <v>4230</v>
      </c>
      <c r="E56" s="68" t="str">
        <f t="shared" si="0"/>
        <v>20171027 11:53:48.783950</v>
      </c>
      <c r="F56" s="69">
        <f t="shared" si="1"/>
        <v>58300</v>
      </c>
    </row>
    <row r="57" spans="1:6">
      <c r="A57">
        <v>47</v>
      </c>
      <c r="B57">
        <v>583</v>
      </c>
      <c r="C57" t="s">
        <v>63</v>
      </c>
      <c r="D57" t="s">
        <v>4231</v>
      </c>
      <c r="E57" s="68" t="str">
        <f t="shared" si="0"/>
        <v>20171027 11:53:48.809681</v>
      </c>
      <c r="F57" s="69">
        <f t="shared" si="1"/>
        <v>27401</v>
      </c>
    </row>
    <row r="58" spans="1:6">
      <c r="A58">
        <v>102</v>
      </c>
      <c r="B58">
        <v>583.5</v>
      </c>
      <c r="C58" t="s">
        <v>63</v>
      </c>
      <c r="D58" t="s">
        <v>4232</v>
      </c>
      <c r="E58" s="68" t="str">
        <f t="shared" si="0"/>
        <v>20171027 12:00:50.361000</v>
      </c>
      <c r="F58" s="69">
        <f t="shared" si="1"/>
        <v>59517</v>
      </c>
    </row>
    <row r="59" spans="1:6">
      <c r="A59">
        <v>91</v>
      </c>
      <c r="B59">
        <v>584</v>
      </c>
      <c r="C59" t="s">
        <v>63</v>
      </c>
      <c r="D59" t="s">
        <v>4233</v>
      </c>
      <c r="E59" s="68" t="str">
        <f t="shared" si="0"/>
        <v>20171027 12:20:05.422000</v>
      </c>
      <c r="F59" s="69">
        <f t="shared" si="1"/>
        <v>53144</v>
      </c>
    </row>
    <row r="60" spans="1:6">
      <c r="A60">
        <v>94</v>
      </c>
      <c r="B60">
        <v>583</v>
      </c>
      <c r="C60" t="s">
        <v>63</v>
      </c>
      <c r="D60" t="s">
        <v>4234</v>
      </c>
      <c r="E60" s="68" t="str">
        <f t="shared" si="0"/>
        <v>20171027 12:35:11.839000</v>
      </c>
      <c r="F60" s="69">
        <f t="shared" si="1"/>
        <v>54802</v>
      </c>
    </row>
    <row r="61" spans="1:6">
      <c r="A61">
        <v>96</v>
      </c>
      <c r="B61">
        <v>583.5</v>
      </c>
      <c r="C61" t="s">
        <v>63</v>
      </c>
      <c r="D61" t="s">
        <v>4235</v>
      </c>
      <c r="E61" s="68" t="str">
        <f t="shared" si="0"/>
        <v>20171027 12:52:59.015000</v>
      </c>
      <c r="F61" s="69">
        <f t="shared" si="1"/>
        <v>56016</v>
      </c>
    </row>
    <row r="62" spans="1:6">
      <c r="A62">
        <v>600</v>
      </c>
      <c r="B62">
        <v>583.5</v>
      </c>
      <c r="C62" t="s">
        <v>63</v>
      </c>
      <c r="D62" t="s">
        <v>4236</v>
      </c>
      <c r="E62" s="68" t="str">
        <f t="shared" si="0"/>
        <v>20171027 13:02:24.539904</v>
      </c>
      <c r="F62" s="69">
        <f t="shared" si="1"/>
        <v>350100</v>
      </c>
    </row>
    <row r="63" spans="1:6">
      <c r="A63">
        <v>92</v>
      </c>
      <c r="B63">
        <v>583.5</v>
      </c>
      <c r="C63" t="s">
        <v>63</v>
      </c>
      <c r="D63" t="s">
        <v>4237</v>
      </c>
      <c r="E63" s="68" t="str">
        <f t="shared" si="0"/>
        <v>20171027 13:09:51.014000</v>
      </c>
      <c r="F63" s="69">
        <f t="shared" si="1"/>
        <v>53682</v>
      </c>
    </row>
    <row r="64" spans="1:6">
      <c r="A64">
        <v>98</v>
      </c>
      <c r="B64">
        <v>583.5</v>
      </c>
      <c r="C64" t="s">
        <v>63</v>
      </c>
      <c r="D64" t="s">
        <v>4238</v>
      </c>
      <c r="E64" s="68" t="str">
        <f t="shared" si="0"/>
        <v>20171027 13:27:31.568000</v>
      </c>
      <c r="F64" s="69">
        <f t="shared" si="1"/>
        <v>57183</v>
      </c>
    </row>
    <row r="65" spans="1:6">
      <c r="A65">
        <v>93</v>
      </c>
      <c r="B65">
        <v>583</v>
      </c>
      <c r="C65" t="s">
        <v>63</v>
      </c>
      <c r="D65" t="s">
        <v>4239</v>
      </c>
      <c r="E65" s="68" t="str">
        <f t="shared" si="0"/>
        <v>20171027 13:39:27.138000</v>
      </c>
      <c r="F65" s="69">
        <f t="shared" si="1"/>
        <v>54219</v>
      </c>
    </row>
    <row r="66" spans="1:6">
      <c r="A66">
        <v>162</v>
      </c>
      <c r="B66">
        <v>582.5</v>
      </c>
      <c r="C66" t="s">
        <v>63</v>
      </c>
      <c r="D66" t="s">
        <v>4240</v>
      </c>
      <c r="E66" s="68" t="str">
        <f t="shared" ref="E66:E88" si="2">LEFT(D66,FIND(" ",D66)-1)&amp;" "&amp;IF((MID(D66,FIND(" ",D66)+1,2))&lt;"23",MID(D66,FIND(" ",D66)+1,2) + 2 - VALUE(MID(D66,28,1)),"0"&amp;"0")&amp;MID(D66,FIND(" ",D66)+3,13)</f>
        <v>20171027 14:01:28.047000</v>
      </c>
      <c r="F66" s="69">
        <f t="shared" ref="F66:F88" si="3">A66*B66</f>
        <v>94365</v>
      </c>
    </row>
    <row r="67" spans="1:6">
      <c r="A67">
        <v>89</v>
      </c>
      <c r="B67">
        <v>583.5</v>
      </c>
      <c r="C67" t="s">
        <v>63</v>
      </c>
      <c r="D67" t="s">
        <v>4241</v>
      </c>
      <c r="E67" s="68" t="str">
        <f t="shared" si="2"/>
        <v>20171027 14:14:25.986000</v>
      </c>
      <c r="F67" s="69">
        <f t="shared" si="3"/>
        <v>51931.5</v>
      </c>
    </row>
    <row r="68" spans="1:6">
      <c r="A68">
        <v>127</v>
      </c>
      <c r="B68">
        <v>584</v>
      </c>
      <c r="C68" t="s">
        <v>63</v>
      </c>
      <c r="D68" t="s">
        <v>4242</v>
      </c>
      <c r="E68" s="68" t="str">
        <f t="shared" si="2"/>
        <v>20171027 14:32:56.368000</v>
      </c>
      <c r="F68" s="69">
        <f t="shared" si="3"/>
        <v>74168</v>
      </c>
    </row>
    <row r="69" spans="1:6">
      <c r="A69">
        <v>90</v>
      </c>
      <c r="B69">
        <v>585</v>
      </c>
      <c r="C69" t="s">
        <v>63</v>
      </c>
      <c r="D69" t="s">
        <v>4243</v>
      </c>
      <c r="E69" s="68" t="str">
        <f t="shared" si="2"/>
        <v>20171027 14:44:11.650000</v>
      </c>
      <c r="F69" s="69">
        <f t="shared" si="3"/>
        <v>52650</v>
      </c>
    </row>
    <row r="70" spans="1:6">
      <c r="A70">
        <v>94</v>
      </c>
      <c r="B70">
        <v>587.5</v>
      </c>
      <c r="C70" t="s">
        <v>63</v>
      </c>
      <c r="D70" t="s">
        <v>4244</v>
      </c>
      <c r="E70" s="68" t="str">
        <f t="shared" si="2"/>
        <v>20171027 14:47:31.331000</v>
      </c>
      <c r="F70" s="69">
        <f t="shared" si="3"/>
        <v>55225</v>
      </c>
    </row>
    <row r="71" spans="1:6">
      <c r="A71">
        <v>700</v>
      </c>
      <c r="B71">
        <v>587.5</v>
      </c>
      <c r="C71" t="s">
        <v>63</v>
      </c>
      <c r="D71" t="s">
        <v>4245</v>
      </c>
      <c r="E71" s="68" t="str">
        <f t="shared" si="2"/>
        <v>20171027 14:48:43.151048</v>
      </c>
      <c r="F71" s="69">
        <f t="shared" si="3"/>
        <v>411250</v>
      </c>
    </row>
    <row r="72" spans="1:6">
      <c r="A72">
        <v>89</v>
      </c>
      <c r="B72">
        <v>588.5</v>
      </c>
      <c r="C72" t="s">
        <v>63</v>
      </c>
      <c r="D72" t="s">
        <v>4246</v>
      </c>
      <c r="E72" s="68" t="str">
        <f t="shared" si="2"/>
        <v>20171027 15:01:33.362000</v>
      </c>
      <c r="F72" s="69">
        <f t="shared" si="3"/>
        <v>52376.5</v>
      </c>
    </row>
    <row r="73" spans="1:6">
      <c r="A73">
        <v>100</v>
      </c>
      <c r="B73">
        <v>588.5</v>
      </c>
      <c r="C73" t="s">
        <v>63</v>
      </c>
      <c r="D73" t="s">
        <v>4247</v>
      </c>
      <c r="E73" s="68" t="str">
        <f t="shared" si="2"/>
        <v>20171027 15:02:12.040908</v>
      </c>
      <c r="F73" s="69">
        <f t="shared" si="3"/>
        <v>58850</v>
      </c>
    </row>
    <row r="74" spans="1:6">
      <c r="A74">
        <v>500</v>
      </c>
      <c r="B74">
        <v>588.5</v>
      </c>
      <c r="C74" t="s">
        <v>63</v>
      </c>
      <c r="D74" t="s">
        <v>4248</v>
      </c>
      <c r="E74" s="68" t="str">
        <f t="shared" si="2"/>
        <v>20171027 15:02:37.143163</v>
      </c>
      <c r="F74" s="69">
        <f t="shared" si="3"/>
        <v>294250</v>
      </c>
    </row>
    <row r="75" spans="1:6">
      <c r="A75">
        <v>90</v>
      </c>
      <c r="B75">
        <v>589</v>
      </c>
      <c r="C75" t="s">
        <v>63</v>
      </c>
      <c r="D75" t="s">
        <v>4249</v>
      </c>
      <c r="E75" s="68" t="str">
        <f t="shared" si="2"/>
        <v>20171027 15:17:44.938000</v>
      </c>
      <c r="F75" s="69">
        <f t="shared" si="3"/>
        <v>53010</v>
      </c>
    </row>
    <row r="76" spans="1:6">
      <c r="A76">
        <v>94</v>
      </c>
      <c r="B76">
        <v>589</v>
      </c>
      <c r="C76" t="s">
        <v>63</v>
      </c>
      <c r="D76" t="s">
        <v>4250</v>
      </c>
      <c r="E76" s="68" t="str">
        <f t="shared" si="2"/>
        <v>20171027 15:24:51.784000</v>
      </c>
      <c r="F76" s="69">
        <f t="shared" si="3"/>
        <v>55366</v>
      </c>
    </row>
    <row r="77" spans="1:6">
      <c r="A77">
        <v>92</v>
      </c>
      <c r="B77">
        <v>590.5</v>
      </c>
      <c r="C77" t="s">
        <v>63</v>
      </c>
      <c r="D77" t="s">
        <v>4251</v>
      </c>
      <c r="E77" s="68" t="str">
        <f t="shared" si="2"/>
        <v>20171027 15:32:43.416000</v>
      </c>
      <c r="F77" s="69">
        <f t="shared" si="3"/>
        <v>54326</v>
      </c>
    </row>
    <row r="78" spans="1:6">
      <c r="A78">
        <v>94</v>
      </c>
      <c r="B78">
        <v>590</v>
      </c>
      <c r="C78" t="s">
        <v>63</v>
      </c>
      <c r="D78" t="s">
        <v>4252</v>
      </c>
      <c r="E78" s="68" t="str">
        <f t="shared" si="2"/>
        <v>20171027 15:44:11.340000</v>
      </c>
      <c r="F78" s="69">
        <f t="shared" si="3"/>
        <v>55460</v>
      </c>
    </row>
    <row r="79" spans="1:6">
      <c r="A79">
        <v>88</v>
      </c>
      <c r="B79">
        <v>590.5</v>
      </c>
      <c r="C79" t="s">
        <v>63</v>
      </c>
      <c r="D79" t="s">
        <v>4253</v>
      </c>
      <c r="E79" s="68" t="str">
        <f t="shared" si="2"/>
        <v>20171027 15:50:20.732000</v>
      </c>
      <c r="F79" s="69">
        <f t="shared" si="3"/>
        <v>51964</v>
      </c>
    </row>
    <row r="80" spans="1:6">
      <c r="A80">
        <v>160</v>
      </c>
      <c r="B80">
        <v>591</v>
      </c>
      <c r="C80" t="s">
        <v>63</v>
      </c>
      <c r="D80" t="s">
        <v>4254</v>
      </c>
      <c r="E80" s="68" t="str">
        <f t="shared" si="2"/>
        <v>20171027 16:04:26.503000</v>
      </c>
      <c r="F80" s="69">
        <f t="shared" si="3"/>
        <v>94560</v>
      </c>
    </row>
    <row r="81" spans="1:6">
      <c r="A81">
        <v>93</v>
      </c>
      <c r="B81">
        <v>590.5</v>
      </c>
      <c r="C81" t="s">
        <v>63</v>
      </c>
      <c r="D81" t="s">
        <v>4255</v>
      </c>
      <c r="E81" s="68" t="str">
        <f t="shared" si="2"/>
        <v>20171027 16:13:50.530000</v>
      </c>
      <c r="F81" s="69">
        <f t="shared" si="3"/>
        <v>54916.5</v>
      </c>
    </row>
    <row r="82" spans="1:6">
      <c r="A82">
        <v>500</v>
      </c>
      <c r="B82">
        <v>590.5</v>
      </c>
      <c r="C82" t="s">
        <v>63</v>
      </c>
      <c r="D82" t="s">
        <v>4256</v>
      </c>
      <c r="E82" s="68" t="str">
        <f t="shared" si="2"/>
        <v>20171027 16:14:10.381826</v>
      </c>
      <c r="F82" s="69">
        <f t="shared" si="3"/>
        <v>295250</v>
      </c>
    </row>
    <row r="83" spans="1:6">
      <c r="A83">
        <v>100</v>
      </c>
      <c r="B83">
        <v>589.5</v>
      </c>
      <c r="C83" t="s">
        <v>63</v>
      </c>
      <c r="D83" t="s">
        <v>4257</v>
      </c>
      <c r="E83" s="68" t="str">
        <f t="shared" si="2"/>
        <v>20171027 16:14:20.354611</v>
      </c>
      <c r="F83" s="69">
        <f t="shared" si="3"/>
        <v>58950</v>
      </c>
    </row>
    <row r="84" spans="1:6">
      <c r="A84">
        <v>100</v>
      </c>
      <c r="B84">
        <v>590</v>
      </c>
      <c r="C84" t="s">
        <v>63</v>
      </c>
      <c r="D84" t="s">
        <v>4257</v>
      </c>
      <c r="E84" s="68" t="str">
        <f t="shared" si="2"/>
        <v>20171027 16:14:20.354611</v>
      </c>
      <c r="F84" s="69">
        <f t="shared" si="3"/>
        <v>59000</v>
      </c>
    </row>
    <row r="85" spans="1:6">
      <c r="A85">
        <v>143</v>
      </c>
      <c r="B85">
        <v>590</v>
      </c>
      <c r="C85" t="s">
        <v>63</v>
      </c>
      <c r="D85" t="s">
        <v>4257</v>
      </c>
      <c r="E85" s="68" t="str">
        <f t="shared" si="2"/>
        <v>20171027 16:14:20.354611</v>
      </c>
      <c r="F85" s="69">
        <f t="shared" si="3"/>
        <v>84370</v>
      </c>
    </row>
    <row r="86" spans="1:6">
      <c r="A86">
        <v>74</v>
      </c>
      <c r="B86">
        <v>590</v>
      </c>
      <c r="C86" t="s">
        <v>63</v>
      </c>
      <c r="D86" t="s">
        <v>4257</v>
      </c>
      <c r="E86" s="68" t="str">
        <f t="shared" si="2"/>
        <v>20171027 16:14:20.354611</v>
      </c>
      <c r="F86" s="69">
        <f t="shared" si="3"/>
        <v>43660</v>
      </c>
    </row>
    <row r="87" spans="1:6">
      <c r="A87">
        <v>100</v>
      </c>
      <c r="B87">
        <v>590</v>
      </c>
      <c r="C87" t="s">
        <v>63</v>
      </c>
      <c r="D87" t="s">
        <v>4257</v>
      </c>
      <c r="E87" s="68" t="str">
        <f t="shared" si="2"/>
        <v>20171027 16:14:20.354611</v>
      </c>
      <c r="F87" s="69">
        <f t="shared" si="3"/>
        <v>59000</v>
      </c>
    </row>
    <row r="88" spans="1:6">
      <c r="A88">
        <v>55</v>
      </c>
      <c r="B88">
        <v>590</v>
      </c>
      <c r="C88" t="s">
        <v>63</v>
      </c>
      <c r="D88" t="s">
        <v>4257</v>
      </c>
      <c r="E88" s="68" t="str">
        <f t="shared" si="2"/>
        <v>20171027 16:14:20.354611</v>
      </c>
      <c r="F88" s="69">
        <f t="shared" si="3"/>
        <v>32450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9"/>
  <sheetViews>
    <sheetView workbookViewId="0">
      <selection activeCell="H3" sqref="H3:L5"/>
    </sheetView>
  </sheetViews>
  <sheetFormatPr defaultRowHeight="12.75"/>
  <cols>
    <col min="4" max="4" width="0" hidden="1" customWidth="1"/>
    <col min="5" max="5" width="23.7109375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3.4257812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99</v>
      </c>
      <c r="B2">
        <v>592</v>
      </c>
      <c r="C2" t="s">
        <v>63</v>
      </c>
      <c r="D2" t="s">
        <v>4139</v>
      </c>
      <c r="E2" s="68" t="str">
        <f t="shared" ref="E2:E65" si="0">LEFT(D2,FIND(" ",D2)-1)&amp;" "&amp;IF((MID(D2,FIND(" ",D2)+1,2))&lt;"23",MID(D2,FIND(" ",D2)+1,2) + 2 - VALUE(MID(D2,28,1)),"0"&amp;"0")&amp;MID(D2,FIND(" ",D2)+3,13)</f>
        <v>20171026 9:00:09.357000</v>
      </c>
      <c r="F2" s="69">
        <f t="shared" ref="F2:F65" si="1">A2*B2</f>
        <v>58608</v>
      </c>
    </row>
    <row r="3" spans="1:12">
      <c r="A3">
        <v>7</v>
      </c>
      <c r="B3">
        <v>592</v>
      </c>
      <c r="C3" t="s">
        <v>63</v>
      </c>
      <c r="D3" t="s">
        <v>4140</v>
      </c>
      <c r="E3" s="68" t="str">
        <f t="shared" si="0"/>
        <v>20171026 9:00:11.579000</v>
      </c>
      <c r="F3" s="69">
        <f t="shared" si="1"/>
        <v>4144</v>
      </c>
      <c r="H3" s="77" t="s">
        <v>150</v>
      </c>
      <c r="I3" s="70" t="s">
        <v>151</v>
      </c>
      <c r="J3" s="71" t="s">
        <v>152</v>
      </c>
      <c r="K3" s="72" t="s">
        <v>153</v>
      </c>
      <c r="L3" s="72" t="s">
        <v>154</v>
      </c>
    </row>
    <row r="4" spans="1:12">
      <c r="A4">
        <v>140</v>
      </c>
      <c r="B4">
        <v>589.5</v>
      </c>
      <c r="C4" t="s">
        <v>63</v>
      </c>
      <c r="D4" t="s">
        <v>4141</v>
      </c>
      <c r="E4" s="68" t="str">
        <f t="shared" si="0"/>
        <v>20171026 9:08:13.289000</v>
      </c>
      <c r="F4" s="69">
        <f t="shared" si="1"/>
        <v>82530</v>
      </c>
      <c r="H4" s="73" t="s">
        <v>63</v>
      </c>
      <c r="I4" s="70">
        <v>10000</v>
      </c>
      <c r="J4" s="74">
        <v>586.70833333333337</v>
      </c>
      <c r="K4" s="75">
        <f>I4*L4</f>
        <v>5867327</v>
      </c>
      <c r="L4" s="75">
        <f>SUMIF($C$2:$C$10000,"="&amp;H4,$F$2:$F$10000)/I4</f>
        <v>586.73270000000002</v>
      </c>
    </row>
    <row r="5" spans="1:12">
      <c r="A5">
        <v>50</v>
      </c>
      <c r="B5">
        <v>589.5</v>
      </c>
      <c r="C5" t="s">
        <v>63</v>
      </c>
      <c r="D5" t="s">
        <v>4141</v>
      </c>
      <c r="E5" s="68" t="str">
        <f t="shared" si="0"/>
        <v>20171026 9:08:13.289000</v>
      </c>
      <c r="F5" s="69">
        <f t="shared" si="1"/>
        <v>29475</v>
      </c>
      <c r="H5" s="73" t="s">
        <v>155</v>
      </c>
      <c r="I5" s="70">
        <v>10000</v>
      </c>
      <c r="J5" s="74">
        <v>586.70833333333337</v>
      </c>
      <c r="K5" s="75" t="e">
        <f>I7*#REF!</f>
        <v>#REF!</v>
      </c>
      <c r="L5" s="76">
        <f>SUM(F2:F10001)/GETPIVOTDATA("Sum of Volume",$I$4)</f>
        <v>586.73270000000002</v>
      </c>
    </row>
    <row r="6" spans="1:12">
      <c r="A6">
        <v>95</v>
      </c>
      <c r="B6">
        <v>589</v>
      </c>
      <c r="C6" t="s">
        <v>63</v>
      </c>
      <c r="D6" t="s">
        <v>4142</v>
      </c>
      <c r="E6" s="68" t="str">
        <f t="shared" si="0"/>
        <v>20171026 9:08:42.096000</v>
      </c>
      <c r="F6" s="69">
        <f t="shared" si="1"/>
        <v>55955</v>
      </c>
    </row>
    <row r="7" spans="1:12">
      <c r="A7">
        <v>106</v>
      </c>
      <c r="B7">
        <v>589.5</v>
      </c>
      <c r="C7" t="s">
        <v>63</v>
      </c>
      <c r="D7" t="s">
        <v>4143</v>
      </c>
      <c r="E7" s="68" t="str">
        <f t="shared" si="0"/>
        <v>20171026 9:10:31.245000</v>
      </c>
      <c r="F7" s="69">
        <f t="shared" si="1"/>
        <v>62487</v>
      </c>
    </row>
    <row r="8" spans="1:12">
      <c r="A8">
        <v>91</v>
      </c>
      <c r="B8">
        <v>588.5</v>
      </c>
      <c r="C8" t="s">
        <v>63</v>
      </c>
      <c r="D8" t="s">
        <v>4144</v>
      </c>
      <c r="E8" s="68" t="str">
        <f t="shared" si="0"/>
        <v>20171026 9:13:51.832000</v>
      </c>
      <c r="F8" s="69">
        <f t="shared" si="1"/>
        <v>53553.5</v>
      </c>
    </row>
    <row r="9" spans="1:12">
      <c r="A9">
        <v>22</v>
      </c>
      <c r="B9">
        <v>586</v>
      </c>
      <c r="C9" t="s">
        <v>63</v>
      </c>
      <c r="D9" t="s">
        <v>4145</v>
      </c>
      <c r="E9" s="68" t="str">
        <f t="shared" si="0"/>
        <v>20171026 9:18:56.615000</v>
      </c>
      <c r="F9" s="69">
        <f t="shared" si="1"/>
        <v>12892</v>
      </c>
    </row>
    <row r="10" spans="1:12">
      <c r="A10">
        <v>72</v>
      </c>
      <c r="B10">
        <v>586</v>
      </c>
      <c r="C10" t="s">
        <v>63</v>
      </c>
      <c r="D10" t="s">
        <v>4146</v>
      </c>
      <c r="E10" s="68" t="str">
        <f t="shared" si="0"/>
        <v>20171026 9:20:45.264000</v>
      </c>
      <c r="F10" s="69">
        <f t="shared" si="1"/>
        <v>42192</v>
      </c>
    </row>
    <row r="11" spans="1:12">
      <c r="A11">
        <v>6</v>
      </c>
      <c r="B11">
        <v>585</v>
      </c>
      <c r="C11" t="s">
        <v>63</v>
      </c>
      <c r="D11" t="s">
        <v>4147</v>
      </c>
      <c r="E11" s="68" t="str">
        <f t="shared" si="0"/>
        <v>20171026 9:23:28.877000</v>
      </c>
      <c r="F11" s="69">
        <f t="shared" si="1"/>
        <v>3510</v>
      </c>
    </row>
    <row r="12" spans="1:12">
      <c r="A12">
        <v>97</v>
      </c>
      <c r="B12">
        <v>585</v>
      </c>
      <c r="C12" t="s">
        <v>63</v>
      </c>
      <c r="D12" t="s">
        <v>4147</v>
      </c>
      <c r="E12" s="68" t="str">
        <f t="shared" si="0"/>
        <v>20171026 9:23:28.877000</v>
      </c>
      <c r="F12" s="69">
        <f t="shared" si="1"/>
        <v>56745</v>
      </c>
    </row>
    <row r="13" spans="1:12">
      <c r="A13">
        <v>99</v>
      </c>
      <c r="B13">
        <v>584.5</v>
      </c>
      <c r="C13" t="s">
        <v>63</v>
      </c>
      <c r="D13" t="s">
        <v>4148</v>
      </c>
      <c r="E13" s="68" t="str">
        <f t="shared" si="0"/>
        <v>20171026 9:31:33.546000</v>
      </c>
      <c r="F13" s="69">
        <f t="shared" si="1"/>
        <v>57865.5</v>
      </c>
    </row>
    <row r="14" spans="1:12">
      <c r="A14">
        <v>93</v>
      </c>
      <c r="B14">
        <v>584</v>
      </c>
      <c r="C14" t="s">
        <v>63</v>
      </c>
      <c r="D14" t="s">
        <v>4149</v>
      </c>
      <c r="E14" s="68" t="str">
        <f t="shared" si="0"/>
        <v>20171026 9:34:09.226000</v>
      </c>
      <c r="F14" s="69">
        <f t="shared" si="1"/>
        <v>54312</v>
      </c>
    </row>
    <row r="15" spans="1:12">
      <c r="A15">
        <v>90</v>
      </c>
      <c r="B15">
        <v>584.5</v>
      </c>
      <c r="C15" t="s">
        <v>63</v>
      </c>
      <c r="D15" t="s">
        <v>4150</v>
      </c>
      <c r="E15" s="68" t="str">
        <f t="shared" si="0"/>
        <v>20171026 9:39:43.485369</v>
      </c>
      <c r="F15" s="69">
        <f t="shared" si="1"/>
        <v>52605</v>
      </c>
    </row>
    <row r="16" spans="1:12">
      <c r="A16">
        <v>99</v>
      </c>
      <c r="B16">
        <v>584.5</v>
      </c>
      <c r="C16" t="s">
        <v>63</v>
      </c>
      <c r="D16" t="s">
        <v>4150</v>
      </c>
      <c r="E16" s="68" t="str">
        <f t="shared" si="0"/>
        <v>20171026 9:39:43.485369</v>
      </c>
      <c r="F16" s="69">
        <f t="shared" si="1"/>
        <v>57865.5</v>
      </c>
    </row>
    <row r="17" spans="1:6">
      <c r="A17">
        <v>100</v>
      </c>
      <c r="B17">
        <v>584.5</v>
      </c>
      <c r="C17" t="s">
        <v>63</v>
      </c>
      <c r="D17" t="s">
        <v>4150</v>
      </c>
      <c r="E17" s="68" t="str">
        <f t="shared" si="0"/>
        <v>20171026 9:39:43.485369</v>
      </c>
      <c r="F17" s="69">
        <f t="shared" si="1"/>
        <v>58450</v>
      </c>
    </row>
    <row r="18" spans="1:6">
      <c r="A18">
        <v>11</v>
      </c>
      <c r="B18">
        <v>584.5</v>
      </c>
      <c r="C18" t="s">
        <v>63</v>
      </c>
      <c r="D18" t="s">
        <v>4150</v>
      </c>
      <c r="E18" s="68" t="str">
        <f t="shared" si="0"/>
        <v>20171026 9:39:43.485369</v>
      </c>
      <c r="F18" s="69">
        <f t="shared" si="1"/>
        <v>6429.5</v>
      </c>
    </row>
    <row r="19" spans="1:6">
      <c r="A19">
        <v>93</v>
      </c>
      <c r="B19">
        <v>584</v>
      </c>
      <c r="C19" t="s">
        <v>63</v>
      </c>
      <c r="D19" t="s">
        <v>4151</v>
      </c>
      <c r="E19" s="68" t="str">
        <f t="shared" si="0"/>
        <v>20171026 9:39:56.598000</v>
      </c>
      <c r="F19" s="69">
        <f t="shared" si="1"/>
        <v>54312</v>
      </c>
    </row>
    <row r="20" spans="1:6">
      <c r="A20">
        <v>95</v>
      </c>
      <c r="B20">
        <v>584</v>
      </c>
      <c r="C20" t="s">
        <v>63</v>
      </c>
      <c r="D20" t="s">
        <v>4152</v>
      </c>
      <c r="E20" s="68" t="str">
        <f t="shared" si="0"/>
        <v>20171026 9:48:08.341000</v>
      </c>
      <c r="F20" s="69">
        <f t="shared" si="1"/>
        <v>55480</v>
      </c>
    </row>
    <row r="21" spans="1:6">
      <c r="A21">
        <v>156</v>
      </c>
      <c r="B21">
        <v>586</v>
      </c>
      <c r="C21" t="s">
        <v>63</v>
      </c>
      <c r="D21" t="s">
        <v>4153</v>
      </c>
      <c r="E21" s="68" t="str">
        <f t="shared" si="0"/>
        <v>20171026 10:03:49.022000</v>
      </c>
      <c r="F21" s="69">
        <f t="shared" si="1"/>
        <v>91416</v>
      </c>
    </row>
    <row r="22" spans="1:6">
      <c r="A22">
        <v>56</v>
      </c>
      <c r="B22">
        <v>586</v>
      </c>
      <c r="C22" t="s">
        <v>63</v>
      </c>
      <c r="D22" t="s">
        <v>4153</v>
      </c>
      <c r="E22" s="68" t="str">
        <f t="shared" si="0"/>
        <v>20171026 10:03:49.022000</v>
      </c>
      <c r="F22" s="69">
        <f t="shared" si="1"/>
        <v>32816</v>
      </c>
    </row>
    <row r="23" spans="1:6">
      <c r="A23">
        <v>79</v>
      </c>
      <c r="B23">
        <v>586</v>
      </c>
      <c r="C23" t="s">
        <v>63</v>
      </c>
      <c r="D23" t="s">
        <v>4154</v>
      </c>
      <c r="E23" s="68" t="str">
        <f t="shared" si="0"/>
        <v>20171026 10:13:12.705000</v>
      </c>
      <c r="F23" s="69">
        <f t="shared" si="1"/>
        <v>46294</v>
      </c>
    </row>
    <row r="24" spans="1:6">
      <c r="A24">
        <v>18</v>
      </c>
      <c r="B24">
        <v>586</v>
      </c>
      <c r="C24" t="s">
        <v>63</v>
      </c>
      <c r="D24" t="s">
        <v>4154</v>
      </c>
      <c r="E24" s="68" t="str">
        <f t="shared" si="0"/>
        <v>20171026 10:13:12.705000</v>
      </c>
      <c r="F24" s="69">
        <f t="shared" si="1"/>
        <v>10548</v>
      </c>
    </row>
    <row r="25" spans="1:6">
      <c r="A25">
        <v>96</v>
      </c>
      <c r="B25">
        <v>586</v>
      </c>
      <c r="C25" t="s">
        <v>63</v>
      </c>
      <c r="D25" t="s">
        <v>4155</v>
      </c>
      <c r="E25" s="68" t="str">
        <f t="shared" si="0"/>
        <v>20171026 10:23:17.519000</v>
      </c>
      <c r="F25" s="69">
        <f t="shared" si="1"/>
        <v>56256</v>
      </c>
    </row>
    <row r="26" spans="1:6">
      <c r="A26">
        <v>100</v>
      </c>
      <c r="B26">
        <v>586</v>
      </c>
      <c r="C26" t="s">
        <v>63</v>
      </c>
      <c r="D26" t="s">
        <v>4156</v>
      </c>
      <c r="E26" s="68" t="str">
        <f t="shared" si="0"/>
        <v>20171026 10:30:58.462441</v>
      </c>
      <c r="F26" s="69">
        <f t="shared" si="1"/>
        <v>58600</v>
      </c>
    </row>
    <row r="27" spans="1:6">
      <c r="A27">
        <v>100</v>
      </c>
      <c r="B27">
        <v>586</v>
      </c>
      <c r="C27" t="s">
        <v>63</v>
      </c>
      <c r="D27" t="s">
        <v>4156</v>
      </c>
      <c r="E27" s="68" t="str">
        <f t="shared" si="0"/>
        <v>20171026 10:30:58.462441</v>
      </c>
      <c r="F27" s="69">
        <f t="shared" si="1"/>
        <v>58600</v>
      </c>
    </row>
    <row r="28" spans="1:6">
      <c r="A28">
        <v>100</v>
      </c>
      <c r="B28">
        <v>586</v>
      </c>
      <c r="C28" t="s">
        <v>63</v>
      </c>
      <c r="D28" t="s">
        <v>4156</v>
      </c>
      <c r="E28" s="68" t="str">
        <f t="shared" si="0"/>
        <v>20171026 10:30:58.462441</v>
      </c>
      <c r="F28" s="69">
        <f t="shared" si="1"/>
        <v>58600</v>
      </c>
    </row>
    <row r="29" spans="1:6">
      <c r="A29">
        <v>5</v>
      </c>
      <c r="B29">
        <v>586</v>
      </c>
      <c r="C29" t="s">
        <v>63</v>
      </c>
      <c r="D29" t="s">
        <v>4156</v>
      </c>
      <c r="E29" s="68" t="str">
        <f t="shared" si="0"/>
        <v>20171026 10:30:58.462441</v>
      </c>
      <c r="F29" s="69">
        <f t="shared" si="1"/>
        <v>2930</v>
      </c>
    </row>
    <row r="30" spans="1:6">
      <c r="A30">
        <v>26</v>
      </c>
      <c r="B30">
        <v>586</v>
      </c>
      <c r="C30" t="s">
        <v>63</v>
      </c>
      <c r="D30" t="s">
        <v>4156</v>
      </c>
      <c r="E30" s="68" t="str">
        <f t="shared" si="0"/>
        <v>20171026 10:30:58.462441</v>
      </c>
      <c r="F30" s="69">
        <f t="shared" si="1"/>
        <v>15236</v>
      </c>
    </row>
    <row r="31" spans="1:6">
      <c r="A31">
        <v>60</v>
      </c>
      <c r="B31">
        <v>586</v>
      </c>
      <c r="C31" t="s">
        <v>63</v>
      </c>
      <c r="D31" t="s">
        <v>4156</v>
      </c>
      <c r="E31" s="68" t="str">
        <f t="shared" si="0"/>
        <v>20171026 10:30:58.462441</v>
      </c>
      <c r="F31" s="69">
        <f t="shared" si="1"/>
        <v>35160</v>
      </c>
    </row>
    <row r="32" spans="1:6">
      <c r="A32">
        <v>39</v>
      </c>
      <c r="B32">
        <v>586</v>
      </c>
      <c r="C32" t="s">
        <v>63</v>
      </c>
      <c r="D32" t="s">
        <v>4156</v>
      </c>
      <c r="E32" s="68" t="str">
        <f t="shared" si="0"/>
        <v>20171026 10:30:58.462441</v>
      </c>
      <c r="F32" s="69">
        <f t="shared" si="1"/>
        <v>22854</v>
      </c>
    </row>
    <row r="33" spans="1:6">
      <c r="A33">
        <v>15</v>
      </c>
      <c r="B33">
        <v>586</v>
      </c>
      <c r="C33" t="s">
        <v>63</v>
      </c>
      <c r="D33" t="s">
        <v>4157</v>
      </c>
      <c r="E33" s="68" t="str">
        <f t="shared" si="0"/>
        <v>20171026 10:42:58.251000</v>
      </c>
      <c r="F33" s="69">
        <f t="shared" si="1"/>
        <v>8790</v>
      </c>
    </row>
    <row r="34" spans="1:6">
      <c r="A34">
        <v>139</v>
      </c>
      <c r="B34">
        <v>587</v>
      </c>
      <c r="C34" t="s">
        <v>63</v>
      </c>
      <c r="D34" t="s">
        <v>4158</v>
      </c>
      <c r="E34" s="68" t="str">
        <f t="shared" si="0"/>
        <v>20171026 10:52:51.673000</v>
      </c>
      <c r="F34" s="69">
        <f t="shared" si="1"/>
        <v>81593</v>
      </c>
    </row>
    <row r="35" spans="1:6">
      <c r="A35">
        <v>79</v>
      </c>
      <c r="B35">
        <v>587</v>
      </c>
      <c r="C35" t="s">
        <v>63</v>
      </c>
      <c r="D35" t="s">
        <v>4158</v>
      </c>
      <c r="E35" s="68" t="str">
        <f t="shared" si="0"/>
        <v>20171026 10:52:51.673000</v>
      </c>
      <c r="F35" s="69">
        <f t="shared" si="1"/>
        <v>46373</v>
      </c>
    </row>
    <row r="36" spans="1:6">
      <c r="A36">
        <v>65</v>
      </c>
      <c r="B36">
        <v>587</v>
      </c>
      <c r="C36" t="s">
        <v>63</v>
      </c>
      <c r="D36" t="s">
        <v>4158</v>
      </c>
      <c r="E36" s="68" t="str">
        <f t="shared" si="0"/>
        <v>20171026 10:52:51.673000</v>
      </c>
      <c r="F36" s="69">
        <f t="shared" si="1"/>
        <v>38155</v>
      </c>
    </row>
    <row r="37" spans="1:6">
      <c r="A37">
        <v>90</v>
      </c>
      <c r="B37">
        <v>586</v>
      </c>
      <c r="C37" t="s">
        <v>63</v>
      </c>
      <c r="D37" t="s">
        <v>4159</v>
      </c>
      <c r="E37" s="68" t="str">
        <f t="shared" si="0"/>
        <v>20171026 11:03:26.775000</v>
      </c>
      <c r="F37" s="69">
        <f t="shared" si="1"/>
        <v>52740</v>
      </c>
    </row>
    <row r="38" spans="1:6">
      <c r="A38">
        <v>90</v>
      </c>
      <c r="B38">
        <v>585.5</v>
      </c>
      <c r="C38" t="s">
        <v>63</v>
      </c>
      <c r="D38" t="s">
        <v>4160</v>
      </c>
      <c r="E38" s="68" t="str">
        <f t="shared" si="0"/>
        <v>20171026 11:12:18.850000</v>
      </c>
      <c r="F38" s="69">
        <f t="shared" si="1"/>
        <v>52695</v>
      </c>
    </row>
    <row r="39" spans="1:6">
      <c r="A39">
        <v>92</v>
      </c>
      <c r="B39">
        <v>584.5</v>
      </c>
      <c r="C39" t="s">
        <v>63</v>
      </c>
      <c r="D39" t="s">
        <v>4161</v>
      </c>
      <c r="E39" s="68" t="str">
        <f t="shared" si="0"/>
        <v>20171026 11:22:35.031000</v>
      </c>
      <c r="F39" s="69">
        <f t="shared" si="1"/>
        <v>53774</v>
      </c>
    </row>
    <row r="40" spans="1:6">
      <c r="A40">
        <v>101</v>
      </c>
      <c r="B40">
        <v>584.5</v>
      </c>
      <c r="C40" t="s">
        <v>63</v>
      </c>
      <c r="D40" t="s">
        <v>4162</v>
      </c>
      <c r="E40" s="68" t="str">
        <f t="shared" si="0"/>
        <v>20171026 11:24:00.595000</v>
      </c>
      <c r="F40" s="69">
        <f t="shared" si="1"/>
        <v>59034.5</v>
      </c>
    </row>
    <row r="41" spans="1:6">
      <c r="A41">
        <v>91</v>
      </c>
      <c r="B41">
        <v>586</v>
      </c>
      <c r="C41" t="s">
        <v>63</v>
      </c>
      <c r="D41" t="s">
        <v>4163</v>
      </c>
      <c r="E41" s="68" t="str">
        <f t="shared" si="0"/>
        <v>20171026 11:41:09.054000</v>
      </c>
      <c r="F41" s="69">
        <f t="shared" si="1"/>
        <v>53326</v>
      </c>
    </row>
    <row r="42" spans="1:6">
      <c r="A42">
        <v>164</v>
      </c>
      <c r="B42">
        <v>585.5</v>
      </c>
      <c r="C42" t="s">
        <v>63</v>
      </c>
      <c r="D42" t="s">
        <v>4164</v>
      </c>
      <c r="E42" s="68" t="str">
        <f t="shared" si="0"/>
        <v>20171026 12:05:23.041000</v>
      </c>
      <c r="F42" s="69">
        <f t="shared" si="1"/>
        <v>96022</v>
      </c>
    </row>
    <row r="43" spans="1:6">
      <c r="A43">
        <v>89</v>
      </c>
      <c r="B43">
        <v>585</v>
      </c>
      <c r="C43" t="s">
        <v>63</v>
      </c>
      <c r="D43" t="s">
        <v>4165</v>
      </c>
      <c r="E43" s="68" t="str">
        <f t="shared" si="0"/>
        <v>20171026 12:26:10.102000</v>
      </c>
      <c r="F43" s="69">
        <f t="shared" si="1"/>
        <v>52065</v>
      </c>
    </row>
    <row r="44" spans="1:6">
      <c r="A44">
        <v>91</v>
      </c>
      <c r="B44">
        <v>585</v>
      </c>
      <c r="C44" t="s">
        <v>63</v>
      </c>
      <c r="D44" t="s">
        <v>4166</v>
      </c>
      <c r="E44" s="68" t="str">
        <f t="shared" si="0"/>
        <v>20171026 12:30:39.953000</v>
      </c>
      <c r="F44" s="69">
        <f t="shared" si="1"/>
        <v>53235</v>
      </c>
    </row>
    <row r="45" spans="1:6">
      <c r="A45">
        <v>85</v>
      </c>
      <c r="B45">
        <v>584.5</v>
      </c>
      <c r="C45" t="s">
        <v>63</v>
      </c>
      <c r="D45" t="s">
        <v>4167</v>
      </c>
      <c r="E45" s="68" t="str">
        <f t="shared" si="0"/>
        <v>20171026 12:48:40.237000</v>
      </c>
      <c r="F45" s="69">
        <f t="shared" si="1"/>
        <v>49682.5</v>
      </c>
    </row>
    <row r="46" spans="1:6">
      <c r="A46">
        <v>100</v>
      </c>
      <c r="B46">
        <v>586</v>
      </c>
      <c r="C46" t="s">
        <v>63</v>
      </c>
      <c r="D46" t="s">
        <v>4168</v>
      </c>
      <c r="E46" s="68" t="str">
        <f t="shared" si="0"/>
        <v>20171026 13:19:02.789528</v>
      </c>
      <c r="F46" s="69">
        <f t="shared" si="1"/>
        <v>58600</v>
      </c>
    </row>
    <row r="47" spans="1:6">
      <c r="A47">
        <v>70</v>
      </c>
      <c r="B47">
        <v>586</v>
      </c>
      <c r="C47" t="s">
        <v>63</v>
      </c>
      <c r="D47" t="s">
        <v>4168</v>
      </c>
      <c r="E47" s="68" t="str">
        <f t="shared" si="0"/>
        <v>20171026 13:19:02.789528</v>
      </c>
      <c r="F47" s="69">
        <f t="shared" si="1"/>
        <v>41020</v>
      </c>
    </row>
    <row r="48" spans="1:6">
      <c r="A48">
        <v>67</v>
      </c>
      <c r="B48">
        <v>586</v>
      </c>
      <c r="C48" t="s">
        <v>63</v>
      </c>
      <c r="D48" t="s">
        <v>4168</v>
      </c>
      <c r="E48" s="68" t="str">
        <f t="shared" si="0"/>
        <v>20171026 13:19:02.789528</v>
      </c>
      <c r="F48" s="69">
        <f t="shared" si="1"/>
        <v>39262</v>
      </c>
    </row>
    <row r="49" spans="1:6">
      <c r="A49">
        <v>10</v>
      </c>
      <c r="B49">
        <v>586</v>
      </c>
      <c r="C49" t="s">
        <v>63</v>
      </c>
      <c r="D49" t="s">
        <v>4168</v>
      </c>
      <c r="E49" s="68" t="str">
        <f t="shared" si="0"/>
        <v>20171026 13:19:02.789528</v>
      </c>
      <c r="F49" s="69">
        <f t="shared" si="1"/>
        <v>5860</v>
      </c>
    </row>
    <row r="50" spans="1:6">
      <c r="A50">
        <v>100</v>
      </c>
      <c r="B50">
        <v>586</v>
      </c>
      <c r="C50" t="s">
        <v>63</v>
      </c>
      <c r="D50" t="s">
        <v>4168</v>
      </c>
      <c r="E50" s="68" t="str">
        <f t="shared" si="0"/>
        <v>20171026 13:19:02.789528</v>
      </c>
      <c r="F50" s="69">
        <f t="shared" si="1"/>
        <v>58600</v>
      </c>
    </row>
    <row r="51" spans="1:6">
      <c r="A51">
        <v>78</v>
      </c>
      <c r="B51">
        <v>586</v>
      </c>
      <c r="C51" t="s">
        <v>63</v>
      </c>
      <c r="D51" t="s">
        <v>4168</v>
      </c>
      <c r="E51" s="68" t="str">
        <f t="shared" si="0"/>
        <v>20171026 13:19:02.789528</v>
      </c>
      <c r="F51" s="69">
        <f t="shared" si="1"/>
        <v>45708</v>
      </c>
    </row>
    <row r="52" spans="1:6">
      <c r="A52">
        <v>75</v>
      </c>
      <c r="B52">
        <v>586</v>
      </c>
      <c r="C52" t="s">
        <v>63</v>
      </c>
      <c r="D52" t="s">
        <v>4169</v>
      </c>
      <c r="E52" s="68" t="str">
        <f t="shared" si="0"/>
        <v>20171026 13:19:02.789599</v>
      </c>
      <c r="F52" s="69">
        <f t="shared" si="1"/>
        <v>43950</v>
      </c>
    </row>
    <row r="53" spans="1:6">
      <c r="A53">
        <v>75</v>
      </c>
      <c r="B53">
        <v>585.5</v>
      </c>
      <c r="C53" t="s">
        <v>63</v>
      </c>
      <c r="D53" t="s">
        <v>4170</v>
      </c>
      <c r="E53" s="68" t="str">
        <f t="shared" si="0"/>
        <v>20171026 13:25:17.251000</v>
      </c>
      <c r="F53" s="69">
        <f t="shared" si="1"/>
        <v>43912.5</v>
      </c>
    </row>
    <row r="54" spans="1:6">
      <c r="A54">
        <v>76</v>
      </c>
      <c r="B54">
        <v>585.5</v>
      </c>
      <c r="C54" t="s">
        <v>63</v>
      </c>
      <c r="D54" t="s">
        <v>4170</v>
      </c>
      <c r="E54" s="68" t="str">
        <f t="shared" si="0"/>
        <v>20171026 13:25:17.251000</v>
      </c>
      <c r="F54" s="69">
        <f t="shared" si="1"/>
        <v>44498</v>
      </c>
    </row>
    <row r="55" spans="1:6">
      <c r="A55">
        <v>94</v>
      </c>
      <c r="B55">
        <v>585</v>
      </c>
      <c r="C55" t="s">
        <v>63</v>
      </c>
      <c r="D55" t="s">
        <v>4171</v>
      </c>
      <c r="E55" s="68" t="str">
        <f t="shared" si="0"/>
        <v>20171026 13:32:55.215000</v>
      </c>
      <c r="F55" s="69">
        <f t="shared" si="1"/>
        <v>54990</v>
      </c>
    </row>
    <row r="56" spans="1:6">
      <c r="A56">
        <v>11</v>
      </c>
      <c r="B56">
        <v>586</v>
      </c>
      <c r="C56" t="s">
        <v>63</v>
      </c>
      <c r="D56" t="s">
        <v>4172</v>
      </c>
      <c r="E56" s="68" t="str">
        <f t="shared" si="0"/>
        <v>20171026 13:50:48.467000</v>
      </c>
      <c r="F56" s="69">
        <f t="shared" si="1"/>
        <v>6446</v>
      </c>
    </row>
    <row r="57" spans="1:6">
      <c r="A57">
        <v>159</v>
      </c>
      <c r="B57">
        <v>586</v>
      </c>
      <c r="C57" t="s">
        <v>63</v>
      </c>
      <c r="D57" t="s">
        <v>4172</v>
      </c>
      <c r="E57" s="68" t="str">
        <f t="shared" si="0"/>
        <v>20171026 13:50:48.467000</v>
      </c>
      <c r="F57" s="69">
        <f t="shared" si="1"/>
        <v>93174</v>
      </c>
    </row>
    <row r="58" spans="1:6">
      <c r="A58">
        <v>4</v>
      </c>
      <c r="B58">
        <v>586</v>
      </c>
      <c r="C58" t="s">
        <v>63</v>
      </c>
      <c r="D58" t="s">
        <v>4172</v>
      </c>
      <c r="E58" s="68" t="str">
        <f t="shared" si="0"/>
        <v>20171026 13:50:48.467000</v>
      </c>
      <c r="F58" s="69">
        <f t="shared" si="1"/>
        <v>2344</v>
      </c>
    </row>
    <row r="59" spans="1:6">
      <c r="A59">
        <v>91</v>
      </c>
      <c r="B59">
        <v>585</v>
      </c>
      <c r="C59" t="s">
        <v>63</v>
      </c>
      <c r="D59" t="s">
        <v>4173</v>
      </c>
      <c r="E59" s="68" t="str">
        <f t="shared" si="0"/>
        <v>20171026 14:03:55.172000</v>
      </c>
      <c r="F59" s="69">
        <f t="shared" si="1"/>
        <v>53235</v>
      </c>
    </row>
    <row r="60" spans="1:6">
      <c r="A60">
        <v>91</v>
      </c>
      <c r="B60">
        <v>586</v>
      </c>
      <c r="C60" t="s">
        <v>63</v>
      </c>
      <c r="D60" t="s">
        <v>4174</v>
      </c>
      <c r="E60" s="68" t="str">
        <f t="shared" si="0"/>
        <v>20171026 14:15:28.971000</v>
      </c>
      <c r="F60" s="69">
        <f t="shared" si="1"/>
        <v>53326</v>
      </c>
    </row>
    <row r="61" spans="1:6">
      <c r="A61">
        <v>92</v>
      </c>
      <c r="B61">
        <v>586</v>
      </c>
      <c r="C61" t="s">
        <v>63</v>
      </c>
      <c r="D61" t="s">
        <v>4175</v>
      </c>
      <c r="E61" s="68" t="str">
        <f t="shared" si="0"/>
        <v>20171026 14:23:51.614000</v>
      </c>
      <c r="F61" s="69">
        <f t="shared" si="1"/>
        <v>53912</v>
      </c>
    </row>
    <row r="62" spans="1:6">
      <c r="A62">
        <v>94</v>
      </c>
      <c r="B62">
        <v>586</v>
      </c>
      <c r="C62" t="s">
        <v>63</v>
      </c>
      <c r="D62" t="s">
        <v>4176</v>
      </c>
      <c r="E62" s="68" t="str">
        <f t="shared" si="0"/>
        <v>20171026 14:37:10.430000</v>
      </c>
      <c r="F62" s="69">
        <f t="shared" si="1"/>
        <v>55084</v>
      </c>
    </row>
    <row r="63" spans="1:6">
      <c r="A63">
        <v>90</v>
      </c>
      <c r="B63">
        <v>586</v>
      </c>
      <c r="C63" t="s">
        <v>63</v>
      </c>
      <c r="D63" t="s">
        <v>4177</v>
      </c>
      <c r="E63" s="68" t="str">
        <f t="shared" si="0"/>
        <v>20171026 14:47:40.780000</v>
      </c>
      <c r="F63" s="69">
        <f t="shared" si="1"/>
        <v>52740</v>
      </c>
    </row>
    <row r="64" spans="1:6">
      <c r="A64">
        <v>103</v>
      </c>
      <c r="B64">
        <v>587</v>
      </c>
      <c r="C64" t="s">
        <v>63</v>
      </c>
      <c r="D64" t="s">
        <v>4178</v>
      </c>
      <c r="E64" s="68" t="str">
        <f t="shared" si="0"/>
        <v>20171026 15:01:51.008607</v>
      </c>
      <c r="F64" s="69">
        <f t="shared" si="1"/>
        <v>60461</v>
      </c>
    </row>
    <row r="65" spans="1:6">
      <c r="A65">
        <v>100</v>
      </c>
      <c r="B65">
        <v>587</v>
      </c>
      <c r="C65" t="s">
        <v>63</v>
      </c>
      <c r="D65" t="s">
        <v>4178</v>
      </c>
      <c r="E65" s="68" t="str">
        <f t="shared" si="0"/>
        <v>20171026 15:01:51.008607</v>
      </c>
      <c r="F65" s="69">
        <f t="shared" si="1"/>
        <v>58700</v>
      </c>
    </row>
    <row r="66" spans="1:6">
      <c r="A66">
        <v>100</v>
      </c>
      <c r="B66">
        <v>587</v>
      </c>
      <c r="C66" t="s">
        <v>63</v>
      </c>
      <c r="D66" t="s">
        <v>4178</v>
      </c>
      <c r="E66" s="68" t="str">
        <f t="shared" ref="E66:E109" si="2">LEFT(D66,FIND(" ",D66)-1)&amp;" "&amp;IF((MID(D66,FIND(" ",D66)+1,2))&lt;"23",MID(D66,FIND(" ",D66)+1,2) + 2 - VALUE(MID(D66,28,1)),"0"&amp;"0")&amp;MID(D66,FIND(" ",D66)+3,13)</f>
        <v>20171026 15:01:51.008607</v>
      </c>
      <c r="F66" s="69">
        <f t="shared" ref="F66:F109" si="3">A66*B66</f>
        <v>58700</v>
      </c>
    </row>
    <row r="67" spans="1:6">
      <c r="A67">
        <v>75</v>
      </c>
      <c r="B67">
        <v>587</v>
      </c>
      <c r="C67" t="s">
        <v>63</v>
      </c>
      <c r="D67" t="s">
        <v>4178</v>
      </c>
      <c r="E67" s="68" t="str">
        <f t="shared" si="2"/>
        <v>20171026 15:01:51.008607</v>
      </c>
      <c r="F67" s="69">
        <f t="shared" si="3"/>
        <v>44025</v>
      </c>
    </row>
    <row r="68" spans="1:6">
      <c r="A68">
        <v>100</v>
      </c>
      <c r="B68">
        <v>587</v>
      </c>
      <c r="C68" t="s">
        <v>63</v>
      </c>
      <c r="D68" t="s">
        <v>4178</v>
      </c>
      <c r="E68" s="68" t="str">
        <f t="shared" si="2"/>
        <v>20171026 15:01:51.008607</v>
      </c>
      <c r="F68" s="69">
        <f t="shared" si="3"/>
        <v>58700</v>
      </c>
    </row>
    <row r="69" spans="1:6">
      <c r="A69">
        <v>49</v>
      </c>
      <c r="B69">
        <v>587</v>
      </c>
      <c r="C69" t="s">
        <v>63</v>
      </c>
      <c r="D69" t="s">
        <v>4178</v>
      </c>
      <c r="E69" s="68" t="str">
        <f t="shared" si="2"/>
        <v>20171026 15:01:51.008607</v>
      </c>
      <c r="F69" s="69">
        <f t="shared" si="3"/>
        <v>28763</v>
      </c>
    </row>
    <row r="70" spans="1:6">
      <c r="A70">
        <v>100</v>
      </c>
      <c r="B70">
        <v>587</v>
      </c>
      <c r="C70" t="s">
        <v>63</v>
      </c>
      <c r="D70" t="s">
        <v>4178</v>
      </c>
      <c r="E70" s="68" t="str">
        <f t="shared" si="2"/>
        <v>20171026 15:01:51.008607</v>
      </c>
      <c r="F70" s="69">
        <f t="shared" si="3"/>
        <v>58700</v>
      </c>
    </row>
    <row r="71" spans="1:6">
      <c r="A71">
        <v>100</v>
      </c>
      <c r="B71">
        <v>587</v>
      </c>
      <c r="C71" t="s">
        <v>63</v>
      </c>
      <c r="D71" t="s">
        <v>4178</v>
      </c>
      <c r="E71" s="68" t="str">
        <f t="shared" si="2"/>
        <v>20171026 15:01:51.008607</v>
      </c>
      <c r="F71" s="69">
        <f t="shared" si="3"/>
        <v>58700</v>
      </c>
    </row>
    <row r="72" spans="1:6">
      <c r="A72">
        <v>73</v>
      </c>
      <c r="B72">
        <v>587</v>
      </c>
      <c r="C72" t="s">
        <v>63</v>
      </c>
      <c r="D72" t="s">
        <v>4178</v>
      </c>
      <c r="E72" s="68" t="str">
        <f t="shared" si="2"/>
        <v>20171026 15:01:51.008607</v>
      </c>
      <c r="F72" s="69">
        <f t="shared" si="3"/>
        <v>42851</v>
      </c>
    </row>
    <row r="73" spans="1:6">
      <c r="A73">
        <v>153</v>
      </c>
      <c r="B73">
        <v>587.5</v>
      </c>
      <c r="C73" t="s">
        <v>63</v>
      </c>
      <c r="D73" t="s">
        <v>4179</v>
      </c>
      <c r="E73" s="68" t="str">
        <f t="shared" si="2"/>
        <v>20171026 15:09:47.789601</v>
      </c>
      <c r="F73" s="69">
        <f t="shared" si="3"/>
        <v>89887.5</v>
      </c>
    </row>
    <row r="74" spans="1:6">
      <c r="A74">
        <v>100</v>
      </c>
      <c r="B74">
        <v>587.5</v>
      </c>
      <c r="C74" t="s">
        <v>63</v>
      </c>
      <c r="D74" t="s">
        <v>4179</v>
      </c>
      <c r="E74" s="68" t="str">
        <f t="shared" si="2"/>
        <v>20171026 15:09:47.789601</v>
      </c>
      <c r="F74" s="69">
        <f t="shared" si="3"/>
        <v>58750</v>
      </c>
    </row>
    <row r="75" spans="1:6">
      <c r="A75">
        <v>100</v>
      </c>
      <c r="B75">
        <v>587.5</v>
      </c>
      <c r="C75" t="s">
        <v>63</v>
      </c>
      <c r="D75" t="s">
        <v>4179</v>
      </c>
      <c r="E75" s="68" t="str">
        <f t="shared" si="2"/>
        <v>20171026 15:09:47.789601</v>
      </c>
      <c r="F75" s="69">
        <f t="shared" si="3"/>
        <v>58750</v>
      </c>
    </row>
    <row r="76" spans="1:6">
      <c r="A76">
        <v>63</v>
      </c>
      <c r="B76">
        <v>587.5</v>
      </c>
      <c r="C76" t="s">
        <v>63</v>
      </c>
      <c r="D76" t="s">
        <v>4179</v>
      </c>
      <c r="E76" s="68" t="str">
        <f t="shared" si="2"/>
        <v>20171026 15:09:47.789601</v>
      </c>
      <c r="F76" s="69">
        <f t="shared" si="3"/>
        <v>37012.5</v>
      </c>
    </row>
    <row r="77" spans="1:6">
      <c r="A77">
        <v>100</v>
      </c>
      <c r="B77">
        <v>587.5</v>
      </c>
      <c r="C77" t="s">
        <v>63</v>
      </c>
      <c r="D77" t="s">
        <v>4179</v>
      </c>
      <c r="E77" s="68" t="str">
        <f t="shared" si="2"/>
        <v>20171026 15:09:47.789601</v>
      </c>
      <c r="F77" s="69">
        <f t="shared" si="3"/>
        <v>58750</v>
      </c>
    </row>
    <row r="78" spans="1:6">
      <c r="A78">
        <v>80</v>
      </c>
      <c r="B78">
        <v>587.5</v>
      </c>
      <c r="C78" t="s">
        <v>63</v>
      </c>
      <c r="D78" t="s">
        <v>4179</v>
      </c>
      <c r="E78" s="68" t="str">
        <f t="shared" si="2"/>
        <v>20171026 15:09:47.789601</v>
      </c>
      <c r="F78" s="69">
        <f t="shared" si="3"/>
        <v>47000</v>
      </c>
    </row>
    <row r="79" spans="1:6">
      <c r="A79">
        <v>52</v>
      </c>
      <c r="B79">
        <v>587.5</v>
      </c>
      <c r="C79" t="s">
        <v>63</v>
      </c>
      <c r="D79" t="s">
        <v>4179</v>
      </c>
      <c r="E79" s="68" t="str">
        <f t="shared" si="2"/>
        <v>20171026 15:09:47.789601</v>
      </c>
      <c r="F79" s="69">
        <f t="shared" si="3"/>
        <v>30550</v>
      </c>
    </row>
    <row r="80" spans="1:6">
      <c r="A80">
        <v>9</v>
      </c>
      <c r="B80">
        <v>587.5</v>
      </c>
      <c r="C80" t="s">
        <v>63</v>
      </c>
      <c r="D80" t="s">
        <v>4179</v>
      </c>
      <c r="E80" s="68" t="str">
        <f t="shared" si="2"/>
        <v>20171026 15:09:47.789601</v>
      </c>
      <c r="F80" s="69">
        <f t="shared" si="3"/>
        <v>5287.5</v>
      </c>
    </row>
    <row r="81" spans="1:6">
      <c r="A81">
        <v>37</v>
      </c>
      <c r="B81">
        <v>587.5</v>
      </c>
      <c r="C81" t="s">
        <v>63</v>
      </c>
      <c r="D81" t="s">
        <v>4179</v>
      </c>
      <c r="E81" s="68" t="str">
        <f t="shared" si="2"/>
        <v>20171026 15:09:47.789601</v>
      </c>
      <c r="F81" s="69">
        <f t="shared" si="3"/>
        <v>21737.5</v>
      </c>
    </row>
    <row r="82" spans="1:6">
      <c r="A82">
        <v>144</v>
      </c>
      <c r="B82">
        <v>587.5</v>
      </c>
      <c r="C82" t="s">
        <v>63</v>
      </c>
      <c r="D82" t="s">
        <v>4179</v>
      </c>
      <c r="E82" s="68" t="str">
        <f t="shared" si="2"/>
        <v>20171026 15:09:47.789601</v>
      </c>
      <c r="F82" s="69">
        <f t="shared" si="3"/>
        <v>84600</v>
      </c>
    </row>
    <row r="83" spans="1:6">
      <c r="A83">
        <v>62</v>
      </c>
      <c r="B83">
        <v>587.5</v>
      </c>
      <c r="C83" t="s">
        <v>63</v>
      </c>
      <c r="D83" t="s">
        <v>4180</v>
      </c>
      <c r="E83" s="68" t="str">
        <f t="shared" si="2"/>
        <v>20171026 15:09:47.829913</v>
      </c>
      <c r="F83" s="69">
        <f t="shared" si="3"/>
        <v>36425</v>
      </c>
    </row>
    <row r="84" spans="1:6">
      <c r="A84">
        <v>100</v>
      </c>
      <c r="B84">
        <v>587.5</v>
      </c>
      <c r="C84" t="s">
        <v>63</v>
      </c>
      <c r="D84" t="s">
        <v>4181</v>
      </c>
      <c r="E84" s="68" t="str">
        <f t="shared" si="2"/>
        <v>20171026 15:09:47.829962</v>
      </c>
      <c r="F84" s="69">
        <f t="shared" si="3"/>
        <v>58750</v>
      </c>
    </row>
    <row r="85" spans="1:6">
      <c r="A85">
        <v>140</v>
      </c>
      <c r="B85">
        <v>586.5</v>
      </c>
      <c r="C85" t="s">
        <v>63</v>
      </c>
      <c r="D85" t="s">
        <v>4182</v>
      </c>
      <c r="E85" s="68" t="str">
        <f t="shared" si="2"/>
        <v>20171026 15:13:39.953604</v>
      </c>
      <c r="F85" s="69">
        <f t="shared" si="3"/>
        <v>82110</v>
      </c>
    </row>
    <row r="86" spans="1:6">
      <c r="A86">
        <v>282</v>
      </c>
      <c r="B86">
        <v>586.5</v>
      </c>
      <c r="C86" t="s">
        <v>63</v>
      </c>
      <c r="D86" t="s">
        <v>4182</v>
      </c>
      <c r="E86" s="68" t="str">
        <f t="shared" si="2"/>
        <v>20171026 15:13:39.953604</v>
      </c>
      <c r="F86" s="69">
        <f t="shared" si="3"/>
        <v>165393</v>
      </c>
    </row>
    <row r="87" spans="1:6">
      <c r="A87">
        <v>76</v>
      </c>
      <c r="B87">
        <v>586.5</v>
      </c>
      <c r="C87" t="s">
        <v>63</v>
      </c>
      <c r="D87" t="s">
        <v>4182</v>
      </c>
      <c r="E87" s="68" t="str">
        <f t="shared" si="2"/>
        <v>20171026 15:13:39.953604</v>
      </c>
      <c r="F87" s="69">
        <f t="shared" si="3"/>
        <v>44574</v>
      </c>
    </row>
    <row r="88" spans="1:6">
      <c r="A88">
        <v>2</v>
      </c>
      <c r="B88">
        <v>586.5</v>
      </c>
      <c r="C88" t="s">
        <v>63</v>
      </c>
      <c r="D88" t="s">
        <v>4182</v>
      </c>
      <c r="E88" s="68" t="str">
        <f t="shared" si="2"/>
        <v>20171026 15:13:39.953604</v>
      </c>
      <c r="F88" s="69">
        <f t="shared" si="3"/>
        <v>1173</v>
      </c>
    </row>
    <row r="89" spans="1:6">
      <c r="A89">
        <v>8</v>
      </c>
      <c r="B89">
        <v>588</v>
      </c>
      <c r="C89" t="s">
        <v>63</v>
      </c>
      <c r="D89" t="s">
        <v>4183</v>
      </c>
      <c r="E89" s="68" t="str">
        <f t="shared" si="2"/>
        <v>20171026 15:14:54.661000</v>
      </c>
      <c r="F89" s="69">
        <f t="shared" si="3"/>
        <v>4704</v>
      </c>
    </row>
    <row r="90" spans="1:6">
      <c r="A90">
        <v>122</v>
      </c>
      <c r="B90">
        <v>588</v>
      </c>
      <c r="C90" t="s">
        <v>63</v>
      </c>
      <c r="D90" t="s">
        <v>4184</v>
      </c>
      <c r="E90" s="68" t="str">
        <f t="shared" si="2"/>
        <v>20171026 15:22:04.839000</v>
      </c>
      <c r="F90" s="69">
        <f t="shared" si="3"/>
        <v>71736</v>
      </c>
    </row>
    <row r="91" spans="1:6">
      <c r="A91">
        <v>150</v>
      </c>
      <c r="B91">
        <v>589.5</v>
      </c>
      <c r="C91" t="s">
        <v>63</v>
      </c>
      <c r="D91" t="s">
        <v>4185</v>
      </c>
      <c r="E91" s="68" t="str">
        <f t="shared" si="2"/>
        <v>20171026 15:36:46.601000</v>
      </c>
      <c r="F91" s="69">
        <f t="shared" si="3"/>
        <v>88425</v>
      </c>
    </row>
    <row r="92" spans="1:6">
      <c r="A92">
        <v>31</v>
      </c>
      <c r="B92">
        <v>589.5</v>
      </c>
      <c r="C92" t="s">
        <v>63</v>
      </c>
      <c r="D92" t="s">
        <v>4185</v>
      </c>
      <c r="E92" s="68" t="str">
        <f t="shared" si="2"/>
        <v>20171026 15:36:46.601000</v>
      </c>
      <c r="F92" s="69">
        <f t="shared" si="3"/>
        <v>18274.5</v>
      </c>
    </row>
    <row r="93" spans="1:6">
      <c r="A93">
        <v>87</v>
      </c>
      <c r="B93">
        <v>589</v>
      </c>
      <c r="C93" t="s">
        <v>63</v>
      </c>
      <c r="D93" t="s">
        <v>4186</v>
      </c>
      <c r="E93" s="68" t="str">
        <f t="shared" si="2"/>
        <v>20171026 15:42:43.520000</v>
      </c>
      <c r="F93" s="69">
        <f t="shared" si="3"/>
        <v>51243</v>
      </c>
    </row>
    <row r="94" spans="1:6">
      <c r="A94">
        <v>24</v>
      </c>
      <c r="B94">
        <v>589</v>
      </c>
      <c r="C94" t="s">
        <v>63</v>
      </c>
      <c r="D94" t="s">
        <v>4187</v>
      </c>
      <c r="E94" s="68" t="str">
        <f t="shared" si="2"/>
        <v>20171026 15:42:44.763000</v>
      </c>
      <c r="F94" s="69">
        <f t="shared" si="3"/>
        <v>14136</v>
      </c>
    </row>
    <row r="95" spans="1:6">
      <c r="A95">
        <v>231</v>
      </c>
      <c r="B95">
        <v>588.5</v>
      </c>
      <c r="C95" t="s">
        <v>63</v>
      </c>
      <c r="D95" t="s">
        <v>4188</v>
      </c>
      <c r="E95" s="68" t="str">
        <f t="shared" si="2"/>
        <v>20171026 15:47:48.542000</v>
      </c>
      <c r="F95" s="69">
        <f t="shared" si="3"/>
        <v>135943.5</v>
      </c>
    </row>
    <row r="96" spans="1:6">
      <c r="A96">
        <v>127</v>
      </c>
      <c r="B96">
        <v>588</v>
      </c>
      <c r="C96" t="s">
        <v>63</v>
      </c>
      <c r="D96" t="s">
        <v>4189</v>
      </c>
      <c r="E96" s="68" t="str">
        <f t="shared" si="2"/>
        <v>20171026 15:49:33.784000</v>
      </c>
      <c r="F96" s="69">
        <f t="shared" si="3"/>
        <v>74676</v>
      </c>
    </row>
    <row r="97" spans="1:6">
      <c r="A97">
        <v>100</v>
      </c>
      <c r="B97">
        <v>589.5</v>
      </c>
      <c r="C97" t="s">
        <v>63</v>
      </c>
      <c r="D97" t="s">
        <v>4190</v>
      </c>
      <c r="E97" s="68" t="str">
        <f t="shared" si="2"/>
        <v>20171026 16:01:30.825000</v>
      </c>
      <c r="F97" s="69">
        <f t="shared" si="3"/>
        <v>58950</v>
      </c>
    </row>
    <row r="98" spans="1:6">
      <c r="A98">
        <v>78</v>
      </c>
      <c r="B98">
        <v>589.5</v>
      </c>
      <c r="C98" t="s">
        <v>63</v>
      </c>
      <c r="D98" t="s">
        <v>4190</v>
      </c>
      <c r="E98" s="68" t="str">
        <f t="shared" si="2"/>
        <v>20171026 16:01:30.825000</v>
      </c>
      <c r="F98" s="69">
        <f t="shared" si="3"/>
        <v>45981</v>
      </c>
    </row>
    <row r="99" spans="1:6">
      <c r="A99">
        <v>189</v>
      </c>
      <c r="B99">
        <v>589</v>
      </c>
      <c r="C99" t="s">
        <v>63</v>
      </c>
      <c r="D99" t="s">
        <v>4191</v>
      </c>
      <c r="E99" s="68" t="str">
        <f t="shared" si="2"/>
        <v>20171026 16:05:05.087000</v>
      </c>
      <c r="F99" s="69">
        <f t="shared" si="3"/>
        <v>111321</v>
      </c>
    </row>
    <row r="100" spans="1:6">
      <c r="A100">
        <v>123</v>
      </c>
      <c r="B100">
        <v>589</v>
      </c>
      <c r="C100" t="s">
        <v>63</v>
      </c>
      <c r="D100" t="s">
        <v>4192</v>
      </c>
      <c r="E100" s="68" t="str">
        <f t="shared" si="2"/>
        <v>20171026 16:15:02.234000</v>
      </c>
      <c r="F100" s="69">
        <f t="shared" si="3"/>
        <v>72447</v>
      </c>
    </row>
    <row r="101" spans="1:6">
      <c r="A101">
        <v>7</v>
      </c>
      <c r="B101">
        <v>589</v>
      </c>
      <c r="C101" t="s">
        <v>63</v>
      </c>
      <c r="D101" t="s">
        <v>4193</v>
      </c>
      <c r="E101" s="68" t="str">
        <f t="shared" si="2"/>
        <v>20171026 16:15:20.027000</v>
      </c>
      <c r="F101" s="69">
        <f t="shared" si="3"/>
        <v>4123</v>
      </c>
    </row>
    <row r="102" spans="1:6">
      <c r="A102">
        <v>266</v>
      </c>
      <c r="B102">
        <v>589.5</v>
      </c>
      <c r="C102" t="s">
        <v>63</v>
      </c>
      <c r="D102" t="s">
        <v>4194</v>
      </c>
      <c r="E102" s="68" t="str">
        <f t="shared" si="2"/>
        <v>20171026 16:20:24.971000</v>
      </c>
      <c r="F102" s="69">
        <f t="shared" si="3"/>
        <v>156807</v>
      </c>
    </row>
    <row r="103" spans="1:6">
      <c r="A103">
        <v>139</v>
      </c>
      <c r="B103">
        <v>589.5</v>
      </c>
      <c r="C103" t="s">
        <v>63</v>
      </c>
      <c r="D103" t="s">
        <v>4194</v>
      </c>
      <c r="E103" s="68" t="str">
        <f t="shared" si="2"/>
        <v>20171026 16:20:24.971000</v>
      </c>
      <c r="F103" s="69">
        <f t="shared" si="3"/>
        <v>81940.5</v>
      </c>
    </row>
    <row r="104" spans="1:6">
      <c r="A104">
        <v>163</v>
      </c>
      <c r="B104">
        <v>589</v>
      </c>
      <c r="C104" t="s">
        <v>63</v>
      </c>
      <c r="D104" t="s">
        <v>4195</v>
      </c>
      <c r="E104" s="68" t="str">
        <f t="shared" si="2"/>
        <v>20171026 16:23:11.882000</v>
      </c>
      <c r="F104" s="69">
        <f t="shared" si="3"/>
        <v>96007</v>
      </c>
    </row>
    <row r="105" spans="1:6">
      <c r="A105">
        <v>239</v>
      </c>
      <c r="B105">
        <v>585</v>
      </c>
      <c r="C105" t="s">
        <v>63</v>
      </c>
      <c r="D105" t="s">
        <v>4196</v>
      </c>
      <c r="E105" s="68" t="str">
        <f t="shared" si="2"/>
        <v>20171026 16:26:06.099705</v>
      </c>
      <c r="F105" s="69">
        <f t="shared" si="3"/>
        <v>139815</v>
      </c>
    </row>
    <row r="106" spans="1:6">
      <c r="A106">
        <v>100</v>
      </c>
      <c r="B106">
        <v>585</v>
      </c>
      <c r="C106" t="s">
        <v>63</v>
      </c>
      <c r="D106" t="s">
        <v>4196</v>
      </c>
      <c r="E106" s="68" t="str">
        <f t="shared" si="2"/>
        <v>20171026 16:26:06.099705</v>
      </c>
      <c r="F106" s="69">
        <f t="shared" si="3"/>
        <v>58500</v>
      </c>
    </row>
    <row r="107" spans="1:6">
      <c r="A107">
        <v>100</v>
      </c>
      <c r="B107">
        <v>585</v>
      </c>
      <c r="C107" t="s">
        <v>63</v>
      </c>
      <c r="D107" t="s">
        <v>4196</v>
      </c>
      <c r="E107" s="68" t="str">
        <f t="shared" si="2"/>
        <v>20171026 16:26:06.099705</v>
      </c>
      <c r="F107" s="69">
        <f t="shared" si="3"/>
        <v>58500</v>
      </c>
    </row>
    <row r="108" spans="1:6">
      <c r="A108">
        <v>61</v>
      </c>
      <c r="B108">
        <v>585</v>
      </c>
      <c r="C108" t="s">
        <v>63</v>
      </c>
      <c r="D108" t="s">
        <v>4196</v>
      </c>
      <c r="E108" s="68" t="str">
        <f t="shared" si="2"/>
        <v>20171026 16:26:06.099705</v>
      </c>
      <c r="F108" s="69">
        <f t="shared" si="3"/>
        <v>35685</v>
      </c>
    </row>
    <row r="109" spans="1:6">
      <c r="A109">
        <v>487</v>
      </c>
      <c r="B109">
        <v>585</v>
      </c>
      <c r="C109" t="s">
        <v>63</v>
      </c>
      <c r="D109" t="s">
        <v>4197</v>
      </c>
      <c r="E109" s="68" t="str">
        <f t="shared" si="2"/>
        <v>20171026 16:26:14.230533</v>
      </c>
      <c r="F109" s="69">
        <f t="shared" si="3"/>
        <v>284895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5"/>
  <sheetViews>
    <sheetView workbookViewId="0">
      <selection activeCell="H3" sqref="H3:L5"/>
    </sheetView>
  </sheetViews>
  <sheetFormatPr defaultRowHeight="12.75"/>
  <cols>
    <col min="4" max="4" width="0" hidden="1" customWidth="1"/>
    <col min="5" max="5" width="23.42578125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3.2851562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98</v>
      </c>
      <c r="B2">
        <v>579</v>
      </c>
      <c r="C2" t="s">
        <v>63</v>
      </c>
      <c r="D2" t="s">
        <v>4074</v>
      </c>
      <c r="E2" s="68" t="str">
        <f t="shared" ref="E2:E65" si="0">LEFT(D2,FIND(" ",D2)-1)&amp;" "&amp;IF((MID(D2,FIND(" ",D2)+1,2))&lt;"23",MID(D2,FIND(" ",D2)+1,2) + 2 - VALUE(MID(D2,28,1)),"0"&amp;"0")&amp;MID(D2,FIND(" ",D2)+3,13)</f>
        <v>20171025 9:00:06.472000</v>
      </c>
      <c r="F2" s="69">
        <f t="shared" ref="F2:F65" si="1">A2*B2</f>
        <v>56742</v>
      </c>
    </row>
    <row r="3" spans="1:12">
      <c r="A3">
        <v>10</v>
      </c>
      <c r="B3">
        <v>579</v>
      </c>
      <c r="C3" t="s">
        <v>63</v>
      </c>
      <c r="D3" t="s">
        <v>4074</v>
      </c>
      <c r="E3" s="68" t="str">
        <f t="shared" si="0"/>
        <v>20171025 9:00:06.472000</v>
      </c>
      <c r="F3" s="69">
        <f t="shared" si="1"/>
        <v>5790</v>
      </c>
      <c r="H3" s="77" t="s">
        <v>150</v>
      </c>
      <c r="I3" s="70" t="s">
        <v>151</v>
      </c>
      <c r="J3" s="147" t="s">
        <v>152</v>
      </c>
      <c r="K3" s="72" t="s">
        <v>153</v>
      </c>
      <c r="L3" s="72" t="s">
        <v>154</v>
      </c>
    </row>
    <row r="4" spans="1:12">
      <c r="A4">
        <v>20</v>
      </c>
      <c r="B4">
        <v>579</v>
      </c>
      <c r="C4" t="s">
        <v>63</v>
      </c>
      <c r="D4" t="s">
        <v>4075</v>
      </c>
      <c r="E4" s="68" t="str">
        <f t="shared" si="0"/>
        <v>20171025 9:00:06.473000</v>
      </c>
      <c r="F4" s="69">
        <f t="shared" si="1"/>
        <v>11580</v>
      </c>
      <c r="H4" s="73" t="s">
        <v>63</v>
      </c>
      <c r="I4" s="70">
        <v>11000</v>
      </c>
      <c r="J4" s="146">
        <v>586.65865384615381</v>
      </c>
      <c r="K4" s="75">
        <f>I4*L4</f>
        <v>6454397.0000000009</v>
      </c>
      <c r="L4" s="75">
        <f>SUMIF($C$2:$C$10000,"="&amp;H4,$F$2:$F$10000)/I4</f>
        <v>586.76336363636369</v>
      </c>
    </row>
    <row r="5" spans="1:12">
      <c r="A5">
        <v>100</v>
      </c>
      <c r="B5">
        <v>577.5</v>
      </c>
      <c r="C5" t="s">
        <v>63</v>
      </c>
      <c r="D5" t="s">
        <v>4076</v>
      </c>
      <c r="E5" s="68" t="str">
        <f t="shared" si="0"/>
        <v>20171025 9:02:35.114000</v>
      </c>
      <c r="F5" s="69">
        <f t="shared" si="1"/>
        <v>57750</v>
      </c>
      <c r="H5" s="73" t="s">
        <v>155</v>
      </c>
      <c r="I5" s="70">
        <v>11000</v>
      </c>
      <c r="J5" s="146">
        <v>586.65865384615381</v>
      </c>
      <c r="K5" s="75" t="e">
        <f>I7*#REF!</f>
        <v>#REF!</v>
      </c>
      <c r="L5" s="76">
        <f>SUM(F2:F10001)/GETPIVOTDATA("Sum of Volume",$I$4)</f>
        <v>586.76336363636369</v>
      </c>
    </row>
    <row r="6" spans="1:12">
      <c r="A6">
        <v>32</v>
      </c>
      <c r="B6">
        <v>578</v>
      </c>
      <c r="C6" t="s">
        <v>63</v>
      </c>
      <c r="D6" t="s">
        <v>4077</v>
      </c>
      <c r="E6" s="68" t="str">
        <f t="shared" si="0"/>
        <v>20171025 9:05:41.029000</v>
      </c>
      <c r="F6" s="69">
        <f t="shared" si="1"/>
        <v>18496</v>
      </c>
    </row>
    <row r="7" spans="1:12">
      <c r="A7">
        <v>107</v>
      </c>
      <c r="B7">
        <v>579</v>
      </c>
      <c r="C7" t="s">
        <v>63</v>
      </c>
      <c r="D7" t="s">
        <v>4078</v>
      </c>
      <c r="E7" s="68" t="str">
        <f t="shared" si="0"/>
        <v>20171025 9:06:36.687000</v>
      </c>
      <c r="F7" s="69">
        <f t="shared" si="1"/>
        <v>61953</v>
      </c>
    </row>
    <row r="8" spans="1:12">
      <c r="A8">
        <v>29</v>
      </c>
      <c r="B8">
        <v>579</v>
      </c>
      <c r="C8" t="s">
        <v>63</v>
      </c>
      <c r="D8" t="s">
        <v>4078</v>
      </c>
      <c r="E8" s="68" t="str">
        <f t="shared" si="0"/>
        <v>20171025 9:06:36.687000</v>
      </c>
      <c r="F8" s="69">
        <f t="shared" si="1"/>
        <v>16791</v>
      </c>
    </row>
    <row r="9" spans="1:12">
      <c r="A9">
        <v>127</v>
      </c>
      <c r="B9">
        <v>579</v>
      </c>
      <c r="C9" t="s">
        <v>63</v>
      </c>
      <c r="D9" t="s">
        <v>4079</v>
      </c>
      <c r="E9" s="68" t="str">
        <f t="shared" si="0"/>
        <v>20171025 9:08:40.822000</v>
      </c>
      <c r="F9" s="69">
        <f t="shared" si="1"/>
        <v>73533</v>
      </c>
    </row>
    <row r="10" spans="1:12">
      <c r="A10">
        <v>1</v>
      </c>
      <c r="B10">
        <v>579.5</v>
      </c>
      <c r="C10" t="s">
        <v>63</v>
      </c>
      <c r="D10" t="s">
        <v>4080</v>
      </c>
      <c r="E10" s="68" t="str">
        <f t="shared" si="0"/>
        <v>20171025 9:12:03.927000</v>
      </c>
      <c r="F10" s="69">
        <f t="shared" si="1"/>
        <v>579.5</v>
      </c>
    </row>
    <row r="11" spans="1:12">
      <c r="A11">
        <v>144</v>
      </c>
      <c r="B11">
        <v>579.5</v>
      </c>
      <c r="C11" t="s">
        <v>63</v>
      </c>
      <c r="D11" t="s">
        <v>4080</v>
      </c>
      <c r="E11" s="68" t="str">
        <f t="shared" si="0"/>
        <v>20171025 9:12:03.927000</v>
      </c>
      <c r="F11" s="69">
        <f t="shared" si="1"/>
        <v>83448</v>
      </c>
    </row>
    <row r="12" spans="1:12">
      <c r="A12">
        <v>211</v>
      </c>
      <c r="B12">
        <v>581</v>
      </c>
      <c r="C12" t="s">
        <v>63</v>
      </c>
      <c r="D12" t="s">
        <v>4081</v>
      </c>
      <c r="E12" s="68" t="str">
        <f t="shared" si="0"/>
        <v>20171025 9:19:33.682000</v>
      </c>
      <c r="F12" s="69">
        <f t="shared" si="1"/>
        <v>122591</v>
      </c>
    </row>
    <row r="13" spans="1:12">
      <c r="A13">
        <v>145</v>
      </c>
      <c r="B13">
        <v>583.5</v>
      </c>
      <c r="C13" t="s">
        <v>63</v>
      </c>
      <c r="D13" t="s">
        <v>4082</v>
      </c>
      <c r="E13" s="68" t="str">
        <f t="shared" si="0"/>
        <v>20171025 9:26:13.395000</v>
      </c>
      <c r="F13" s="69">
        <f t="shared" si="1"/>
        <v>84607.5</v>
      </c>
    </row>
    <row r="14" spans="1:12">
      <c r="A14">
        <v>100</v>
      </c>
      <c r="B14">
        <v>584.5</v>
      </c>
      <c r="C14" t="s">
        <v>63</v>
      </c>
      <c r="D14" t="s">
        <v>4083</v>
      </c>
      <c r="E14" s="68" t="str">
        <f t="shared" si="0"/>
        <v>20171025 9:34:45.223000</v>
      </c>
      <c r="F14" s="69">
        <f t="shared" si="1"/>
        <v>58450</v>
      </c>
    </row>
    <row r="15" spans="1:12">
      <c r="A15">
        <v>176</v>
      </c>
      <c r="B15">
        <v>584</v>
      </c>
      <c r="C15" t="s">
        <v>63</v>
      </c>
      <c r="D15" t="s">
        <v>4084</v>
      </c>
      <c r="E15" s="68" t="str">
        <f t="shared" si="0"/>
        <v>20171025 9:43:18.954000</v>
      </c>
      <c r="F15" s="69">
        <f t="shared" si="1"/>
        <v>102784</v>
      </c>
    </row>
    <row r="16" spans="1:12">
      <c r="A16">
        <v>79</v>
      </c>
      <c r="B16">
        <v>584.5</v>
      </c>
      <c r="C16" t="s">
        <v>63</v>
      </c>
      <c r="D16" t="s">
        <v>4085</v>
      </c>
      <c r="E16" s="68" t="str">
        <f t="shared" si="0"/>
        <v>20171025 9:56:55.691778</v>
      </c>
      <c r="F16" s="69">
        <f t="shared" si="1"/>
        <v>46175.5</v>
      </c>
    </row>
    <row r="17" spans="1:6">
      <c r="A17">
        <v>100</v>
      </c>
      <c r="B17">
        <v>584.5</v>
      </c>
      <c r="C17" t="s">
        <v>63</v>
      </c>
      <c r="D17" t="s">
        <v>4085</v>
      </c>
      <c r="E17" s="68" t="str">
        <f t="shared" si="0"/>
        <v>20171025 9:56:55.691778</v>
      </c>
      <c r="F17" s="69">
        <f t="shared" si="1"/>
        <v>58450</v>
      </c>
    </row>
    <row r="18" spans="1:6">
      <c r="A18">
        <v>98</v>
      </c>
      <c r="B18">
        <v>584.5</v>
      </c>
      <c r="C18" t="s">
        <v>63</v>
      </c>
      <c r="D18" t="s">
        <v>4085</v>
      </c>
      <c r="E18" s="68" t="str">
        <f t="shared" si="0"/>
        <v>20171025 9:56:55.691778</v>
      </c>
      <c r="F18" s="69">
        <f t="shared" si="1"/>
        <v>57281</v>
      </c>
    </row>
    <row r="19" spans="1:6">
      <c r="A19">
        <v>23</v>
      </c>
      <c r="B19">
        <v>584.5</v>
      </c>
      <c r="C19" t="s">
        <v>63</v>
      </c>
      <c r="D19" t="s">
        <v>4085</v>
      </c>
      <c r="E19" s="68" t="str">
        <f t="shared" si="0"/>
        <v>20171025 9:56:55.691778</v>
      </c>
      <c r="F19" s="69">
        <f t="shared" si="1"/>
        <v>13443.5</v>
      </c>
    </row>
    <row r="20" spans="1:6">
      <c r="A20">
        <v>120</v>
      </c>
      <c r="B20">
        <v>584</v>
      </c>
      <c r="C20" t="s">
        <v>63</v>
      </c>
      <c r="D20" t="s">
        <v>4086</v>
      </c>
      <c r="E20" s="68" t="str">
        <f t="shared" si="0"/>
        <v>20171025 10:10:30.206000</v>
      </c>
      <c r="F20" s="69">
        <f t="shared" si="1"/>
        <v>70080</v>
      </c>
    </row>
    <row r="21" spans="1:6">
      <c r="A21">
        <v>18</v>
      </c>
      <c r="B21">
        <v>584</v>
      </c>
      <c r="C21" t="s">
        <v>63</v>
      </c>
      <c r="D21" t="s">
        <v>4086</v>
      </c>
      <c r="E21" s="68" t="str">
        <f t="shared" si="0"/>
        <v>20171025 10:10:30.206000</v>
      </c>
      <c r="F21" s="69">
        <f t="shared" si="1"/>
        <v>10512</v>
      </c>
    </row>
    <row r="22" spans="1:6">
      <c r="A22">
        <v>178</v>
      </c>
      <c r="B22">
        <v>584</v>
      </c>
      <c r="C22" t="s">
        <v>63</v>
      </c>
      <c r="D22" t="s">
        <v>4087</v>
      </c>
      <c r="E22" s="68" t="str">
        <f t="shared" si="0"/>
        <v>20171025 10:21:58.776000</v>
      </c>
      <c r="F22" s="69">
        <f t="shared" si="1"/>
        <v>103952</v>
      </c>
    </row>
    <row r="23" spans="1:6">
      <c r="A23">
        <v>39</v>
      </c>
      <c r="B23">
        <v>584</v>
      </c>
      <c r="C23" t="s">
        <v>63</v>
      </c>
      <c r="D23" t="s">
        <v>4088</v>
      </c>
      <c r="E23" s="68" t="str">
        <f t="shared" si="0"/>
        <v>20171025 10:24:42.001309</v>
      </c>
      <c r="F23" s="69">
        <f t="shared" si="1"/>
        <v>22776</v>
      </c>
    </row>
    <row r="24" spans="1:6">
      <c r="A24">
        <v>311</v>
      </c>
      <c r="B24">
        <v>584</v>
      </c>
      <c r="C24" t="s">
        <v>63</v>
      </c>
      <c r="D24" t="s">
        <v>4089</v>
      </c>
      <c r="E24" s="68" t="str">
        <f t="shared" si="0"/>
        <v>20171025 10:26:28.315843</v>
      </c>
      <c r="F24" s="69">
        <f t="shared" si="1"/>
        <v>181624</v>
      </c>
    </row>
    <row r="25" spans="1:6">
      <c r="A25">
        <v>145</v>
      </c>
      <c r="B25">
        <v>584</v>
      </c>
      <c r="C25" t="s">
        <v>63</v>
      </c>
      <c r="D25" t="s">
        <v>4090</v>
      </c>
      <c r="E25" s="68" t="str">
        <f t="shared" si="0"/>
        <v>20171025 10:26:28.317000</v>
      </c>
      <c r="F25" s="69">
        <f t="shared" si="1"/>
        <v>84680</v>
      </c>
    </row>
    <row r="26" spans="1:6">
      <c r="A26">
        <v>149</v>
      </c>
      <c r="B26">
        <v>584</v>
      </c>
      <c r="C26" t="s">
        <v>63</v>
      </c>
      <c r="D26" t="s">
        <v>4091</v>
      </c>
      <c r="E26" s="68" t="str">
        <f t="shared" si="0"/>
        <v>20171025 10:43:14.789806</v>
      </c>
      <c r="F26" s="69">
        <f t="shared" si="1"/>
        <v>87016</v>
      </c>
    </row>
    <row r="27" spans="1:6">
      <c r="A27">
        <v>86</v>
      </c>
      <c r="B27">
        <v>584</v>
      </c>
      <c r="C27" t="s">
        <v>63</v>
      </c>
      <c r="D27" t="s">
        <v>4091</v>
      </c>
      <c r="E27" s="68" t="str">
        <f t="shared" si="0"/>
        <v>20171025 10:43:14.789806</v>
      </c>
      <c r="F27" s="69">
        <f t="shared" si="1"/>
        <v>50224</v>
      </c>
    </row>
    <row r="28" spans="1:6">
      <c r="A28">
        <v>15</v>
      </c>
      <c r="B28">
        <v>584</v>
      </c>
      <c r="C28" t="s">
        <v>63</v>
      </c>
      <c r="D28" t="s">
        <v>4091</v>
      </c>
      <c r="E28" s="68" t="str">
        <f t="shared" si="0"/>
        <v>20171025 10:43:14.789806</v>
      </c>
      <c r="F28" s="69">
        <f t="shared" si="1"/>
        <v>8760</v>
      </c>
    </row>
    <row r="29" spans="1:6">
      <c r="A29">
        <v>225</v>
      </c>
      <c r="B29">
        <v>584</v>
      </c>
      <c r="C29" t="s">
        <v>63</v>
      </c>
      <c r="D29" t="s">
        <v>4092</v>
      </c>
      <c r="E29" s="68" t="str">
        <f t="shared" si="0"/>
        <v>20171025 10:50:23.866000</v>
      </c>
      <c r="F29" s="69">
        <f t="shared" si="1"/>
        <v>131400</v>
      </c>
    </row>
    <row r="30" spans="1:6">
      <c r="A30">
        <v>95</v>
      </c>
      <c r="B30">
        <v>583.5</v>
      </c>
      <c r="C30" t="s">
        <v>63</v>
      </c>
      <c r="D30" t="s">
        <v>4093</v>
      </c>
      <c r="E30" s="68" t="str">
        <f t="shared" si="0"/>
        <v>20171025 10:56:17.322000</v>
      </c>
      <c r="F30" s="69">
        <f t="shared" si="1"/>
        <v>55432.5</v>
      </c>
    </row>
    <row r="31" spans="1:6">
      <c r="A31">
        <v>115</v>
      </c>
      <c r="B31">
        <v>583.5</v>
      </c>
      <c r="C31" t="s">
        <v>63</v>
      </c>
      <c r="D31" t="s">
        <v>4094</v>
      </c>
      <c r="E31" s="68" t="str">
        <f t="shared" si="0"/>
        <v>20171025 11:06:47.399000</v>
      </c>
      <c r="F31" s="69">
        <f t="shared" si="1"/>
        <v>67102.5</v>
      </c>
    </row>
    <row r="32" spans="1:6">
      <c r="A32">
        <v>166</v>
      </c>
      <c r="B32">
        <v>584</v>
      </c>
      <c r="C32" t="s">
        <v>63</v>
      </c>
      <c r="D32" t="s">
        <v>4095</v>
      </c>
      <c r="E32" s="68" t="str">
        <f t="shared" si="0"/>
        <v>20171025 11:13:22.407000</v>
      </c>
      <c r="F32" s="69">
        <f t="shared" si="1"/>
        <v>96944</v>
      </c>
    </row>
    <row r="33" spans="1:6">
      <c r="A33">
        <v>312</v>
      </c>
      <c r="B33">
        <v>584</v>
      </c>
      <c r="C33" t="s">
        <v>63</v>
      </c>
      <c r="D33" t="s">
        <v>4096</v>
      </c>
      <c r="E33" s="68" t="str">
        <f t="shared" si="0"/>
        <v>20171025 11:35:22.774000</v>
      </c>
      <c r="F33" s="69">
        <f t="shared" si="1"/>
        <v>182208</v>
      </c>
    </row>
    <row r="34" spans="1:6">
      <c r="A34">
        <v>99</v>
      </c>
      <c r="B34">
        <v>586</v>
      </c>
      <c r="C34" t="s">
        <v>63</v>
      </c>
      <c r="D34" t="s">
        <v>4097</v>
      </c>
      <c r="E34" s="68" t="str">
        <f t="shared" si="0"/>
        <v>20171025 11:56:52.464772</v>
      </c>
      <c r="F34" s="69">
        <f t="shared" si="1"/>
        <v>58014</v>
      </c>
    </row>
    <row r="35" spans="1:6">
      <c r="A35">
        <v>76</v>
      </c>
      <c r="B35">
        <v>586</v>
      </c>
      <c r="C35" t="s">
        <v>63</v>
      </c>
      <c r="D35" t="s">
        <v>4097</v>
      </c>
      <c r="E35" s="68" t="str">
        <f t="shared" si="0"/>
        <v>20171025 11:56:52.464772</v>
      </c>
      <c r="F35" s="69">
        <f t="shared" si="1"/>
        <v>44536</v>
      </c>
    </row>
    <row r="36" spans="1:6">
      <c r="A36">
        <v>100</v>
      </c>
      <c r="B36">
        <v>586</v>
      </c>
      <c r="C36" t="s">
        <v>63</v>
      </c>
      <c r="D36" t="s">
        <v>4097</v>
      </c>
      <c r="E36" s="68" t="str">
        <f t="shared" si="0"/>
        <v>20171025 11:56:52.464772</v>
      </c>
      <c r="F36" s="69">
        <f t="shared" si="1"/>
        <v>58600</v>
      </c>
    </row>
    <row r="37" spans="1:6">
      <c r="A37">
        <v>90</v>
      </c>
      <c r="B37">
        <v>586</v>
      </c>
      <c r="C37" t="s">
        <v>63</v>
      </c>
      <c r="D37" t="s">
        <v>4097</v>
      </c>
      <c r="E37" s="68" t="str">
        <f t="shared" si="0"/>
        <v>20171025 11:56:52.464772</v>
      </c>
      <c r="F37" s="69">
        <f t="shared" si="1"/>
        <v>52740</v>
      </c>
    </row>
    <row r="38" spans="1:6">
      <c r="A38">
        <v>61</v>
      </c>
      <c r="B38">
        <v>586</v>
      </c>
      <c r="C38" t="s">
        <v>63</v>
      </c>
      <c r="D38" t="s">
        <v>4097</v>
      </c>
      <c r="E38" s="68" t="str">
        <f t="shared" si="0"/>
        <v>20171025 11:56:52.464772</v>
      </c>
      <c r="F38" s="69">
        <f t="shared" si="1"/>
        <v>35746</v>
      </c>
    </row>
    <row r="39" spans="1:6">
      <c r="A39">
        <v>100</v>
      </c>
      <c r="B39">
        <v>588.5</v>
      </c>
      <c r="C39" t="s">
        <v>63</v>
      </c>
      <c r="D39" t="s">
        <v>4098</v>
      </c>
      <c r="E39" s="68" t="str">
        <f t="shared" si="0"/>
        <v>20171025 12:09:06.381162</v>
      </c>
      <c r="F39" s="69">
        <f t="shared" si="1"/>
        <v>58850</v>
      </c>
    </row>
    <row r="40" spans="1:6">
      <c r="A40">
        <v>90</v>
      </c>
      <c r="B40">
        <v>588.5</v>
      </c>
      <c r="C40" t="s">
        <v>63</v>
      </c>
      <c r="D40" t="s">
        <v>4098</v>
      </c>
      <c r="E40" s="68" t="str">
        <f t="shared" si="0"/>
        <v>20171025 12:09:06.381162</v>
      </c>
      <c r="F40" s="69">
        <f t="shared" si="1"/>
        <v>52965</v>
      </c>
    </row>
    <row r="41" spans="1:6">
      <c r="A41">
        <v>100</v>
      </c>
      <c r="B41">
        <v>588.5</v>
      </c>
      <c r="C41" t="s">
        <v>63</v>
      </c>
      <c r="D41" t="s">
        <v>4098</v>
      </c>
      <c r="E41" s="68" t="str">
        <f t="shared" si="0"/>
        <v>20171025 12:09:06.381162</v>
      </c>
      <c r="F41" s="69">
        <f t="shared" si="1"/>
        <v>58850</v>
      </c>
    </row>
    <row r="42" spans="1:6">
      <c r="A42">
        <v>10</v>
      </c>
      <c r="B42">
        <v>588.5</v>
      </c>
      <c r="C42" t="s">
        <v>63</v>
      </c>
      <c r="D42" t="s">
        <v>4098</v>
      </c>
      <c r="E42" s="68" t="str">
        <f t="shared" si="0"/>
        <v>20171025 12:09:06.381162</v>
      </c>
      <c r="F42" s="69">
        <f t="shared" si="1"/>
        <v>5885</v>
      </c>
    </row>
    <row r="43" spans="1:6">
      <c r="A43">
        <v>50</v>
      </c>
      <c r="B43">
        <v>588.5</v>
      </c>
      <c r="C43" t="s">
        <v>63</v>
      </c>
      <c r="D43" t="s">
        <v>4098</v>
      </c>
      <c r="E43" s="68" t="str">
        <f t="shared" si="0"/>
        <v>20171025 12:09:06.381162</v>
      </c>
      <c r="F43" s="69">
        <f t="shared" si="1"/>
        <v>29425</v>
      </c>
    </row>
    <row r="44" spans="1:6">
      <c r="A44">
        <v>8</v>
      </c>
      <c r="B44">
        <v>588</v>
      </c>
      <c r="C44" t="s">
        <v>63</v>
      </c>
      <c r="D44" t="s">
        <v>4099</v>
      </c>
      <c r="E44" s="68" t="str">
        <f t="shared" si="0"/>
        <v>20171025 12:12:31.287000</v>
      </c>
      <c r="F44" s="69">
        <f t="shared" si="1"/>
        <v>4704</v>
      </c>
    </row>
    <row r="45" spans="1:6">
      <c r="A45">
        <v>95</v>
      </c>
      <c r="B45">
        <v>588</v>
      </c>
      <c r="C45" t="s">
        <v>63</v>
      </c>
      <c r="D45" t="s">
        <v>4100</v>
      </c>
      <c r="E45" s="68" t="str">
        <f t="shared" si="0"/>
        <v>20171025 12:21:21.533000</v>
      </c>
      <c r="F45" s="69">
        <f t="shared" si="1"/>
        <v>55860</v>
      </c>
    </row>
    <row r="46" spans="1:6">
      <c r="A46">
        <v>99</v>
      </c>
      <c r="B46">
        <v>588</v>
      </c>
      <c r="C46" t="s">
        <v>63</v>
      </c>
      <c r="D46" t="s">
        <v>4101</v>
      </c>
      <c r="E46" s="68" t="str">
        <f t="shared" si="0"/>
        <v>20171025 12:27:48.344000</v>
      </c>
      <c r="F46" s="69">
        <f t="shared" si="1"/>
        <v>58212</v>
      </c>
    </row>
    <row r="47" spans="1:6">
      <c r="A47">
        <v>100</v>
      </c>
      <c r="B47">
        <v>588.5</v>
      </c>
      <c r="C47" t="s">
        <v>63</v>
      </c>
      <c r="D47" t="s">
        <v>4102</v>
      </c>
      <c r="E47" s="68" t="str">
        <f t="shared" si="0"/>
        <v>20171025 12:34:53.634793</v>
      </c>
      <c r="F47" s="69">
        <f t="shared" si="1"/>
        <v>58850</v>
      </c>
    </row>
    <row r="48" spans="1:6">
      <c r="A48">
        <v>9</v>
      </c>
      <c r="B48">
        <v>588.5</v>
      </c>
      <c r="C48" t="s">
        <v>63</v>
      </c>
      <c r="D48" t="s">
        <v>4103</v>
      </c>
      <c r="E48" s="68" t="str">
        <f t="shared" si="0"/>
        <v>20171025 12:35:53.312240</v>
      </c>
      <c r="F48" s="69">
        <f t="shared" si="1"/>
        <v>5296.5</v>
      </c>
    </row>
    <row r="49" spans="1:6">
      <c r="A49">
        <v>185</v>
      </c>
      <c r="B49">
        <v>589</v>
      </c>
      <c r="C49" t="s">
        <v>63</v>
      </c>
      <c r="D49" t="s">
        <v>4104</v>
      </c>
      <c r="E49" s="68" t="str">
        <f t="shared" si="0"/>
        <v>20171025 12:42:45.843000</v>
      </c>
      <c r="F49" s="69">
        <f t="shared" si="1"/>
        <v>108965</v>
      </c>
    </row>
    <row r="50" spans="1:6">
      <c r="A50">
        <v>76</v>
      </c>
      <c r="B50">
        <v>588.5</v>
      </c>
      <c r="C50" t="s">
        <v>63</v>
      </c>
      <c r="D50" t="s">
        <v>4105</v>
      </c>
      <c r="E50" s="68" t="str">
        <f t="shared" si="0"/>
        <v>20171025 12:42:52.500020</v>
      </c>
      <c r="F50" s="69">
        <f t="shared" si="1"/>
        <v>44726</v>
      </c>
    </row>
    <row r="51" spans="1:6">
      <c r="A51">
        <v>165</v>
      </c>
      <c r="B51">
        <v>588.5</v>
      </c>
      <c r="C51" t="s">
        <v>63</v>
      </c>
      <c r="D51" t="s">
        <v>4106</v>
      </c>
      <c r="E51" s="68" t="str">
        <f t="shared" si="0"/>
        <v>20171025 12:42:52.500065</v>
      </c>
      <c r="F51" s="69">
        <f t="shared" si="1"/>
        <v>97102.5</v>
      </c>
    </row>
    <row r="52" spans="1:6">
      <c r="A52">
        <v>91</v>
      </c>
      <c r="B52">
        <v>588</v>
      </c>
      <c r="C52" t="s">
        <v>63</v>
      </c>
      <c r="D52" t="s">
        <v>4107</v>
      </c>
      <c r="E52" s="68" t="str">
        <f t="shared" si="0"/>
        <v>20171025 12:49:27.810000</v>
      </c>
      <c r="F52" s="69">
        <f t="shared" si="1"/>
        <v>53508</v>
      </c>
    </row>
    <row r="53" spans="1:6">
      <c r="A53">
        <v>114</v>
      </c>
      <c r="B53">
        <v>588.5</v>
      </c>
      <c r="C53" t="s">
        <v>63</v>
      </c>
      <c r="D53" t="s">
        <v>4108</v>
      </c>
      <c r="E53" s="68" t="str">
        <f t="shared" si="0"/>
        <v>20171025 12:58:20.909000</v>
      </c>
      <c r="F53" s="69">
        <f t="shared" si="1"/>
        <v>67089</v>
      </c>
    </row>
    <row r="54" spans="1:6">
      <c r="A54">
        <v>16</v>
      </c>
      <c r="B54">
        <v>588.5</v>
      </c>
      <c r="C54" t="s">
        <v>63</v>
      </c>
      <c r="D54" t="s">
        <v>4108</v>
      </c>
      <c r="E54" s="68" t="str">
        <f t="shared" si="0"/>
        <v>20171025 12:58:20.909000</v>
      </c>
      <c r="F54" s="69">
        <f t="shared" si="1"/>
        <v>9416</v>
      </c>
    </row>
    <row r="55" spans="1:6">
      <c r="A55">
        <v>300</v>
      </c>
      <c r="B55">
        <v>589</v>
      </c>
      <c r="C55" t="s">
        <v>63</v>
      </c>
      <c r="D55" t="s">
        <v>4109</v>
      </c>
      <c r="E55" s="68" t="str">
        <f t="shared" si="0"/>
        <v>20171025 13:12:09.898794</v>
      </c>
      <c r="F55" s="69">
        <f t="shared" si="1"/>
        <v>176700</v>
      </c>
    </row>
    <row r="56" spans="1:6">
      <c r="A56">
        <v>32</v>
      </c>
      <c r="B56">
        <v>591</v>
      </c>
      <c r="C56" t="s">
        <v>63</v>
      </c>
      <c r="D56" t="s">
        <v>4110</v>
      </c>
      <c r="E56" s="68" t="str">
        <f t="shared" si="0"/>
        <v>20171025 13:18:48.292109</v>
      </c>
      <c r="F56" s="69">
        <f t="shared" si="1"/>
        <v>18912</v>
      </c>
    </row>
    <row r="57" spans="1:6">
      <c r="A57">
        <v>100</v>
      </c>
      <c r="B57">
        <v>591</v>
      </c>
      <c r="C57" t="s">
        <v>63</v>
      </c>
      <c r="D57" t="s">
        <v>4110</v>
      </c>
      <c r="E57" s="68" t="str">
        <f t="shared" si="0"/>
        <v>20171025 13:18:48.292109</v>
      </c>
      <c r="F57" s="69">
        <f t="shared" si="1"/>
        <v>59100</v>
      </c>
    </row>
    <row r="58" spans="1:6">
      <c r="A58">
        <v>1</v>
      </c>
      <c r="B58">
        <v>591</v>
      </c>
      <c r="C58" t="s">
        <v>63</v>
      </c>
      <c r="D58" t="s">
        <v>4110</v>
      </c>
      <c r="E58" s="68" t="str">
        <f t="shared" si="0"/>
        <v>20171025 13:18:48.292109</v>
      </c>
      <c r="F58" s="69">
        <f t="shared" si="1"/>
        <v>591</v>
      </c>
    </row>
    <row r="59" spans="1:6">
      <c r="A59">
        <v>70</v>
      </c>
      <c r="B59">
        <v>591</v>
      </c>
      <c r="C59" t="s">
        <v>63</v>
      </c>
      <c r="D59" t="s">
        <v>4110</v>
      </c>
      <c r="E59" s="68" t="str">
        <f t="shared" si="0"/>
        <v>20171025 13:18:48.292109</v>
      </c>
      <c r="F59" s="69">
        <f t="shared" si="1"/>
        <v>41370</v>
      </c>
    </row>
    <row r="60" spans="1:6">
      <c r="A60">
        <v>147</v>
      </c>
      <c r="B60">
        <v>591</v>
      </c>
      <c r="C60" t="s">
        <v>63</v>
      </c>
      <c r="D60" t="s">
        <v>4110</v>
      </c>
      <c r="E60" s="68" t="str">
        <f t="shared" si="0"/>
        <v>20171025 13:18:48.292109</v>
      </c>
      <c r="F60" s="69">
        <f t="shared" si="1"/>
        <v>86877</v>
      </c>
    </row>
    <row r="61" spans="1:6">
      <c r="A61">
        <v>130</v>
      </c>
      <c r="B61">
        <v>593</v>
      </c>
      <c r="C61" t="s">
        <v>63</v>
      </c>
      <c r="D61" t="s">
        <v>4111</v>
      </c>
      <c r="E61" s="68" t="str">
        <f t="shared" si="0"/>
        <v>20171025 13:25:02.034672</v>
      </c>
      <c r="F61" s="69">
        <f t="shared" si="1"/>
        <v>77090</v>
      </c>
    </row>
    <row r="62" spans="1:6">
      <c r="A62">
        <v>91</v>
      </c>
      <c r="B62">
        <v>593</v>
      </c>
      <c r="C62" t="s">
        <v>63</v>
      </c>
      <c r="D62" t="s">
        <v>4111</v>
      </c>
      <c r="E62" s="68" t="str">
        <f t="shared" si="0"/>
        <v>20171025 13:25:02.034672</v>
      </c>
      <c r="F62" s="69">
        <f t="shared" si="1"/>
        <v>53963</v>
      </c>
    </row>
    <row r="63" spans="1:6">
      <c r="A63">
        <v>40</v>
      </c>
      <c r="B63">
        <v>593</v>
      </c>
      <c r="C63" t="s">
        <v>63</v>
      </c>
      <c r="D63" t="s">
        <v>4111</v>
      </c>
      <c r="E63" s="68" t="str">
        <f t="shared" si="0"/>
        <v>20171025 13:25:02.034672</v>
      </c>
      <c r="F63" s="69">
        <f t="shared" si="1"/>
        <v>23720</v>
      </c>
    </row>
    <row r="64" spans="1:6">
      <c r="A64">
        <v>89</v>
      </c>
      <c r="B64">
        <v>593</v>
      </c>
      <c r="C64" t="s">
        <v>63</v>
      </c>
      <c r="D64" t="s">
        <v>4111</v>
      </c>
      <c r="E64" s="68" t="str">
        <f t="shared" si="0"/>
        <v>20171025 13:25:02.034672</v>
      </c>
      <c r="F64" s="69">
        <f t="shared" si="1"/>
        <v>52777</v>
      </c>
    </row>
    <row r="65" spans="1:6">
      <c r="A65">
        <v>33</v>
      </c>
      <c r="B65">
        <v>590</v>
      </c>
      <c r="C65" t="s">
        <v>63</v>
      </c>
      <c r="D65" t="s">
        <v>4112</v>
      </c>
      <c r="E65" s="68" t="str">
        <f t="shared" si="0"/>
        <v>20171025 13:38:18.093000</v>
      </c>
      <c r="F65" s="69">
        <f t="shared" si="1"/>
        <v>19470</v>
      </c>
    </row>
    <row r="66" spans="1:6">
      <c r="A66">
        <v>212</v>
      </c>
      <c r="B66">
        <v>590</v>
      </c>
      <c r="C66" t="s">
        <v>63</v>
      </c>
      <c r="D66" t="s">
        <v>4112</v>
      </c>
      <c r="E66" s="68" t="str">
        <f t="shared" ref="E66:E105" si="2">LEFT(D66,FIND(" ",D66)-1)&amp;" "&amp;IF((MID(D66,FIND(" ",D66)+1,2))&lt;"23",MID(D66,FIND(" ",D66)+1,2) + 2 - VALUE(MID(D66,28,1)),"0"&amp;"0")&amp;MID(D66,FIND(" ",D66)+3,13)</f>
        <v>20171025 13:38:18.093000</v>
      </c>
      <c r="F66" s="69">
        <f t="shared" ref="F66:F105" si="3">A66*B66</f>
        <v>125080</v>
      </c>
    </row>
    <row r="67" spans="1:6">
      <c r="A67">
        <v>231</v>
      </c>
      <c r="B67">
        <v>590</v>
      </c>
      <c r="C67" t="s">
        <v>63</v>
      </c>
      <c r="D67" t="s">
        <v>4113</v>
      </c>
      <c r="E67" s="68" t="str">
        <f t="shared" si="2"/>
        <v>20171025 13:39:49.946000</v>
      </c>
      <c r="F67" s="69">
        <f t="shared" si="3"/>
        <v>136290</v>
      </c>
    </row>
    <row r="68" spans="1:6">
      <c r="A68">
        <v>98</v>
      </c>
      <c r="B68">
        <v>589.5</v>
      </c>
      <c r="C68" t="s">
        <v>63</v>
      </c>
      <c r="D68" t="s">
        <v>4114</v>
      </c>
      <c r="E68" s="68" t="str">
        <f t="shared" si="2"/>
        <v>20171025 13:50:28.698000</v>
      </c>
      <c r="F68" s="69">
        <f t="shared" si="3"/>
        <v>57771</v>
      </c>
    </row>
    <row r="69" spans="1:6">
      <c r="A69">
        <v>170</v>
      </c>
      <c r="B69">
        <v>590</v>
      </c>
      <c r="C69" t="s">
        <v>63</v>
      </c>
      <c r="D69" t="s">
        <v>4115</v>
      </c>
      <c r="E69" s="68" t="str">
        <f t="shared" si="2"/>
        <v>20171025 13:59:00.493000</v>
      </c>
      <c r="F69" s="69">
        <f t="shared" si="3"/>
        <v>100300</v>
      </c>
    </row>
    <row r="70" spans="1:6">
      <c r="A70">
        <v>108</v>
      </c>
      <c r="B70">
        <v>589.5</v>
      </c>
      <c r="C70" t="s">
        <v>63</v>
      </c>
      <c r="D70" t="s">
        <v>4116</v>
      </c>
      <c r="E70" s="68" t="str">
        <f t="shared" si="2"/>
        <v>20171025 14:01:47.922183</v>
      </c>
      <c r="F70" s="69">
        <f t="shared" si="3"/>
        <v>63666</v>
      </c>
    </row>
    <row r="71" spans="1:6">
      <c r="A71">
        <v>70</v>
      </c>
      <c r="B71">
        <v>589.5</v>
      </c>
      <c r="C71" t="s">
        <v>63</v>
      </c>
      <c r="D71" t="s">
        <v>4116</v>
      </c>
      <c r="E71" s="68" t="str">
        <f t="shared" si="2"/>
        <v>20171025 14:01:47.922183</v>
      </c>
      <c r="F71" s="69">
        <f t="shared" si="3"/>
        <v>41265</v>
      </c>
    </row>
    <row r="72" spans="1:6">
      <c r="A72">
        <v>100</v>
      </c>
      <c r="B72">
        <v>589.5</v>
      </c>
      <c r="C72" t="s">
        <v>63</v>
      </c>
      <c r="D72" t="s">
        <v>4116</v>
      </c>
      <c r="E72" s="68" t="str">
        <f t="shared" si="2"/>
        <v>20171025 14:01:47.922183</v>
      </c>
      <c r="F72" s="69">
        <f t="shared" si="3"/>
        <v>58950</v>
      </c>
    </row>
    <row r="73" spans="1:6">
      <c r="A73">
        <v>22</v>
      </c>
      <c r="B73">
        <v>589.5</v>
      </c>
      <c r="C73" t="s">
        <v>63</v>
      </c>
      <c r="D73" t="s">
        <v>4116</v>
      </c>
      <c r="E73" s="68" t="str">
        <f t="shared" si="2"/>
        <v>20171025 14:01:47.922183</v>
      </c>
      <c r="F73" s="69">
        <f t="shared" si="3"/>
        <v>12969</v>
      </c>
    </row>
    <row r="74" spans="1:6">
      <c r="A74">
        <v>118</v>
      </c>
      <c r="B74">
        <v>589.5</v>
      </c>
      <c r="C74" t="s">
        <v>63</v>
      </c>
      <c r="D74" t="s">
        <v>4117</v>
      </c>
      <c r="E74" s="68" t="str">
        <f t="shared" si="2"/>
        <v>20171025 14:05:48.130000</v>
      </c>
      <c r="F74" s="69">
        <f t="shared" si="3"/>
        <v>69561</v>
      </c>
    </row>
    <row r="75" spans="1:6">
      <c r="A75">
        <v>92</v>
      </c>
      <c r="B75">
        <v>589.5</v>
      </c>
      <c r="C75" t="s">
        <v>63</v>
      </c>
      <c r="D75" t="s">
        <v>4117</v>
      </c>
      <c r="E75" s="68" t="str">
        <f t="shared" si="2"/>
        <v>20171025 14:05:48.130000</v>
      </c>
      <c r="F75" s="69">
        <f t="shared" si="3"/>
        <v>54234</v>
      </c>
    </row>
    <row r="76" spans="1:6">
      <c r="A76">
        <v>91</v>
      </c>
      <c r="B76">
        <v>589.5</v>
      </c>
      <c r="C76" t="s">
        <v>63</v>
      </c>
      <c r="D76" t="s">
        <v>4118</v>
      </c>
      <c r="E76" s="68" t="str">
        <f t="shared" si="2"/>
        <v>20171025 14:09:31.172000</v>
      </c>
      <c r="F76" s="69">
        <f t="shared" si="3"/>
        <v>53644.5</v>
      </c>
    </row>
    <row r="77" spans="1:6">
      <c r="A77">
        <v>134</v>
      </c>
      <c r="B77">
        <v>589.5</v>
      </c>
      <c r="C77" t="s">
        <v>63</v>
      </c>
      <c r="D77" t="s">
        <v>4119</v>
      </c>
      <c r="E77" s="68" t="str">
        <f t="shared" si="2"/>
        <v>20171025 14:21:07.848000</v>
      </c>
      <c r="F77" s="69">
        <f t="shared" si="3"/>
        <v>78993</v>
      </c>
    </row>
    <row r="78" spans="1:6">
      <c r="A78">
        <v>188</v>
      </c>
      <c r="B78">
        <v>589.5</v>
      </c>
      <c r="C78" t="s">
        <v>63</v>
      </c>
      <c r="D78" t="s">
        <v>4120</v>
      </c>
      <c r="E78" s="68" t="str">
        <f t="shared" si="2"/>
        <v>20171025 14:26:42.549000</v>
      </c>
      <c r="F78" s="69">
        <f t="shared" si="3"/>
        <v>110826</v>
      </c>
    </row>
    <row r="79" spans="1:6">
      <c r="A79">
        <v>101</v>
      </c>
      <c r="B79">
        <v>589.5</v>
      </c>
      <c r="C79" t="s">
        <v>63</v>
      </c>
      <c r="D79" t="s">
        <v>4121</v>
      </c>
      <c r="E79" s="68" t="str">
        <f t="shared" si="2"/>
        <v>20171025 14:36:29.617000</v>
      </c>
      <c r="F79" s="69">
        <f t="shared" si="3"/>
        <v>59539.5</v>
      </c>
    </row>
    <row r="80" spans="1:6">
      <c r="A80">
        <v>68</v>
      </c>
      <c r="B80">
        <v>589.5</v>
      </c>
      <c r="C80" t="s">
        <v>63</v>
      </c>
      <c r="D80" t="s">
        <v>4121</v>
      </c>
      <c r="E80" s="68" t="str">
        <f t="shared" si="2"/>
        <v>20171025 14:36:29.617000</v>
      </c>
      <c r="F80" s="69">
        <f t="shared" si="3"/>
        <v>40086</v>
      </c>
    </row>
    <row r="81" spans="1:6">
      <c r="A81">
        <v>49</v>
      </c>
      <c r="B81">
        <v>589</v>
      </c>
      <c r="C81" t="s">
        <v>63</v>
      </c>
      <c r="D81" t="s">
        <v>4122</v>
      </c>
      <c r="E81" s="68" t="str">
        <f t="shared" si="2"/>
        <v>20171025 14:56:29.739000</v>
      </c>
      <c r="F81" s="69">
        <f t="shared" si="3"/>
        <v>28861</v>
      </c>
    </row>
    <row r="82" spans="1:6">
      <c r="A82">
        <v>42</v>
      </c>
      <c r="B82">
        <v>589</v>
      </c>
      <c r="C82" t="s">
        <v>63</v>
      </c>
      <c r="D82" t="s">
        <v>4123</v>
      </c>
      <c r="E82" s="68" t="str">
        <f t="shared" si="2"/>
        <v>20171025 14:57:55.531000</v>
      </c>
      <c r="F82" s="69">
        <f t="shared" si="3"/>
        <v>24738</v>
      </c>
    </row>
    <row r="83" spans="1:6">
      <c r="A83">
        <v>221</v>
      </c>
      <c r="B83">
        <v>589</v>
      </c>
      <c r="C83" t="s">
        <v>63</v>
      </c>
      <c r="D83" t="s">
        <v>4124</v>
      </c>
      <c r="E83" s="68" t="str">
        <f t="shared" si="2"/>
        <v>20171025 15:12:33.078000</v>
      </c>
      <c r="F83" s="69">
        <f t="shared" si="3"/>
        <v>130169</v>
      </c>
    </row>
    <row r="84" spans="1:6">
      <c r="A84">
        <v>154</v>
      </c>
      <c r="B84">
        <v>589</v>
      </c>
      <c r="C84" t="s">
        <v>63</v>
      </c>
      <c r="D84" t="s">
        <v>4125</v>
      </c>
      <c r="E84" s="68" t="str">
        <f t="shared" si="2"/>
        <v>20171025 15:15:22.648000</v>
      </c>
      <c r="F84" s="69">
        <f t="shared" si="3"/>
        <v>90706</v>
      </c>
    </row>
    <row r="85" spans="1:6">
      <c r="A85">
        <v>73</v>
      </c>
      <c r="B85">
        <v>589</v>
      </c>
      <c r="C85" t="s">
        <v>63</v>
      </c>
      <c r="D85" t="s">
        <v>4126</v>
      </c>
      <c r="E85" s="68" t="str">
        <f t="shared" si="2"/>
        <v>20171025 15:15:22.652000</v>
      </c>
      <c r="F85" s="69">
        <f t="shared" si="3"/>
        <v>42997</v>
      </c>
    </row>
    <row r="86" spans="1:6">
      <c r="A86">
        <v>202</v>
      </c>
      <c r="B86">
        <v>588</v>
      </c>
      <c r="C86" t="s">
        <v>63</v>
      </c>
      <c r="D86" t="s">
        <v>4127</v>
      </c>
      <c r="E86" s="68" t="str">
        <f t="shared" si="2"/>
        <v>20171025 15:24:31.146000</v>
      </c>
      <c r="F86" s="69">
        <f t="shared" si="3"/>
        <v>118776</v>
      </c>
    </row>
    <row r="87" spans="1:6">
      <c r="A87">
        <v>78</v>
      </c>
      <c r="B87">
        <v>587.5</v>
      </c>
      <c r="C87" t="s">
        <v>63</v>
      </c>
      <c r="D87" t="s">
        <v>4128</v>
      </c>
      <c r="E87" s="68" t="str">
        <f t="shared" si="2"/>
        <v>20171025 15:25:45.081000</v>
      </c>
      <c r="F87" s="69">
        <f t="shared" si="3"/>
        <v>45825</v>
      </c>
    </row>
    <row r="88" spans="1:6">
      <c r="A88">
        <v>95</v>
      </c>
      <c r="B88">
        <v>587.5</v>
      </c>
      <c r="C88" t="s">
        <v>63</v>
      </c>
      <c r="D88" t="s">
        <v>4128</v>
      </c>
      <c r="E88" s="68" t="str">
        <f t="shared" si="2"/>
        <v>20171025 15:25:45.081000</v>
      </c>
      <c r="F88" s="69">
        <f t="shared" si="3"/>
        <v>55812.5</v>
      </c>
    </row>
    <row r="89" spans="1:6">
      <c r="A89">
        <v>26</v>
      </c>
      <c r="B89">
        <v>588.5</v>
      </c>
      <c r="C89" t="s">
        <v>63</v>
      </c>
      <c r="D89" t="s">
        <v>4129</v>
      </c>
      <c r="E89" s="68" t="str">
        <f t="shared" si="2"/>
        <v>20171025 15:37:51.343000</v>
      </c>
      <c r="F89" s="69">
        <f t="shared" si="3"/>
        <v>15301</v>
      </c>
    </row>
    <row r="90" spans="1:6">
      <c r="A90">
        <v>232</v>
      </c>
      <c r="B90">
        <v>588.5</v>
      </c>
      <c r="C90" t="s">
        <v>63</v>
      </c>
      <c r="D90" t="s">
        <v>4129</v>
      </c>
      <c r="E90" s="68" t="str">
        <f t="shared" si="2"/>
        <v>20171025 15:37:51.343000</v>
      </c>
      <c r="F90" s="69">
        <f t="shared" si="3"/>
        <v>136532</v>
      </c>
    </row>
    <row r="91" spans="1:6">
      <c r="A91">
        <v>92</v>
      </c>
      <c r="B91">
        <v>588</v>
      </c>
      <c r="C91" t="s">
        <v>63</v>
      </c>
      <c r="D91" t="s">
        <v>4130</v>
      </c>
      <c r="E91" s="68" t="str">
        <f t="shared" si="2"/>
        <v>20171025 15:45:29.453000</v>
      </c>
      <c r="F91" s="69">
        <f t="shared" si="3"/>
        <v>54096</v>
      </c>
    </row>
    <row r="92" spans="1:6">
      <c r="A92">
        <v>96</v>
      </c>
      <c r="B92">
        <v>587.5</v>
      </c>
      <c r="C92" t="s">
        <v>63</v>
      </c>
      <c r="D92" t="s">
        <v>4131</v>
      </c>
      <c r="E92" s="68" t="str">
        <f t="shared" si="2"/>
        <v>20171025 15:48:44.443000</v>
      </c>
      <c r="F92" s="69">
        <f t="shared" si="3"/>
        <v>56400</v>
      </c>
    </row>
    <row r="93" spans="1:6">
      <c r="A93">
        <v>316</v>
      </c>
      <c r="B93">
        <v>588</v>
      </c>
      <c r="C93" t="s">
        <v>63</v>
      </c>
      <c r="D93" t="s">
        <v>4132</v>
      </c>
      <c r="E93" s="68" t="str">
        <f t="shared" si="2"/>
        <v>20171025 16:02:07.633000</v>
      </c>
      <c r="F93" s="69">
        <f t="shared" si="3"/>
        <v>185808</v>
      </c>
    </row>
    <row r="94" spans="1:6">
      <c r="A94">
        <v>343</v>
      </c>
      <c r="B94">
        <v>587.5</v>
      </c>
      <c r="C94" t="s">
        <v>63</v>
      </c>
      <c r="D94" t="s">
        <v>4133</v>
      </c>
      <c r="E94" s="68" t="str">
        <f t="shared" si="2"/>
        <v>20171025 16:07:34.803000</v>
      </c>
      <c r="F94" s="69">
        <f t="shared" si="3"/>
        <v>201512.5</v>
      </c>
    </row>
    <row r="95" spans="1:6">
      <c r="A95">
        <v>95</v>
      </c>
      <c r="B95">
        <v>587</v>
      </c>
      <c r="C95" t="s">
        <v>63</v>
      </c>
      <c r="D95" t="s">
        <v>4134</v>
      </c>
      <c r="E95" s="68" t="str">
        <f t="shared" si="2"/>
        <v>20171025 16:16:20.970000</v>
      </c>
      <c r="F95" s="69">
        <f t="shared" si="3"/>
        <v>55765</v>
      </c>
    </row>
    <row r="96" spans="1:6">
      <c r="A96">
        <v>90</v>
      </c>
      <c r="B96">
        <v>586.5</v>
      </c>
      <c r="C96" t="s">
        <v>63</v>
      </c>
      <c r="D96" t="s">
        <v>4135</v>
      </c>
      <c r="E96" s="68" t="str">
        <f t="shared" si="2"/>
        <v>20171025 16:20:09.010000</v>
      </c>
      <c r="F96" s="69">
        <f t="shared" si="3"/>
        <v>52785</v>
      </c>
    </row>
    <row r="97" spans="1:6">
      <c r="A97">
        <v>18</v>
      </c>
      <c r="B97">
        <v>586</v>
      </c>
      <c r="C97" t="s">
        <v>63</v>
      </c>
      <c r="D97" t="s">
        <v>4136</v>
      </c>
      <c r="E97" s="68" t="str">
        <f t="shared" si="2"/>
        <v>20171025 16:20:19.000000</v>
      </c>
      <c r="F97" s="69">
        <f t="shared" si="3"/>
        <v>10548</v>
      </c>
    </row>
    <row r="98" spans="1:6">
      <c r="A98">
        <v>75</v>
      </c>
      <c r="B98">
        <v>586</v>
      </c>
      <c r="C98" t="s">
        <v>63</v>
      </c>
      <c r="D98" t="s">
        <v>4136</v>
      </c>
      <c r="E98" s="68" t="str">
        <f t="shared" si="2"/>
        <v>20171025 16:20:19.000000</v>
      </c>
      <c r="F98" s="69">
        <f t="shared" si="3"/>
        <v>43950</v>
      </c>
    </row>
    <row r="99" spans="1:6">
      <c r="A99">
        <v>66</v>
      </c>
      <c r="B99">
        <v>586</v>
      </c>
      <c r="C99" t="s">
        <v>63</v>
      </c>
      <c r="D99" t="s">
        <v>4137</v>
      </c>
      <c r="E99" s="68" t="str">
        <f t="shared" si="2"/>
        <v>20171025 16:25:22.142000</v>
      </c>
      <c r="F99" s="69">
        <f t="shared" si="3"/>
        <v>38676</v>
      </c>
    </row>
    <row r="100" spans="1:6">
      <c r="A100">
        <v>27</v>
      </c>
      <c r="B100">
        <v>586</v>
      </c>
      <c r="C100" t="s">
        <v>63</v>
      </c>
      <c r="D100" t="s">
        <v>4137</v>
      </c>
      <c r="E100" s="68" t="str">
        <f t="shared" si="2"/>
        <v>20171025 16:25:22.142000</v>
      </c>
      <c r="F100" s="69">
        <f t="shared" si="3"/>
        <v>15822</v>
      </c>
    </row>
    <row r="101" spans="1:6">
      <c r="A101">
        <v>100</v>
      </c>
      <c r="B101">
        <v>586</v>
      </c>
      <c r="C101" t="s">
        <v>63</v>
      </c>
      <c r="D101" t="s">
        <v>4138</v>
      </c>
      <c r="E101" s="68" t="str">
        <f t="shared" si="2"/>
        <v>20171025 16:29:56.466309</v>
      </c>
      <c r="F101" s="69">
        <f t="shared" si="3"/>
        <v>58600</v>
      </c>
    </row>
    <row r="102" spans="1:6">
      <c r="A102">
        <v>109</v>
      </c>
      <c r="B102">
        <v>586</v>
      </c>
      <c r="C102" t="s">
        <v>63</v>
      </c>
      <c r="D102" t="s">
        <v>4138</v>
      </c>
      <c r="E102" s="68" t="str">
        <f t="shared" si="2"/>
        <v>20171025 16:29:56.466309</v>
      </c>
      <c r="F102" s="69">
        <f t="shared" si="3"/>
        <v>63874</v>
      </c>
    </row>
    <row r="103" spans="1:6">
      <c r="A103">
        <v>81</v>
      </c>
      <c r="B103">
        <v>586</v>
      </c>
      <c r="C103" t="s">
        <v>63</v>
      </c>
      <c r="D103" t="s">
        <v>4138</v>
      </c>
      <c r="E103" s="68" t="str">
        <f t="shared" si="2"/>
        <v>20171025 16:29:56.466309</v>
      </c>
      <c r="F103" s="69">
        <f t="shared" si="3"/>
        <v>47466</v>
      </c>
    </row>
    <row r="104" spans="1:6">
      <c r="A104">
        <v>104</v>
      </c>
      <c r="B104">
        <v>586</v>
      </c>
      <c r="C104" t="s">
        <v>63</v>
      </c>
      <c r="D104" t="s">
        <v>4138</v>
      </c>
      <c r="E104" s="68" t="str">
        <f t="shared" si="2"/>
        <v>20171025 16:29:56.466309</v>
      </c>
      <c r="F104" s="69">
        <f t="shared" si="3"/>
        <v>60944</v>
      </c>
    </row>
    <row r="105" spans="1:6">
      <c r="A105">
        <v>72</v>
      </c>
      <c r="B105">
        <v>586</v>
      </c>
      <c r="C105" t="s">
        <v>63</v>
      </c>
      <c r="D105" t="s">
        <v>4138</v>
      </c>
      <c r="E105" s="68" t="str">
        <f t="shared" si="2"/>
        <v>20171025 16:29:56.466309</v>
      </c>
      <c r="F105" s="69">
        <f t="shared" si="3"/>
        <v>42192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7"/>
  <sheetViews>
    <sheetView workbookViewId="0">
      <selection activeCell="H3" sqref="H3:L6"/>
    </sheetView>
  </sheetViews>
  <sheetFormatPr defaultRowHeight="12.75"/>
  <cols>
    <col min="4" max="4" width="0" hidden="1" customWidth="1"/>
    <col min="5" max="5" width="26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4.2851562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127</v>
      </c>
      <c r="B2">
        <v>582</v>
      </c>
      <c r="C2" t="s">
        <v>63</v>
      </c>
      <c r="D2" t="s">
        <v>4006</v>
      </c>
      <c r="E2" s="68" t="str">
        <f t="shared" ref="E2:E65" si="0">LEFT(D2,FIND(" ",D2)-1)&amp;" "&amp;IF((MID(D2,FIND(" ",D2)+1,2))&lt;"23",MID(D2,FIND(" ",D2)+1,2) + 2 - VALUE(MID(D2,28,1)),"0"&amp;"0")&amp;MID(D2,FIND(" ",D2)+3,13)</f>
        <v>20171024 9:01:02.474000</v>
      </c>
      <c r="F2" s="69">
        <f t="shared" ref="F2:F65" si="1">A2*B2</f>
        <v>73914</v>
      </c>
    </row>
    <row r="3" spans="1:12">
      <c r="A3">
        <v>103</v>
      </c>
      <c r="B3">
        <v>581.5</v>
      </c>
      <c r="C3" t="s">
        <v>63</v>
      </c>
      <c r="D3" t="s">
        <v>4007</v>
      </c>
      <c r="E3" s="68" t="str">
        <f t="shared" si="0"/>
        <v>20171024 9:02:33.467000</v>
      </c>
      <c r="F3" s="69">
        <f t="shared" si="1"/>
        <v>59894.5</v>
      </c>
      <c r="H3" s="77" t="s">
        <v>150</v>
      </c>
      <c r="I3" s="70" t="s">
        <v>151</v>
      </c>
      <c r="J3" s="147" t="s">
        <v>152</v>
      </c>
      <c r="K3" s="72" t="s">
        <v>153</v>
      </c>
      <c r="L3" s="72" t="s">
        <v>154</v>
      </c>
    </row>
    <row r="4" spans="1:12">
      <c r="A4">
        <v>96</v>
      </c>
      <c r="B4">
        <v>582</v>
      </c>
      <c r="C4" t="s">
        <v>63</v>
      </c>
      <c r="D4" t="s">
        <v>4008</v>
      </c>
      <c r="E4" s="68" t="str">
        <f t="shared" si="0"/>
        <v>20171024 9:04:54.799000</v>
      </c>
      <c r="F4" s="69">
        <f t="shared" si="1"/>
        <v>55872</v>
      </c>
      <c r="H4" s="73" t="s">
        <v>63</v>
      </c>
      <c r="I4" s="70">
        <v>9890</v>
      </c>
      <c r="J4" s="146">
        <v>580.063829787234</v>
      </c>
      <c r="K4" s="75">
        <f>I4*L4</f>
        <v>5736415.5</v>
      </c>
      <c r="L4" s="75">
        <f>SUMIF($C$2:$C$10000,"="&amp;H4,$F$2:$F$10000)/I4</f>
        <v>580.0217896865521</v>
      </c>
    </row>
    <row r="5" spans="1:12">
      <c r="A5">
        <v>126</v>
      </c>
      <c r="B5">
        <v>582</v>
      </c>
      <c r="C5" t="s">
        <v>63</v>
      </c>
      <c r="D5" t="s">
        <v>4009</v>
      </c>
      <c r="E5" s="68" t="str">
        <f t="shared" si="0"/>
        <v>20171024 9:06:31.404000</v>
      </c>
      <c r="F5" s="69">
        <f t="shared" si="1"/>
        <v>73332</v>
      </c>
      <c r="H5" s="73" t="s">
        <v>70</v>
      </c>
      <c r="I5" s="70">
        <v>110</v>
      </c>
      <c r="J5" s="146">
        <v>580.5</v>
      </c>
      <c r="K5" s="75">
        <f t="shared" ref="K5" si="2">I5*L5</f>
        <v>63855</v>
      </c>
      <c r="L5" s="75">
        <f t="shared" ref="L5" si="3">SUMIF($C$2:$C$10000,"="&amp;H5,$F$2:$F$10000)/I5</f>
        <v>580.5</v>
      </c>
    </row>
    <row r="6" spans="1:12">
      <c r="A6">
        <v>126</v>
      </c>
      <c r="B6">
        <v>582</v>
      </c>
      <c r="C6" t="s">
        <v>63</v>
      </c>
      <c r="D6" t="s">
        <v>4010</v>
      </c>
      <c r="E6" s="68" t="str">
        <f t="shared" si="0"/>
        <v>20171024 9:10:00.027000</v>
      </c>
      <c r="F6" s="69">
        <f t="shared" si="1"/>
        <v>73332</v>
      </c>
      <c r="H6" s="73" t="s">
        <v>155</v>
      </c>
      <c r="I6" s="70">
        <v>10000</v>
      </c>
      <c r="J6" s="146">
        <v>580.07291666666663</v>
      </c>
      <c r="K6" s="75" t="e">
        <f>I7*#REF!</f>
        <v>#REF!</v>
      </c>
      <c r="L6" s="76">
        <f>SUM(F2:F10001)/GETPIVOTDATA("Sum of Volume",$I$4)</f>
        <v>580.02705000000003</v>
      </c>
    </row>
    <row r="7" spans="1:12">
      <c r="A7">
        <v>95</v>
      </c>
      <c r="B7">
        <v>582</v>
      </c>
      <c r="C7" t="s">
        <v>63</v>
      </c>
      <c r="D7" t="s">
        <v>4011</v>
      </c>
      <c r="E7" s="68" t="str">
        <f t="shared" si="0"/>
        <v>20171024 9:11:31.050000</v>
      </c>
      <c r="F7" s="69">
        <f t="shared" si="1"/>
        <v>55290</v>
      </c>
    </row>
    <row r="8" spans="1:12">
      <c r="A8">
        <v>96</v>
      </c>
      <c r="B8">
        <v>581.5</v>
      </c>
      <c r="C8" t="s">
        <v>63</v>
      </c>
      <c r="D8" t="s">
        <v>4012</v>
      </c>
      <c r="E8" s="68" t="str">
        <f t="shared" si="0"/>
        <v>20171024 9:15:19.190000</v>
      </c>
      <c r="F8" s="69">
        <f t="shared" si="1"/>
        <v>55824</v>
      </c>
    </row>
    <row r="9" spans="1:12">
      <c r="A9">
        <v>88</v>
      </c>
      <c r="B9">
        <v>580.5</v>
      </c>
      <c r="C9" t="s">
        <v>63</v>
      </c>
      <c r="D9" t="s">
        <v>4013</v>
      </c>
      <c r="E9" s="68" t="str">
        <f t="shared" si="0"/>
        <v>20171024 9:20:33.641000</v>
      </c>
      <c r="F9" s="69">
        <f t="shared" si="1"/>
        <v>51084</v>
      </c>
    </row>
    <row r="10" spans="1:12">
      <c r="A10">
        <v>4</v>
      </c>
      <c r="B10">
        <v>581</v>
      </c>
      <c r="C10" t="s">
        <v>63</v>
      </c>
      <c r="D10" t="s">
        <v>4014</v>
      </c>
      <c r="E10" s="68" t="str">
        <f t="shared" si="0"/>
        <v>20171024 9:25:25.841000</v>
      </c>
      <c r="F10" s="69">
        <f t="shared" si="1"/>
        <v>2324</v>
      </c>
    </row>
    <row r="11" spans="1:12">
      <c r="A11">
        <v>135</v>
      </c>
      <c r="B11">
        <v>581</v>
      </c>
      <c r="C11" t="s">
        <v>63</v>
      </c>
      <c r="D11" t="s">
        <v>4014</v>
      </c>
      <c r="E11" s="68" t="str">
        <f t="shared" si="0"/>
        <v>20171024 9:25:25.841000</v>
      </c>
      <c r="F11" s="69">
        <f t="shared" si="1"/>
        <v>78435</v>
      </c>
    </row>
    <row r="12" spans="1:12">
      <c r="A12">
        <v>95</v>
      </c>
      <c r="B12">
        <v>580</v>
      </c>
      <c r="C12" t="s">
        <v>63</v>
      </c>
      <c r="D12" t="s">
        <v>4015</v>
      </c>
      <c r="E12" s="68" t="str">
        <f t="shared" si="0"/>
        <v>20171024 9:29:06.292000</v>
      </c>
      <c r="F12" s="69">
        <f t="shared" si="1"/>
        <v>55100</v>
      </c>
    </row>
    <row r="13" spans="1:12">
      <c r="A13">
        <v>165</v>
      </c>
      <c r="B13">
        <v>580.5</v>
      </c>
      <c r="C13" t="s">
        <v>63</v>
      </c>
      <c r="D13" t="s">
        <v>4016</v>
      </c>
      <c r="E13" s="68" t="str">
        <f t="shared" si="0"/>
        <v>20171024 9:39:53.724000</v>
      </c>
      <c r="F13" s="69">
        <f t="shared" si="1"/>
        <v>95782.5</v>
      </c>
    </row>
    <row r="14" spans="1:12">
      <c r="A14">
        <v>98</v>
      </c>
      <c r="B14">
        <v>579.5</v>
      </c>
      <c r="C14" t="s">
        <v>63</v>
      </c>
      <c r="D14" t="s">
        <v>4017</v>
      </c>
      <c r="E14" s="68" t="str">
        <f t="shared" si="0"/>
        <v>20171024 9:42:46.013000</v>
      </c>
      <c r="F14" s="69">
        <f t="shared" si="1"/>
        <v>56791</v>
      </c>
    </row>
    <row r="15" spans="1:12">
      <c r="A15">
        <v>5</v>
      </c>
      <c r="B15">
        <v>578</v>
      </c>
      <c r="C15" t="s">
        <v>63</v>
      </c>
      <c r="D15" t="s">
        <v>4018</v>
      </c>
      <c r="E15" s="68" t="str">
        <f t="shared" si="0"/>
        <v>20171024 9:48:26.318000</v>
      </c>
      <c r="F15" s="69">
        <f t="shared" si="1"/>
        <v>2890</v>
      </c>
    </row>
    <row r="16" spans="1:12">
      <c r="A16">
        <v>38</v>
      </c>
      <c r="B16">
        <v>578</v>
      </c>
      <c r="C16" t="s">
        <v>63</v>
      </c>
      <c r="D16" t="s">
        <v>4018</v>
      </c>
      <c r="E16" s="68" t="str">
        <f t="shared" si="0"/>
        <v>20171024 9:48:26.318000</v>
      </c>
      <c r="F16" s="69">
        <f t="shared" si="1"/>
        <v>21964</v>
      </c>
    </row>
    <row r="17" spans="1:6">
      <c r="A17">
        <v>48</v>
      </c>
      <c r="B17">
        <v>578</v>
      </c>
      <c r="C17" t="s">
        <v>63</v>
      </c>
      <c r="D17" t="s">
        <v>4018</v>
      </c>
      <c r="E17" s="68" t="str">
        <f t="shared" si="0"/>
        <v>20171024 9:48:26.318000</v>
      </c>
      <c r="F17" s="69">
        <f t="shared" si="1"/>
        <v>27744</v>
      </c>
    </row>
    <row r="18" spans="1:6">
      <c r="A18">
        <v>47</v>
      </c>
      <c r="B18">
        <v>578</v>
      </c>
      <c r="C18" t="s">
        <v>63</v>
      </c>
      <c r="D18" t="s">
        <v>4019</v>
      </c>
      <c r="E18" s="68" t="str">
        <f t="shared" si="0"/>
        <v>20171024 9:50:55.018067</v>
      </c>
      <c r="F18" s="69">
        <f t="shared" si="1"/>
        <v>27166</v>
      </c>
    </row>
    <row r="19" spans="1:6">
      <c r="A19">
        <v>273</v>
      </c>
      <c r="B19">
        <v>578</v>
      </c>
      <c r="C19" t="s">
        <v>63</v>
      </c>
      <c r="D19" t="s">
        <v>4020</v>
      </c>
      <c r="E19" s="68" t="str">
        <f t="shared" si="0"/>
        <v>20171024 9:51:09.257819</v>
      </c>
      <c r="F19" s="69">
        <f t="shared" si="1"/>
        <v>157794</v>
      </c>
    </row>
    <row r="20" spans="1:6">
      <c r="A20">
        <v>235</v>
      </c>
      <c r="B20">
        <v>578</v>
      </c>
      <c r="C20" t="s">
        <v>63</v>
      </c>
      <c r="D20" t="s">
        <v>4021</v>
      </c>
      <c r="E20" s="68" t="str">
        <f t="shared" si="0"/>
        <v>20171024 9:51:09.259126</v>
      </c>
      <c r="F20" s="69">
        <f t="shared" si="1"/>
        <v>135830</v>
      </c>
    </row>
    <row r="21" spans="1:6">
      <c r="A21">
        <v>4</v>
      </c>
      <c r="B21">
        <v>578</v>
      </c>
      <c r="C21" t="s">
        <v>63</v>
      </c>
      <c r="D21" t="s">
        <v>4022</v>
      </c>
      <c r="E21" s="68" t="str">
        <f t="shared" si="0"/>
        <v>20171024 9:59:17.750000</v>
      </c>
      <c r="F21" s="69">
        <f t="shared" si="1"/>
        <v>2312</v>
      </c>
    </row>
    <row r="22" spans="1:6">
      <c r="A22">
        <v>65</v>
      </c>
      <c r="B22">
        <v>578</v>
      </c>
      <c r="C22" t="s">
        <v>63</v>
      </c>
      <c r="D22" t="s">
        <v>4023</v>
      </c>
      <c r="E22" s="68" t="str">
        <f t="shared" si="0"/>
        <v>20171024 10:04:27.339000</v>
      </c>
      <c r="F22" s="69">
        <f t="shared" si="1"/>
        <v>37570</v>
      </c>
    </row>
    <row r="23" spans="1:6">
      <c r="A23">
        <v>187</v>
      </c>
      <c r="B23">
        <v>578</v>
      </c>
      <c r="C23" t="s">
        <v>63</v>
      </c>
      <c r="D23" t="s">
        <v>4024</v>
      </c>
      <c r="E23" s="68" t="str">
        <f t="shared" si="0"/>
        <v>20171024 10:06:40.096000</v>
      </c>
      <c r="F23" s="69">
        <f t="shared" si="1"/>
        <v>108086</v>
      </c>
    </row>
    <row r="24" spans="1:6">
      <c r="A24">
        <v>96</v>
      </c>
      <c r="B24">
        <v>575.5</v>
      </c>
      <c r="C24" t="s">
        <v>63</v>
      </c>
      <c r="D24" t="s">
        <v>4025</v>
      </c>
      <c r="E24" s="68" t="str">
        <f t="shared" si="0"/>
        <v>20171024 10:11:18.967000</v>
      </c>
      <c r="F24" s="69">
        <f t="shared" si="1"/>
        <v>55248</v>
      </c>
    </row>
    <row r="25" spans="1:6">
      <c r="A25">
        <v>98</v>
      </c>
      <c r="B25">
        <v>577</v>
      </c>
      <c r="C25" t="s">
        <v>63</v>
      </c>
      <c r="D25" t="s">
        <v>4026</v>
      </c>
      <c r="E25" s="68" t="str">
        <f t="shared" si="0"/>
        <v>20171024 10:18:00.745000</v>
      </c>
      <c r="F25" s="69">
        <f t="shared" si="1"/>
        <v>56546</v>
      </c>
    </row>
    <row r="26" spans="1:6">
      <c r="A26">
        <v>133</v>
      </c>
      <c r="B26">
        <v>577.5</v>
      </c>
      <c r="C26" t="s">
        <v>63</v>
      </c>
      <c r="D26" t="s">
        <v>4027</v>
      </c>
      <c r="E26" s="68" t="str">
        <f t="shared" si="0"/>
        <v>20171024 10:28:53.238000</v>
      </c>
      <c r="F26" s="69">
        <f t="shared" si="1"/>
        <v>76807.5</v>
      </c>
    </row>
    <row r="27" spans="1:6">
      <c r="A27">
        <v>105</v>
      </c>
      <c r="B27">
        <v>577.5</v>
      </c>
      <c r="C27" t="s">
        <v>63</v>
      </c>
      <c r="D27" t="s">
        <v>4028</v>
      </c>
      <c r="E27" s="68" t="str">
        <f t="shared" si="0"/>
        <v>20171024 10:32:12.984000</v>
      </c>
      <c r="F27" s="69">
        <f t="shared" si="1"/>
        <v>60637.5</v>
      </c>
    </row>
    <row r="28" spans="1:6">
      <c r="A28">
        <v>90</v>
      </c>
      <c r="B28">
        <v>579</v>
      </c>
      <c r="C28" t="s">
        <v>63</v>
      </c>
      <c r="D28" t="s">
        <v>4029</v>
      </c>
      <c r="E28" s="68" t="str">
        <f t="shared" si="0"/>
        <v>20171024 10:41:07.635000</v>
      </c>
      <c r="F28" s="69">
        <f t="shared" si="1"/>
        <v>52110</v>
      </c>
    </row>
    <row r="29" spans="1:6">
      <c r="A29">
        <v>22</v>
      </c>
      <c r="B29">
        <v>578.5</v>
      </c>
      <c r="C29" t="s">
        <v>63</v>
      </c>
      <c r="D29" t="s">
        <v>4030</v>
      </c>
      <c r="E29" s="68" t="str">
        <f t="shared" si="0"/>
        <v>20171024 11:03:37.844000</v>
      </c>
      <c r="F29" s="69">
        <f t="shared" si="1"/>
        <v>12727</v>
      </c>
    </row>
    <row r="30" spans="1:6">
      <c r="A30">
        <v>71</v>
      </c>
      <c r="B30">
        <v>578.5</v>
      </c>
      <c r="C30" t="s">
        <v>63</v>
      </c>
      <c r="D30" t="s">
        <v>4031</v>
      </c>
      <c r="E30" s="68" t="str">
        <f t="shared" si="0"/>
        <v>20171024 11:03:37.846000</v>
      </c>
      <c r="F30" s="69">
        <f t="shared" si="1"/>
        <v>41073.5</v>
      </c>
    </row>
    <row r="31" spans="1:6">
      <c r="A31">
        <v>135</v>
      </c>
      <c r="B31">
        <v>578</v>
      </c>
      <c r="C31" t="s">
        <v>63</v>
      </c>
      <c r="D31" t="s">
        <v>4032</v>
      </c>
      <c r="E31" s="68" t="str">
        <f t="shared" si="0"/>
        <v>20171024 11:10:17.539000</v>
      </c>
      <c r="F31" s="69">
        <f t="shared" si="1"/>
        <v>78030</v>
      </c>
    </row>
    <row r="32" spans="1:6">
      <c r="A32">
        <v>350</v>
      </c>
      <c r="B32">
        <v>580</v>
      </c>
      <c r="C32" t="s">
        <v>63</v>
      </c>
      <c r="D32" t="s">
        <v>4033</v>
      </c>
      <c r="E32" s="68" t="str">
        <f t="shared" si="0"/>
        <v>20171024 11:21:47.552954</v>
      </c>
      <c r="F32" s="69">
        <f t="shared" si="1"/>
        <v>203000</v>
      </c>
    </row>
    <row r="33" spans="1:6">
      <c r="A33">
        <v>183</v>
      </c>
      <c r="B33">
        <v>580.5</v>
      </c>
      <c r="C33" t="s">
        <v>63</v>
      </c>
      <c r="D33" t="s">
        <v>4034</v>
      </c>
      <c r="E33" s="68" t="str">
        <f t="shared" si="0"/>
        <v>20171024 11:22:32.716000</v>
      </c>
      <c r="F33" s="69">
        <f t="shared" si="1"/>
        <v>106231.5</v>
      </c>
    </row>
    <row r="34" spans="1:6">
      <c r="A34">
        <v>115</v>
      </c>
      <c r="B34">
        <v>582</v>
      </c>
      <c r="C34" t="s">
        <v>63</v>
      </c>
      <c r="D34" t="s">
        <v>4035</v>
      </c>
      <c r="E34" s="68" t="str">
        <f t="shared" si="0"/>
        <v>20171024 11:24:51.603000</v>
      </c>
      <c r="F34" s="69">
        <f t="shared" si="1"/>
        <v>66930</v>
      </c>
    </row>
    <row r="35" spans="1:6">
      <c r="A35">
        <v>13</v>
      </c>
      <c r="B35">
        <v>581</v>
      </c>
      <c r="C35" t="s">
        <v>63</v>
      </c>
      <c r="D35" t="s">
        <v>4036</v>
      </c>
      <c r="E35" s="68" t="str">
        <f t="shared" si="0"/>
        <v>20171024 11:25:23.347596</v>
      </c>
      <c r="F35" s="69">
        <f t="shared" si="1"/>
        <v>7553</v>
      </c>
    </row>
    <row r="36" spans="1:6">
      <c r="A36">
        <v>59</v>
      </c>
      <c r="B36">
        <v>581</v>
      </c>
      <c r="C36" t="s">
        <v>63</v>
      </c>
      <c r="D36" t="s">
        <v>4036</v>
      </c>
      <c r="E36" s="68" t="str">
        <f t="shared" si="0"/>
        <v>20171024 11:25:23.347596</v>
      </c>
      <c r="F36" s="69">
        <f t="shared" si="1"/>
        <v>34279</v>
      </c>
    </row>
    <row r="37" spans="1:6">
      <c r="A37">
        <v>100</v>
      </c>
      <c r="B37">
        <v>581</v>
      </c>
      <c r="C37" t="s">
        <v>63</v>
      </c>
      <c r="D37" t="s">
        <v>4036</v>
      </c>
      <c r="E37" s="68" t="str">
        <f t="shared" si="0"/>
        <v>20171024 11:25:23.347596</v>
      </c>
      <c r="F37" s="69">
        <f t="shared" si="1"/>
        <v>58100</v>
      </c>
    </row>
    <row r="38" spans="1:6">
      <c r="A38">
        <v>100</v>
      </c>
      <c r="B38">
        <v>581</v>
      </c>
      <c r="C38" t="s">
        <v>63</v>
      </c>
      <c r="D38" t="s">
        <v>4036</v>
      </c>
      <c r="E38" s="68" t="str">
        <f t="shared" si="0"/>
        <v>20171024 11:25:23.347596</v>
      </c>
      <c r="F38" s="69">
        <f t="shared" si="1"/>
        <v>58100</v>
      </c>
    </row>
    <row r="39" spans="1:6">
      <c r="A39">
        <v>74</v>
      </c>
      <c r="B39">
        <v>581</v>
      </c>
      <c r="C39" t="s">
        <v>63</v>
      </c>
      <c r="D39" t="s">
        <v>4036</v>
      </c>
      <c r="E39" s="68" t="str">
        <f t="shared" si="0"/>
        <v>20171024 11:25:23.347596</v>
      </c>
      <c r="F39" s="69">
        <f t="shared" si="1"/>
        <v>42994</v>
      </c>
    </row>
    <row r="40" spans="1:6">
      <c r="A40">
        <v>111</v>
      </c>
      <c r="B40">
        <v>580.5</v>
      </c>
      <c r="C40" t="s">
        <v>63</v>
      </c>
      <c r="D40" t="s">
        <v>4037</v>
      </c>
      <c r="E40" s="68" t="str">
        <f t="shared" si="0"/>
        <v>20171024 11:39:13.370000</v>
      </c>
      <c r="F40" s="69">
        <f t="shared" si="1"/>
        <v>64435.5</v>
      </c>
    </row>
    <row r="41" spans="1:6">
      <c r="A41">
        <v>90</v>
      </c>
      <c r="B41">
        <v>580</v>
      </c>
      <c r="C41" t="s">
        <v>63</v>
      </c>
      <c r="D41" t="s">
        <v>4038</v>
      </c>
      <c r="E41" s="68" t="str">
        <f t="shared" si="0"/>
        <v>20171024 11:54:08.614000</v>
      </c>
      <c r="F41" s="69">
        <f t="shared" si="1"/>
        <v>52200</v>
      </c>
    </row>
    <row r="42" spans="1:6">
      <c r="A42">
        <v>85</v>
      </c>
      <c r="B42">
        <v>580</v>
      </c>
      <c r="C42" t="s">
        <v>63</v>
      </c>
      <c r="D42" t="s">
        <v>4039</v>
      </c>
      <c r="E42" s="68" t="str">
        <f t="shared" si="0"/>
        <v>20171024 12:01:36.292000</v>
      </c>
      <c r="F42" s="69">
        <f t="shared" si="1"/>
        <v>49300</v>
      </c>
    </row>
    <row r="43" spans="1:6">
      <c r="A43">
        <v>10</v>
      </c>
      <c r="B43">
        <v>580</v>
      </c>
      <c r="C43" t="s">
        <v>63</v>
      </c>
      <c r="D43" t="s">
        <v>4040</v>
      </c>
      <c r="E43" s="68" t="str">
        <f t="shared" si="0"/>
        <v>20171024 12:01:36.319000</v>
      </c>
      <c r="F43" s="69">
        <f t="shared" si="1"/>
        <v>5800</v>
      </c>
    </row>
    <row r="44" spans="1:6">
      <c r="A44">
        <v>118</v>
      </c>
      <c r="B44">
        <v>580</v>
      </c>
      <c r="C44" t="s">
        <v>63</v>
      </c>
      <c r="D44" t="s">
        <v>4041</v>
      </c>
      <c r="E44" s="68" t="str">
        <f t="shared" si="0"/>
        <v>20171024 12:04:32.292000</v>
      </c>
      <c r="F44" s="69">
        <f t="shared" si="1"/>
        <v>68440</v>
      </c>
    </row>
    <row r="45" spans="1:6">
      <c r="A45">
        <v>31</v>
      </c>
      <c r="B45">
        <v>581</v>
      </c>
      <c r="C45" t="s">
        <v>63</v>
      </c>
      <c r="D45" t="s">
        <v>4042</v>
      </c>
      <c r="E45" s="68" t="str">
        <f t="shared" si="0"/>
        <v>20171024 12:16:18.595575</v>
      </c>
      <c r="F45" s="69">
        <f t="shared" si="1"/>
        <v>18011</v>
      </c>
    </row>
    <row r="46" spans="1:6">
      <c r="A46">
        <v>60</v>
      </c>
      <c r="B46">
        <v>581</v>
      </c>
      <c r="C46" t="s">
        <v>63</v>
      </c>
      <c r="D46" t="s">
        <v>4042</v>
      </c>
      <c r="E46" s="68" t="str">
        <f t="shared" si="0"/>
        <v>20171024 12:16:18.595575</v>
      </c>
      <c r="F46" s="69">
        <f t="shared" si="1"/>
        <v>34860</v>
      </c>
    </row>
    <row r="47" spans="1:6">
      <c r="A47">
        <v>100</v>
      </c>
      <c r="B47">
        <v>581</v>
      </c>
      <c r="C47" t="s">
        <v>63</v>
      </c>
      <c r="D47" t="s">
        <v>4042</v>
      </c>
      <c r="E47" s="68" t="str">
        <f t="shared" si="0"/>
        <v>20171024 12:16:18.595575</v>
      </c>
      <c r="F47" s="69">
        <f t="shared" si="1"/>
        <v>58100</v>
      </c>
    </row>
    <row r="48" spans="1:6">
      <c r="A48">
        <v>95</v>
      </c>
      <c r="B48">
        <v>581</v>
      </c>
      <c r="C48" t="s">
        <v>63</v>
      </c>
      <c r="D48" t="s">
        <v>4042</v>
      </c>
      <c r="E48" s="68" t="str">
        <f t="shared" si="0"/>
        <v>20171024 12:16:18.595575</v>
      </c>
      <c r="F48" s="69">
        <f t="shared" si="1"/>
        <v>55195</v>
      </c>
    </row>
    <row r="49" spans="1:6">
      <c r="A49">
        <v>127</v>
      </c>
      <c r="B49">
        <v>582.5</v>
      </c>
      <c r="C49" t="s">
        <v>63</v>
      </c>
      <c r="D49" t="s">
        <v>4043</v>
      </c>
      <c r="E49" s="68" t="str">
        <f t="shared" si="0"/>
        <v>20171024 12:25:38.797000</v>
      </c>
      <c r="F49" s="69">
        <f t="shared" si="1"/>
        <v>73977.5</v>
      </c>
    </row>
    <row r="50" spans="1:6">
      <c r="A50">
        <v>100</v>
      </c>
      <c r="B50">
        <v>580.5</v>
      </c>
      <c r="C50" t="s">
        <v>63</v>
      </c>
      <c r="D50" t="s">
        <v>4044</v>
      </c>
      <c r="E50" s="68" t="str">
        <f t="shared" si="0"/>
        <v>20171024 12:37:46.224895</v>
      </c>
      <c r="F50" s="69">
        <f t="shared" si="1"/>
        <v>58050</v>
      </c>
    </row>
    <row r="51" spans="1:6">
      <c r="A51">
        <v>97</v>
      </c>
      <c r="B51">
        <v>580.5</v>
      </c>
      <c r="C51" t="s">
        <v>63</v>
      </c>
      <c r="D51" t="s">
        <v>4044</v>
      </c>
      <c r="E51" s="68" t="str">
        <f t="shared" si="0"/>
        <v>20171024 12:37:46.224895</v>
      </c>
      <c r="F51" s="69">
        <f t="shared" si="1"/>
        <v>56308.5</v>
      </c>
    </row>
    <row r="52" spans="1:6">
      <c r="A52">
        <v>43</v>
      </c>
      <c r="B52">
        <v>580.5</v>
      </c>
      <c r="C52" t="s">
        <v>63</v>
      </c>
      <c r="D52" t="s">
        <v>4044</v>
      </c>
      <c r="E52" s="68" t="str">
        <f t="shared" si="0"/>
        <v>20171024 12:37:46.224895</v>
      </c>
      <c r="F52" s="69">
        <f t="shared" si="1"/>
        <v>24961.5</v>
      </c>
    </row>
    <row r="53" spans="1:6">
      <c r="A53">
        <v>60</v>
      </c>
      <c r="B53">
        <v>580.5</v>
      </c>
      <c r="C53" t="s">
        <v>70</v>
      </c>
      <c r="D53" t="s">
        <v>4045</v>
      </c>
      <c r="E53" s="68" t="str">
        <f t="shared" si="0"/>
        <v>20171024 12:37:46.225751</v>
      </c>
      <c r="F53" s="69">
        <f t="shared" si="1"/>
        <v>34830</v>
      </c>
    </row>
    <row r="54" spans="1:6">
      <c r="A54">
        <v>50</v>
      </c>
      <c r="B54">
        <v>580.5</v>
      </c>
      <c r="C54" t="s">
        <v>70</v>
      </c>
      <c r="D54" t="s">
        <v>4045</v>
      </c>
      <c r="E54" s="68" t="str">
        <f t="shared" si="0"/>
        <v>20171024 12:37:46.225751</v>
      </c>
      <c r="F54" s="69">
        <f t="shared" si="1"/>
        <v>29025</v>
      </c>
    </row>
    <row r="55" spans="1:6">
      <c r="A55">
        <v>92</v>
      </c>
      <c r="B55">
        <v>580</v>
      </c>
      <c r="C55" t="s">
        <v>63</v>
      </c>
      <c r="D55" t="s">
        <v>4046</v>
      </c>
      <c r="E55" s="68" t="str">
        <f t="shared" si="0"/>
        <v>20171024 12:47:21.294000</v>
      </c>
      <c r="F55" s="69">
        <f t="shared" si="1"/>
        <v>53360</v>
      </c>
    </row>
    <row r="56" spans="1:6">
      <c r="A56">
        <v>26</v>
      </c>
      <c r="B56">
        <v>580</v>
      </c>
      <c r="C56" t="s">
        <v>63</v>
      </c>
      <c r="D56" t="s">
        <v>4047</v>
      </c>
      <c r="E56" s="68" t="str">
        <f t="shared" si="0"/>
        <v>20171024 12:55:20.684000</v>
      </c>
      <c r="F56" s="69">
        <f t="shared" si="1"/>
        <v>15080</v>
      </c>
    </row>
    <row r="57" spans="1:6">
      <c r="A57">
        <v>106</v>
      </c>
      <c r="B57">
        <v>580.5</v>
      </c>
      <c r="C57" t="s">
        <v>63</v>
      </c>
      <c r="D57" t="s">
        <v>4048</v>
      </c>
      <c r="E57" s="68" t="str">
        <f t="shared" si="0"/>
        <v>20171024 13:04:12.882000</v>
      </c>
      <c r="F57" s="69">
        <f t="shared" si="1"/>
        <v>61533</v>
      </c>
    </row>
    <row r="58" spans="1:6">
      <c r="A58">
        <v>89</v>
      </c>
      <c r="B58">
        <v>580.5</v>
      </c>
      <c r="C58" t="s">
        <v>63</v>
      </c>
      <c r="D58" t="s">
        <v>4049</v>
      </c>
      <c r="E58" s="68" t="str">
        <f t="shared" si="0"/>
        <v>20171024 13:13:49.295000</v>
      </c>
      <c r="F58" s="69">
        <f t="shared" si="1"/>
        <v>51664.5</v>
      </c>
    </row>
    <row r="59" spans="1:6">
      <c r="A59">
        <v>158</v>
      </c>
      <c r="B59">
        <v>580.5</v>
      </c>
      <c r="C59" t="s">
        <v>63</v>
      </c>
      <c r="D59" t="s">
        <v>4050</v>
      </c>
      <c r="E59" s="68" t="str">
        <f t="shared" si="0"/>
        <v>20171024 13:40:06.502000</v>
      </c>
      <c r="F59" s="69">
        <f t="shared" si="1"/>
        <v>91719</v>
      </c>
    </row>
    <row r="60" spans="1:6">
      <c r="A60">
        <v>36</v>
      </c>
      <c r="B60">
        <v>580.5</v>
      </c>
      <c r="C60" t="s">
        <v>63</v>
      </c>
      <c r="D60" t="s">
        <v>4050</v>
      </c>
      <c r="E60" s="68" t="str">
        <f t="shared" si="0"/>
        <v>20171024 13:40:06.502000</v>
      </c>
      <c r="F60" s="69">
        <f t="shared" si="1"/>
        <v>20898</v>
      </c>
    </row>
    <row r="61" spans="1:6">
      <c r="A61">
        <v>7</v>
      </c>
      <c r="B61">
        <v>580</v>
      </c>
      <c r="C61" t="s">
        <v>63</v>
      </c>
      <c r="D61" t="s">
        <v>4051</v>
      </c>
      <c r="E61" s="68" t="str">
        <f t="shared" si="0"/>
        <v>20171024 13:46:23.795579</v>
      </c>
      <c r="F61" s="69">
        <f t="shared" si="1"/>
        <v>4060</v>
      </c>
    </row>
    <row r="62" spans="1:6">
      <c r="A62">
        <v>100</v>
      </c>
      <c r="B62">
        <v>580</v>
      </c>
      <c r="C62" t="s">
        <v>63</v>
      </c>
      <c r="D62" t="s">
        <v>4051</v>
      </c>
      <c r="E62" s="68" t="str">
        <f t="shared" si="0"/>
        <v>20171024 13:46:23.795579</v>
      </c>
      <c r="F62" s="69">
        <f t="shared" si="1"/>
        <v>58000</v>
      </c>
    </row>
    <row r="63" spans="1:6">
      <c r="A63">
        <v>87</v>
      </c>
      <c r="B63">
        <v>580</v>
      </c>
      <c r="C63" t="s">
        <v>63</v>
      </c>
      <c r="D63" t="s">
        <v>4052</v>
      </c>
      <c r="E63" s="68" t="str">
        <f t="shared" si="0"/>
        <v>20171024 13:46:23.854389</v>
      </c>
      <c r="F63" s="69">
        <f t="shared" si="1"/>
        <v>50460</v>
      </c>
    </row>
    <row r="64" spans="1:6">
      <c r="A64">
        <v>35</v>
      </c>
      <c r="B64">
        <v>580</v>
      </c>
      <c r="C64" t="s">
        <v>63</v>
      </c>
      <c r="D64" t="s">
        <v>4053</v>
      </c>
      <c r="E64" s="68" t="str">
        <f t="shared" si="0"/>
        <v>20171024 13:46:23.854522</v>
      </c>
      <c r="F64" s="69">
        <f t="shared" si="1"/>
        <v>20300</v>
      </c>
    </row>
    <row r="65" spans="1:6">
      <c r="A65">
        <v>87</v>
      </c>
      <c r="B65">
        <v>580</v>
      </c>
      <c r="C65" t="s">
        <v>63</v>
      </c>
      <c r="D65" t="s">
        <v>4054</v>
      </c>
      <c r="E65" s="68" t="str">
        <f t="shared" si="0"/>
        <v>20171024 13:46:48.295059</v>
      </c>
      <c r="F65" s="69">
        <f t="shared" si="1"/>
        <v>50460</v>
      </c>
    </row>
    <row r="66" spans="1:6">
      <c r="A66">
        <v>21</v>
      </c>
      <c r="B66">
        <v>582</v>
      </c>
      <c r="C66" t="s">
        <v>63</v>
      </c>
      <c r="D66" t="s">
        <v>4055</v>
      </c>
      <c r="E66" s="68" t="str">
        <f t="shared" ref="E66:E97" si="4">LEFT(D66,FIND(" ",D66)-1)&amp;" "&amp;IF((MID(D66,FIND(" ",D66)+1,2))&lt;"23",MID(D66,FIND(" ",D66)+1,2) + 2 - VALUE(MID(D66,28,1)),"0"&amp;"0")&amp;MID(D66,FIND(" ",D66)+3,13)</f>
        <v>20171024 13:58:39.773000</v>
      </c>
      <c r="F66" s="69">
        <f t="shared" ref="F66:F97" si="5">A66*B66</f>
        <v>12222</v>
      </c>
    </row>
    <row r="67" spans="1:6">
      <c r="A67">
        <v>101</v>
      </c>
      <c r="B67">
        <v>582</v>
      </c>
      <c r="C67" t="s">
        <v>63</v>
      </c>
      <c r="D67" t="s">
        <v>4055</v>
      </c>
      <c r="E67" s="68" t="str">
        <f t="shared" si="4"/>
        <v>20171024 13:58:39.773000</v>
      </c>
      <c r="F67" s="69">
        <f t="shared" si="5"/>
        <v>58782</v>
      </c>
    </row>
    <row r="68" spans="1:6">
      <c r="A68">
        <v>23</v>
      </c>
      <c r="B68">
        <v>582</v>
      </c>
      <c r="C68" t="s">
        <v>63</v>
      </c>
      <c r="D68" t="s">
        <v>4055</v>
      </c>
      <c r="E68" s="68" t="str">
        <f t="shared" si="4"/>
        <v>20171024 13:58:39.773000</v>
      </c>
      <c r="F68" s="69">
        <f t="shared" si="5"/>
        <v>13386</v>
      </c>
    </row>
    <row r="69" spans="1:6">
      <c r="A69">
        <v>95</v>
      </c>
      <c r="B69">
        <v>580</v>
      </c>
      <c r="C69" t="s">
        <v>63</v>
      </c>
      <c r="D69" t="s">
        <v>4056</v>
      </c>
      <c r="E69" s="68" t="str">
        <f t="shared" si="4"/>
        <v>20171024 14:11:24.326000</v>
      </c>
      <c r="F69" s="69">
        <f t="shared" si="5"/>
        <v>55100</v>
      </c>
    </row>
    <row r="70" spans="1:6">
      <c r="A70">
        <v>35</v>
      </c>
      <c r="B70">
        <v>581</v>
      </c>
      <c r="C70" t="s">
        <v>63</v>
      </c>
      <c r="D70" t="s">
        <v>4057</v>
      </c>
      <c r="E70" s="68" t="str">
        <f t="shared" si="4"/>
        <v>20171024 14:40:51.887000</v>
      </c>
      <c r="F70" s="69">
        <f t="shared" si="5"/>
        <v>20335</v>
      </c>
    </row>
    <row r="71" spans="1:6">
      <c r="A71">
        <v>194</v>
      </c>
      <c r="B71">
        <v>581</v>
      </c>
      <c r="C71" t="s">
        <v>63</v>
      </c>
      <c r="D71" t="s">
        <v>4058</v>
      </c>
      <c r="E71" s="68" t="str">
        <f t="shared" si="4"/>
        <v>20171024 14:40:51.888000</v>
      </c>
      <c r="F71" s="69">
        <f t="shared" si="5"/>
        <v>112714</v>
      </c>
    </row>
    <row r="72" spans="1:6">
      <c r="A72">
        <v>90</v>
      </c>
      <c r="B72">
        <v>581</v>
      </c>
      <c r="C72" t="s">
        <v>63</v>
      </c>
      <c r="D72" t="s">
        <v>4059</v>
      </c>
      <c r="E72" s="68" t="str">
        <f t="shared" si="4"/>
        <v>20171024 14:45:01.582000</v>
      </c>
      <c r="F72" s="69">
        <f t="shared" si="5"/>
        <v>52290</v>
      </c>
    </row>
    <row r="73" spans="1:6">
      <c r="A73">
        <v>93</v>
      </c>
      <c r="B73">
        <v>580</v>
      </c>
      <c r="C73" t="s">
        <v>63</v>
      </c>
      <c r="D73" t="s">
        <v>4060</v>
      </c>
      <c r="E73" s="68" t="str">
        <f t="shared" si="4"/>
        <v>20171024 15:02:20.233000</v>
      </c>
      <c r="F73" s="69">
        <f t="shared" si="5"/>
        <v>53940</v>
      </c>
    </row>
    <row r="74" spans="1:6">
      <c r="A74">
        <v>20</v>
      </c>
      <c r="B74">
        <v>580</v>
      </c>
      <c r="C74" t="s">
        <v>63</v>
      </c>
      <c r="D74" t="s">
        <v>4060</v>
      </c>
      <c r="E74" s="68" t="str">
        <f t="shared" si="4"/>
        <v>20171024 15:02:20.233000</v>
      </c>
      <c r="F74" s="69">
        <f t="shared" si="5"/>
        <v>11600</v>
      </c>
    </row>
    <row r="75" spans="1:6">
      <c r="A75">
        <v>97</v>
      </c>
      <c r="B75">
        <v>580</v>
      </c>
      <c r="C75" t="s">
        <v>63</v>
      </c>
      <c r="D75" t="s">
        <v>4061</v>
      </c>
      <c r="E75" s="68" t="str">
        <f t="shared" si="4"/>
        <v>20171024 15:15:15.297000</v>
      </c>
      <c r="F75" s="69">
        <f t="shared" si="5"/>
        <v>56260</v>
      </c>
    </row>
    <row r="76" spans="1:6">
      <c r="A76">
        <v>27</v>
      </c>
      <c r="B76">
        <v>580</v>
      </c>
      <c r="C76" t="s">
        <v>63</v>
      </c>
      <c r="D76" t="s">
        <v>4062</v>
      </c>
      <c r="E76" s="68" t="str">
        <f t="shared" si="4"/>
        <v>20171024 15:15:15.298000</v>
      </c>
      <c r="F76" s="69">
        <f t="shared" si="5"/>
        <v>15660</v>
      </c>
    </row>
    <row r="77" spans="1:6">
      <c r="A77">
        <v>90</v>
      </c>
      <c r="B77">
        <v>580</v>
      </c>
      <c r="C77" t="s">
        <v>63</v>
      </c>
      <c r="D77" t="s">
        <v>4063</v>
      </c>
      <c r="E77" s="68" t="str">
        <f t="shared" si="4"/>
        <v>20171024 15:21:46.311000</v>
      </c>
      <c r="F77" s="69">
        <f t="shared" si="5"/>
        <v>52200</v>
      </c>
    </row>
    <row r="78" spans="1:6">
      <c r="A78">
        <v>94</v>
      </c>
      <c r="B78">
        <v>579.5</v>
      </c>
      <c r="C78" t="s">
        <v>63</v>
      </c>
      <c r="D78" t="s">
        <v>4064</v>
      </c>
      <c r="E78" s="68" t="str">
        <f t="shared" si="4"/>
        <v>20171024 15:28:57.296000</v>
      </c>
      <c r="F78" s="69">
        <f t="shared" si="5"/>
        <v>54473</v>
      </c>
    </row>
    <row r="79" spans="1:6">
      <c r="A79">
        <v>100</v>
      </c>
      <c r="B79">
        <v>580</v>
      </c>
      <c r="C79" t="s">
        <v>63</v>
      </c>
      <c r="D79" t="s">
        <v>4065</v>
      </c>
      <c r="E79" s="68" t="str">
        <f t="shared" si="4"/>
        <v>20171024 15:32:06.866626</v>
      </c>
      <c r="F79" s="69">
        <f t="shared" si="5"/>
        <v>58000</v>
      </c>
    </row>
    <row r="80" spans="1:6">
      <c r="A80">
        <v>32</v>
      </c>
      <c r="B80">
        <v>580</v>
      </c>
      <c r="C80" t="s">
        <v>63</v>
      </c>
      <c r="D80" t="s">
        <v>4065</v>
      </c>
      <c r="E80" s="68" t="str">
        <f t="shared" si="4"/>
        <v>20171024 15:32:06.866626</v>
      </c>
      <c r="F80" s="69">
        <f t="shared" si="5"/>
        <v>18560</v>
      </c>
    </row>
    <row r="81" spans="1:6">
      <c r="A81">
        <v>199</v>
      </c>
      <c r="B81">
        <v>580</v>
      </c>
      <c r="C81" t="s">
        <v>63</v>
      </c>
      <c r="D81" t="s">
        <v>4065</v>
      </c>
      <c r="E81" s="68" t="str">
        <f t="shared" si="4"/>
        <v>20171024 15:32:06.866626</v>
      </c>
      <c r="F81" s="69">
        <f t="shared" si="5"/>
        <v>115420</v>
      </c>
    </row>
    <row r="82" spans="1:6">
      <c r="A82">
        <v>20</v>
      </c>
      <c r="B82">
        <v>580</v>
      </c>
      <c r="C82" t="s">
        <v>63</v>
      </c>
      <c r="D82" t="s">
        <v>4065</v>
      </c>
      <c r="E82" s="68" t="str">
        <f t="shared" si="4"/>
        <v>20171024 15:32:06.866626</v>
      </c>
      <c r="F82" s="69">
        <f t="shared" si="5"/>
        <v>11600</v>
      </c>
    </row>
    <row r="83" spans="1:6">
      <c r="A83">
        <v>140</v>
      </c>
      <c r="B83">
        <v>580</v>
      </c>
      <c r="C83" t="s">
        <v>63</v>
      </c>
      <c r="D83" t="s">
        <v>4065</v>
      </c>
      <c r="E83" s="68" t="str">
        <f t="shared" si="4"/>
        <v>20171024 15:32:06.866626</v>
      </c>
      <c r="F83" s="69">
        <f t="shared" si="5"/>
        <v>81200</v>
      </c>
    </row>
    <row r="84" spans="1:6">
      <c r="A84">
        <v>109</v>
      </c>
      <c r="B84">
        <v>580</v>
      </c>
      <c r="C84" t="s">
        <v>63</v>
      </c>
      <c r="D84" t="s">
        <v>4065</v>
      </c>
      <c r="E84" s="68" t="str">
        <f t="shared" si="4"/>
        <v>20171024 15:32:06.866626</v>
      </c>
      <c r="F84" s="69">
        <f t="shared" si="5"/>
        <v>63220</v>
      </c>
    </row>
    <row r="85" spans="1:6">
      <c r="A85">
        <v>90</v>
      </c>
      <c r="B85">
        <v>579.5</v>
      </c>
      <c r="C85" t="s">
        <v>63</v>
      </c>
      <c r="D85" t="s">
        <v>4066</v>
      </c>
      <c r="E85" s="68" t="str">
        <f t="shared" si="4"/>
        <v>20171024 15:35:52.170000</v>
      </c>
      <c r="F85" s="69">
        <f t="shared" si="5"/>
        <v>52155</v>
      </c>
    </row>
    <row r="86" spans="1:6">
      <c r="A86">
        <v>90</v>
      </c>
      <c r="B86">
        <v>579</v>
      </c>
      <c r="C86" t="s">
        <v>63</v>
      </c>
      <c r="D86" t="s">
        <v>4067</v>
      </c>
      <c r="E86" s="68" t="str">
        <f t="shared" si="4"/>
        <v>20171024 15:42:31.923000</v>
      </c>
      <c r="F86" s="69">
        <f t="shared" si="5"/>
        <v>52110</v>
      </c>
    </row>
    <row r="87" spans="1:6">
      <c r="A87">
        <v>169</v>
      </c>
      <c r="B87">
        <v>579.5</v>
      </c>
      <c r="C87" t="s">
        <v>63</v>
      </c>
      <c r="D87" t="s">
        <v>4068</v>
      </c>
      <c r="E87" s="68" t="str">
        <f t="shared" si="4"/>
        <v>20171024 15:50:01.728000</v>
      </c>
      <c r="F87" s="69">
        <f t="shared" si="5"/>
        <v>97935.5</v>
      </c>
    </row>
    <row r="88" spans="1:6">
      <c r="A88">
        <v>97</v>
      </c>
      <c r="B88">
        <v>579.5</v>
      </c>
      <c r="C88" t="s">
        <v>63</v>
      </c>
      <c r="D88" t="s">
        <v>4069</v>
      </c>
      <c r="E88" s="68" t="str">
        <f t="shared" si="4"/>
        <v>20171024 15:59:53.159000</v>
      </c>
      <c r="F88" s="69">
        <f t="shared" si="5"/>
        <v>56211.5</v>
      </c>
    </row>
    <row r="89" spans="1:6">
      <c r="A89">
        <v>18</v>
      </c>
      <c r="B89">
        <v>580.5</v>
      </c>
      <c r="C89" t="s">
        <v>63</v>
      </c>
      <c r="D89" t="s">
        <v>4070</v>
      </c>
      <c r="E89" s="68" t="str">
        <f t="shared" si="4"/>
        <v>20171024 16:02:48.077690</v>
      </c>
      <c r="F89" s="69">
        <f t="shared" si="5"/>
        <v>10449</v>
      </c>
    </row>
    <row r="90" spans="1:6">
      <c r="A90">
        <v>42</v>
      </c>
      <c r="B90">
        <v>580.5</v>
      </c>
      <c r="C90" t="s">
        <v>63</v>
      </c>
      <c r="D90" t="s">
        <v>4070</v>
      </c>
      <c r="E90" s="68" t="str">
        <f t="shared" si="4"/>
        <v>20171024 16:02:48.077690</v>
      </c>
      <c r="F90" s="69">
        <f t="shared" si="5"/>
        <v>24381</v>
      </c>
    </row>
    <row r="91" spans="1:6">
      <c r="A91">
        <v>100</v>
      </c>
      <c r="B91">
        <v>580.5</v>
      </c>
      <c r="C91" t="s">
        <v>63</v>
      </c>
      <c r="D91" t="s">
        <v>4070</v>
      </c>
      <c r="E91" s="68" t="str">
        <f t="shared" si="4"/>
        <v>20171024 16:02:48.077690</v>
      </c>
      <c r="F91" s="69">
        <f t="shared" si="5"/>
        <v>58050</v>
      </c>
    </row>
    <row r="92" spans="1:6">
      <c r="A92">
        <v>90</v>
      </c>
      <c r="B92">
        <v>580.5</v>
      </c>
      <c r="C92" t="s">
        <v>63</v>
      </c>
      <c r="D92" t="s">
        <v>4070</v>
      </c>
      <c r="E92" s="68" t="str">
        <f t="shared" si="4"/>
        <v>20171024 16:02:48.077690</v>
      </c>
      <c r="F92" s="69">
        <f t="shared" si="5"/>
        <v>52245</v>
      </c>
    </row>
    <row r="93" spans="1:6">
      <c r="A93">
        <v>97</v>
      </c>
      <c r="B93">
        <v>580.5</v>
      </c>
      <c r="C93" t="s">
        <v>63</v>
      </c>
      <c r="D93" t="s">
        <v>4070</v>
      </c>
      <c r="E93" s="68" t="str">
        <f t="shared" si="4"/>
        <v>20171024 16:02:48.077690</v>
      </c>
      <c r="F93" s="69">
        <f t="shared" si="5"/>
        <v>56308.5</v>
      </c>
    </row>
    <row r="94" spans="1:6">
      <c r="A94">
        <v>153</v>
      </c>
      <c r="B94">
        <v>580.5</v>
      </c>
      <c r="C94" t="s">
        <v>63</v>
      </c>
      <c r="D94" t="s">
        <v>4070</v>
      </c>
      <c r="E94" s="68" t="str">
        <f t="shared" si="4"/>
        <v>20171024 16:02:48.077690</v>
      </c>
      <c r="F94" s="69">
        <f t="shared" si="5"/>
        <v>88816.5</v>
      </c>
    </row>
    <row r="95" spans="1:6">
      <c r="A95">
        <v>93</v>
      </c>
      <c r="B95">
        <v>580</v>
      </c>
      <c r="C95" t="s">
        <v>63</v>
      </c>
      <c r="D95" t="s">
        <v>4071</v>
      </c>
      <c r="E95" s="68" t="str">
        <f t="shared" si="4"/>
        <v>20171024 16:09:20.835000</v>
      </c>
      <c r="F95" s="69">
        <f t="shared" si="5"/>
        <v>53940</v>
      </c>
    </row>
    <row r="96" spans="1:6">
      <c r="A96">
        <v>223</v>
      </c>
      <c r="B96">
        <v>580</v>
      </c>
      <c r="C96" t="s">
        <v>63</v>
      </c>
      <c r="D96" t="s">
        <v>4072</v>
      </c>
      <c r="E96" s="68" t="str">
        <f t="shared" si="4"/>
        <v>20171024 16:22:10.639000</v>
      </c>
      <c r="F96" s="69">
        <f t="shared" si="5"/>
        <v>129340</v>
      </c>
    </row>
    <row r="97" spans="1:6">
      <c r="A97">
        <v>1158</v>
      </c>
      <c r="B97">
        <v>580</v>
      </c>
      <c r="C97" t="s">
        <v>63</v>
      </c>
      <c r="D97" t="s">
        <v>4073</v>
      </c>
      <c r="E97" s="68" t="str">
        <f t="shared" si="4"/>
        <v>20171024 16:38:27.138718</v>
      </c>
      <c r="F97" s="69">
        <f t="shared" si="5"/>
        <v>671640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3"/>
  <sheetViews>
    <sheetView workbookViewId="0">
      <selection sqref="A1:F2"/>
    </sheetView>
  </sheetViews>
  <sheetFormatPr defaultRowHeight="12.75"/>
  <cols>
    <col min="4" max="4" width="0" hidden="1" customWidth="1"/>
    <col min="5" max="5" width="24.28515625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5.2851562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124</v>
      </c>
      <c r="B2">
        <v>581.5</v>
      </c>
      <c r="C2" t="s">
        <v>63</v>
      </c>
      <c r="D2" t="s">
        <v>3942</v>
      </c>
      <c r="E2" s="68" t="str">
        <f t="shared" ref="E2:E65" si="0">LEFT(D2,FIND(" ",D2)-1)&amp;" "&amp;IF((MID(D2,FIND(" ",D2)+1,2))&lt;"23",MID(D2,FIND(" ",D2)+1,2) + 2 - VALUE(MID(D2,28,1)),"0"&amp;"0")&amp;MID(D2,FIND(" ",D2)+3,13)</f>
        <v>20171023 9:00:35.730000</v>
      </c>
      <c r="F2" s="69">
        <f t="shared" ref="F2:F65" si="1">A2*B2</f>
        <v>72106</v>
      </c>
    </row>
    <row r="3" spans="1:12">
      <c r="A3">
        <v>137</v>
      </c>
      <c r="B3">
        <v>583.5</v>
      </c>
      <c r="C3" t="s">
        <v>63</v>
      </c>
      <c r="D3" t="s">
        <v>3943</v>
      </c>
      <c r="E3" s="68" t="str">
        <f t="shared" si="0"/>
        <v>20171023 9:04:06.040000</v>
      </c>
      <c r="F3" s="69">
        <f t="shared" si="1"/>
        <v>79939.5</v>
      </c>
      <c r="H3" s="77" t="s">
        <v>150</v>
      </c>
      <c r="I3" s="70" t="s">
        <v>151</v>
      </c>
      <c r="J3" s="71" t="s">
        <v>152</v>
      </c>
      <c r="K3" s="72" t="s">
        <v>153</v>
      </c>
      <c r="L3" s="72" t="s">
        <v>154</v>
      </c>
    </row>
    <row r="4" spans="1:12">
      <c r="A4">
        <v>145</v>
      </c>
      <c r="B4">
        <v>584.5</v>
      </c>
      <c r="C4" t="s">
        <v>63</v>
      </c>
      <c r="D4" t="s">
        <v>3944</v>
      </c>
      <c r="E4" s="68" t="str">
        <f t="shared" si="0"/>
        <v>20171023 9:07:09.361000</v>
      </c>
      <c r="F4" s="69">
        <f t="shared" si="1"/>
        <v>84752.5</v>
      </c>
      <c r="H4" s="73" t="s">
        <v>63</v>
      </c>
      <c r="I4" s="70">
        <v>11000</v>
      </c>
      <c r="J4" s="74">
        <v>585.82843137254906</v>
      </c>
      <c r="K4" s="75">
        <f>I4*L4</f>
        <v>6443996</v>
      </c>
      <c r="L4" s="75">
        <f>SUMIF($C$2:$C$10000,"="&amp;H4,$F$2:$F$10000)/I4</f>
        <v>585.81781818181821</v>
      </c>
    </row>
    <row r="5" spans="1:12">
      <c r="A5">
        <v>103</v>
      </c>
      <c r="B5">
        <v>586.5</v>
      </c>
      <c r="C5" t="s">
        <v>63</v>
      </c>
      <c r="D5" t="s">
        <v>3945</v>
      </c>
      <c r="E5" s="68" t="str">
        <f t="shared" si="0"/>
        <v>20171023 9:09:22.340000</v>
      </c>
      <c r="F5" s="69">
        <f t="shared" si="1"/>
        <v>60409.5</v>
      </c>
      <c r="H5" s="73" t="s">
        <v>155</v>
      </c>
      <c r="I5" s="70">
        <v>11000</v>
      </c>
      <c r="J5" s="74">
        <v>585.82843137254906</v>
      </c>
      <c r="K5" s="75" t="e">
        <f>I7*#REF!</f>
        <v>#REF!</v>
      </c>
      <c r="L5" s="76">
        <f>SUM(F2:F10001)/GETPIVOTDATA("Sum of Volume",$I$4)</f>
        <v>585.81781818181821</v>
      </c>
    </row>
    <row r="6" spans="1:12">
      <c r="A6">
        <v>130</v>
      </c>
      <c r="B6">
        <v>587</v>
      </c>
      <c r="C6" t="s">
        <v>63</v>
      </c>
      <c r="D6" t="s">
        <v>3946</v>
      </c>
      <c r="E6" s="68" t="str">
        <f t="shared" si="0"/>
        <v>20171023 9:11:03.118000</v>
      </c>
      <c r="F6" s="69">
        <f t="shared" si="1"/>
        <v>76310</v>
      </c>
    </row>
    <row r="7" spans="1:12">
      <c r="A7">
        <v>129</v>
      </c>
      <c r="B7">
        <v>587</v>
      </c>
      <c r="C7" t="s">
        <v>63</v>
      </c>
      <c r="D7" t="s">
        <v>3947</v>
      </c>
      <c r="E7" s="68" t="str">
        <f t="shared" si="0"/>
        <v>20171023 9:15:37.112000</v>
      </c>
      <c r="F7" s="69">
        <f t="shared" si="1"/>
        <v>75723</v>
      </c>
    </row>
    <row r="8" spans="1:12">
      <c r="A8">
        <v>375</v>
      </c>
      <c r="B8">
        <v>588</v>
      </c>
      <c r="C8" t="s">
        <v>63</v>
      </c>
      <c r="D8" t="s">
        <v>3948</v>
      </c>
      <c r="E8" s="68" t="str">
        <f t="shared" si="0"/>
        <v>20171023 9:18:28.761763</v>
      </c>
      <c r="F8" s="69">
        <f t="shared" si="1"/>
        <v>220500</v>
      </c>
    </row>
    <row r="9" spans="1:12">
      <c r="A9">
        <v>46</v>
      </c>
      <c r="B9">
        <v>587.5</v>
      </c>
      <c r="C9" t="s">
        <v>63</v>
      </c>
      <c r="D9" t="s">
        <v>3949</v>
      </c>
      <c r="E9" s="68" t="str">
        <f t="shared" si="0"/>
        <v>20171023 9:21:40.801000</v>
      </c>
      <c r="F9" s="69">
        <f t="shared" si="1"/>
        <v>27025</v>
      </c>
    </row>
    <row r="10" spans="1:12">
      <c r="A10">
        <v>49</v>
      </c>
      <c r="B10">
        <v>587.5</v>
      </c>
      <c r="C10" t="s">
        <v>63</v>
      </c>
      <c r="D10" t="s">
        <v>3949</v>
      </c>
      <c r="E10" s="68" t="str">
        <f t="shared" si="0"/>
        <v>20171023 9:21:40.801000</v>
      </c>
      <c r="F10" s="69">
        <f t="shared" si="1"/>
        <v>28787.5</v>
      </c>
    </row>
    <row r="11" spans="1:12">
      <c r="A11">
        <v>174</v>
      </c>
      <c r="B11">
        <v>587.5</v>
      </c>
      <c r="C11" t="s">
        <v>63</v>
      </c>
      <c r="D11" t="s">
        <v>3950</v>
      </c>
      <c r="E11" s="68" t="str">
        <f t="shared" si="0"/>
        <v>20171023 9:26:49.272000</v>
      </c>
      <c r="F11" s="69">
        <f t="shared" si="1"/>
        <v>102225</v>
      </c>
    </row>
    <row r="12" spans="1:12">
      <c r="A12">
        <v>94</v>
      </c>
      <c r="B12">
        <v>586</v>
      </c>
      <c r="C12" t="s">
        <v>63</v>
      </c>
      <c r="D12" t="s">
        <v>3951</v>
      </c>
      <c r="E12" s="68" t="str">
        <f t="shared" si="0"/>
        <v>20171023 9:34:25.499000</v>
      </c>
      <c r="F12" s="69">
        <f t="shared" si="1"/>
        <v>55084</v>
      </c>
    </row>
    <row r="13" spans="1:12">
      <c r="A13">
        <v>98</v>
      </c>
      <c r="B13">
        <v>584.5</v>
      </c>
      <c r="C13" t="s">
        <v>63</v>
      </c>
      <c r="D13" t="s">
        <v>3952</v>
      </c>
      <c r="E13" s="68" t="str">
        <f t="shared" si="0"/>
        <v>20171023 9:37:13.117000</v>
      </c>
      <c r="F13" s="69">
        <f t="shared" si="1"/>
        <v>57281</v>
      </c>
    </row>
    <row r="14" spans="1:12">
      <c r="A14">
        <v>95</v>
      </c>
      <c r="B14">
        <v>584</v>
      </c>
      <c r="C14" t="s">
        <v>63</v>
      </c>
      <c r="D14" t="s">
        <v>3953</v>
      </c>
      <c r="E14" s="68" t="str">
        <f t="shared" si="0"/>
        <v>20171023 9:42:27.224000</v>
      </c>
      <c r="F14" s="69">
        <f t="shared" si="1"/>
        <v>55480</v>
      </c>
    </row>
    <row r="15" spans="1:12">
      <c r="A15">
        <v>93</v>
      </c>
      <c r="B15">
        <v>583.5</v>
      </c>
      <c r="C15" t="s">
        <v>63</v>
      </c>
      <c r="D15" t="s">
        <v>3954</v>
      </c>
      <c r="E15" s="68" t="str">
        <f t="shared" si="0"/>
        <v>20171023 9:46:24.677000</v>
      </c>
      <c r="F15" s="69">
        <f t="shared" si="1"/>
        <v>54265.5</v>
      </c>
    </row>
    <row r="16" spans="1:12">
      <c r="A16">
        <v>222</v>
      </c>
      <c r="B16">
        <v>583.5</v>
      </c>
      <c r="C16" t="s">
        <v>63</v>
      </c>
      <c r="D16" t="s">
        <v>3955</v>
      </c>
      <c r="E16" s="68" t="str">
        <f t="shared" si="0"/>
        <v>20171023 10:01:19.778000</v>
      </c>
      <c r="F16" s="69">
        <f t="shared" si="1"/>
        <v>129537</v>
      </c>
    </row>
    <row r="17" spans="1:6">
      <c r="A17">
        <v>227</v>
      </c>
      <c r="B17">
        <v>584.5</v>
      </c>
      <c r="C17" t="s">
        <v>63</v>
      </c>
      <c r="D17" t="s">
        <v>3956</v>
      </c>
      <c r="E17" s="68" t="str">
        <f t="shared" si="0"/>
        <v>20171023 10:19:43.040000</v>
      </c>
      <c r="F17" s="69">
        <f t="shared" si="1"/>
        <v>132681.5</v>
      </c>
    </row>
    <row r="18" spans="1:6">
      <c r="A18">
        <v>32</v>
      </c>
      <c r="B18">
        <v>584.5</v>
      </c>
      <c r="C18" t="s">
        <v>63</v>
      </c>
      <c r="D18" t="s">
        <v>3956</v>
      </c>
      <c r="E18" s="68" t="str">
        <f t="shared" si="0"/>
        <v>20171023 10:19:43.040000</v>
      </c>
      <c r="F18" s="69">
        <f t="shared" si="1"/>
        <v>18704</v>
      </c>
    </row>
    <row r="19" spans="1:6">
      <c r="A19">
        <v>20</v>
      </c>
      <c r="B19">
        <v>584.5</v>
      </c>
      <c r="C19" t="s">
        <v>63</v>
      </c>
      <c r="D19" t="s">
        <v>3956</v>
      </c>
      <c r="E19" s="68" t="str">
        <f t="shared" si="0"/>
        <v>20171023 10:19:43.040000</v>
      </c>
      <c r="F19" s="69">
        <f t="shared" si="1"/>
        <v>11690</v>
      </c>
    </row>
    <row r="20" spans="1:6">
      <c r="A20">
        <v>248</v>
      </c>
      <c r="B20">
        <v>585</v>
      </c>
      <c r="C20" t="s">
        <v>63</v>
      </c>
      <c r="D20" t="s">
        <v>3957</v>
      </c>
      <c r="E20" s="68" t="str">
        <f t="shared" si="0"/>
        <v>20171023 10:42:09.982000</v>
      </c>
      <c r="F20" s="69">
        <f t="shared" si="1"/>
        <v>145080</v>
      </c>
    </row>
    <row r="21" spans="1:6">
      <c r="A21">
        <v>30</v>
      </c>
      <c r="B21">
        <v>586.5</v>
      </c>
      <c r="C21" t="s">
        <v>63</v>
      </c>
      <c r="D21" t="s">
        <v>3958</v>
      </c>
      <c r="E21" s="68" t="str">
        <f t="shared" si="0"/>
        <v>20171023 11:19:27.835000</v>
      </c>
      <c r="F21" s="69">
        <f t="shared" si="1"/>
        <v>17595</v>
      </c>
    </row>
    <row r="22" spans="1:6">
      <c r="A22">
        <v>214</v>
      </c>
      <c r="B22">
        <v>586.5</v>
      </c>
      <c r="C22" t="s">
        <v>63</v>
      </c>
      <c r="D22" t="s">
        <v>3958</v>
      </c>
      <c r="E22" s="68" t="str">
        <f t="shared" si="0"/>
        <v>20171023 11:19:27.835000</v>
      </c>
      <c r="F22" s="69">
        <f t="shared" si="1"/>
        <v>125511</v>
      </c>
    </row>
    <row r="23" spans="1:6">
      <c r="A23">
        <v>203</v>
      </c>
      <c r="B23">
        <v>586.5</v>
      </c>
      <c r="C23" t="s">
        <v>63</v>
      </c>
      <c r="D23" t="s">
        <v>3959</v>
      </c>
      <c r="E23" s="68" t="str">
        <f t="shared" si="0"/>
        <v>20171023 11:25:00.640000</v>
      </c>
      <c r="F23" s="69">
        <f t="shared" si="1"/>
        <v>119059.5</v>
      </c>
    </row>
    <row r="24" spans="1:6">
      <c r="A24">
        <v>91</v>
      </c>
      <c r="B24">
        <v>586.5</v>
      </c>
      <c r="C24" t="s">
        <v>63</v>
      </c>
      <c r="D24" t="s">
        <v>3960</v>
      </c>
      <c r="E24" s="68" t="str">
        <f t="shared" si="0"/>
        <v>20171023 11:33:13.072000</v>
      </c>
      <c r="F24" s="69">
        <f t="shared" si="1"/>
        <v>53371.5</v>
      </c>
    </row>
    <row r="25" spans="1:6">
      <c r="A25">
        <v>295</v>
      </c>
      <c r="B25">
        <v>587.5</v>
      </c>
      <c r="C25" t="s">
        <v>63</v>
      </c>
      <c r="D25" t="s">
        <v>3961</v>
      </c>
      <c r="E25" s="68" t="str">
        <f t="shared" si="0"/>
        <v>20171023 12:05:41.702000</v>
      </c>
      <c r="F25" s="69">
        <f t="shared" si="1"/>
        <v>173312.5</v>
      </c>
    </row>
    <row r="26" spans="1:6">
      <c r="A26">
        <v>67</v>
      </c>
      <c r="B26">
        <v>587.5</v>
      </c>
      <c r="C26" t="s">
        <v>63</v>
      </c>
      <c r="D26" t="s">
        <v>3961</v>
      </c>
      <c r="E26" s="68" t="str">
        <f t="shared" si="0"/>
        <v>20171023 12:05:41.702000</v>
      </c>
      <c r="F26" s="69">
        <f t="shared" si="1"/>
        <v>39362.5</v>
      </c>
    </row>
    <row r="27" spans="1:6">
      <c r="A27">
        <v>92</v>
      </c>
      <c r="B27">
        <v>587.5</v>
      </c>
      <c r="C27" t="s">
        <v>63</v>
      </c>
      <c r="D27" t="s">
        <v>3962</v>
      </c>
      <c r="E27" s="68" t="str">
        <f t="shared" si="0"/>
        <v>20171023 12:23:19.048000</v>
      </c>
      <c r="F27" s="69">
        <f t="shared" si="1"/>
        <v>54050</v>
      </c>
    </row>
    <row r="28" spans="1:6">
      <c r="A28">
        <v>90</v>
      </c>
      <c r="B28">
        <v>586.5</v>
      </c>
      <c r="C28" t="s">
        <v>63</v>
      </c>
      <c r="D28" t="s">
        <v>3963</v>
      </c>
      <c r="E28" s="68" t="str">
        <f t="shared" si="0"/>
        <v>20171023 12:34:45.597000</v>
      </c>
      <c r="F28" s="69">
        <f t="shared" si="1"/>
        <v>52785</v>
      </c>
    </row>
    <row r="29" spans="1:6">
      <c r="A29">
        <v>14</v>
      </c>
      <c r="B29">
        <v>588</v>
      </c>
      <c r="C29" t="s">
        <v>63</v>
      </c>
      <c r="D29" t="s">
        <v>3964</v>
      </c>
      <c r="E29" s="68" t="str">
        <f t="shared" si="0"/>
        <v>20171023 12:43:15.840320</v>
      </c>
      <c r="F29" s="69">
        <f t="shared" si="1"/>
        <v>8232</v>
      </c>
    </row>
    <row r="30" spans="1:6">
      <c r="A30">
        <v>114</v>
      </c>
      <c r="B30">
        <v>588</v>
      </c>
      <c r="C30" t="s">
        <v>63</v>
      </c>
      <c r="D30" t="s">
        <v>3964</v>
      </c>
      <c r="E30" s="68" t="str">
        <f t="shared" si="0"/>
        <v>20171023 12:43:15.840320</v>
      </c>
      <c r="F30" s="69">
        <f t="shared" si="1"/>
        <v>67032</v>
      </c>
    </row>
    <row r="31" spans="1:6">
      <c r="A31">
        <v>77</v>
      </c>
      <c r="B31">
        <v>588</v>
      </c>
      <c r="C31" t="s">
        <v>63</v>
      </c>
      <c r="D31" t="s">
        <v>3964</v>
      </c>
      <c r="E31" s="68" t="str">
        <f t="shared" si="0"/>
        <v>20171023 12:43:15.840320</v>
      </c>
      <c r="F31" s="69">
        <f t="shared" si="1"/>
        <v>45276</v>
      </c>
    </row>
    <row r="32" spans="1:6">
      <c r="A32">
        <v>107</v>
      </c>
      <c r="B32">
        <v>588</v>
      </c>
      <c r="C32" t="s">
        <v>63</v>
      </c>
      <c r="D32" t="s">
        <v>3964</v>
      </c>
      <c r="E32" s="68" t="str">
        <f t="shared" si="0"/>
        <v>20171023 12:43:15.840320</v>
      </c>
      <c r="F32" s="69">
        <f t="shared" si="1"/>
        <v>62916</v>
      </c>
    </row>
    <row r="33" spans="1:6">
      <c r="A33">
        <v>38</v>
      </c>
      <c r="B33">
        <v>588</v>
      </c>
      <c r="C33" t="s">
        <v>63</v>
      </c>
      <c r="D33" t="s">
        <v>3964</v>
      </c>
      <c r="E33" s="68" t="str">
        <f t="shared" si="0"/>
        <v>20171023 12:43:15.840320</v>
      </c>
      <c r="F33" s="69">
        <f t="shared" si="1"/>
        <v>22344</v>
      </c>
    </row>
    <row r="34" spans="1:6">
      <c r="A34">
        <v>50</v>
      </c>
      <c r="B34">
        <v>588</v>
      </c>
      <c r="C34" t="s">
        <v>63</v>
      </c>
      <c r="D34" t="s">
        <v>3965</v>
      </c>
      <c r="E34" s="68" t="str">
        <f t="shared" si="0"/>
        <v>20171023 12:57:45.788636</v>
      </c>
      <c r="F34" s="69">
        <f t="shared" si="1"/>
        <v>29400</v>
      </c>
    </row>
    <row r="35" spans="1:6">
      <c r="A35">
        <v>90</v>
      </c>
      <c r="B35">
        <v>588</v>
      </c>
      <c r="C35" t="s">
        <v>63</v>
      </c>
      <c r="D35" t="s">
        <v>3965</v>
      </c>
      <c r="E35" s="68" t="str">
        <f t="shared" si="0"/>
        <v>20171023 12:57:45.788636</v>
      </c>
      <c r="F35" s="69">
        <f t="shared" si="1"/>
        <v>52920</v>
      </c>
    </row>
    <row r="36" spans="1:6">
      <c r="A36">
        <v>100</v>
      </c>
      <c r="B36">
        <v>588</v>
      </c>
      <c r="C36" t="s">
        <v>63</v>
      </c>
      <c r="D36" t="s">
        <v>3965</v>
      </c>
      <c r="E36" s="68" t="str">
        <f t="shared" si="0"/>
        <v>20171023 12:57:45.788636</v>
      </c>
      <c r="F36" s="69">
        <f t="shared" si="1"/>
        <v>58800</v>
      </c>
    </row>
    <row r="37" spans="1:6">
      <c r="A37">
        <v>90</v>
      </c>
      <c r="B37">
        <v>588</v>
      </c>
      <c r="C37" t="s">
        <v>63</v>
      </c>
      <c r="D37" t="s">
        <v>3965</v>
      </c>
      <c r="E37" s="68" t="str">
        <f t="shared" si="0"/>
        <v>20171023 12:57:45.788636</v>
      </c>
      <c r="F37" s="69">
        <f t="shared" si="1"/>
        <v>52920</v>
      </c>
    </row>
    <row r="38" spans="1:6">
      <c r="A38">
        <v>80</v>
      </c>
      <c r="B38">
        <v>588</v>
      </c>
      <c r="C38" t="s">
        <v>63</v>
      </c>
      <c r="D38" t="s">
        <v>3965</v>
      </c>
      <c r="E38" s="68" t="str">
        <f t="shared" si="0"/>
        <v>20171023 12:57:45.788636</v>
      </c>
      <c r="F38" s="69">
        <f t="shared" si="1"/>
        <v>47040</v>
      </c>
    </row>
    <row r="39" spans="1:6">
      <c r="A39">
        <v>90</v>
      </c>
      <c r="B39">
        <v>588</v>
      </c>
      <c r="C39" t="s">
        <v>63</v>
      </c>
      <c r="D39" t="s">
        <v>3965</v>
      </c>
      <c r="E39" s="68" t="str">
        <f t="shared" si="0"/>
        <v>20171023 12:57:45.788636</v>
      </c>
      <c r="F39" s="69">
        <f t="shared" si="1"/>
        <v>52920</v>
      </c>
    </row>
    <row r="40" spans="1:6">
      <c r="A40">
        <v>244</v>
      </c>
      <c r="B40">
        <v>588</v>
      </c>
      <c r="C40" t="s">
        <v>63</v>
      </c>
      <c r="D40" t="s">
        <v>3966</v>
      </c>
      <c r="E40" s="68" t="str">
        <f t="shared" si="0"/>
        <v>20171023 13:17:11.109959</v>
      </c>
      <c r="F40" s="69">
        <f t="shared" si="1"/>
        <v>143472</v>
      </c>
    </row>
    <row r="41" spans="1:6">
      <c r="A41">
        <v>100</v>
      </c>
      <c r="B41">
        <v>588</v>
      </c>
      <c r="C41" t="s">
        <v>63</v>
      </c>
      <c r="D41" t="s">
        <v>3966</v>
      </c>
      <c r="E41" s="68" t="str">
        <f t="shared" si="0"/>
        <v>20171023 13:17:11.109959</v>
      </c>
      <c r="F41" s="69">
        <f t="shared" si="1"/>
        <v>58800</v>
      </c>
    </row>
    <row r="42" spans="1:6">
      <c r="A42">
        <v>38</v>
      </c>
      <c r="B42">
        <v>588</v>
      </c>
      <c r="C42" t="s">
        <v>63</v>
      </c>
      <c r="D42" t="s">
        <v>3967</v>
      </c>
      <c r="E42" s="68" t="str">
        <f t="shared" si="0"/>
        <v>20171023 13:17:11.110009</v>
      </c>
      <c r="F42" s="69">
        <f t="shared" si="1"/>
        <v>22344</v>
      </c>
    </row>
    <row r="43" spans="1:6">
      <c r="A43">
        <v>12</v>
      </c>
      <c r="B43">
        <v>588</v>
      </c>
      <c r="C43" t="s">
        <v>63</v>
      </c>
      <c r="D43" t="s">
        <v>3968</v>
      </c>
      <c r="E43" s="68" t="str">
        <f t="shared" si="0"/>
        <v>20171023 13:17:11.154292</v>
      </c>
      <c r="F43" s="69">
        <f t="shared" si="1"/>
        <v>7056</v>
      </c>
    </row>
    <row r="44" spans="1:6">
      <c r="A44">
        <v>88</v>
      </c>
      <c r="B44">
        <v>588</v>
      </c>
      <c r="C44" t="s">
        <v>63</v>
      </c>
      <c r="D44" t="s">
        <v>3969</v>
      </c>
      <c r="E44" s="68" t="str">
        <f t="shared" si="0"/>
        <v>20171023 13:17:11.159293</v>
      </c>
      <c r="F44" s="69">
        <f t="shared" si="1"/>
        <v>51744</v>
      </c>
    </row>
    <row r="45" spans="1:6">
      <c r="A45">
        <v>45</v>
      </c>
      <c r="B45">
        <v>588</v>
      </c>
      <c r="C45" t="s">
        <v>63</v>
      </c>
      <c r="D45" t="s">
        <v>3970</v>
      </c>
      <c r="E45" s="68" t="str">
        <f t="shared" si="0"/>
        <v>20171023 13:17:11.353441</v>
      </c>
      <c r="F45" s="69">
        <f t="shared" si="1"/>
        <v>26460</v>
      </c>
    </row>
    <row r="46" spans="1:6">
      <c r="A46">
        <v>8</v>
      </c>
      <c r="B46">
        <v>588</v>
      </c>
      <c r="C46" t="s">
        <v>63</v>
      </c>
      <c r="D46" t="s">
        <v>3971</v>
      </c>
      <c r="E46" s="68" t="str">
        <f t="shared" si="0"/>
        <v>20171023 13:19:44.422000</v>
      </c>
      <c r="F46" s="69">
        <f t="shared" si="1"/>
        <v>4704</v>
      </c>
    </row>
    <row r="47" spans="1:6">
      <c r="A47">
        <v>93</v>
      </c>
      <c r="B47">
        <v>587.5</v>
      </c>
      <c r="C47" t="s">
        <v>63</v>
      </c>
      <c r="D47" t="s">
        <v>3972</v>
      </c>
      <c r="E47" s="68" t="str">
        <f t="shared" si="0"/>
        <v>20171023 13:27:40.369000</v>
      </c>
      <c r="F47" s="69">
        <f t="shared" si="1"/>
        <v>54637.5</v>
      </c>
    </row>
    <row r="48" spans="1:6">
      <c r="A48">
        <v>54</v>
      </c>
      <c r="B48">
        <v>587.5</v>
      </c>
      <c r="C48" t="s">
        <v>63</v>
      </c>
      <c r="D48" t="s">
        <v>3973</v>
      </c>
      <c r="E48" s="68" t="str">
        <f t="shared" si="0"/>
        <v>20171023 13:48:38.682792</v>
      </c>
      <c r="F48" s="69">
        <f t="shared" si="1"/>
        <v>31725</v>
      </c>
    </row>
    <row r="49" spans="1:6">
      <c r="A49">
        <v>100</v>
      </c>
      <c r="B49">
        <v>587.5</v>
      </c>
      <c r="C49" t="s">
        <v>63</v>
      </c>
      <c r="D49" t="s">
        <v>3973</v>
      </c>
      <c r="E49" s="68" t="str">
        <f t="shared" si="0"/>
        <v>20171023 13:48:38.682792</v>
      </c>
      <c r="F49" s="69">
        <f t="shared" si="1"/>
        <v>58750</v>
      </c>
    </row>
    <row r="50" spans="1:6">
      <c r="A50">
        <v>97</v>
      </c>
      <c r="B50">
        <v>587.5</v>
      </c>
      <c r="C50" t="s">
        <v>63</v>
      </c>
      <c r="D50" t="s">
        <v>3973</v>
      </c>
      <c r="E50" s="68" t="str">
        <f t="shared" si="0"/>
        <v>20171023 13:48:38.682792</v>
      </c>
      <c r="F50" s="69">
        <f t="shared" si="1"/>
        <v>56987.5</v>
      </c>
    </row>
    <row r="51" spans="1:6">
      <c r="A51">
        <v>100</v>
      </c>
      <c r="B51">
        <v>587.5</v>
      </c>
      <c r="C51" t="s">
        <v>63</v>
      </c>
      <c r="D51" t="s">
        <v>3973</v>
      </c>
      <c r="E51" s="68" t="str">
        <f t="shared" si="0"/>
        <v>20171023 13:48:38.682792</v>
      </c>
      <c r="F51" s="69">
        <f t="shared" si="1"/>
        <v>58750</v>
      </c>
    </row>
    <row r="52" spans="1:6">
      <c r="A52">
        <v>74</v>
      </c>
      <c r="B52">
        <v>587.5</v>
      </c>
      <c r="C52" t="s">
        <v>63</v>
      </c>
      <c r="D52" t="s">
        <v>3973</v>
      </c>
      <c r="E52" s="68" t="str">
        <f t="shared" si="0"/>
        <v>20171023 13:48:38.682792</v>
      </c>
      <c r="F52" s="69">
        <f t="shared" si="1"/>
        <v>43475</v>
      </c>
    </row>
    <row r="53" spans="1:6">
      <c r="A53">
        <v>75</v>
      </c>
      <c r="B53">
        <v>587.5</v>
      </c>
      <c r="C53" t="s">
        <v>63</v>
      </c>
      <c r="D53" t="s">
        <v>3973</v>
      </c>
      <c r="E53" s="68" t="str">
        <f t="shared" si="0"/>
        <v>20171023 13:48:38.682792</v>
      </c>
      <c r="F53" s="69">
        <f t="shared" si="1"/>
        <v>44062.5</v>
      </c>
    </row>
    <row r="54" spans="1:6">
      <c r="A54">
        <v>117</v>
      </c>
      <c r="B54">
        <v>587</v>
      </c>
      <c r="C54" t="s">
        <v>63</v>
      </c>
      <c r="D54" t="s">
        <v>3974</v>
      </c>
      <c r="E54" s="68" t="str">
        <f t="shared" si="0"/>
        <v>20171023 13:48:47.695000</v>
      </c>
      <c r="F54" s="69">
        <f t="shared" si="1"/>
        <v>68679</v>
      </c>
    </row>
    <row r="55" spans="1:6">
      <c r="A55">
        <v>102</v>
      </c>
      <c r="B55">
        <v>586.5</v>
      </c>
      <c r="C55" t="s">
        <v>63</v>
      </c>
      <c r="D55" t="s">
        <v>3975</v>
      </c>
      <c r="E55" s="68" t="str">
        <f t="shared" si="0"/>
        <v>20171023 13:51:53.254000</v>
      </c>
      <c r="F55" s="69">
        <f t="shared" si="1"/>
        <v>59823</v>
      </c>
    </row>
    <row r="56" spans="1:6">
      <c r="A56">
        <v>91</v>
      </c>
      <c r="B56">
        <v>585.5</v>
      </c>
      <c r="C56" t="s">
        <v>63</v>
      </c>
      <c r="D56" t="s">
        <v>3976</v>
      </c>
      <c r="E56" s="68" t="str">
        <f t="shared" si="0"/>
        <v>20171023 14:00:03.344000</v>
      </c>
      <c r="F56" s="69">
        <f t="shared" si="1"/>
        <v>53280.5</v>
      </c>
    </row>
    <row r="57" spans="1:6">
      <c r="A57">
        <v>5</v>
      </c>
      <c r="B57">
        <v>585.5</v>
      </c>
      <c r="C57" t="s">
        <v>63</v>
      </c>
      <c r="D57" t="s">
        <v>3976</v>
      </c>
      <c r="E57" s="68" t="str">
        <f t="shared" si="0"/>
        <v>20171023 14:00:03.344000</v>
      </c>
      <c r="F57" s="69">
        <f t="shared" si="1"/>
        <v>2927.5</v>
      </c>
    </row>
    <row r="58" spans="1:6">
      <c r="A58">
        <v>195</v>
      </c>
      <c r="B58">
        <v>586</v>
      </c>
      <c r="C58" t="s">
        <v>63</v>
      </c>
      <c r="D58" t="s">
        <v>3977</v>
      </c>
      <c r="E58" s="68" t="str">
        <f t="shared" si="0"/>
        <v>20171023 14:09:16.561728</v>
      </c>
      <c r="F58" s="69">
        <f t="shared" si="1"/>
        <v>114270</v>
      </c>
    </row>
    <row r="59" spans="1:6">
      <c r="A59">
        <v>100</v>
      </c>
      <c r="B59">
        <v>586</v>
      </c>
      <c r="C59" t="s">
        <v>63</v>
      </c>
      <c r="D59" t="s">
        <v>3977</v>
      </c>
      <c r="E59" s="68" t="str">
        <f t="shared" si="0"/>
        <v>20171023 14:09:16.561728</v>
      </c>
      <c r="F59" s="69">
        <f t="shared" si="1"/>
        <v>58600</v>
      </c>
    </row>
    <row r="60" spans="1:6">
      <c r="A60">
        <v>194</v>
      </c>
      <c r="B60">
        <v>586</v>
      </c>
      <c r="C60" t="s">
        <v>63</v>
      </c>
      <c r="D60" t="s">
        <v>3977</v>
      </c>
      <c r="E60" s="68" t="str">
        <f t="shared" si="0"/>
        <v>20171023 14:09:16.561728</v>
      </c>
      <c r="F60" s="69">
        <f t="shared" si="1"/>
        <v>113684</v>
      </c>
    </row>
    <row r="61" spans="1:6">
      <c r="A61">
        <v>11</v>
      </c>
      <c r="B61">
        <v>586</v>
      </c>
      <c r="C61" t="s">
        <v>63</v>
      </c>
      <c r="D61" t="s">
        <v>3977</v>
      </c>
      <c r="E61" s="68" t="str">
        <f t="shared" si="0"/>
        <v>20171023 14:09:16.561728</v>
      </c>
      <c r="F61" s="69">
        <f t="shared" si="1"/>
        <v>6446</v>
      </c>
    </row>
    <row r="62" spans="1:6">
      <c r="A62">
        <v>55</v>
      </c>
      <c r="B62">
        <v>586</v>
      </c>
      <c r="C62" t="s">
        <v>63</v>
      </c>
      <c r="D62" t="s">
        <v>3978</v>
      </c>
      <c r="E62" s="68" t="str">
        <f t="shared" si="0"/>
        <v>20171023 14:10:02.240000</v>
      </c>
      <c r="F62" s="69">
        <f t="shared" si="1"/>
        <v>32230</v>
      </c>
    </row>
    <row r="63" spans="1:6">
      <c r="A63">
        <v>134</v>
      </c>
      <c r="B63">
        <v>586</v>
      </c>
      <c r="C63" t="s">
        <v>63</v>
      </c>
      <c r="D63" t="s">
        <v>3978</v>
      </c>
      <c r="E63" s="68" t="str">
        <f t="shared" si="0"/>
        <v>20171023 14:10:02.240000</v>
      </c>
      <c r="F63" s="69">
        <f t="shared" si="1"/>
        <v>78524</v>
      </c>
    </row>
    <row r="64" spans="1:6">
      <c r="A64">
        <v>93</v>
      </c>
      <c r="B64">
        <v>586</v>
      </c>
      <c r="C64" t="s">
        <v>63</v>
      </c>
      <c r="D64" t="s">
        <v>3979</v>
      </c>
      <c r="E64" s="68" t="str">
        <f t="shared" si="0"/>
        <v>20171023 14:24:28.966000</v>
      </c>
      <c r="F64" s="69">
        <f t="shared" si="1"/>
        <v>54498</v>
      </c>
    </row>
    <row r="65" spans="1:6">
      <c r="A65">
        <v>135</v>
      </c>
      <c r="B65">
        <v>587</v>
      </c>
      <c r="C65" t="s">
        <v>63</v>
      </c>
      <c r="D65" t="s">
        <v>3980</v>
      </c>
      <c r="E65" s="68" t="str">
        <f t="shared" si="0"/>
        <v>20171023 14:31:52.537000</v>
      </c>
      <c r="F65" s="69">
        <f t="shared" si="1"/>
        <v>79245</v>
      </c>
    </row>
    <row r="66" spans="1:6">
      <c r="A66">
        <v>105</v>
      </c>
      <c r="B66">
        <v>587</v>
      </c>
      <c r="C66" t="s">
        <v>63</v>
      </c>
      <c r="D66" t="s">
        <v>3981</v>
      </c>
      <c r="E66" s="68" t="str">
        <f t="shared" ref="E66:E103" si="2">LEFT(D66,FIND(" ",D66)-1)&amp;" "&amp;IF((MID(D66,FIND(" ",D66)+1,2))&lt;"23",MID(D66,FIND(" ",D66)+1,2) + 2 - VALUE(MID(D66,28,1)),"0"&amp;"0")&amp;MID(D66,FIND(" ",D66)+3,13)</f>
        <v>20171023 14:31:52.538000</v>
      </c>
      <c r="F66" s="69">
        <f t="shared" ref="F66:F103" si="3">A66*B66</f>
        <v>61635</v>
      </c>
    </row>
    <row r="67" spans="1:6">
      <c r="A67">
        <v>152</v>
      </c>
      <c r="B67">
        <v>587</v>
      </c>
      <c r="C67" t="s">
        <v>63</v>
      </c>
      <c r="D67" t="s">
        <v>3982</v>
      </c>
      <c r="E67" s="68" t="str">
        <f t="shared" si="2"/>
        <v>20171023 14:49:41.963000</v>
      </c>
      <c r="F67" s="69">
        <f t="shared" si="3"/>
        <v>89224</v>
      </c>
    </row>
    <row r="68" spans="1:6">
      <c r="A68">
        <v>169</v>
      </c>
      <c r="B68">
        <v>586.5</v>
      </c>
      <c r="C68" t="s">
        <v>63</v>
      </c>
      <c r="D68" t="s">
        <v>3983</v>
      </c>
      <c r="E68" s="68" t="str">
        <f t="shared" si="2"/>
        <v>20171023 14:50:19.021000</v>
      </c>
      <c r="F68" s="69">
        <f t="shared" si="3"/>
        <v>99118.5</v>
      </c>
    </row>
    <row r="69" spans="1:6">
      <c r="A69">
        <v>118</v>
      </c>
      <c r="B69">
        <v>586.5</v>
      </c>
      <c r="C69" t="s">
        <v>63</v>
      </c>
      <c r="D69" t="s">
        <v>3984</v>
      </c>
      <c r="E69" s="68" t="str">
        <f t="shared" si="2"/>
        <v>20171023 14:56:36.944000</v>
      </c>
      <c r="F69" s="69">
        <f t="shared" si="3"/>
        <v>69207</v>
      </c>
    </row>
    <row r="70" spans="1:6">
      <c r="A70">
        <v>96</v>
      </c>
      <c r="B70">
        <v>585.5</v>
      </c>
      <c r="C70" t="s">
        <v>63</v>
      </c>
      <c r="D70" t="s">
        <v>3985</v>
      </c>
      <c r="E70" s="68" t="str">
        <f t="shared" si="2"/>
        <v>20171023 15:07:37.352000</v>
      </c>
      <c r="F70" s="69">
        <f t="shared" si="3"/>
        <v>56208</v>
      </c>
    </row>
    <row r="71" spans="1:6">
      <c r="A71">
        <v>108</v>
      </c>
      <c r="B71">
        <v>585.5</v>
      </c>
      <c r="C71" t="s">
        <v>63</v>
      </c>
      <c r="D71" t="s">
        <v>3986</v>
      </c>
      <c r="E71" s="68" t="str">
        <f t="shared" si="2"/>
        <v>20171023 15:11:39.061000</v>
      </c>
      <c r="F71" s="69">
        <f t="shared" si="3"/>
        <v>63234</v>
      </c>
    </row>
    <row r="72" spans="1:6">
      <c r="A72">
        <v>79</v>
      </c>
      <c r="B72">
        <v>585</v>
      </c>
      <c r="C72" t="s">
        <v>63</v>
      </c>
      <c r="D72" t="s">
        <v>3987</v>
      </c>
      <c r="E72" s="68" t="str">
        <f t="shared" si="2"/>
        <v>20171023 15:19:39.721158</v>
      </c>
      <c r="F72" s="69">
        <f t="shared" si="3"/>
        <v>46215</v>
      </c>
    </row>
    <row r="73" spans="1:6">
      <c r="A73">
        <v>57</v>
      </c>
      <c r="B73">
        <v>585</v>
      </c>
      <c r="C73" t="s">
        <v>63</v>
      </c>
      <c r="D73" t="s">
        <v>3987</v>
      </c>
      <c r="E73" s="68" t="str">
        <f t="shared" si="2"/>
        <v>20171023 15:19:39.721158</v>
      </c>
      <c r="F73" s="69">
        <f t="shared" si="3"/>
        <v>33345</v>
      </c>
    </row>
    <row r="74" spans="1:6">
      <c r="A74">
        <v>225</v>
      </c>
      <c r="B74">
        <v>585</v>
      </c>
      <c r="C74" t="s">
        <v>63</v>
      </c>
      <c r="D74" t="s">
        <v>3987</v>
      </c>
      <c r="E74" s="68" t="str">
        <f t="shared" si="2"/>
        <v>20171023 15:19:39.721158</v>
      </c>
      <c r="F74" s="69">
        <f t="shared" si="3"/>
        <v>131625</v>
      </c>
    </row>
    <row r="75" spans="1:6">
      <c r="A75">
        <v>39</v>
      </c>
      <c r="B75">
        <v>585</v>
      </c>
      <c r="C75" t="s">
        <v>63</v>
      </c>
      <c r="D75" t="s">
        <v>3987</v>
      </c>
      <c r="E75" s="68" t="str">
        <f t="shared" si="2"/>
        <v>20171023 15:19:39.721158</v>
      </c>
      <c r="F75" s="69">
        <f t="shared" si="3"/>
        <v>22815</v>
      </c>
    </row>
    <row r="76" spans="1:6">
      <c r="A76">
        <v>421</v>
      </c>
      <c r="B76">
        <v>585.5</v>
      </c>
      <c r="C76" t="s">
        <v>63</v>
      </c>
      <c r="D76" t="s">
        <v>3988</v>
      </c>
      <c r="E76" s="68" t="str">
        <f t="shared" si="2"/>
        <v>20171023 15:34:26.876000</v>
      </c>
      <c r="F76" s="69">
        <f t="shared" si="3"/>
        <v>246495.5</v>
      </c>
    </row>
    <row r="77" spans="1:6">
      <c r="A77">
        <v>128</v>
      </c>
      <c r="B77">
        <v>585</v>
      </c>
      <c r="C77" t="s">
        <v>63</v>
      </c>
      <c r="D77" t="s">
        <v>3989</v>
      </c>
      <c r="E77" s="68" t="str">
        <f t="shared" si="2"/>
        <v>20171023 15:34:54.576000</v>
      </c>
      <c r="F77" s="69">
        <f t="shared" si="3"/>
        <v>74880</v>
      </c>
    </row>
    <row r="78" spans="1:6">
      <c r="A78">
        <v>309</v>
      </c>
      <c r="B78">
        <v>585</v>
      </c>
      <c r="C78" t="s">
        <v>63</v>
      </c>
      <c r="D78" t="s">
        <v>3990</v>
      </c>
      <c r="E78" s="68" t="str">
        <f t="shared" si="2"/>
        <v>20171023 15:38:39.088000</v>
      </c>
      <c r="F78" s="69">
        <f t="shared" si="3"/>
        <v>180765</v>
      </c>
    </row>
    <row r="79" spans="1:6">
      <c r="A79">
        <v>14</v>
      </c>
      <c r="B79">
        <v>584</v>
      </c>
      <c r="C79" t="s">
        <v>63</v>
      </c>
      <c r="D79" t="s">
        <v>3991</v>
      </c>
      <c r="E79" s="68" t="str">
        <f t="shared" si="2"/>
        <v>20171023 15:47:57.595000</v>
      </c>
      <c r="F79" s="69">
        <f t="shared" si="3"/>
        <v>8176</v>
      </c>
    </row>
    <row r="80" spans="1:6">
      <c r="A80">
        <v>77</v>
      </c>
      <c r="B80">
        <v>584</v>
      </c>
      <c r="C80" t="s">
        <v>63</v>
      </c>
      <c r="D80" t="s">
        <v>3991</v>
      </c>
      <c r="E80" s="68" t="str">
        <f t="shared" si="2"/>
        <v>20171023 15:47:57.595000</v>
      </c>
      <c r="F80" s="69">
        <f t="shared" si="3"/>
        <v>44968</v>
      </c>
    </row>
    <row r="81" spans="1:6">
      <c r="A81">
        <v>13</v>
      </c>
      <c r="B81">
        <v>583.5</v>
      </c>
      <c r="C81" t="s">
        <v>63</v>
      </c>
      <c r="D81" t="s">
        <v>3992</v>
      </c>
      <c r="E81" s="68" t="str">
        <f t="shared" si="2"/>
        <v>20171023 15:48:01.443000</v>
      </c>
      <c r="F81" s="69">
        <f t="shared" si="3"/>
        <v>7585.5</v>
      </c>
    </row>
    <row r="82" spans="1:6">
      <c r="A82">
        <v>4</v>
      </c>
      <c r="B82">
        <v>583.5</v>
      </c>
      <c r="C82" t="s">
        <v>63</v>
      </c>
      <c r="D82" t="s">
        <v>3993</v>
      </c>
      <c r="E82" s="68" t="str">
        <f t="shared" si="2"/>
        <v>20171023 15:48:01.506000</v>
      </c>
      <c r="F82" s="69">
        <f t="shared" si="3"/>
        <v>2334</v>
      </c>
    </row>
    <row r="83" spans="1:6">
      <c r="A83">
        <v>83</v>
      </c>
      <c r="B83">
        <v>583.5</v>
      </c>
      <c r="C83" t="s">
        <v>63</v>
      </c>
      <c r="D83" t="s">
        <v>3993</v>
      </c>
      <c r="E83" s="68" t="str">
        <f t="shared" si="2"/>
        <v>20171023 15:48:01.506000</v>
      </c>
      <c r="F83" s="69">
        <f t="shared" si="3"/>
        <v>48430.5</v>
      </c>
    </row>
    <row r="84" spans="1:6">
      <c r="A84">
        <v>8</v>
      </c>
      <c r="B84">
        <v>584.5</v>
      </c>
      <c r="C84" t="s">
        <v>63</v>
      </c>
      <c r="D84" t="s">
        <v>3994</v>
      </c>
      <c r="E84" s="68" t="str">
        <f t="shared" si="2"/>
        <v>20171023 16:03:03.503645</v>
      </c>
      <c r="F84" s="69">
        <f t="shared" si="3"/>
        <v>4676</v>
      </c>
    </row>
    <row r="85" spans="1:6">
      <c r="A85">
        <v>52</v>
      </c>
      <c r="B85">
        <v>584.5</v>
      </c>
      <c r="C85" t="s">
        <v>63</v>
      </c>
      <c r="D85" t="s">
        <v>3994</v>
      </c>
      <c r="E85" s="68" t="str">
        <f t="shared" si="2"/>
        <v>20171023 16:03:03.503645</v>
      </c>
      <c r="F85" s="69">
        <f t="shared" si="3"/>
        <v>30394</v>
      </c>
    </row>
    <row r="86" spans="1:6">
      <c r="A86">
        <v>187</v>
      </c>
      <c r="B86">
        <v>584.5</v>
      </c>
      <c r="C86" t="s">
        <v>63</v>
      </c>
      <c r="D86" t="s">
        <v>3994</v>
      </c>
      <c r="E86" s="68" t="str">
        <f t="shared" si="2"/>
        <v>20171023 16:03:03.503645</v>
      </c>
      <c r="F86" s="69">
        <f t="shared" si="3"/>
        <v>109301.5</v>
      </c>
    </row>
    <row r="87" spans="1:6">
      <c r="A87">
        <v>17</v>
      </c>
      <c r="B87">
        <v>584.5</v>
      </c>
      <c r="C87" t="s">
        <v>63</v>
      </c>
      <c r="D87" t="s">
        <v>3994</v>
      </c>
      <c r="E87" s="68" t="str">
        <f t="shared" si="2"/>
        <v>20171023 16:03:03.503645</v>
      </c>
      <c r="F87" s="69">
        <f t="shared" si="3"/>
        <v>9936.5</v>
      </c>
    </row>
    <row r="88" spans="1:6">
      <c r="A88">
        <v>36</v>
      </c>
      <c r="B88">
        <v>584.5</v>
      </c>
      <c r="C88" t="s">
        <v>63</v>
      </c>
      <c r="D88" t="s">
        <v>3994</v>
      </c>
      <c r="E88" s="68" t="str">
        <f t="shared" si="2"/>
        <v>20171023 16:03:03.503645</v>
      </c>
      <c r="F88" s="69">
        <f t="shared" si="3"/>
        <v>21042</v>
      </c>
    </row>
    <row r="89" spans="1:6">
      <c r="A89">
        <v>246</v>
      </c>
      <c r="B89">
        <v>584</v>
      </c>
      <c r="C89" t="s">
        <v>63</v>
      </c>
      <c r="D89" t="s">
        <v>3995</v>
      </c>
      <c r="E89" s="68" t="str">
        <f t="shared" si="2"/>
        <v>20171023 16:03:29.635000</v>
      </c>
      <c r="F89" s="69">
        <f t="shared" si="3"/>
        <v>143664</v>
      </c>
    </row>
    <row r="90" spans="1:6">
      <c r="A90">
        <v>101</v>
      </c>
      <c r="B90">
        <v>583.5</v>
      </c>
      <c r="C90" t="s">
        <v>63</v>
      </c>
      <c r="D90" t="s">
        <v>3996</v>
      </c>
      <c r="E90" s="68" t="str">
        <f t="shared" si="2"/>
        <v>20171023 16:05:36.981000</v>
      </c>
      <c r="F90" s="69">
        <f t="shared" si="3"/>
        <v>58933.5</v>
      </c>
    </row>
    <row r="91" spans="1:6">
      <c r="A91">
        <v>168</v>
      </c>
      <c r="B91">
        <v>583</v>
      </c>
      <c r="C91" t="s">
        <v>63</v>
      </c>
      <c r="D91" t="s">
        <v>3997</v>
      </c>
      <c r="E91" s="68" t="str">
        <f t="shared" si="2"/>
        <v>20171023 16:10:33.663622</v>
      </c>
      <c r="F91" s="69">
        <f t="shared" si="3"/>
        <v>97944</v>
      </c>
    </row>
    <row r="92" spans="1:6">
      <c r="A92">
        <v>1</v>
      </c>
      <c r="B92">
        <v>583</v>
      </c>
      <c r="C92" t="s">
        <v>63</v>
      </c>
      <c r="D92" t="s">
        <v>3998</v>
      </c>
      <c r="E92" s="68" t="str">
        <f t="shared" si="2"/>
        <v>20171023 16:10:41.512428</v>
      </c>
      <c r="F92" s="69">
        <f t="shared" si="3"/>
        <v>583</v>
      </c>
    </row>
    <row r="93" spans="1:6">
      <c r="A93">
        <v>96</v>
      </c>
      <c r="B93">
        <v>583</v>
      </c>
      <c r="C93" t="s">
        <v>63</v>
      </c>
      <c r="D93" t="s">
        <v>3999</v>
      </c>
      <c r="E93" s="68" t="str">
        <f t="shared" si="2"/>
        <v>20171023 16:10:41.532000</v>
      </c>
      <c r="F93" s="69">
        <f t="shared" si="3"/>
        <v>55968</v>
      </c>
    </row>
    <row r="94" spans="1:6">
      <c r="A94">
        <v>131</v>
      </c>
      <c r="B94">
        <v>583</v>
      </c>
      <c r="C94" t="s">
        <v>63</v>
      </c>
      <c r="D94" t="s">
        <v>4000</v>
      </c>
      <c r="E94" s="68" t="str">
        <f t="shared" si="2"/>
        <v>20171023 16:10:41.532616</v>
      </c>
      <c r="F94" s="69">
        <f t="shared" si="3"/>
        <v>76373</v>
      </c>
    </row>
    <row r="95" spans="1:6">
      <c r="A95">
        <v>63</v>
      </c>
      <c r="B95">
        <v>584</v>
      </c>
      <c r="C95" t="s">
        <v>63</v>
      </c>
      <c r="D95" t="s">
        <v>4001</v>
      </c>
      <c r="E95" s="68" t="str">
        <f t="shared" si="2"/>
        <v>20171023 16:17:14.855000</v>
      </c>
      <c r="F95" s="69">
        <f t="shared" si="3"/>
        <v>36792</v>
      </c>
    </row>
    <row r="96" spans="1:6">
      <c r="A96">
        <v>43</v>
      </c>
      <c r="B96">
        <v>584</v>
      </c>
      <c r="C96" t="s">
        <v>63</v>
      </c>
      <c r="D96" t="s">
        <v>4001</v>
      </c>
      <c r="E96" s="68" t="str">
        <f t="shared" si="2"/>
        <v>20171023 16:17:14.855000</v>
      </c>
      <c r="F96" s="69">
        <f t="shared" si="3"/>
        <v>25112</v>
      </c>
    </row>
    <row r="97" spans="1:6">
      <c r="A97">
        <v>66</v>
      </c>
      <c r="B97">
        <v>584</v>
      </c>
      <c r="C97" t="s">
        <v>63</v>
      </c>
      <c r="D97" t="s">
        <v>4001</v>
      </c>
      <c r="E97" s="68" t="str">
        <f t="shared" si="2"/>
        <v>20171023 16:17:14.855000</v>
      </c>
      <c r="F97" s="69">
        <f t="shared" si="3"/>
        <v>38544</v>
      </c>
    </row>
    <row r="98" spans="1:6">
      <c r="A98">
        <v>100</v>
      </c>
      <c r="B98">
        <v>584</v>
      </c>
      <c r="C98" t="s">
        <v>63</v>
      </c>
      <c r="D98" t="s">
        <v>4002</v>
      </c>
      <c r="E98" s="68" t="str">
        <f t="shared" si="2"/>
        <v>20171023 16:32:39.296000</v>
      </c>
      <c r="F98" s="69">
        <f t="shared" si="3"/>
        <v>58400</v>
      </c>
    </row>
    <row r="99" spans="1:6">
      <c r="A99">
        <v>224</v>
      </c>
      <c r="B99">
        <v>584</v>
      </c>
      <c r="C99" t="s">
        <v>63</v>
      </c>
      <c r="D99" t="s">
        <v>4002</v>
      </c>
      <c r="E99" s="68" t="str">
        <f t="shared" si="2"/>
        <v>20171023 16:32:39.296000</v>
      </c>
      <c r="F99" s="69">
        <f t="shared" si="3"/>
        <v>130816</v>
      </c>
    </row>
    <row r="100" spans="1:6">
      <c r="A100">
        <v>51</v>
      </c>
      <c r="B100">
        <v>583</v>
      </c>
      <c r="C100" t="s">
        <v>63</v>
      </c>
      <c r="D100" t="s">
        <v>4003</v>
      </c>
      <c r="E100" s="68" t="str">
        <f t="shared" si="2"/>
        <v>20171023 16:39:37.998000</v>
      </c>
      <c r="F100" s="69">
        <f t="shared" si="3"/>
        <v>29733</v>
      </c>
    </row>
    <row r="101" spans="1:6">
      <c r="A101">
        <v>95</v>
      </c>
      <c r="B101">
        <v>584</v>
      </c>
      <c r="C101" t="s">
        <v>63</v>
      </c>
      <c r="D101" t="s">
        <v>4004</v>
      </c>
      <c r="E101" s="68" t="str">
        <f t="shared" si="2"/>
        <v>20171023 16:42:31.413081</v>
      </c>
      <c r="F101" s="69">
        <f t="shared" si="3"/>
        <v>55480</v>
      </c>
    </row>
    <row r="102" spans="1:6">
      <c r="A102">
        <v>170</v>
      </c>
      <c r="B102">
        <v>584</v>
      </c>
      <c r="C102" t="s">
        <v>63</v>
      </c>
      <c r="D102" t="s">
        <v>4004</v>
      </c>
      <c r="E102" s="68" t="str">
        <f t="shared" si="2"/>
        <v>20171023 16:42:31.413081</v>
      </c>
      <c r="F102" s="69">
        <f t="shared" si="3"/>
        <v>99280</v>
      </c>
    </row>
    <row r="103" spans="1:6">
      <c r="A103">
        <v>115</v>
      </c>
      <c r="B103">
        <v>584</v>
      </c>
      <c r="C103" t="s">
        <v>63</v>
      </c>
      <c r="D103" t="s">
        <v>4005</v>
      </c>
      <c r="E103" s="68" t="str">
        <f t="shared" si="2"/>
        <v>20171023 16:42:31.413125</v>
      </c>
      <c r="F103" s="69">
        <f t="shared" si="3"/>
        <v>67160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78"/>
  <sheetViews>
    <sheetView workbookViewId="0">
      <selection activeCell="I19" sqref="I19"/>
    </sheetView>
  </sheetViews>
  <sheetFormatPr defaultRowHeight="12.75"/>
  <cols>
    <col min="4" max="4" width="0.28515625" customWidth="1"/>
    <col min="5" max="5" width="23.7109375" bestFit="1" customWidth="1"/>
  </cols>
  <sheetData>
    <row r="1" spans="1:6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6">
      <c r="A2">
        <v>36</v>
      </c>
      <c r="B2">
        <v>593</v>
      </c>
      <c r="C2" t="s">
        <v>63</v>
      </c>
      <c r="D2" t="s">
        <v>3508</v>
      </c>
      <c r="E2" s="68" t="str">
        <f t="shared" ref="E2:E64" si="0">LEFT(D2,FIND(" ",D2)-1)&amp;" "&amp;IF((MID(D2,FIND(" ",D2)+1,2))&lt;"23",MID(D2,FIND(" ",D2)+1,2) + 2 - VALUE(MID(D2,28,1)),"0"&amp;"0")&amp;MID(D2,FIND(" ",D2)+3,13)</f>
        <v>20171016 9:00:27.529000</v>
      </c>
      <c r="F2" s="69">
        <f t="shared" ref="F2:F64" si="1">A2*B2</f>
        <v>21348</v>
      </c>
    </row>
    <row r="3" spans="1:6">
      <c r="A3">
        <v>115</v>
      </c>
      <c r="B3">
        <v>593</v>
      </c>
      <c r="C3" t="s">
        <v>63</v>
      </c>
      <c r="D3" t="s">
        <v>3508</v>
      </c>
      <c r="E3" s="68" t="str">
        <f t="shared" si="0"/>
        <v>20171016 9:00:27.529000</v>
      </c>
      <c r="F3" s="69">
        <f t="shared" si="1"/>
        <v>68195</v>
      </c>
    </row>
    <row r="4" spans="1:6">
      <c r="A4">
        <v>35</v>
      </c>
      <c r="B4">
        <v>588.5</v>
      </c>
      <c r="C4" t="s">
        <v>70</v>
      </c>
      <c r="D4" t="s">
        <v>3509</v>
      </c>
      <c r="E4" s="68" t="str">
        <f t="shared" si="0"/>
        <v>20171016 9:02:03.571733</v>
      </c>
      <c r="F4" s="69">
        <f t="shared" si="1"/>
        <v>20597.5</v>
      </c>
    </row>
    <row r="5" spans="1:6">
      <c r="A5">
        <v>51</v>
      </c>
      <c r="B5">
        <v>588.5</v>
      </c>
      <c r="C5" t="s">
        <v>67</v>
      </c>
      <c r="D5" t="s">
        <v>3510</v>
      </c>
      <c r="E5" s="68" t="str">
        <f t="shared" si="0"/>
        <v>20171016 9:02:03.571873</v>
      </c>
      <c r="F5" s="69">
        <f t="shared" si="1"/>
        <v>30013.5</v>
      </c>
    </row>
    <row r="6" spans="1:6">
      <c r="A6">
        <v>314</v>
      </c>
      <c r="B6">
        <v>588.5</v>
      </c>
      <c r="C6" t="s">
        <v>63</v>
      </c>
      <c r="D6" t="s">
        <v>3511</v>
      </c>
      <c r="E6" s="68" t="str">
        <f t="shared" si="0"/>
        <v>20171016 9:02:03.581874</v>
      </c>
      <c r="F6" s="69">
        <f t="shared" si="1"/>
        <v>184789</v>
      </c>
    </row>
    <row r="7" spans="1:6">
      <c r="A7">
        <v>91</v>
      </c>
      <c r="B7">
        <v>586.5</v>
      </c>
      <c r="C7" t="s">
        <v>63</v>
      </c>
      <c r="D7" t="s">
        <v>3512</v>
      </c>
      <c r="E7" s="68" t="str">
        <f t="shared" si="0"/>
        <v>20171016 9:02:17.448000</v>
      </c>
      <c r="F7" s="69">
        <f t="shared" si="1"/>
        <v>53371.5</v>
      </c>
    </row>
    <row r="8" spans="1:6">
      <c r="A8">
        <v>109</v>
      </c>
      <c r="B8">
        <v>586.5</v>
      </c>
      <c r="C8" t="s">
        <v>63</v>
      </c>
      <c r="D8" t="s">
        <v>3513</v>
      </c>
      <c r="E8" s="68" t="str">
        <f t="shared" si="0"/>
        <v>20171016 9:02:18.404848</v>
      </c>
      <c r="F8" s="69">
        <f t="shared" si="1"/>
        <v>63928.5</v>
      </c>
    </row>
    <row r="9" spans="1:6">
      <c r="A9">
        <v>100</v>
      </c>
      <c r="B9">
        <v>586.5</v>
      </c>
      <c r="C9" t="s">
        <v>63</v>
      </c>
      <c r="D9" t="s">
        <v>3513</v>
      </c>
      <c r="E9" s="68" t="str">
        <f t="shared" si="0"/>
        <v>20171016 9:02:18.404848</v>
      </c>
      <c r="F9" s="69">
        <f t="shared" si="1"/>
        <v>58650</v>
      </c>
    </row>
    <row r="10" spans="1:6">
      <c r="A10">
        <v>88</v>
      </c>
      <c r="B10">
        <v>586.5</v>
      </c>
      <c r="C10" t="s">
        <v>65</v>
      </c>
      <c r="D10" t="s">
        <v>3514</v>
      </c>
      <c r="E10" s="68" t="str">
        <f t="shared" si="0"/>
        <v>20171016 9:02:18.406000</v>
      </c>
      <c r="F10" s="69">
        <f t="shared" si="1"/>
        <v>51612</v>
      </c>
    </row>
    <row r="11" spans="1:6">
      <c r="A11">
        <v>38</v>
      </c>
      <c r="B11">
        <v>586.5</v>
      </c>
      <c r="C11" t="s">
        <v>65</v>
      </c>
      <c r="D11" t="s">
        <v>3514</v>
      </c>
      <c r="E11" s="68" t="str">
        <f t="shared" si="0"/>
        <v>20171016 9:02:18.406000</v>
      </c>
      <c r="F11" s="69">
        <f t="shared" si="1"/>
        <v>22287</v>
      </c>
    </row>
    <row r="12" spans="1:6">
      <c r="A12">
        <v>15</v>
      </c>
      <c r="B12">
        <v>586.5</v>
      </c>
      <c r="C12" t="s">
        <v>70</v>
      </c>
      <c r="D12" t="s">
        <v>3515</v>
      </c>
      <c r="E12" s="68" t="str">
        <f t="shared" si="0"/>
        <v>20171016 9:02:18.407155</v>
      </c>
      <c r="F12" s="69">
        <f t="shared" si="1"/>
        <v>8797.5</v>
      </c>
    </row>
    <row r="13" spans="1:6">
      <c r="A13">
        <v>33</v>
      </c>
      <c r="B13">
        <v>584</v>
      </c>
      <c r="C13" t="s">
        <v>63</v>
      </c>
      <c r="D13" t="s">
        <v>3516</v>
      </c>
      <c r="E13" s="68" t="str">
        <f t="shared" si="0"/>
        <v>20171016 9:03:12.371021</v>
      </c>
      <c r="F13" s="69">
        <f t="shared" si="1"/>
        <v>19272</v>
      </c>
    </row>
    <row r="14" spans="1:6">
      <c r="A14">
        <v>32</v>
      </c>
      <c r="B14">
        <v>584</v>
      </c>
      <c r="C14" t="s">
        <v>67</v>
      </c>
      <c r="D14" t="s">
        <v>3517</v>
      </c>
      <c r="E14" s="68" t="str">
        <f t="shared" si="0"/>
        <v>20171016 9:03:16.833713</v>
      </c>
      <c r="F14" s="69">
        <f t="shared" si="1"/>
        <v>18688</v>
      </c>
    </row>
    <row r="15" spans="1:6">
      <c r="A15">
        <v>21</v>
      </c>
      <c r="B15">
        <v>584</v>
      </c>
      <c r="C15" t="s">
        <v>70</v>
      </c>
      <c r="D15" t="s">
        <v>3518</v>
      </c>
      <c r="E15" s="68" t="str">
        <f t="shared" si="0"/>
        <v>20171016 9:03:16.833888</v>
      </c>
      <c r="F15" s="69">
        <f t="shared" si="1"/>
        <v>12264</v>
      </c>
    </row>
    <row r="16" spans="1:6">
      <c r="A16">
        <v>164</v>
      </c>
      <c r="B16">
        <v>584</v>
      </c>
      <c r="C16" t="s">
        <v>63</v>
      </c>
      <c r="D16" t="s">
        <v>3519</v>
      </c>
      <c r="E16" s="68" t="str">
        <f t="shared" si="0"/>
        <v>20171016 9:03:16.838110</v>
      </c>
      <c r="F16" s="69">
        <f t="shared" si="1"/>
        <v>95776</v>
      </c>
    </row>
    <row r="17" spans="1:6">
      <c r="A17">
        <v>115</v>
      </c>
      <c r="B17">
        <v>585.5</v>
      </c>
      <c r="C17" t="s">
        <v>63</v>
      </c>
      <c r="D17" t="s">
        <v>3520</v>
      </c>
      <c r="E17" s="68" t="str">
        <f t="shared" si="0"/>
        <v>20171016 9:04:52.847000</v>
      </c>
      <c r="F17" s="69">
        <f t="shared" si="1"/>
        <v>67332.5</v>
      </c>
    </row>
    <row r="18" spans="1:6">
      <c r="A18">
        <v>136</v>
      </c>
      <c r="B18">
        <v>583.5</v>
      </c>
      <c r="C18" t="s">
        <v>63</v>
      </c>
      <c r="D18" t="s">
        <v>3521</v>
      </c>
      <c r="E18" s="68" t="str">
        <f t="shared" si="0"/>
        <v>20171016 9:06:36.743000</v>
      </c>
      <c r="F18" s="69">
        <f t="shared" si="1"/>
        <v>79356</v>
      </c>
    </row>
    <row r="19" spans="1:6">
      <c r="A19">
        <v>26</v>
      </c>
      <c r="B19">
        <v>583.5</v>
      </c>
      <c r="C19" t="s">
        <v>63</v>
      </c>
      <c r="D19" t="s">
        <v>3522</v>
      </c>
      <c r="E19" s="68" t="str">
        <f t="shared" si="0"/>
        <v>20171016 9:06:36.788000</v>
      </c>
      <c r="F19" s="69">
        <f t="shared" si="1"/>
        <v>15171</v>
      </c>
    </row>
    <row r="20" spans="1:6">
      <c r="A20">
        <v>94</v>
      </c>
      <c r="B20">
        <v>584</v>
      </c>
      <c r="C20" t="s">
        <v>63</v>
      </c>
      <c r="D20" t="s">
        <v>3523</v>
      </c>
      <c r="E20" s="68" t="str">
        <f t="shared" si="0"/>
        <v>20171016 9:08:38.739000</v>
      </c>
      <c r="F20" s="69">
        <f t="shared" si="1"/>
        <v>54896</v>
      </c>
    </row>
    <row r="21" spans="1:6">
      <c r="A21">
        <v>102</v>
      </c>
      <c r="B21">
        <v>584</v>
      </c>
      <c r="C21" t="s">
        <v>63</v>
      </c>
      <c r="D21" t="s">
        <v>3524</v>
      </c>
      <c r="E21" s="68" t="str">
        <f t="shared" si="0"/>
        <v>20171016 9:11:50.032000</v>
      </c>
      <c r="F21" s="69">
        <f t="shared" si="1"/>
        <v>59568</v>
      </c>
    </row>
    <row r="22" spans="1:6">
      <c r="A22">
        <v>97</v>
      </c>
      <c r="B22">
        <v>585</v>
      </c>
      <c r="C22" t="s">
        <v>63</v>
      </c>
      <c r="D22" t="s">
        <v>3525</v>
      </c>
      <c r="E22" s="68" t="str">
        <f t="shared" si="0"/>
        <v>20171016 9:14:25.337000</v>
      </c>
      <c r="F22" s="69">
        <f t="shared" si="1"/>
        <v>56745</v>
      </c>
    </row>
    <row r="23" spans="1:6">
      <c r="A23">
        <v>139</v>
      </c>
      <c r="B23">
        <v>585.5</v>
      </c>
      <c r="C23" t="s">
        <v>63</v>
      </c>
      <c r="D23" t="s">
        <v>3526</v>
      </c>
      <c r="E23" s="68" t="str">
        <f t="shared" si="0"/>
        <v>20171016 9:19:26.754000</v>
      </c>
      <c r="F23" s="69">
        <f t="shared" si="1"/>
        <v>81384.5</v>
      </c>
    </row>
    <row r="24" spans="1:6">
      <c r="A24">
        <v>91</v>
      </c>
      <c r="B24">
        <v>584</v>
      </c>
      <c r="C24" t="s">
        <v>63</v>
      </c>
      <c r="D24" t="s">
        <v>3527</v>
      </c>
      <c r="E24" s="68" t="str">
        <f t="shared" si="0"/>
        <v>20171016 9:23:45.907000</v>
      </c>
      <c r="F24" s="69">
        <f t="shared" si="1"/>
        <v>53144</v>
      </c>
    </row>
    <row r="25" spans="1:6">
      <c r="A25">
        <v>134</v>
      </c>
      <c r="B25">
        <v>584</v>
      </c>
      <c r="C25" t="s">
        <v>63</v>
      </c>
      <c r="D25" t="s">
        <v>3528</v>
      </c>
      <c r="E25" s="68" t="str">
        <f t="shared" si="0"/>
        <v>20171016 9:28:31.410000</v>
      </c>
      <c r="F25" s="69">
        <f t="shared" si="1"/>
        <v>78256</v>
      </c>
    </row>
    <row r="26" spans="1:6">
      <c r="A26">
        <v>62</v>
      </c>
      <c r="B26">
        <v>584</v>
      </c>
      <c r="C26" t="s">
        <v>63</v>
      </c>
      <c r="D26" t="s">
        <v>3529</v>
      </c>
      <c r="E26" s="68" t="str">
        <f t="shared" si="0"/>
        <v>20171016 9:32:22.756000</v>
      </c>
      <c r="F26" s="69">
        <f t="shared" si="1"/>
        <v>36208</v>
      </c>
    </row>
    <row r="27" spans="1:6">
      <c r="A27">
        <v>95</v>
      </c>
      <c r="B27">
        <v>584</v>
      </c>
      <c r="C27" t="s">
        <v>63</v>
      </c>
      <c r="D27" t="s">
        <v>3530</v>
      </c>
      <c r="E27" s="68" t="str">
        <f t="shared" si="0"/>
        <v>20171016 9:34:16.149000</v>
      </c>
      <c r="F27" s="69">
        <f t="shared" si="1"/>
        <v>55480</v>
      </c>
    </row>
    <row r="28" spans="1:6">
      <c r="A28">
        <v>20</v>
      </c>
      <c r="B28">
        <v>584</v>
      </c>
      <c r="C28" t="s">
        <v>63</v>
      </c>
      <c r="D28" t="s">
        <v>3531</v>
      </c>
      <c r="E28" s="68" t="str">
        <f t="shared" si="0"/>
        <v>20171016 9:37:45.724000</v>
      </c>
      <c r="F28" s="69">
        <f t="shared" si="1"/>
        <v>11680</v>
      </c>
    </row>
    <row r="29" spans="1:6">
      <c r="A29">
        <v>80</v>
      </c>
      <c r="B29">
        <v>584</v>
      </c>
      <c r="C29" t="s">
        <v>63</v>
      </c>
      <c r="D29" t="s">
        <v>3532</v>
      </c>
      <c r="E29" s="68" t="str">
        <f t="shared" si="0"/>
        <v>20171016 9:37:49.448000</v>
      </c>
      <c r="F29" s="69">
        <f t="shared" si="1"/>
        <v>46720</v>
      </c>
    </row>
    <row r="30" spans="1:6">
      <c r="A30">
        <v>30</v>
      </c>
      <c r="B30">
        <v>584.5</v>
      </c>
      <c r="C30" t="s">
        <v>63</v>
      </c>
      <c r="D30" t="s">
        <v>3533</v>
      </c>
      <c r="E30" s="68" t="str">
        <f t="shared" si="0"/>
        <v>20171016 9:41:29.471000</v>
      </c>
      <c r="F30" s="69">
        <f t="shared" si="1"/>
        <v>17535</v>
      </c>
    </row>
    <row r="31" spans="1:6">
      <c r="A31">
        <v>88</v>
      </c>
      <c r="B31">
        <v>584.5</v>
      </c>
      <c r="C31" t="s">
        <v>63</v>
      </c>
      <c r="D31" t="s">
        <v>3533</v>
      </c>
      <c r="E31" s="68" t="str">
        <f t="shared" si="0"/>
        <v>20171016 9:41:29.471000</v>
      </c>
      <c r="F31" s="69">
        <f t="shared" si="1"/>
        <v>51436</v>
      </c>
    </row>
    <row r="32" spans="1:6">
      <c r="A32">
        <v>26</v>
      </c>
      <c r="B32">
        <v>584.5</v>
      </c>
      <c r="C32" t="s">
        <v>63</v>
      </c>
      <c r="D32" t="s">
        <v>3534</v>
      </c>
      <c r="E32" s="68" t="str">
        <f t="shared" si="0"/>
        <v>20171016 9:41:29.491000</v>
      </c>
      <c r="F32" s="69">
        <f t="shared" si="1"/>
        <v>15197</v>
      </c>
    </row>
    <row r="33" spans="1:6">
      <c r="A33">
        <v>161</v>
      </c>
      <c r="B33">
        <v>586.5</v>
      </c>
      <c r="C33" t="s">
        <v>63</v>
      </c>
      <c r="D33" t="s">
        <v>3535</v>
      </c>
      <c r="E33" s="68" t="str">
        <f t="shared" si="0"/>
        <v>20171016 9:48:27.825000</v>
      </c>
      <c r="F33" s="69">
        <f t="shared" si="1"/>
        <v>94426.5</v>
      </c>
    </row>
    <row r="34" spans="1:6">
      <c r="A34">
        <v>9</v>
      </c>
      <c r="B34">
        <v>586.5</v>
      </c>
      <c r="C34" t="s">
        <v>63</v>
      </c>
      <c r="D34" t="s">
        <v>3535</v>
      </c>
      <c r="E34" s="68" t="str">
        <f t="shared" si="0"/>
        <v>20171016 9:48:27.825000</v>
      </c>
      <c r="F34" s="69">
        <f t="shared" si="1"/>
        <v>5278.5</v>
      </c>
    </row>
    <row r="35" spans="1:6">
      <c r="A35">
        <v>37</v>
      </c>
      <c r="B35">
        <v>586.5</v>
      </c>
      <c r="C35" t="s">
        <v>63</v>
      </c>
      <c r="D35" t="s">
        <v>3535</v>
      </c>
      <c r="E35" s="68" t="str">
        <f t="shared" si="0"/>
        <v>20171016 9:48:27.825000</v>
      </c>
      <c r="F35" s="69">
        <f t="shared" si="1"/>
        <v>21700.5</v>
      </c>
    </row>
    <row r="36" spans="1:6">
      <c r="A36">
        <v>87</v>
      </c>
      <c r="B36">
        <v>587</v>
      </c>
      <c r="C36" t="s">
        <v>63</v>
      </c>
      <c r="D36" t="s">
        <v>3536</v>
      </c>
      <c r="E36" s="68" t="str">
        <f t="shared" si="0"/>
        <v>20171016 9:52:12.541000</v>
      </c>
      <c r="F36" s="69">
        <f t="shared" si="1"/>
        <v>51069</v>
      </c>
    </row>
    <row r="37" spans="1:6">
      <c r="A37">
        <v>101</v>
      </c>
      <c r="B37">
        <v>587</v>
      </c>
      <c r="C37" t="s">
        <v>63</v>
      </c>
      <c r="D37" t="s">
        <v>3537</v>
      </c>
      <c r="E37" s="68" t="str">
        <f t="shared" si="0"/>
        <v>20171016 9:54:48.360000</v>
      </c>
      <c r="F37" s="69">
        <f t="shared" si="1"/>
        <v>59287</v>
      </c>
    </row>
    <row r="38" spans="1:6">
      <c r="A38">
        <v>147</v>
      </c>
      <c r="B38">
        <v>586.5</v>
      </c>
      <c r="C38" t="s">
        <v>63</v>
      </c>
      <c r="D38" t="s">
        <v>3538</v>
      </c>
      <c r="E38" s="68" t="str">
        <f t="shared" si="0"/>
        <v>20171016 9:57:18.443000</v>
      </c>
      <c r="F38" s="69">
        <f t="shared" si="1"/>
        <v>86215.5</v>
      </c>
    </row>
    <row r="39" spans="1:6">
      <c r="A39">
        <v>252</v>
      </c>
      <c r="B39">
        <v>586</v>
      </c>
      <c r="C39" t="s">
        <v>63</v>
      </c>
      <c r="D39" t="s">
        <v>3539</v>
      </c>
      <c r="E39" s="68" t="str">
        <f t="shared" si="0"/>
        <v>20171016 10:06:21.545000</v>
      </c>
      <c r="F39" s="69">
        <f t="shared" si="1"/>
        <v>147672</v>
      </c>
    </row>
    <row r="40" spans="1:6">
      <c r="A40">
        <v>91</v>
      </c>
      <c r="B40">
        <v>585</v>
      </c>
      <c r="C40" t="s">
        <v>63</v>
      </c>
      <c r="D40" t="s">
        <v>3540</v>
      </c>
      <c r="E40" s="68" t="str">
        <f t="shared" si="0"/>
        <v>20171016 10:16:59.203000</v>
      </c>
      <c r="F40" s="69">
        <f t="shared" si="1"/>
        <v>53235</v>
      </c>
    </row>
    <row r="41" spans="1:6">
      <c r="A41">
        <v>172</v>
      </c>
      <c r="B41">
        <v>584.5</v>
      </c>
      <c r="C41" t="s">
        <v>63</v>
      </c>
      <c r="D41" t="s">
        <v>3541</v>
      </c>
      <c r="E41" s="68" t="str">
        <f t="shared" si="0"/>
        <v>20171016 10:17:08.745000</v>
      </c>
      <c r="F41" s="69">
        <f t="shared" si="1"/>
        <v>100534</v>
      </c>
    </row>
    <row r="42" spans="1:6">
      <c r="A42">
        <v>288</v>
      </c>
      <c r="B42">
        <v>586.5</v>
      </c>
      <c r="C42" t="s">
        <v>63</v>
      </c>
      <c r="D42" t="s">
        <v>3542</v>
      </c>
      <c r="E42" s="68" t="str">
        <f t="shared" si="0"/>
        <v>20171016 10:25:02.962000</v>
      </c>
      <c r="F42" s="69">
        <f t="shared" si="1"/>
        <v>168912</v>
      </c>
    </row>
    <row r="43" spans="1:6">
      <c r="A43">
        <v>92</v>
      </c>
      <c r="B43">
        <v>586.5</v>
      </c>
      <c r="C43" t="s">
        <v>63</v>
      </c>
      <c r="D43" t="s">
        <v>3543</v>
      </c>
      <c r="E43" s="68" t="str">
        <f t="shared" si="0"/>
        <v>20171016 10:30:14.137000</v>
      </c>
      <c r="F43" s="69">
        <f t="shared" si="1"/>
        <v>53958</v>
      </c>
    </row>
    <row r="44" spans="1:6">
      <c r="A44">
        <v>92</v>
      </c>
      <c r="B44">
        <v>585.5</v>
      </c>
      <c r="C44" t="s">
        <v>63</v>
      </c>
      <c r="D44" t="s">
        <v>3544</v>
      </c>
      <c r="E44" s="68" t="str">
        <f t="shared" si="0"/>
        <v>20171016 10:33:26.730000</v>
      </c>
      <c r="F44" s="69">
        <f t="shared" si="1"/>
        <v>53866</v>
      </c>
    </row>
    <row r="45" spans="1:6">
      <c r="A45">
        <v>8</v>
      </c>
      <c r="B45">
        <v>586.5</v>
      </c>
      <c r="C45" t="s">
        <v>63</v>
      </c>
      <c r="D45" t="s">
        <v>3545</v>
      </c>
      <c r="E45" s="68" t="str">
        <f t="shared" si="0"/>
        <v>20171016 10:40:50.416000</v>
      </c>
      <c r="F45" s="69">
        <f t="shared" si="1"/>
        <v>4692</v>
      </c>
    </row>
    <row r="46" spans="1:6">
      <c r="A46">
        <v>100</v>
      </c>
      <c r="B46">
        <v>586.5</v>
      </c>
      <c r="C46" t="s">
        <v>63</v>
      </c>
      <c r="D46" t="s">
        <v>3545</v>
      </c>
      <c r="E46" s="68" t="str">
        <f t="shared" si="0"/>
        <v>20171016 10:40:50.416000</v>
      </c>
      <c r="F46" s="69">
        <f t="shared" si="1"/>
        <v>58650</v>
      </c>
    </row>
    <row r="47" spans="1:6">
      <c r="A47">
        <v>31</v>
      </c>
      <c r="B47">
        <v>586.5</v>
      </c>
      <c r="C47" t="s">
        <v>63</v>
      </c>
      <c r="D47" t="s">
        <v>3546</v>
      </c>
      <c r="E47" s="68" t="str">
        <f t="shared" si="0"/>
        <v>20171016 10:40:50.568000</v>
      </c>
      <c r="F47" s="69">
        <f t="shared" si="1"/>
        <v>18181.5</v>
      </c>
    </row>
    <row r="48" spans="1:6">
      <c r="A48">
        <v>170</v>
      </c>
      <c r="B48">
        <v>586</v>
      </c>
      <c r="C48" t="s">
        <v>63</v>
      </c>
      <c r="D48" t="s">
        <v>3547</v>
      </c>
      <c r="E48" s="68" t="str">
        <f t="shared" si="0"/>
        <v>20171016 10:42:31.033000</v>
      </c>
      <c r="F48" s="69">
        <f t="shared" si="1"/>
        <v>99620</v>
      </c>
    </row>
    <row r="49" spans="1:6">
      <c r="A49">
        <v>89</v>
      </c>
      <c r="B49">
        <v>587</v>
      </c>
      <c r="C49" t="s">
        <v>63</v>
      </c>
      <c r="D49" t="s">
        <v>3548</v>
      </c>
      <c r="E49" s="68" t="str">
        <f t="shared" si="0"/>
        <v>20171016 10:47:46.807000</v>
      </c>
      <c r="F49" s="69">
        <f t="shared" si="1"/>
        <v>52243</v>
      </c>
    </row>
    <row r="50" spans="1:6">
      <c r="A50">
        <v>136</v>
      </c>
      <c r="B50">
        <v>587</v>
      </c>
      <c r="C50" t="s">
        <v>63</v>
      </c>
      <c r="D50" t="s">
        <v>3549</v>
      </c>
      <c r="E50" s="68" t="str">
        <f t="shared" si="0"/>
        <v>20171016 11:00:08.498000</v>
      </c>
      <c r="F50" s="69">
        <f t="shared" si="1"/>
        <v>79832</v>
      </c>
    </row>
    <row r="51" spans="1:6">
      <c r="A51">
        <v>103</v>
      </c>
      <c r="B51">
        <v>587</v>
      </c>
      <c r="C51" t="s">
        <v>63</v>
      </c>
      <c r="D51" t="s">
        <v>3550</v>
      </c>
      <c r="E51" s="68" t="str">
        <f t="shared" si="0"/>
        <v>20171016 11:04:17.342000</v>
      </c>
      <c r="F51" s="69">
        <f t="shared" si="1"/>
        <v>60461</v>
      </c>
    </row>
    <row r="52" spans="1:6">
      <c r="A52">
        <v>5</v>
      </c>
      <c r="B52">
        <v>587</v>
      </c>
      <c r="C52" t="s">
        <v>63</v>
      </c>
      <c r="D52" t="s">
        <v>3551</v>
      </c>
      <c r="E52" s="68" t="str">
        <f t="shared" si="0"/>
        <v>20171016 11:08:51.722000</v>
      </c>
      <c r="F52" s="69">
        <f t="shared" si="1"/>
        <v>2935</v>
      </c>
    </row>
    <row r="53" spans="1:6">
      <c r="A53">
        <v>65</v>
      </c>
      <c r="B53">
        <v>587</v>
      </c>
      <c r="C53" t="s">
        <v>63</v>
      </c>
      <c r="D53" t="s">
        <v>3552</v>
      </c>
      <c r="E53" s="68" t="str">
        <f t="shared" si="0"/>
        <v>20171016 11:13:55.625000</v>
      </c>
      <c r="F53" s="69">
        <f t="shared" si="1"/>
        <v>38155</v>
      </c>
    </row>
    <row r="54" spans="1:6">
      <c r="A54">
        <v>212</v>
      </c>
      <c r="B54">
        <v>586.5</v>
      </c>
      <c r="C54" t="s">
        <v>63</v>
      </c>
      <c r="D54" t="s">
        <v>3553</v>
      </c>
      <c r="E54" s="68" t="str">
        <f t="shared" si="0"/>
        <v>20171016 11:15:27.399000</v>
      </c>
      <c r="F54" s="69">
        <f t="shared" si="1"/>
        <v>124338</v>
      </c>
    </row>
    <row r="55" spans="1:6">
      <c r="A55">
        <v>185</v>
      </c>
      <c r="B55">
        <v>586.5</v>
      </c>
      <c r="C55" t="s">
        <v>63</v>
      </c>
      <c r="D55" t="s">
        <v>3554</v>
      </c>
      <c r="E55" s="68" t="str">
        <f t="shared" si="0"/>
        <v>20171016 11:17:37.627000</v>
      </c>
      <c r="F55" s="69">
        <f t="shared" si="1"/>
        <v>108502.5</v>
      </c>
    </row>
    <row r="56" spans="1:6">
      <c r="A56">
        <v>68</v>
      </c>
      <c r="B56">
        <v>586.5</v>
      </c>
      <c r="C56" t="s">
        <v>63</v>
      </c>
      <c r="D56" t="s">
        <v>3555</v>
      </c>
      <c r="E56" s="68" t="str">
        <f t="shared" si="0"/>
        <v>20171016 11:17:38.476000</v>
      </c>
      <c r="F56" s="69">
        <f t="shared" si="1"/>
        <v>39882</v>
      </c>
    </row>
    <row r="57" spans="1:6">
      <c r="A57">
        <v>19</v>
      </c>
      <c r="B57">
        <v>586.5</v>
      </c>
      <c r="C57" t="s">
        <v>63</v>
      </c>
      <c r="D57" t="s">
        <v>3556</v>
      </c>
      <c r="E57" s="68" t="str">
        <f t="shared" si="0"/>
        <v>20171016 11:25:43.177000</v>
      </c>
      <c r="F57" s="69">
        <f t="shared" si="1"/>
        <v>11143.5</v>
      </c>
    </row>
    <row r="58" spans="1:6">
      <c r="A58">
        <v>82</v>
      </c>
      <c r="B58">
        <v>586.5</v>
      </c>
      <c r="C58" t="s">
        <v>63</v>
      </c>
      <c r="D58" t="s">
        <v>3557</v>
      </c>
      <c r="E58" s="68" t="str">
        <f t="shared" si="0"/>
        <v>20171016 11:25:45.648000</v>
      </c>
      <c r="F58" s="69">
        <f t="shared" si="1"/>
        <v>48093</v>
      </c>
    </row>
    <row r="59" spans="1:6">
      <c r="A59">
        <v>101</v>
      </c>
      <c r="B59">
        <v>586.5</v>
      </c>
      <c r="C59" t="s">
        <v>63</v>
      </c>
      <c r="D59" t="s">
        <v>3558</v>
      </c>
      <c r="E59" s="68" t="str">
        <f t="shared" si="0"/>
        <v>20171016 11:42:44.795000</v>
      </c>
      <c r="F59" s="69">
        <f t="shared" si="1"/>
        <v>59236.5</v>
      </c>
    </row>
    <row r="60" spans="1:6">
      <c r="A60">
        <v>17</v>
      </c>
      <c r="B60">
        <v>587.5</v>
      </c>
      <c r="C60" t="s">
        <v>63</v>
      </c>
      <c r="D60" t="s">
        <v>3559</v>
      </c>
      <c r="E60" s="68" t="str">
        <f t="shared" si="0"/>
        <v>20171016 11:59:17.370000</v>
      </c>
      <c r="F60" s="69">
        <f t="shared" si="1"/>
        <v>9987.5</v>
      </c>
    </row>
    <row r="61" spans="1:6">
      <c r="A61">
        <v>50</v>
      </c>
      <c r="B61">
        <v>587.5</v>
      </c>
      <c r="C61" t="s">
        <v>63</v>
      </c>
      <c r="D61" t="s">
        <v>3559</v>
      </c>
      <c r="E61" s="68" t="str">
        <f t="shared" si="0"/>
        <v>20171016 11:59:17.370000</v>
      </c>
      <c r="F61" s="69">
        <f t="shared" si="1"/>
        <v>29375</v>
      </c>
    </row>
    <row r="62" spans="1:6">
      <c r="A62">
        <v>55</v>
      </c>
      <c r="B62">
        <v>587.5</v>
      </c>
      <c r="C62" t="s">
        <v>63</v>
      </c>
      <c r="D62" t="s">
        <v>3559</v>
      </c>
      <c r="E62" s="68" t="str">
        <f t="shared" si="0"/>
        <v>20171016 11:59:17.370000</v>
      </c>
      <c r="F62" s="69">
        <f t="shared" si="1"/>
        <v>32312.5</v>
      </c>
    </row>
    <row r="63" spans="1:6">
      <c r="A63">
        <v>137</v>
      </c>
      <c r="B63">
        <v>587.5</v>
      </c>
      <c r="C63" t="s">
        <v>63</v>
      </c>
      <c r="D63" t="s">
        <v>3559</v>
      </c>
      <c r="E63" s="68" t="str">
        <f t="shared" si="0"/>
        <v>20171016 11:59:17.370000</v>
      </c>
      <c r="F63" s="69">
        <f t="shared" si="1"/>
        <v>80487.5</v>
      </c>
    </row>
    <row r="64" spans="1:6">
      <c r="A64">
        <v>74</v>
      </c>
      <c r="B64">
        <v>586.5</v>
      </c>
      <c r="C64" t="s">
        <v>63</v>
      </c>
      <c r="D64" t="s">
        <v>3560</v>
      </c>
      <c r="E64" s="68" t="str">
        <f t="shared" si="0"/>
        <v>20171016 12:03:42.497000</v>
      </c>
      <c r="F64" s="69">
        <f t="shared" si="1"/>
        <v>43401</v>
      </c>
    </row>
    <row r="65" spans="1:6">
      <c r="A65">
        <v>43</v>
      </c>
      <c r="B65">
        <v>586.5</v>
      </c>
      <c r="C65" t="s">
        <v>70</v>
      </c>
      <c r="D65" t="s">
        <v>3561</v>
      </c>
      <c r="E65" s="68" t="str">
        <f t="shared" ref="E65:E128" si="2">LEFT(D65,FIND(" ",D65)-1)&amp;" "&amp;IF((MID(D65,FIND(" ",D65)+1,2))&lt;"23",MID(D65,FIND(" ",D65)+1,2) + 2 - VALUE(MID(D65,28,1)),"0"&amp;"0")&amp;MID(D65,FIND(" ",D65)+3,13)</f>
        <v>20171016 12:12:31.817333</v>
      </c>
      <c r="F65" s="69">
        <f t="shared" ref="F65:F128" si="3">A65*B65</f>
        <v>25219.5</v>
      </c>
    </row>
    <row r="66" spans="1:6">
      <c r="A66">
        <v>43</v>
      </c>
      <c r="B66">
        <v>586.5</v>
      </c>
      <c r="C66" t="s">
        <v>70</v>
      </c>
      <c r="D66" t="s">
        <v>3562</v>
      </c>
      <c r="E66" s="68" t="str">
        <f t="shared" si="2"/>
        <v>20171016 12:13:12.063568</v>
      </c>
      <c r="F66" s="69">
        <f t="shared" si="3"/>
        <v>25219.5</v>
      </c>
    </row>
    <row r="67" spans="1:6">
      <c r="A67">
        <v>74</v>
      </c>
      <c r="B67">
        <v>587</v>
      </c>
      <c r="C67" t="s">
        <v>63</v>
      </c>
      <c r="D67" t="s">
        <v>3563</v>
      </c>
      <c r="E67" s="68" t="str">
        <f t="shared" si="2"/>
        <v>20171016 12:14:23.011912</v>
      </c>
      <c r="F67" s="69">
        <f t="shared" si="3"/>
        <v>43438</v>
      </c>
    </row>
    <row r="68" spans="1:6">
      <c r="A68">
        <v>100</v>
      </c>
      <c r="B68">
        <v>587</v>
      </c>
      <c r="C68" t="s">
        <v>63</v>
      </c>
      <c r="D68" t="s">
        <v>3563</v>
      </c>
      <c r="E68" s="68" t="str">
        <f t="shared" si="2"/>
        <v>20171016 12:14:23.011912</v>
      </c>
      <c r="F68" s="69">
        <f t="shared" si="3"/>
        <v>58700</v>
      </c>
    </row>
    <row r="69" spans="1:6">
      <c r="A69">
        <v>18</v>
      </c>
      <c r="B69">
        <v>587</v>
      </c>
      <c r="C69" t="s">
        <v>67</v>
      </c>
      <c r="D69" t="s">
        <v>3564</v>
      </c>
      <c r="E69" s="68" t="str">
        <f t="shared" si="2"/>
        <v>20171016 12:14:23.012870</v>
      </c>
      <c r="F69" s="69">
        <f t="shared" si="3"/>
        <v>10566</v>
      </c>
    </row>
    <row r="70" spans="1:6">
      <c r="A70">
        <v>222</v>
      </c>
      <c r="B70">
        <v>587</v>
      </c>
      <c r="C70" t="s">
        <v>67</v>
      </c>
      <c r="D70" t="s">
        <v>3564</v>
      </c>
      <c r="E70" s="68" t="str">
        <f t="shared" si="2"/>
        <v>20171016 12:14:23.012870</v>
      </c>
      <c r="F70" s="69">
        <f t="shared" si="3"/>
        <v>130314</v>
      </c>
    </row>
    <row r="71" spans="1:6">
      <c r="A71">
        <v>28</v>
      </c>
      <c r="B71">
        <v>587.5</v>
      </c>
      <c r="C71" t="s">
        <v>63</v>
      </c>
      <c r="D71" t="s">
        <v>3565</v>
      </c>
      <c r="E71" s="68" t="str">
        <f t="shared" si="2"/>
        <v>20171016 12:30:01.339000</v>
      </c>
      <c r="F71" s="69">
        <f t="shared" si="3"/>
        <v>16450</v>
      </c>
    </row>
    <row r="72" spans="1:6">
      <c r="A72">
        <v>42</v>
      </c>
      <c r="B72">
        <v>587.5</v>
      </c>
      <c r="C72" t="s">
        <v>63</v>
      </c>
      <c r="D72" t="s">
        <v>3565</v>
      </c>
      <c r="E72" s="68" t="str">
        <f t="shared" si="2"/>
        <v>20171016 12:30:01.339000</v>
      </c>
      <c r="F72" s="69">
        <f t="shared" si="3"/>
        <v>24675</v>
      </c>
    </row>
    <row r="73" spans="1:6">
      <c r="A73">
        <v>194</v>
      </c>
      <c r="B73">
        <v>587.5</v>
      </c>
      <c r="C73" t="s">
        <v>63</v>
      </c>
      <c r="D73" t="s">
        <v>3565</v>
      </c>
      <c r="E73" s="68" t="str">
        <f t="shared" si="2"/>
        <v>20171016 12:30:01.339000</v>
      </c>
      <c r="F73" s="69">
        <f t="shared" si="3"/>
        <v>113975</v>
      </c>
    </row>
    <row r="74" spans="1:6">
      <c r="A74">
        <v>462</v>
      </c>
      <c r="B74">
        <v>587</v>
      </c>
      <c r="C74" t="s">
        <v>63</v>
      </c>
      <c r="D74" t="s">
        <v>3566</v>
      </c>
      <c r="E74" s="68" t="str">
        <f t="shared" si="2"/>
        <v>20171016 12:38:51.532000</v>
      </c>
      <c r="F74" s="69">
        <f t="shared" si="3"/>
        <v>271194</v>
      </c>
    </row>
    <row r="75" spans="1:6">
      <c r="A75">
        <v>41</v>
      </c>
      <c r="B75">
        <v>587</v>
      </c>
      <c r="C75" t="s">
        <v>63</v>
      </c>
      <c r="D75" t="s">
        <v>3566</v>
      </c>
      <c r="E75" s="68" t="str">
        <f t="shared" si="2"/>
        <v>20171016 12:38:51.532000</v>
      </c>
      <c r="F75" s="69">
        <f t="shared" si="3"/>
        <v>24067</v>
      </c>
    </row>
    <row r="76" spans="1:6">
      <c r="A76">
        <v>46</v>
      </c>
      <c r="B76">
        <v>587</v>
      </c>
      <c r="C76" t="s">
        <v>63</v>
      </c>
      <c r="D76" t="s">
        <v>3567</v>
      </c>
      <c r="E76" s="68" t="str">
        <f t="shared" si="2"/>
        <v>20171016 12:38:51.553000</v>
      </c>
      <c r="F76" s="69">
        <f t="shared" si="3"/>
        <v>27002</v>
      </c>
    </row>
    <row r="77" spans="1:6">
      <c r="A77">
        <v>100</v>
      </c>
      <c r="B77">
        <v>587</v>
      </c>
      <c r="C77" t="s">
        <v>63</v>
      </c>
      <c r="D77" t="s">
        <v>3568</v>
      </c>
      <c r="E77" s="68" t="str">
        <f t="shared" si="2"/>
        <v>20171016 12:41:15.778000</v>
      </c>
      <c r="F77" s="69">
        <f t="shared" si="3"/>
        <v>58700</v>
      </c>
    </row>
    <row r="78" spans="1:6">
      <c r="A78">
        <v>12</v>
      </c>
      <c r="B78">
        <v>587</v>
      </c>
      <c r="C78" t="s">
        <v>63</v>
      </c>
      <c r="D78" t="s">
        <v>3569</v>
      </c>
      <c r="E78" s="68" t="str">
        <f t="shared" si="2"/>
        <v>20171016 12:42:07.710000</v>
      </c>
      <c r="F78" s="69">
        <f t="shared" si="3"/>
        <v>7044</v>
      </c>
    </row>
    <row r="79" spans="1:6">
      <c r="A79">
        <v>112</v>
      </c>
      <c r="B79">
        <v>587</v>
      </c>
      <c r="C79" t="s">
        <v>63</v>
      </c>
      <c r="D79" t="s">
        <v>3570</v>
      </c>
      <c r="E79" s="68" t="str">
        <f t="shared" si="2"/>
        <v>20171016 12:49:49.407000</v>
      </c>
      <c r="F79" s="69">
        <f t="shared" si="3"/>
        <v>65744</v>
      </c>
    </row>
    <row r="80" spans="1:6">
      <c r="A80">
        <v>4</v>
      </c>
      <c r="B80">
        <v>587</v>
      </c>
      <c r="C80" t="s">
        <v>63</v>
      </c>
      <c r="D80" t="s">
        <v>3570</v>
      </c>
      <c r="E80" s="68" t="str">
        <f t="shared" si="2"/>
        <v>20171016 12:49:49.407000</v>
      </c>
      <c r="F80" s="69">
        <f t="shared" si="3"/>
        <v>2348</v>
      </c>
    </row>
    <row r="81" spans="1:6">
      <c r="A81">
        <v>217</v>
      </c>
      <c r="B81">
        <v>587</v>
      </c>
      <c r="C81" t="s">
        <v>63</v>
      </c>
      <c r="D81" t="s">
        <v>3571</v>
      </c>
      <c r="E81" s="68" t="str">
        <f t="shared" si="2"/>
        <v>20171016 13:01:09.481000</v>
      </c>
      <c r="F81" s="69">
        <f t="shared" si="3"/>
        <v>127379</v>
      </c>
    </row>
    <row r="82" spans="1:6">
      <c r="A82">
        <v>180</v>
      </c>
      <c r="B82">
        <v>587</v>
      </c>
      <c r="C82" t="s">
        <v>63</v>
      </c>
      <c r="D82" t="s">
        <v>3572</v>
      </c>
      <c r="E82" s="68" t="str">
        <f t="shared" si="2"/>
        <v>20171016 13:03:34.850000</v>
      </c>
      <c r="F82" s="69">
        <f t="shared" si="3"/>
        <v>105660</v>
      </c>
    </row>
    <row r="83" spans="1:6">
      <c r="A83">
        <v>276</v>
      </c>
      <c r="B83">
        <v>586.5</v>
      </c>
      <c r="C83" t="s">
        <v>63</v>
      </c>
      <c r="D83" t="s">
        <v>3573</v>
      </c>
      <c r="E83" s="68" t="str">
        <f t="shared" si="2"/>
        <v>20171016 13:04:00.948000</v>
      </c>
      <c r="F83" s="69">
        <f t="shared" si="3"/>
        <v>161874</v>
      </c>
    </row>
    <row r="84" spans="1:6">
      <c r="A84">
        <v>233</v>
      </c>
      <c r="B84">
        <v>586.5</v>
      </c>
      <c r="C84" t="s">
        <v>63</v>
      </c>
      <c r="D84" t="s">
        <v>3574</v>
      </c>
      <c r="E84" s="68" t="str">
        <f t="shared" si="2"/>
        <v>20171016 13:16:43.184000</v>
      </c>
      <c r="F84" s="69">
        <f t="shared" si="3"/>
        <v>136654.5</v>
      </c>
    </row>
    <row r="85" spans="1:6">
      <c r="A85">
        <v>155</v>
      </c>
      <c r="B85">
        <v>586.5</v>
      </c>
      <c r="C85" t="s">
        <v>63</v>
      </c>
      <c r="D85" t="s">
        <v>3575</v>
      </c>
      <c r="E85" s="68" t="str">
        <f t="shared" si="2"/>
        <v>20171016 13:19:01.042000</v>
      </c>
      <c r="F85" s="69">
        <f t="shared" si="3"/>
        <v>90907.5</v>
      </c>
    </row>
    <row r="86" spans="1:6">
      <c r="A86">
        <v>64</v>
      </c>
      <c r="B86">
        <v>586.5</v>
      </c>
      <c r="C86" t="s">
        <v>63</v>
      </c>
      <c r="D86" t="s">
        <v>3575</v>
      </c>
      <c r="E86" s="68" t="str">
        <f t="shared" si="2"/>
        <v>20171016 13:19:01.042000</v>
      </c>
      <c r="F86" s="69">
        <f t="shared" si="3"/>
        <v>37536</v>
      </c>
    </row>
    <row r="87" spans="1:6">
      <c r="A87">
        <v>69</v>
      </c>
      <c r="B87">
        <v>586.5</v>
      </c>
      <c r="C87" t="s">
        <v>63</v>
      </c>
      <c r="D87" t="s">
        <v>3576</v>
      </c>
      <c r="E87" s="68" t="str">
        <f t="shared" si="2"/>
        <v>20171016 13:19:01.071000</v>
      </c>
      <c r="F87" s="69">
        <f t="shared" si="3"/>
        <v>40468.5</v>
      </c>
    </row>
    <row r="88" spans="1:6">
      <c r="A88">
        <v>95</v>
      </c>
      <c r="B88">
        <v>586.5</v>
      </c>
      <c r="C88" t="s">
        <v>63</v>
      </c>
      <c r="D88" t="s">
        <v>3577</v>
      </c>
      <c r="E88" s="68" t="str">
        <f t="shared" si="2"/>
        <v>20171016 13:26:57.508000</v>
      </c>
      <c r="F88" s="69">
        <f t="shared" si="3"/>
        <v>55717.5</v>
      </c>
    </row>
    <row r="89" spans="1:6">
      <c r="A89">
        <v>144</v>
      </c>
      <c r="B89">
        <v>586.5</v>
      </c>
      <c r="C89" t="s">
        <v>63</v>
      </c>
      <c r="D89" t="s">
        <v>3578</v>
      </c>
      <c r="E89" s="68" t="str">
        <f t="shared" si="2"/>
        <v>20171016 13:32:08.028000</v>
      </c>
      <c r="F89" s="69">
        <f t="shared" si="3"/>
        <v>84456</v>
      </c>
    </row>
    <row r="90" spans="1:6">
      <c r="A90">
        <v>93</v>
      </c>
      <c r="B90">
        <v>586</v>
      </c>
      <c r="C90" t="s">
        <v>63</v>
      </c>
      <c r="D90" t="s">
        <v>3579</v>
      </c>
      <c r="E90" s="68" t="str">
        <f t="shared" si="2"/>
        <v>20171016 13:40:25.418000</v>
      </c>
      <c r="F90" s="69">
        <f t="shared" si="3"/>
        <v>54498</v>
      </c>
    </row>
    <row r="91" spans="1:6">
      <c r="A91">
        <v>139</v>
      </c>
      <c r="B91">
        <v>585.5</v>
      </c>
      <c r="C91" t="s">
        <v>63</v>
      </c>
      <c r="D91" t="s">
        <v>3580</v>
      </c>
      <c r="E91" s="68" t="str">
        <f t="shared" si="2"/>
        <v>20171016 13:45:07.753000</v>
      </c>
      <c r="F91" s="69">
        <f t="shared" si="3"/>
        <v>81384.5</v>
      </c>
    </row>
    <row r="92" spans="1:6">
      <c r="A92">
        <v>183</v>
      </c>
      <c r="B92">
        <v>586</v>
      </c>
      <c r="C92" t="s">
        <v>63</v>
      </c>
      <c r="D92" t="s">
        <v>3581</v>
      </c>
      <c r="E92" s="68" t="str">
        <f t="shared" si="2"/>
        <v>20171016 13:48:59.794000</v>
      </c>
      <c r="F92" s="69">
        <f t="shared" si="3"/>
        <v>107238</v>
      </c>
    </row>
    <row r="93" spans="1:6">
      <c r="A93">
        <v>2</v>
      </c>
      <c r="B93">
        <v>586</v>
      </c>
      <c r="C93" t="s">
        <v>63</v>
      </c>
      <c r="D93" t="s">
        <v>3582</v>
      </c>
      <c r="E93" s="68" t="str">
        <f t="shared" si="2"/>
        <v>20171016 14:06:13.922000</v>
      </c>
      <c r="F93" s="69">
        <f t="shared" si="3"/>
        <v>1172</v>
      </c>
    </row>
    <row r="94" spans="1:6">
      <c r="A94">
        <v>106</v>
      </c>
      <c r="B94">
        <v>586</v>
      </c>
      <c r="C94" t="s">
        <v>63</v>
      </c>
      <c r="D94" t="s">
        <v>3583</v>
      </c>
      <c r="E94" s="68" t="str">
        <f t="shared" si="2"/>
        <v>20171016 14:12:32.347000</v>
      </c>
      <c r="F94" s="69">
        <f t="shared" si="3"/>
        <v>62116</v>
      </c>
    </row>
    <row r="95" spans="1:6">
      <c r="A95">
        <v>86</v>
      </c>
      <c r="B95">
        <v>586</v>
      </c>
      <c r="C95" t="s">
        <v>63</v>
      </c>
      <c r="D95" t="s">
        <v>3583</v>
      </c>
      <c r="E95" s="68" t="str">
        <f t="shared" si="2"/>
        <v>20171016 14:12:32.347000</v>
      </c>
      <c r="F95" s="69">
        <f t="shared" si="3"/>
        <v>50396</v>
      </c>
    </row>
    <row r="96" spans="1:6">
      <c r="A96">
        <v>20</v>
      </c>
      <c r="B96">
        <v>586</v>
      </c>
      <c r="C96" t="s">
        <v>63</v>
      </c>
      <c r="D96" t="s">
        <v>3584</v>
      </c>
      <c r="E96" s="68" t="str">
        <f t="shared" si="2"/>
        <v>20171016 14:26:19.638000</v>
      </c>
      <c r="F96" s="69">
        <f t="shared" si="3"/>
        <v>11720</v>
      </c>
    </row>
    <row r="97" spans="1:6">
      <c r="A97">
        <v>136</v>
      </c>
      <c r="B97">
        <v>587</v>
      </c>
      <c r="C97" t="s">
        <v>63</v>
      </c>
      <c r="D97" t="s">
        <v>3585</v>
      </c>
      <c r="E97" s="68" t="str">
        <f t="shared" si="2"/>
        <v>20171016 14:34:27.866000</v>
      </c>
      <c r="F97" s="69">
        <f t="shared" si="3"/>
        <v>79832</v>
      </c>
    </row>
    <row r="98" spans="1:6">
      <c r="A98">
        <v>46</v>
      </c>
      <c r="B98">
        <v>587</v>
      </c>
      <c r="C98" t="s">
        <v>63</v>
      </c>
      <c r="D98" t="s">
        <v>3585</v>
      </c>
      <c r="E98" s="68" t="str">
        <f t="shared" si="2"/>
        <v>20171016 14:34:27.866000</v>
      </c>
      <c r="F98" s="69">
        <f t="shared" si="3"/>
        <v>27002</v>
      </c>
    </row>
    <row r="99" spans="1:6">
      <c r="A99">
        <v>80</v>
      </c>
      <c r="B99">
        <v>587</v>
      </c>
      <c r="C99" t="s">
        <v>63</v>
      </c>
      <c r="D99" t="s">
        <v>3585</v>
      </c>
      <c r="E99" s="68" t="str">
        <f t="shared" si="2"/>
        <v>20171016 14:34:27.866000</v>
      </c>
      <c r="F99" s="69">
        <f t="shared" si="3"/>
        <v>46960</v>
      </c>
    </row>
    <row r="100" spans="1:6">
      <c r="A100">
        <v>384</v>
      </c>
      <c r="B100">
        <v>586.5</v>
      </c>
      <c r="C100" t="s">
        <v>63</v>
      </c>
      <c r="D100" t="s">
        <v>3586</v>
      </c>
      <c r="E100" s="68" t="str">
        <f t="shared" si="2"/>
        <v>20171016 14:40:50.235000</v>
      </c>
      <c r="F100" s="69">
        <f t="shared" si="3"/>
        <v>225216</v>
      </c>
    </row>
    <row r="101" spans="1:6">
      <c r="A101">
        <v>100</v>
      </c>
      <c r="B101">
        <v>586.5</v>
      </c>
      <c r="C101" t="s">
        <v>63</v>
      </c>
      <c r="D101" t="s">
        <v>3586</v>
      </c>
      <c r="E101" s="68" t="str">
        <f t="shared" si="2"/>
        <v>20171016 14:40:50.235000</v>
      </c>
      <c r="F101" s="69">
        <f t="shared" si="3"/>
        <v>58650</v>
      </c>
    </row>
    <row r="102" spans="1:6">
      <c r="A102">
        <v>140</v>
      </c>
      <c r="B102">
        <v>586.5</v>
      </c>
      <c r="C102" t="s">
        <v>63</v>
      </c>
      <c r="D102" t="s">
        <v>3586</v>
      </c>
      <c r="E102" s="68" t="str">
        <f t="shared" si="2"/>
        <v>20171016 14:40:50.235000</v>
      </c>
      <c r="F102" s="69">
        <f t="shared" si="3"/>
        <v>82110</v>
      </c>
    </row>
    <row r="103" spans="1:6">
      <c r="A103">
        <v>100</v>
      </c>
      <c r="B103">
        <v>587.5</v>
      </c>
      <c r="C103" t="s">
        <v>63</v>
      </c>
      <c r="D103" t="s">
        <v>3587</v>
      </c>
      <c r="E103" s="68" t="str">
        <f t="shared" si="2"/>
        <v>20171016 15:00:01.895000</v>
      </c>
      <c r="F103" s="69">
        <f t="shared" si="3"/>
        <v>58750</v>
      </c>
    </row>
    <row r="104" spans="1:6">
      <c r="A104">
        <v>100</v>
      </c>
      <c r="B104">
        <v>587.5</v>
      </c>
      <c r="C104" t="s">
        <v>63</v>
      </c>
      <c r="D104" t="s">
        <v>3587</v>
      </c>
      <c r="E104" s="68" t="str">
        <f t="shared" si="2"/>
        <v>20171016 15:00:01.895000</v>
      </c>
      <c r="F104" s="69">
        <f t="shared" si="3"/>
        <v>58750</v>
      </c>
    </row>
    <row r="105" spans="1:6">
      <c r="A105">
        <v>82</v>
      </c>
      <c r="B105">
        <v>587.5</v>
      </c>
      <c r="C105" t="s">
        <v>63</v>
      </c>
      <c r="D105" t="s">
        <v>3587</v>
      </c>
      <c r="E105" s="68" t="str">
        <f t="shared" si="2"/>
        <v>20171016 15:00:01.895000</v>
      </c>
      <c r="F105" s="69">
        <f t="shared" si="3"/>
        <v>48175</v>
      </c>
    </row>
    <row r="106" spans="1:6">
      <c r="A106">
        <v>24</v>
      </c>
      <c r="B106">
        <v>587</v>
      </c>
      <c r="C106" t="s">
        <v>63</v>
      </c>
      <c r="D106" t="s">
        <v>3588</v>
      </c>
      <c r="E106" s="68" t="str">
        <f t="shared" si="2"/>
        <v>20171016 15:10:51.269000</v>
      </c>
      <c r="F106" s="69">
        <f t="shared" si="3"/>
        <v>14088</v>
      </c>
    </row>
    <row r="107" spans="1:6">
      <c r="A107">
        <v>250</v>
      </c>
      <c r="B107">
        <v>587</v>
      </c>
      <c r="C107" t="s">
        <v>63</v>
      </c>
      <c r="D107" t="s">
        <v>3589</v>
      </c>
      <c r="E107" s="68" t="str">
        <f t="shared" si="2"/>
        <v>20171016 15:10:51.289000</v>
      </c>
      <c r="F107" s="69">
        <f t="shared" si="3"/>
        <v>146750</v>
      </c>
    </row>
    <row r="108" spans="1:6">
      <c r="A108">
        <v>95</v>
      </c>
      <c r="B108">
        <v>587</v>
      </c>
      <c r="C108" t="s">
        <v>63</v>
      </c>
      <c r="D108" t="s">
        <v>3589</v>
      </c>
      <c r="E108" s="68" t="str">
        <f t="shared" si="2"/>
        <v>20171016 15:10:51.289000</v>
      </c>
      <c r="F108" s="69">
        <f t="shared" si="3"/>
        <v>55765</v>
      </c>
    </row>
    <row r="109" spans="1:6">
      <c r="A109">
        <v>274</v>
      </c>
      <c r="B109">
        <v>587</v>
      </c>
      <c r="C109" t="s">
        <v>63</v>
      </c>
      <c r="D109" t="s">
        <v>3590</v>
      </c>
      <c r="E109" s="68" t="str">
        <f t="shared" si="2"/>
        <v>20171016 15:16:29.210976</v>
      </c>
      <c r="F109" s="69">
        <f t="shared" si="3"/>
        <v>160838</v>
      </c>
    </row>
    <row r="110" spans="1:6">
      <c r="A110">
        <v>62</v>
      </c>
      <c r="B110">
        <v>587</v>
      </c>
      <c r="C110" t="s">
        <v>70</v>
      </c>
      <c r="D110" t="s">
        <v>3591</v>
      </c>
      <c r="E110" s="68" t="str">
        <f t="shared" si="2"/>
        <v>20171016 15:16:29.213206</v>
      </c>
      <c r="F110" s="69">
        <f t="shared" si="3"/>
        <v>36394</v>
      </c>
    </row>
    <row r="111" spans="1:6">
      <c r="A111">
        <v>17</v>
      </c>
      <c r="B111">
        <v>587</v>
      </c>
      <c r="C111" t="s">
        <v>70</v>
      </c>
      <c r="D111" t="s">
        <v>3591</v>
      </c>
      <c r="E111" s="68" t="str">
        <f t="shared" si="2"/>
        <v>20171016 15:16:29.213206</v>
      </c>
      <c r="F111" s="69">
        <f t="shared" si="3"/>
        <v>9979</v>
      </c>
    </row>
    <row r="112" spans="1:6">
      <c r="A112">
        <v>61</v>
      </c>
      <c r="B112">
        <v>587</v>
      </c>
      <c r="C112" t="s">
        <v>70</v>
      </c>
      <c r="D112" t="s">
        <v>3591</v>
      </c>
      <c r="E112" s="68" t="str">
        <f t="shared" si="2"/>
        <v>20171016 15:16:29.213206</v>
      </c>
      <c r="F112" s="69">
        <f t="shared" si="3"/>
        <v>35807</v>
      </c>
    </row>
    <row r="113" spans="1:6">
      <c r="A113">
        <v>74</v>
      </c>
      <c r="B113">
        <v>587</v>
      </c>
      <c r="C113" t="s">
        <v>70</v>
      </c>
      <c r="D113" t="s">
        <v>3591</v>
      </c>
      <c r="E113" s="68" t="str">
        <f t="shared" si="2"/>
        <v>20171016 15:16:29.213206</v>
      </c>
      <c r="F113" s="69">
        <f t="shared" si="3"/>
        <v>43438</v>
      </c>
    </row>
    <row r="114" spans="1:6">
      <c r="A114">
        <v>12</v>
      </c>
      <c r="B114">
        <v>587</v>
      </c>
      <c r="C114" t="s">
        <v>70</v>
      </c>
      <c r="D114" t="s">
        <v>3591</v>
      </c>
      <c r="E114" s="68" t="str">
        <f t="shared" si="2"/>
        <v>20171016 15:16:29.213206</v>
      </c>
      <c r="F114" s="69">
        <f t="shared" si="3"/>
        <v>7044</v>
      </c>
    </row>
    <row r="115" spans="1:6">
      <c r="A115">
        <v>298</v>
      </c>
      <c r="B115">
        <v>587</v>
      </c>
      <c r="C115" t="s">
        <v>63</v>
      </c>
      <c r="D115" t="s">
        <v>3592</v>
      </c>
      <c r="E115" s="68" t="str">
        <f t="shared" si="2"/>
        <v>20171016 15:22:55.689000</v>
      </c>
      <c r="F115" s="69">
        <f t="shared" si="3"/>
        <v>174926</v>
      </c>
    </row>
    <row r="116" spans="1:6">
      <c r="A116">
        <v>257</v>
      </c>
      <c r="B116">
        <v>587</v>
      </c>
      <c r="C116" t="s">
        <v>63</v>
      </c>
      <c r="D116" t="s">
        <v>3592</v>
      </c>
      <c r="E116" s="68" t="str">
        <f t="shared" si="2"/>
        <v>20171016 15:22:55.689000</v>
      </c>
      <c r="F116" s="69">
        <f t="shared" si="3"/>
        <v>150859</v>
      </c>
    </row>
    <row r="117" spans="1:6">
      <c r="A117">
        <v>541</v>
      </c>
      <c r="B117">
        <v>588</v>
      </c>
      <c r="C117" t="s">
        <v>63</v>
      </c>
      <c r="D117" t="s">
        <v>3593</v>
      </c>
      <c r="E117" s="68" t="str">
        <f t="shared" si="2"/>
        <v>20171016 15:33:05.329000</v>
      </c>
      <c r="F117" s="69">
        <f t="shared" si="3"/>
        <v>318108</v>
      </c>
    </row>
    <row r="118" spans="1:6">
      <c r="A118">
        <v>121</v>
      </c>
      <c r="B118">
        <v>588</v>
      </c>
      <c r="C118" t="s">
        <v>63</v>
      </c>
      <c r="D118" t="s">
        <v>3594</v>
      </c>
      <c r="E118" s="68" t="str">
        <f t="shared" si="2"/>
        <v>20171016 15:35:17.365000</v>
      </c>
      <c r="F118" s="69">
        <f t="shared" si="3"/>
        <v>71148</v>
      </c>
    </row>
    <row r="119" spans="1:6">
      <c r="A119">
        <v>294</v>
      </c>
      <c r="B119">
        <v>588</v>
      </c>
      <c r="C119" t="s">
        <v>63</v>
      </c>
      <c r="D119" t="s">
        <v>3594</v>
      </c>
      <c r="E119" s="68" t="str">
        <f t="shared" si="2"/>
        <v>20171016 15:35:17.365000</v>
      </c>
      <c r="F119" s="69">
        <f t="shared" si="3"/>
        <v>172872</v>
      </c>
    </row>
    <row r="120" spans="1:6">
      <c r="A120">
        <v>107</v>
      </c>
      <c r="B120">
        <v>588</v>
      </c>
      <c r="C120" t="s">
        <v>63</v>
      </c>
      <c r="D120" t="s">
        <v>3595</v>
      </c>
      <c r="E120" s="68" t="str">
        <f t="shared" si="2"/>
        <v>20171016 15:35:17.366000</v>
      </c>
      <c r="F120" s="69">
        <f t="shared" si="3"/>
        <v>62916</v>
      </c>
    </row>
    <row r="121" spans="1:6">
      <c r="A121">
        <v>97</v>
      </c>
      <c r="B121">
        <v>587.5</v>
      </c>
      <c r="C121" t="s">
        <v>63</v>
      </c>
      <c r="D121" t="s">
        <v>3596</v>
      </c>
      <c r="E121" s="68" t="str">
        <f t="shared" si="2"/>
        <v>20171016 15:41:21.480000</v>
      </c>
      <c r="F121" s="69">
        <f t="shared" si="3"/>
        <v>56987.5</v>
      </c>
    </row>
    <row r="122" spans="1:6">
      <c r="A122">
        <v>13</v>
      </c>
      <c r="B122">
        <v>587</v>
      </c>
      <c r="C122" t="s">
        <v>63</v>
      </c>
      <c r="D122" t="s">
        <v>3597</v>
      </c>
      <c r="E122" s="68" t="str">
        <f t="shared" si="2"/>
        <v>20171016 15:42:17.848000</v>
      </c>
      <c r="F122" s="69">
        <f t="shared" si="3"/>
        <v>7631</v>
      </c>
    </row>
    <row r="123" spans="1:6">
      <c r="A123">
        <v>124</v>
      </c>
      <c r="B123">
        <v>587</v>
      </c>
      <c r="C123" t="s">
        <v>63</v>
      </c>
      <c r="D123" t="s">
        <v>3597</v>
      </c>
      <c r="E123" s="68" t="str">
        <f t="shared" si="2"/>
        <v>20171016 15:42:17.848000</v>
      </c>
      <c r="F123" s="69">
        <f t="shared" si="3"/>
        <v>72788</v>
      </c>
    </row>
    <row r="124" spans="1:6">
      <c r="A124">
        <v>101</v>
      </c>
      <c r="B124">
        <v>587.5</v>
      </c>
      <c r="C124" t="s">
        <v>63</v>
      </c>
      <c r="D124" t="s">
        <v>3598</v>
      </c>
      <c r="E124" s="68" t="str">
        <f t="shared" si="2"/>
        <v>20171016 15:45:50.396000</v>
      </c>
      <c r="F124" s="69">
        <f t="shared" si="3"/>
        <v>59337.5</v>
      </c>
    </row>
    <row r="125" spans="1:6">
      <c r="A125">
        <v>37</v>
      </c>
      <c r="B125">
        <v>587.5</v>
      </c>
      <c r="C125" t="s">
        <v>63</v>
      </c>
      <c r="D125" t="s">
        <v>3599</v>
      </c>
      <c r="E125" s="68" t="str">
        <f t="shared" si="2"/>
        <v>20171016 15:45:50.429000</v>
      </c>
      <c r="F125" s="69">
        <f t="shared" si="3"/>
        <v>21737.5</v>
      </c>
    </row>
    <row r="126" spans="1:6">
      <c r="A126">
        <v>94</v>
      </c>
      <c r="B126">
        <v>586.5</v>
      </c>
      <c r="C126" t="s">
        <v>63</v>
      </c>
      <c r="D126" t="s">
        <v>3600</v>
      </c>
      <c r="E126" s="68" t="str">
        <f t="shared" si="2"/>
        <v>20171016 15:50:32.751000</v>
      </c>
      <c r="F126" s="69">
        <f t="shared" si="3"/>
        <v>55131</v>
      </c>
    </row>
    <row r="127" spans="1:6">
      <c r="A127">
        <v>74</v>
      </c>
      <c r="B127">
        <v>586</v>
      </c>
      <c r="C127" t="s">
        <v>63</v>
      </c>
      <c r="D127" t="s">
        <v>3601</v>
      </c>
      <c r="E127" s="68" t="str">
        <f t="shared" si="2"/>
        <v>20171016 15:51:45.041000</v>
      </c>
      <c r="F127" s="69">
        <f t="shared" si="3"/>
        <v>43364</v>
      </c>
    </row>
    <row r="128" spans="1:6">
      <c r="A128">
        <v>29</v>
      </c>
      <c r="B128">
        <v>586</v>
      </c>
      <c r="C128" t="s">
        <v>63</v>
      </c>
      <c r="D128" t="s">
        <v>3601</v>
      </c>
      <c r="E128" s="68" t="str">
        <f t="shared" si="2"/>
        <v>20171016 15:51:45.041000</v>
      </c>
      <c r="F128" s="69">
        <f t="shared" si="3"/>
        <v>16994</v>
      </c>
    </row>
    <row r="129" spans="1:6">
      <c r="A129">
        <v>136</v>
      </c>
      <c r="B129">
        <v>586</v>
      </c>
      <c r="C129" t="s">
        <v>63</v>
      </c>
      <c r="D129" t="s">
        <v>3602</v>
      </c>
      <c r="E129" s="68" t="str">
        <f t="shared" ref="E129:E192" si="4">LEFT(D129,FIND(" ",D129)-1)&amp;" "&amp;IF((MID(D129,FIND(" ",D129)+1,2))&lt;"23",MID(D129,FIND(" ",D129)+1,2) + 2 - VALUE(MID(D129,28,1)),"0"&amp;"0")&amp;MID(D129,FIND(" ",D129)+3,13)</f>
        <v>20171016 15:55:48.460000</v>
      </c>
      <c r="F129" s="69">
        <f t="shared" ref="F129:F192" si="5">A129*B129</f>
        <v>79696</v>
      </c>
    </row>
    <row r="130" spans="1:6">
      <c r="A130">
        <v>94</v>
      </c>
      <c r="B130">
        <v>585</v>
      </c>
      <c r="C130" t="s">
        <v>63</v>
      </c>
      <c r="D130" t="s">
        <v>3603</v>
      </c>
      <c r="E130" s="68" t="str">
        <f t="shared" si="4"/>
        <v>20171016 16:04:02.290000</v>
      </c>
      <c r="F130" s="69">
        <f t="shared" si="5"/>
        <v>54990</v>
      </c>
    </row>
    <row r="131" spans="1:6">
      <c r="A131">
        <v>255</v>
      </c>
      <c r="B131">
        <v>585</v>
      </c>
      <c r="C131" t="s">
        <v>63</v>
      </c>
      <c r="D131" t="s">
        <v>3604</v>
      </c>
      <c r="E131" s="68" t="str">
        <f t="shared" si="4"/>
        <v>20171016 16:05:04.290000</v>
      </c>
      <c r="F131" s="69">
        <f t="shared" si="5"/>
        <v>149175</v>
      </c>
    </row>
    <row r="132" spans="1:6">
      <c r="A132">
        <v>133</v>
      </c>
      <c r="B132">
        <v>585.5</v>
      </c>
      <c r="C132" t="s">
        <v>63</v>
      </c>
      <c r="D132" t="s">
        <v>3605</v>
      </c>
      <c r="E132" s="68" t="str">
        <f t="shared" si="4"/>
        <v>20171016 16:08:27.290000</v>
      </c>
      <c r="F132" s="69">
        <f t="shared" si="5"/>
        <v>77871.5</v>
      </c>
    </row>
    <row r="133" spans="1:6">
      <c r="A133">
        <v>93</v>
      </c>
      <c r="B133">
        <v>585.5</v>
      </c>
      <c r="C133" t="s">
        <v>63</v>
      </c>
      <c r="D133" t="s">
        <v>3606</v>
      </c>
      <c r="E133" s="68" t="str">
        <f t="shared" si="4"/>
        <v>20171016 16:10:56.564000</v>
      </c>
      <c r="F133" s="69">
        <f t="shared" si="5"/>
        <v>54451.5</v>
      </c>
    </row>
    <row r="134" spans="1:6">
      <c r="A134">
        <v>143</v>
      </c>
      <c r="B134">
        <v>585</v>
      </c>
      <c r="C134" t="s">
        <v>63</v>
      </c>
      <c r="D134" t="s">
        <v>3607</v>
      </c>
      <c r="E134" s="68" t="str">
        <f t="shared" si="4"/>
        <v>20171016 16:14:36.494000</v>
      </c>
      <c r="F134" s="69">
        <f t="shared" si="5"/>
        <v>83655</v>
      </c>
    </row>
    <row r="135" spans="1:6">
      <c r="A135">
        <v>941</v>
      </c>
      <c r="B135">
        <v>585</v>
      </c>
      <c r="C135" t="s">
        <v>63</v>
      </c>
      <c r="D135" t="s">
        <v>3608</v>
      </c>
      <c r="E135" s="68" t="str">
        <f t="shared" si="4"/>
        <v>20171016 16:15:58.290000</v>
      </c>
      <c r="F135" s="69">
        <f t="shared" si="5"/>
        <v>550485</v>
      </c>
    </row>
    <row r="136" spans="1:6">
      <c r="A136">
        <v>281</v>
      </c>
      <c r="B136">
        <v>585</v>
      </c>
      <c r="C136" t="s">
        <v>63</v>
      </c>
      <c r="D136" t="s">
        <v>3609</v>
      </c>
      <c r="E136" s="68" t="str">
        <f t="shared" si="4"/>
        <v>20171016 16:16:56.479000</v>
      </c>
      <c r="F136" s="69">
        <f t="shared" si="5"/>
        <v>164385</v>
      </c>
    </row>
    <row r="137" spans="1:6">
      <c r="A137">
        <v>38</v>
      </c>
      <c r="B137">
        <v>584.5</v>
      </c>
      <c r="C137" t="s">
        <v>63</v>
      </c>
      <c r="D137" t="s">
        <v>3610</v>
      </c>
      <c r="E137" s="68" t="str">
        <f t="shared" si="4"/>
        <v>20171016 16:24:20.290000</v>
      </c>
      <c r="F137" s="69">
        <f t="shared" si="5"/>
        <v>22211</v>
      </c>
    </row>
    <row r="138" spans="1:6">
      <c r="A138">
        <v>65</v>
      </c>
      <c r="B138">
        <v>584.5</v>
      </c>
      <c r="C138" t="s">
        <v>63</v>
      </c>
      <c r="D138" t="s">
        <v>3611</v>
      </c>
      <c r="E138" s="68" t="str">
        <f t="shared" si="4"/>
        <v>20171016 16:25:15.751000</v>
      </c>
      <c r="F138" s="69">
        <f t="shared" si="5"/>
        <v>37992.5</v>
      </c>
    </row>
    <row r="139" spans="1:6">
      <c r="A139">
        <v>2</v>
      </c>
      <c r="B139">
        <v>586</v>
      </c>
      <c r="C139" t="s">
        <v>63</v>
      </c>
      <c r="D139" t="s">
        <v>3612</v>
      </c>
      <c r="E139" s="68" t="str">
        <f t="shared" si="4"/>
        <v>20171016 16:26:30.480000</v>
      </c>
      <c r="F139" s="69">
        <f t="shared" si="5"/>
        <v>1172</v>
      </c>
    </row>
    <row r="140" spans="1:6">
      <c r="A140">
        <v>349</v>
      </c>
      <c r="B140">
        <v>586</v>
      </c>
      <c r="C140" t="s">
        <v>63</v>
      </c>
      <c r="D140" t="s">
        <v>3612</v>
      </c>
      <c r="E140" s="68" t="str">
        <f t="shared" si="4"/>
        <v>20171016 16:26:30.480000</v>
      </c>
      <c r="F140" s="69">
        <f t="shared" si="5"/>
        <v>204514</v>
      </c>
    </row>
    <row r="141" spans="1:6">
      <c r="A141">
        <v>350</v>
      </c>
      <c r="B141">
        <v>586</v>
      </c>
      <c r="C141" t="s">
        <v>63</v>
      </c>
      <c r="D141" t="s">
        <v>3612</v>
      </c>
      <c r="E141" s="68" t="str">
        <f t="shared" si="4"/>
        <v>20171016 16:26:30.480000</v>
      </c>
      <c r="F141" s="69">
        <f t="shared" si="5"/>
        <v>205100</v>
      </c>
    </row>
    <row r="142" spans="1:6">
      <c r="A142">
        <v>27</v>
      </c>
      <c r="B142">
        <v>586</v>
      </c>
      <c r="C142" t="s">
        <v>63</v>
      </c>
      <c r="D142" t="s">
        <v>3612</v>
      </c>
      <c r="E142" s="68" t="str">
        <f t="shared" si="4"/>
        <v>20171016 16:26:30.480000</v>
      </c>
      <c r="F142" s="69">
        <f t="shared" si="5"/>
        <v>15822</v>
      </c>
    </row>
    <row r="143" spans="1:6">
      <c r="A143">
        <v>289</v>
      </c>
      <c r="B143">
        <v>586</v>
      </c>
      <c r="C143" t="s">
        <v>63</v>
      </c>
      <c r="D143" t="s">
        <v>3612</v>
      </c>
      <c r="E143" s="68" t="str">
        <f t="shared" si="4"/>
        <v>20171016 16:26:30.480000</v>
      </c>
      <c r="F143" s="69">
        <f t="shared" si="5"/>
        <v>169354</v>
      </c>
    </row>
    <row r="144" spans="1:6">
      <c r="A144">
        <v>597</v>
      </c>
      <c r="B144">
        <v>585.5</v>
      </c>
      <c r="C144" t="s">
        <v>63</v>
      </c>
      <c r="D144" t="s">
        <v>3613</v>
      </c>
      <c r="E144" s="68" t="str">
        <f t="shared" si="4"/>
        <v>20171016 16:26:49.290000</v>
      </c>
      <c r="F144" s="69">
        <f t="shared" si="5"/>
        <v>349543.5</v>
      </c>
    </row>
    <row r="145" spans="1:6">
      <c r="A145">
        <v>32</v>
      </c>
      <c r="B145">
        <v>585.5</v>
      </c>
      <c r="C145" t="s">
        <v>63</v>
      </c>
      <c r="D145" t="s">
        <v>3613</v>
      </c>
      <c r="E145" s="68" t="str">
        <f t="shared" si="4"/>
        <v>20171016 16:26:49.290000</v>
      </c>
      <c r="F145" s="69">
        <f t="shared" si="5"/>
        <v>18736</v>
      </c>
    </row>
    <row r="146" spans="1:6">
      <c r="A146">
        <v>111</v>
      </c>
      <c r="B146">
        <v>585.5</v>
      </c>
      <c r="C146" t="s">
        <v>63</v>
      </c>
      <c r="D146" t="s">
        <v>3613</v>
      </c>
      <c r="E146" s="68" t="str">
        <f t="shared" si="4"/>
        <v>20171016 16:26:49.290000</v>
      </c>
      <c r="F146" s="69">
        <f t="shared" si="5"/>
        <v>64990.5</v>
      </c>
    </row>
    <row r="147" spans="1:6">
      <c r="A147">
        <v>111</v>
      </c>
      <c r="B147">
        <v>585.5</v>
      </c>
      <c r="C147" t="s">
        <v>63</v>
      </c>
      <c r="D147" t="s">
        <v>3613</v>
      </c>
      <c r="E147" s="68" t="str">
        <f t="shared" si="4"/>
        <v>20171016 16:26:49.290000</v>
      </c>
      <c r="F147" s="69">
        <f t="shared" si="5"/>
        <v>64990.5</v>
      </c>
    </row>
    <row r="148" spans="1:6">
      <c r="A148">
        <v>100</v>
      </c>
      <c r="B148">
        <v>585.5</v>
      </c>
      <c r="C148" t="s">
        <v>63</v>
      </c>
      <c r="D148" t="s">
        <v>3613</v>
      </c>
      <c r="E148" s="68" t="str">
        <f t="shared" si="4"/>
        <v>20171016 16:26:49.290000</v>
      </c>
      <c r="F148" s="69">
        <f t="shared" si="5"/>
        <v>58550</v>
      </c>
    </row>
    <row r="149" spans="1:6">
      <c r="A149">
        <v>37</v>
      </c>
      <c r="B149">
        <v>585.5</v>
      </c>
      <c r="C149" t="s">
        <v>63</v>
      </c>
      <c r="D149" t="s">
        <v>3613</v>
      </c>
      <c r="E149" s="68" t="str">
        <f t="shared" si="4"/>
        <v>20171016 16:26:49.290000</v>
      </c>
      <c r="F149" s="69">
        <f t="shared" si="5"/>
        <v>21663.5</v>
      </c>
    </row>
    <row r="150" spans="1:6">
      <c r="A150">
        <v>298</v>
      </c>
      <c r="B150">
        <v>585</v>
      </c>
      <c r="C150" t="s">
        <v>63</v>
      </c>
      <c r="D150" t="s">
        <v>3614</v>
      </c>
      <c r="E150" s="68" t="str">
        <f t="shared" si="4"/>
        <v>20171016 16:28:35.751000</v>
      </c>
      <c r="F150" s="69">
        <f t="shared" si="5"/>
        <v>174330</v>
      </c>
    </row>
    <row r="151" spans="1:6">
      <c r="A151">
        <v>194</v>
      </c>
      <c r="B151">
        <v>585</v>
      </c>
      <c r="C151" t="s">
        <v>63</v>
      </c>
      <c r="D151" t="s">
        <v>3615</v>
      </c>
      <c r="E151" s="68" t="str">
        <f t="shared" si="4"/>
        <v>20171016 16:28:39.413000</v>
      </c>
      <c r="F151" s="69">
        <f t="shared" si="5"/>
        <v>113490</v>
      </c>
    </row>
    <row r="152" spans="1:6">
      <c r="A152">
        <v>109</v>
      </c>
      <c r="B152">
        <v>585</v>
      </c>
      <c r="C152" t="s">
        <v>63</v>
      </c>
      <c r="D152" t="s">
        <v>3615</v>
      </c>
      <c r="E152" s="68" t="str">
        <f t="shared" si="4"/>
        <v>20171016 16:28:39.413000</v>
      </c>
      <c r="F152" s="69">
        <f t="shared" si="5"/>
        <v>63765</v>
      </c>
    </row>
    <row r="153" spans="1:6">
      <c r="A153">
        <v>343</v>
      </c>
      <c r="B153">
        <v>585</v>
      </c>
      <c r="C153" t="s">
        <v>63</v>
      </c>
      <c r="D153" t="s">
        <v>3616</v>
      </c>
      <c r="E153" s="68" t="str">
        <f t="shared" si="4"/>
        <v>20171016 16:28:39.416000</v>
      </c>
      <c r="F153" s="69">
        <f t="shared" si="5"/>
        <v>200655</v>
      </c>
    </row>
    <row r="154" spans="1:6">
      <c r="A154">
        <v>29</v>
      </c>
      <c r="B154">
        <v>585</v>
      </c>
      <c r="C154" t="s">
        <v>63</v>
      </c>
      <c r="D154" t="s">
        <v>3617</v>
      </c>
      <c r="E154" s="68" t="str">
        <f t="shared" si="4"/>
        <v>20171016 16:28:39.448000</v>
      </c>
      <c r="F154" s="69">
        <f t="shared" si="5"/>
        <v>16965</v>
      </c>
    </row>
    <row r="155" spans="1:6">
      <c r="A155">
        <v>87</v>
      </c>
      <c r="B155">
        <v>584</v>
      </c>
      <c r="C155" t="s">
        <v>63</v>
      </c>
      <c r="D155" t="s">
        <v>3618</v>
      </c>
      <c r="E155" s="68" t="str">
        <f t="shared" si="4"/>
        <v>20171016 16:30:21.290000</v>
      </c>
      <c r="F155" s="69">
        <f t="shared" si="5"/>
        <v>50808</v>
      </c>
    </row>
    <row r="156" spans="1:6">
      <c r="A156">
        <v>94</v>
      </c>
      <c r="B156">
        <v>583.5</v>
      </c>
      <c r="C156" t="s">
        <v>63</v>
      </c>
      <c r="D156" t="s">
        <v>3619</v>
      </c>
      <c r="E156" s="68" t="str">
        <f t="shared" si="4"/>
        <v>20171016 16:34:47.291000</v>
      </c>
      <c r="F156" s="69">
        <f t="shared" si="5"/>
        <v>54849</v>
      </c>
    </row>
    <row r="157" spans="1:6">
      <c r="A157">
        <v>7</v>
      </c>
      <c r="B157">
        <v>583.5</v>
      </c>
      <c r="C157" t="s">
        <v>63</v>
      </c>
      <c r="D157" t="s">
        <v>3620</v>
      </c>
      <c r="E157" s="68" t="str">
        <f t="shared" si="4"/>
        <v>20171016 16:35:15.784000</v>
      </c>
      <c r="F157" s="69">
        <f t="shared" si="5"/>
        <v>4084.5</v>
      </c>
    </row>
    <row r="158" spans="1:6">
      <c r="A158">
        <v>133</v>
      </c>
      <c r="B158">
        <v>583.5</v>
      </c>
      <c r="C158" t="s">
        <v>63</v>
      </c>
      <c r="D158" t="s">
        <v>3621</v>
      </c>
      <c r="E158" s="68" t="str">
        <f t="shared" si="4"/>
        <v>20171016 16:35:23.199000</v>
      </c>
      <c r="F158" s="69">
        <f t="shared" si="5"/>
        <v>77605.5</v>
      </c>
    </row>
    <row r="159" spans="1:6">
      <c r="A159">
        <v>94</v>
      </c>
      <c r="B159">
        <v>583</v>
      </c>
      <c r="C159" t="s">
        <v>63</v>
      </c>
      <c r="D159" t="s">
        <v>3622</v>
      </c>
      <c r="E159" s="68" t="str">
        <f t="shared" si="4"/>
        <v>20171016 16:37:45.979000</v>
      </c>
      <c r="F159" s="69">
        <f t="shared" si="5"/>
        <v>54802</v>
      </c>
    </row>
    <row r="160" spans="1:6">
      <c r="A160">
        <v>138</v>
      </c>
      <c r="B160">
        <v>582</v>
      </c>
      <c r="C160" t="s">
        <v>63</v>
      </c>
      <c r="D160" t="s">
        <v>3623</v>
      </c>
      <c r="E160" s="68" t="str">
        <f t="shared" si="4"/>
        <v>20171016 16:40:22.624000</v>
      </c>
      <c r="F160" s="69">
        <f t="shared" si="5"/>
        <v>80316</v>
      </c>
    </row>
    <row r="161" spans="1:6">
      <c r="A161">
        <v>307</v>
      </c>
      <c r="B161">
        <v>583</v>
      </c>
      <c r="C161" t="s">
        <v>63</v>
      </c>
      <c r="D161" t="s">
        <v>3624</v>
      </c>
      <c r="E161" s="68" t="str">
        <f t="shared" si="4"/>
        <v>20171016 16:43:41.291000</v>
      </c>
      <c r="F161" s="69">
        <f t="shared" si="5"/>
        <v>178981</v>
      </c>
    </row>
    <row r="162" spans="1:6">
      <c r="A162">
        <v>22</v>
      </c>
      <c r="B162">
        <v>582.5</v>
      </c>
      <c r="C162" t="s">
        <v>70</v>
      </c>
      <c r="D162" t="s">
        <v>3625</v>
      </c>
      <c r="E162" s="68" t="str">
        <f t="shared" si="4"/>
        <v>20171016 16:46:54.667841</v>
      </c>
      <c r="F162" s="69">
        <f t="shared" si="5"/>
        <v>12815</v>
      </c>
    </row>
    <row r="163" spans="1:6">
      <c r="A163">
        <v>58</v>
      </c>
      <c r="B163">
        <v>582.5</v>
      </c>
      <c r="C163" t="s">
        <v>70</v>
      </c>
      <c r="D163" t="s">
        <v>3625</v>
      </c>
      <c r="E163" s="68" t="str">
        <f t="shared" si="4"/>
        <v>20171016 16:46:54.667841</v>
      </c>
      <c r="F163" s="69">
        <f t="shared" si="5"/>
        <v>33785</v>
      </c>
    </row>
    <row r="164" spans="1:6">
      <c r="A164">
        <v>151</v>
      </c>
      <c r="B164">
        <v>582.5</v>
      </c>
      <c r="C164" t="s">
        <v>70</v>
      </c>
      <c r="D164" t="s">
        <v>3625</v>
      </c>
      <c r="E164" s="68" t="str">
        <f t="shared" si="4"/>
        <v>20171016 16:46:54.667841</v>
      </c>
      <c r="F164" s="69">
        <f t="shared" si="5"/>
        <v>87957.5</v>
      </c>
    </row>
    <row r="165" spans="1:6">
      <c r="A165">
        <v>8</v>
      </c>
      <c r="B165">
        <v>582.5</v>
      </c>
      <c r="C165" t="s">
        <v>70</v>
      </c>
      <c r="D165" t="s">
        <v>3625</v>
      </c>
      <c r="E165" s="68" t="str">
        <f t="shared" si="4"/>
        <v>20171016 16:46:54.667841</v>
      </c>
      <c r="F165" s="69">
        <f t="shared" si="5"/>
        <v>4660</v>
      </c>
    </row>
    <row r="166" spans="1:6">
      <c r="A166">
        <v>37</v>
      </c>
      <c r="B166">
        <v>582.5</v>
      </c>
      <c r="C166" t="s">
        <v>70</v>
      </c>
      <c r="D166" t="s">
        <v>3625</v>
      </c>
      <c r="E166" s="68" t="str">
        <f t="shared" si="4"/>
        <v>20171016 16:46:54.667841</v>
      </c>
      <c r="F166" s="69">
        <f t="shared" si="5"/>
        <v>21552.5</v>
      </c>
    </row>
    <row r="167" spans="1:6">
      <c r="A167">
        <v>62</v>
      </c>
      <c r="B167">
        <v>582.5</v>
      </c>
      <c r="C167" t="s">
        <v>70</v>
      </c>
      <c r="D167" t="s">
        <v>3625</v>
      </c>
      <c r="E167" s="68" t="str">
        <f t="shared" si="4"/>
        <v>20171016 16:46:54.667841</v>
      </c>
      <c r="F167" s="69">
        <f t="shared" si="5"/>
        <v>36115</v>
      </c>
    </row>
    <row r="168" spans="1:6">
      <c r="A168">
        <v>5</v>
      </c>
      <c r="B168">
        <v>582.5</v>
      </c>
      <c r="C168" t="s">
        <v>70</v>
      </c>
      <c r="D168" t="s">
        <v>3625</v>
      </c>
      <c r="E168" s="68" t="str">
        <f t="shared" si="4"/>
        <v>20171016 16:46:54.667841</v>
      </c>
      <c r="F168" s="69">
        <f t="shared" si="5"/>
        <v>2912.5</v>
      </c>
    </row>
    <row r="169" spans="1:6">
      <c r="A169">
        <v>112</v>
      </c>
      <c r="B169">
        <v>580.5</v>
      </c>
      <c r="C169" t="s">
        <v>63</v>
      </c>
      <c r="D169" t="s">
        <v>3626</v>
      </c>
      <c r="E169" s="68" t="str">
        <f t="shared" si="4"/>
        <v>20171017 9:00:22.399000</v>
      </c>
      <c r="F169" s="69">
        <f t="shared" si="5"/>
        <v>65016</v>
      </c>
    </row>
    <row r="170" spans="1:6">
      <c r="A170">
        <v>102</v>
      </c>
      <c r="B170">
        <v>574</v>
      </c>
      <c r="C170" t="s">
        <v>63</v>
      </c>
      <c r="D170" t="s">
        <v>3627</v>
      </c>
      <c r="E170" s="68" t="str">
        <f t="shared" si="4"/>
        <v>20171017 9:03:04.000000</v>
      </c>
      <c r="F170" s="69">
        <f t="shared" si="5"/>
        <v>58548</v>
      </c>
    </row>
    <row r="171" spans="1:6">
      <c r="A171">
        <v>7</v>
      </c>
      <c r="B171">
        <v>575</v>
      </c>
      <c r="C171" t="s">
        <v>63</v>
      </c>
      <c r="D171" t="s">
        <v>3628</v>
      </c>
      <c r="E171" s="68" t="str">
        <f t="shared" si="4"/>
        <v>20171017 9:04:07.184585</v>
      </c>
      <c r="F171" s="69">
        <f t="shared" si="5"/>
        <v>4025</v>
      </c>
    </row>
    <row r="172" spans="1:6">
      <c r="A172">
        <v>100</v>
      </c>
      <c r="B172">
        <v>575</v>
      </c>
      <c r="C172" t="s">
        <v>63</v>
      </c>
      <c r="D172" t="s">
        <v>3629</v>
      </c>
      <c r="E172" s="68" t="str">
        <f t="shared" si="4"/>
        <v>20171017 9:04:18.232230</v>
      </c>
      <c r="F172" s="69">
        <f t="shared" si="5"/>
        <v>57500</v>
      </c>
    </row>
    <row r="173" spans="1:6">
      <c r="A173">
        <v>393</v>
      </c>
      <c r="B173">
        <v>575</v>
      </c>
      <c r="C173" t="s">
        <v>63</v>
      </c>
      <c r="D173" t="s">
        <v>3630</v>
      </c>
      <c r="E173" s="68" t="str">
        <f t="shared" si="4"/>
        <v>20171017 9:04:36.429570</v>
      </c>
      <c r="F173" s="69">
        <f t="shared" si="5"/>
        <v>225975</v>
      </c>
    </row>
    <row r="174" spans="1:6">
      <c r="A174">
        <v>109</v>
      </c>
      <c r="B174">
        <v>575.5</v>
      </c>
      <c r="C174" t="s">
        <v>63</v>
      </c>
      <c r="D174" t="s">
        <v>3631</v>
      </c>
      <c r="E174" s="68" t="str">
        <f t="shared" si="4"/>
        <v>20171017 9:08:27.397000</v>
      </c>
      <c r="F174" s="69">
        <f t="shared" si="5"/>
        <v>62729.5</v>
      </c>
    </row>
    <row r="175" spans="1:6">
      <c r="A175">
        <v>72</v>
      </c>
      <c r="B175">
        <v>575.5</v>
      </c>
      <c r="C175" t="s">
        <v>63</v>
      </c>
      <c r="D175" t="s">
        <v>3631</v>
      </c>
      <c r="E175" s="68" t="str">
        <f t="shared" si="4"/>
        <v>20171017 9:08:27.397000</v>
      </c>
      <c r="F175" s="69">
        <f t="shared" si="5"/>
        <v>41436</v>
      </c>
    </row>
    <row r="176" spans="1:6">
      <c r="A176">
        <v>26</v>
      </c>
      <c r="B176">
        <v>575.5</v>
      </c>
      <c r="C176" t="s">
        <v>63</v>
      </c>
      <c r="D176" t="s">
        <v>3632</v>
      </c>
      <c r="E176" s="68" t="str">
        <f t="shared" si="4"/>
        <v>20171017 9:11:38.633992</v>
      </c>
      <c r="F176" s="69">
        <f t="shared" si="5"/>
        <v>14963</v>
      </c>
    </row>
    <row r="177" spans="1:6">
      <c r="A177">
        <v>146</v>
      </c>
      <c r="B177">
        <v>575.5</v>
      </c>
      <c r="C177" t="s">
        <v>63</v>
      </c>
      <c r="D177" t="s">
        <v>3632</v>
      </c>
      <c r="E177" s="68" t="str">
        <f t="shared" si="4"/>
        <v>20171017 9:11:38.633992</v>
      </c>
      <c r="F177" s="69">
        <f t="shared" si="5"/>
        <v>84023</v>
      </c>
    </row>
    <row r="178" spans="1:6">
      <c r="A178">
        <v>328</v>
      </c>
      <c r="B178">
        <v>575.5</v>
      </c>
      <c r="C178" t="s">
        <v>63</v>
      </c>
      <c r="D178" t="s">
        <v>3633</v>
      </c>
      <c r="E178" s="68" t="str">
        <f t="shared" si="4"/>
        <v>20171017 9:11:38.654267</v>
      </c>
      <c r="F178" s="69">
        <f t="shared" si="5"/>
        <v>188764</v>
      </c>
    </row>
    <row r="179" spans="1:6">
      <c r="A179">
        <v>71</v>
      </c>
      <c r="B179">
        <v>575</v>
      </c>
      <c r="C179" t="s">
        <v>63</v>
      </c>
      <c r="D179" t="s">
        <v>3634</v>
      </c>
      <c r="E179" s="68" t="str">
        <f t="shared" si="4"/>
        <v>20171017 9:11:53.864000</v>
      </c>
      <c r="F179" s="69">
        <f t="shared" si="5"/>
        <v>40825</v>
      </c>
    </row>
    <row r="180" spans="1:6">
      <c r="A180">
        <v>91</v>
      </c>
      <c r="B180">
        <v>574.5</v>
      </c>
      <c r="C180" t="s">
        <v>63</v>
      </c>
      <c r="D180" t="s">
        <v>3635</v>
      </c>
      <c r="E180" s="68" t="str">
        <f t="shared" si="4"/>
        <v>20171017 9:13:39.203000</v>
      </c>
      <c r="F180" s="69">
        <f t="shared" si="5"/>
        <v>52279.5</v>
      </c>
    </row>
    <row r="181" spans="1:6">
      <c r="A181">
        <v>87</v>
      </c>
      <c r="B181">
        <v>575.5</v>
      </c>
      <c r="C181" t="s">
        <v>63</v>
      </c>
      <c r="D181" t="s">
        <v>3636</v>
      </c>
      <c r="E181" s="68" t="str">
        <f t="shared" si="4"/>
        <v>20171017 9:17:04.321000</v>
      </c>
      <c r="F181" s="69">
        <f t="shared" si="5"/>
        <v>50068.5</v>
      </c>
    </row>
    <row r="182" spans="1:6">
      <c r="A182">
        <v>94</v>
      </c>
      <c r="B182">
        <v>574.5</v>
      </c>
      <c r="C182" t="s">
        <v>63</v>
      </c>
      <c r="D182" t="s">
        <v>3637</v>
      </c>
      <c r="E182" s="68" t="str">
        <f t="shared" si="4"/>
        <v>20171017 9:21:46.463000</v>
      </c>
      <c r="F182" s="69">
        <f t="shared" si="5"/>
        <v>54003</v>
      </c>
    </row>
    <row r="183" spans="1:6">
      <c r="A183">
        <v>140</v>
      </c>
      <c r="B183">
        <v>575</v>
      </c>
      <c r="C183" t="s">
        <v>63</v>
      </c>
      <c r="D183" t="s">
        <v>3638</v>
      </c>
      <c r="E183" s="68" t="str">
        <f t="shared" si="4"/>
        <v>20171017 9:30:11.316000</v>
      </c>
      <c r="F183" s="69">
        <f t="shared" si="5"/>
        <v>80500</v>
      </c>
    </row>
    <row r="184" spans="1:6">
      <c r="A184">
        <v>99</v>
      </c>
      <c r="B184">
        <v>575.5</v>
      </c>
      <c r="C184" t="s">
        <v>63</v>
      </c>
      <c r="D184" t="s">
        <v>3639</v>
      </c>
      <c r="E184" s="68" t="str">
        <f t="shared" si="4"/>
        <v>20171017 9:36:16.374843</v>
      </c>
      <c r="F184" s="69">
        <f t="shared" si="5"/>
        <v>56974.5</v>
      </c>
    </row>
    <row r="185" spans="1:6">
      <c r="A185">
        <v>89</v>
      </c>
      <c r="B185">
        <v>575.5</v>
      </c>
      <c r="C185" t="s">
        <v>63</v>
      </c>
      <c r="D185" t="s">
        <v>3639</v>
      </c>
      <c r="E185" s="68" t="str">
        <f t="shared" si="4"/>
        <v>20171017 9:36:16.374843</v>
      </c>
      <c r="F185" s="69">
        <f t="shared" si="5"/>
        <v>51219.5</v>
      </c>
    </row>
    <row r="186" spans="1:6">
      <c r="A186">
        <v>100</v>
      </c>
      <c r="B186">
        <v>575.5</v>
      </c>
      <c r="C186" t="s">
        <v>63</v>
      </c>
      <c r="D186" t="s">
        <v>3639</v>
      </c>
      <c r="E186" s="68" t="str">
        <f t="shared" si="4"/>
        <v>20171017 9:36:16.374843</v>
      </c>
      <c r="F186" s="69">
        <f t="shared" si="5"/>
        <v>57550</v>
      </c>
    </row>
    <row r="187" spans="1:6">
      <c r="A187">
        <v>151</v>
      </c>
      <c r="B187">
        <v>575.5</v>
      </c>
      <c r="C187" t="s">
        <v>63</v>
      </c>
      <c r="D187" t="s">
        <v>3639</v>
      </c>
      <c r="E187" s="68" t="str">
        <f t="shared" si="4"/>
        <v>20171017 9:36:16.374843</v>
      </c>
      <c r="F187" s="69">
        <f t="shared" si="5"/>
        <v>86900.5</v>
      </c>
    </row>
    <row r="188" spans="1:6">
      <c r="A188">
        <v>90</v>
      </c>
      <c r="B188">
        <v>575.5</v>
      </c>
      <c r="C188" t="s">
        <v>63</v>
      </c>
      <c r="D188" t="s">
        <v>3639</v>
      </c>
      <c r="E188" s="68" t="str">
        <f t="shared" si="4"/>
        <v>20171017 9:36:16.374843</v>
      </c>
      <c r="F188" s="69">
        <f t="shared" si="5"/>
        <v>51795</v>
      </c>
    </row>
    <row r="189" spans="1:6">
      <c r="A189">
        <v>85</v>
      </c>
      <c r="B189">
        <v>576.5</v>
      </c>
      <c r="C189" t="s">
        <v>63</v>
      </c>
      <c r="D189" t="s">
        <v>3640</v>
      </c>
      <c r="E189" s="68" t="str">
        <f t="shared" si="4"/>
        <v>20171017 9:36:27.098000</v>
      </c>
      <c r="F189" s="69">
        <f t="shared" si="5"/>
        <v>49002.5</v>
      </c>
    </row>
    <row r="190" spans="1:6">
      <c r="A190">
        <v>67</v>
      </c>
      <c r="B190">
        <v>576.5</v>
      </c>
      <c r="C190" t="s">
        <v>63</v>
      </c>
      <c r="D190" t="s">
        <v>3640</v>
      </c>
      <c r="E190" s="68" t="str">
        <f t="shared" si="4"/>
        <v>20171017 9:36:27.098000</v>
      </c>
      <c r="F190" s="69">
        <f t="shared" si="5"/>
        <v>38625.5</v>
      </c>
    </row>
    <row r="191" spans="1:6">
      <c r="A191">
        <v>94</v>
      </c>
      <c r="B191">
        <v>576</v>
      </c>
      <c r="C191" t="s">
        <v>63</v>
      </c>
      <c r="D191" t="s">
        <v>3641</v>
      </c>
      <c r="E191" s="68" t="str">
        <f t="shared" si="4"/>
        <v>20171017 9:41:37.680000</v>
      </c>
      <c r="F191" s="69">
        <f t="shared" si="5"/>
        <v>54144</v>
      </c>
    </row>
    <row r="192" spans="1:6">
      <c r="A192">
        <v>9</v>
      </c>
      <c r="B192">
        <v>575.5</v>
      </c>
      <c r="C192" t="s">
        <v>63</v>
      </c>
      <c r="D192" t="s">
        <v>3642</v>
      </c>
      <c r="E192" s="68" t="str">
        <f t="shared" si="4"/>
        <v>20171017 9:42:58.483762</v>
      </c>
      <c r="F192" s="69">
        <f t="shared" si="5"/>
        <v>5179.5</v>
      </c>
    </row>
    <row r="193" spans="1:6">
      <c r="A193">
        <v>162</v>
      </c>
      <c r="B193">
        <v>575.5</v>
      </c>
      <c r="C193" t="s">
        <v>63</v>
      </c>
      <c r="D193" t="s">
        <v>3643</v>
      </c>
      <c r="E193" s="68" t="str">
        <f t="shared" ref="E193:E256" si="6">LEFT(D193,FIND(" ",D193)-1)&amp;" "&amp;IF((MID(D193,FIND(" ",D193)+1,2))&lt;"23",MID(D193,FIND(" ",D193)+1,2) + 2 - VALUE(MID(D193,28,1)),"0"&amp;"0")&amp;MID(D193,FIND(" ",D193)+3,13)</f>
        <v>20171017 9:43:03.259279</v>
      </c>
      <c r="F193" s="69">
        <f t="shared" ref="F193:F256" si="7">A193*B193</f>
        <v>93231</v>
      </c>
    </row>
    <row r="194" spans="1:6">
      <c r="A194">
        <v>92</v>
      </c>
      <c r="B194">
        <v>575</v>
      </c>
      <c r="C194" t="s">
        <v>63</v>
      </c>
      <c r="D194" t="s">
        <v>3644</v>
      </c>
      <c r="E194" s="68" t="str">
        <f t="shared" si="6"/>
        <v>20171017 9:49:59.174000</v>
      </c>
      <c r="F194" s="69">
        <f t="shared" si="7"/>
        <v>52900</v>
      </c>
    </row>
    <row r="195" spans="1:6">
      <c r="A195">
        <v>76</v>
      </c>
      <c r="B195">
        <v>575</v>
      </c>
      <c r="C195" t="s">
        <v>63</v>
      </c>
      <c r="D195" t="s">
        <v>3645</v>
      </c>
      <c r="E195" s="68" t="str">
        <f t="shared" si="6"/>
        <v>20171017 9:54:06.705000</v>
      </c>
      <c r="F195" s="69">
        <f t="shared" si="7"/>
        <v>43700</v>
      </c>
    </row>
    <row r="196" spans="1:6">
      <c r="A196">
        <v>20</v>
      </c>
      <c r="B196">
        <v>575</v>
      </c>
      <c r="C196" t="s">
        <v>63</v>
      </c>
      <c r="D196" t="s">
        <v>3645</v>
      </c>
      <c r="E196" s="68" t="str">
        <f t="shared" si="6"/>
        <v>20171017 9:54:06.705000</v>
      </c>
      <c r="F196" s="69">
        <f t="shared" si="7"/>
        <v>11500</v>
      </c>
    </row>
    <row r="197" spans="1:6">
      <c r="A197">
        <v>94</v>
      </c>
      <c r="B197">
        <v>575</v>
      </c>
      <c r="C197" t="s">
        <v>63</v>
      </c>
      <c r="D197" t="s">
        <v>3646</v>
      </c>
      <c r="E197" s="68" t="str">
        <f t="shared" si="6"/>
        <v>20171017 10:01:58.797000</v>
      </c>
      <c r="F197" s="69">
        <f t="shared" si="7"/>
        <v>54050</v>
      </c>
    </row>
    <row r="198" spans="1:6">
      <c r="A198">
        <v>91</v>
      </c>
      <c r="B198">
        <v>575</v>
      </c>
      <c r="C198" t="s">
        <v>63</v>
      </c>
      <c r="D198" t="s">
        <v>3647</v>
      </c>
      <c r="E198" s="68" t="str">
        <f t="shared" si="6"/>
        <v>20171017 10:08:58.171000</v>
      </c>
      <c r="F198" s="69">
        <f t="shared" si="7"/>
        <v>52325</v>
      </c>
    </row>
    <row r="199" spans="1:6">
      <c r="A199">
        <v>102</v>
      </c>
      <c r="B199">
        <v>575.5</v>
      </c>
      <c r="C199" t="s">
        <v>63</v>
      </c>
      <c r="D199" t="s">
        <v>3648</v>
      </c>
      <c r="E199" s="68" t="str">
        <f t="shared" si="6"/>
        <v>20171017 10:11:33.649554</v>
      </c>
      <c r="F199" s="69">
        <f t="shared" si="7"/>
        <v>58701</v>
      </c>
    </row>
    <row r="200" spans="1:6">
      <c r="A200">
        <v>25</v>
      </c>
      <c r="B200">
        <v>575.5</v>
      </c>
      <c r="C200" t="s">
        <v>63</v>
      </c>
      <c r="D200" t="s">
        <v>3648</v>
      </c>
      <c r="E200" s="68" t="str">
        <f t="shared" si="6"/>
        <v>20171017 10:11:33.649554</v>
      </c>
      <c r="F200" s="69">
        <f t="shared" si="7"/>
        <v>14387.5</v>
      </c>
    </row>
    <row r="201" spans="1:6">
      <c r="A201">
        <v>141</v>
      </c>
      <c r="B201">
        <v>575.5</v>
      </c>
      <c r="C201" t="s">
        <v>63</v>
      </c>
      <c r="D201" t="s">
        <v>3649</v>
      </c>
      <c r="E201" s="68" t="str">
        <f t="shared" si="6"/>
        <v>20171017 10:11:33.675418</v>
      </c>
      <c r="F201" s="69">
        <f t="shared" si="7"/>
        <v>81145.5</v>
      </c>
    </row>
    <row r="202" spans="1:6">
      <c r="A202">
        <v>490</v>
      </c>
      <c r="B202">
        <v>575.5</v>
      </c>
      <c r="C202" t="s">
        <v>63</v>
      </c>
      <c r="D202" t="s">
        <v>3650</v>
      </c>
      <c r="E202" s="68" t="str">
        <f t="shared" si="6"/>
        <v>20171017 10:11:33.695532</v>
      </c>
      <c r="F202" s="69">
        <f t="shared" si="7"/>
        <v>281995</v>
      </c>
    </row>
    <row r="203" spans="1:6">
      <c r="A203">
        <v>100</v>
      </c>
      <c r="B203">
        <v>575.5</v>
      </c>
      <c r="C203" t="s">
        <v>63</v>
      </c>
      <c r="D203" t="s">
        <v>3651</v>
      </c>
      <c r="E203" s="68" t="str">
        <f t="shared" si="6"/>
        <v>20171017 10:11:33.695570</v>
      </c>
      <c r="F203" s="69">
        <f t="shared" si="7"/>
        <v>57550</v>
      </c>
    </row>
    <row r="204" spans="1:6">
      <c r="A204">
        <v>142</v>
      </c>
      <c r="B204">
        <v>575.5</v>
      </c>
      <c r="C204" t="s">
        <v>63</v>
      </c>
      <c r="D204" t="s">
        <v>3652</v>
      </c>
      <c r="E204" s="68" t="str">
        <f t="shared" si="6"/>
        <v>20171017 10:11:33.695575</v>
      </c>
      <c r="F204" s="69">
        <f t="shared" si="7"/>
        <v>81721</v>
      </c>
    </row>
    <row r="205" spans="1:6">
      <c r="A205">
        <v>89</v>
      </c>
      <c r="B205">
        <v>575</v>
      </c>
      <c r="C205" t="s">
        <v>63</v>
      </c>
      <c r="D205" t="s">
        <v>3653</v>
      </c>
      <c r="E205" s="68" t="str">
        <f t="shared" si="6"/>
        <v>20171017 10:26:50.831000</v>
      </c>
      <c r="F205" s="69">
        <f t="shared" si="7"/>
        <v>51175</v>
      </c>
    </row>
    <row r="206" spans="1:6">
      <c r="A206">
        <v>200</v>
      </c>
      <c r="B206">
        <v>575</v>
      </c>
      <c r="C206" t="s">
        <v>63</v>
      </c>
      <c r="D206" t="s">
        <v>3654</v>
      </c>
      <c r="E206" s="68" t="str">
        <f t="shared" si="6"/>
        <v>20171017 10:27:03.958000</v>
      </c>
      <c r="F206" s="69">
        <f t="shared" si="7"/>
        <v>115000</v>
      </c>
    </row>
    <row r="207" spans="1:6">
      <c r="A207">
        <v>96</v>
      </c>
      <c r="B207">
        <v>574.5</v>
      </c>
      <c r="C207" t="s">
        <v>63</v>
      </c>
      <c r="D207" t="s">
        <v>3655</v>
      </c>
      <c r="E207" s="68" t="str">
        <f t="shared" si="6"/>
        <v>20171017 10:30:09.481000</v>
      </c>
      <c r="F207" s="69">
        <f t="shared" si="7"/>
        <v>55152</v>
      </c>
    </row>
    <row r="208" spans="1:6">
      <c r="A208">
        <v>89</v>
      </c>
      <c r="B208">
        <v>575</v>
      </c>
      <c r="C208" t="s">
        <v>63</v>
      </c>
      <c r="D208" t="s">
        <v>3656</v>
      </c>
      <c r="E208" s="68" t="str">
        <f t="shared" si="6"/>
        <v>20171017 10:37:07.687000</v>
      </c>
      <c r="F208" s="69">
        <f t="shared" si="7"/>
        <v>51175</v>
      </c>
    </row>
    <row r="209" spans="1:6">
      <c r="A209">
        <v>89</v>
      </c>
      <c r="B209">
        <v>575</v>
      </c>
      <c r="C209" t="s">
        <v>63</v>
      </c>
      <c r="D209" t="s">
        <v>3657</v>
      </c>
      <c r="E209" s="68" t="str">
        <f t="shared" si="6"/>
        <v>20171017 10:52:27.176000</v>
      </c>
      <c r="F209" s="69">
        <f t="shared" si="7"/>
        <v>51175</v>
      </c>
    </row>
    <row r="210" spans="1:6">
      <c r="A210">
        <v>91</v>
      </c>
      <c r="B210">
        <v>575</v>
      </c>
      <c r="C210" t="s">
        <v>63</v>
      </c>
      <c r="D210" t="s">
        <v>3658</v>
      </c>
      <c r="E210" s="68" t="str">
        <f t="shared" si="6"/>
        <v>20171017 10:59:04.562000</v>
      </c>
      <c r="F210" s="69">
        <f t="shared" si="7"/>
        <v>52325</v>
      </c>
    </row>
    <row r="211" spans="1:6">
      <c r="A211">
        <v>89</v>
      </c>
      <c r="B211">
        <v>575.5</v>
      </c>
      <c r="C211" t="s">
        <v>63</v>
      </c>
      <c r="D211" t="s">
        <v>3659</v>
      </c>
      <c r="E211" s="68" t="str">
        <f t="shared" si="6"/>
        <v>20171017 11:02:39.456000</v>
      </c>
      <c r="F211" s="69">
        <f t="shared" si="7"/>
        <v>51219.5</v>
      </c>
    </row>
    <row r="212" spans="1:6">
      <c r="A212">
        <v>232</v>
      </c>
      <c r="B212">
        <v>576</v>
      </c>
      <c r="C212" t="s">
        <v>63</v>
      </c>
      <c r="D212" t="s">
        <v>3660</v>
      </c>
      <c r="E212" s="68" t="str">
        <f t="shared" si="6"/>
        <v>20171017 11:15:21.207000</v>
      </c>
      <c r="F212" s="69">
        <f t="shared" si="7"/>
        <v>133632</v>
      </c>
    </row>
    <row r="213" spans="1:6">
      <c r="A213">
        <v>91</v>
      </c>
      <c r="B213">
        <v>575.5</v>
      </c>
      <c r="C213" t="s">
        <v>63</v>
      </c>
      <c r="D213" t="s">
        <v>3661</v>
      </c>
      <c r="E213" s="68" t="str">
        <f t="shared" si="6"/>
        <v>20171017 11:24:18.810000</v>
      </c>
      <c r="F213" s="69">
        <f t="shared" si="7"/>
        <v>52370.5</v>
      </c>
    </row>
    <row r="214" spans="1:6">
      <c r="A214">
        <v>150</v>
      </c>
      <c r="B214">
        <v>575.5</v>
      </c>
      <c r="C214" t="s">
        <v>63</v>
      </c>
      <c r="D214" t="s">
        <v>3662</v>
      </c>
      <c r="E214" s="68" t="str">
        <f t="shared" si="6"/>
        <v>20171017 11:41:41.066000</v>
      </c>
      <c r="F214" s="69">
        <f t="shared" si="7"/>
        <v>86325</v>
      </c>
    </row>
    <row r="215" spans="1:6">
      <c r="A215">
        <v>89</v>
      </c>
      <c r="B215">
        <v>576.5</v>
      </c>
      <c r="C215" t="s">
        <v>63</v>
      </c>
      <c r="D215" t="s">
        <v>3663</v>
      </c>
      <c r="E215" s="68" t="str">
        <f t="shared" si="6"/>
        <v>20171017 11:44:28.364584</v>
      </c>
      <c r="F215" s="69">
        <f t="shared" si="7"/>
        <v>51308.5</v>
      </c>
    </row>
    <row r="216" spans="1:6">
      <c r="A216">
        <v>91</v>
      </c>
      <c r="B216">
        <v>576.5</v>
      </c>
      <c r="C216" t="s">
        <v>63</v>
      </c>
      <c r="D216" t="s">
        <v>3663</v>
      </c>
      <c r="E216" s="68" t="str">
        <f t="shared" si="6"/>
        <v>20171017 11:44:28.364584</v>
      </c>
      <c r="F216" s="69">
        <f t="shared" si="7"/>
        <v>52461.5</v>
      </c>
    </row>
    <row r="217" spans="1:6">
      <c r="A217">
        <v>20</v>
      </c>
      <c r="B217">
        <v>576.5</v>
      </c>
      <c r="C217" t="s">
        <v>63</v>
      </c>
      <c r="D217" t="s">
        <v>3663</v>
      </c>
      <c r="E217" s="68" t="str">
        <f t="shared" si="6"/>
        <v>20171017 11:44:28.364584</v>
      </c>
      <c r="F217" s="69">
        <f t="shared" si="7"/>
        <v>11530</v>
      </c>
    </row>
    <row r="218" spans="1:6">
      <c r="A218">
        <v>33</v>
      </c>
      <c r="B218">
        <v>576.5</v>
      </c>
      <c r="C218" t="s">
        <v>63</v>
      </c>
      <c r="D218" t="s">
        <v>3663</v>
      </c>
      <c r="E218" s="68" t="str">
        <f t="shared" si="6"/>
        <v>20171017 11:44:28.364584</v>
      </c>
      <c r="F218" s="69">
        <f t="shared" si="7"/>
        <v>19024.5</v>
      </c>
    </row>
    <row r="219" spans="1:6">
      <c r="A219">
        <v>64</v>
      </c>
      <c r="B219">
        <v>576.5</v>
      </c>
      <c r="C219" t="s">
        <v>63</v>
      </c>
      <c r="D219" t="s">
        <v>3663</v>
      </c>
      <c r="E219" s="68" t="str">
        <f t="shared" si="6"/>
        <v>20171017 11:44:28.364584</v>
      </c>
      <c r="F219" s="69">
        <f t="shared" si="7"/>
        <v>36896</v>
      </c>
    </row>
    <row r="220" spans="1:6">
      <c r="A220">
        <v>100</v>
      </c>
      <c r="B220">
        <v>576.5</v>
      </c>
      <c r="C220" t="s">
        <v>63</v>
      </c>
      <c r="D220" t="s">
        <v>3663</v>
      </c>
      <c r="E220" s="68" t="str">
        <f t="shared" si="6"/>
        <v>20171017 11:44:28.364584</v>
      </c>
      <c r="F220" s="69">
        <f t="shared" si="7"/>
        <v>57650</v>
      </c>
    </row>
    <row r="221" spans="1:6">
      <c r="A221">
        <v>33</v>
      </c>
      <c r="B221">
        <v>576.5</v>
      </c>
      <c r="C221" t="s">
        <v>63</v>
      </c>
      <c r="D221" t="s">
        <v>3663</v>
      </c>
      <c r="E221" s="68" t="str">
        <f t="shared" si="6"/>
        <v>20171017 11:44:28.364584</v>
      </c>
      <c r="F221" s="69">
        <f t="shared" si="7"/>
        <v>19024.5</v>
      </c>
    </row>
    <row r="222" spans="1:6">
      <c r="A222">
        <v>45</v>
      </c>
      <c r="B222">
        <v>576.5</v>
      </c>
      <c r="C222" t="s">
        <v>63</v>
      </c>
      <c r="D222" t="s">
        <v>3663</v>
      </c>
      <c r="E222" s="68" t="str">
        <f t="shared" si="6"/>
        <v>20171017 11:44:28.364584</v>
      </c>
      <c r="F222" s="69">
        <f t="shared" si="7"/>
        <v>25942.5</v>
      </c>
    </row>
    <row r="223" spans="1:6">
      <c r="A223">
        <v>100</v>
      </c>
      <c r="B223">
        <v>576.5</v>
      </c>
      <c r="C223" t="s">
        <v>63</v>
      </c>
      <c r="D223" t="s">
        <v>3663</v>
      </c>
      <c r="E223" s="68" t="str">
        <f t="shared" si="6"/>
        <v>20171017 11:44:28.364584</v>
      </c>
      <c r="F223" s="69">
        <f t="shared" si="7"/>
        <v>57650</v>
      </c>
    </row>
    <row r="224" spans="1:6">
      <c r="A224">
        <v>106</v>
      </c>
      <c r="B224">
        <v>576.5</v>
      </c>
      <c r="C224" t="s">
        <v>63</v>
      </c>
      <c r="D224" t="s">
        <v>3663</v>
      </c>
      <c r="E224" s="68" t="str">
        <f t="shared" si="6"/>
        <v>20171017 11:44:28.364584</v>
      </c>
      <c r="F224" s="69">
        <f t="shared" si="7"/>
        <v>61109</v>
      </c>
    </row>
    <row r="225" spans="1:6">
      <c r="A225">
        <v>112</v>
      </c>
      <c r="B225">
        <v>576.5</v>
      </c>
      <c r="C225" t="s">
        <v>63</v>
      </c>
      <c r="D225" t="s">
        <v>3663</v>
      </c>
      <c r="E225" s="68" t="str">
        <f t="shared" si="6"/>
        <v>20171017 11:44:28.364584</v>
      </c>
      <c r="F225" s="69">
        <f t="shared" si="7"/>
        <v>64568</v>
      </c>
    </row>
    <row r="226" spans="1:6">
      <c r="A226">
        <v>75</v>
      </c>
      <c r="B226">
        <v>576.5</v>
      </c>
      <c r="C226" t="s">
        <v>63</v>
      </c>
      <c r="D226" t="s">
        <v>3663</v>
      </c>
      <c r="E226" s="68" t="str">
        <f t="shared" si="6"/>
        <v>20171017 11:44:28.364584</v>
      </c>
      <c r="F226" s="69">
        <f t="shared" si="7"/>
        <v>43237.5</v>
      </c>
    </row>
    <row r="227" spans="1:6">
      <c r="A227">
        <v>117</v>
      </c>
      <c r="B227">
        <v>576.5</v>
      </c>
      <c r="C227" t="s">
        <v>63</v>
      </c>
      <c r="D227" t="s">
        <v>3663</v>
      </c>
      <c r="E227" s="68" t="str">
        <f t="shared" si="6"/>
        <v>20171017 11:44:28.364584</v>
      </c>
      <c r="F227" s="69">
        <f t="shared" si="7"/>
        <v>67450.5</v>
      </c>
    </row>
    <row r="228" spans="1:6">
      <c r="A228">
        <v>15</v>
      </c>
      <c r="B228">
        <v>576.5</v>
      </c>
      <c r="C228" t="s">
        <v>63</v>
      </c>
      <c r="D228" t="s">
        <v>3664</v>
      </c>
      <c r="E228" s="68" t="str">
        <f t="shared" si="6"/>
        <v>20171017 11:44:28.384789</v>
      </c>
      <c r="F228" s="69">
        <f t="shared" si="7"/>
        <v>8647.5</v>
      </c>
    </row>
    <row r="229" spans="1:6">
      <c r="A229">
        <v>2</v>
      </c>
      <c r="B229">
        <v>576</v>
      </c>
      <c r="C229" t="s">
        <v>63</v>
      </c>
      <c r="D229" t="s">
        <v>3665</v>
      </c>
      <c r="E229" s="68" t="str">
        <f t="shared" si="6"/>
        <v>20171017 11:47:58.950000</v>
      </c>
      <c r="F229" s="69">
        <f t="shared" si="7"/>
        <v>1152</v>
      </c>
    </row>
    <row r="230" spans="1:6">
      <c r="A230">
        <v>87</v>
      </c>
      <c r="B230">
        <v>576</v>
      </c>
      <c r="C230" t="s">
        <v>63</v>
      </c>
      <c r="D230" t="s">
        <v>3665</v>
      </c>
      <c r="E230" s="68" t="str">
        <f t="shared" si="6"/>
        <v>20171017 11:47:58.950000</v>
      </c>
      <c r="F230" s="69">
        <f t="shared" si="7"/>
        <v>50112</v>
      </c>
    </row>
    <row r="231" spans="1:6">
      <c r="A231">
        <v>330</v>
      </c>
      <c r="B231">
        <v>576</v>
      </c>
      <c r="C231" t="s">
        <v>63</v>
      </c>
      <c r="D231" t="s">
        <v>3666</v>
      </c>
      <c r="E231" s="68" t="str">
        <f t="shared" si="6"/>
        <v>20171017 11:51:14.151929</v>
      </c>
      <c r="F231" s="69">
        <f t="shared" si="7"/>
        <v>190080</v>
      </c>
    </row>
    <row r="232" spans="1:6">
      <c r="A232">
        <v>161</v>
      </c>
      <c r="B232">
        <v>576</v>
      </c>
      <c r="C232" t="s">
        <v>63</v>
      </c>
      <c r="D232" t="s">
        <v>3666</v>
      </c>
      <c r="E232" s="68" t="str">
        <f t="shared" si="6"/>
        <v>20171017 11:51:14.151929</v>
      </c>
      <c r="F232" s="69">
        <f t="shared" si="7"/>
        <v>92736</v>
      </c>
    </row>
    <row r="233" spans="1:6">
      <c r="A233">
        <v>7</v>
      </c>
      <c r="B233">
        <v>576</v>
      </c>
      <c r="C233" t="s">
        <v>63</v>
      </c>
      <c r="D233" t="s">
        <v>3666</v>
      </c>
      <c r="E233" s="68" t="str">
        <f t="shared" si="6"/>
        <v>20171017 11:51:14.151929</v>
      </c>
      <c r="F233" s="69">
        <f t="shared" si="7"/>
        <v>4032</v>
      </c>
    </row>
    <row r="234" spans="1:6">
      <c r="A234">
        <v>132</v>
      </c>
      <c r="B234">
        <v>575.5</v>
      </c>
      <c r="C234" t="s">
        <v>63</v>
      </c>
      <c r="D234" t="s">
        <v>3667</v>
      </c>
      <c r="E234" s="68" t="str">
        <f t="shared" si="6"/>
        <v>20171017 12:11:34.355000</v>
      </c>
      <c r="F234" s="69">
        <f t="shared" si="7"/>
        <v>75966</v>
      </c>
    </row>
    <row r="235" spans="1:6">
      <c r="A235">
        <v>35</v>
      </c>
      <c r="B235">
        <v>575.5</v>
      </c>
      <c r="C235" t="s">
        <v>63</v>
      </c>
      <c r="D235" t="s">
        <v>3668</v>
      </c>
      <c r="E235" s="68" t="str">
        <f t="shared" si="6"/>
        <v>20171017 12:14:21.836000</v>
      </c>
      <c r="F235" s="69">
        <f t="shared" si="7"/>
        <v>20142.5</v>
      </c>
    </row>
    <row r="236" spans="1:6">
      <c r="A236">
        <v>148</v>
      </c>
      <c r="B236">
        <v>575.5</v>
      </c>
      <c r="C236" t="s">
        <v>63</v>
      </c>
      <c r="D236" t="s">
        <v>3669</v>
      </c>
      <c r="E236" s="68" t="str">
        <f t="shared" si="6"/>
        <v>20171017 12:14:30.107000</v>
      </c>
      <c r="F236" s="69">
        <f t="shared" si="7"/>
        <v>85174</v>
      </c>
    </row>
    <row r="237" spans="1:6">
      <c r="A237">
        <v>100</v>
      </c>
      <c r="B237">
        <v>575.5</v>
      </c>
      <c r="C237" t="s">
        <v>63</v>
      </c>
      <c r="D237" t="s">
        <v>3670</v>
      </c>
      <c r="E237" s="68" t="str">
        <f t="shared" si="6"/>
        <v>20171017 12:24:08.060553</v>
      </c>
      <c r="F237" s="69">
        <f t="shared" si="7"/>
        <v>57550</v>
      </c>
    </row>
    <row r="238" spans="1:6">
      <c r="A238">
        <v>101</v>
      </c>
      <c r="B238">
        <v>575.5</v>
      </c>
      <c r="C238" t="s">
        <v>63</v>
      </c>
      <c r="D238" t="s">
        <v>3670</v>
      </c>
      <c r="E238" s="68" t="str">
        <f t="shared" si="6"/>
        <v>20171017 12:24:08.060553</v>
      </c>
      <c r="F238" s="69">
        <f t="shared" si="7"/>
        <v>58125.5</v>
      </c>
    </row>
    <row r="239" spans="1:6">
      <c r="A239">
        <v>160</v>
      </c>
      <c r="B239">
        <v>575.5</v>
      </c>
      <c r="C239" t="s">
        <v>63</v>
      </c>
      <c r="D239" t="s">
        <v>3670</v>
      </c>
      <c r="E239" s="68" t="str">
        <f t="shared" si="6"/>
        <v>20171017 12:24:08.060553</v>
      </c>
      <c r="F239" s="69">
        <f t="shared" si="7"/>
        <v>92080</v>
      </c>
    </row>
    <row r="240" spans="1:6">
      <c r="A240">
        <v>100</v>
      </c>
      <c r="B240">
        <v>575.5</v>
      </c>
      <c r="C240" t="s">
        <v>63</v>
      </c>
      <c r="D240" t="s">
        <v>3670</v>
      </c>
      <c r="E240" s="68" t="str">
        <f t="shared" si="6"/>
        <v>20171017 12:24:08.060553</v>
      </c>
      <c r="F240" s="69">
        <f t="shared" si="7"/>
        <v>57550</v>
      </c>
    </row>
    <row r="241" spans="1:6">
      <c r="A241">
        <v>77</v>
      </c>
      <c r="B241">
        <v>575.5</v>
      </c>
      <c r="C241" t="s">
        <v>63</v>
      </c>
      <c r="D241" t="s">
        <v>3670</v>
      </c>
      <c r="E241" s="68" t="str">
        <f t="shared" si="6"/>
        <v>20171017 12:24:08.060553</v>
      </c>
      <c r="F241" s="69">
        <f t="shared" si="7"/>
        <v>44313.5</v>
      </c>
    </row>
    <row r="242" spans="1:6">
      <c r="A242">
        <v>186</v>
      </c>
      <c r="B242">
        <v>575.5</v>
      </c>
      <c r="C242" t="s">
        <v>63</v>
      </c>
      <c r="D242" t="s">
        <v>3670</v>
      </c>
      <c r="E242" s="68" t="str">
        <f t="shared" si="6"/>
        <v>20171017 12:24:08.060553</v>
      </c>
      <c r="F242" s="69">
        <f t="shared" si="7"/>
        <v>107043</v>
      </c>
    </row>
    <row r="243" spans="1:6">
      <c r="A243">
        <v>276</v>
      </c>
      <c r="B243">
        <v>575.5</v>
      </c>
      <c r="C243" t="s">
        <v>63</v>
      </c>
      <c r="D243" t="s">
        <v>3671</v>
      </c>
      <c r="E243" s="68" t="str">
        <f t="shared" si="6"/>
        <v>20171017 12:24:08.181815</v>
      </c>
      <c r="F243" s="69">
        <f t="shared" si="7"/>
        <v>158838</v>
      </c>
    </row>
    <row r="244" spans="1:6">
      <c r="A244">
        <v>89</v>
      </c>
      <c r="B244">
        <v>575</v>
      </c>
      <c r="C244" t="s">
        <v>63</v>
      </c>
      <c r="D244" t="s">
        <v>3672</v>
      </c>
      <c r="E244" s="68" t="str">
        <f t="shared" si="6"/>
        <v>20171017 12:50:53.667000</v>
      </c>
      <c r="F244" s="69">
        <f t="shared" si="7"/>
        <v>51175</v>
      </c>
    </row>
    <row r="245" spans="1:6">
      <c r="A245">
        <v>117</v>
      </c>
      <c r="B245">
        <v>575</v>
      </c>
      <c r="C245" t="s">
        <v>63</v>
      </c>
      <c r="D245" t="s">
        <v>3673</v>
      </c>
      <c r="E245" s="68" t="str">
        <f t="shared" si="6"/>
        <v>20171017 12:57:36.991000</v>
      </c>
      <c r="F245" s="69">
        <f t="shared" si="7"/>
        <v>67275</v>
      </c>
    </row>
    <row r="246" spans="1:6">
      <c r="A246">
        <v>83</v>
      </c>
      <c r="B246">
        <v>575</v>
      </c>
      <c r="C246" t="s">
        <v>63</v>
      </c>
      <c r="D246" t="s">
        <v>3674</v>
      </c>
      <c r="E246" s="68" t="str">
        <f t="shared" si="6"/>
        <v>20171017 12:58:44.108000</v>
      </c>
      <c r="F246" s="69">
        <f t="shared" si="7"/>
        <v>47725</v>
      </c>
    </row>
    <row r="247" spans="1:6">
      <c r="A247">
        <v>90</v>
      </c>
      <c r="B247">
        <v>574.5</v>
      </c>
      <c r="C247" t="s">
        <v>63</v>
      </c>
      <c r="D247" t="s">
        <v>3675</v>
      </c>
      <c r="E247" s="68" t="str">
        <f t="shared" si="6"/>
        <v>20171017 13:09:35.967000</v>
      </c>
      <c r="F247" s="69">
        <f t="shared" si="7"/>
        <v>51705</v>
      </c>
    </row>
    <row r="248" spans="1:6">
      <c r="A248">
        <v>89</v>
      </c>
      <c r="B248">
        <v>575</v>
      </c>
      <c r="C248" t="s">
        <v>63</v>
      </c>
      <c r="D248" t="s">
        <v>3676</v>
      </c>
      <c r="E248" s="68" t="str">
        <f t="shared" si="6"/>
        <v>20171017 13:27:19.054000</v>
      </c>
      <c r="F248" s="69">
        <f t="shared" si="7"/>
        <v>51175</v>
      </c>
    </row>
    <row r="249" spans="1:6">
      <c r="A249">
        <v>89</v>
      </c>
      <c r="B249">
        <v>575</v>
      </c>
      <c r="C249" t="s">
        <v>63</v>
      </c>
      <c r="D249" t="s">
        <v>3677</v>
      </c>
      <c r="E249" s="68" t="str">
        <f t="shared" si="6"/>
        <v>20171017 13:29:49.397000</v>
      </c>
      <c r="F249" s="69">
        <f t="shared" si="7"/>
        <v>51175</v>
      </c>
    </row>
    <row r="250" spans="1:6">
      <c r="A250">
        <v>800</v>
      </c>
      <c r="B250">
        <v>575</v>
      </c>
      <c r="C250" t="s">
        <v>63</v>
      </c>
      <c r="D250" t="s">
        <v>3678</v>
      </c>
      <c r="E250" s="68" t="str">
        <f t="shared" si="6"/>
        <v>20171017 13:29:49.397940</v>
      </c>
      <c r="F250" s="69">
        <f t="shared" si="7"/>
        <v>460000</v>
      </c>
    </row>
    <row r="251" spans="1:6">
      <c r="A251">
        <v>46</v>
      </c>
      <c r="B251">
        <v>574</v>
      </c>
      <c r="C251" t="s">
        <v>63</v>
      </c>
      <c r="D251" t="s">
        <v>3679</v>
      </c>
      <c r="E251" s="68" t="str">
        <f t="shared" si="6"/>
        <v>20171017 13:36:19.479261</v>
      </c>
      <c r="F251" s="69">
        <f t="shared" si="7"/>
        <v>26404</v>
      </c>
    </row>
    <row r="252" spans="1:6">
      <c r="A252">
        <v>14</v>
      </c>
      <c r="B252">
        <v>574</v>
      </c>
      <c r="C252" t="s">
        <v>63</v>
      </c>
      <c r="D252" t="s">
        <v>3679</v>
      </c>
      <c r="E252" s="68" t="str">
        <f t="shared" si="6"/>
        <v>20171017 13:36:19.479261</v>
      </c>
      <c r="F252" s="69">
        <f t="shared" si="7"/>
        <v>8036</v>
      </c>
    </row>
    <row r="253" spans="1:6">
      <c r="A253">
        <v>92</v>
      </c>
      <c r="B253">
        <v>574</v>
      </c>
      <c r="C253" t="s">
        <v>63</v>
      </c>
      <c r="D253" t="s">
        <v>3679</v>
      </c>
      <c r="E253" s="68" t="str">
        <f t="shared" si="6"/>
        <v>20171017 13:36:19.479261</v>
      </c>
      <c r="F253" s="69">
        <f t="shared" si="7"/>
        <v>52808</v>
      </c>
    </row>
    <row r="254" spans="1:6">
      <c r="A254">
        <v>116</v>
      </c>
      <c r="B254">
        <v>574</v>
      </c>
      <c r="C254" t="s">
        <v>63</v>
      </c>
      <c r="D254" t="s">
        <v>3680</v>
      </c>
      <c r="E254" s="68" t="str">
        <f t="shared" si="6"/>
        <v>20171017 13:36:21.223023</v>
      </c>
      <c r="F254" s="69">
        <f t="shared" si="7"/>
        <v>66584</v>
      </c>
    </row>
    <row r="255" spans="1:6">
      <c r="A255">
        <v>732</v>
      </c>
      <c r="B255">
        <v>574</v>
      </c>
      <c r="C255" t="s">
        <v>63</v>
      </c>
      <c r="D255" t="s">
        <v>3681</v>
      </c>
      <c r="E255" s="68" t="str">
        <f t="shared" si="6"/>
        <v>20171017 13:36:27.209285</v>
      </c>
      <c r="F255" s="69">
        <f t="shared" si="7"/>
        <v>420168</v>
      </c>
    </row>
    <row r="256" spans="1:6">
      <c r="A256">
        <v>90</v>
      </c>
      <c r="B256">
        <v>574.5</v>
      </c>
      <c r="C256" t="s">
        <v>63</v>
      </c>
      <c r="D256" t="s">
        <v>3682</v>
      </c>
      <c r="E256" s="68" t="str">
        <f t="shared" si="6"/>
        <v>20171017 13:40:37.697000</v>
      </c>
      <c r="F256" s="69">
        <f t="shared" si="7"/>
        <v>51705</v>
      </c>
    </row>
    <row r="257" spans="1:6">
      <c r="A257">
        <v>88</v>
      </c>
      <c r="B257">
        <v>575</v>
      </c>
      <c r="C257" t="s">
        <v>63</v>
      </c>
      <c r="D257" t="s">
        <v>3683</v>
      </c>
      <c r="E257" s="68" t="str">
        <f t="shared" ref="E257:E320" si="8">LEFT(D257,FIND(" ",D257)-1)&amp;" "&amp;IF((MID(D257,FIND(" ",D257)+1,2))&lt;"23",MID(D257,FIND(" ",D257)+1,2) + 2 - VALUE(MID(D257,28,1)),"0"&amp;"0")&amp;MID(D257,FIND(" ",D257)+3,13)</f>
        <v>20171017 13:51:02.533000</v>
      </c>
      <c r="F257" s="69">
        <f t="shared" ref="F257:F320" si="9">A257*B257</f>
        <v>50600</v>
      </c>
    </row>
    <row r="258" spans="1:6">
      <c r="A258">
        <v>84</v>
      </c>
      <c r="B258">
        <v>575</v>
      </c>
      <c r="C258" t="s">
        <v>63</v>
      </c>
      <c r="D258" t="s">
        <v>3684</v>
      </c>
      <c r="E258" s="68" t="str">
        <f t="shared" si="8"/>
        <v>20171017 14:01:30.417882</v>
      </c>
      <c r="F258" s="69">
        <f t="shared" si="9"/>
        <v>48300</v>
      </c>
    </row>
    <row r="259" spans="1:6">
      <c r="A259">
        <v>100</v>
      </c>
      <c r="B259">
        <v>575</v>
      </c>
      <c r="C259" t="s">
        <v>63</v>
      </c>
      <c r="D259" t="s">
        <v>3684</v>
      </c>
      <c r="E259" s="68" t="str">
        <f t="shared" si="8"/>
        <v>20171017 14:01:30.417882</v>
      </c>
      <c r="F259" s="69">
        <f t="shared" si="9"/>
        <v>57500</v>
      </c>
    </row>
    <row r="260" spans="1:6">
      <c r="A260">
        <v>62</v>
      </c>
      <c r="B260">
        <v>575</v>
      </c>
      <c r="C260" t="s">
        <v>63</v>
      </c>
      <c r="D260" t="s">
        <v>3684</v>
      </c>
      <c r="E260" s="68" t="str">
        <f t="shared" si="8"/>
        <v>20171017 14:01:30.417882</v>
      </c>
      <c r="F260" s="69">
        <f t="shared" si="9"/>
        <v>35650</v>
      </c>
    </row>
    <row r="261" spans="1:6">
      <c r="A261">
        <v>28</v>
      </c>
      <c r="B261">
        <v>575</v>
      </c>
      <c r="C261" t="s">
        <v>63</v>
      </c>
      <c r="D261" t="s">
        <v>3684</v>
      </c>
      <c r="E261" s="68" t="str">
        <f t="shared" si="8"/>
        <v>20171017 14:01:30.417882</v>
      </c>
      <c r="F261" s="69">
        <f t="shared" si="9"/>
        <v>16100</v>
      </c>
    </row>
    <row r="262" spans="1:6">
      <c r="A262">
        <v>1</v>
      </c>
      <c r="B262">
        <v>575</v>
      </c>
      <c r="C262" t="s">
        <v>63</v>
      </c>
      <c r="D262" t="s">
        <v>3685</v>
      </c>
      <c r="E262" s="68" t="str">
        <f t="shared" si="8"/>
        <v>20171017 14:01:52.689053</v>
      </c>
      <c r="F262" s="69">
        <f t="shared" si="9"/>
        <v>575</v>
      </c>
    </row>
    <row r="263" spans="1:6">
      <c r="A263">
        <v>268</v>
      </c>
      <c r="B263">
        <v>575</v>
      </c>
      <c r="C263" t="s">
        <v>63</v>
      </c>
      <c r="D263" t="s">
        <v>3686</v>
      </c>
      <c r="E263" s="68" t="str">
        <f t="shared" si="8"/>
        <v>20171017 14:06:11.753933</v>
      </c>
      <c r="F263" s="69">
        <f t="shared" si="9"/>
        <v>154100</v>
      </c>
    </row>
    <row r="264" spans="1:6">
      <c r="A264">
        <v>50</v>
      </c>
      <c r="B264">
        <v>575</v>
      </c>
      <c r="C264" t="s">
        <v>63</v>
      </c>
      <c r="D264" t="s">
        <v>3687</v>
      </c>
      <c r="E264" s="68" t="str">
        <f t="shared" si="8"/>
        <v>20171017 14:07:37.895738</v>
      </c>
      <c r="F264" s="69">
        <f t="shared" si="9"/>
        <v>28750</v>
      </c>
    </row>
    <row r="265" spans="1:6">
      <c r="A265">
        <v>8</v>
      </c>
      <c r="B265">
        <v>575</v>
      </c>
      <c r="C265" t="s">
        <v>63</v>
      </c>
      <c r="D265" t="s">
        <v>3688</v>
      </c>
      <c r="E265" s="68" t="str">
        <f t="shared" si="8"/>
        <v>20171017 14:09:44.682920</v>
      </c>
      <c r="F265" s="69">
        <f t="shared" si="9"/>
        <v>4600</v>
      </c>
    </row>
    <row r="266" spans="1:6">
      <c r="A266">
        <v>64</v>
      </c>
      <c r="B266">
        <v>575</v>
      </c>
      <c r="C266" t="s">
        <v>63</v>
      </c>
      <c r="D266" t="s">
        <v>3689</v>
      </c>
      <c r="E266" s="68" t="str">
        <f t="shared" si="8"/>
        <v>20171017 14:10:20.472162</v>
      </c>
      <c r="F266" s="69">
        <f t="shared" si="9"/>
        <v>36800</v>
      </c>
    </row>
    <row r="267" spans="1:6">
      <c r="A267">
        <v>64</v>
      </c>
      <c r="B267">
        <v>575.5</v>
      </c>
      <c r="C267" t="s">
        <v>63</v>
      </c>
      <c r="D267" t="s">
        <v>3690</v>
      </c>
      <c r="E267" s="68" t="str">
        <f t="shared" si="8"/>
        <v>20171017 14:12:04.761944</v>
      </c>
      <c r="F267" s="69">
        <f t="shared" si="9"/>
        <v>36832</v>
      </c>
    </row>
    <row r="268" spans="1:6">
      <c r="A268">
        <v>79</v>
      </c>
      <c r="B268">
        <v>575.5</v>
      </c>
      <c r="C268" t="s">
        <v>63</v>
      </c>
      <c r="D268" t="s">
        <v>3690</v>
      </c>
      <c r="E268" s="68" t="str">
        <f t="shared" si="8"/>
        <v>20171017 14:12:04.761944</v>
      </c>
      <c r="F268" s="69">
        <f t="shared" si="9"/>
        <v>45464.5</v>
      </c>
    </row>
    <row r="269" spans="1:6">
      <c r="A269">
        <v>31</v>
      </c>
      <c r="B269">
        <v>575.5</v>
      </c>
      <c r="C269" t="s">
        <v>63</v>
      </c>
      <c r="D269" t="s">
        <v>3690</v>
      </c>
      <c r="E269" s="68" t="str">
        <f t="shared" si="8"/>
        <v>20171017 14:12:04.761944</v>
      </c>
      <c r="F269" s="69">
        <f t="shared" si="9"/>
        <v>17840.5</v>
      </c>
    </row>
    <row r="270" spans="1:6">
      <c r="A270">
        <v>107</v>
      </c>
      <c r="B270">
        <v>575.5</v>
      </c>
      <c r="C270" t="s">
        <v>63</v>
      </c>
      <c r="D270" t="s">
        <v>3690</v>
      </c>
      <c r="E270" s="68" t="str">
        <f t="shared" si="8"/>
        <v>20171017 14:12:04.761944</v>
      </c>
      <c r="F270" s="69">
        <f t="shared" si="9"/>
        <v>61578.5</v>
      </c>
    </row>
    <row r="271" spans="1:6">
      <c r="A271">
        <v>200</v>
      </c>
      <c r="B271">
        <v>575.5</v>
      </c>
      <c r="C271" t="s">
        <v>63</v>
      </c>
      <c r="D271" t="s">
        <v>3691</v>
      </c>
      <c r="E271" s="68" t="str">
        <f t="shared" si="8"/>
        <v>20171017 14:12:04.782202</v>
      </c>
      <c r="F271" s="69">
        <f t="shared" si="9"/>
        <v>115100</v>
      </c>
    </row>
    <row r="272" spans="1:6">
      <c r="A272">
        <v>119</v>
      </c>
      <c r="B272">
        <v>575.5</v>
      </c>
      <c r="C272" t="s">
        <v>63</v>
      </c>
      <c r="D272" t="s">
        <v>3692</v>
      </c>
      <c r="E272" s="68" t="str">
        <f t="shared" si="8"/>
        <v>20171017 14:12:04.782209</v>
      </c>
      <c r="F272" s="69">
        <f t="shared" si="9"/>
        <v>68484.5</v>
      </c>
    </row>
    <row r="273" spans="1:6">
      <c r="A273">
        <v>400</v>
      </c>
      <c r="B273">
        <v>575.5</v>
      </c>
      <c r="C273" t="s">
        <v>63</v>
      </c>
      <c r="D273" t="s">
        <v>3693</v>
      </c>
      <c r="E273" s="68" t="str">
        <f t="shared" si="8"/>
        <v>20171017 14:12:04.782239</v>
      </c>
      <c r="F273" s="69">
        <f t="shared" si="9"/>
        <v>230200</v>
      </c>
    </row>
    <row r="274" spans="1:6">
      <c r="A274">
        <v>177</v>
      </c>
      <c r="B274">
        <v>575.5</v>
      </c>
      <c r="C274" t="s">
        <v>63</v>
      </c>
      <c r="D274" t="s">
        <v>3694</v>
      </c>
      <c r="E274" s="68" t="str">
        <f t="shared" si="8"/>
        <v>20171017 14:15:03.381000</v>
      </c>
      <c r="F274" s="69">
        <f t="shared" si="9"/>
        <v>101863.5</v>
      </c>
    </row>
    <row r="275" spans="1:6">
      <c r="A275">
        <v>94</v>
      </c>
      <c r="B275">
        <v>575</v>
      </c>
      <c r="C275" t="s">
        <v>63</v>
      </c>
      <c r="D275" t="s">
        <v>3695</v>
      </c>
      <c r="E275" s="68" t="str">
        <f t="shared" si="8"/>
        <v>20171017 14:18:22.233000</v>
      </c>
      <c r="F275" s="69">
        <f t="shared" si="9"/>
        <v>54050</v>
      </c>
    </row>
    <row r="276" spans="1:6">
      <c r="A276">
        <v>179</v>
      </c>
      <c r="B276">
        <v>575</v>
      </c>
      <c r="C276" t="s">
        <v>63</v>
      </c>
      <c r="D276" t="s">
        <v>3696</v>
      </c>
      <c r="E276" s="68" t="str">
        <f t="shared" si="8"/>
        <v>20171017 14:18:22.233351</v>
      </c>
      <c r="F276" s="69">
        <f t="shared" si="9"/>
        <v>102925</v>
      </c>
    </row>
    <row r="277" spans="1:6">
      <c r="A277">
        <v>26</v>
      </c>
      <c r="B277">
        <v>575</v>
      </c>
      <c r="C277" t="s">
        <v>70</v>
      </c>
      <c r="D277" t="s">
        <v>3697</v>
      </c>
      <c r="E277" s="68" t="str">
        <f t="shared" si="8"/>
        <v>20171017 14:18:22.244232</v>
      </c>
      <c r="F277" s="69">
        <f t="shared" si="9"/>
        <v>14950</v>
      </c>
    </row>
    <row r="278" spans="1:6">
      <c r="A278">
        <v>37</v>
      </c>
      <c r="B278">
        <v>575</v>
      </c>
      <c r="C278" t="s">
        <v>70</v>
      </c>
      <c r="D278" t="s">
        <v>3698</v>
      </c>
      <c r="E278" s="68" t="str">
        <f t="shared" si="8"/>
        <v>20171017 14:18:22.244362</v>
      </c>
      <c r="F278" s="69">
        <f t="shared" si="9"/>
        <v>21275</v>
      </c>
    </row>
    <row r="279" spans="1:6">
      <c r="A279">
        <v>65</v>
      </c>
      <c r="B279">
        <v>575</v>
      </c>
      <c r="C279" t="s">
        <v>67</v>
      </c>
      <c r="D279" t="s">
        <v>3699</v>
      </c>
      <c r="E279" s="68" t="str">
        <f t="shared" si="8"/>
        <v>20171017 14:18:22.244363</v>
      </c>
      <c r="F279" s="69">
        <f t="shared" si="9"/>
        <v>37375</v>
      </c>
    </row>
    <row r="280" spans="1:6">
      <c r="A280">
        <v>28</v>
      </c>
      <c r="B280">
        <v>575</v>
      </c>
      <c r="C280" t="s">
        <v>63</v>
      </c>
      <c r="D280" t="s">
        <v>3700</v>
      </c>
      <c r="E280" s="68" t="str">
        <f t="shared" si="8"/>
        <v>20171017 14:18:28.126848</v>
      </c>
      <c r="F280" s="69">
        <f t="shared" si="9"/>
        <v>16100</v>
      </c>
    </row>
    <row r="281" spans="1:6">
      <c r="A281">
        <v>293</v>
      </c>
      <c r="B281">
        <v>575</v>
      </c>
      <c r="C281" t="s">
        <v>63</v>
      </c>
      <c r="D281" t="s">
        <v>3701</v>
      </c>
      <c r="E281" s="68" t="str">
        <f t="shared" si="8"/>
        <v>20171017 14:20:05.073677</v>
      </c>
      <c r="F281" s="69">
        <f t="shared" si="9"/>
        <v>168475</v>
      </c>
    </row>
    <row r="282" spans="1:6">
      <c r="A282">
        <v>1</v>
      </c>
      <c r="B282">
        <v>575</v>
      </c>
      <c r="C282" t="s">
        <v>63</v>
      </c>
      <c r="D282" t="s">
        <v>3702</v>
      </c>
      <c r="E282" s="68" t="str">
        <f t="shared" si="8"/>
        <v>20171017 14:20:48.335382</v>
      </c>
      <c r="F282" s="69">
        <f t="shared" si="9"/>
        <v>575</v>
      </c>
    </row>
    <row r="283" spans="1:6">
      <c r="A283">
        <v>100</v>
      </c>
      <c r="B283">
        <v>575</v>
      </c>
      <c r="C283" t="s">
        <v>63</v>
      </c>
      <c r="D283" t="s">
        <v>3703</v>
      </c>
      <c r="E283" s="68" t="str">
        <f t="shared" si="8"/>
        <v>20171017 14:21:21.702575</v>
      </c>
      <c r="F283" s="69">
        <f t="shared" si="9"/>
        <v>57500</v>
      </c>
    </row>
    <row r="284" spans="1:6">
      <c r="A284">
        <v>15</v>
      </c>
      <c r="B284">
        <v>575</v>
      </c>
      <c r="C284" t="s">
        <v>63</v>
      </c>
      <c r="D284" t="s">
        <v>3704</v>
      </c>
      <c r="E284" s="68" t="str">
        <f t="shared" si="8"/>
        <v>20171017 14:21:23.857883</v>
      </c>
      <c r="F284" s="69">
        <f t="shared" si="9"/>
        <v>8625</v>
      </c>
    </row>
    <row r="285" spans="1:6">
      <c r="A285">
        <v>120</v>
      </c>
      <c r="B285">
        <v>575</v>
      </c>
      <c r="C285" t="s">
        <v>63</v>
      </c>
      <c r="D285" t="s">
        <v>3705</v>
      </c>
      <c r="E285" s="68" t="str">
        <f t="shared" si="8"/>
        <v>20171017 14:21:53.483558</v>
      </c>
      <c r="F285" s="69">
        <f t="shared" si="9"/>
        <v>69000</v>
      </c>
    </row>
    <row r="286" spans="1:6">
      <c r="A286">
        <v>108</v>
      </c>
      <c r="B286">
        <v>575.5</v>
      </c>
      <c r="C286" t="s">
        <v>63</v>
      </c>
      <c r="D286" t="s">
        <v>3706</v>
      </c>
      <c r="E286" s="68" t="str">
        <f t="shared" si="8"/>
        <v>20171017 14:31:09.245012</v>
      </c>
      <c r="F286" s="69">
        <f t="shared" si="9"/>
        <v>62154</v>
      </c>
    </row>
    <row r="287" spans="1:6">
      <c r="A287">
        <v>227</v>
      </c>
      <c r="B287">
        <v>575.5</v>
      </c>
      <c r="C287" t="s">
        <v>63</v>
      </c>
      <c r="D287" t="s">
        <v>3706</v>
      </c>
      <c r="E287" s="68" t="str">
        <f t="shared" si="8"/>
        <v>20171017 14:31:09.245012</v>
      </c>
      <c r="F287" s="69">
        <f t="shared" si="9"/>
        <v>130638.5</v>
      </c>
    </row>
    <row r="288" spans="1:6">
      <c r="A288">
        <v>68</v>
      </c>
      <c r="B288">
        <v>575.5</v>
      </c>
      <c r="C288" t="s">
        <v>63</v>
      </c>
      <c r="D288" t="s">
        <v>3706</v>
      </c>
      <c r="E288" s="68" t="str">
        <f t="shared" si="8"/>
        <v>20171017 14:31:09.245012</v>
      </c>
      <c r="F288" s="69">
        <f t="shared" si="9"/>
        <v>39134</v>
      </c>
    </row>
    <row r="289" spans="1:6">
      <c r="A289">
        <v>293</v>
      </c>
      <c r="B289">
        <v>575.5</v>
      </c>
      <c r="C289" t="s">
        <v>63</v>
      </c>
      <c r="D289" t="s">
        <v>3706</v>
      </c>
      <c r="E289" s="68" t="str">
        <f t="shared" si="8"/>
        <v>20171017 14:31:09.245012</v>
      </c>
      <c r="F289" s="69">
        <f t="shared" si="9"/>
        <v>168621.5</v>
      </c>
    </row>
    <row r="290" spans="1:6">
      <c r="A290">
        <v>100</v>
      </c>
      <c r="B290">
        <v>575.5</v>
      </c>
      <c r="C290" t="s">
        <v>63</v>
      </c>
      <c r="D290" t="s">
        <v>3706</v>
      </c>
      <c r="E290" s="68" t="str">
        <f t="shared" si="8"/>
        <v>20171017 14:31:09.245012</v>
      </c>
      <c r="F290" s="69">
        <f t="shared" si="9"/>
        <v>57550</v>
      </c>
    </row>
    <row r="291" spans="1:6">
      <c r="A291">
        <v>204</v>
      </c>
      <c r="B291">
        <v>575.5</v>
      </c>
      <c r="C291" t="s">
        <v>63</v>
      </c>
      <c r="D291" t="s">
        <v>3706</v>
      </c>
      <c r="E291" s="68" t="str">
        <f t="shared" si="8"/>
        <v>20171017 14:31:09.245012</v>
      </c>
      <c r="F291" s="69">
        <f t="shared" si="9"/>
        <v>117402</v>
      </c>
    </row>
    <row r="292" spans="1:6">
      <c r="A292">
        <v>92</v>
      </c>
      <c r="B292">
        <v>575</v>
      </c>
      <c r="C292" t="s">
        <v>63</v>
      </c>
      <c r="D292" t="s">
        <v>3707</v>
      </c>
      <c r="E292" s="68" t="str">
        <f t="shared" si="8"/>
        <v>20171017 14:35:03.997000</v>
      </c>
      <c r="F292" s="69">
        <f t="shared" si="9"/>
        <v>52900</v>
      </c>
    </row>
    <row r="293" spans="1:6">
      <c r="A293">
        <v>471</v>
      </c>
      <c r="B293">
        <v>575</v>
      </c>
      <c r="C293" t="s">
        <v>63</v>
      </c>
      <c r="D293" t="s">
        <v>3708</v>
      </c>
      <c r="E293" s="68" t="str">
        <f t="shared" si="8"/>
        <v>20171017 14:35:03.997438</v>
      </c>
      <c r="F293" s="69">
        <f t="shared" si="9"/>
        <v>270825</v>
      </c>
    </row>
    <row r="294" spans="1:6">
      <c r="A294">
        <v>91</v>
      </c>
      <c r="B294">
        <v>575</v>
      </c>
      <c r="C294" t="s">
        <v>63</v>
      </c>
      <c r="D294" t="s">
        <v>3709</v>
      </c>
      <c r="E294" s="68" t="str">
        <f t="shared" si="8"/>
        <v>20171017 14:42:23.745000</v>
      </c>
      <c r="F294" s="69">
        <f t="shared" si="9"/>
        <v>52325</v>
      </c>
    </row>
    <row r="295" spans="1:6">
      <c r="A295">
        <v>18</v>
      </c>
      <c r="B295">
        <v>575</v>
      </c>
      <c r="C295" t="s">
        <v>63</v>
      </c>
      <c r="D295" t="s">
        <v>3710</v>
      </c>
      <c r="E295" s="68" t="str">
        <f t="shared" si="8"/>
        <v>20171017 15:12:38.683612</v>
      </c>
      <c r="F295" s="69">
        <f t="shared" si="9"/>
        <v>10350</v>
      </c>
    </row>
    <row r="296" spans="1:6">
      <c r="A296">
        <v>125</v>
      </c>
      <c r="B296">
        <v>575</v>
      </c>
      <c r="C296" t="s">
        <v>63</v>
      </c>
      <c r="D296" t="s">
        <v>3710</v>
      </c>
      <c r="E296" s="68" t="str">
        <f t="shared" si="8"/>
        <v>20171017 15:12:38.683612</v>
      </c>
      <c r="F296" s="69">
        <f t="shared" si="9"/>
        <v>71875</v>
      </c>
    </row>
    <row r="297" spans="1:6">
      <c r="A297">
        <v>92</v>
      </c>
      <c r="B297">
        <v>575</v>
      </c>
      <c r="C297" t="s">
        <v>63</v>
      </c>
      <c r="D297" t="s">
        <v>3710</v>
      </c>
      <c r="E297" s="68" t="str">
        <f t="shared" si="8"/>
        <v>20171017 15:12:38.683612</v>
      </c>
      <c r="F297" s="69">
        <f t="shared" si="9"/>
        <v>52900</v>
      </c>
    </row>
    <row r="298" spans="1:6">
      <c r="A298">
        <v>68</v>
      </c>
      <c r="B298">
        <v>575</v>
      </c>
      <c r="C298" t="s">
        <v>63</v>
      </c>
      <c r="D298" t="s">
        <v>3710</v>
      </c>
      <c r="E298" s="68" t="str">
        <f t="shared" si="8"/>
        <v>20171017 15:12:38.683612</v>
      </c>
      <c r="F298" s="69">
        <f t="shared" si="9"/>
        <v>39100</v>
      </c>
    </row>
    <row r="299" spans="1:6">
      <c r="A299">
        <v>33</v>
      </c>
      <c r="B299">
        <v>575</v>
      </c>
      <c r="C299" t="s">
        <v>63</v>
      </c>
      <c r="D299" t="s">
        <v>3710</v>
      </c>
      <c r="E299" s="68" t="str">
        <f t="shared" si="8"/>
        <v>20171017 15:12:38.683612</v>
      </c>
      <c r="F299" s="69">
        <f t="shared" si="9"/>
        <v>18975</v>
      </c>
    </row>
    <row r="300" spans="1:6">
      <c r="A300">
        <v>88</v>
      </c>
      <c r="B300">
        <v>575</v>
      </c>
      <c r="C300" t="s">
        <v>63</v>
      </c>
      <c r="D300" t="s">
        <v>3710</v>
      </c>
      <c r="E300" s="68" t="str">
        <f t="shared" si="8"/>
        <v>20171017 15:12:38.683612</v>
      </c>
      <c r="F300" s="69">
        <f t="shared" si="9"/>
        <v>50600</v>
      </c>
    </row>
    <row r="301" spans="1:6">
      <c r="A301">
        <v>32</v>
      </c>
      <c r="B301">
        <v>575</v>
      </c>
      <c r="C301" t="s">
        <v>63</v>
      </c>
      <c r="D301" t="s">
        <v>3710</v>
      </c>
      <c r="E301" s="68" t="str">
        <f t="shared" si="8"/>
        <v>20171017 15:12:38.683612</v>
      </c>
      <c r="F301" s="69">
        <f t="shared" si="9"/>
        <v>18400</v>
      </c>
    </row>
    <row r="302" spans="1:6">
      <c r="A302">
        <v>82</v>
      </c>
      <c r="B302">
        <v>575</v>
      </c>
      <c r="C302" t="s">
        <v>63</v>
      </c>
      <c r="D302" t="s">
        <v>3710</v>
      </c>
      <c r="E302" s="68" t="str">
        <f t="shared" si="8"/>
        <v>20171017 15:12:38.683612</v>
      </c>
      <c r="F302" s="69">
        <f t="shared" si="9"/>
        <v>47150</v>
      </c>
    </row>
    <row r="303" spans="1:6">
      <c r="A303">
        <v>100</v>
      </c>
      <c r="B303">
        <v>575</v>
      </c>
      <c r="C303" t="s">
        <v>63</v>
      </c>
      <c r="D303" t="s">
        <v>3710</v>
      </c>
      <c r="E303" s="68" t="str">
        <f t="shared" si="8"/>
        <v>20171017 15:12:38.683612</v>
      </c>
      <c r="F303" s="69">
        <f t="shared" si="9"/>
        <v>57500</v>
      </c>
    </row>
    <row r="304" spans="1:6">
      <c r="A304">
        <v>100</v>
      </c>
      <c r="B304">
        <v>575</v>
      </c>
      <c r="C304" t="s">
        <v>63</v>
      </c>
      <c r="D304" t="s">
        <v>3710</v>
      </c>
      <c r="E304" s="68" t="str">
        <f t="shared" si="8"/>
        <v>20171017 15:12:38.683612</v>
      </c>
      <c r="F304" s="69">
        <f t="shared" si="9"/>
        <v>57500</v>
      </c>
    </row>
    <row r="305" spans="1:6">
      <c r="A305">
        <v>258</v>
      </c>
      <c r="B305">
        <v>575</v>
      </c>
      <c r="C305" t="s">
        <v>63</v>
      </c>
      <c r="D305" t="s">
        <v>3710</v>
      </c>
      <c r="E305" s="68" t="str">
        <f t="shared" si="8"/>
        <v>20171017 15:12:38.683612</v>
      </c>
      <c r="F305" s="69">
        <f t="shared" si="9"/>
        <v>148350</v>
      </c>
    </row>
    <row r="306" spans="1:6">
      <c r="A306">
        <v>25</v>
      </c>
      <c r="B306">
        <v>575</v>
      </c>
      <c r="C306" t="s">
        <v>63</v>
      </c>
      <c r="D306" t="s">
        <v>3710</v>
      </c>
      <c r="E306" s="68" t="str">
        <f t="shared" si="8"/>
        <v>20171017 15:12:38.683612</v>
      </c>
      <c r="F306" s="69">
        <f t="shared" si="9"/>
        <v>14375</v>
      </c>
    </row>
    <row r="307" spans="1:6">
      <c r="A307">
        <v>143</v>
      </c>
      <c r="B307">
        <v>575</v>
      </c>
      <c r="C307" t="s">
        <v>63</v>
      </c>
      <c r="D307" t="s">
        <v>3710</v>
      </c>
      <c r="E307" s="68" t="str">
        <f t="shared" si="8"/>
        <v>20171017 15:12:38.683612</v>
      </c>
      <c r="F307" s="69">
        <f t="shared" si="9"/>
        <v>82225</v>
      </c>
    </row>
    <row r="308" spans="1:6">
      <c r="A308">
        <v>26</v>
      </c>
      <c r="B308">
        <v>575</v>
      </c>
      <c r="C308" t="s">
        <v>63</v>
      </c>
      <c r="D308" t="s">
        <v>3710</v>
      </c>
      <c r="E308" s="68" t="str">
        <f t="shared" si="8"/>
        <v>20171017 15:12:38.683612</v>
      </c>
      <c r="F308" s="69">
        <f t="shared" si="9"/>
        <v>14950</v>
      </c>
    </row>
    <row r="309" spans="1:6">
      <c r="A309">
        <v>30</v>
      </c>
      <c r="B309">
        <v>575</v>
      </c>
      <c r="C309" t="s">
        <v>63</v>
      </c>
      <c r="D309" t="s">
        <v>3710</v>
      </c>
      <c r="E309" s="68" t="str">
        <f t="shared" si="8"/>
        <v>20171017 15:12:38.683612</v>
      </c>
      <c r="F309" s="69">
        <f t="shared" si="9"/>
        <v>17250</v>
      </c>
    </row>
    <row r="310" spans="1:6">
      <c r="A310">
        <v>78</v>
      </c>
      <c r="B310">
        <v>575</v>
      </c>
      <c r="C310" t="s">
        <v>63</v>
      </c>
      <c r="D310" t="s">
        <v>3710</v>
      </c>
      <c r="E310" s="68" t="str">
        <f t="shared" si="8"/>
        <v>20171017 15:12:38.683612</v>
      </c>
      <c r="F310" s="69">
        <f t="shared" si="9"/>
        <v>44850</v>
      </c>
    </row>
    <row r="311" spans="1:6">
      <c r="A311">
        <v>116</v>
      </c>
      <c r="B311">
        <v>575</v>
      </c>
      <c r="C311" t="s">
        <v>63</v>
      </c>
      <c r="D311" t="s">
        <v>3710</v>
      </c>
      <c r="E311" s="68" t="str">
        <f t="shared" si="8"/>
        <v>20171017 15:12:38.683612</v>
      </c>
      <c r="F311" s="69">
        <f t="shared" si="9"/>
        <v>66700</v>
      </c>
    </row>
    <row r="312" spans="1:6">
      <c r="A312">
        <v>58</v>
      </c>
      <c r="B312">
        <v>575</v>
      </c>
      <c r="C312" t="s">
        <v>63</v>
      </c>
      <c r="D312" t="s">
        <v>3711</v>
      </c>
      <c r="E312" s="68" t="str">
        <f t="shared" si="8"/>
        <v>20171017 15:12:38.703863</v>
      </c>
      <c r="F312" s="69">
        <f t="shared" si="9"/>
        <v>33350</v>
      </c>
    </row>
    <row r="313" spans="1:6">
      <c r="A313">
        <v>28</v>
      </c>
      <c r="B313">
        <v>575</v>
      </c>
      <c r="C313" t="s">
        <v>63</v>
      </c>
      <c r="D313" t="s">
        <v>3712</v>
      </c>
      <c r="E313" s="68" t="str">
        <f t="shared" si="8"/>
        <v>20171017 15:12:38.706917</v>
      </c>
      <c r="F313" s="69">
        <f t="shared" si="9"/>
        <v>16100</v>
      </c>
    </row>
    <row r="314" spans="1:6">
      <c r="A314">
        <v>27</v>
      </c>
      <c r="B314">
        <v>575</v>
      </c>
      <c r="C314" t="s">
        <v>63</v>
      </c>
      <c r="D314" t="s">
        <v>3713</v>
      </c>
      <c r="E314" s="68" t="str">
        <f t="shared" si="8"/>
        <v>20171017 15:15:40.914614</v>
      </c>
      <c r="F314" s="69">
        <f t="shared" si="9"/>
        <v>15525</v>
      </c>
    </row>
    <row r="315" spans="1:6">
      <c r="A315">
        <v>191</v>
      </c>
      <c r="B315">
        <v>575</v>
      </c>
      <c r="C315" t="s">
        <v>63</v>
      </c>
      <c r="D315" t="s">
        <v>3713</v>
      </c>
      <c r="E315" s="68" t="str">
        <f t="shared" si="8"/>
        <v>20171017 15:15:40.914614</v>
      </c>
      <c r="F315" s="69">
        <f t="shared" si="9"/>
        <v>109825</v>
      </c>
    </row>
    <row r="316" spans="1:6">
      <c r="A316">
        <v>204</v>
      </c>
      <c r="B316">
        <v>575</v>
      </c>
      <c r="C316" t="s">
        <v>63</v>
      </c>
      <c r="D316" t="s">
        <v>3713</v>
      </c>
      <c r="E316" s="68" t="str">
        <f t="shared" si="8"/>
        <v>20171017 15:15:40.914614</v>
      </c>
      <c r="F316" s="69">
        <f t="shared" si="9"/>
        <v>117300</v>
      </c>
    </row>
    <row r="317" spans="1:6">
      <c r="A317">
        <v>105</v>
      </c>
      <c r="B317">
        <v>575</v>
      </c>
      <c r="C317" t="s">
        <v>63</v>
      </c>
      <c r="D317" t="s">
        <v>3713</v>
      </c>
      <c r="E317" s="68" t="str">
        <f t="shared" si="8"/>
        <v>20171017 15:15:40.914614</v>
      </c>
      <c r="F317" s="69">
        <f t="shared" si="9"/>
        <v>60375</v>
      </c>
    </row>
    <row r="318" spans="1:6">
      <c r="A318">
        <v>35</v>
      </c>
      <c r="B318">
        <v>575</v>
      </c>
      <c r="C318" t="s">
        <v>63</v>
      </c>
      <c r="D318" t="s">
        <v>3713</v>
      </c>
      <c r="E318" s="68" t="str">
        <f t="shared" si="8"/>
        <v>20171017 15:15:40.914614</v>
      </c>
      <c r="F318" s="69">
        <f t="shared" si="9"/>
        <v>20125</v>
      </c>
    </row>
    <row r="319" spans="1:6">
      <c r="A319">
        <v>150</v>
      </c>
      <c r="B319">
        <v>575</v>
      </c>
      <c r="C319" t="s">
        <v>63</v>
      </c>
      <c r="D319" t="s">
        <v>3713</v>
      </c>
      <c r="E319" s="68" t="str">
        <f t="shared" si="8"/>
        <v>20171017 15:15:40.914614</v>
      </c>
      <c r="F319" s="69">
        <f t="shared" si="9"/>
        <v>86250</v>
      </c>
    </row>
    <row r="320" spans="1:6">
      <c r="A320">
        <v>80</v>
      </c>
      <c r="B320">
        <v>575</v>
      </c>
      <c r="C320" t="s">
        <v>63</v>
      </c>
      <c r="D320" t="s">
        <v>3713</v>
      </c>
      <c r="E320" s="68" t="str">
        <f t="shared" si="8"/>
        <v>20171017 15:15:40.914614</v>
      </c>
      <c r="F320" s="69">
        <f t="shared" si="9"/>
        <v>46000</v>
      </c>
    </row>
    <row r="321" spans="1:6">
      <c r="A321">
        <v>208</v>
      </c>
      <c r="B321">
        <v>575</v>
      </c>
      <c r="C321" t="s">
        <v>63</v>
      </c>
      <c r="D321" t="s">
        <v>3713</v>
      </c>
      <c r="E321" s="68" t="str">
        <f t="shared" ref="E321:E384" si="10">LEFT(D321,FIND(" ",D321)-1)&amp;" "&amp;IF((MID(D321,FIND(" ",D321)+1,2))&lt;"23",MID(D321,FIND(" ",D321)+1,2) + 2 - VALUE(MID(D321,28,1)),"0"&amp;"0")&amp;MID(D321,FIND(" ",D321)+3,13)</f>
        <v>20171017 15:15:40.914614</v>
      </c>
      <c r="F321" s="69">
        <f t="shared" ref="F321:F384" si="11">A321*B321</f>
        <v>119600</v>
      </c>
    </row>
    <row r="322" spans="1:6">
      <c r="A322">
        <v>36</v>
      </c>
      <c r="B322">
        <v>574.5</v>
      </c>
      <c r="C322" t="s">
        <v>63</v>
      </c>
      <c r="D322" t="s">
        <v>3714</v>
      </c>
      <c r="E322" s="68" t="str">
        <f t="shared" si="10"/>
        <v>20171017 15:19:18.203000</v>
      </c>
      <c r="F322" s="69">
        <f t="shared" si="11"/>
        <v>20682</v>
      </c>
    </row>
    <row r="323" spans="1:6">
      <c r="A323">
        <v>54</v>
      </c>
      <c r="B323">
        <v>574.5</v>
      </c>
      <c r="C323" t="s">
        <v>63</v>
      </c>
      <c r="D323" t="s">
        <v>3715</v>
      </c>
      <c r="E323" s="68" t="str">
        <f t="shared" si="10"/>
        <v>20171017 15:22:11.202000</v>
      </c>
      <c r="F323" s="69">
        <f t="shared" si="11"/>
        <v>31023</v>
      </c>
    </row>
    <row r="324" spans="1:6">
      <c r="A324">
        <v>275</v>
      </c>
      <c r="B324">
        <v>574.5</v>
      </c>
      <c r="C324" t="s">
        <v>63</v>
      </c>
      <c r="D324" t="s">
        <v>3716</v>
      </c>
      <c r="E324" s="68" t="str">
        <f t="shared" si="10"/>
        <v>20171017 15:24:02.828000</v>
      </c>
      <c r="F324" s="69">
        <f t="shared" si="11"/>
        <v>157987.5</v>
      </c>
    </row>
    <row r="325" spans="1:6">
      <c r="A325">
        <v>120</v>
      </c>
      <c r="B325">
        <v>573.5</v>
      </c>
      <c r="C325" t="s">
        <v>63</v>
      </c>
      <c r="D325" t="s">
        <v>3717</v>
      </c>
      <c r="E325" s="68" t="str">
        <f t="shared" si="10"/>
        <v>20171017 15:29:51.632264</v>
      </c>
      <c r="F325" s="69">
        <f t="shared" si="11"/>
        <v>68820</v>
      </c>
    </row>
    <row r="326" spans="1:6">
      <c r="A326">
        <v>101</v>
      </c>
      <c r="B326">
        <v>573.5</v>
      </c>
      <c r="C326" t="s">
        <v>63</v>
      </c>
      <c r="D326" t="s">
        <v>3717</v>
      </c>
      <c r="E326" s="68" t="str">
        <f t="shared" si="10"/>
        <v>20171017 15:29:51.632264</v>
      </c>
      <c r="F326" s="69">
        <f t="shared" si="11"/>
        <v>57923.5</v>
      </c>
    </row>
    <row r="327" spans="1:6">
      <c r="A327">
        <v>134</v>
      </c>
      <c r="B327">
        <v>573.5</v>
      </c>
      <c r="C327" t="s">
        <v>63</v>
      </c>
      <c r="D327" t="s">
        <v>3717</v>
      </c>
      <c r="E327" s="68" t="str">
        <f t="shared" si="10"/>
        <v>20171017 15:29:51.632264</v>
      </c>
      <c r="F327" s="69">
        <f t="shared" si="11"/>
        <v>76849</v>
      </c>
    </row>
    <row r="328" spans="1:6">
      <c r="A328">
        <v>151</v>
      </c>
      <c r="B328">
        <v>573.5</v>
      </c>
      <c r="C328" t="s">
        <v>63</v>
      </c>
      <c r="D328" t="s">
        <v>3717</v>
      </c>
      <c r="E328" s="68" t="str">
        <f t="shared" si="10"/>
        <v>20171017 15:29:51.632264</v>
      </c>
      <c r="F328" s="69">
        <f t="shared" si="11"/>
        <v>86598.5</v>
      </c>
    </row>
    <row r="329" spans="1:6">
      <c r="A329">
        <v>35</v>
      </c>
      <c r="B329">
        <v>573.5</v>
      </c>
      <c r="C329" t="s">
        <v>63</v>
      </c>
      <c r="D329" t="s">
        <v>3717</v>
      </c>
      <c r="E329" s="68" t="str">
        <f t="shared" si="10"/>
        <v>20171017 15:29:51.632264</v>
      </c>
      <c r="F329" s="69">
        <f t="shared" si="11"/>
        <v>20072.5</v>
      </c>
    </row>
    <row r="330" spans="1:6">
      <c r="A330">
        <v>100</v>
      </c>
      <c r="B330">
        <v>573.5</v>
      </c>
      <c r="C330" t="s">
        <v>63</v>
      </c>
      <c r="D330" t="s">
        <v>3717</v>
      </c>
      <c r="E330" s="68" t="str">
        <f t="shared" si="10"/>
        <v>20171017 15:29:51.632264</v>
      </c>
      <c r="F330" s="69">
        <f t="shared" si="11"/>
        <v>57350</v>
      </c>
    </row>
    <row r="331" spans="1:6">
      <c r="A331">
        <v>62</v>
      </c>
      <c r="B331">
        <v>573.5</v>
      </c>
      <c r="C331" t="s">
        <v>63</v>
      </c>
      <c r="D331" t="s">
        <v>3717</v>
      </c>
      <c r="E331" s="68" t="str">
        <f t="shared" si="10"/>
        <v>20171017 15:29:51.632264</v>
      </c>
      <c r="F331" s="69">
        <f t="shared" si="11"/>
        <v>35557</v>
      </c>
    </row>
    <row r="332" spans="1:6">
      <c r="A332">
        <v>76</v>
      </c>
      <c r="B332">
        <v>573.5</v>
      </c>
      <c r="C332" t="s">
        <v>63</v>
      </c>
      <c r="D332" t="s">
        <v>3717</v>
      </c>
      <c r="E332" s="68" t="str">
        <f t="shared" si="10"/>
        <v>20171017 15:29:51.632264</v>
      </c>
      <c r="F332" s="69">
        <f t="shared" si="11"/>
        <v>43586</v>
      </c>
    </row>
    <row r="333" spans="1:6">
      <c r="A333">
        <v>100</v>
      </c>
      <c r="B333">
        <v>573.5</v>
      </c>
      <c r="C333" t="s">
        <v>63</v>
      </c>
      <c r="D333" t="s">
        <v>3717</v>
      </c>
      <c r="E333" s="68" t="str">
        <f t="shared" si="10"/>
        <v>20171017 15:29:51.632264</v>
      </c>
      <c r="F333" s="69">
        <f t="shared" si="11"/>
        <v>57350</v>
      </c>
    </row>
    <row r="334" spans="1:6">
      <c r="A334">
        <v>80</v>
      </c>
      <c r="B334">
        <v>573.5</v>
      </c>
      <c r="C334" t="s">
        <v>63</v>
      </c>
      <c r="D334" t="s">
        <v>3717</v>
      </c>
      <c r="E334" s="68" t="str">
        <f t="shared" si="10"/>
        <v>20171017 15:29:51.632264</v>
      </c>
      <c r="F334" s="69">
        <f t="shared" si="11"/>
        <v>45880</v>
      </c>
    </row>
    <row r="335" spans="1:6">
      <c r="A335">
        <v>41</v>
      </c>
      <c r="B335">
        <v>573.5</v>
      </c>
      <c r="C335" t="s">
        <v>63</v>
      </c>
      <c r="D335" t="s">
        <v>3717</v>
      </c>
      <c r="E335" s="68" t="str">
        <f t="shared" si="10"/>
        <v>20171017 15:29:51.632264</v>
      </c>
      <c r="F335" s="69">
        <f t="shared" si="11"/>
        <v>23513.5</v>
      </c>
    </row>
    <row r="336" spans="1:6">
      <c r="A336">
        <v>106</v>
      </c>
      <c r="B336">
        <v>573.5</v>
      </c>
      <c r="C336" t="s">
        <v>63</v>
      </c>
      <c r="D336" t="s">
        <v>3718</v>
      </c>
      <c r="E336" s="68" t="str">
        <f t="shared" si="10"/>
        <v>20171017 15:37:43.107000</v>
      </c>
      <c r="F336" s="69">
        <f t="shared" si="11"/>
        <v>60791</v>
      </c>
    </row>
    <row r="337" spans="1:6">
      <c r="A337">
        <v>40</v>
      </c>
      <c r="B337">
        <v>573.5</v>
      </c>
      <c r="C337" t="s">
        <v>63</v>
      </c>
      <c r="D337" t="s">
        <v>3719</v>
      </c>
      <c r="E337" s="68" t="str">
        <f t="shared" si="10"/>
        <v>20171017 15:37:43.128000</v>
      </c>
      <c r="F337" s="69">
        <f t="shared" si="11"/>
        <v>22940</v>
      </c>
    </row>
    <row r="338" spans="1:6">
      <c r="A338">
        <v>89</v>
      </c>
      <c r="B338">
        <v>573.5</v>
      </c>
      <c r="C338" t="s">
        <v>63</v>
      </c>
      <c r="D338" t="s">
        <v>3720</v>
      </c>
      <c r="E338" s="68" t="str">
        <f t="shared" si="10"/>
        <v>20171017 15:41:35.447000</v>
      </c>
      <c r="F338" s="69">
        <f t="shared" si="11"/>
        <v>51041.5</v>
      </c>
    </row>
    <row r="339" spans="1:6">
      <c r="A339">
        <v>45</v>
      </c>
      <c r="B339">
        <v>574.5</v>
      </c>
      <c r="C339" t="s">
        <v>63</v>
      </c>
      <c r="D339" t="s">
        <v>3721</v>
      </c>
      <c r="E339" s="68" t="str">
        <f t="shared" si="10"/>
        <v>20171017 15:47:15.253000</v>
      </c>
      <c r="F339" s="69">
        <f t="shared" si="11"/>
        <v>25852.5</v>
      </c>
    </row>
    <row r="340" spans="1:6">
      <c r="A340">
        <v>50</v>
      </c>
      <c r="B340">
        <v>574.5</v>
      </c>
      <c r="C340" t="s">
        <v>63</v>
      </c>
      <c r="D340" t="s">
        <v>3722</v>
      </c>
      <c r="E340" s="68" t="str">
        <f t="shared" si="10"/>
        <v>20171017 15:53:27.202000</v>
      </c>
      <c r="F340" s="69">
        <f t="shared" si="11"/>
        <v>28725</v>
      </c>
    </row>
    <row r="341" spans="1:6">
      <c r="A341">
        <v>28</v>
      </c>
      <c r="B341">
        <v>574.5</v>
      </c>
      <c r="C341" t="s">
        <v>63</v>
      </c>
      <c r="D341" t="s">
        <v>3723</v>
      </c>
      <c r="E341" s="68" t="str">
        <f t="shared" si="10"/>
        <v>20171017 15:54:17.798000</v>
      </c>
      <c r="F341" s="69">
        <f t="shared" si="11"/>
        <v>16086</v>
      </c>
    </row>
    <row r="342" spans="1:6">
      <c r="A342">
        <v>40</v>
      </c>
      <c r="B342">
        <v>574.5</v>
      </c>
      <c r="C342" t="s">
        <v>63</v>
      </c>
      <c r="D342" t="s">
        <v>3723</v>
      </c>
      <c r="E342" s="68" t="str">
        <f t="shared" si="10"/>
        <v>20171017 15:54:17.798000</v>
      </c>
      <c r="F342" s="69">
        <f t="shared" si="11"/>
        <v>22980</v>
      </c>
    </row>
    <row r="343" spans="1:6">
      <c r="A343">
        <v>22</v>
      </c>
      <c r="B343">
        <v>574.5</v>
      </c>
      <c r="C343" t="s">
        <v>63</v>
      </c>
      <c r="D343" t="s">
        <v>3723</v>
      </c>
      <c r="E343" s="68" t="str">
        <f t="shared" si="10"/>
        <v>20171017 15:54:17.798000</v>
      </c>
      <c r="F343" s="69">
        <f t="shared" si="11"/>
        <v>12639</v>
      </c>
    </row>
    <row r="344" spans="1:6">
      <c r="A344">
        <v>94</v>
      </c>
      <c r="B344">
        <v>574.5</v>
      </c>
      <c r="C344" t="s">
        <v>63</v>
      </c>
      <c r="D344" t="s">
        <v>3724</v>
      </c>
      <c r="E344" s="68" t="str">
        <f t="shared" si="10"/>
        <v>20171017 16:00:10.802000</v>
      </c>
      <c r="F344" s="69">
        <f t="shared" si="11"/>
        <v>54003</v>
      </c>
    </row>
    <row r="345" spans="1:6">
      <c r="A345">
        <v>58</v>
      </c>
      <c r="B345">
        <v>574.5</v>
      </c>
      <c r="C345" t="s">
        <v>63</v>
      </c>
      <c r="D345" t="s">
        <v>3725</v>
      </c>
      <c r="E345" s="68" t="str">
        <f t="shared" si="10"/>
        <v>20171017 16:01:03.383000</v>
      </c>
      <c r="F345" s="69">
        <f t="shared" si="11"/>
        <v>33321</v>
      </c>
    </row>
    <row r="346" spans="1:6">
      <c r="A346">
        <v>32</v>
      </c>
      <c r="B346">
        <v>575</v>
      </c>
      <c r="C346" t="s">
        <v>63</v>
      </c>
      <c r="D346" t="s">
        <v>3726</v>
      </c>
      <c r="E346" s="68" t="str">
        <f t="shared" si="10"/>
        <v>20171017 16:02:26.326683</v>
      </c>
      <c r="F346" s="69">
        <f t="shared" si="11"/>
        <v>18400</v>
      </c>
    </row>
    <row r="347" spans="1:6">
      <c r="A347">
        <v>69</v>
      </c>
      <c r="B347">
        <v>575</v>
      </c>
      <c r="C347" t="s">
        <v>63</v>
      </c>
      <c r="D347" t="s">
        <v>3726</v>
      </c>
      <c r="E347" s="68" t="str">
        <f t="shared" si="10"/>
        <v>20171017 16:02:26.326683</v>
      </c>
      <c r="F347" s="69">
        <f t="shared" si="11"/>
        <v>39675</v>
      </c>
    </row>
    <row r="348" spans="1:6">
      <c r="A348">
        <v>101</v>
      </c>
      <c r="B348">
        <v>575</v>
      </c>
      <c r="C348" t="s">
        <v>63</v>
      </c>
      <c r="D348" t="s">
        <v>3726</v>
      </c>
      <c r="E348" s="68" t="str">
        <f t="shared" si="10"/>
        <v>20171017 16:02:26.326683</v>
      </c>
      <c r="F348" s="69">
        <f t="shared" si="11"/>
        <v>58075</v>
      </c>
    </row>
    <row r="349" spans="1:6">
      <c r="A349">
        <v>74</v>
      </c>
      <c r="B349">
        <v>575</v>
      </c>
      <c r="C349" t="s">
        <v>63</v>
      </c>
      <c r="D349" t="s">
        <v>3726</v>
      </c>
      <c r="E349" s="68" t="str">
        <f t="shared" si="10"/>
        <v>20171017 16:02:26.326683</v>
      </c>
      <c r="F349" s="69">
        <f t="shared" si="11"/>
        <v>42550</v>
      </c>
    </row>
    <row r="350" spans="1:6">
      <c r="A350">
        <v>100</v>
      </c>
      <c r="B350">
        <v>575</v>
      </c>
      <c r="C350" t="s">
        <v>63</v>
      </c>
      <c r="D350" t="s">
        <v>3726</v>
      </c>
      <c r="E350" s="68" t="str">
        <f t="shared" si="10"/>
        <v>20171017 16:02:26.326683</v>
      </c>
      <c r="F350" s="69">
        <f t="shared" si="11"/>
        <v>57500</v>
      </c>
    </row>
    <row r="351" spans="1:6">
      <c r="A351">
        <v>87</v>
      </c>
      <c r="B351">
        <v>575</v>
      </c>
      <c r="C351" t="s">
        <v>63</v>
      </c>
      <c r="D351" t="s">
        <v>3726</v>
      </c>
      <c r="E351" s="68" t="str">
        <f t="shared" si="10"/>
        <v>20171017 16:02:26.326683</v>
      </c>
      <c r="F351" s="69">
        <f t="shared" si="11"/>
        <v>50025</v>
      </c>
    </row>
    <row r="352" spans="1:6">
      <c r="A352">
        <v>537</v>
      </c>
      <c r="B352">
        <v>575</v>
      </c>
      <c r="C352" t="s">
        <v>63</v>
      </c>
      <c r="D352" t="s">
        <v>3727</v>
      </c>
      <c r="E352" s="68" t="str">
        <f t="shared" si="10"/>
        <v>20171017 16:02:26.407475</v>
      </c>
      <c r="F352" s="69">
        <f t="shared" si="11"/>
        <v>308775</v>
      </c>
    </row>
    <row r="353" spans="1:6">
      <c r="A353">
        <v>124</v>
      </c>
      <c r="B353">
        <v>575</v>
      </c>
      <c r="C353" t="s">
        <v>63</v>
      </c>
      <c r="D353" t="s">
        <v>3728</v>
      </c>
      <c r="E353" s="68" t="str">
        <f t="shared" si="10"/>
        <v>20171017 16:05:46.419000</v>
      </c>
      <c r="F353" s="69">
        <f t="shared" si="11"/>
        <v>71300</v>
      </c>
    </row>
    <row r="354" spans="1:6">
      <c r="A354">
        <v>35</v>
      </c>
      <c r="B354">
        <v>575.5</v>
      </c>
      <c r="C354" t="s">
        <v>63</v>
      </c>
      <c r="D354" t="s">
        <v>3729</v>
      </c>
      <c r="E354" s="68" t="str">
        <f t="shared" si="10"/>
        <v>20171017 16:11:02.668302</v>
      </c>
      <c r="F354" s="69">
        <f t="shared" si="11"/>
        <v>20142.5</v>
      </c>
    </row>
    <row r="355" spans="1:6">
      <c r="A355">
        <v>78</v>
      </c>
      <c r="B355">
        <v>575.5</v>
      </c>
      <c r="C355" t="s">
        <v>63</v>
      </c>
      <c r="D355" t="s">
        <v>3729</v>
      </c>
      <c r="E355" s="68" t="str">
        <f t="shared" si="10"/>
        <v>20171017 16:11:02.668302</v>
      </c>
      <c r="F355" s="69">
        <f t="shared" si="11"/>
        <v>44889</v>
      </c>
    </row>
    <row r="356" spans="1:6">
      <c r="A356">
        <v>72</v>
      </c>
      <c r="B356">
        <v>575.5</v>
      </c>
      <c r="C356" t="s">
        <v>63</v>
      </c>
      <c r="D356" t="s">
        <v>3729</v>
      </c>
      <c r="E356" s="68" t="str">
        <f t="shared" si="10"/>
        <v>20171017 16:11:02.668302</v>
      </c>
      <c r="F356" s="69">
        <f t="shared" si="11"/>
        <v>41436</v>
      </c>
    </row>
    <row r="357" spans="1:6">
      <c r="A357">
        <v>90</v>
      </c>
      <c r="B357">
        <v>575.5</v>
      </c>
      <c r="C357" t="s">
        <v>63</v>
      </c>
      <c r="D357" t="s">
        <v>3729</v>
      </c>
      <c r="E357" s="68" t="str">
        <f t="shared" si="10"/>
        <v>20171017 16:11:02.668302</v>
      </c>
      <c r="F357" s="69">
        <f t="shared" si="11"/>
        <v>51795</v>
      </c>
    </row>
    <row r="358" spans="1:6">
      <c r="A358">
        <v>148</v>
      </c>
      <c r="B358">
        <v>575.5</v>
      </c>
      <c r="C358" t="s">
        <v>63</v>
      </c>
      <c r="D358" t="s">
        <v>3729</v>
      </c>
      <c r="E358" s="68" t="str">
        <f t="shared" si="10"/>
        <v>20171017 16:11:02.668302</v>
      </c>
      <c r="F358" s="69">
        <f t="shared" si="11"/>
        <v>85174</v>
      </c>
    </row>
    <row r="359" spans="1:6">
      <c r="A359">
        <v>103</v>
      </c>
      <c r="B359">
        <v>575.5</v>
      </c>
      <c r="C359" t="s">
        <v>63</v>
      </c>
      <c r="D359" t="s">
        <v>3729</v>
      </c>
      <c r="E359" s="68" t="str">
        <f t="shared" si="10"/>
        <v>20171017 16:11:02.668302</v>
      </c>
      <c r="F359" s="69">
        <f t="shared" si="11"/>
        <v>59276.5</v>
      </c>
    </row>
    <row r="360" spans="1:6">
      <c r="A360">
        <v>80</v>
      </c>
      <c r="B360">
        <v>575.5</v>
      </c>
      <c r="C360" t="s">
        <v>63</v>
      </c>
      <c r="D360" t="s">
        <v>3729</v>
      </c>
      <c r="E360" s="68" t="str">
        <f t="shared" si="10"/>
        <v>20171017 16:11:02.668302</v>
      </c>
      <c r="F360" s="69">
        <f t="shared" si="11"/>
        <v>46040</v>
      </c>
    </row>
    <row r="361" spans="1:6">
      <c r="A361">
        <v>25</v>
      </c>
      <c r="B361">
        <v>575.5</v>
      </c>
      <c r="C361" t="s">
        <v>63</v>
      </c>
      <c r="D361" t="s">
        <v>3729</v>
      </c>
      <c r="E361" s="68" t="str">
        <f t="shared" si="10"/>
        <v>20171017 16:11:02.668302</v>
      </c>
      <c r="F361" s="69">
        <f t="shared" si="11"/>
        <v>14387.5</v>
      </c>
    </row>
    <row r="362" spans="1:6">
      <c r="A362">
        <v>146</v>
      </c>
      <c r="B362">
        <v>575.5</v>
      </c>
      <c r="C362" t="s">
        <v>63</v>
      </c>
      <c r="D362" t="s">
        <v>3729</v>
      </c>
      <c r="E362" s="68" t="str">
        <f t="shared" si="10"/>
        <v>20171017 16:11:02.668302</v>
      </c>
      <c r="F362" s="69">
        <f t="shared" si="11"/>
        <v>84023</v>
      </c>
    </row>
    <row r="363" spans="1:6">
      <c r="A363">
        <v>100</v>
      </c>
      <c r="B363">
        <v>575.5</v>
      </c>
      <c r="C363" t="s">
        <v>63</v>
      </c>
      <c r="D363" t="s">
        <v>3729</v>
      </c>
      <c r="E363" s="68" t="str">
        <f t="shared" si="10"/>
        <v>20171017 16:11:02.668302</v>
      </c>
      <c r="F363" s="69">
        <f t="shared" si="11"/>
        <v>57550</v>
      </c>
    </row>
    <row r="364" spans="1:6">
      <c r="A364">
        <v>80</v>
      </c>
      <c r="B364">
        <v>575.5</v>
      </c>
      <c r="C364" t="s">
        <v>63</v>
      </c>
      <c r="D364" t="s">
        <v>3730</v>
      </c>
      <c r="E364" s="68" t="str">
        <f t="shared" si="10"/>
        <v>20171017 16:11:02.689069</v>
      </c>
      <c r="F364" s="69">
        <f t="shared" si="11"/>
        <v>46040</v>
      </c>
    </row>
    <row r="365" spans="1:6">
      <c r="A365">
        <v>43</v>
      </c>
      <c r="B365">
        <v>575.5</v>
      </c>
      <c r="C365" t="s">
        <v>63</v>
      </c>
      <c r="D365" t="s">
        <v>3731</v>
      </c>
      <c r="E365" s="68" t="str">
        <f t="shared" si="10"/>
        <v>20171017 16:11:02.694424</v>
      </c>
      <c r="F365" s="69">
        <f t="shared" si="11"/>
        <v>24746.5</v>
      </c>
    </row>
    <row r="366" spans="1:6">
      <c r="A366">
        <v>153</v>
      </c>
      <c r="B366">
        <v>576.5</v>
      </c>
      <c r="C366" t="s">
        <v>63</v>
      </c>
      <c r="D366" t="s">
        <v>3732</v>
      </c>
      <c r="E366" s="68" t="str">
        <f t="shared" si="10"/>
        <v>20171017 16:16:20.208000</v>
      </c>
      <c r="F366" s="69">
        <f t="shared" si="11"/>
        <v>88204.5</v>
      </c>
    </row>
    <row r="367" spans="1:6">
      <c r="A367">
        <v>45</v>
      </c>
      <c r="B367">
        <v>577</v>
      </c>
      <c r="C367" t="s">
        <v>63</v>
      </c>
      <c r="D367" t="s">
        <v>3733</v>
      </c>
      <c r="E367" s="68" t="str">
        <f t="shared" si="10"/>
        <v>20171017 16:21:04.706454</v>
      </c>
      <c r="F367" s="69">
        <f t="shared" si="11"/>
        <v>25965</v>
      </c>
    </row>
    <row r="368" spans="1:6">
      <c r="A368">
        <v>500</v>
      </c>
      <c r="B368">
        <v>577</v>
      </c>
      <c r="C368" t="s">
        <v>63</v>
      </c>
      <c r="D368" t="s">
        <v>3733</v>
      </c>
      <c r="E368" s="68" t="str">
        <f t="shared" si="10"/>
        <v>20171017 16:21:04.706454</v>
      </c>
      <c r="F368" s="69">
        <f t="shared" si="11"/>
        <v>288500</v>
      </c>
    </row>
    <row r="369" spans="1:6">
      <c r="A369">
        <v>99</v>
      </c>
      <c r="B369">
        <v>577</v>
      </c>
      <c r="C369" t="s">
        <v>63</v>
      </c>
      <c r="D369" t="s">
        <v>3733</v>
      </c>
      <c r="E369" s="68" t="str">
        <f t="shared" si="10"/>
        <v>20171017 16:21:04.706454</v>
      </c>
      <c r="F369" s="69">
        <f t="shared" si="11"/>
        <v>57123</v>
      </c>
    </row>
    <row r="370" spans="1:6">
      <c r="A370">
        <v>262</v>
      </c>
      <c r="B370">
        <v>577</v>
      </c>
      <c r="C370" t="s">
        <v>63</v>
      </c>
      <c r="D370" t="s">
        <v>3733</v>
      </c>
      <c r="E370" s="68" t="str">
        <f t="shared" si="10"/>
        <v>20171017 16:21:04.706454</v>
      </c>
      <c r="F370" s="69">
        <f t="shared" si="11"/>
        <v>151174</v>
      </c>
    </row>
    <row r="371" spans="1:6">
      <c r="A371">
        <v>76</v>
      </c>
      <c r="B371">
        <v>577</v>
      </c>
      <c r="C371" t="s">
        <v>63</v>
      </c>
      <c r="D371" t="s">
        <v>3733</v>
      </c>
      <c r="E371" s="68" t="str">
        <f t="shared" si="10"/>
        <v>20171017 16:21:04.706454</v>
      </c>
      <c r="F371" s="69">
        <f t="shared" si="11"/>
        <v>43852</v>
      </c>
    </row>
    <row r="372" spans="1:6">
      <c r="A372">
        <v>163</v>
      </c>
      <c r="B372">
        <v>578.5</v>
      </c>
      <c r="C372" t="s">
        <v>63</v>
      </c>
      <c r="D372" t="s">
        <v>3734</v>
      </c>
      <c r="E372" s="68" t="str">
        <f t="shared" si="10"/>
        <v>20171017 16:28:06.310000</v>
      </c>
      <c r="F372" s="69">
        <f t="shared" si="11"/>
        <v>94295.5</v>
      </c>
    </row>
    <row r="373" spans="1:6">
      <c r="A373">
        <v>30</v>
      </c>
      <c r="B373">
        <v>578.5</v>
      </c>
      <c r="C373" t="s">
        <v>63</v>
      </c>
      <c r="D373" t="s">
        <v>3735</v>
      </c>
      <c r="E373" s="68" t="str">
        <f t="shared" si="10"/>
        <v>20171017 16:31:10.131400</v>
      </c>
      <c r="F373" s="69">
        <f t="shared" si="11"/>
        <v>17355</v>
      </c>
    </row>
    <row r="374" spans="1:6">
      <c r="A374">
        <v>288</v>
      </c>
      <c r="B374">
        <v>578.5</v>
      </c>
      <c r="C374" t="s">
        <v>63</v>
      </c>
      <c r="D374" t="s">
        <v>3735</v>
      </c>
      <c r="E374" s="68" t="str">
        <f t="shared" si="10"/>
        <v>20171017 16:31:10.131400</v>
      </c>
      <c r="F374" s="69">
        <f t="shared" si="11"/>
        <v>166608</v>
      </c>
    </row>
    <row r="375" spans="1:6">
      <c r="A375">
        <v>61</v>
      </c>
      <c r="B375">
        <v>578.5</v>
      </c>
      <c r="C375" t="s">
        <v>63</v>
      </c>
      <c r="D375" t="s">
        <v>3735</v>
      </c>
      <c r="E375" s="68" t="str">
        <f t="shared" si="10"/>
        <v>20171017 16:31:10.131400</v>
      </c>
      <c r="F375" s="69">
        <f t="shared" si="11"/>
        <v>35288.5</v>
      </c>
    </row>
    <row r="376" spans="1:6">
      <c r="A376">
        <v>225</v>
      </c>
      <c r="B376">
        <v>578.5</v>
      </c>
      <c r="C376" t="s">
        <v>63</v>
      </c>
      <c r="D376" t="s">
        <v>3735</v>
      </c>
      <c r="E376" s="68" t="str">
        <f t="shared" si="10"/>
        <v>20171017 16:31:10.131400</v>
      </c>
      <c r="F376" s="69">
        <f t="shared" si="11"/>
        <v>130162.5</v>
      </c>
    </row>
    <row r="377" spans="1:6">
      <c r="A377">
        <v>156</v>
      </c>
      <c r="B377">
        <v>578.5</v>
      </c>
      <c r="C377" t="s">
        <v>63</v>
      </c>
      <c r="D377" t="s">
        <v>3735</v>
      </c>
      <c r="E377" s="68" t="str">
        <f t="shared" si="10"/>
        <v>20171017 16:31:10.131400</v>
      </c>
      <c r="F377" s="69">
        <f t="shared" si="11"/>
        <v>90246</v>
      </c>
    </row>
    <row r="378" spans="1:6">
      <c r="A378">
        <v>77</v>
      </c>
      <c r="B378">
        <v>578.5</v>
      </c>
      <c r="C378" t="s">
        <v>63</v>
      </c>
      <c r="D378" t="s">
        <v>3735</v>
      </c>
      <c r="E378" s="68" t="str">
        <f t="shared" si="10"/>
        <v>20171017 16:31:10.131400</v>
      </c>
      <c r="F378" s="69">
        <f t="shared" si="11"/>
        <v>44544.5</v>
      </c>
    </row>
    <row r="379" spans="1:6">
      <c r="A379">
        <v>39</v>
      </c>
      <c r="B379">
        <v>578.5</v>
      </c>
      <c r="C379" t="s">
        <v>63</v>
      </c>
      <c r="D379" t="s">
        <v>3736</v>
      </c>
      <c r="E379" s="68" t="str">
        <f t="shared" si="10"/>
        <v>20171017 16:39:55.105960</v>
      </c>
      <c r="F379" s="69">
        <f t="shared" si="11"/>
        <v>22561.5</v>
      </c>
    </row>
    <row r="380" spans="1:6">
      <c r="A380">
        <v>107</v>
      </c>
      <c r="B380">
        <v>578.5</v>
      </c>
      <c r="C380" t="s">
        <v>63</v>
      </c>
      <c r="D380" t="s">
        <v>3736</v>
      </c>
      <c r="E380" s="68" t="str">
        <f t="shared" si="10"/>
        <v>20171017 16:39:55.105960</v>
      </c>
      <c r="F380" s="69">
        <f t="shared" si="11"/>
        <v>61899.5</v>
      </c>
    </row>
    <row r="381" spans="1:6">
      <c r="A381">
        <v>82</v>
      </c>
      <c r="B381">
        <v>578.5</v>
      </c>
      <c r="C381" t="s">
        <v>63</v>
      </c>
      <c r="D381" t="s">
        <v>3736</v>
      </c>
      <c r="E381" s="68" t="str">
        <f t="shared" si="10"/>
        <v>20171017 16:39:55.105960</v>
      </c>
      <c r="F381" s="69">
        <f t="shared" si="11"/>
        <v>47437</v>
      </c>
    </row>
    <row r="382" spans="1:6">
      <c r="A382">
        <v>103</v>
      </c>
      <c r="B382">
        <v>578.5</v>
      </c>
      <c r="C382" t="s">
        <v>63</v>
      </c>
      <c r="D382" t="s">
        <v>3736</v>
      </c>
      <c r="E382" s="68" t="str">
        <f t="shared" si="10"/>
        <v>20171017 16:39:55.105960</v>
      </c>
      <c r="F382" s="69">
        <f t="shared" si="11"/>
        <v>59585.5</v>
      </c>
    </row>
    <row r="383" spans="1:6">
      <c r="A383">
        <v>120</v>
      </c>
      <c r="B383">
        <v>578.5</v>
      </c>
      <c r="C383" t="s">
        <v>63</v>
      </c>
      <c r="D383" t="s">
        <v>3736</v>
      </c>
      <c r="E383" s="68" t="str">
        <f t="shared" si="10"/>
        <v>20171017 16:39:55.105960</v>
      </c>
      <c r="F383" s="69">
        <f t="shared" si="11"/>
        <v>69420</v>
      </c>
    </row>
    <row r="384" spans="1:6">
      <c r="A384">
        <v>43</v>
      </c>
      <c r="B384">
        <v>578.5</v>
      </c>
      <c r="C384" t="s">
        <v>63</v>
      </c>
      <c r="D384" t="s">
        <v>3736</v>
      </c>
      <c r="E384" s="68" t="str">
        <f t="shared" si="10"/>
        <v>20171017 16:39:55.105960</v>
      </c>
      <c r="F384" s="69">
        <f t="shared" si="11"/>
        <v>24875.5</v>
      </c>
    </row>
    <row r="385" spans="1:6">
      <c r="A385">
        <v>112</v>
      </c>
      <c r="B385">
        <v>578.5</v>
      </c>
      <c r="C385" t="s">
        <v>63</v>
      </c>
      <c r="D385" t="s">
        <v>3736</v>
      </c>
      <c r="E385" s="68" t="str">
        <f t="shared" ref="E385:E448" si="12">LEFT(D385,FIND(" ",D385)-1)&amp;" "&amp;IF((MID(D385,FIND(" ",D385)+1,2))&lt;"23",MID(D385,FIND(" ",D385)+1,2) + 2 - VALUE(MID(D385,28,1)),"0"&amp;"0")&amp;MID(D385,FIND(" ",D385)+3,13)</f>
        <v>20171017 16:39:55.105960</v>
      </c>
      <c r="F385" s="69">
        <f t="shared" ref="F385:F448" si="13">A385*B385</f>
        <v>64792</v>
      </c>
    </row>
    <row r="386" spans="1:6">
      <c r="A386">
        <v>394</v>
      </c>
      <c r="B386">
        <v>578.5</v>
      </c>
      <c r="C386" t="s">
        <v>63</v>
      </c>
      <c r="D386" t="s">
        <v>3736</v>
      </c>
      <c r="E386" s="68" t="str">
        <f t="shared" si="12"/>
        <v>20171017 16:39:55.105960</v>
      </c>
      <c r="F386" s="69">
        <f t="shared" si="13"/>
        <v>227929</v>
      </c>
    </row>
    <row r="387" spans="1:6">
      <c r="A387">
        <v>103</v>
      </c>
      <c r="B387">
        <v>576.5</v>
      </c>
      <c r="C387" t="s">
        <v>63</v>
      </c>
      <c r="D387" t="s">
        <v>3737</v>
      </c>
      <c r="E387" s="68" t="str">
        <f t="shared" si="12"/>
        <v>20171018 9:01:01.887000</v>
      </c>
      <c r="F387" s="69">
        <f t="shared" si="13"/>
        <v>59379.5</v>
      </c>
    </row>
    <row r="388" spans="1:6">
      <c r="A388">
        <v>65</v>
      </c>
      <c r="B388">
        <v>574.5</v>
      </c>
      <c r="C388" t="s">
        <v>63</v>
      </c>
      <c r="D388" t="s">
        <v>3738</v>
      </c>
      <c r="E388" s="68" t="str">
        <f t="shared" si="12"/>
        <v>20171018 9:03:13.605000</v>
      </c>
      <c r="F388" s="69">
        <f t="shared" si="13"/>
        <v>37342.5</v>
      </c>
    </row>
    <row r="389" spans="1:6">
      <c r="A389">
        <v>31</v>
      </c>
      <c r="B389">
        <v>574.5</v>
      </c>
      <c r="C389" t="s">
        <v>63</v>
      </c>
      <c r="D389" t="s">
        <v>3739</v>
      </c>
      <c r="E389" s="68" t="str">
        <f t="shared" si="12"/>
        <v>20171018 9:03:13.651000</v>
      </c>
      <c r="F389" s="69">
        <f t="shared" si="13"/>
        <v>17809.5</v>
      </c>
    </row>
    <row r="390" spans="1:6">
      <c r="A390">
        <v>97</v>
      </c>
      <c r="B390">
        <v>574</v>
      </c>
      <c r="C390" t="s">
        <v>63</v>
      </c>
      <c r="D390" t="s">
        <v>3740</v>
      </c>
      <c r="E390" s="68" t="str">
        <f t="shared" si="12"/>
        <v>20171018 9:07:28.433000</v>
      </c>
      <c r="F390" s="69">
        <f t="shared" si="13"/>
        <v>55678</v>
      </c>
    </row>
    <row r="391" spans="1:6">
      <c r="A391">
        <v>96</v>
      </c>
      <c r="B391">
        <v>573.5</v>
      </c>
      <c r="C391" t="s">
        <v>63</v>
      </c>
      <c r="D391" t="s">
        <v>3741</v>
      </c>
      <c r="E391" s="68" t="str">
        <f t="shared" si="12"/>
        <v>20171018 9:12:28.136000</v>
      </c>
      <c r="F391" s="69">
        <f t="shared" si="13"/>
        <v>55056</v>
      </c>
    </row>
    <row r="392" spans="1:6">
      <c r="A392">
        <v>98</v>
      </c>
      <c r="B392">
        <v>573.5</v>
      </c>
      <c r="C392" t="s">
        <v>63</v>
      </c>
      <c r="D392" t="s">
        <v>3742</v>
      </c>
      <c r="E392" s="68" t="str">
        <f t="shared" si="12"/>
        <v>20171018 9:12:28.635000</v>
      </c>
      <c r="F392" s="69">
        <f t="shared" si="13"/>
        <v>56203</v>
      </c>
    </row>
    <row r="393" spans="1:6">
      <c r="A393">
        <v>87</v>
      </c>
      <c r="B393">
        <v>573</v>
      </c>
      <c r="C393" t="s">
        <v>63</v>
      </c>
      <c r="D393" t="s">
        <v>3743</v>
      </c>
      <c r="E393" s="68" t="str">
        <f t="shared" si="12"/>
        <v>20171018 9:18:44.600000</v>
      </c>
      <c r="F393" s="69">
        <f t="shared" si="13"/>
        <v>49851</v>
      </c>
    </row>
    <row r="394" spans="1:6">
      <c r="A394">
        <v>87</v>
      </c>
      <c r="B394">
        <v>573</v>
      </c>
      <c r="C394" t="s">
        <v>63</v>
      </c>
      <c r="D394" t="s">
        <v>3744</v>
      </c>
      <c r="E394" s="68" t="str">
        <f t="shared" si="12"/>
        <v>20171018 9:20:28.399000</v>
      </c>
      <c r="F394" s="69">
        <f t="shared" si="13"/>
        <v>49851</v>
      </c>
    </row>
    <row r="395" spans="1:6">
      <c r="A395">
        <v>31</v>
      </c>
      <c r="B395">
        <v>572.5</v>
      </c>
      <c r="C395" t="s">
        <v>63</v>
      </c>
      <c r="D395" t="s">
        <v>3745</v>
      </c>
      <c r="E395" s="68" t="str">
        <f t="shared" si="12"/>
        <v>20171018 9:24:55.163000</v>
      </c>
      <c r="F395" s="69">
        <f t="shared" si="13"/>
        <v>17747.5</v>
      </c>
    </row>
    <row r="396" spans="1:6">
      <c r="A396">
        <v>61</v>
      </c>
      <c r="B396">
        <v>572.5</v>
      </c>
      <c r="C396" t="s">
        <v>63</v>
      </c>
      <c r="D396" t="s">
        <v>3745</v>
      </c>
      <c r="E396" s="68" t="str">
        <f t="shared" si="12"/>
        <v>20171018 9:24:55.163000</v>
      </c>
      <c r="F396" s="69">
        <f t="shared" si="13"/>
        <v>34922.5</v>
      </c>
    </row>
    <row r="397" spans="1:6">
      <c r="A397">
        <v>29</v>
      </c>
      <c r="B397">
        <v>573</v>
      </c>
      <c r="C397" t="s">
        <v>63</v>
      </c>
      <c r="D397" t="s">
        <v>3746</v>
      </c>
      <c r="E397" s="68" t="str">
        <f t="shared" si="12"/>
        <v>20171018 9:26:13.037635</v>
      </c>
      <c r="F397" s="69">
        <f t="shared" si="13"/>
        <v>16617</v>
      </c>
    </row>
    <row r="398" spans="1:6">
      <c r="A398">
        <v>100</v>
      </c>
      <c r="B398">
        <v>573</v>
      </c>
      <c r="C398" t="s">
        <v>63</v>
      </c>
      <c r="D398" t="s">
        <v>3746</v>
      </c>
      <c r="E398" s="68" t="str">
        <f t="shared" si="12"/>
        <v>20171018 9:26:13.037635</v>
      </c>
      <c r="F398" s="69">
        <f t="shared" si="13"/>
        <v>57300</v>
      </c>
    </row>
    <row r="399" spans="1:6">
      <c r="A399">
        <v>371</v>
      </c>
      <c r="B399">
        <v>573</v>
      </c>
      <c r="C399" t="s">
        <v>63</v>
      </c>
      <c r="D399" t="s">
        <v>3746</v>
      </c>
      <c r="E399" s="68" t="str">
        <f t="shared" si="12"/>
        <v>20171018 9:26:13.037635</v>
      </c>
      <c r="F399" s="69">
        <f t="shared" si="13"/>
        <v>212583</v>
      </c>
    </row>
    <row r="400" spans="1:6">
      <c r="A400">
        <v>89</v>
      </c>
      <c r="B400">
        <v>573</v>
      </c>
      <c r="C400" t="s">
        <v>63</v>
      </c>
      <c r="D400" t="s">
        <v>3747</v>
      </c>
      <c r="E400" s="68" t="str">
        <f t="shared" si="12"/>
        <v>20171018 9:30:41.535000</v>
      </c>
      <c r="F400" s="69">
        <f t="shared" si="13"/>
        <v>50997</v>
      </c>
    </row>
    <row r="401" spans="1:6">
      <c r="A401">
        <v>92</v>
      </c>
      <c r="B401">
        <v>573.5</v>
      </c>
      <c r="C401" t="s">
        <v>63</v>
      </c>
      <c r="D401" t="s">
        <v>3748</v>
      </c>
      <c r="E401" s="68" t="str">
        <f t="shared" si="12"/>
        <v>20171018 9:35:44.630000</v>
      </c>
      <c r="F401" s="69">
        <f t="shared" si="13"/>
        <v>52762</v>
      </c>
    </row>
    <row r="402" spans="1:6">
      <c r="A402">
        <v>120</v>
      </c>
      <c r="B402">
        <v>573.5</v>
      </c>
      <c r="C402" t="s">
        <v>63</v>
      </c>
      <c r="D402" t="s">
        <v>3749</v>
      </c>
      <c r="E402" s="68" t="str">
        <f t="shared" si="12"/>
        <v>20171018 9:47:34.462000</v>
      </c>
      <c r="F402" s="69">
        <f t="shared" si="13"/>
        <v>68820</v>
      </c>
    </row>
    <row r="403" spans="1:6">
      <c r="A403">
        <v>1000</v>
      </c>
      <c r="B403">
        <v>573.5</v>
      </c>
      <c r="C403" t="s">
        <v>63</v>
      </c>
      <c r="D403" t="s">
        <v>3750</v>
      </c>
      <c r="E403" s="68" t="str">
        <f t="shared" si="12"/>
        <v>20171018 9:47:46.463313</v>
      </c>
      <c r="F403" s="69">
        <f t="shared" si="13"/>
        <v>573500</v>
      </c>
    </row>
    <row r="404" spans="1:6">
      <c r="A404">
        <v>94</v>
      </c>
      <c r="B404">
        <v>573</v>
      </c>
      <c r="C404" t="s">
        <v>63</v>
      </c>
      <c r="D404" t="s">
        <v>3751</v>
      </c>
      <c r="E404" s="68" t="str">
        <f t="shared" si="12"/>
        <v>20171018 9:50:38.779000</v>
      </c>
      <c r="F404" s="69">
        <f t="shared" si="13"/>
        <v>53862</v>
      </c>
    </row>
    <row r="405" spans="1:6">
      <c r="A405">
        <v>187</v>
      </c>
      <c r="B405">
        <v>575</v>
      </c>
      <c r="C405" t="s">
        <v>63</v>
      </c>
      <c r="D405" t="s">
        <v>3752</v>
      </c>
      <c r="E405" s="68" t="str">
        <f t="shared" si="12"/>
        <v>20171018 10:05:38.376000</v>
      </c>
      <c r="F405" s="69">
        <f t="shared" si="13"/>
        <v>107525</v>
      </c>
    </row>
    <row r="406" spans="1:6">
      <c r="A406">
        <v>126</v>
      </c>
      <c r="B406">
        <v>574.5</v>
      </c>
      <c r="C406" t="s">
        <v>63</v>
      </c>
      <c r="D406" t="s">
        <v>3753</v>
      </c>
      <c r="E406" s="68" t="str">
        <f t="shared" si="12"/>
        <v>20171018 10:06:01.781188</v>
      </c>
      <c r="F406" s="69">
        <f t="shared" si="13"/>
        <v>72387</v>
      </c>
    </row>
    <row r="407" spans="1:6">
      <c r="A407">
        <v>118</v>
      </c>
      <c r="B407">
        <v>574.5</v>
      </c>
      <c r="C407" t="s">
        <v>63</v>
      </c>
      <c r="D407" t="s">
        <v>3753</v>
      </c>
      <c r="E407" s="68" t="str">
        <f t="shared" si="12"/>
        <v>20171018 10:06:01.781188</v>
      </c>
      <c r="F407" s="69">
        <f t="shared" si="13"/>
        <v>67791</v>
      </c>
    </row>
    <row r="408" spans="1:6">
      <c r="A408">
        <v>206</v>
      </c>
      <c r="B408">
        <v>574.5</v>
      </c>
      <c r="C408" t="s">
        <v>63</v>
      </c>
      <c r="D408" t="s">
        <v>3753</v>
      </c>
      <c r="E408" s="68" t="str">
        <f t="shared" si="12"/>
        <v>20171018 10:06:01.781188</v>
      </c>
      <c r="F408" s="69">
        <f t="shared" si="13"/>
        <v>118347</v>
      </c>
    </row>
    <row r="409" spans="1:6">
      <c r="A409">
        <v>100</v>
      </c>
      <c r="B409">
        <v>574.5</v>
      </c>
      <c r="C409" t="s">
        <v>63</v>
      </c>
      <c r="D409" t="s">
        <v>3753</v>
      </c>
      <c r="E409" s="68" t="str">
        <f t="shared" si="12"/>
        <v>20171018 10:06:01.781188</v>
      </c>
      <c r="F409" s="69">
        <f t="shared" si="13"/>
        <v>57450</v>
      </c>
    </row>
    <row r="410" spans="1:6">
      <c r="A410">
        <v>12</v>
      </c>
      <c r="B410">
        <v>574.5</v>
      </c>
      <c r="C410" t="s">
        <v>63</v>
      </c>
      <c r="D410" t="s">
        <v>3754</v>
      </c>
      <c r="E410" s="68" t="str">
        <f t="shared" si="12"/>
        <v>20171018 10:06:01.801668</v>
      </c>
      <c r="F410" s="69">
        <f t="shared" si="13"/>
        <v>6894</v>
      </c>
    </row>
    <row r="411" spans="1:6">
      <c r="A411">
        <v>9</v>
      </c>
      <c r="B411">
        <v>574</v>
      </c>
      <c r="C411" t="s">
        <v>63</v>
      </c>
      <c r="D411" t="s">
        <v>3755</v>
      </c>
      <c r="E411" s="68" t="str">
        <f t="shared" si="12"/>
        <v>20171018 10:09:26.019000</v>
      </c>
      <c r="F411" s="69">
        <f t="shared" si="13"/>
        <v>5166</v>
      </c>
    </row>
    <row r="412" spans="1:6">
      <c r="A412">
        <v>81</v>
      </c>
      <c r="B412">
        <v>574</v>
      </c>
      <c r="C412" t="s">
        <v>63</v>
      </c>
      <c r="D412" t="s">
        <v>3755</v>
      </c>
      <c r="E412" s="68" t="str">
        <f t="shared" si="12"/>
        <v>20171018 10:09:26.019000</v>
      </c>
      <c r="F412" s="69">
        <f t="shared" si="13"/>
        <v>46494</v>
      </c>
    </row>
    <row r="413" spans="1:6">
      <c r="A413">
        <v>92</v>
      </c>
      <c r="B413">
        <v>573.5</v>
      </c>
      <c r="C413" t="s">
        <v>63</v>
      </c>
      <c r="D413" t="s">
        <v>3756</v>
      </c>
      <c r="E413" s="68" t="str">
        <f t="shared" si="12"/>
        <v>20171018 10:16:24.649000</v>
      </c>
      <c r="F413" s="69">
        <f t="shared" si="13"/>
        <v>52762</v>
      </c>
    </row>
    <row r="414" spans="1:6">
      <c r="A414">
        <v>41</v>
      </c>
      <c r="B414">
        <v>574</v>
      </c>
      <c r="C414" t="s">
        <v>63</v>
      </c>
      <c r="D414" t="s">
        <v>3757</v>
      </c>
      <c r="E414" s="68" t="str">
        <f t="shared" si="12"/>
        <v>20171018 10:27:29.073000</v>
      </c>
      <c r="F414" s="69">
        <f t="shared" si="13"/>
        <v>23534</v>
      </c>
    </row>
    <row r="415" spans="1:6">
      <c r="A415">
        <v>49</v>
      </c>
      <c r="B415">
        <v>574</v>
      </c>
      <c r="C415" t="s">
        <v>63</v>
      </c>
      <c r="D415" t="s">
        <v>3758</v>
      </c>
      <c r="E415" s="68" t="str">
        <f t="shared" si="12"/>
        <v>20171018 10:27:29.074000</v>
      </c>
      <c r="F415" s="69">
        <f t="shared" si="13"/>
        <v>28126</v>
      </c>
    </row>
    <row r="416" spans="1:6">
      <c r="A416">
        <v>91</v>
      </c>
      <c r="B416">
        <v>573</v>
      </c>
      <c r="C416" t="s">
        <v>63</v>
      </c>
      <c r="D416" t="s">
        <v>3759</v>
      </c>
      <c r="E416" s="68" t="str">
        <f t="shared" si="12"/>
        <v>20171018 10:34:19.027000</v>
      </c>
      <c r="F416" s="69">
        <f t="shared" si="13"/>
        <v>52143</v>
      </c>
    </row>
    <row r="417" spans="1:6">
      <c r="A417">
        <v>93</v>
      </c>
      <c r="B417">
        <v>572.5</v>
      </c>
      <c r="C417" t="s">
        <v>63</v>
      </c>
      <c r="D417" t="s">
        <v>3760</v>
      </c>
      <c r="E417" s="68" t="str">
        <f t="shared" si="12"/>
        <v>20171018 10:39:30.074000</v>
      </c>
      <c r="F417" s="69">
        <f t="shared" si="13"/>
        <v>53242.5</v>
      </c>
    </row>
    <row r="418" spans="1:6">
      <c r="A418">
        <v>72</v>
      </c>
      <c r="B418">
        <v>572.5</v>
      </c>
      <c r="C418" t="s">
        <v>63</v>
      </c>
      <c r="D418" t="s">
        <v>3761</v>
      </c>
      <c r="E418" s="68" t="str">
        <f t="shared" si="12"/>
        <v>20171018 10:48:46.846000</v>
      </c>
      <c r="F418" s="69">
        <f t="shared" si="13"/>
        <v>41220</v>
      </c>
    </row>
    <row r="419" spans="1:6">
      <c r="A419">
        <v>1000</v>
      </c>
      <c r="B419">
        <v>571</v>
      </c>
      <c r="C419" t="s">
        <v>63</v>
      </c>
      <c r="D419" t="s">
        <v>3762</v>
      </c>
      <c r="E419" s="68" t="str">
        <f t="shared" si="12"/>
        <v>20171018 10:53:39.115547</v>
      </c>
      <c r="F419" s="69">
        <f t="shared" si="13"/>
        <v>571000</v>
      </c>
    </row>
    <row r="420" spans="1:6">
      <c r="A420">
        <v>90</v>
      </c>
      <c r="B420">
        <v>572</v>
      </c>
      <c r="C420" t="s">
        <v>63</v>
      </c>
      <c r="D420" t="s">
        <v>3763</v>
      </c>
      <c r="E420" s="68" t="str">
        <f t="shared" si="12"/>
        <v>20171018 11:00:30.153000</v>
      </c>
      <c r="F420" s="69">
        <f t="shared" si="13"/>
        <v>51480</v>
      </c>
    </row>
    <row r="421" spans="1:6">
      <c r="A421">
        <v>8</v>
      </c>
      <c r="B421">
        <v>572</v>
      </c>
      <c r="C421" t="s">
        <v>63</v>
      </c>
      <c r="D421" t="s">
        <v>3763</v>
      </c>
      <c r="E421" s="68" t="str">
        <f t="shared" si="12"/>
        <v>20171018 11:00:30.153000</v>
      </c>
      <c r="F421" s="69">
        <f t="shared" si="13"/>
        <v>4576</v>
      </c>
    </row>
    <row r="422" spans="1:6">
      <c r="A422">
        <v>113</v>
      </c>
      <c r="B422">
        <v>571.5</v>
      </c>
      <c r="C422" t="s">
        <v>63</v>
      </c>
      <c r="D422" t="s">
        <v>3764</v>
      </c>
      <c r="E422" s="68" t="str">
        <f t="shared" si="12"/>
        <v>20171018 11:09:42.488000</v>
      </c>
      <c r="F422" s="69">
        <f t="shared" si="13"/>
        <v>64579.5</v>
      </c>
    </row>
    <row r="423" spans="1:6">
      <c r="A423">
        <v>109</v>
      </c>
      <c r="B423">
        <v>570.5</v>
      </c>
      <c r="C423" t="s">
        <v>63</v>
      </c>
      <c r="D423" t="s">
        <v>3765</v>
      </c>
      <c r="E423" s="68" t="str">
        <f t="shared" si="12"/>
        <v>20171018 11:11:24.195000</v>
      </c>
      <c r="F423" s="69">
        <f t="shared" si="13"/>
        <v>62184.5</v>
      </c>
    </row>
    <row r="424" spans="1:6">
      <c r="A424">
        <v>41</v>
      </c>
      <c r="B424">
        <v>573</v>
      </c>
      <c r="C424" t="s">
        <v>63</v>
      </c>
      <c r="D424" t="s">
        <v>3766</v>
      </c>
      <c r="E424" s="68" t="str">
        <f t="shared" si="12"/>
        <v>20171018 11:32:37.620028</v>
      </c>
      <c r="F424" s="69">
        <f t="shared" si="13"/>
        <v>23493</v>
      </c>
    </row>
    <row r="425" spans="1:6">
      <c r="A425">
        <v>68</v>
      </c>
      <c r="B425">
        <v>573</v>
      </c>
      <c r="C425" t="s">
        <v>63</v>
      </c>
      <c r="D425" t="s">
        <v>3766</v>
      </c>
      <c r="E425" s="68" t="str">
        <f t="shared" si="12"/>
        <v>20171018 11:32:37.620028</v>
      </c>
      <c r="F425" s="69">
        <f t="shared" si="13"/>
        <v>38964</v>
      </c>
    </row>
    <row r="426" spans="1:6">
      <c r="A426">
        <v>74</v>
      </c>
      <c r="B426">
        <v>573</v>
      </c>
      <c r="C426" t="s">
        <v>63</v>
      </c>
      <c r="D426" t="s">
        <v>3766</v>
      </c>
      <c r="E426" s="68" t="str">
        <f t="shared" si="12"/>
        <v>20171018 11:32:37.620028</v>
      </c>
      <c r="F426" s="69">
        <f t="shared" si="13"/>
        <v>42402</v>
      </c>
    </row>
    <row r="427" spans="1:6">
      <c r="A427">
        <v>177</v>
      </c>
      <c r="B427">
        <v>573</v>
      </c>
      <c r="C427" t="s">
        <v>63</v>
      </c>
      <c r="D427" t="s">
        <v>3766</v>
      </c>
      <c r="E427" s="68" t="str">
        <f t="shared" si="12"/>
        <v>20171018 11:32:37.620028</v>
      </c>
      <c r="F427" s="69">
        <f t="shared" si="13"/>
        <v>101421</v>
      </c>
    </row>
    <row r="428" spans="1:6">
      <c r="A428">
        <v>88</v>
      </c>
      <c r="B428">
        <v>573</v>
      </c>
      <c r="C428" t="s">
        <v>63</v>
      </c>
      <c r="D428" t="s">
        <v>3766</v>
      </c>
      <c r="E428" s="68" t="str">
        <f t="shared" si="12"/>
        <v>20171018 11:32:37.620028</v>
      </c>
      <c r="F428" s="69">
        <f t="shared" si="13"/>
        <v>50424</v>
      </c>
    </row>
    <row r="429" spans="1:6">
      <c r="A429">
        <v>70</v>
      </c>
      <c r="B429">
        <v>573</v>
      </c>
      <c r="C429" t="s">
        <v>63</v>
      </c>
      <c r="D429" t="s">
        <v>3766</v>
      </c>
      <c r="E429" s="68" t="str">
        <f t="shared" si="12"/>
        <v>20171018 11:32:37.620028</v>
      </c>
      <c r="F429" s="69">
        <f t="shared" si="13"/>
        <v>40110</v>
      </c>
    </row>
    <row r="430" spans="1:6">
      <c r="A430">
        <v>9</v>
      </c>
      <c r="B430">
        <v>573</v>
      </c>
      <c r="C430" t="s">
        <v>63</v>
      </c>
      <c r="D430" t="s">
        <v>3766</v>
      </c>
      <c r="E430" s="68" t="str">
        <f t="shared" si="12"/>
        <v>20171018 11:32:37.620028</v>
      </c>
      <c r="F430" s="69">
        <f t="shared" si="13"/>
        <v>5157</v>
      </c>
    </row>
    <row r="431" spans="1:6">
      <c r="A431">
        <v>71</v>
      </c>
      <c r="B431">
        <v>573</v>
      </c>
      <c r="C431" t="s">
        <v>63</v>
      </c>
      <c r="D431" t="s">
        <v>3766</v>
      </c>
      <c r="E431" s="68" t="str">
        <f t="shared" si="12"/>
        <v>20171018 11:32:37.620028</v>
      </c>
      <c r="F431" s="69">
        <f t="shared" si="13"/>
        <v>40683</v>
      </c>
    </row>
    <row r="432" spans="1:6">
      <c r="A432">
        <v>100</v>
      </c>
      <c r="B432">
        <v>573</v>
      </c>
      <c r="C432" t="s">
        <v>63</v>
      </c>
      <c r="D432" t="s">
        <v>3766</v>
      </c>
      <c r="E432" s="68" t="str">
        <f t="shared" si="12"/>
        <v>20171018 11:32:37.620028</v>
      </c>
      <c r="F432" s="69">
        <f t="shared" si="13"/>
        <v>57300</v>
      </c>
    </row>
    <row r="433" spans="1:6">
      <c r="A433">
        <v>54</v>
      </c>
      <c r="B433">
        <v>573</v>
      </c>
      <c r="C433" t="s">
        <v>63</v>
      </c>
      <c r="D433" t="s">
        <v>3766</v>
      </c>
      <c r="E433" s="68" t="str">
        <f t="shared" si="12"/>
        <v>20171018 11:32:37.620028</v>
      </c>
      <c r="F433" s="69">
        <f t="shared" si="13"/>
        <v>30942</v>
      </c>
    </row>
    <row r="434" spans="1:6">
      <c r="A434">
        <v>3</v>
      </c>
      <c r="B434">
        <v>572.5</v>
      </c>
      <c r="C434" t="s">
        <v>63</v>
      </c>
      <c r="D434" t="s">
        <v>3767</v>
      </c>
      <c r="E434" s="68" t="str">
        <f t="shared" si="12"/>
        <v>20171018 11:35:19.247000</v>
      </c>
      <c r="F434" s="69">
        <f t="shared" si="13"/>
        <v>1717.5</v>
      </c>
    </row>
    <row r="435" spans="1:6">
      <c r="A435">
        <v>45</v>
      </c>
      <c r="B435">
        <v>572.5</v>
      </c>
      <c r="C435" t="s">
        <v>63</v>
      </c>
      <c r="D435" t="s">
        <v>3768</v>
      </c>
      <c r="E435" s="68" t="str">
        <f t="shared" si="12"/>
        <v>20171018 11:35:26.887000</v>
      </c>
      <c r="F435" s="69">
        <f t="shared" si="13"/>
        <v>25762.5</v>
      </c>
    </row>
    <row r="436" spans="1:6">
      <c r="A436">
        <v>70</v>
      </c>
      <c r="B436">
        <v>572.5</v>
      </c>
      <c r="C436" t="s">
        <v>63</v>
      </c>
      <c r="D436" t="s">
        <v>3769</v>
      </c>
      <c r="E436" s="68" t="str">
        <f t="shared" si="12"/>
        <v>20171018 11:37:15.162000</v>
      </c>
      <c r="F436" s="69">
        <f t="shared" si="13"/>
        <v>40075</v>
      </c>
    </row>
    <row r="437" spans="1:6">
      <c r="A437">
        <v>88</v>
      </c>
      <c r="B437">
        <v>573</v>
      </c>
      <c r="C437" t="s">
        <v>63</v>
      </c>
      <c r="D437" t="s">
        <v>3770</v>
      </c>
      <c r="E437" s="68" t="str">
        <f t="shared" si="12"/>
        <v>20171018 11:39:10.409000</v>
      </c>
      <c r="F437" s="69">
        <f t="shared" si="13"/>
        <v>50424</v>
      </c>
    </row>
    <row r="438" spans="1:6">
      <c r="A438">
        <v>88</v>
      </c>
      <c r="B438">
        <v>572.5</v>
      </c>
      <c r="C438" t="s">
        <v>63</v>
      </c>
      <c r="D438" t="s">
        <v>3771</v>
      </c>
      <c r="E438" s="68" t="str">
        <f t="shared" si="12"/>
        <v>20171018 11:52:32.079000</v>
      </c>
      <c r="F438" s="69">
        <f t="shared" si="13"/>
        <v>50380</v>
      </c>
    </row>
    <row r="439" spans="1:6">
      <c r="A439">
        <v>147</v>
      </c>
      <c r="B439">
        <v>572.5</v>
      </c>
      <c r="C439" t="s">
        <v>63</v>
      </c>
      <c r="D439" t="s">
        <v>3772</v>
      </c>
      <c r="E439" s="68" t="str">
        <f t="shared" si="12"/>
        <v>20171018 12:00:12.424000</v>
      </c>
      <c r="F439" s="69">
        <f t="shared" si="13"/>
        <v>84157.5</v>
      </c>
    </row>
    <row r="440" spans="1:6">
      <c r="A440">
        <v>81</v>
      </c>
      <c r="B440">
        <v>572.5</v>
      </c>
      <c r="C440" t="s">
        <v>63</v>
      </c>
      <c r="D440" t="s">
        <v>3773</v>
      </c>
      <c r="E440" s="68" t="str">
        <f t="shared" si="12"/>
        <v>20171018 12:19:00.310000</v>
      </c>
      <c r="F440" s="69">
        <f t="shared" si="13"/>
        <v>46372.5</v>
      </c>
    </row>
    <row r="441" spans="1:6">
      <c r="A441">
        <v>98</v>
      </c>
      <c r="B441">
        <v>573</v>
      </c>
      <c r="C441" t="s">
        <v>63</v>
      </c>
      <c r="D441" t="s">
        <v>3774</v>
      </c>
      <c r="E441" s="68" t="str">
        <f t="shared" si="12"/>
        <v>20171018 12:19:47.062385</v>
      </c>
      <c r="F441" s="69">
        <f t="shared" si="13"/>
        <v>56154</v>
      </c>
    </row>
    <row r="442" spans="1:6">
      <c r="A442">
        <v>104</v>
      </c>
      <c r="B442">
        <v>573</v>
      </c>
      <c r="C442" t="s">
        <v>63</v>
      </c>
      <c r="D442" t="s">
        <v>3774</v>
      </c>
      <c r="E442" s="68" t="str">
        <f t="shared" si="12"/>
        <v>20171018 12:19:47.062385</v>
      </c>
      <c r="F442" s="69">
        <f t="shared" si="13"/>
        <v>59592</v>
      </c>
    </row>
    <row r="443" spans="1:6">
      <c r="A443">
        <v>21</v>
      </c>
      <c r="B443">
        <v>573</v>
      </c>
      <c r="C443" t="s">
        <v>63</v>
      </c>
      <c r="D443" t="s">
        <v>3774</v>
      </c>
      <c r="E443" s="68" t="str">
        <f t="shared" si="12"/>
        <v>20171018 12:19:47.062385</v>
      </c>
      <c r="F443" s="69">
        <f t="shared" si="13"/>
        <v>12033</v>
      </c>
    </row>
    <row r="444" spans="1:6">
      <c r="A444">
        <v>79</v>
      </c>
      <c r="B444">
        <v>573</v>
      </c>
      <c r="C444" t="s">
        <v>63</v>
      </c>
      <c r="D444" t="s">
        <v>3774</v>
      </c>
      <c r="E444" s="68" t="str">
        <f t="shared" si="12"/>
        <v>20171018 12:19:47.062385</v>
      </c>
      <c r="F444" s="69">
        <f t="shared" si="13"/>
        <v>45267</v>
      </c>
    </row>
    <row r="445" spans="1:6">
      <c r="A445">
        <v>64</v>
      </c>
      <c r="B445">
        <v>573</v>
      </c>
      <c r="C445" t="s">
        <v>63</v>
      </c>
      <c r="D445" t="s">
        <v>3774</v>
      </c>
      <c r="E445" s="68" t="str">
        <f t="shared" si="12"/>
        <v>20171018 12:19:47.062385</v>
      </c>
      <c r="F445" s="69">
        <f t="shared" si="13"/>
        <v>36672</v>
      </c>
    </row>
    <row r="446" spans="1:6">
      <c r="A446">
        <v>42</v>
      </c>
      <c r="B446">
        <v>573</v>
      </c>
      <c r="C446" t="s">
        <v>63</v>
      </c>
      <c r="D446" t="s">
        <v>3775</v>
      </c>
      <c r="E446" s="68" t="str">
        <f t="shared" si="12"/>
        <v>20171018 12:19:47.088839</v>
      </c>
      <c r="F446" s="69">
        <f t="shared" si="13"/>
        <v>24066</v>
      </c>
    </row>
    <row r="447" spans="1:6">
      <c r="A447">
        <v>70</v>
      </c>
      <c r="B447">
        <v>573</v>
      </c>
      <c r="C447" t="s">
        <v>63</v>
      </c>
      <c r="D447" t="s">
        <v>3776</v>
      </c>
      <c r="E447" s="68" t="str">
        <f t="shared" si="12"/>
        <v>20171018 12:19:47.088941</v>
      </c>
      <c r="F447" s="69">
        <f t="shared" si="13"/>
        <v>40110</v>
      </c>
    </row>
    <row r="448" spans="1:6">
      <c r="A448">
        <v>161</v>
      </c>
      <c r="B448">
        <v>573</v>
      </c>
      <c r="C448" t="s">
        <v>63</v>
      </c>
      <c r="D448" t="s">
        <v>3777</v>
      </c>
      <c r="E448" s="68" t="str">
        <f t="shared" si="12"/>
        <v>20171018 12:37:03.749587</v>
      </c>
      <c r="F448" s="69">
        <f t="shared" si="13"/>
        <v>92253</v>
      </c>
    </row>
    <row r="449" spans="1:6">
      <c r="A449">
        <v>54</v>
      </c>
      <c r="B449">
        <v>573</v>
      </c>
      <c r="C449" t="s">
        <v>63</v>
      </c>
      <c r="D449" t="s">
        <v>3777</v>
      </c>
      <c r="E449" s="68" t="str">
        <f t="shared" ref="E449:E512" si="14">LEFT(D449,FIND(" ",D449)-1)&amp;" "&amp;IF((MID(D449,FIND(" ",D449)+1,2))&lt;"23",MID(D449,FIND(" ",D449)+1,2) + 2 - VALUE(MID(D449,28,1)),"0"&amp;"0")&amp;MID(D449,FIND(" ",D449)+3,13)</f>
        <v>20171018 12:37:03.749587</v>
      </c>
      <c r="F449" s="69">
        <f t="shared" ref="F449:F512" si="15">A449*B449</f>
        <v>30942</v>
      </c>
    </row>
    <row r="450" spans="1:6">
      <c r="A450">
        <v>16</v>
      </c>
      <c r="B450">
        <v>573</v>
      </c>
      <c r="C450" t="s">
        <v>63</v>
      </c>
      <c r="D450" t="s">
        <v>3777</v>
      </c>
      <c r="E450" s="68" t="str">
        <f t="shared" si="14"/>
        <v>20171018 12:37:03.749587</v>
      </c>
      <c r="F450" s="69">
        <f t="shared" si="15"/>
        <v>9168</v>
      </c>
    </row>
    <row r="451" spans="1:6">
      <c r="A451">
        <v>192</v>
      </c>
      <c r="B451">
        <v>573</v>
      </c>
      <c r="C451" t="s">
        <v>63</v>
      </c>
      <c r="D451" t="s">
        <v>3777</v>
      </c>
      <c r="E451" s="68" t="str">
        <f t="shared" si="14"/>
        <v>20171018 12:37:03.749587</v>
      </c>
      <c r="F451" s="69">
        <f t="shared" si="15"/>
        <v>110016</v>
      </c>
    </row>
    <row r="452" spans="1:6">
      <c r="A452">
        <v>100</v>
      </c>
      <c r="B452">
        <v>573</v>
      </c>
      <c r="C452" t="s">
        <v>63</v>
      </c>
      <c r="D452" t="s">
        <v>3777</v>
      </c>
      <c r="E452" s="68" t="str">
        <f t="shared" si="14"/>
        <v>20171018 12:37:03.749587</v>
      </c>
      <c r="F452" s="69">
        <f t="shared" si="15"/>
        <v>57300</v>
      </c>
    </row>
    <row r="453" spans="1:6">
      <c r="A453">
        <v>75</v>
      </c>
      <c r="B453">
        <v>573</v>
      </c>
      <c r="C453" t="s">
        <v>63</v>
      </c>
      <c r="D453" t="s">
        <v>3777</v>
      </c>
      <c r="E453" s="68" t="str">
        <f t="shared" si="14"/>
        <v>20171018 12:37:03.749587</v>
      </c>
      <c r="F453" s="69">
        <f t="shared" si="15"/>
        <v>42975</v>
      </c>
    </row>
    <row r="454" spans="1:6">
      <c r="A454">
        <v>70</v>
      </c>
      <c r="B454">
        <v>573</v>
      </c>
      <c r="C454" t="s">
        <v>63</v>
      </c>
      <c r="D454" t="s">
        <v>3777</v>
      </c>
      <c r="E454" s="68" t="str">
        <f t="shared" si="14"/>
        <v>20171018 12:37:03.749587</v>
      </c>
      <c r="F454" s="69">
        <f t="shared" si="15"/>
        <v>40110</v>
      </c>
    </row>
    <row r="455" spans="1:6">
      <c r="A455">
        <v>56</v>
      </c>
      <c r="B455">
        <v>573</v>
      </c>
      <c r="C455" t="s">
        <v>63</v>
      </c>
      <c r="D455" t="s">
        <v>3777</v>
      </c>
      <c r="E455" s="68" t="str">
        <f t="shared" si="14"/>
        <v>20171018 12:37:03.749587</v>
      </c>
      <c r="F455" s="69">
        <f t="shared" si="15"/>
        <v>32088</v>
      </c>
    </row>
    <row r="456" spans="1:6">
      <c r="A456">
        <v>76</v>
      </c>
      <c r="B456">
        <v>573</v>
      </c>
      <c r="C456" t="s">
        <v>63</v>
      </c>
      <c r="D456" t="s">
        <v>3777</v>
      </c>
      <c r="E456" s="68" t="str">
        <f t="shared" si="14"/>
        <v>20171018 12:37:03.749587</v>
      </c>
      <c r="F456" s="69">
        <f t="shared" si="15"/>
        <v>43548</v>
      </c>
    </row>
    <row r="457" spans="1:6">
      <c r="A457">
        <v>214</v>
      </c>
      <c r="B457">
        <v>573.5</v>
      </c>
      <c r="C457" t="s">
        <v>63</v>
      </c>
      <c r="D457" t="s">
        <v>3778</v>
      </c>
      <c r="E457" s="68" t="str">
        <f t="shared" si="14"/>
        <v>20171018 12:52:22.535000</v>
      </c>
      <c r="F457" s="69">
        <f t="shared" si="15"/>
        <v>122729</v>
      </c>
    </row>
    <row r="458" spans="1:6">
      <c r="A458">
        <v>3</v>
      </c>
      <c r="B458">
        <v>574.5</v>
      </c>
      <c r="C458" t="s">
        <v>63</v>
      </c>
      <c r="D458" t="s">
        <v>3779</v>
      </c>
      <c r="E458" s="68" t="str">
        <f t="shared" si="14"/>
        <v>20171018 13:00:35.868471</v>
      </c>
      <c r="F458" s="69">
        <f t="shared" si="15"/>
        <v>1723.5</v>
      </c>
    </row>
    <row r="459" spans="1:6">
      <c r="A459">
        <v>77</v>
      </c>
      <c r="B459">
        <v>574.5</v>
      </c>
      <c r="C459" t="s">
        <v>63</v>
      </c>
      <c r="D459" t="s">
        <v>3779</v>
      </c>
      <c r="E459" s="68" t="str">
        <f t="shared" si="14"/>
        <v>20171018 13:00:35.868471</v>
      </c>
      <c r="F459" s="69">
        <f t="shared" si="15"/>
        <v>44236.5</v>
      </c>
    </row>
    <row r="460" spans="1:6">
      <c r="A460">
        <v>100</v>
      </c>
      <c r="B460">
        <v>574.5</v>
      </c>
      <c r="C460" t="s">
        <v>63</v>
      </c>
      <c r="D460" t="s">
        <v>3779</v>
      </c>
      <c r="E460" s="68" t="str">
        <f t="shared" si="14"/>
        <v>20171018 13:00:35.868471</v>
      </c>
      <c r="F460" s="69">
        <f t="shared" si="15"/>
        <v>57450</v>
      </c>
    </row>
    <row r="461" spans="1:6">
      <c r="A461">
        <v>100</v>
      </c>
      <c r="B461">
        <v>574.5</v>
      </c>
      <c r="C461" t="s">
        <v>63</v>
      </c>
      <c r="D461" t="s">
        <v>3779</v>
      </c>
      <c r="E461" s="68" t="str">
        <f t="shared" si="14"/>
        <v>20171018 13:00:35.868471</v>
      </c>
      <c r="F461" s="69">
        <f t="shared" si="15"/>
        <v>57450</v>
      </c>
    </row>
    <row r="462" spans="1:6">
      <c r="A462">
        <v>50</v>
      </c>
      <c r="B462">
        <v>574.5</v>
      </c>
      <c r="C462" t="s">
        <v>63</v>
      </c>
      <c r="D462" t="s">
        <v>3779</v>
      </c>
      <c r="E462" s="68" t="str">
        <f t="shared" si="14"/>
        <v>20171018 13:00:35.868471</v>
      </c>
      <c r="F462" s="69">
        <f t="shared" si="15"/>
        <v>28725</v>
      </c>
    </row>
    <row r="463" spans="1:6">
      <c r="A463">
        <v>56</v>
      </c>
      <c r="B463">
        <v>574.5</v>
      </c>
      <c r="C463" t="s">
        <v>63</v>
      </c>
      <c r="D463" t="s">
        <v>3779</v>
      </c>
      <c r="E463" s="68" t="str">
        <f t="shared" si="14"/>
        <v>20171018 13:00:35.868471</v>
      </c>
      <c r="F463" s="69">
        <f t="shared" si="15"/>
        <v>32172</v>
      </c>
    </row>
    <row r="464" spans="1:6">
      <c r="A464">
        <v>182</v>
      </c>
      <c r="B464">
        <v>574.5</v>
      </c>
      <c r="C464" t="s">
        <v>63</v>
      </c>
      <c r="D464" t="s">
        <v>3779</v>
      </c>
      <c r="E464" s="68" t="str">
        <f t="shared" si="14"/>
        <v>20171018 13:00:35.868471</v>
      </c>
      <c r="F464" s="69">
        <f t="shared" si="15"/>
        <v>104559</v>
      </c>
    </row>
    <row r="465" spans="1:6">
      <c r="A465">
        <v>13</v>
      </c>
      <c r="B465">
        <v>574.5</v>
      </c>
      <c r="C465" t="s">
        <v>63</v>
      </c>
      <c r="D465" t="s">
        <v>3779</v>
      </c>
      <c r="E465" s="68" t="str">
        <f t="shared" si="14"/>
        <v>20171018 13:00:35.868471</v>
      </c>
      <c r="F465" s="69">
        <f t="shared" si="15"/>
        <v>7468.5</v>
      </c>
    </row>
    <row r="466" spans="1:6">
      <c r="A466">
        <v>108</v>
      </c>
      <c r="B466">
        <v>574.5</v>
      </c>
      <c r="C466" t="s">
        <v>63</v>
      </c>
      <c r="D466" t="s">
        <v>3779</v>
      </c>
      <c r="E466" s="68" t="str">
        <f t="shared" si="14"/>
        <v>20171018 13:00:35.868471</v>
      </c>
      <c r="F466" s="69">
        <f t="shared" si="15"/>
        <v>62046</v>
      </c>
    </row>
    <row r="467" spans="1:6">
      <c r="A467">
        <v>108</v>
      </c>
      <c r="B467">
        <v>574.5</v>
      </c>
      <c r="C467" t="s">
        <v>63</v>
      </c>
      <c r="D467" t="s">
        <v>3780</v>
      </c>
      <c r="E467" s="68" t="str">
        <f t="shared" si="14"/>
        <v>20171018 13:00:35.891166</v>
      </c>
      <c r="F467" s="69">
        <f t="shared" si="15"/>
        <v>62046</v>
      </c>
    </row>
    <row r="468" spans="1:6">
      <c r="A468">
        <v>189</v>
      </c>
      <c r="B468">
        <v>574.5</v>
      </c>
      <c r="C468" t="s">
        <v>63</v>
      </c>
      <c r="D468" t="s">
        <v>3781</v>
      </c>
      <c r="E468" s="68" t="str">
        <f t="shared" si="14"/>
        <v>20171018 13:00:35.894749</v>
      </c>
      <c r="F468" s="69">
        <f t="shared" si="15"/>
        <v>108580.5</v>
      </c>
    </row>
    <row r="469" spans="1:6">
      <c r="A469">
        <v>500</v>
      </c>
      <c r="B469">
        <v>573.5</v>
      </c>
      <c r="C469" t="s">
        <v>63</v>
      </c>
      <c r="D469" t="s">
        <v>3782</v>
      </c>
      <c r="E469" s="68" t="str">
        <f t="shared" si="14"/>
        <v>20171018 13:02:49.625412</v>
      </c>
      <c r="F469" s="69">
        <f t="shared" si="15"/>
        <v>286750</v>
      </c>
    </row>
    <row r="470" spans="1:6">
      <c r="A470">
        <v>90</v>
      </c>
      <c r="B470">
        <v>573.5</v>
      </c>
      <c r="C470" t="s">
        <v>63</v>
      </c>
      <c r="D470" t="s">
        <v>3783</v>
      </c>
      <c r="E470" s="68" t="str">
        <f t="shared" si="14"/>
        <v>20171018 13:08:22.576000</v>
      </c>
      <c r="F470" s="69">
        <f t="shared" si="15"/>
        <v>51615</v>
      </c>
    </row>
    <row r="471" spans="1:6">
      <c r="A471">
        <v>90</v>
      </c>
      <c r="B471">
        <v>572.5</v>
      </c>
      <c r="C471" t="s">
        <v>63</v>
      </c>
      <c r="D471" t="s">
        <v>3784</v>
      </c>
      <c r="E471" s="68" t="str">
        <f t="shared" si="14"/>
        <v>20171018 13:29:01.785000</v>
      </c>
      <c r="F471" s="69">
        <f t="shared" si="15"/>
        <v>51525</v>
      </c>
    </row>
    <row r="472" spans="1:6">
      <c r="A472">
        <v>238</v>
      </c>
      <c r="B472">
        <v>572.5</v>
      </c>
      <c r="C472" t="s">
        <v>63</v>
      </c>
      <c r="D472" t="s">
        <v>3785</v>
      </c>
      <c r="E472" s="68" t="str">
        <f t="shared" si="14"/>
        <v>20171018 14:00:01.266000</v>
      </c>
      <c r="F472" s="69">
        <f t="shared" si="15"/>
        <v>136255</v>
      </c>
    </row>
    <row r="473" spans="1:6">
      <c r="A473">
        <v>90</v>
      </c>
      <c r="B473">
        <v>571.5</v>
      </c>
      <c r="C473" t="s">
        <v>63</v>
      </c>
      <c r="D473" t="s">
        <v>3786</v>
      </c>
      <c r="E473" s="68" t="str">
        <f t="shared" si="14"/>
        <v>20171018 14:21:46.796000</v>
      </c>
      <c r="F473" s="69">
        <f t="shared" si="15"/>
        <v>51435</v>
      </c>
    </row>
    <row r="474" spans="1:6">
      <c r="A474">
        <v>47</v>
      </c>
      <c r="B474">
        <v>570</v>
      </c>
      <c r="C474" t="s">
        <v>63</v>
      </c>
      <c r="D474" t="s">
        <v>3787</v>
      </c>
      <c r="E474" s="68" t="str">
        <f t="shared" si="14"/>
        <v>20171018 14:30:53.912000</v>
      </c>
      <c r="F474" s="69">
        <f t="shared" si="15"/>
        <v>26790</v>
      </c>
    </row>
    <row r="475" spans="1:6">
      <c r="A475">
        <v>42</v>
      </c>
      <c r="B475">
        <v>570.5</v>
      </c>
      <c r="C475" t="s">
        <v>63</v>
      </c>
      <c r="D475" t="s">
        <v>3788</v>
      </c>
      <c r="E475" s="68" t="str">
        <f t="shared" si="14"/>
        <v>20171018 14:31:37.869191</v>
      </c>
      <c r="F475" s="69">
        <f t="shared" si="15"/>
        <v>23961</v>
      </c>
    </row>
    <row r="476" spans="1:6">
      <c r="A476">
        <v>66</v>
      </c>
      <c r="B476">
        <v>570.5</v>
      </c>
      <c r="C476" t="s">
        <v>63</v>
      </c>
      <c r="D476" t="s">
        <v>3788</v>
      </c>
      <c r="E476" s="68" t="str">
        <f t="shared" si="14"/>
        <v>20171018 14:31:37.869191</v>
      </c>
      <c r="F476" s="69">
        <f t="shared" si="15"/>
        <v>37653</v>
      </c>
    </row>
    <row r="477" spans="1:6">
      <c r="A477">
        <v>100</v>
      </c>
      <c r="B477">
        <v>570.5</v>
      </c>
      <c r="C477" t="s">
        <v>63</v>
      </c>
      <c r="D477" t="s">
        <v>3788</v>
      </c>
      <c r="E477" s="68" t="str">
        <f t="shared" si="14"/>
        <v>20171018 14:31:37.869191</v>
      </c>
      <c r="F477" s="69">
        <f t="shared" si="15"/>
        <v>57050</v>
      </c>
    </row>
    <row r="478" spans="1:6">
      <c r="A478">
        <v>41</v>
      </c>
      <c r="B478">
        <v>570.5</v>
      </c>
      <c r="C478" t="s">
        <v>63</v>
      </c>
      <c r="D478" t="s">
        <v>3788</v>
      </c>
      <c r="E478" s="68" t="str">
        <f t="shared" si="14"/>
        <v>20171018 14:31:37.869191</v>
      </c>
      <c r="F478" s="69">
        <f t="shared" si="15"/>
        <v>23390.5</v>
      </c>
    </row>
    <row r="479" spans="1:6">
      <c r="A479">
        <v>50</v>
      </c>
      <c r="B479">
        <v>570.5</v>
      </c>
      <c r="C479" t="s">
        <v>63</v>
      </c>
      <c r="D479" t="s">
        <v>3789</v>
      </c>
      <c r="E479" s="68" t="str">
        <f t="shared" si="14"/>
        <v>20171018 14:31:55.198260</v>
      </c>
      <c r="F479" s="69">
        <f t="shared" si="15"/>
        <v>28525</v>
      </c>
    </row>
    <row r="480" spans="1:6">
      <c r="A480">
        <v>104</v>
      </c>
      <c r="B480">
        <v>571.5</v>
      </c>
      <c r="C480" t="s">
        <v>63</v>
      </c>
      <c r="D480" t="s">
        <v>3790</v>
      </c>
      <c r="E480" s="68" t="str">
        <f t="shared" si="14"/>
        <v>20171018 14:38:29.414000</v>
      </c>
      <c r="F480" s="69">
        <f t="shared" si="15"/>
        <v>59436</v>
      </c>
    </row>
    <row r="481" spans="1:6">
      <c r="A481">
        <v>591</v>
      </c>
      <c r="B481">
        <v>570.5</v>
      </c>
      <c r="C481" t="s">
        <v>63</v>
      </c>
      <c r="D481" t="s">
        <v>3791</v>
      </c>
      <c r="E481" s="68" t="str">
        <f t="shared" si="14"/>
        <v>20171018 14:41:33.884994</v>
      </c>
      <c r="F481" s="69">
        <f t="shared" si="15"/>
        <v>337165.5</v>
      </c>
    </row>
    <row r="482" spans="1:6">
      <c r="A482">
        <v>110</v>
      </c>
      <c r="B482">
        <v>570.5</v>
      </c>
      <c r="C482" t="s">
        <v>63</v>
      </c>
      <c r="D482" t="s">
        <v>3792</v>
      </c>
      <c r="E482" s="68" t="str">
        <f t="shared" si="14"/>
        <v>20171018 14:41:44.041965</v>
      </c>
      <c r="F482" s="69">
        <f t="shared" si="15"/>
        <v>62755</v>
      </c>
    </row>
    <row r="483" spans="1:6">
      <c r="A483">
        <v>88</v>
      </c>
      <c r="B483">
        <v>570.5</v>
      </c>
      <c r="C483" t="s">
        <v>63</v>
      </c>
      <c r="D483" t="s">
        <v>3793</v>
      </c>
      <c r="E483" s="68" t="str">
        <f t="shared" si="14"/>
        <v>20171018 14:53:18.780000</v>
      </c>
      <c r="F483" s="69">
        <f t="shared" si="15"/>
        <v>50204</v>
      </c>
    </row>
    <row r="484" spans="1:6">
      <c r="A484">
        <v>42</v>
      </c>
      <c r="B484">
        <v>572</v>
      </c>
      <c r="C484" t="s">
        <v>63</v>
      </c>
      <c r="D484" t="s">
        <v>3794</v>
      </c>
      <c r="E484" s="68" t="str">
        <f t="shared" si="14"/>
        <v>20171018 15:11:01.134000</v>
      </c>
      <c r="F484" s="69">
        <f t="shared" si="15"/>
        <v>24024</v>
      </c>
    </row>
    <row r="485" spans="1:6">
      <c r="A485">
        <v>30</v>
      </c>
      <c r="B485">
        <v>572</v>
      </c>
      <c r="C485" t="s">
        <v>63</v>
      </c>
      <c r="D485" t="s">
        <v>3794</v>
      </c>
      <c r="E485" s="68" t="str">
        <f t="shared" si="14"/>
        <v>20171018 15:11:01.134000</v>
      </c>
      <c r="F485" s="69">
        <f t="shared" si="15"/>
        <v>17160</v>
      </c>
    </row>
    <row r="486" spans="1:6">
      <c r="A486">
        <v>29</v>
      </c>
      <c r="B486">
        <v>572</v>
      </c>
      <c r="C486" t="s">
        <v>63</v>
      </c>
      <c r="D486" t="s">
        <v>3795</v>
      </c>
      <c r="E486" s="68" t="str">
        <f t="shared" si="14"/>
        <v>20171018 15:11:01.155000</v>
      </c>
      <c r="F486" s="69">
        <f t="shared" si="15"/>
        <v>16588</v>
      </c>
    </row>
    <row r="487" spans="1:6">
      <c r="A487">
        <v>90</v>
      </c>
      <c r="B487">
        <v>570.5</v>
      </c>
      <c r="C487" t="s">
        <v>63</v>
      </c>
      <c r="D487" t="s">
        <v>3796</v>
      </c>
      <c r="E487" s="68" t="str">
        <f t="shared" si="14"/>
        <v>20171018 15:23:48.363000</v>
      </c>
      <c r="F487" s="69">
        <f t="shared" si="15"/>
        <v>51345</v>
      </c>
    </row>
    <row r="488" spans="1:6">
      <c r="A488">
        <v>90</v>
      </c>
      <c r="B488">
        <v>569.5</v>
      </c>
      <c r="C488" t="s">
        <v>63</v>
      </c>
      <c r="D488" t="s">
        <v>3797</v>
      </c>
      <c r="E488" s="68" t="str">
        <f t="shared" si="14"/>
        <v>20171018 15:27:52.574000</v>
      </c>
      <c r="F488" s="69">
        <f t="shared" si="15"/>
        <v>51255</v>
      </c>
    </row>
    <row r="489" spans="1:6">
      <c r="A489">
        <v>23</v>
      </c>
      <c r="B489">
        <v>570</v>
      </c>
      <c r="C489" t="s">
        <v>63</v>
      </c>
      <c r="D489" t="s">
        <v>3798</v>
      </c>
      <c r="E489" s="68" t="str">
        <f t="shared" si="14"/>
        <v>20171018 15:33:06.852000</v>
      </c>
      <c r="F489" s="69">
        <f t="shared" si="15"/>
        <v>13110</v>
      </c>
    </row>
    <row r="490" spans="1:6">
      <c r="A490">
        <v>135</v>
      </c>
      <c r="B490">
        <v>570</v>
      </c>
      <c r="C490" t="s">
        <v>63</v>
      </c>
      <c r="D490" t="s">
        <v>3798</v>
      </c>
      <c r="E490" s="68" t="str">
        <f t="shared" si="14"/>
        <v>20171018 15:33:06.852000</v>
      </c>
      <c r="F490" s="69">
        <f t="shared" si="15"/>
        <v>76950</v>
      </c>
    </row>
    <row r="491" spans="1:6">
      <c r="A491">
        <v>119</v>
      </c>
      <c r="B491">
        <v>571.5</v>
      </c>
      <c r="C491" t="s">
        <v>63</v>
      </c>
      <c r="D491" t="s">
        <v>3799</v>
      </c>
      <c r="E491" s="68" t="str">
        <f t="shared" si="14"/>
        <v>20171018 15:46:17.177000</v>
      </c>
      <c r="F491" s="69">
        <f t="shared" si="15"/>
        <v>68008.5</v>
      </c>
    </row>
    <row r="492" spans="1:6">
      <c r="A492">
        <v>91</v>
      </c>
      <c r="B492">
        <v>572</v>
      </c>
      <c r="C492" t="s">
        <v>63</v>
      </c>
      <c r="D492" t="s">
        <v>3800</v>
      </c>
      <c r="E492" s="68" t="str">
        <f t="shared" si="14"/>
        <v>20171018 15:55:18.779000</v>
      </c>
      <c r="F492" s="69">
        <f t="shared" si="15"/>
        <v>52052</v>
      </c>
    </row>
    <row r="493" spans="1:6">
      <c r="A493">
        <v>100</v>
      </c>
      <c r="B493">
        <v>571</v>
      </c>
      <c r="C493" t="s">
        <v>63</v>
      </c>
      <c r="D493" t="s">
        <v>3801</v>
      </c>
      <c r="E493" s="68" t="str">
        <f t="shared" si="14"/>
        <v>20171018 16:01:50.430040</v>
      </c>
      <c r="F493" s="69">
        <f t="shared" si="15"/>
        <v>57100</v>
      </c>
    </row>
    <row r="494" spans="1:6">
      <c r="A494">
        <v>99</v>
      </c>
      <c r="B494">
        <v>571</v>
      </c>
      <c r="C494" t="s">
        <v>63</v>
      </c>
      <c r="D494" t="s">
        <v>3801</v>
      </c>
      <c r="E494" s="68" t="str">
        <f t="shared" si="14"/>
        <v>20171018 16:01:50.430040</v>
      </c>
      <c r="F494" s="69">
        <f t="shared" si="15"/>
        <v>56529</v>
      </c>
    </row>
    <row r="495" spans="1:6">
      <c r="A495">
        <v>214</v>
      </c>
      <c r="B495">
        <v>571</v>
      </c>
      <c r="C495" t="s">
        <v>63</v>
      </c>
      <c r="D495" t="s">
        <v>3801</v>
      </c>
      <c r="E495" s="68" t="str">
        <f t="shared" si="14"/>
        <v>20171018 16:01:50.430040</v>
      </c>
      <c r="F495" s="69">
        <f t="shared" si="15"/>
        <v>122194</v>
      </c>
    </row>
    <row r="496" spans="1:6">
      <c r="A496">
        <v>72</v>
      </c>
      <c r="B496">
        <v>571</v>
      </c>
      <c r="C496" t="s">
        <v>63</v>
      </c>
      <c r="D496" t="s">
        <v>3801</v>
      </c>
      <c r="E496" s="68" t="str">
        <f t="shared" si="14"/>
        <v>20171018 16:01:50.430040</v>
      </c>
      <c r="F496" s="69">
        <f t="shared" si="15"/>
        <v>41112</v>
      </c>
    </row>
    <row r="497" spans="1:6">
      <c r="A497">
        <v>82</v>
      </c>
      <c r="B497">
        <v>571</v>
      </c>
      <c r="C497" t="s">
        <v>63</v>
      </c>
      <c r="D497" t="s">
        <v>3801</v>
      </c>
      <c r="E497" s="68" t="str">
        <f t="shared" si="14"/>
        <v>20171018 16:01:50.430040</v>
      </c>
      <c r="F497" s="69">
        <f t="shared" si="15"/>
        <v>46822</v>
      </c>
    </row>
    <row r="498" spans="1:6">
      <c r="A498">
        <v>433</v>
      </c>
      <c r="B498">
        <v>571</v>
      </c>
      <c r="C498" t="s">
        <v>63</v>
      </c>
      <c r="D498" t="s">
        <v>3802</v>
      </c>
      <c r="E498" s="68" t="str">
        <f t="shared" si="14"/>
        <v>20171018 16:01:50.456742</v>
      </c>
      <c r="F498" s="69">
        <f t="shared" si="15"/>
        <v>247243</v>
      </c>
    </row>
    <row r="499" spans="1:6">
      <c r="A499">
        <v>90</v>
      </c>
      <c r="B499">
        <v>570.5</v>
      </c>
      <c r="C499" t="s">
        <v>63</v>
      </c>
      <c r="D499" t="s">
        <v>3803</v>
      </c>
      <c r="E499" s="68" t="str">
        <f t="shared" si="14"/>
        <v>20171018 16:04:52.360000</v>
      </c>
      <c r="F499" s="69">
        <f t="shared" si="15"/>
        <v>51345</v>
      </c>
    </row>
    <row r="500" spans="1:6">
      <c r="A500">
        <v>94</v>
      </c>
      <c r="B500">
        <v>570.5</v>
      </c>
      <c r="C500" t="s">
        <v>63</v>
      </c>
      <c r="D500" t="s">
        <v>3804</v>
      </c>
      <c r="E500" s="68" t="str">
        <f t="shared" si="14"/>
        <v>20171018 16:10:11.356000</v>
      </c>
      <c r="F500" s="69">
        <f t="shared" si="15"/>
        <v>53627</v>
      </c>
    </row>
    <row r="501" spans="1:6">
      <c r="A501">
        <v>109</v>
      </c>
      <c r="B501">
        <v>572</v>
      </c>
      <c r="C501" t="s">
        <v>63</v>
      </c>
      <c r="D501" t="s">
        <v>3805</v>
      </c>
      <c r="E501" s="68" t="str">
        <f t="shared" si="14"/>
        <v>20171018 16:22:11.791283</v>
      </c>
      <c r="F501" s="69">
        <f t="shared" si="15"/>
        <v>62348</v>
      </c>
    </row>
    <row r="502" spans="1:6">
      <c r="A502">
        <v>69</v>
      </c>
      <c r="B502">
        <v>572</v>
      </c>
      <c r="C502" t="s">
        <v>63</v>
      </c>
      <c r="D502" t="s">
        <v>3805</v>
      </c>
      <c r="E502" s="68" t="str">
        <f t="shared" si="14"/>
        <v>20171018 16:22:11.791283</v>
      </c>
      <c r="F502" s="69">
        <f t="shared" si="15"/>
        <v>39468</v>
      </c>
    </row>
    <row r="503" spans="1:6">
      <c r="A503">
        <v>100</v>
      </c>
      <c r="B503">
        <v>572</v>
      </c>
      <c r="C503" t="s">
        <v>63</v>
      </c>
      <c r="D503" t="s">
        <v>3805</v>
      </c>
      <c r="E503" s="68" t="str">
        <f t="shared" si="14"/>
        <v>20171018 16:22:11.791283</v>
      </c>
      <c r="F503" s="69">
        <f t="shared" si="15"/>
        <v>57200</v>
      </c>
    </row>
    <row r="504" spans="1:6">
      <c r="A504">
        <v>28</v>
      </c>
      <c r="B504">
        <v>572</v>
      </c>
      <c r="C504" t="s">
        <v>63</v>
      </c>
      <c r="D504" t="s">
        <v>3805</v>
      </c>
      <c r="E504" s="68" t="str">
        <f t="shared" si="14"/>
        <v>20171018 16:22:11.791283</v>
      </c>
      <c r="F504" s="69">
        <f t="shared" si="15"/>
        <v>16016</v>
      </c>
    </row>
    <row r="505" spans="1:6">
      <c r="A505">
        <v>79</v>
      </c>
      <c r="B505">
        <v>572</v>
      </c>
      <c r="C505" t="s">
        <v>63</v>
      </c>
      <c r="D505" t="s">
        <v>3805</v>
      </c>
      <c r="E505" s="68" t="str">
        <f t="shared" si="14"/>
        <v>20171018 16:22:11.791283</v>
      </c>
      <c r="F505" s="69">
        <f t="shared" si="15"/>
        <v>45188</v>
      </c>
    </row>
    <row r="506" spans="1:6">
      <c r="A506">
        <v>11</v>
      </c>
      <c r="B506">
        <v>572</v>
      </c>
      <c r="C506" t="s">
        <v>63</v>
      </c>
      <c r="D506" t="s">
        <v>3805</v>
      </c>
      <c r="E506" s="68" t="str">
        <f t="shared" si="14"/>
        <v>20171018 16:22:11.791283</v>
      </c>
      <c r="F506" s="69">
        <f t="shared" si="15"/>
        <v>6292</v>
      </c>
    </row>
    <row r="507" spans="1:6">
      <c r="A507">
        <v>71</v>
      </c>
      <c r="B507">
        <v>572</v>
      </c>
      <c r="C507" t="s">
        <v>63</v>
      </c>
      <c r="D507" t="s">
        <v>3805</v>
      </c>
      <c r="E507" s="68" t="str">
        <f t="shared" si="14"/>
        <v>20171018 16:22:11.791283</v>
      </c>
      <c r="F507" s="69">
        <f t="shared" si="15"/>
        <v>40612</v>
      </c>
    </row>
    <row r="508" spans="1:6">
      <c r="A508">
        <v>100</v>
      </c>
      <c r="B508">
        <v>572</v>
      </c>
      <c r="C508" t="s">
        <v>63</v>
      </c>
      <c r="D508" t="s">
        <v>3806</v>
      </c>
      <c r="E508" s="68" t="str">
        <f t="shared" si="14"/>
        <v>20171018 16:24:58.495848</v>
      </c>
      <c r="F508" s="69">
        <f t="shared" si="15"/>
        <v>57200</v>
      </c>
    </row>
    <row r="509" spans="1:6">
      <c r="A509">
        <v>24</v>
      </c>
      <c r="B509">
        <v>572</v>
      </c>
      <c r="C509" t="s">
        <v>63</v>
      </c>
      <c r="D509" t="s">
        <v>3807</v>
      </c>
      <c r="E509" s="68" t="str">
        <f t="shared" si="14"/>
        <v>20171018 16:25:36.363619</v>
      </c>
      <c r="F509" s="69">
        <f t="shared" si="15"/>
        <v>13728</v>
      </c>
    </row>
    <row r="510" spans="1:6">
      <c r="A510">
        <v>30</v>
      </c>
      <c r="B510">
        <v>572</v>
      </c>
      <c r="C510" t="s">
        <v>63</v>
      </c>
      <c r="D510" t="s">
        <v>3808</v>
      </c>
      <c r="E510" s="68" t="str">
        <f t="shared" si="14"/>
        <v>20171018 16:29:55.270540</v>
      </c>
      <c r="F510" s="69">
        <f t="shared" si="15"/>
        <v>17160</v>
      </c>
    </row>
    <row r="511" spans="1:6">
      <c r="A511">
        <v>36</v>
      </c>
      <c r="B511">
        <v>572</v>
      </c>
      <c r="C511" t="s">
        <v>63</v>
      </c>
      <c r="D511" t="s">
        <v>3809</v>
      </c>
      <c r="E511" s="68" t="str">
        <f t="shared" si="14"/>
        <v>20171018 16:30:29.554156</v>
      </c>
      <c r="F511" s="69">
        <f t="shared" si="15"/>
        <v>20592</v>
      </c>
    </row>
    <row r="512" spans="1:6">
      <c r="A512">
        <v>60</v>
      </c>
      <c r="B512">
        <v>572</v>
      </c>
      <c r="C512" t="s">
        <v>63</v>
      </c>
      <c r="D512" t="s">
        <v>3810</v>
      </c>
      <c r="E512" s="68" t="str">
        <f t="shared" si="14"/>
        <v>20171018 16:31:23.648153</v>
      </c>
      <c r="F512" s="69">
        <f t="shared" si="15"/>
        <v>34320</v>
      </c>
    </row>
    <row r="513" spans="1:6">
      <c r="A513">
        <v>70</v>
      </c>
      <c r="B513">
        <v>572</v>
      </c>
      <c r="C513" t="s">
        <v>63</v>
      </c>
      <c r="D513" t="s">
        <v>3811</v>
      </c>
      <c r="E513" s="68" t="str">
        <f t="shared" ref="E513:E576" si="16">LEFT(D513,FIND(" ",D513)-1)&amp;" "&amp;IF((MID(D513,FIND(" ",D513)+1,2))&lt;"23",MID(D513,FIND(" ",D513)+1,2) + 2 - VALUE(MID(D513,28,1)),"0"&amp;"0")&amp;MID(D513,FIND(" ",D513)+3,13)</f>
        <v>20171018 16:32:07.000916</v>
      </c>
      <c r="F513" s="69">
        <f t="shared" ref="F513:F576" si="17">A513*B513</f>
        <v>40040</v>
      </c>
    </row>
    <row r="514" spans="1:6">
      <c r="A514">
        <v>179</v>
      </c>
      <c r="B514">
        <v>572</v>
      </c>
      <c r="C514" t="s">
        <v>63</v>
      </c>
      <c r="D514" t="s">
        <v>3812</v>
      </c>
      <c r="E514" s="68" t="str">
        <f t="shared" si="16"/>
        <v>20171018 16:32:15.378000</v>
      </c>
      <c r="F514" s="69">
        <f t="shared" si="17"/>
        <v>102388</v>
      </c>
    </row>
    <row r="515" spans="1:6">
      <c r="A515">
        <v>213</v>
      </c>
      <c r="B515">
        <v>572</v>
      </c>
      <c r="C515" t="s">
        <v>63</v>
      </c>
      <c r="D515" t="s">
        <v>3813</v>
      </c>
      <c r="E515" s="68" t="str">
        <f t="shared" si="16"/>
        <v>20171018 16:32:15.378381</v>
      </c>
      <c r="F515" s="69">
        <f t="shared" si="17"/>
        <v>121836</v>
      </c>
    </row>
    <row r="516" spans="1:6">
      <c r="A516">
        <v>34</v>
      </c>
      <c r="B516">
        <v>571.5</v>
      </c>
      <c r="C516" t="s">
        <v>63</v>
      </c>
      <c r="D516" t="s">
        <v>3814</v>
      </c>
      <c r="E516" s="68" t="str">
        <f t="shared" si="16"/>
        <v>20171018 16:41:59.910560</v>
      </c>
      <c r="F516" s="69">
        <f t="shared" si="17"/>
        <v>19431</v>
      </c>
    </row>
    <row r="517" spans="1:6">
      <c r="A517">
        <v>173</v>
      </c>
      <c r="B517">
        <v>571.5</v>
      </c>
      <c r="C517" t="s">
        <v>63</v>
      </c>
      <c r="D517" t="s">
        <v>3814</v>
      </c>
      <c r="E517" s="68" t="str">
        <f t="shared" si="16"/>
        <v>20171018 16:41:59.910560</v>
      </c>
      <c r="F517" s="69">
        <f t="shared" si="17"/>
        <v>98869.5</v>
      </c>
    </row>
    <row r="518" spans="1:6">
      <c r="A518">
        <v>103</v>
      </c>
      <c r="B518">
        <v>571.5</v>
      </c>
      <c r="C518" t="s">
        <v>63</v>
      </c>
      <c r="D518" t="s">
        <v>3814</v>
      </c>
      <c r="E518" s="68" t="str">
        <f t="shared" si="16"/>
        <v>20171018 16:41:59.910560</v>
      </c>
      <c r="F518" s="69">
        <f t="shared" si="17"/>
        <v>58864.5</v>
      </c>
    </row>
    <row r="519" spans="1:6">
      <c r="A519">
        <v>100</v>
      </c>
      <c r="B519">
        <v>571.5</v>
      </c>
      <c r="C519" t="s">
        <v>63</v>
      </c>
      <c r="D519" t="s">
        <v>3814</v>
      </c>
      <c r="E519" s="68" t="str">
        <f t="shared" si="16"/>
        <v>20171018 16:41:59.910560</v>
      </c>
      <c r="F519" s="69">
        <f t="shared" si="17"/>
        <v>57150</v>
      </c>
    </row>
    <row r="520" spans="1:6">
      <c r="A520">
        <v>100</v>
      </c>
      <c r="B520">
        <v>571.5</v>
      </c>
      <c r="C520" t="s">
        <v>63</v>
      </c>
      <c r="D520" t="s">
        <v>3814</v>
      </c>
      <c r="E520" s="68" t="str">
        <f t="shared" si="16"/>
        <v>20171018 16:41:59.910560</v>
      </c>
      <c r="F520" s="69">
        <f t="shared" si="17"/>
        <v>57150</v>
      </c>
    </row>
    <row r="521" spans="1:6">
      <c r="A521">
        <v>25</v>
      </c>
      <c r="B521">
        <v>571.5</v>
      </c>
      <c r="C521" t="s">
        <v>63</v>
      </c>
      <c r="D521" t="s">
        <v>3814</v>
      </c>
      <c r="E521" s="68" t="str">
        <f t="shared" si="16"/>
        <v>20171018 16:41:59.910560</v>
      </c>
      <c r="F521" s="69">
        <f t="shared" si="17"/>
        <v>14287.5</v>
      </c>
    </row>
    <row r="522" spans="1:6">
      <c r="A522">
        <v>206</v>
      </c>
      <c r="B522">
        <v>571.5</v>
      </c>
      <c r="C522" t="s">
        <v>63</v>
      </c>
      <c r="D522" t="s">
        <v>3814</v>
      </c>
      <c r="E522" s="68" t="str">
        <f t="shared" si="16"/>
        <v>20171018 16:41:59.910560</v>
      </c>
      <c r="F522" s="69">
        <f t="shared" si="17"/>
        <v>117729</v>
      </c>
    </row>
    <row r="523" spans="1:6">
      <c r="A523">
        <v>150</v>
      </c>
      <c r="B523">
        <v>578.5</v>
      </c>
      <c r="C523" t="s">
        <v>63</v>
      </c>
      <c r="D523" t="s">
        <v>3815</v>
      </c>
      <c r="E523" s="68" t="str">
        <f t="shared" si="16"/>
        <v>20171019 9:00:50.911000</v>
      </c>
      <c r="F523" s="69">
        <f t="shared" si="17"/>
        <v>86775</v>
      </c>
    </row>
    <row r="524" spans="1:6">
      <c r="A524">
        <v>100</v>
      </c>
      <c r="B524">
        <v>580.5</v>
      </c>
      <c r="C524" t="s">
        <v>63</v>
      </c>
      <c r="D524" t="s">
        <v>3816</v>
      </c>
      <c r="E524" s="68" t="str">
        <f t="shared" si="16"/>
        <v>20171019 9:02:49.831000</v>
      </c>
      <c r="F524" s="69">
        <f t="shared" si="17"/>
        <v>58050</v>
      </c>
    </row>
    <row r="525" spans="1:6">
      <c r="A525">
        <v>88</v>
      </c>
      <c r="B525">
        <v>579.5</v>
      </c>
      <c r="C525" t="s">
        <v>63</v>
      </c>
      <c r="D525" t="s">
        <v>3817</v>
      </c>
      <c r="E525" s="68" t="str">
        <f t="shared" si="16"/>
        <v>20171019 9:05:09.437000</v>
      </c>
      <c r="F525" s="69">
        <f t="shared" si="17"/>
        <v>50996</v>
      </c>
    </row>
    <row r="526" spans="1:6">
      <c r="A526">
        <v>100</v>
      </c>
      <c r="B526">
        <v>578</v>
      </c>
      <c r="C526" t="s">
        <v>63</v>
      </c>
      <c r="D526" t="s">
        <v>3818</v>
      </c>
      <c r="E526" s="68" t="str">
        <f t="shared" si="16"/>
        <v>20171019 9:06:36.698000</v>
      </c>
      <c r="F526" s="69">
        <f t="shared" si="17"/>
        <v>57800</v>
      </c>
    </row>
    <row r="527" spans="1:6">
      <c r="A527">
        <v>138</v>
      </c>
      <c r="B527">
        <v>579</v>
      </c>
      <c r="C527" t="s">
        <v>63</v>
      </c>
      <c r="D527" t="s">
        <v>3819</v>
      </c>
      <c r="E527" s="68" t="str">
        <f t="shared" si="16"/>
        <v>20171019 9:07:57.361000</v>
      </c>
      <c r="F527" s="69">
        <f t="shared" si="17"/>
        <v>79902</v>
      </c>
    </row>
    <row r="528" spans="1:6">
      <c r="A528">
        <v>20</v>
      </c>
      <c r="B528">
        <v>579</v>
      </c>
      <c r="C528" t="s">
        <v>63</v>
      </c>
      <c r="D528" t="s">
        <v>3819</v>
      </c>
      <c r="E528" s="68" t="str">
        <f t="shared" si="16"/>
        <v>20171019 9:07:57.361000</v>
      </c>
      <c r="F528" s="69">
        <f t="shared" si="17"/>
        <v>11580</v>
      </c>
    </row>
    <row r="529" spans="1:6">
      <c r="A529">
        <v>864</v>
      </c>
      <c r="B529">
        <v>579</v>
      </c>
      <c r="C529" t="s">
        <v>63</v>
      </c>
      <c r="D529" t="s">
        <v>3820</v>
      </c>
      <c r="E529" s="68" t="str">
        <f t="shared" si="16"/>
        <v>20171019 9:08:02.298111</v>
      </c>
      <c r="F529" s="69">
        <f t="shared" si="17"/>
        <v>500256</v>
      </c>
    </row>
    <row r="530" spans="1:6">
      <c r="A530">
        <v>99</v>
      </c>
      <c r="B530">
        <v>580</v>
      </c>
      <c r="C530" t="s">
        <v>63</v>
      </c>
      <c r="D530" t="s">
        <v>3821</v>
      </c>
      <c r="E530" s="68" t="str">
        <f t="shared" si="16"/>
        <v>20171019 9:09:58.277000</v>
      </c>
      <c r="F530" s="69">
        <f t="shared" si="17"/>
        <v>57420</v>
      </c>
    </row>
    <row r="531" spans="1:6">
      <c r="A531">
        <v>99</v>
      </c>
      <c r="B531">
        <v>580</v>
      </c>
      <c r="C531" t="s">
        <v>63</v>
      </c>
      <c r="D531" t="s">
        <v>3822</v>
      </c>
      <c r="E531" s="68" t="str">
        <f t="shared" si="16"/>
        <v>20171019 9:11:55.004000</v>
      </c>
      <c r="F531" s="69">
        <f t="shared" si="17"/>
        <v>57420</v>
      </c>
    </row>
    <row r="532" spans="1:6">
      <c r="A532">
        <v>147</v>
      </c>
      <c r="B532">
        <v>581.5</v>
      </c>
      <c r="C532" t="s">
        <v>63</v>
      </c>
      <c r="D532" t="s">
        <v>3823</v>
      </c>
      <c r="E532" s="68" t="str">
        <f t="shared" si="16"/>
        <v>20171019 9:13:38.459000</v>
      </c>
      <c r="F532" s="69">
        <f t="shared" si="17"/>
        <v>85480.5</v>
      </c>
    </row>
    <row r="533" spans="1:6">
      <c r="A533">
        <v>98</v>
      </c>
      <c r="B533">
        <v>586</v>
      </c>
      <c r="C533" t="s">
        <v>63</v>
      </c>
      <c r="D533" t="s">
        <v>3824</v>
      </c>
      <c r="E533" s="68" t="str">
        <f t="shared" si="16"/>
        <v>20171019 9:17:19.647000</v>
      </c>
      <c r="F533" s="69">
        <f t="shared" si="17"/>
        <v>57428</v>
      </c>
    </row>
    <row r="534" spans="1:6">
      <c r="A534">
        <v>10</v>
      </c>
      <c r="B534">
        <v>586</v>
      </c>
      <c r="C534" t="s">
        <v>63</v>
      </c>
      <c r="D534" t="s">
        <v>3825</v>
      </c>
      <c r="E534" s="68" t="str">
        <f t="shared" si="16"/>
        <v>20171019 9:17:21.104000</v>
      </c>
      <c r="F534" s="69">
        <f t="shared" si="17"/>
        <v>5860</v>
      </c>
    </row>
    <row r="535" spans="1:6">
      <c r="A535">
        <v>94</v>
      </c>
      <c r="B535">
        <v>587.5</v>
      </c>
      <c r="C535" t="s">
        <v>63</v>
      </c>
      <c r="D535" t="s">
        <v>3826</v>
      </c>
      <c r="E535" s="68" t="str">
        <f t="shared" si="16"/>
        <v>20171019 9:20:41.235000</v>
      </c>
      <c r="F535" s="69">
        <f t="shared" si="17"/>
        <v>55225</v>
      </c>
    </row>
    <row r="536" spans="1:6">
      <c r="A536">
        <v>15</v>
      </c>
      <c r="B536">
        <v>588.5</v>
      </c>
      <c r="C536" t="s">
        <v>63</v>
      </c>
      <c r="D536" t="s">
        <v>3827</v>
      </c>
      <c r="E536" s="68" t="str">
        <f t="shared" si="16"/>
        <v>20171019 9:25:11.896000</v>
      </c>
      <c r="F536" s="69">
        <f t="shared" si="17"/>
        <v>8827.5</v>
      </c>
    </row>
    <row r="537" spans="1:6">
      <c r="A537">
        <v>90</v>
      </c>
      <c r="B537">
        <v>588.5</v>
      </c>
      <c r="C537" t="s">
        <v>63</v>
      </c>
      <c r="D537" t="s">
        <v>3827</v>
      </c>
      <c r="E537" s="68" t="str">
        <f t="shared" si="16"/>
        <v>20171019 9:25:11.896000</v>
      </c>
      <c r="F537" s="69">
        <f t="shared" si="17"/>
        <v>52965</v>
      </c>
    </row>
    <row r="538" spans="1:6">
      <c r="A538">
        <v>20</v>
      </c>
      <c r="B538">
        <v>588.5</v>
      </c>
      <c r="C538" t="s">
        <v>63</v>
      </c>
      <c r="D538" t="s">
        <v>3827</v>
      </c>
      <c r="E538" s="68" t="str">
        <f t="shared" si="16"/>
        <v>20171019 9:25:11.896000</v>
      </c>
      <c r="F538" s="69">
        <f t="shared" si="17"/>
        <v>11770</v>
      </c>
    </row>
    <row r="539" spans="1:6">
      <c r="A539">
        <v>89</v>
      </c>
      <c r="B539">
        <v>589.5</v>
      </c>
      <c r="C539" t="s">
        <v>63</v>
      </c>
      <c r="D539" t="s">
        <v>3828</v>
      </c>
      <c r="E539" s="68" t="str">
        <f t="shared" si="16"/>
        <v>20171019 9:28:04.303000</v>
      </c>
      <c r="F539" s="69">
        <f t="shared" si="17"/>
        <v>52465.5</v>
      </c>
    </row>
    <row r="540" spans="1:6">
      <c r="A540">
        <v>95</v>
      </c>
      <c r="B540">
        <v>591</v>
      </c>
      <c r="C540" t="s">
        <v>63</v>
      </c>
      <c r="D540" t="s">
        <v>3829</v>
      </c>
      <c r="E540" s="68" t="str">
        <f t="shared" si="16"/>
        <v>20171019 9:31:49.418000</v>
      </c>
      <c r="F540" s="69">
        <f t="shared" si="17"/>
        <v>56145</v>
      </c>
    </row>
    <row r="541" spans="1:6">
      <c r="A541">
        <v>99</v>
      </c>
      <c r="B541">
        <v>590</v>
      </c>
      <c r="C541" t="s">
        <v>63</v>
      </c>
      <c r="D541" t="s">
        <v>3830</v>
      </c>
      <c r="E541" s="68" t="str">
        <f t="shared" si="16"/>
        <v>20171019 9:35:23.628000</v>
      </c>
      <c r="F541" s="69">
        <f t="shared" si="17"/>
        <v>58410</v>
      </c>
    </row>
    <row r="542" spans="1:6">
      <c r="A542">
        <v>585</v>
      </c>
      <c r="B542">
        <v>590.5</v>
      </c>
      <c r="C542" t="s">
        <v>63</v>
      </c>
      <c r="D542" t="s">
        <v>3831</v>
      </c>
      <c r="E542" s="68" t="str">
        <f t="shared" si="16"/>
        <v>20171019 9:35:59.780710</v>
      </c>
      <c r="F542" s="69">
        <f t="shared" si="17"/>
        <v>345442.5</v>
      </c>
    </row>
    <row r="543" spans="1:6">
      <c r="A543">
        <v>93</v>
      </c>
      <c r="B543">
        <v>590.5</v>
      </c>
      <c r="C543" t="s">
        <v>63</v>
      </c>
      <c r="D543" t="s">
        <v>3832</v>
      </c>
      <c r="E543" s="68" t="str">
        <f t="shared" si="16"/>
        <v>20171019 9:39:04.827000</v>
      </c>
      <c r="F543" s="69">
        <f t="shared" si="17"/>
        <v>54916.5</v>
      </c>
    </row>
    <row r="544" spans="1:6">
      <c r="A544">
        <v>35</v>
      </c>
      <c r="B544">
        <v>591.5</v>
      </c>
      <c r="C544" t="s">
        <v>63</v>
      </c>
      <c r="D544" t="s">
        <v>3833</v>
      </c>
      <c r="E544" s="68" t="str">
        <f t="shared" si="16"/>
        <v>20171019 9:43:10.243000</v>
      </c>
      <c r="F544" s="69">
        <f t="shared" si="17"/>
        <v>20702.5</v>
      </c>
    </row>
    <row r="545" spans="1:6">
      <c r="A545">
        <v>60</v>
      </c>
      <c r="B545">
        <v>591.5</v>
      </c>
      <c r="C545" t="s">
        <v>63</v>
      </c>
      <c r="D545" t="s">
        <v>3834</v>
      </c>
      <c r="E545" s="68" t="str">
        <f t="shared" si="16"/>
        <v>20171019 9:43:10.798000</v>
      </c>
      <c r="F545" s="69">
        <f t="shared" si="17"/>
        <v>35490</v>
      </c>
    </row>
    <row r="546" spans="1:6">
      <c r="A546">
        <v>8</v>
      </c>
      <c r="B546">
        <v>592</v>
      </c>
      <c r="C546" t="s">
        <v>63</v>
      </c>
      <c r="D546" t="s">
        <v>3835</v>
      </c>
      <c r="E546" s="68" t="str">
        <f t="shared" si="16"/>
        <v>20171019 9:48:48.949000</v>
      </c>
      <c r="F546" s="69">
        <f t="shared" si="17"/>
        <v>4736</v>
      </c>
    </row>
    <row r="547" spans="1:6">
      <c r="A547">
        <v>92</v>
      </c>
      <c r="B547">
        <v>591</v>
      </c>
      <c r="C547" t="s">
        <v>63</v>
      </c>
      <c r="D547" t="s">
        <v>3836</v>
      </c>
      <c r="E547" s="68" t="str">
        <f t="shared" si="16"/>
        <v>20171019 9:51:43.373000</v>
      </c>
      <c r="F547" s="69">
        <f t="shared" si="17"/>
        <v>54372</v>
      </c>
    </row>
    <row r="548" spans="1:6">
      <c r="A548">
        <v>89</v>
      </c>
      <c r="B548">
        <v>590.5</v>
      </c>
      <c r="C548" t="s">
        <v>63</v>
      </c>
      <c r="D548" t="s">
        <v>3837</v>
      </c>
      <c r="E548" s="68" t="str">
        <f t="shared" si="16"/>
        <v>20171019 9:59:16.498000</v>
      </c>
      <c r="F548" s="69">
        <f t="shared" si="17"/>
        <v>52554.5</v>
      </c>
    </row>
    <row r="549" spans="1:6">
      <c r="A549">
        <v>94</v>
      </c>
      <c r="B549">
        <v>591</v>
      </c>
      <c r="C549" t="s">
        <v>63</v>
      </c>
      <c r="D549" t="s">
        <v>3838</v>
      </c>
      <c r="E549" s="68" t="str">
        <f t="shared" si="16"/>
        <v>20171019 10:04:54.998000</v>
      </c>
      <c r="F549" s="69">
        <f t="shared" si="17"/>
        <v>55554</v>
      </c>
    </row>
    <row r="550" spans="1:6">
      <c r="A550">
        <v>90</v>
      </c>
      <c r="B550">
        <v>590.5</v>
      </c>
      <c r="C550" t="s">
        <v>63</v>
      </c>
      <c r="D550" t="s">
        <v>3839</v>
      </c>
      <c r="E550" s="68" t="str">
        <f t="shared" si="16"/>
        <v>20171019 10:11:08.501000</v>
      </c>
      <c r="F550" s="69">
        <f t="shared" si="17"/>
        <v>53145</v>
      </c>
    </row>
    <row r="551" spans="1:6">
      <c r="A551">
        <v>92</v>
      </c>
      <c r="B551">
        <v>591.5</v>
      </c>
      <c r="C551" t="s">
        <v>63</v>
      </c>
      <c r="D551" t="s">
        <v>3840</v>
      </c>
      <c r="E551" s="68" t="str">
        <f t="shared" si="16"/>
        <v>20171019 10:20:14.143000</v>
      </c>
      <c r="F551" s="69">
        <f t="shared" si="17"/>
        <v>54418</v>
      </c>
    </row>
    <row r="552" spans="1:6">
      <c r="A552">
        <v>95</v>
      </c>
      <c r="B552">
        <v>592</v>
      </c>
      <c r="C552" t="s">
        <v>63</v>
      </c>
      <c r="D552" t="s">
        <v>3841</v>
      </c>
      <c r="E552" s="68" t="str">
        <f t="shared" si="16"/>
        <v>20171019 10:24:32.529000</v>
      </c>
      <c r="F552" s="69">
        <f t="shared" si="17"/>
        <v>56240</v>
      </c>
    </row>
    <row r="553" spans="1:6">
      <c r="A553">
        <v>108</v>
      </c>
      <c r="B553">
        <v>593</v>
      </c>
      <c r="C553" t="s">
        <v>63</v>
      </c>
      <c r="D553" t="s">
        <v>3842</v>
      </c>
      <c r="E553" s="68" t="str">
        <f t="shared" si="16"/>
        <v>20171019 10:32:38.603000</v>
      </c>
      <c r="F553" s="69">
        <f t="shared" si="17"/>
        <v>64044</v>
      </c>
    </row>
    <row r="554" spans="1:6">
      <c r="A554">
        <v>9</v>
      </c>
      <c r="B554">
        <v>593</v>
      </c>
      <c r="C554" t="s">
        <v>63</v>
      </c>
      <c r="D554" t="s">
        <v>3842</v>
      </c>
      <c r="E554" s="68" t="str">
        <f t="shared" si="16"/>
        <v>20171019 10:32:38.603000</v>
      </c>
      <c r="F554" s="69">
        <f t="shared" si="17"/>
        <v>5337</v>
      </c>
    </row>
    <row r="555" spans="1:6">
      <c r="A555">
        <v>101</v>
      </c>
      <c r="B555">
        <v>593</v>
      </c>
      <c r="C555" t="s">
        <v>63</v>
      </c>
      <c r="D555" t="s">
        <v>3843</v>
      </c>
      <c r="E555" s="68" t="str">
        <f t="shared" si="16"/>
        <v>20171019 10:41:38.045000</v>
      </c>
      <c r="F555" s="69">
        <f t="shared" si="17"/>
        <v>59893</v>
      </c>
    </row>
    <row r="556" spans="1:6">
      <c r="A556">
        <v>94</v>
      </c>
      <c r="B556">
        <v>595.5</v>
      </c>
      <c r="C556" t="s">
        <v>63</v>
      </c>
      <c r="D556" t="s">
        <v>3844</v>
      </c>
      <c r="E556" s="68" t="str">
        <f t="shared" si="16"/>
        <v>20171019 10:50:17.147000</v>
      </c>
      <c r="F556" s="69">
        <f t="shared" si="17"/>
        <v>55977</v>
      </c>
    </row>
    <row r="557" spans="1:6">
      <c r="A557">
        <v>91</v>
      </c>
      <c r="B557">
        <v>595.5</v>
      </c>
      <c r="C557" t="s">
        <v>63</v>
      </c>
      <c r="D557" t="s">
        <v>3845</v>
      </c>
      <c r="E557" s="68" t="str">
        <f t="shared" si="16"/>
        <v>20171019 10:56:29.420000</v>
      </c>
      <c r="F557" s="69">
        <f t="shared" si="17"/>
        <v>54190.5</v>
      </c>
    </row>
    <row r="558" spans="1:6">
      <c r="A558">
        <v>89</v>
      </c>
      <c r="B558">
        <v>595</v>
      </c>
      <c r="C558" t="s">
        <v>63</v>
      </c>
      <c r="D558" t="s">
        <v>3846</v>
      </c>
      <c r="E558" s="68" t="str">
        <f t="shared" si="16"/>
        <v>20171019 11:00:43.689000</v>
      </c>
      <c r="F558" s="69">
        <f t="shared" si="17"/>
        <v>52955</v>
      </c>
    </row>
    <row r="559" spans="1:6">
      <c r="A559">
        <v>94</v>
      </c>
      <c r="B559">
        <v>594.5</v>
      </c>
      <c r="C559" t="s">
        <v>63</v>
      </c>
      <c r="D559" t="s">
        <v>3847</v>
      </c>
      <c r="E559" s="68" t="str">
        <f t="shared" si="16"/>
        <v>20171019 11:08:15.095000</v>
      </c>
      <c r="F559" s="69">
        <f t="shared" si="17"/>
        <v>55883</v>
      </c>
    </row>
    <row r="560" spans="1:6">
      <c r="A560">
        <v>18</v>
      </c>
      <c r="B560">
        <v>593</v>
      </c>
      <c r="C560" t="s">
        <v>63</v>
      </c>
      <c r="D560" t="s">
        <v>3848</v>
      </c>
      <c r="E560" s="68" t="str">
        <f t="shared" si="16"/>
        <v>20171019 11:15:31.518000</v>
      </c>
      <c r="F560" s="69">
        <f t="shared" si="17"/>
        <v>10674</v>
      </c>
    </row>
    <row r="561" spans="1:6">
      <c r="A561">
        <v>74</v>
      </c>
      <c r="B561">
        <v>593</v>
      </c>
      <c r="C561" t="s">
        <v>63</v>
      </c>
      <c r="D561" t="s">
        <v>3849</v>
      </c>
      <c r="E561" s="68" t="str">
        <f t="shared" si="16"/>
        <v>20171019 11:15:47.849000</v>
      </c>
      <c r="F561" s="69">
        <f t="shared" si="17"/>
        <v>43882</v>
      </c>
    </row>
    <row r="562" spans="1:6">
      <c r="A562">
        <v>108</v>
      </c>
      <c r="B562">
        <v>594.5</v>
      </c>
      <c r="C562" t="s">
        <v>63</v>
      </c>
      <c r="D562" t="s">
        <v>3850</v>
      </c>
      <c r="E562" s="68" t="str">
        <f t="shared" si="16"/>
        <v>20171019 11:24:01.327000</v>
      </c>
      <c r="F562" s="69">
        <f t="shared" si="17"/>
        <v>64206</v>
      </c>
    </row>
    <row r="563" spans="1:6">
      <c r="A563">
        <v>95</v>
      </c>
      <c r="B563">
        <v>594.5</v>
      </c>
      <c r="C563" t="s">
        <v>63</v>
      </c>
      <c r="D563" t="s">
        <v>3851</v>
      </c>
      <c r="E563" s="68" t="str">
        <f t="shared" si="16"/>
        <v>20171019 11:26:04.022000</v>
      </c>
      <c r="F563" s="69">
        <f t="shared" si="17"/>
        <v>56477.5</v>
      </c>
    </row>
    <row r="564" spans="1:6">
      <c r="A564">
        <v>90</v>
      </c>
      <c r="B564">
        <v>594.5</v>
      </c>
      <c r="C564" t="s">
        <v>63</v>
      </c>
      <c r="D564" t="s">
        <v>3852</v>
      </c>
      <c r="E564" s="68" t="str">
        <f t="shared" si="16"/>
        <v>20171019 11:35:36.290000</v>
      </c>
      <c r="F564" s="69">
        <f t="shared" si="17"/>
        <v>53505</v>
      </c>
    </row>
    <row r="565" spans="1:6">
      <c r="A565">
        <v>94</v>
      </c>
      <c r="B565">
        <v>593.5</v>
      </c>
      <c r="C565" t="s">
        <v>63</v>
      </c>
      <c r="D565" t="s">
        <v>3853</v>
      </c>
      <c r="E565" s="68" t="str">
        <f t="shared" si="16"/>
        <v>20171019 11:44:45.569000</v>
      </c>
      <c r="F565" s="69">
        <f t="shared" si="17"/>
        <v>55789</v>
      </c>
    </row>
    <row r="566" spans="1:6">
      <c r="A566">
        <v>800</v>
      </c>
      <c r="B566">
        <v>591.5</v>
      </c>
      <c r="C566" t="s">
        <v>63</v>
      </c>
      <c r="D566" t="s">
        <v>3854</v>
      </c>
      <c r="E566" s="68" t="str">
        <f t="shared" si="16"/>
        <v>20171019 11:48:18.608925</v>
      </c>
      <c r="F566" s="69">
        <f t="shared" si="17"/>
        <v>473200</v>
      </c>
    </row>
    <row r="567" spans="1:6">
      <c r="A567">
        <v>56</v>
      </c>
      <c r="B567">
        <v>590.5</v>
      </c>
      <c r="C567" t="s">
        <v>63</v>
      </c>
      <c r="D567" t="s">
        <v>3855</v>
      </c>
      <c r="E567" s="68" t="str">
        <f t="shared" si="16"/>
        <v>20171019 11:54:48.564000</v>
      </c>
      <c r="F567" s="69">
        <f t="shared" si="17"/>
        <v>33068</v>
      </c>
    </row>
    <row r="568" spans="1:6">
      <c r="A568">
        <v>40</v>
      </c>
      <c r="B568">
        <v>590.5</v>
      </c>
      <c r="C568" t="s">
        <v>63</v>
      </c>
      <c r="D568" t="s">
        <v>3856</v>
      </c>
      <c r="E568" s="68" t="str">
        <f t="shared" si="16"/>
        <v>20171019 11:55:38.468000</v>
      </c>
      <c r="F568" s="69">
        <f t="shared" si="17"/>
        <v>23620</v>
      </c>
    </row>
    <row r="569" spans="1:6">
      <c r="A569">
        <v>116</v>
      </c>
      <c r="B569">
        <v>588.5</v>
      </c>
      <c r="C569" t="s">
        <v>63</v>
      </c>
      <c r="D569" t="s">
        <v>3857</v>
      </c>
      <c r="E569" s="68" t="str">
        <f t="shared" si="16"/>
        <v>20171019 11:57:18.731000</v>
      </c>
      <c r="F569" s="69">
        <f t="shared" si="17"/>
        <v>68266</v>
      </c>
    </row>
    <row r="570" spans="1:6">
      <c r="A570">
        <v>91</v>
      </c>
      <c r="B570">
        <v>589</v>
      </c>
      <c r="C570" t="s">
        <v>63</v>
      </c>
      <c r="D570" t="s">
        <v>3858</v>
      </c>
      <c r="E570" s="68" t="str">
        <f t="shared" si="16"/>
        <v>20171019 12:07:25.052000</v>
      </c>
      <c r="F570" s="69">
        <f t="shared" si="17"/>
        <v>53599</v>
      </c>
    </row>
    <row r="571" spans="1:6">
      <c r="A571">
        <v>93</v>
      </c>
      <c r="B571">
        <v>589.5</v>
      </c>
      <c r="C571" t="s">
        <v>63</v>
      </c>
      <c r="D571" t="s">
        <v>3859</v>
      </c>
      <c r="E571" s="68" t="str">
        <f t="shared" si="16"/>
        <v>20171019 12:20:00.867000</v>
      </c>
      <c r="F571" s="69">
        <f t="shared" si="17"/>
        <v>54823.5</v>
      </c>
    </row>
    <row r="572" spans="1:6">
      <c r="A572">
        <v>99</v>
      </c>
      <c r="B572">
        <v>589.5</v>
      </c>
      <c r="C572" t="s">
        <v>63</v>
      </c>
      <c r="D572" t="s">
        <v>3860</v>
      </c>
      <c r="E572" s="68" t="str">
        <f t="shared" si="16"/>
        <v>20171019 12:22:36.506000</v>
      </c>
      <c r="F572" s="69">
        <f t="shared" si="17"/>
        <v>58360.5</v>
      </c>
    </row>
    <row r="573" spans="1:6">
      <c r="A573">
        <v>53</v>
      </c>
      <c r="B573">
        <v>588.5</v>
      </c>
      <c r="C573" t="s">
        <v>63</v>
      </c>
      <c r="D573" t="s">
        <v>3861</v>
      </c>
      <c r="E573" s="68" t="str">
        <f t="shared" si="16"/>
        <v>20171019 12:35:37.197000</v>
      </c>
      <c r="F573" s="69">
        <f t="shared" si="17"/>
        <v>31190.5</v>
      </c>
    </row>
    <row r="574" spans="1:6">
      <c r="A574">
        <v>37</v>
      </c>
      <c r="B574">
        <v>588.5</v>
      </c>
      <c r="C574" t="s">
        <v>63</v>
      </c>
      <c r="D574" t="s">
        <v>3862</v>
      </c>
      <c r="E574" s="68" t="str">
        <f t="shared" si="16"/>
        <v>20171019 12:37:01.638000</v>
      </c>
      <c r="F574" s="69">
        <f t="shared" si="17"/>
        <v>21774.5</v>
      </c>
    </row>
    <row r="575" spans="1:6">
      <c r="A575">
        <v>95</v>
      </c>
      <c r="B575">
        <v>586.5</v>
      </c>
      <c r="C575" t="s">
        <v>63</v>
      </c>
      <c r="D575" t="s">
        <v>3863</v>
      </c>
      <c r="E575" s="68" t="str">
        <f t="shared" si="16"/>
        <v>20171019 12:47:09.167000</v>
      </c>
      <c r="F575" s="69">
        <f t="shared" si="17"/>
        <v>55717.5</v>
      </c>
    </row>
    <row r="576" spans="1:6">
      <c r="A576">
        <v>112</v>
      </c>
      <c r="B576">
        <v>585</v>
      </c>
      <c r="C576" t="s">
        <v>63</v>
      </c>
      <c r="D576" t="s">
        <v>3864</v>
      </c>
      <c r="E576" s="68" t="str">
        <f t="shared" si="16"/>
        <v>20171019 12:49:16.890000</v>
      </c>
      <c r="F576" s="69">
        <f t="shared" si="17"/>
        <v>65520</v>
      </c>
    </row>
    <row r="577" spans="1:6">
      <c r="A577">
        <v>17</v>
      </c>
      <c r="B577">
        <v>585.5</v>
      </c>
      <c r="C577" t="s">
        <v>63</v>
      </c>
      <c r="D577" t="s">
        <v>3865</v>
      </c>
      <c r="E577" s="68" t="str">
        <f t="shared" ref="E577:E640" si="18">LEFT(D577,FIND(" ",D577)-1)&amp;" "&amp;IF((MID(D577,FIND(" ",D577)+1,2))&lt;"23",MID(D577,FIND(" ",D577)+1,2) + 2 - VALUE(MID(D577,28,1)),"0"&amp;"0")&amp;MID(D577,FIND(" ",D577)+3,13)</f>
        <v>20171019 13:02:05.759000</v>
      </c>
      <c r="F577" s="69">
        <f t="shared" ref="F577:F640" si="19">A577*B577</f>
        <v>9953.5</v>
      </c>
    </row>
    <row r="578" spans="1:6">
      <c r="A578">
        <v>79</v>
      </c>
      <c r="B578">
        <v>585.5</v>
      </c>
      <c r="C578" t="s">
        <v>63</v>
      </c>
      <c r="D578" t="s">
        <v>3865</v>
      </c>
      <c r="E578" s="68" t="str">
        <f t="shared" si="18"/>
        <v>20171019 13:02:05.759000</v>
      </c>
      <c r="F578" s="69">
        <f t="shared" si="19"/>
        <v>46254.5</v>
      </c>
    </row>
    <row r="579" spans="1:6">
      <c r="A579">
        <v>75</v>
      </c>
      <c r="B579">
        <v>583</v>
      </c>
      <c r="C579" t="s">
        <v>63</v>
      </c>
      <c r="D579" t="s">
        <v>3866</v>
      </c>
      <c r="E579" s="68" t="str">
        <f t="shared" si="18"/>
        <v>20171019 13:18:52.753000</v>
      </c>
      <c r="F579" s="69">
        <f t="shared" si="19"/>
        <v>43725</v>
      </c>
    </row>
    <row r="580" spans="1:6">
      <c r="A580">
        <v>90</v>
      </c>
      <c r="B580">
        <v>584</v>
      </c>
      <c r="C580" t="s">
        <v>63</v>
      </c>
      <c r="D580" t="s">
        <v>3867</v>
      </c>
      <c r="E580" s="68" t="str">
        <f t="shared" si="18"/>
        <v>20171019 13:31:44.341000</v>
      </c>
      <c r="F580" s="69">
        <f t="shared" si="19"/>
        <v>52560</v>
      </c>
    </row>
    <row r="581" spans="1:6">
      <c r="A581">
        <v>88</v>
      </c>
      <c r="B581">
        <v>584.5</v>
      </c>
      <c r="C581" t="s">
        <v>63</v>
      </c>
      <c r="D581" t="s">
        <v>3868</v>
      </c>
      <c r="E581" s="68" t="str">
        <f t="shared" si="18"/>
        <v>20171019 13:42:41.014000</v>
      </c>
      <c r="F581" s="69">
        <f t="shared" si="19"/>
        <v>51436</v>
      </c>
    </row>
    <row r="582" spans="1:6">
      <c r="A582">
        <v>93</v>
      </c>
      <c r="B582">
        <v>583.5</v>
      </c>
      <c r="C582" t="s">
        <v>63</v>
      </c>
      <c r="D582" t="s">
        <v>3869</v>
      </c>
      <c r="E582" s="68" t="str">
        <f t="shared" si="18"/>
        <v>20171019 13:48:25.493000</v>
      </c>
      <c r="F582" s="69">
        <f t="shared" si="19"/>
        <v>54265.5</v>
      </c>
    </row>
    <row r="583" spans="1:6">
      <c r="A583">
        <v>130</v>
      </c>
      <c r="B583">
        <v>583.5</v>
      </c>
      <c r="C583" t="s">
        <v>63</v>
      </c>
      <c r="D583" t="s">
        <v>3870</v>
      </c>
      <c r="E583" s="68" t="str">
        <f t="shared" si="18"/>
        <v>20171019 14:03:56.586000</v>
      </c>
      <c r="F583" s="69">
        <f t="shared" si="19"/>
        <v>75855</v>
      </c>
    </row>
    <row r="584" spans="1:6">
      <c r="A584">
        <v>117</v>
      </c>
      <c r="B584">
        <v>584</v>
      </c>
      <c r="C584" t="s">
        <v>63</v>
      </c>
      <c r="D584" t="s">
        <v>3871</v>
      </c>
      <c r="E584" s="68" t="str">
        <f t="shared" si="18"/>
        <v>20171019 14:04:47.702849</v>
      </c>
      <c r="F584" s="69">
        <f t="shared" si="19"/>
        <v>68328</v>
      </c>
    </row>
    <row r="585" spans="1:6">
      <c r="A585">
        <v>100</v>
      </c>
      <c r="B585">
        <v>584</v>
      </c>
      <c r="C585" t="s">
        <v>63</v>
      </c>
      <c r="D585" t="s">
        <v>3871</v>
      </c>
      <c r="E585" s="68" t="str">
        <f t="shared" si="18"/>
        <v>20171019 14:04:47.702849</v>
      </c>
      <c r="F585" s="69">
        <f t="shared" si="19"/>
        <v>58400</v>
      </c>
    </row>
    <row r="586" spans="1:6">
      <c r="A586">
        <v>80</v>
      </c>
      <c r="B586">
        <v>584</v>
      </c>
      <c r="C586" t="s">
        <v>63</v>
      </c>
      <c r="D586" t="s">
        <v>3871</v>
      </c>
      <c r="E586" s="68" t="str">
        <f t="shared" si="18"/>
        <v>20171019 14:04:47.702849</v>
      </c>
      <c r="F586" s="69">
        <f t="shared" si="19"/>
        <v>46720</v>
      </c>
    </row>
    <row r="587" spans="1:6">
      <c r="A587">
        <v>133</v>
      </c>
      <c r="B587">
        <v>584</v>
      </c>
      <c r="C587" t="s">
        <v>63</v>
      </c>
      <c r="D587" t="s">
        <v>3871</v>
      </c>
      <c r="E587" s="68" t="str">
        <f t="shared" si="18"/>
        <v>20171019 14:04:47.702849</v>
      </c>
      <c r="F587" s="69">
        <f t="shared" si="19"/>
        <v>77672</v>
      </c>
    </row>
    <row r="588" spans="1:6">
      <c r="A588">
        <v>70</v>
      </c>
      <c r="B588">
        <v>584</v>
      </c>
      <c r="C588" t="s">
        <v>63</v>
      </c>
      <c r="D588" t="s">
        <v>3871</v>
      </c>
      <c r="E588" s="68" t="str">
        <f t="shared" si="18"/>
        <v>20171019 14:04:47.702849</v>
      </c>
      <c r="F588" s="69">
        <f t="shared" si="19"/>
        <v>40880</v>
      </c>
    </row>
    <row r="589" spans="1:6">
      <c r="A589">
        <v>135</v>
      </c>
      <c r="B589">
        <v>584.5</v>
      </c>
      <c r="C589" t="s">
        <v>63</v>
      </c>
      <c r="D589" t="s">
        <v>3872</v>
      </c>
      <c r="E589" s="68" t="str">
        <f t="shared" si="18"/>
        <v>20171019 14:22:02.273000</v>
      </c>
      <c r="F589" s="69">
        <f t="shared" si="19"/>
        <v>78907.5</v>
      </c>
    </row>
    <row r="590" spans="1:6">
      <c r="A590">
        <v>90</v>
      </c>
      <c r="B590">
        <v>587</v>
      </c>
      <c r="C590" t="s">
        <v>63</v>
      </c>
      <c r="D590" t="s">
        <v>3873</v>
      </c>
      <c r="E590" s="68" t="str">
        <f t="shared" si="18"/>
        <v>20171019 14:39:36.094000</v>
      </c>
      <c r="F590" s="69">
        <f t="shared" si="19"/>
        <v>52830</v>
      </c>
    </row>
    <row r="591" spans="1:6">
      <c r="A591">
        <v>181</v>
      </c>
      <c r="B591">
        <v>589.5</v>
      </c>
      <c r="C591" t="s">
        <v>63</v>
      </c>
      <c r="D591" t="s">
        <v>3874</v>
      </c>
      <c r="E591" s="68" t="str">
        <f t="shared" si="18"/>
        <v>20171019 14:58:49.992000</v>
      </c>
      <c r="F591" s="69">
        <f t="shared" si="19"/>
        <v>106699.5</v>
      </c>
    </row>
    <row r="592" spans="1:6">
      <c r="A592">
        <v>239</v>
      </c>
      <c r="B592">
        <v>590</v>
      </c>
      <c r="C592" t="s">
        <v>63</v>
      </c>
      <c r="D592" t="s">
        <v>3875</v>
      </c>
      <c r="E592" s="68" t="str">
        <f t="shared" si="18"/>
        <v>20171019 15:22:20.260000</v>
      </c>
      <c r="F592" s="69">
        <f t="shared" si="19"/>
        <v>141010</v>
      </c>
    </row>
    <row r="593" spans="1:6">
      <c r="A593">
        <v>100</v>
      </c>
      <c r="B593">
        <v>588</v>
      </c>
      <c r="C593" t="s">
        <v>63</v>
      </c>
      <c r="D593" t="s">
        <v>3876</v>
      </c>
      <c r="E593" s="68" t="str">
        <f t="shared" si="18"/>
        <v>20171019 15:25:39.834000</v>
      </c>
      <c r="F593" s="69">
        <f t="shared" si="19"/>
        <v>58800</v>
      </c>
    </row>
    <row r="594" spans="1:6">
      <c r="A594">
        <v>155</v>
      </c>
      <c r="B594">
        <v>589.5</v>
      </c>
      <c r="C594" t="s">
        <v>63</v>
      </c>
      <c r="D594" t="s">
        <v>3877</v>
      </c>
      <c r="E594" s="68" t="str">
        <f t="shared" si="18"/>
        <v>20171019 15:34:44.094000</v>
      </c>
      <c r="F594" s="69">
        <f t="shared" si="19"/>
        <v>91372.5</v>
      </c>
    </row>
    <row r="595" spans="1:6">
      <c r="A595">
        <v>93</v>
      </c>
      <c r="B595">
        <v>591</v>
      </c>
      <c r="C595" t="s">
        <v>63</v>
      </c>
      <c r="D595" t="s">
        <v>3878</v>
      </c>
      <c r="E595" s="68" t="str">
        <f t="shared" si="18"/>
        <v>20171019 15:40:51.018000</v>
      </c>
      <c r="F595" s="69">
        <f t="shared" si="19"/>
        <v>54963</v>
      </c>
    </row>
    <row r="596" spans="1:6">
      <c r="A596">
        <v>8</v>
      </c>
      <c r="B596">
        <v>592.5</v>
      </c>
      <c r="C596" t="s">
        <v>63</v>
      </c>
      <c r="D596" t="s">
        <v>3879</v>
      </c>
      <c r="E596" s="68" t="str">
        <f t="shared" si="18"/>
        <v>20171019 15:46:46.512000</v>
      </c>
      <c r="F596" s="69">
        <f t="shared" si="19"/>
        <v>4740</v>
      </c>
    </row>
    <row r="597" spans="1:6">
      <c r="A597">
        <v>98</v>
      </c>
      <c r="B597">
        <v>592</v>
      </c>
      <c r="C597" t="s">
        <v>63</v>
      </c>
      <c r="D597" t="s">
        <v>3880</v>
      </c>
      <c r="E597" s="68" t="str">
        <f t="shared" si="18"/>
        <v>20171019 15:51:05.394000</v>
      </c>
      <c r="F597" s="69">
        <f t="shared" si="19"/>
        <v>58016</v>
      </c>
    </row>
    <row r="598" spans="1:6">
      <c r="A598">
        <v>89</v>
      </c>
      <c r="B598">
        <v>588.5</v>
      </c>
      <c r="C598" t="s">
        <v>63</v>
      </c>
      <c r="D598" t="s">
        <v>3881</v>
      </c>
      <c r="E598" s="68" t="str">
        <f t="shared" si="18"/>
        <v>20171019 15:55:13.713000</v>
      </c>
      <c r="F598" s="69">
        <f t="shared" si="19"/>
        <v>52376.5</v>
      </c>
    </row>
    <row r="599" spans="1:6">
      <c r="A599">
        <v>99</v>
      </c>
      <c r="B599">
        <v>589</v>
      </c>
      <c r="C599" t="s">
        <v>63</v>
      </c>
      <c r="D599" t="s">
        <v>3882</v>
      </c>
      <c r="E599" s="68" t="str">
        <f t="shared" si="18"/>
        <v>20171019 16:01:47.598000</v>
      </c>
      <c r="F599" s="69">
        <f t="shared" si="19"/>
        <v>58311</v>
      </c>
    </row>
    <row r="600" spans="1:6">
      <c r="A600">
        <v>19</v>
      </c>
      <c r="B600">
        <v>589.5</v>
      </c>
      <c r="C600" t="s">
        <v>63</v>
      </c>
      <c r="D600" t="s">
        <v>3883</v>
      </c>
      <c r="E600" s="68" t="str">
        <f t="shared" si="18"/>
        <v>20171019 16:12:04.234000</v>
      </c>
      <c r="F600" s="69">
        <f t="shared" si="19"/>
        <v>11200.5</v>
      </c>
    </row>
    <row r="601" spans="1:6">
      <c r="A601">
        <v>120</v>
      </c>
      <c r="B601">
        <v>589.5</v>
      </c>
      <c r="C601" t="s">
        <v>63</v>
      </c>
      <c r="D601" t="s">
        <v>3883</v>
      </c>
      <c r="E601" s="68" t="str">
        <f t="shared" si="18"/>
        <v>20171019 16:12:04.234000</v>
      </c>
      <c r="F601" s="69">
        <f t="shared" si="19"/>
        <v>70740</v>
      </c>
    </row>
    <row r="602" spans="1:6">
      <c r="A602">
        <v>16</v>
      </c>
      <c r="B602">
        <v>589.5</v>
      </c>
      <c r="C602" t="s">
        <v>63</v>
      </c>
      <c r="D602" t="s">
        <v>3884</v>
      </c>
      <c r="E602" s="68" t="str">
        <f t="shared" si="18"/>
        <v>20171019 16:16:23.216000</v>
      </c>
      <c r="F602" s="69">
        <f t="shared" si="19"/>
        <v>9432</v>
      </c>
    </row>
    <row r="603" spans="1:6">
      <c r="A603">
        <v>75</v>
      </c>
      <c r="B603">
        <v>589.5</v>
      </c>
      <c r="C603" t="s">
        <v>63</v>
      </c>
      <c r="D603" t="s">
        <v>3885</v>
      </c>
      <c r="E603" s="68" t="str">
        <f t="shared" si="18"/>
        <v>20171019 16:16:23.240000</v>
      </c>
      <c r="F603" s="69">
        <f t="shared" si="19"/>
        <v>44212.5</v>
      </c>
    </row>
    <row r="604" spans="1:6">
      <c r="A604">
        <v>169</v>
      </c>
      <c r="B604">
        <v>590</v>
      </c>
      <c r="C604" t="s">
        <v>63</v>
      </c>
      <c r="D604" t="s">
        <v>3886</v>
      </c>
      <c r="E604" s="68" t="str">
        <f t="shared" si="18"/>
        <v>20171019 16:21:54.215000</v>
      </c>
      <c r="F604" s="69">
        <f t="shared" si="19"/>
        <v>99710</v>
      </c>
    </row>
    <row r="605" spans="1:6">
      <c r="A605">
        <v>23</v>
      </c>
      <c r="B605">
        <v>587.5</v>
      </c>
      <c r="C605" t="s">
        <v>63</v>
      </c>
      <c r="D605" t="s">
        <v>3887</v>
      </c>
      <c r="E605" s="68" t="str">
        <f t="shared" si="18"/>
        <v>20171019 16:25:53.811000</v>
      </c>
      <c r="F605" s="69">
        <f t="shared" si="19"/>
        <v>13512.5</v>
      </c>
    </row>
    <row r="606" spans="1:6">
      <c r="A606">
        <v>69</v>
      </c>
      <c r="B606">
        <v>587.5</v>
      </c>
      <c r="C606" t="s">
        <v>63</v>
      </c>
      <c r="D606" t="s">
        <v>3887</v>
      </c>
      <c r="E606" s="68" t="str">
        <f t="shared" si="18"/>
        <v>20171019 16:25:53.811000</v>
      </c>
      <c r="F606" s="69">
        <f t="shared" si="19"/>
        <v>40537.5</v>
      </c>
    </row>
    <row r="607" spans="1:6">
      <c r="A607">
        <v>122</v>
      </c>
      <c r="B607">
        <v>589</v>
      </c>
      <c r="C607" t="s">
        <v>63</v>
      </c>
      <c r="D607" t="s">
        <v>3888</v>
      </c>
      <c r="E607" s="68" t="str">
        <f t="shared" si="18"/>
        <v>20171019 16:30:04.216000</v>
      </c>
      <c r="F607" s="69">
        <f t="shared" si="19"/>
        <v>71858</v>
      </c>
    </row>
    <row r="608" spans="1:6">
      <c r="A608">
        <v>172</v>
      </c>
      <c r="B608">
        <v>590</v>
      </c>
      <c r="C608" t="s">
        <v>63</v>
      </c>
      <c r="D608" t="s">
        <v>3889</v>
      </c>
      <c r="E608" s="68" t="str">
        <f t="shared" si="18"/>
        <v>20171019 16:37:38.806000</v>
      </c>
      <c r="F608" s="69">
        <f t="shared" si="19"/>
        <v>101480</v>
      </c>
    </row>
    <row r="609" spans="1:6">
      <c r="A609">
        <v>100</v>
      </c>
      <c r="B609">
        <v>590.5</v>
      </c>
      <c r="C609" t="s">
        <v>63</v>
      </c>
      <c r="D609" t="s">
        <v>3890</v>
      </c>
      <c r="E609" s="68" t="str">
        <f t="shared" si="18"/>
        <v>20171019 16:39:26.463447</v>
      </c>
      <c r="F609" s="69">
        <f t="shared" si="19"/>
        <v>59050</v>
      </c>
    </row>
    <row r="610" spans="1:6">
      <c r="A610">
        <v>114</v>
      </c>
      <c r="B610">
        <v>590.5</v>
      </c>
      <c r="C610" t="s">
        <v>63</v>
      </c>
      <c r="D610" t="s">
        <v>3890</v>
      </c>
      <c r="E610" s="68" t="str">
        <f t="shared" si="18"/>
        <v>20171019 16:39:26.463447</v>
      </c>
      <c r="F610" s="69">
        <f t="shared" si="19"/>
        <v>67317</v>
      </c>
    </row>
    <row r="611" spans="1:6">
      <c r="A611">
        <v>123</v>
      </c>
      <c r="B611">
        <v>590.5</v>
      </c>
      <c r="C611" t="s">
        <v>63</v>
      </c>
      <c r="D611" t="s">
        <v>3890</v>
      </c>
      <c r="E611" s="68" t="str">
        <f t="shared" si="18"/>
        <v>20171019 16:39:26.463447</v>
      </c>
      <c r="F611" s="69">
        <f t="shared" si="19"/>
        <v>72631.5</v>
      </c>
    </row>
    <row r="612" spans="1:6">
      <c r="A612">
        <v>82</v>
      </c>
      <c r="B612">
        <v>590.5</v>
      </c>
      <c r="C612" t="s">
        <v>63</v>
      </c>
      <c r="D612" t="s">
        <v>3890</v>
      </c>
      <c r="E612" s="68" t="str">
        <f t="shared" si="18"/>
        <v>20171019 16:39:26.463447</v>
      </c>
      <c r="F612" s="69">
        <f t="shared" si="19"/>
        <v>48421</v>
      </c>
    </row>
    <row r="613" spans="1:6">
      <c r="A613">
        <v>32</v>
      </c>
      <c r="B613">
        <v>590.5</v>
      </c>
      <c r="C613" t="s">
        <v>63</v>
      </c>
      <c r="D613" t="s">
        <v>3890</v>
      </c>
      <c r="E613" s="68" t="str">
        <f t="shared" si="18"/>
        <v>20171019 16:39:26.463447</v>
      </c>
      <c r="F613" s="69">
        <f t="shared" si="19"/>
        <v>18896</v>
      </c>
    </row>
    <row r="614" spans="1:6">
      <c r="A614">
        <v>102</v>
      </c>
      <c r="B614">
        <v>592</v>
      </c>
      <c r="C614" t="s">
        <v>63</v>
      </c>
      <c r="D614" t="s">
        <v>3891</v>
      </c>
      <c r="E614" s="68" t="str">
        <f t="shared" si="18"/>
        <v>20171020 9:00:06.346000</v>
      </c>
      <c r="F614" s="69">
        <f t="shared" si="19"/>
        <v>60384</v>
      </c>
    </row>
    <row r="615" spans="1:6">
      <c r="A615">
        <v>111</v>
      </c>
      <c r="B615">
        <v>591</v>
      </c>
      <c r="C615" t="s">
        <v>63</v>
      </c>
      <c r="D615" t="s">
        <v>3892</v>
      </c>
      <c r="E615" s="68" t="str">
        <f t="shared" si="18"/>
        <v>20171020 9:03:34.051000</v>
      </c>
      <c r="F615" s="69">
        <f t="shared" si="19"/>
        <v>65601</v>
      </c>
    </row>
    <row r="616" spans="1:6">
      <c r="A616">
        <v>3</v>
      </c>
      <c r="B616">
        <v>591</v>
      </c>
      <c r="C616" t="s">
        <v>63</v>
      </c>
      <c r="D616" t="s">
        <v>3892</v>
      </c>
      <c r="E616" s="68" t="str">
        <f t="shared" si="18"/>
        <v>20171020 9:03:34.051000</v>
      </c>
      <c r="F616" s="69">
        <f t="shared" si="19"/>
        <v>1773</v>
      </c>
    </row>
    <row r="617" spans="1:6">
      <c r="A617">
        <v>13</v>
      </c>
      <c r="B617">
        <v>588</v>
      </c>
      <c r="C617" t="s">
        <v>63</v>
      </c>
      <c r="D617" t="s">
        <v>3893</v>
      </c>
      <c r="E617" s="68" t="str">
        <f t="shared" si="18"/>
        <v>20171020 9:09:01.964000</v>
      </c>
      <c r="F617" s="69">
        <f t="shared" si="19"/>
        <v>7644</v>
      </c>
    </row>
    <row r="618" spans="1:6">
      <c r="A618">
        <v>158</v>
      </c>
      <c r="B618">
        <v>588</v>
      </c>
      <c r="C618" t="s">
        <v>63</v>
      </c>
      <c r="D618" t="s">
        <v>3893</v>
      </c>
      <c r="E618" s="68" t="str">
        <f t="shared" si="18"/>
        <v>20171020 9:09:01.964000</v>
      </c>
      <c r="F618" s="69">
        <f t="shared" si="19"/>
        <v>92904</v>
      </c>
    </row>
    <row r="619" spans="1:6">
      <c r="A619">
        <v>2</v>
      </c>
      <c r="B619">
        <v>588</v>
      </c>
      <c r="C619" t="s">
        <v>63</v>
      </c>
      <c r="D619" t="s">
        <v>3893</v>
      </c>
      <c r="E619" s="68" t="str">
        <f t="shared" si="18"/>
        <v>20171020 9:09:01.964000</v>
      </c>
      <c r="F619" s="69">
        <f t="shared" si="19"/>
        <v>1176</v>
      </c>
    </row>
    <row r="620" spans="1:6">
      <c r="A620">
        <v>163</v>
      </c>
      <c r="B620">
        <v>589</v>
      </c>
      <c r="C620" t="s">
        <v>63</v>
      </c>
      <c r="D620" t="s">
        <v>3894</v>
      </c>
      <c r="E620" s="68" t="str">
        <f t="shared" si="18"/>
        <v>20171020 9:12:22.494000</v>
      </c>
      <c r="F620" s="69">
        <f t="shared" si="19"/>
        <v>96007</v>
      </c>
    </row>
    <row r="621" spans="1:6">
      <c r="A621">
        <v>99</v>
      </c>
      <c r="B621">
        <v>588</v>
      </c>
      <c r="C621" t="s">
        <v>63</v>
      </c>
      <c r="D621" t="s">
        <v>3895</v>
      </c>
      <c r="E621" s="68" t="str">
        <f t="shared" si="18"/>
        <v>20171020 9:14:44.513000</v>
      </c>
      <c r="F621" s="69">
        <f t="shared" si="19"/>
        <v>58212</v>
      </c>
    </row>
    <row r="622" spans="1:6">
      <c r="A622">
        <v>100</v>
      </c>
      <c r="B622">
        <v>587</v>
      </c>
      <c r="C622" t="s">
        <v>63</v>
      </c>
      <c r="D622" t="s">
        <v>3896</v>
      </c>
      <c r="E622" s="68" t="str">
        <f t="shared" si="18"/>
        <v>20171020 9:22:16.984000</v>
      </c>
      <c r="F622" s="69">
        <f t="shared" si="19"/>
        <v>58700</v>
      </c>
    </row>
    <row r="623" spans="1:6">
      <c r="A623">
        <v>7</v>
      </c>
      <c r="B623">
        <v>587</v>
      </c>
      <c r="C623" t="s">
        <v>63</v>
      </c>
      <c r="D623" t="s">
        <v>3896</v>
      </c>
      <c r="E623" s="68" t="str">
        <f t="shared" si="18"/>
        <v>20171020 9:22:16.984000</v>
      </c>
      <c r="F623" s="69">
        <f t="shared" si="19"/>
        <v>4109</v>
      </c>
    </row>
    <row r="624" spans="1:6">
      <c r="A624">
        <v>98</v>
      </c>
      <c r="B624">
        <v>586.5</v>
      </c>
      <c r="C624" t="s">
        <v>63</v>
      </c>
      <c r="D624" t="s">
        <v>3897</v>
      </c>
      <c r="E624" s="68" t="str">
        <f t="shared" si="18"/>
        <v>20171020 9:26:25.882000</v>
      </c>
      <c r="F624" s="69">
        <f t="shared" si="19"/>
        <v>57477</v>
      </c>
    </row>
    <row r="625" spans="1:6">
      <c r="A625">
        <v>109</v>
      </c>
      <c r="B625">
        <v>588.5</v>
      </c>
      <c r="C625" t="s">
        <v>63</v>
      </c>
      <c r="D625" t="s">
        <v>3898</v>
      </c>
      <c r="E625" s="68" t="str">
        <f t="shared" si="18"/>
        <v>20171020 9:33:47.292000</v>
      </c>
      <c r="F625" s="69">
        <f t="shared" si="19"/>
        <v>64146.5</v>
      </c>
    </row>
    <row r="626" spans="1:6">
      <c r="A626">
        <v>94</v>
      </c>
      <c r="B626">
        <v>586.5</v>
      </c>
      <c r="C626" t="s">
        <v>63</v>
      </c>
      <c r="D626" t="s">
        <v>3899</v>
      </c>
      <c r="E626" s="68" t="str">
        <f t="shared" si="18"/>
        <v>20171020 9:38:26.287000</v>
      </c>
      <c r="F626" s="69">
        <f t="shared" si="19"/>
        <v>55131</v>
      </c>
    </row>
    <row r="627" spans="1:6">
      <c r="A627">
        <v>95</v>
      </c>
      <c r="B627">
        <v>585</v>
      </c>
      <c r="C627" t="s">
        <v>63</v>
      </c>
      <c r="D627" t="s">
        <v>3900</v>
      </c>
      <c r="E627" s="68" t="str">
        <f t="shared" si="18"/>
        <v>20171020 9:45:35.028000</v>
      </c>
      <c r="F627" s="69">
        <f t="shared" si="19"/>
        <v>55575</v>
      </c>
    </row>
    <row r="628" spans="1:6">
      <c r="A628">
        <v>97</v>
      </c>
      <c r="B628">
        <v>585.5</v>
      </c>
      <c r="C628" t="s">
        <v>63</v>
      </c>
      <c r="D628" t="s">
        <v>3901</v>
      </c>
      <c r="E628" s="68" t="str">
        <f t="shared" si="18"/>
        <v>20171020 9:53:35.161000</v>
      </c>
      <c r="F628" s="69">
        <f t="shared" si="19"/>
        <v>56793.5</v>
      </c>
    </row>
    <row r="629" spans="1:6">
      <c r="A629">
        <v>108</v>
      </c>
      <c r="B629">
        <v>586</v>
      </c>
      <c r="C629" t="s">
        <v>63</v>
      </c>
      <c r="D629" t="s">
        <v>3902</v>
      </c>
      <c r="E629" s="68" t="str">
        <f t="shared" si="18"/>
        <v>20171020 10:01:05.926000</v>
      </c>
      <c r="F629" s="69">
        <f t="shared" si="19"/>
        <v>63288</v>
      </c>
    </row>
    <row r="630" spans="1:6">
      <c r="A630">
        <v>98</v>
      </c>
      <c r="B630">
        <v>585.5</v>
      </c>
      <c r="C630" t="s">
        <v>63</v>
      </c>
      <c r="D630" t="s">
        <v>3903</v>
      </c>
      <c r="E630" s="68" t="str">
        <f t="shared" si="18"/>
        <v>20171020 10:09:01.101000</v>
      </c>
      <c r="F630" s="69">
        <f t="shared" si="19"/>
        <v>57379</v>
      </c>
    </row>
    <row r="631" spans="1:6">
      <c r="A631">
        <v>91</v>
      </c>
      <c r="B631">
        <v>584.5</v>
      </c>
      <c r="C631" t="s">
        <v>63</v>
      </c>
      <c r="D631" t="s">
        <v>3904</v>
      </c>
      <c r="E631" s="68" t="str">
        <f t="shared" si="18"/>
        <v>20171020 10:17:18.290000</v>
      </c>
      <c r="F631" s="69">
        <f t="shared" si="19"/>
        <v>53189.5</v>
      </c>
    </row>
    <row r="632" spans="1:6">
      <c r="A632">
        <v>91</v>
      </c>
      <c r="B632">
        <v>585</v>
      </c>
      <c r="C632" t="s">
        <v>63</v>
      </c>
      <c r="D632" t="s">
        <v>3905</v>
      </c>
      <c r="E632" s="68" t="str">
        <f t="shared" si="18"/>
        <v>20171020 10:23:44.514000</v>
      </c>
      <c r="F632" s="69">
        <f t="shared" si="19"/>
        <v>53235</v>
      </c>
    </row>
    <row r="633" spans="1:6">
      <c r="A633">
        <v>9</v>
      </c>
      <c r="B633">
        <v>584.5</v>
      </c>
      <c r="C633" t="s">
        <v>63</v>
      </c>
      <c r="D633" t="s">
        <v>3906</v>
      </c>
      <c r="E633" s="68" t="str">
        <f t="shared" si="18"/>
        <v>20171020 10:26:07.095000</v>
      </c>
      <c r="F633" s="69">
        <f t="shared" si="19"/>
        <v>5260.5</v>
      </c>
    </row>
    <row r="634" spans="1:6">
      <c r="A634">
        <v>2</v>
      </c>
      <c r="B634">
        <v>584.5</v>
      </c>
      <c r="C634" t="s">
        <v>63</v>
      </c>
      <c r="D634" t="s">
        <v>3907</v>
      </c>
      <c r="E634" s="68" t="str">
        <f t="shared" si="18"/>
        <v>20171020 10:26:07.102000</v>
      </c>
      <c r="F634" s="69">
        <f t="shared" si="19"/>
        <v>1169</v>
      </c>
    </row>
    <row r="635" spans="1:6">
      <c r="A635">
        <v>91</v>
      </c>
      <c r="B635">
        <v>584.5</v>
      </c>
      <c r="C635" t="s">
        <v>63</v>
      </c>
      <c r="D635" t="s">
        <v>3908</v>
      </c>
      <c r="E635" s="68" t="str">
        <f t="shared" si="18"/>
        <v>20171020 10:27:39.148000</v>
      </c>
      <c r="F635" s="69">
        <f t="shared" si="19"/>
        <v>53189.5</v>
      </c>
    </row>
    <row r="636" spans="1:6">
      <c r="A636">
        <v>94</v>
      </c>
      <c r="B636">
        <v>583</v>
      </c>
      <c r="C636" t="s">
        <v>63</v>
      </c>
      <c r="D636" t="s">
        <v>3909</v>
      </c>
      <c r="E636" s="68" t="str">
        <f t="shared" si="18"/>
        <v>20171020 10:37:41.085000</v>
      </c>
      <c r="F636" s="69">
        <f t="shared" si="19"/>
        <v>54802</v>
      </c>
    </row>
    <row r="637" spans="1:6">
      <c r="A637">
        <v>118</v>
      </c>
      <c r="B637">
        <v>583.5</v>
      </c>
      <c r="C637" t="s">
        <v>63</v>
      </c>
      <c r="D637" t="s">
        <v>3910</v>
      </c>
      <c r="E637" s="68" t="str">
        <f t="shared" si="18"/>
        <v>20171020 10:53:23.863000</v>
      </c>
      <c r="F637" s="69">
        <f t="shared" si="19"/>
        <v>68853</v>
      </c>
    </row>
    <row r="638" spans="1:6">
      <c r="A638">
        <v>152</v>
      </c>
      <c r="B638">
        <v>584.5</v>
      </c>
      <c r="C638" t="s">
        <v>63</v>
      </c>
      <c r="D638" t="s">
        <v>3911</v>
      </c>
      <c r="E638" s="68" t="str">
        <f t="shared" si="18"/>
        <v>20171020 11:11:02.681000</v>
      </c>
      <c r="F638" s="69">
        <f t="shared" si="19"/>
        <v>88844</v>
      </c>
    </row>
    <row r="639" spans="1:6">
      <c r="A639">
        <v>35</v>
      </c>
      <c r="B639">
        <v>584</v>
      </c>
      <c r="C639" t="s">
        <v>63</v>
      </c>
      <c r="D639" t="s">
        <v>3912</v>
      </c>
      <c r="E639" s="68" t="str">
        <f t="shared" si="18"/>
        <v>20171020 11:21:26.724000</v>
      </c>
      <c r="F639" s="69">
        <f t="shared" si="19"/>
        <v>20440</v>
      </c>
    </row>
    <row r="640" spans="1:6">
      <c r="A640">
        <v>6</v>
      </c>
      <c r="B640">
        <v>584</v>
      </c>
      <c r="C640" t="s">
        <v>63</v>
      </c>
      <c r="D640" t="s">
        <v>3913</v>
      </c>
      <c r="E640" s="68" t="str">
        <f t="shared" si="18"/>
        <v>20171020 11:21:30.163000</v>
      </c>
      <c r="F640" s="69">
        <f t="shared" si="19"/>
        <v>3504</v>
      </c>
    </row>
    <row r="641" spans="1:6">
      <c r="A641">
        <v>9</v>
      </c>
      <c r="B641">
        <v>584</v>
      </c>
      <c r="C641" t="s">
        <v>63</v>
      </c>
      <c r="D641" t="s">
        <v>3914</v>
      </c>
      <c r="E641" s="68" t="str">
        <f t="shared" ref="E641:E678" si="20">LEFT(D641,FIND(" ",D641)-1)&amp;" "&amp;IF((MID(D641,FIND(" ",D641)+1,2))&lt;"23",MID(D641,FIND(" ",D641)+1,2) + 2 - VALUE(MID(D641,28,1)),"0"&amp;"0")&amp;MID(D641,FIND(" ",D641)+3,13)</f>
        <v>20171020 11:22:13.138000</v>
      </c>
      <c r="F641" s="69">
        <f t="shared" ref="F641:F678" si="21">A641*B641</f>
        <v>5256</v>
      </c>
    </row>
    <row r="642" spans="1:6">
      <c r="A642">
        <v>7</v>
      </c>
      <c r="B642">
        <v>584</v>
      </c>
      <c r="C642" t="s">
        <v>63</v>
      </c>
      <c r="D642" t="s">
        <v>3915</v>
      </c>
      <c r="E642" s="68" t="str">
        <f t="shared" si="20"/>
        <v>20171020 11:22:13.145000</v>
      </c>
      <c r="F642" s="69">
        <f t="shared" si="21"/>
        <v>4088</v>
      </c>
    </row>
    <row r="643" spans="1:6">
      <c r="A643">
        <v>29</v>
      </c>
      <c r="B643">
        <v>584</v>
      </c>
      <c r="C643" t="s">
        <v>63</v>
      </c>
      <c r="D643" t="s">
        <v>3916</v>
      </c>
      <c r="E643" s="68" t="str">
        <f t="shared" si="20"/>
        <v>20171020 11:29:31.784000</v>
      </c>
      <c r="F643" s="69">
        <f t="shared" si="21"/>
        <v>16936</v>
      </c>
    </row>
    <row r="644" spans="1:6">
      <c r="A644">
        <v>36</v>
      </c>
      <c r="B644">
        <v>584</v>
      </c>
      <c r="C644" t="s">
        <v>63</v>
      </c>
      <c r="D644" t="s">
        <v>3917</v>
      </c>
      <c r="E644" s="68" t="str">
        <f t="shared" si="20"/>
        <v>20171020 11:30:19.864000</v>
      </c>
      <c r="F644" s="69">
        <f t="shared" si="21"/>
        <v>21024</v>
      </c>
    </row>
    <row r="645" spans="1:6">
      <c r="A645">
        <v>8</v>
      </c>
      <c r="B645">
        <v>584</v>
      </c>
      <c r="C645" t="s">
        <v>63</v>
      </c>
      <c r="D645" t="s">
        <v>3918</v>
      </c>
      <c r="E645" s="68" t="str">
        <f t="shared" si="20"/>
        <v>20171020 11:30:19.872000</v>
      </c>
      <c r="F645" s="69">
        <f t="shared" si="21"/>
        <v>4672</v>
      </c>
    </row>
    <row r="646" spans="1:6">
      <c r="A646">
        <v>149</v>
      </c>
      <c r="B646">
        <v>585.5</v>
      </c>
      <c r="C646" t="s">
        <v>63</v>
      </c>
      <c r="D646" t="s">
        <v>3919</v>
      </c>
      <c r="E646" s="68" t="str">
        <f t="shared" si="20"/>
        <v>20171020 11:47:36.631000</v>
      </c>
      <c r="F646" s="69">
        <f t="shared" si="21"/>
        <v>87239.5</v>
      </c>
    </row>
    <row r="647" spans="1:6">
      <c r="A647">
        <v>99</v>
      </c>
      <c r="B647">
        <v>585</v>
      </c>
      <c r="C647" t="s">
        <v>63</v>
      </c>
      <c r="D647" t="s">
        <v>3920</v>
      </c>
      <c r="E647" s="68" t="str">
        <f t="shared" si="20"/>
        <v>20171020 11:56:01.616000</v>
      </c>
      <c r="F647" s="69">
        <f t="shared" si="21"/>
        <v>57915</v>
      </c>
    </row>
    <row r="648" spans="1:6">
      <c r="A648">
        <v>40</v>
      </c>
      <c r="B648">
        <v>584.5</v>
      </c>
      <c r="C648" t="s">
        <v>63</v>
      </c>
      <c r="D648" t="s">
        <v>3921</v>
      </c>
      <c r="E648" s="68" t="str">
        <f t="shared" si="20"/>
        <v>20171020 12:10:50.983000</v>
      </c>
      <c r="F648" s="69">
        <f t="shared" si="21"/>
        <v>23380</v>
      </c>
    </row>
    <row r="649" spans="1:6">
      <c r="A649">
        <v>51</v>
      </c>
      <c r="B649">
        <v>584.5</v>
      </c>
      <c r="C649" t="s">
        <v>63</v>
      </c>
      <c r="D649" t="s">
        <v>3921</v>
      </c>
      <c r="E649" s="68" t="str">
        <f t="shared" si="20"/>
        <v>20171020 12:10:50.983000</v>
      </c>
      <c r="F649" s="69">
        <f t="shared" si="21"/>
        <v>29809.5</v>
      </c>
    </row>
    <row r="650" spans="1:6">
      <c r="A650">
        <v>90</v>
      </c>
      <c r="B650">
        <v>584</v>
      </c>
      <c r="C650" t="s">
        <v>63</v>
      </c>
      <c r="D650" t="s">
        <v>3922</v>
      </c>
      <c r="E650" s="68" t="str">
        <f t="shared" si="20"/>
        <v>20171020 12:28:14.871000</v>
      </c>
      <c r="F650" s="69">
        <f t="shared" si="21"/>
        <v>52560</v>
      </c>
    </row>
    <row r="651" spans="1:6">
      <c r="A651">
        <v>120</v>
      </c>
      <c r="B651">
        <v>584</v>
      </c>
      <c r="C651" t="s">
        <v>63</v>
      </c>
      <c r="D651" t="s">
        <v>3923</v>
      </c>
      <c r="E651" s="68" t="str">
        <f t="shared" si="20"/>
        <v>20171020 12:50:57.332000</v>
      </c>
      <c r="F651" s="69">
        <f t="shared" si="21"/>
        <v>70080</v>
      </c>
    </row>
    <row r="652" spans="1:6">
      <c r="A652">
        <v>96</v>
      </c>
      <c r="B652">
        <v>584</v>
      </c>
      <c r="C652" t="s">
        <v>63</v>
      </c>
      <c r="D652" t="s">
        <v>3924</v>
      </c>
      <c r="E652" s="68" t="str">
        <f t="shared" si="20"/>
        <v>20171020 13:03:38.849000</v>
      </c>
      <c r="F652" s="69">
        <f t="shared" si="21"/>
        <v>56064</v>
      </c>
    </row>
    <row r="653" spans="1:6">
      <c r="A653">
        <v>90</v>
      </c>
      <c r="B653">
        <v>584.5</v>
      </c>
      <c r="C653" t="s">
        <v>63</v>
      </c>
      <c r="D653" t="s">
        <v>3925</v>
      </c>
      <c r="E653" s="68" t="str">
        <f t="shared" si="20"/>
        <v>20171020 13:14:52.489000</v>
      </c>
      <c r="F653" s="69">
        <f t="shared" si="21"/>
        <v>52605</v>
      </c>
    </row>
    <row r="654" spans="1:6">
      <c r="A654">
        <v>53</v>
      </c>
      <c r="B654">
        <v>584</v>
      </c>
      <c r="C654" t="s">
        <v>63</v>
      </c>
      <c r="D654" t="s">
        <v>3926</v>
      </c>
      <c r="E654" s="68" t="str">
        <f t="shared" si="20"/>
        <v>20171020 13:32:16.083000</v>
      </c>
      <c r="F654" s="69">
        <f t="shared" si="21"/>
        <v>30952</v>
      </c>
    </row>
    <row r="655" spans="1:6">
      <c r="A655">
        <v>40</v>
      </c>
      <c r="B655">
        <v>584</v>
      </c>
      <c r="C655" t="s">
        <v>63</v>
      </c>
      <c r="D655" t="s">
        <v>3926</v>
      </c>
      <c r="E655" s="68" t="str">
        <f t="shared" si="20"/>
        <v>20171020 13:32:16.083000</v>
      </c>
      <c r="F655" s="69">
        <f t="shared" si="21"/>
        <v>23360</v>
      </c>
    </row>
    <row r="656" spans="1:6">
      <c r="A656">
        <v>95</v>
      </c>
      <c r="B656">
        <v>584</v>
      </c>
      <c r="C656" t="s">
        <v>63</v>
      </c>
      <c r="D656" t="s">
        <v>3927</v>
      </c>
      <c r="E656" s="68" t="str">
        <f t="shared" si="20"/>
        <v>20171020 13:49:41.123000</v>
      </c>
      <c r="F656" s="69">
        <f t="shared" si="21"/>
        <v>55480</v>
      </c>
    </row>
    <row r="657" spans="1:6">
      <c r="A657">
        <v>94</v>
      </c>
      <c r="B657">
        <v>584.5</v>
      </c>
      <c r="C657" t="s">
        <v>63</v>
      </c>
      <c r="D657" t="s">
        <v>3928</v>
      </c>
      <c r="E657" s="68" t="str">
        <f t="shared" si="20"/>
        <v>20171020 14:06:32.009000</v>
      </c>
      <c r="F657" s="69">
        <f t="shared" si="21"/>
        <v>54943</v>
      </c>
    </row>
    <row r="658" spans="1:6">
      <c r="A658">
        <v>99</v>
      </c>
      <c r="B658">
        <v>585</v>
      </c>
      <c r="C658" t="s">
        <v>63</v>
      </c>
      <c r="D658" t="s">
        <v>3929</v>
      </c>
      <c r="E658" s="68" t="str">
        <f t="shared" si="20"/>
        <v>20171020 14:18:19.080169</v>
      </c>
      <c r="F658" s="69">
        <f t="shared" si="21"/>
        <v>57915</v>
      </c>
    </row>
    <row r="659" spans="1:6">
      <c r="A659">
        <v>915</v>
      </c>
      <c r="B659">
        <v>585</v>
      </c>
      <c r="C659" t="s">
        <v>63</v>
      </c>
      <c r="D659" t="s">
        <v>3929</v>
      </c>
      <c r="E659" s="68" t="str">
        <f t="shared" si="20"/>
        <v>20171020 14:18:19.080169</v>
      </c>
      <c r="F659" s="69">
        <f t="shared" si="21"/>
        <v>535275</v>
      </c>
    </row>
    <row r="660" spans="1:6">
      <c r="A660">
        <v>200</v>
      </c>
      <c r="B660">
        <v>585</v>
      </c>
      <c r="C660" t="s">
        <v>63</v>
      </c>
      <c r="D660" t="s">
        <v>3929</v>
      </c>
      <c r="E660" s="68" t="str">
        <f t="shared" si="20"/>
        <v>20171020 14:18:19.080169</v>
      </c>
      <c r="F660" s="69">
        <f t="shared" si="21"/>
        <v>117000</v>
      </c>
    </row>
    <row r="661" spans="1:6">
      <c r="A661">
        <v>79</v>
      </c>
      <c r="B661">
        <v>585</v>
      </c>
      <c r="C661" t="s">
        <v>63</v>
      </c>
      <c r="D661" t="s">
        <v>3929</v>
      </c>
      <c r="E661" s="68" t="str">
        <f t="shared" si="20"/>
        <v>20171020 14:18:19.080169</v>
      </c>
      <c r="F661" s="69">
        <f t="shared" si="21"/>
        <v>46215</v>
      </c>
    </row>
    <row r="662" spans="1:6">
      <c r="A662">
        <v>707</v>
      </c>
      <c r="B662">
        <v>585</v>
      </c>
      <c r="C662" t="s">
        <v>63</v>
      </c>
      <c r="D662" t="s">
        <v>3929</v>
      </c>
      <c r="E662" s="68" t="str">
        <f t="shared" si="20"/>
        <v>20171020 14:18:19.080169</v>
      </c>
      <c r="F662" s="69">
        <f t="shared" si="21"/>
        <v>413595</v>
      </c>
    </row>
    <row r="663" spans="1:6">
      <c r="A663">
        <v>98</v>
      </c>
      <c r="B663">
        <v>585</v>
      </c>
      <c r="C663" t="s">
        <v>63</v>
      </c>
      <c r="D663" t="s">
        <v>3930</v>
      </c>
      <c r="E663" s="68" t="str">
        <f t="shared" si="20"/>
        <v>20171020 14:18:29.079024</v>
      </c>
      <c r="F663" s="69">
        <f t="shared" si="21"/>
        <v>57330</v>
      </c>
    </row>
    <row r="664" spans="1:6">
      <c r="A664">
        <v>873</v>
      </c>
      <c r="B664">
        <v>585</v>
      </c>
      <c r="C664" t="s">
        <v>63</v>
      </c>
      <c r="D664" t="s">
        <v>3930</v>
      </c>
      <c r="E664" s="68" t="str">
        <f t="shared" si="20"/>
        <v>20171020 14:18:29.079024</v>
      </c>
      <c r="F664" s="69">
        <f t="shared" si="21"/>
        <v>510705</v>
      </c>
    </row>
    <row r="665" spans="1:6">
      <c r="A665">
        <v>29</v>
      </c>
      <c r="B665">
        <v>585</v>
      </c>
      <c r="C665" t="s">
        <v>63</v>
      </c>
      <c r="D665" t="s">
        <v>3930</v>
      </c>
      <c r="E665" s="68" t="str">
        <f t="shared" si="20"/>
        <v>20171020 14:18:29.079024</v>
      </c>
      <c r="F665" s="69">
        <f t="shared" si="21"/>
        <v>16965</v>
      </c>
    </row>
    <row r="666" spans="1:6">
      <c r="A666">
        <v>83</v>
      </c>
      <c r="B666">
        <v>584.5</v>
      </c>
      <c r="C666" t="s">
        <v>63</v>
      </c>
      <c r="D666" t="s">
        <v>3931</v>
      </c>
      <c r="E666" s="68" t="str">
        <f t="shared" si="20"/>
        <v>20171020 14:26:47.710000</v>
      </c>
      <c r="F666" s="69">
        <f t="shared" si="21"/>
        <v>48513.5</v>
      </c>
    </row>
    <row r="667" spans="1:6">
      <c r="A667">
        <v>21</v>
      </c>
      <c r="B667">
        <v>584.5</v>
      </c>
      <c r="C667" t="s">
        <v>63</v>
      </c>
      <c r="D667" t="s">
        <v>3931</v>
      </c>
      <c r="E667" s="68" t="str">
        <f t="shared" si="20"/>
        <v>20171020 14:26:47.710000</v>
      </c>
      <c r="F667" s="69">
        <f t="shared" si="21"/>
        <v>12274.5</v>
      </c>
    </row>
    <row r="668" spans="1:6">
      <c r="A668">
        <v>1000</v>
      </c>
      <c r="B668">
        <v>584.5</v>
      </c>
      <c r="C668" t="s">
        <v>63</v>
      </c>
      <c r="D668" t="s">
        <v>3932</v>
      </c>
      <c r="E668" s="68" t="str">
        <f t="shared" si="20"/>
        <v>20171020 14:31:26.726951</v>
      </c>
      <c r="F668" s="69">
        <f t="shared" si="21"/>
        <v>584500</v>
      </c>
    </row>
    <row r="669" spans="1:6">
      <c r="A669">
        <v>45</v>
      </c>
      <c r="B669">
        <v>584</v>
      </c>
      <c r="C669" t="s">
        <v>63</v>
      </c>
      <c r="D669" t="s">
        <v>3933</v>
      </c>
      <c r="E669" s="68" t="str">
        <f t="shared" si="20"/>
        <v>20171020 14:40:51.476000</v>
      </c>
      <c r="F669" s="69">
        <f t="shared" si="21"/>
        <v>26280</v>
      </c>
    </row>
    <row r="670" spans="1:6">
      <c r="A670">
        <v>46</v>
      </c>
      <c r="B670">
        <v>584</v>
      </c>
      <c r="C670" t="s">
        <v>63</v>
      </c>
      <c r="D670" t="s">
        <v>3933</v>
      </c>
      <c r="E670" s="68" t="str">
        <f t="shared" si="20"/>
        <v>20171020 14:40:51.476000</v>
      </c>
      <c r="F670" s="69">
        <f t="shared" si="21"/>
        <v>26864</v>
      </c>
    </row>
    <row r="671" spans="1:6">
      <c r="A671">
        <v>30</v>
      </c>
      <c r="B671">
        <v>583.5</v>
      </c>
      <c r="C671" t="s">
        <v>63</v>
      </c>
      <c r="D671" t="s">
        <v>3934</v>
      </c>
      <c r="E671" s="68" t="str">
        <f t="shared" si="20"/>
        <v>20171020 14:43:33.695000</v>
      </c>
      <c r="F671" s="69">
        <f t="shared" si="21"/>
        <v>17505</v>
      </c>
    </row>
    <row r="672" spans="1:6">
      <c r="A672">
        <v>100</v>
      </c>
      <c r="B672">
        <v>584</v>
      </c>
      <c r="C672" t="s">
        <v>63</v>
      </c>
      <c r="D672" t="s">
        <v>3935</v>
      </c>
      <c r="E672" s="68" t="str">
        <f t="shared" si="20"/>
        <v>20171020 14:46:51.346000</v>
      </c>
      <c r="F672" s="69">
        <f t="shared" si="21"/>
        <v>58400</v>
      </c>
    </row>
    <row r="673" spans="1:6">
      <c r="A673">
        <v>96</v>
      </c>
      <c r="B673">
        <v>584</v>
      </c>
      <c r="C673" t="s">
        <v>63</v>
      </c>
      <c r="D673" t="s">
        <v>3936</v>
      </c>
      <c r="E673" s="68" t="str">
        <f t="shared" si="20"/>
        <v>20171020 14:48:38.932000</v>
      </c>
      <c r="F673" s="69">
        <f t="shared" si="21"/>
        <v>56064</v>
      </c>
    </row>
    <row r="674" spans="1:6">
      <c r="A674">
        <v>1000</v>
      </c>
      <c r="B674">
        <v>584</v>
      </c>
      <c r="C674" t="s">
        <v>63</v>
      </c>
      <c r="D674" t="s">
        <v>3937</v>
      </c>
      <c r="E674" s="68" t="str">
        <f t="shared" si="20"/>
        <v>20171020 14:50:14.100301</v>
      </c>
      <c r="F674" s="69">
        <f t="shared" si="21"/>
        <v>584000</v>
      </c>
    </row>
    <row r="675" spans="1:6">
      <c r="A675">
        <v>94</v>
      </c>
      <c r="B675">
        <v>583</v>
      </c>
      <c r="C675" t="s">
        <v>63</v>
      </c>
      <c r="D675" t="s">
        <v>3938</v>
      </c>
      <c r="E675" s="68" t="str">
        <f t="shared" si="20"/>
        <v>20171020 15:20:04.863000</v>
      </c>
      <c r="F675" s="69">
        <f t="shared" si="21"/>
        <v>54802</v>
      </c>
    </row>
    <row r="676" spans="1:6">
      <c r="A676">
        <v>139</v>
      </c>
      <c r="B676">
        <v>583</v>
      </c>
      <c r="C676" t="s">
        <v>63</v>
      </c>
      <c r="D676" t="s">
        <v>3939</v>
      </c>
      <c r="E676" s="68" t="str">
        <f t="shared" si="20"/>
        <v>20171020 15:21:53.994000</v>
      </c>
      <c r="F676" s="69">
        <f t="shared" si="21"/>
        <v>81037</v>
      </c>
    </row>
    <row r="677" spans="1:6">
      <c r="A677">
        <v>181</v>
      </c>
      <c r="B677">
        <v>583.5</v>
      </c>
      <c r="C677" t="s">
        <v>63</v>
      </c>
      <c r="D677" t="s">
        <v>3940</v>
      </c>
      <c r="E677" s="68" t="str">
        <f t="shared" si="20"/>
        <v>20171020 15:28:56.051000</v>
      </c>
      <c r="F677" s="69">
        <f t="shared" si="21"/>
        <v>105613.5</v>
      </c>
    </row>
    <row r="678" spans="1:6">
      <c r="A678">
        <v>913</v>
      </c>
      <c r="B678">
        <v>583.5</v>
      </c>
      <c r="C678" t="s">
        <v>63</v>
      </c>
      <c r="D678" t="s">
        <v>3941</v>
      </c>
      <c r="E678" s="68" t="str">
        <f t="shared" si="20"/>
        <v>20171020 16:10:18.167495</v>
      </c>
      <c r="F678" s="69">
        <f t="shared" si="21"/>
        <v>532735.5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7"/>
  <sheetViews>
    <sheetView workbookViewId="0">
      <selection activeCell="H3" sqref="H3:L5"/>
    </sheetView>
  </sheetViews>
  <sheetFormatPr defaultRowHeight="12.75"/>
  <cols>
    <col min="4" max="4" width="0.42578125" customWidth="1"/>
    <col min="5" max="5" width="23.7109375" bestFit="1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4.2851562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102</v>
      </c>
      <c r="B2">
        <v>592</v>
      </c>
      <c r="C2" t="s">
        <v>63</v>
      </c>
      <c r="D2" t="s">
        <v>3891</v>
      </c>
      <c r="E2" s="68" t="str">
        <f t="shared" ref="E2:E64" si="0">LEFT(D2,FIND(" ",D2)-1)&amp;" "&amp;IF((MID(D2,FIND(" ",D2)+1,2))&lt;"23",MID(D2,FIND(" ",D2)+1,2) + 2 - VALUE(MID(D2,28,1)),"0"&amp;"0")&amp;MID(D2,FIND(" ",D2)+3,13)</f>
        <v>20171020 9:00:06.346000</v>
      </c>
      <c r="F2" s="69">
        <f t="shared" ref="F2:F65" si="1">A2*B2</f>
        <v>60384</v>
      </c>
    </row>
    <row r="3" spans="1:12">
      <c r="A3">
        <v>111</v>
      </c>
      <c r="B3">
        <v>591</v>
      </c>
      <c r="C3" t="s">
        <v>63</v>
      </c>
      <c r="D3" t="s">
        <v>3892</v>
      </c>
      <c r="E3" s="68" t="str">
        <f t="shared" si="0"/>
        <v>20171020 9:03:34.051000</v>
      </c>
      <c r="F3" s="69">
        <f t="shared" si="1"/>
        <v>65601</v>
      </c>
      <c r="H3" s="77" t="s">
        <v>150</v>
      </c>
      <c r="I3" s="70" t="s">
        <v>151</v>
      </c>
      <c r="J3" s="147" t="s">
        <v>152</v>
      </c>
      <c r="K3" s="72" t="s">
        <v>153</v>
      </c>
      <c r="L3" s="72" t="s">
        <v>154</v>
      </c>
    </row>
    <row r="4" spans="1:12">
      <c r="A4">
        <v>3</v>
      </c>
      <c r="B4">
        <v>591</v>
      </c>
      <c r="C4" t="s">
        <v>63</v>
      </c>
      <c r="D4" t="s">
        <v>3892</v>
      </c>
      <c r="E4" s="68" t="str">
        <f t="shared" si="0"/>
        <v>20171020 9:03:34.051000</v>
      </c>
      <c r="F4" s="69">
        <f t="shared" si="1"/>
        <v>1773</v>
      </c>
      <c r="H4" s="73" t="s">
        <v>63</v>
      </c>
      <c r="I4" s="70">
        <v>10000</v>
      </c>
      <c r="J4" s="146">
        <v>585.18461538461543</v>
      </c>
      <c r="K4" s="75">
        <f>I4*L4</f>
        <v>5848739.5</v>
      </c>
      <c r="L4" s="75">
        <f>SUMIF($C$2:$C$10000,"="&amp;H4,$F$2:$F$10000)/I4</f>
        <v>584.87395000000004</v>
      </c>
    </row>
    <row r="5" spans="1:12">
      <c r="A5">
        <v>13</v>
      </c>
      <c r="B5">
        <v>588</v>
      </c>
      <c r="C5" t="s">
        <v>63</v>
      </c>
      <c r="D5" t="s">
        <v>3893</v>
      </c>
      <c r="E5" s="68" t="str">
        <f t="shared" si="0"/>
        <v>20171020 9:09:01.964000</v>
      </c>
      <c r="F5" s="69">
        <f t="shared" si="1"/>
        <v>7644</v>
      </c>
      <c r="H5" s="73" t="s">
        <v>155</v>
      </c>
      <c r="I5" s="70">
        <v>10000</v>
      </c>
      <c r="J5" s="146">
        <v>585.18461538461543</v>
      </c>
      <c r="K5" s="75" t="e">
        <f>I7*#REF!</f>
        <v>#REF!</v>
      </c>
      <c r="L5" s="76">
        <f>SUM(F2:F10001)/GETPIVOTDATA("Sum of Volume",$I$4)</f>
        <v>584.87395000000004</v>
      </c>
    </row>
    <row r="6" spans="1:12">
      <c r="A6">
        <v>158</v>
      </c>
      <c r="B6">
        <v>588</v>
      </c>
      <c r="C6" t="s">
        <v>63</v>
      </c>
      <c r="D6" t="s">
        <v>3893</v>
      </c>
      <c r="E6" s="68" t="str">
        <f t="shared" si="0"/>
        <v>20171020 9:09:01.964000</v>
      </c>
      <c r="F6" s="69">
        <f t="shared" si="1"/>
        <v>92904</v>
      </c>
    </row>
    <row r="7" spans="1:12">
      <c r="A7">
        <v>2</v>
      </c>
      <c r="B7">
        <v>588</v>
      </c>
      <c r="C7" t="s">
        <v>63</v>
      </c>
      <c r="D7" t="s">
        <v>3893</v>
      </c>
      <c r="E7" s="68" t="str">
        <f t="shared" si="0"/>
        <v>20171020 9:09:01.964000</v>
      </c>
      <c r="F7" s="69">
        <f t="shared" si="1"/>
        <v>1176</v>
      </c>
    </row>
    <row r="8" spans="1:12">
      <c r="A8">
        <v>163</v>
      </c>
      <c r="B8">
        <v>589</v>
      </c>
      <c r="C8" t="s">
        <v>63</v>
      </c>
      <c r="D8" t="s">
        <v>3894</v>
      </c>
      <c r="E8" s="68" t="str">
        <f t="shared" si="0"/>
        <v>20171020 9:12:22.494000</v>
      </c>
      <c r="F8" s="69">
        <f t="shared" si="1"/>
        <v>96007</v>
      </c>
    </row>
    <row r="9" spans="1:12">
      <c r="A9">
        <v>99</v>
      </c>
      <c r="B9">
        <v>588</v>
      </c>
      <c r="C9" t="s">
        <v>63</v>
      </c>
      <c r="D9" t="s">
        <v>3895</v>
      </c>
      <c r="E9" s="68" t="str">
        <f t="shared" si="0"/>
        <v>20171020 9:14:44.513000</v>
      </c>
      <c r="F9" s="69">
        <f t="shared" si="1"/>
        <v>58212</v>
      </c>
    </row>
    <row r="10" spans="1:12">
      <c r="A10">
        <v>100</v>
      </c>
      <c r="B10">
        <v>587</v>
      </c>
      <c r="C10" t="s">
        <v>63</v>
      </c>
      <c r="D10" t="s">
        <v>3896</v>
      </c>
      <c r="E10" s="68" t="str">
        <f t="shared" si="0"/>
        <v>20171020 9:22:16.984000</v>
      </c>
      <c r="F10" s="69">
        <f t="shared" si="1"/>
        <v>58700</v>
      </c>
    </row>
    <row r="11" spans="1:12">
      <c r="A11">
        <v>7</v>
      </c>
      <c r="B11">
        <v>587</v>
      </c>
      <c r="C11" t="s">
        <v>63</v>
      </c>
      <c r="D11" t="s">
        <v>3896</v>
      </c>
      <c r="E11" s="68" t="str">
        <f t="shared" si="0"/>
        <v>20171020 9:22:16.984000</v>
      </c>
      <c r="F11" s="69">
        <f t="shared" si="1"/>
        <v>4109</v>
      </c>
    </row>
    <row r="12" spans="1:12">
      <c r="A12">
        <v>98</v>
      </c>
      <c r="B12">
        <v>586.5</v>
      </c>
      <c r="C12" t="s">
        <v>63</v>
      </c>
      <c r="D12" t="s">
        <v>3897</v>
      </c>
      <c r="E12" s="68" t="str">
        <f t="shared" si="0"/>
        <v>20171020 9:26:25.882000</v>
      </c>
      <c r="F12" s="69">
        <f t="shared" si="1"/>
        <v>57477</v>
      </c>
    </row>
    <row r="13" spans="1:12">
      <c r="A13">
        <v>109</v>
      </c>
      <c r="B13">
        <v>588.5</v>
      </c>
      <c r="C13" t="s">
        <v>63</v>
      </c>
      <c r="D13" t="s">
        <v>3898</v>
      </c>
      <c r="E13" s="68" t="str">
        <f t="shared" si="0"/>
        <v>20171020 9:33:47.292000</v>
      </c>
      <c r="F13" s="69">
        <f t="shared" si="1"/>
        <v>64146.5</v>
      </c>
    </row>
    <row r="14" spans="1:12">
      <c r="A14">
        <v>94</v>
      </c>
      <c r="B14">
        <v>586.5</v>
      </c>
      <c r="C14" t="s">
        <v>63</v>
      </c>
      <c r="D14" t="s">
        <v>3899</v>
      </c>
      <c r="E14" s="68" t="str">
        <f t="shared" si="0"/>
        <v>20171020 9:38:26.287000</v>
      </c>
      <c r="F14" s="69">
        <f t="shared" si="1"/>
        <v>55131</v>
      </c>
    </row>
    <row r="15" spans="1:12">
      <c r="A15">
        <v>95</v>
      </c>
      <c r="B15">
        <v>585</v>
      </c>
      <c r="C15" t="s">
        <v>63</v>
      </c>
      <c r="D15" t="s">
        <v>3900</v>
      </c>
      <c r="E15" s="68" t="str">
        <f t="shared" si="0"/>
        <v>20171020 9:45:35.028000</v>
      </c>
      <c r="F15" s="69">
        <f t="shared" si="1"/>
        <v>55575</v>
      </c>
    </row>
    <row r="16" spans="1:12">
      <c r="A16">
        <v>97</v>
      </c>
      <c r="B16">
        <v>585.5</v>
      </c>
      <c r="C16" t="s">
        <v>63</v>
      </c>
      <c r="D16" t="s">
        <v>3901</v>
      </c>
      <c r="E16" s="68" t="str">
        <f t="shared" si="0"/>
        <v>20171020 9:53:35.161000</v>
      </c>
      <c r="F16" s="69">
        <f t="shared" si="1"/>
        <v>56793.5</v>
      </c>
    </row>
    <row r="17" spans="1:6">
      <c r="A17">
        <v>108</v>
      </c>
      <c r="B17">
        <v>586</v>
      </c>
      <c r="C17" t="s">
        <v>63</v>
      </c>
      <c r="D17" t="s">
        <v>3902</v>
      </c>
      <c r="E17" s="68" t="str">
        <f t="shared" si="0"/>
        <v>20171020 10:01:05.926000</v>
      </c>
      <c r="F17" s="69">
        <f t="shared" si="1"/>
        <v>63288</v>
      </c>
    </row>
    <row r="18" spans="1:6">
      <c r="A18">
        <v>98</v>
      </c>
      <c r="B18">
        <v>585.5</v>
      </c>
      <c r="C18" t="s">
        <v>63</v>
      </c>
      <c r="D18" t="s">
        <v>3903</v>
      </c>
      <c r="E18" s="68" t="str">
        <f t="shared" si="0"/>
        <v>20171020 10:09:01.101000</v>
      </c>
      <c r="F18" s="69">
        <f t="shared" si="1"/>
        <v>57379</v>
      </c>
    </row>
    <row r="19" spans="1:6">
      <c r="A19">
        <v>91</v>
      </c>
      <c r="B19">
        <v>584.5</v>
      </c>
      <c r="C19" t="s">
        <v>63</v>
      </c>
      <c r="D19" t="s">
        <v>3904</v>
      </c>
      <c r="E19" s="68" t="str">
        <f t="shared" si="0"/>
        <v>20171020 10:17:18.290000</v>
      </c>
      <c r="F19" s="69">
        <f t="shared" si="1"/>
        <v>53189.5</v>
      </c>
    </row>
    <row r="20" spans="1:6">
      <c r="A20">
        <v>91</v>
      </c>
      <c r="B20">
        <v>585</v>
      </c>
      <c r="C20" t="s">
        <v>63</v>
      </c>
      <c r="D20" t="s">
        <v>3905</v>
      </c>
      <c r="E20" s="68" t="str">
        <f t="shared" si="0"/>
        <v>20171020 10:23:44.514000</v>
      </c>
      <c r="F20" s="69">
        <f t="shared" si="1"/>
        <v>53235</v>
      </c>
    </row>
    <row r="21" spans="1:6">
      <c r="A21">
        <v>9</v>
      </c>
      <c r="B21">
        <v>584.5</v>
      </c>
      <c r="C21" t="s">
        <v>63</v>
      </c>
      <c r="D21" t="s">
        <v>3906</v>
      </c>
      <c r="E21" s="68" t="str">
        <f t="shared" si="0"/>
        <v>20171020 10:26:07.095000</v>
      </c>
      <c r="F21" s="69">
        <f t="shared" si="1"/>
        <v>5260.5</v>
      </c>
    </row>
    <row r="22" spans="1:6">
      <c r="A22">
        <v>2</v>
      </c>
      <c r="B22">
        <v>584.5</v>
      </c>
      <c r="C22" t="s">
        <v>63</v>
      </c>
      <c r="D22" t="s">
        <v>3907</v>
      </c>
      <c r="E22" s="68" t="str">
        <f t="shared" si="0"/>
        <v>20171020 10:26:07.102000</v>
      </c>
      <c r="F22" s="69">
        <f t="shared" si="1"/>
        <v>1169</v>
      </c>
    </row>
    <row r="23" spans="1:6">
      <c r="A23">
        <v>91</v>
      </c>
      <c r="B23">
        <v>584.5</v>
      </c>
      <c r="C23" t="s">
        <v>63</v>
      </c>
      <c r="D23" t="s">
        <v>3908</v>
      </c>
      <c r="E23" s="68" t="str">
        <f t="shared" si="0"/>
        <v>20171020 10:27:39.148000</v>
      </c>
      <c r="F23" s="69">
        <f t="shared" si="1"/>
        <v>53189.5</v>
      </c>
    </row>
    <row r="24" spans="1:6">
      <c r="A24">
        <v>94</v>
      </c>
      <c r="B24">
        <v>583</v>
      </c>
      <c r="C24" t="s">
        <v>63</v>
      </c>
      <c r="D24" t="s">
        <v>3909</v>
      </c>
      <c r="E24" s="68" t="str">
        <f t="shared" si="0"/>
        <v>20171020 10:37:41.085000</v>
      </c>
      <c r="F24" s="69">
        <f t="shared" si="1"/>
        <v>54802</v>
      </c>
    </row>
    <row r="25" spans="1:6">
      <c r="A25">
        <v>118</v>
      </c>
      <c r="B25">
        <v>583.5</v>
      </c>
      <c r="C25" t="s">
        <v>63</v>
      </c>
      <c r="D25" t="s">
        <v>3910</v>
      </c>
      <c r="E25" s="68" t="str">
        <f t="shared" si="0"/>
        <v>20171020 10:53:23.863000</v>
      </c>
      <c r="F25" s="69">
        <f t="shared" si="1"/>
        <v>68853</v>
      </c>
    </row>
    <row r="26" spans="1:6">
      <c r="A26">
        <v>152</v>
      </c>
      <c r="B26">
        <v>584.5</v>
      </c>
      <c r="C26" t="s">
        <v>63</v>
      </c>
      <c r="D26" t="s">
        <v>3911</v>
      </c>
      <c r="E26" s="68" t="str">
        <f t="shared" si="0"/>
        <v>20171020 11:11:02.681000</v>
      </c>
      <c r="F26" s="69">
        <f t="shared" si="1"/>
        <v>88844</v>
      </c>
    </row>
    <row r="27" spans="1:6">
      <c r="A27">
        <v>35</v>
      </c>
      <c r="B27">
        <v>584</v>
      </c>
      <c r="C27" t="s">
        <v>63</v>
      </c>
      <c r="D27" t="s">
        <v>3912</v>
      </c>
      <c r="E27" s="68" t="str">
        <f t="shared" si="0"/>
        <v>20171020 11:21:26.724000</v>
      </c>
      <c r="F27" s="69">
        <f t="shared" si="1"/>
        <v>20440</v>
      </c>
    </row>
    <row r="28" spans="1:6">
      <c r="A28">
        <v>6</v>
      </c>
      <c r="B28">
        <v>584</v>
      </c>
      <c r="C28" t="s">
        <v>63</v>
      </c>
      <c r="D28" t="s">
        <v>3913</v>
      </c>
      <c r="E28" s="68" t="str">
        <f t="shared" si="0"/>
        <v>20171020 11:21:30.163000</v>
      </c>
      <c r="F28" s="69">
        <f t="shared" si="1"/>
        <v>3504</v>
      </c>
    </row>
    <row r="29" spans="1:6">
      <c r="A29">
        <v>9</v>
      </c>
      <c r="B29">
        <v>584</v>
      </c>
      <c r="C29" t="s">
        <v>63</v>
      </c>
      <c r="D29" t="s">
        <v>3914</v>
      </c>
      <c r="E29" s="68" t="str">
        <f t="shared" si="0"/>
        <v>20171020 11:22:13.138000</v>
      </c>
      <c r="F29" s="69">
        <f t="shared" si="1"/>
        <v>5256</v>
      </c>
    </row>
    <row r="30" spans="1:6">
      <c r="A30">
        <v>7</v>
      </c>
      <c r="B30">
        <v>584</v>
      </c>
      <c r="C30" t="s">
        <v>63</v>
      </c>
      <c r="D30" t="s">
        <v>3915</v>
      </c>
      <c r="E30" s="68" t="str">
        <f t="shared" si="0"/>
        <v>20171020 11:22:13.145000</v>
      </c>
      <c r="F30" s="69">
        <f t="shared" si="1"/>
        <v>4088</v>
      </c>
    </row>
    <row r="31" spans="1:6">
      <c r="A31">
        <v>29</v>
      </c>
      <c r="B31">
        <v>584</v>
      </c>
      <c r="C31" t="s">
        <v>63</v>
      </c>
      <c r="D31" t="s">
        <v>3916</v>
      </c>
      <c r="E31" s="68" t="str">
        <f t="shared" si="0"/>
        <v>20171020 11:29:31.784000</v>
      </c>
      <c r="F31" s="69">
        <f t="shared" si="1"/>
        <v>16936</v>
      </c>
    </row>
    <row r="32" spans="1:6">
      <c r="A32">
        <v>36</v>
      </c>
      <c r="B32">
        <v>584</v>
      </c>
      <c r="C32" t="s">
        <v>63</v>
      </c>
      <c r="D32" t="s">
        <v>3917</v>
      </c>
      <c r="E32" s="68" t="str">
        <f t="shared" si="0"/>
        <v>20171020 11:30:19.864000</v>
      </c>
      <c r="F32" s="69">
        <f t="shared" si="1"/>
        <v>21024</v>
      </c>
    </row>
    <row r="33" spans="1:6">
      <c r="A33">
        <v>8</v>
      </c>
      <c r="B33">
        <v>584</v>
      </c>
      <c r="C33" t="s">
        <v>63</v>
      </c>
      <c r="D33" t="s">
        <v>3918</v>
      </c>
      <c r="E33" s="68" t="str">
        <f t="shared" si="0"/>
        <v>20171020 11:30:19.872000</v>
      </c>
      <c r="F33" s="69">
        <f t="shared" si="1"/>
        <v>4672</v>
      </c>
    </row>
    <row r="34" spans="1:6">
      <c r="A34">
        <v>149</v>
      </c>
      <c r="B34">
        <v>585.5</v>
      </c>
      <c r="C34" t="s">
        <v>63</v>
      </c>
      <c r="D34" t="s">
        <v>3919</v>
      </c>
      <c r="E34" s="68" t="str">
        <f t="shared" si="0"/>
        <v>20171020 11:47:36.631000</v>
      </c>
      <c r="F34" s="69">
        <f t="shared" si="1"/>
        <v>87239.5</v>
      </c>
    </row>
    <row r="35" spans="1:6">
      <c r="A35">
        <v>99</v>
      </c>
      <c r="B35">
        <v>585</v>
      </c>
      <c r="C35" t="s">
        <v>63</v>
      </c>
      <c r="D35" t="s">
        <v>3920</v>
      </c>
      <c r="E35" s="68" t="str">
        <f t="shared" si="0"/>
        <v>20171020 11:56:01.616000</v>
      </c>
      <c r="F35" s="69">
        <f t="shared" si="1"/>
        <v>57915</v>
      </c>
    </row>
    <row r="36" spans="1:6">
      <c r="A36">
        <v>40</v>
      </c>
      <c r="B36">
        <v>584.5</v>
      </c>
      <c r="C36" t="s">
        <v>63</v>
      </c>
      <c r="D36" t="s">
        <v>3921</v>
      </c>
      <c r="E36" s="68" t="str">
        <f t="shared" si="0"/>
        <v>20171020 12:10:50.983000</v>
      </c>
      <c r="F36" s="69">
        <f t="shared" si="1"/>
        <v>23380</v>
      </c>
    </row>
    <row r="37" spans="1:6">
      <c r="A37">
        <v>51</v>
      </c>
      <c r="B37">
        <v>584.5</v>
      </c>
      <c r="C37" t="s">
        <v>63</v>
      </c>
      <c r="D37" t="s">
        <v>3921</v>
      </c>
      <c r="E37" s="68" t="str">
        <f t="shared" si="0"/>
        <v>20171020 12:10:50.983000</v>
      </c>
      <c r="F37" s="69">
        <f t="shared" si="1"/>
        <v>29809.5</v>
      </c>
    </row>
    <row r="38" spans="1:6">
      <c r="A38">
        <v>90</v>
      </c>
      <c r="B38">
        <v>584</v>
      </c>
      <c r="C38" t="s">
        <v>63</v>
      </c>
      <c r="D38" t="s">
        <v>3922</v>
      </c>
      <c r="E38" s="68" t="str">
        <f t="shared" si="0"/>
        <v>20171020 12:28:14.871000</v>
      </c>
      <c r="F38" s="69">
        <f t="shared" si="1"/>
        <v>52560</v>
      </c>
    </row>
    <row r="39" spans="1:6">
      <c r="A39">
        <v>120</v>
      </c>
      <c r="B39">
        <v>584</v>
      </c>
      <c r="C39" t="s">
        <v>63</v>
      </c>
      <c r="D39" t="s">
        <v>3923</v>
      </c>
      <c r="E39" s="68" t="str">
        <f t="shared" si="0"/>
        <v>20171020 12:50:57.332000</v>
      </c>
      <c r="F39" s="69">
        <f t="shared" si="1"/>
        <v>70080</v>
      </c>
    </row>
    <row r="40" spans="1:6">
      <c r="A40">
        <v>96</v>
      </c>
      <c r="B40">
        <v>584</v>
      </c>
      <c r="C40" t="s">
        <v>63</v>
      </c>
      <c r="D40" t="s">
        <v>3924</v>
      </c>
      <c r="E40" s="68" t="str">
        <f t="shared" si="0"/>
        <v>20171020 13:03:38.849000</v>
      </c>
      <c r="F40" s="69">
        <f t="shared" si="1"/>
        <v>56064</v>
      </c>
    </row>
    <row r="41" spans="1:6">
      <c r="A41">
        <v>90</v>
      </c>
      <c r="B41">
        <v>584.5</v>
      </c>
      <c r="C41" t="s">
        <v>63</v>
      </c>
      <c r="D41" t="s">
        <v>3925</v>
      </c>
      <c r="E41" s="68" t="str">
        <f t="shared" si="0"/>
        <v>20171020 13:14:52.489000</v>
      </c>
      <c r="F41" s="69">
        <f t="shared" si="1"/>
        <v>52605</v>
      </c>
    </row>
    <row r="42" spans="1:6">
      <c r="A42">
        <v>53</v>
      </c>
      <c r="B42">
        <v>584</v>
      </c>
      <c r="C42" t="s">
        <v>63</v>
      </c>
      <c r="D42" t="s">
        <v>3926</v>
      </c>
      <c r="E42" s="68" t="str">
        <f t="shared" si="0"/>
        <v>20171020 13:32:16.083000</v>
      </c>
      <c r="F42" s="69">
        <f t="shared" si="1"/>
        <v>30952</v>
      </c>
    </row>
    <row r="43" spans="1:6">
      <c r="A43">
        <v>40</v>
      </c>
      <c r="B43">
        <v>584</v>
      </c>
      <c r="C43" t="s">
        <v>63</v>
      </c>
      <c r="D43" t="s">
        <v>3926</v>
      </c>
      <c r="E43" s="68" t="str">
        <f t="shared" si="0"/>
        <v>20171020 13:32:16.083000</v>
      </c>
      <c r="F43" s="69">
        <f t="shared" si="1"/>
        <v>23360</v>
      </c>
    </row>
    <row r="44" spans="1:6">
      <c r="A44">
        <v>95</v>
      </c>
      <c r="B44">
        <v>584</v>
      </c>
      <c r="C44" t="s">
        <v>63</v>
      </c>
      <c r="D44" t="s">
        <v>3927</v>
      </c>
      <c r="E44" s="68" t="str">
        <f t="shared" si="0"/>
        <v>20171020 13:49:41.123000</v>
      </c>
      <c r="F44" s="69">
        <f t="shared" si="1"/>
        <v>55480</v>
      </c>
    </row>
    <row r="45" spans="1:6">
      <c r="A45">
        <v>94</v>
      </c>
      <c r="B45">
        <v>584.5</v>
      </c>
      <c r="C45" t="s">
        <v>63</v>
      </c>
      <c r="D45" t="s">
        <v>3928</v>
      </c>
      <c r="E45" s="68" t="str">
        <f t="shared" si="0"/>
        <v>20171020 14:06:32.009000</v>
      </c>
      <c r="F45" s="69">
        <f t="shared" si="1"/>
        <v>54943</v>
      </c>
    </row>
    <row r="46" spans="1:6">
      <c r="A46">
        <v>99</v>
      </c>
      <c r="B46">
        <v>585</v>
      </c>
      <c r="C46" t="s">
        <v>63</v>
      </c>
      <c r="D46" t="s">
        <v>3929</v>
      </c>
      <c r="E46" s="68" t="str">
        <f t="shared" si="0"/>
        <v>20171020 14:18:19.080169</v>
      </c>
      <c r="F46" s="69">
        <f t="shared" si="1"/>
        <v>57915</v>
      </c>
    </row>
    <row r="47" spans="1:6">
      <c r="A47">
        <v>915</v>
      </c>
      <c r="B47">
        <v>585</v>
      </c>
      <c r="C47" t="s">
        <v>63</v>
      </c>
      <c r="D47" t="s">
        <v>3929</v>
      </c>
      <c r="E47" s="68" t="str">
        <f t="shared" si="0"/>
        <v>20171020 14:18:19.080169</v>
      </c>
      <c r="F47" s="69">
        <f t="shared" si="1"/>
        <v>535275</v>
      </c>
    </row>
    <row r="48" spans="1:6">
      <c r="A48">
        <v>200</v>
      </c>
      <c r="B48">
        <v>585</v>
      </c>
      <c r="C48" t="s">
        <v>63</v>
      </c>
      <c r="D48" t="s">
        <v>3929</v>
      </c>
      <c r="E48" s="68" t="str">
        <f t="shared" si="0"/>
        <v>20171020 14:18:19.080169</v>
      </c>
      <c r="F48" s="69">
        <f t="shared" si="1"/>
        <v>117000</v>
      </c>
    </row>
    <row r="49" spans="1:6">
      <c r="A49">
        <v>79</v>
      </c>
      <c r="B49">
        <v>585</v>
      </c>
      <c r="C49" t="s">
        <v>63</v>
      </c>
      <c r="D49" t="s">
        <v>3929</v>
      </c>
      <c r="E49" s="68" t="str">
        <f t="shared" si="0"/>
        <v>20171020 14:18:19.080169</v>
      </c>
      <c r="F49" s="69">
        <f t="shared" si="1"/>
        <v>46215</v>
      </c>
    </row>
    <row r="50" spans="1:6">
      <c r="A50">
        <v>707</v>
      </c>
      <c r="B50">
        <v>585</v>
      </c>
      <c r="C50" t="s">
        <v>63</v>
      </c>
      <c r="D50" t="s">
        <v>3929</v>
      </c>
      <c r="E50" s="68" t="str">
        <f t="shared" si="0"/>
        <v>20171020 14:18:19.080169</v>
      </c>
      <c r="F50" s="69">
        <f t="shared" si="1"/>
        <v>413595</v>
      </c>
    </row>
    <row r="51" spans="1:6">
      <c r="A51">
        <v>98</v>
      </c>
      <c r="B51">
        <v>585</v>
      </c>
      <c r="C51" t="s">
        <v>63</v>
      </c>
      <c r="D51" t="s">
        <v>3930</v>
      </c>
      <c r="E51" s="68" t="str">
        <f t="shared" si="0"/>
        <v>20171020 14:18:29.079024</v>
      </c>
      <c r="F51" s="69">
        <f t="shared" si="1"/>
        <v>57330</v>
      </c>
    </row>
    <row r="52" spans="1:6">
      <c r="A52">
        <v>873</v>
      </c>
      <c r="B52">
        <v>585</v>
      </c>
      <c r="C52" t="s">
        <v>63</v>
      </c>
      <c r="D52" t="s">
        <v>3930</v>
      </c>
      <c r="E52" s="68" t="str">
        <f t="shared" si="0"/>
        <v>20171020 14:18:29.079024</v>
      </c>
      <c r="F52" s="69">
        <f t="shared" si="1"/>
        <v>510705</v>
      </c>
    </row>
    <row r="53" spans="1:6">
      <c r="A53">
        <v>29</v>
      </c>
      <c r="B53">
        <v>585</v>
      </c>
      <c r="C53" t="s">
        <v>63</v>
      </c>
      <c r="D53" t="s">
        <v>3930</v>
      </c>
      <c r="E53" s="68" t="str">
        <f t="shared" si="0"/>
        <v>20171020 14:18:29.079024</v>
      </c>
      <c r="F53" s="69">
        <f t="shared" si="1"/>
        <v>16965</v>
      </c>
    </row>
    <row r="54" spans="1:6">
      <c r="A54">
        <v>83</v>
      </c>
      <c r="B54">
        <v>584.5</v>
      </c>
      <c r="C54" t="s">
        <v>63</v>
      </c>
      <c r="D54" t="s">
        <v>3931</v>
      </c>
      <c r="E54" s="68" t="str">
        <f t="shared" si="0"/>
        <v>20171020 14:26:47.710000</v>
      </c>
      <c r="F54" s="69">
        <f t="shared" si="1"/>
        <v>48513.5</v>
      </c>
    </row>
    <row r="55" spans="1:6">
      <c r="A55">
        <v>21</v>
      </c>
      <c r="B55">
        <v>584.5</v>
      </c>
      <c r="C55" t="s">
        <v>63</v>
      </c>
      <c r="D55" t="s">
        <v>3931</v>
      </c>
      <c r="E55" s="68" t="str">
        <f t="shared" si="0"/>
        <v>20171020 14:26:47.710000</v>
      </c>
      <c r="F55" s="69">
        <f t="shared" si="1"/>
        <v>12274.5</v>
      </c>
    </row>
    <row r="56" spans="1:6">
      <c r="A56">
        <v>1000</v>
      </c>
      <c r="B56">
        <v>584.5</v>
      </c>
      <c r="C56" t="s">
        <v>63</v>
      </c>
      <c r="D56" t="s">
        <v>3932</v>
      </c>
      <c r="E56" s="68" t="str">
        <f t="shared" si="0"/>
        <v>20171020 14:31:26.726951</v>
      </c>
      <c r="F56" s="69">
        <f t="shared" si="1"/>
        <v>584500</v>
      </c>
    </row>
    <row r="57" spans="1:6">
      <c r="A57">
        <v>45</v>
      </c>
      <c r="B57">
        <v>584</v>
      </c>
      <c r="C57" t="s">
        <v>63</v>
      </c>
      <c r="D57" t="s">
        <v>3933</v>
      </c>
      <c r="E57" s="68" t="str">
        <f t="shared" si="0"/>
        <v>20171020 14:40:51.476000</v>
      </c>
      <c r="F57" s="69">
        <f t="shared" si="1"/>
        <v>26280</v>
      </c>
    </row>
    <row r="58" spans="1:6">
      <c r="A58">
        <v>46</v>
      </c>
      <c r="B58">
        <v>584</v>
      </c>
      <c r="C58" t="s">
        <v>63</v>
      </c>
      <c r="D58" t="s">
        <v>3933</v>
      </c>
      <c r="E58" s="68" t="str">
        <f t="shared" si="0"/>
        <v>20171020 14:40:51.476000</v>
      </c>
      <c r="F58" s="69">
        <f t="shared" si="1"/>
        <v>26864</v>
      </c>
    </row>
    <row r="59" spans="1:6">
      <c r="A59">
        <v>30</v>
      </c>
      <c r="B59">
        <v>583.5</v>
      </c>
      <c r="C59" t="s">
        <v>63</v>
      </c>
      <c r="D59" t="s">
        <v>3934</v>
      </c>
      <c r="E59" s="68" t="str">
        <f t="shared" si="0"/>
        <v>20171020 14:43:33.695000</v>
      </c>
      <c r="F59" s="69">
        <f t="shared" si="1"/>
        <v>17505</v>
      </c>
    </row>
    <row r="60" spans="1:6">
      <c r="A60">
        <v>100</v>
      </c>
      <c r="B60">
        <v>584</v>
      </c>
      <c r="C60" t="s">
        <v>63</v>
      </c>
      <c r="D60" t="s">
        <v>3935</v>
      </c>
      <c r="E60" s="68" t="str">
        <f t="shared" si="0"/>
        <v>20171020 14:46:51.346000</v>
      </c>
      <c r="F60" s="69">
        <f t="shared" si="1"/>
        <v>58400</v>
      </c>
    </row>
    <row r="61" spans="1:6">
      <c r="A61">
        <v>96</v>
      </c>
      <c r="B61">
        <v>584</v>
      </c>
      <c r="C61" t="s">
        <v>63</v>
      </c>
      <c r="D61" t="s">
        <v>3936</v>
      </c>
      <c r="E61" s="68" t="str">
        <f t="shared" si="0"/>
        <v>20171020 14:48:38.932000</v>
      </c>
      <c r="F61" s="69">
        <f t="shared" si="1"/>
        <v>56064</v>
      </c>
    </row>
    <row r="62" spans="1:6">
      <c r="A62">
        <v>1000</v>
      </c>
      <c r="B62">
        <v>584</v>
      </c>
      <c r="C62" t="s">
        <v>63</v>
      </c>
      <c r="D62" t="s">
        <v>3937</v>
      </c>
      <c r="E62" s="68" t="str">
        <f t="shared" si="0"/>
        <v>20171020 14:50:14.100301</v>
      </c>
      <c r="F62" s="69">
        <f t="shared" si="1"/>
        <v>584000</v>
      </c>
    </row>
    <row r="63" spans="1:6">
      <c r="A63">
        <v>94</v>
      </c>
      <c r="B63">
        <v>583</v>
      </c>
      <c r="C63" t="s">
        <v>63</v>
      </c>
      <c r="D63" t="s">
        <v>3938</v>
      </c>
      <c r="E63" s="68" t="str">
        <f t="shared" si="0"/>
        <v>20171020 15:20:04.863000</v>
      </c>
      <c r="F63" s="69">
        <f t="shared" si="1"/>
        <v>54802</v>
      </c>
    </row>
    <row r="64" spans="1:6">
      <c r="A64">
        <v>139</v>
      </c>
      <c r="B64">
        <v>583</v>
      </c>
      <c r="C64" t="s">
        <v>63</v>
      </c>
      <c r="D64" t="s">
        <v>3939</v>
      </c>
      <c r="E64" s="68" t="str">
        <f t="shared" si="0"/>
        <v>20171020 15:21:53.994000</v>
      </c>
      <c r="F64" s="69">
        <f t="shared" si="1"/>
        <v>81037</v>
      </c>
    </row>
    <row r="65" spans="1:6">
      <c r="A65">
        <v>181</v>
      </c>
      <c r="B65">
        <v>583.5</v>
      </c>
      <c r="C65" t="s">
        <v>63</v>
      </c>
      <c r="D65" t="s">
        <v>3940</v>
      </c>
      <c r="E65" s="68" t="str">
        <f t="shared" ref="E65:E66" si="2">LEFT(D65,FIND(" ",D65)-1)&amp;" "&amp;IF((MID(D65,FIND(" ",D65)+1,2))&lt;"23",MID(D65,FIND(" ",D65)+1,2) + 2 - VALUE(MID(D65,28,1)),"0"&amp;"0")&amp;MID(D65,FIND(" ",D65)+3,13)</f>
        <v>20171020 15:28:56.051000</v>
      </c>
      <c r="F65" s="69">
        <f t="shared" si="1"/>
        <v>105613.5</v>
      </c>
    </row>
    <row r="66" spans="1:6">
      <c r="A66">
        <v>913</v>
      </c>
      <c r="B66">
        <v>583.5</v>
      </c>
      <c r="C66" t="s">
        <v>63</v>
      </c>
      <c r="D66" t="s">
        <v>3941</v>
      </c>
      <c r="E66" s="68" t="str">
        <f t="shared" si="2"/>
        <v>20171020 16:10:18.167495</v>
      </c>
      <c r="F66" s="69">
        <f t="shared" ref="F66:F129" si="3">A66*B66</f>
        <v>532735.5</v>
      </c>
    </row>
    <row r="67" spans="1:6">
      <c r="F67" s="69">
        <f t="shared" si="3"/>
        <v>0</v>
      </c>
    </row>
    <row r="68" spans="1:6">
      <c r="F68" s="69">
        <f t="shared" si="3"/>
        <v>0</v>
      </c>
    </row>
    <row r="69" spans="1:6">
      <c r="F69" s="69">
        <f t="shared" si="3"/>
        <v>0</v>
      </c>
    </row>
    <row r="70" spans="1:6">
      <c r="F70" s="69">
        <f t="shared" si="3"/>
        <v>0</v>
      </c>
    </row>
    <row r="71" spans="1:6">
      <c r="F71" s="69">
        <f t="shared" si="3"/>
        <v>0</v>
      </c>
    </row>
    <row r="72" spans="1:6">
      <c r="F72" s="69">
        <f t="shared" si="3"/>
        <v>0</v>
      </c>
    </row>
    <row r="73" spans="1:6">
      <c r="F73" s="69">
        <f t="shared" si="3"/>
        <v>0</v>
      </c>
    </row>
    <row r="74" spans="1:6">
      <c r="F74" s="69">
        <f t="shared" si="3"/>
        <v>0</v>
      </c>
    </row>
    <row r="75" spans="1:6">
      <c r="F75" s="69">
        <f t="shared" si="3"/>
        <v>0</v>
      </c>
    </row>
    <row r="76" spans="1:6">
      <c r="F76" s="69">
        <f t="shared" si="3"/>
        <v>0</v>
      </c>
    </row>
    <row r="77" spans="1:6">
      <c r="F77" s="69">
        <f t="shared" si="3"/>
        <v>0</v>
      </c>
    </row>
    <row r="78" spans="1:6">
      <c r="F78" s="69">
        <f t="shared" si="3"/>
        <v>0</v>
      </c>
    </row>
    <row r="79" spans="1:6">
      <c r="F79" s="69">
        <f t="shared" si="3"/>
        <v>0</v>
      </c>
    </row>
    <row r="80" spans="1:6">
      <c r="F80" s="69">
        <f t="shared" si="3"/>
        <v>0</v>
      </c>
    </row>
    <row r="81" spans="6:6">
      <c r="F81" s="69">
        <f t="shared" si="3"/>
        <v>0</v>
      </c>
    </row>
    <row r="82" spans="6:6">
      <c r="F82" s="69">
        <f t="shared" si="3"/>
        <v>0</v>
      </c>
    </row>
    <row r="83" spans="6:6">
      <c r="F83" s="69">
        <f t="shared" si="3"/>
        <v>0</v>
      </c>
    </row>
    <row r="84" spans="6:6">
      <c r="F84" s="69">
        <f t="shared" si="3"/>
        <v>0</v>
      </c>
    </row>
    <row r="85" spans="6:6">
      <c r="F85" s="69">
        <f t="shared" si="3"/>
        <v>0</v>
      </c>
    </row>
    <row r="86" spans="6:6">
      <c r="F86" s="69">
        <f t="shared" si="3"/>
        <v>0</v>
      </c>
    </row>
    <row r="87" spans="6:6">
      <c r="F87" s="69">
        <f t="shared" si="3"/>
        <v>0</v>
      </c>
    </row>
    <row r="88" spans="6:6">
      <c r="F88" s="69">
        <f t="shared" si="3"/>
        <v>0</v>
      </c>
    </row>
    <row r="89" spans="6:6">
      <c r="F89" s="69">
        <f t="shared" si="3"/>
        <v>0</v>
      </c>
    </row>
    <row r="90" spans="6:6">
      <c r="F90" s="69">
        <f t="shared" si="3"/>
        <v>0</v>
      </c>
    </row>
    <row r="91" spans="6:6">
      <c r="F91" s="69">
        <f t="shared" si="3"/>
        <v>0</v>
      </c>
    </row>
    <row r="92" spans="6:6">
      <c r="F92" s="69">
        <f t="shared" si="3"/>
        <v>0</v>
      </c>
    </row>
    <row r="93" spans="6:6">
      <c r="F93" s="69">
        <f t="shared" si="3"/>
        <v>0</v>
      </c>
    </row>
    <row r="94" spans="6:6">
      <c r="F94" s="69">
        <f t="shared" si="3"/>
        <v>0</v>
      </c>
    </row>
    <row r="95" spans="6:6">
      <c r="F95" s="69">
        <f t="shared" si="3"/>
        <v>0</v>
      </c>
    </row>
    <row r="96" spans="6:6">
      <c r="F96" s="69">
        <f t="shared" si="3"/>
        <v>0</v>
      </c>
    </row>
    <row r="97" spans="6:6">
      <c r="F97" s="69">
        <f t="shared" si="3"/>
        <v>0</v>
      </c>
    </row>
    <row r="98" spans="6:6">
      <c r="F98" s="69">
        <f t="shared" si="3"/>
        <v>0</v>
      </c>
    </row>
    <row r="99" spans="6:6">
      <c r="F99" s="69">
        <f t="shared" si="3"/>
        <v>0</v>
      </c>
    </row>
    <row r="100" spans="6:6">
      <c r="F100" s="69">
        <f t="shared" si="3"/>
        <v>0</v>
      </c>
    </row>
    <row r="101" spans="6:6">
      <c r="F101" s="69">
        <f t="shared" si="3"/>
        <v>0</v>
      </c>
    </row>
    <row r="102" spans="6:6">
      <c r="F102" s="69">
        <f t="shared" si="3"/>
        <v>0</v>
      </c>
    </row>
    <row r="103" spans="6:6">
      <c r="F103" s="69">
        <f t="shared" si="3"/>
        <v>0</v>
      </c>
    </row>
    <row r="104" spans="6:6">
      <c r="F104" s="69">
        <f t="shared" si="3"/>
        <v>0</v>
      </c>
    </row>
    <row r="105" spans="6:6">
      <c r="F105" s="69">
        <f t="shared" si="3"/>
        <v>0</v>
      </c>
    </row>
    <row r="106" spans="6:6">
      <c r="F106" s="69">
        <f t="shared" si="3"/>
        <v>0</v>
      </c>
    </row>
    <row r="107" spans="6:6">
      <c r="F107" s="69">
        <f t="shared" si="3"/>
        <v>0</v>
      </c>
    </row>
    <row r="108" spans="6:6">
      <c r="F108" s="69">
        <f t="shared" si="3"/>
        <v>0</v>
      </c>
    </row>
    <row r="109" spans="6:6">
      <c r="F109" s="69">
        <f t="shared" si="3"/>
        <v>0</v>
      </c>
    </row>
    <row r="110" spans="6:6">
      <c r="F110" s="69">
        <f t="shared" si="3"/>
        <v>0</v>
      </c>
    </row>
    <row r="111" spans="6:6">
      <c r="F111" s="69">
        <f t="shared" si="3"/>
        <v>0</v>
      </c>
    </row>
    <row r="112" spans="6:6">
      <c r="F112" s="69">
        <f t="shared" si="3"/>
        <v>0</v>
      </c>
    </row>
    <row r="113" spans="6:6">
      <c r="F113" s="69">
        <f t="shared" si="3"/>
        <v>0</v>
      </c>
    </row>
    <row r="114" spans="6:6">
      <c r="F114" s="69">
        <f t="shared" si="3"/>
        <v>0</v>
      </c>
    </row>
    <row r="115" spans="6:6">
      <c r="F115" s="69">
        <f t="shared" si="3"/>
        <v>0</v>
      </c>
    </row>
    <row r="116" spans="6:6">
      <c r="F116" s="69">
        <f t="shared" si="3"/>
        <v>0</v>
      </c>
    </row>
    <row r="117" spans="6:6">
      <c r="F117" s="69">
        <f t="shared" si="3"/>
        <v>0</v>
      </c>
    </row>
    <row r="118" spans="6:6">
      <c r="F118" s="69">
        <f t="shared" si="3"/>
        <v>0</v>
      </c>
    </row>
    <row r="119" spans="6:6">
      <c r="F119" s="69">
        <f t="shared" si="3"/>
        <v>0</v>
      </c>
    </row>
    <row r="120" spans="6:6">
      <c r="F120" s="69">
        <f t="shared" si="3"/>
        <v>0</v>
      </c>
    </row>
    <row r="121" spans="6:6">
      <c r="F121" s="69">
        <f t="shared" si="3"/>
        <v>0</v>
      </c>
    </row>
    <row r="122" spans="6:6">
      <c r="F122" s="69">
        <f t="shared" si="3"/>
        <v>0</v>
      </c>
    </row>
    <row r="123" spans="6:6">
      <c r="F123" s="69">
        <f t="shared" si="3"/>
        <v>0</v>
      </c>
    </row>
    <row r="124" spans="6:6">
      <c r="F124" s="69">
        <f t="shared" si="3"/>
        <v>0</v>
      </c>
    </row>
    <row r="125" spans="6:6">
      <c r="F125" s="69">
        <f t="shared" si="3"/>
        <v>0</v>
      </c>
    </row>
    <row r="126" spans="6:6">
      <c r="F126" s="69">
        <f t="shared" si="3"/>
        <v>0</v>
      </c>
    </row>
    <row r="127" spans="6:6">
      <c r="F127" s="69">
        <f t="shared" si="3"/>
        <v>0</v>
      </c>
    </row>
    <row r="128" spans="6:6">
      <c r="F128" s="69">
        <f t="shared" si="3"/>
        <v>0</v>
      </c>
    </row>
    <row r="129" spans="6:6">
      <c r="F129" s="69">
        <f t="shared" si="3"/>
        <v>0</v>
      </c>
    </row>
    <row r="130" spans="6:6">
      <c r="F130" s="69">
        <f t="shared" ref="F130:F137" si="4">A130*B130</f>
        <v>0</v>
      </c>
    </row>
    <row r="131" spans="6:6">
      <c r="F131" s="69">
        <f t="shared" si="4"/>
        <v>0</v>
      </c>
    </row>
    <row r="132" spans="6:6">
      <c r="F132" s="69">
        <f t="shared" si="4"/>
        <v>0</v>
      </c>
    </row>
    <row r="133" spans="6:6">
      <c r="F133" s="69">
        <f t="shared" si="4"/>
        <v>0</v>
      </c>
    </row>
    <row r="134" spans="6:6">
      <c r="F134" s="69">
        <f t="shared" si="4"/>
        <v>0</v>
      </c>
    </row>
    <row r="135" spans="6:6">
      <c r="F135" s="69">
        <f t="shared" si="4"/>
        <v>0</v>
      </c>
    </row>
    <row r="136" spans="6:6">
      <c r="F136" s="69">
        <f t="shared" si="4"/>
        <v>0</v>
      </c>
    </row>
    <row r="137" spans="6:6">
      <c r="F137" s="69">
        <f t="shared" si="4"/>
        <v>0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7"/>
  <sheetViews>
    <sheetView workbookViewId="0">
      <selection activeCell="F1" sqref="F1:L1048576"/>
    </sheetView>
  </sheetViews>
  <sheetFormatPr defaultRowHeight="12.75"/>
  <cols>
    <col min="4" max="4" width="0.42578125" customWidth="1"/>
    <col min="5" max="5" width="23.7109375" bestFit="1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4.2851562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150</v>
      </c>
      <c r="B2">
        <v>578.5</v>
      </c>
      <c r="C2" t="s">
        <v>63</v>
      </c>
      <c r="D2" t="s">
        <v>3815</v>
      </c>
      <c r="E2" s="68" t="str">
        <f t="shared" ref="E2:E64" si="0">LEFT(D2,FIND(" ",D2)-1)&amp;" "&amp;IF((MID(D2,FIND(" ",D2)+1,2))&lt;"23",MID(D2,FIND(" ",D2)+1,2) + 2 - VALUE(MID(D2,28,1)),"0"&amp;"0")&amp;MID(D2,FIND(" ",D2)+3,13)</f>
        <v>20171019 9:00:50.911000</v>
      </c>
      <c r="F2" s="69">
        <f t="shared" ref="F2:F65" si="1">A2*B2</f>
        <v>86775</v>
      </c>
    </row>
    <row r="3" spans="1:12">
      <c r="A3">
        <v>100</v>
      </c>
      <c r="B3">
        <v>580.5</v>
      </c>
      <c r="C3" t="s">
        <v>63</v>
      </c>
      <c r="D3" t="s">
        <v>3816</v>
      </c>
      <c r="E3" s="68" t="str">
        <f t="shared" si="0"/>
        <v>20171019 9:02:49.831000</v>
      </c>
      <c r="F3" s="69">
        <f t="shared" si="1"/>
        <v>58050</v>
      </c>
      <c r="H3" s="77" t="s">
        <v>150</v>
      </c>
      <c r="I3" s="70" t="s">
        <v>151</v>
      </c>
      <c r="J3" s="147" t="s">
        <v>152</v>
      </c>
      <c r="K3" s="72" t="s">
        <v>153</v>
      </c>
      <c r="L3" s="72" t="s">
        <v>154</v>
      </c>
    </row>
    <row r="4" spans="1:12">
      <c r="A4">
        <v>88</v>
      </c>
      <c r="B4">
        <v>579.5</v>
      </c>
      <c r="C4" t="s">
        <v>63</v>
      </c>
      <c r="D4" t="s">
        <v>3817</v>
      </c>
      <c r="E4" s="68" t="str">
        <f t="shared" si="0"/>
        <v>20171019 9:05:09.437000</v>
      </c>
      <c r="F4" s="69">
        <f t="shared" si="1"/>
        <v>50996</v>
      </c>
      <c r="H4" s="73" t="s">
        <v>63</v>
      </c>
      <c r="I4" s="70">
        <v>10000</v>
      </c>
      <c r="J4" s="146">
        <v>588.33516483516485</v>
      </c>
      <c r="K4" s="75">
        <f>I4*L4</f>
        <v>5877373</v>
      </c>
      <c r="L4" s="75">
        <f>SUMIF($C$2:$C$10000,"="&amp;H4,$F$2:$F$10000)/I4</f>
        <v>587.7373</v>
      </c>
    </row>
    <row r="5" spans="1:12">
      <c r="A5">
        <v>100</v>
      </c>
      <c r="B5">
        <v>578</v>
      </c>
      <c r="C5" t="s">
        <v>63</v>
      </c>
      <c r="D5" t="s">
        <v>3818</v>
      </c>
      <c r="E5" s="68" t="str">
        <f t="shared" si="0"/>
        <v>20171019 9:06:36.698000</v>
      </c>
      <c r="F5" s="69">
        <f t="shared" si="1"/>
        <v>57800</v>
      </c>
      <c r="H5" s="73" t="s">
        <v>155</v>
      </c>
      <c r="I5" s="70">
        <v>10000</v>
      </c>
      <c r="J5" s="146">
        <v>588.33516483516485</v>
      </c>
      <c r="K5" s="75" t="e">
        <f>I7*#REF!</f>
        <v>#REF!</v>
      </c>
      <c r="L5" s="76">
        <f>SUM(F2:F10001)/GETPIVOTDATA("Sum of Volume",$I$4)</f>
        <v>587.7373</v>
      </c>
    </row>
    <row r="6" spans="1:12">
      <c r="A6">
        <v>138</v>
      </c>
      <c r="B6">
        <v>579</v>
      </c>
      <c r="C6" t="s">
        <v>63</v>
      </c>
      <c r="D6" t="s">
        <v>3819</v>
      </c>
      <c r="E6" s="68" t="str">
        <f t="shared" si="0"/>
        <v>20171019 9:07:57.361000</v>
      </c>
      <c r="F6" s="69">
        <f t="shared" si="1"/>
        <v>79902</v>
      </c>
    </row>
    <row r="7" spans="1:12">
      <c r="A7">
        <v>20</v>
      </c>
      <c r="B7">
        <v>579</v>
      </c>
      <c r="C7" t="s">
        <v>63</v>
      </c>
      <c r="D7" t="s">
        <v>3819</v>
      </c>
      <c r="E7" s="68" t="str">
        <f t="shared" si="0"/>
        <v>20171019 9:07:57.361000</v>
      </c>
      <c r="F7" s="69">
        <f t="shared" si="1"/>
        <v>11580</v>
      </c>
    </row>
    <row r="8" spans="1:12">
      <c r="A8">
        <v>864</v>
      </c>
      <c r="B8">
        <v>579</v>
      </c>
      <c r="C8" t="s">
        <v>63</v>
      </c>
      <c r="D8" t="s">
        <v>3820</v>
      </c>
      <c r="E8" s="68" t="str">
        <f t="shared" si="0"/>
        <v>20171019 9:08:02.298111</v>
      </c>
      <c r="F8" s="69">
        <f t="shared" si="1"/>
        <v>500256</v>
      </c>
    </row>
    <row r="9" spans="1:12">
      <c r="A9">
        <v>99</v>
      </c>
      <c r="B9">
        <v>580</v>
      </c>
      <c r="C9" t="s">
        <v>63</v>
      </c>
      <c r="D9" t="s">
        <v>3821</v>
      </c>
      <c r="E9" s="68" t="str">
        <f t="shared" si="0"/>
        <v>20171019 9:09:58.277000</v>
      </c>
      <c r="F9" s="69">
        <f t="shared" si="1"/>
        <v>57420</v>
      </c>
    </row>
    <row r="10" spans="1:12">
      <c r="A10">
        <v>99</v>
      </c>
      <c r="B10">
        <v>580</v>
      </c>
      <c r="C10" t="s">
        <v>63</v>
      </c>
      <c r="D10" t="s">
        <v>3822</v>
      </c>
      <c r="E10" s="68" t="str">
        <f t="shared" si="0"/>
        <v>20171019 9:11:55.004000</v>
      </c>
      <c r="F10" s="69">
        <f t="shared" si="1"/>
        <v>57420</v>
      </c>
    </row>
    <row r="11" spans="1:12">
      <c r="A11">
        <v>147</v>
      </c>
      <c r="B11">
        <v>581.5</v>
      </c>
      <c r="C11" t="s">
        <v>63</v>
      </c>
      <c r="D11" t="s">
        <v>3823</v>
      </c>
      <c r="E11" s="68" t="str">
        <f t="shared" si="0"/>
        <v>20171019 9:13:38.459000</v>
      </c>
      <c r="F11" s="69">
        <f t="shared" si="1"/>
        <v>85480.5</v>
      </c>
    </row>
    <row r="12" spans="1:12">
      <c r="A12">
        <v>98</v>
      </c>
      <c r="B12">
        <v>586</v>
      </c>
      <c r="C12" t="s">
        <v>63</v>
      </c>
      <c r="D12" t="s">
        <v>3824</v>
      </c>
      <c r="E12" s="68" t="str">
        <f t="shared" si="0"/>
        <v>20171019 9:17:19.647000</v>
      </c>
      <c r="F12" s="69">
        <f t="shared" si="1"/>
        <v>57428</v>
      </c>
    </row>
    <row r="13" spans="1:12">
      <c r="A13">
        <v>10</v>
      </c>
      <c r="B13">
        <v>586</v>
      </c>
      <c r="C13" t="s">
        <v>63</v>
      </c>
      <c r="D13" t="s">
        <v>3825</v>
      </c>
      <c r="E13" s="68" t="str">
        <f t="shared" si="0"/>
        <v>20171019 9:17:21.104000</v>
      </c>
      <c r="F13" s="69">
        <f t="shared" si="1"/>
        <v>5860</v>
      </c>
    </row>
    <row r="14" spans="1:12">
      <c r="A14">
        <v>94</v>
      </c>
      <c r="B14">
        <v>587.5</v>
      </c>
      <c r="C14" t="s">
        <v>63</v>
      </c>
      <c r="D14" t="s">
        <v>3826</v>
      </c>
      <c r="E14" s="68" t="str">
        <f t="shared" si="0"/>
        <v>20171019 9:20:41.235000</v>
      </c>
      <c r="F14" s="69">
        <f t="shared" si="1"/>
        <v>55225</v>
      </c>
    </row>
    <row r="15" spans="1:12">
      <c r="A15">
        <v>15</v>
      </c>
      <c r="B15">
        <v>588.5</v>
      </c>
      <c r="C15" t="s">
        <v>63</v>
      </c>
      <c r="D15" t="s">
        <v>3827</v>
      </c>
      <c r="E15" s="68" t="str">
        <f t="shared" si="0"/>
        <v>20171019 9:25:11.896000</v>
      </c>
      <c r="F15" s="69">
        <f t="shared" si="1"/>
        <v>8827.5</v>
      </c>
    </row>
    <row r="16" spans="1:12">
      <c r="A16">
        <v>90</v>
      </c>
      <c r="B16">
        <v>588.5</v>
      </c>
      <c r="C16" t="s">
        <v>63</v>
      </c>
      <c r="D16" t="s">
        <v>3827</v>
      </c>
      <c r="E16" s="68" t="str">
        <f t="shared" si="0"/>
        <v>20171019 9:25:11.896000</v>
      </c>
      <c r="F16" s="69">
        <f t="shared" si="1"/>
        <v>52965</v>
      </c>
    </row>
    <row r="17" spans="1:6">
      <c r="A17">
        <v>20</v>
      </c>
      <c r="B17">
        <v>588.5</v>
      </c>
      <c r="C17" t="s">
        <v>63</v>
      </c>
      <c r="D17" t="s">
        <v>3827</v>
      </c>
      <c r="E17" s="68" t="str">
        <f t="shared" si="0"/>
        <v>20171019 9:25:11.896000</v>
      </c>
      <c r="F17" s="69">
        <f t="shared" si="1"/>
        <v>11770</v>
      </c>
    </row>
    <row r="18" spans="1:6">
      <c r="A18">
        <v>89</v>
      </c>
      <c r="B18">
        <v>589.5</v>
      </c>
      <c r="C18" t="s">
        <v>63</v>
      </c>
      <c r="D18" t="s">
        <v>3828</v>
      </c>
      <c r="E18" s="68" t="str">
        <f t="shared" si="0"/>
        <v>20171019 9:28:04.303000</v>
      </c>
      <c r="F18" s="69">
        <f t="shared" si="1"/>
        <v>52465.5</v>
      </c>
    </row>
    <row r="19" spans="1:6">
      <c r="A19">
        <v>95</v>
      </c>
      <c r="B19">
        <v>591</v>
      </c>
      <c r="C19" t="s">
        <v>63</v>
      </c>
      <c r="D19" t="s">
        <v>3829</v>
      </c>
      <c r="E19" s="68" t="str">
        <f t="shared" si="0"/>
        <v>20171019 9:31:49.418000</v>
      </c>
      <c r="F19" s="69">
        <f t="shared" si="1"/>
        <v>56145</v>
      </c>
    </row>
    <row r="20" spans="1:6">
      <c r="A20">
        <v>99</v>
      </c>
      <c r="B20">
        <v>590</v>
      </c>
      <c r="C20" t="s">
        <v>63</v>
      </c>
      <c r="D20" t="s">
        <v>3830</v>
      </c>
      <c r="E20" s="68" t="str">
        <f t="shared" si="0"/>
        <v>20171019 9:35:23.628000</v>
      </c>
      <c r="F20" s="69">
        <f t="shared" si="1"/>
        <v>58410</v>
      </c>
    </row>
    <row r="21" spans="1:6">
      <c r="A21">
        <v>585</v>
      </c>
      <c r="B21">
        <v>590.5</v>
      </c>
      <c r="C21" t="s">
        <v>63</v>
      </c>
      <c r="D21" t="s">
        <v>3831</v>
      </c>
      <c r="E21" s="68" t="str">
        <f t="shared" si="0"/>
        <v>20171019 9:35:59.780710</v>
      </c>
      <c r="F21" s="69">
        <f t="shared" si="1"/>
        <v>345442.5</v>
      </c>
    </row>
    <row r="22" spans="1:6">
      <c r="A22">
        <v>93</v>
      </c>
      <c r="B22">
        <v>590.5</v>
      </c>
      <c r="C22" t="s">
        <v>63</v>
      </c>
      <c r="D22" t="s">
        <v>3832</v>
      </c>
      <c r="E22" s="68" t="str">
        <f t="shared" si="0"/>
        <v>20171019 9:39:04.827000</v>
      </c>
      <c r="F22" s="69">
        <f t="shared" si="1"/>
        <v>54916.5</v>
      </c>
    </row>
    <row r="23" spans="1:6">
      <c r="A23">
        <v>35</v>
      </c>
      <c r="B23">
        <v>591.5</v>
      </c>
      <c r="C23" t="s">
        <v>63</v>
      </c>
      <c r="D23" t="s">
        <v>3833</v>
      </c>
      <c r="E23" s="68" t="str">
        <f t="shared" si="0"/>
        <v>20171019 9:43:10.243000</v>
      </c>
      <c r="F23" s="69">
        <f t="shared" si="1"/>
        <v>20702.5</v>
      </c>
    </row>
    <row r="24" spans="1:6">
      <c r="A24">
        <v>60</v>
      </c>
      <c r="B24">
        <v>591.5</v>
      </c>
      <c r="C24" t="s">
        <v>63</v>
      </c>
      <c r="D24" t="s">
        <v>3834</v>
      </c>
      <c r="E24" s="68" t="str">
        <f t="shared" si="0"/>
        <v>20171019 9:43:10.798000</v>
      </c>
      <c r="F24" s="69">
        <f t="shared" si="1"/>
        <v>35490</v>
      </c>
    </row>
    <row r="25" spans="1:6">
      <c r="A25">
        <v>8</v>
      </c>
      <c r="B25">
        <v>592</v>
      </c>
      <c r="C25" t="s">
        <v>63</v>
      </c>
      <c r="D25" t="s">
        <v>3835</v>
      </c>
      <c r="E25" s="68" t="str">
        <f t="shared" si="0"/>
        <v>20171019 9:48:48.949000</v>
      </c>
      <c r="F25" s="69">
        <f t="shared" si="1"/>
        <v>4736</v>
      </c>
    </row>
    <row r="26" spans="1:6">
      <c r="A26">
        <v>92</v>
      </c>
      <c r="B26">
        <v>591</v>
      </c>
      <c r="C26" t="s">
        <v>63</v>
      </c>
      <c r="D26" t="s">
        <v>3836</v>
      </c>
      <c r="E26" s="68" t="str">
        <f t="shared" si="0"/>
        <v>20171019 9:51:43.373000</v>
      </c>
      <c r="F26" s="69">
        <f t="shared" si="1"/>
        <v>54372</v>
      </c>
    </row>
    <row r="27" spans="1:6">
      <c r="A27">
        <v>89</v>
      </c>
      <c r="B27">
        <v>590.5</v>
      </c>
      <c r="C27" t="s">
        <v>63</v>
      </c>
      <c r="D27" t="s">
        <v>3837</v>
      </c>
      <c r="E27" s="68" t="str">
        <f t="shared" si="0"/>
        <v>20171019 9:59:16.498000</v>
      </c>
      <c r="F27" s="69">
        <f t="shared" si="1"/>
        <v>52554.5</v>
      </c>
    </row>
    <row r="28" spans="1:6">
      <c r="A28">
        <v>94</v>
      </c>
      <c r="B28">
        <v>591</v>
      </c>
      <c r="C28" t="s">
        <v>63</v>
      </c>
      <c r="D28" t="s">
        <v>3838</v>
      </c>
      <c r="E28" s="68" t="str">
        <f t="shared" si="0"/>
        <v>20171019 10:04:54.998000</v>
      </c>
      <c r="F28" s="69">
        <f t="shared" si="1"/>
        <v>55554</v>
      </c>
    </row>
    <row r="29" spans="1:6">
      <c r="A29">
        <v>90</v>
      </c>
      <c r="B29">
        <v>590.5</v>
      </c>
      <c r="C29" t="s">
        <v>63</v>
      </c>
      <c r="D29" t="s">
        <v>3839</v>
      </c>
      <c r="E29" s="68" t="str">
        <f t="shared" si="0"/>
        <v>20171019 10:11:08.501000</v>
      </c>
      <c r="F29" s="69">
        <f t="shared" si="1"/>
        <v>53145</v>
      </c>
    </row>
    <row r="30" spans="1:6">
      <c r="A30">
        <v>92</v>
      </c>
      <c r="B30">
        <v>591.5</v>
      </c>
      <c r="C30" t="s">
        <v>63</v>
      </c>
      <c r="D30" t="s">
        <v>3840</v>
      </c>
      <c r="E30" s="68" t="str">
        <f t="shared" si="0"/>
        <v>20171019 10:20:14.143000</v>
      </c>
      <c r="F30" s="69">
        <f t="shared" si="1"/>
        <v>54418</v>
      </c>
    </row>
    <row r="31" spans="1:6">
      <c r="A31">
        <v>95</v>
      </c>
      <c r="B31">
        <v>592</v>
      </c>
      <c r="C31" t="s">
        <v>63</v>
      </c>
      <c r="D31" t="s">
        <v>3841</v>
      </c>
      <c r="E31" s="68" t="str">
        <f t="shared" si="0"/>
        <v>20171019 10:24:32.529000</v>
      </c>
      <c r="F31" s="69">
        <f t="shared" si="1"/>
        <v>56240</v>
      </c>
    </row>
    <row r="32" spans="1:6">
      <c r="A32">
        <v>108</v>
      </c>
      <c r="B32">
        <v>593</v>
      </c>
      <c r="C32" t="s">
        <v>63</v>
      </c>
      <c r="D32" t="s">
        <v>3842</v>
      </c>
      <c r="E32" s="68" t="str">
        <f t="shared" si="0"/>
        <v>20171019 10:32:38.603000</v>
      </c>
      <c r="F32" s="69">
        <f t="shared" si="1"/>
        <v>64044</v>
      </c>
    </row>
    <row r="33" spans="1:6">
      <c r="A33">
        <v>9</v>
      </c>
      <c r="B33">
        <v>593</v>
      </c>
      <c r="C33" t="s">
        <v>63</v>
      </c>
      <c r="D33" t="s">
        <v>3842</v>
      </c>
      <c r="E33" s="68" t="str">
        <f t="shared" si="0"/>
        <v>20171019 10:32:38.603000</v>
      </c>
      <c r="F33" s="69">
        <f t="shared" si="1"/>
        <v>5337</v>
      </c>
    </row>
    <row r="34" spans="1:6">
      <c r="A34">
        <v>101</v>
      </c>
      <c r="B34">
        <v>593</v>
      </c>
      <c r="C34" t="s">
        <v>63</v>
      </c>
      <c r="D34" t="s">
        <v>3843</v>
      </c>
      <c r="E34" s="68" t="str">
        <f t="shared" si="0"/>
        <v>20171019 10:41:38.045000</v>
      </c>
      <c r="F34" s="69">
        <f t="shared" si="1"/>
        <v>59893</v>
      </c>
    </row>
    <row r="35" spans="1:6">
      <c r="A35">
        <v>94</v>
      </c>
      <c r="B35">
        <v>595.5</v>
      </c>
      <c r="C35" t="s">
        <v>63</v>
      </c>
      <c r="D35" t="s">
        <v>3844</v>
      </c>
      <c r="E35" s="68" t="str">
        <f t="shared" si="0"/>
        <v>20171019 10:50:17.147000</v>
      </c>
      <c r="F35" s="69">
        <f t="shared" si="1"/>
        <v>55977</v>
      </c>
    </row>
    <row r="36" spans="1:6">
      <c r="A36">
        <v>91</v>
      </c>
      <c r="B36">
        <v>595.5</v>
      </c>
      <c r="C36" t="s">
        <v>63</v>
      </c>
      <c r="D36" t="s">
        <v>3845</v>
      </c>
      <c r="E36" s="68" t="str">
        <f t="shared" si="0"/>
        <v>20171019 10:56:29.420000</v>
      </c>
      <c r="F36" s="69">
        <f t="shared" si="1"/>
        <v>54190.5</v>
      </c>
    </row>
    <row r="37" spans="1:6">
      <c r="A37">
        <v>89</v>
      </c>
      <c r="B37">
        <v>595</v>
      </c>
      <c r="C37" t="s">
        <v>63</v>
      </c>
      <c r="D37" t="s">
        <v>3846</v>
      </c>
      <c r="E37" s="68" t="str">
        <f t="shared" si="0"/>
        <v>20171019 11:00:43.689000</v>
      </c>
      <c r="F37" s="69">
        <f t="shared" si="1"/>
        <v>52955</v>
      </c>
    </row>
    <row r="38" spans="1:6">
      <c r="A38">
        <v>94</v>
      </c>
      <c r="B38">
        <v>594.5</v>
      </c>
      <c r="C38" t="s">
        <v>63</v>
      </c>
      <c r="D38" t="s">
        <v>3847</v>
      </c>
      <c r="E38" s="68" t="str">
        <f t="shared" si="0"/>
        <v>20171019 11:08:15.095000</v>
      </c>
      <c r="F38" s="69">
        <f t="shared" si="1"/>
        <v>55883</v>
      </c>
    </row>
    <row r="39" spans="1:6">
      <c r="A39">
        <v>18</v>
      </c>
      <c r="B39">
        <v>593</v>
      </c>
      <c r="C39" t="s">
        <v>63</v>
      </c>
      <c r="D39" t="s">
        <v>3848</v>
      </c>
      <c r="E39" s="68" t="str">
        <f t="shared" si="0"/>
        <v>20171019 11:15:31.518000</v>
      </c>
      <c r="F39" s="69">
        <f t="shared" si="1"/>
        <v>10674</v>
      </c>
    </row>
    <row r="40" spans="1:6">
      <c r="A40">
        <v>74</v>
      </c>
      <c r="B40">
        <v>593</v>
      </c>
      <c r="C40" t="s">
        <v>63</v>
      </c>
      <c r="D40" t="s">
        <v>3849</v>
      </c>
      <c r="E40" s="68" t="str">
        <f t="shared" si="0"/>
        <v>20171019 11:15:47.849000</v>
      </c>
      <c r="F40" s="69">
        <f t="shared" si="1"/>
        <v>43882</v>
      </c>
    </row>
    <row r="41" spans="1:6">
      <c r="A41">
        <v>108</v>
      </c>
      <c r="B41">
        <v>594.5</v>
      </c>
      <c r="C41" t="s">
        <v>63</v>
      </c>
      <c r="D41" t="s">
        <v>3850</v>
      </c>
      <c r="E41" s="68" t="str">
        <f t="shared" si="0"/>
        <v>20171019 11:24:01.327000</v>
      </c>
      <c r="F41" s="69">
        <f t="shared" si="1"/>
        <v>64206</v>
      </c>
    </row>
    <row r="42" spans="1:6">
      <c r="A42">
        <v>95</v>
      </c>
      <c r="B42">
        <v>594.5</v>
      </c>
      <c r="C42" t="s">
        <v>63</v>
      </c>
      <c r="D42" t="s">
        <v>3851</v>
      </c>
      <c r="E42" s="68" t="str">
        <f t="shared" si="0"/>
        <v>20171019 11:26:04.022000</v>
      </c>
      <c r="F42" s="69">
        <f t="shared" si="1"/>
        <v>56477.5</v>
      </c>
    </row>
    <row r="43" spans="1:6">
      <c r="A43">
        <v>90</v>
      </c>
      <c r="B43">
        <v>594.5</v>
      </c>
      <c r="C43" t="s">
        <v>63</v>
      </c>
      <c r="D43" t="s">
        <v>3852</v>
      </c>
      <c r="E43" s="68" t="str">
        <f t="shared" si="0"/>
        <v>20171019 11:35:36.290000</v>
      </c>
      <c r="F43" s="69">
        <f t="shared" si="1"/>
        <v>53505</v>
      </c>
    </row>
    <row r="44" spans="1:6">
      <c r="A44">
        <v>94</v>
      </c>
      <c r="B44">
        <v>593.5</v>
      </c>
      <c r="C44" t="s">
        <v>63</v>
      </c>
      <c r="D44" t="s">
        <v>3853</v>
      </c>
      <c r="E44" s="68" t="str">
        <f t="shared" si="0"/>
        <v>20171019 11:44:45.569000</v>
      </c>
      <c r="F44" s="69">
        <f t="shared" si="1"/>
        <v>55789</v>
      </c>
    </row>
    <row r="45" spans="1:6">
      <c r="A45">
        <v>800</v>
      </c>
      <c r="B45">
        <v>591.5</v>
      </c>
      <c r="C45" t="s">
        <v>63</v>
      </c>
      <c r="D45" t="s">
        <v>3854</v>
      </c>
      <c r="E45" s="68" t="str">
        <f t="shared" si="0"/>
        <v>20171019 11:48:18.608925</v>
      </c>
      <c r="F45" s="69">
        <f t="shared" si="1"/>
        <v>473200</v>
      </c>
    </row>
    <row r="46" spans="1:6">
      <c r="A46">
        <v>56</v>
      </c>
      <c r="B46">
        <v>590.5</v>
      </c>
      <c r="C46" t="s">
        <v>63</v>
      </c>
      <c r="D46" t="s">
        <v>3855</v>
      </c>
      <c r="E46" s="68" t="str">
        <f t="shared" si="0"/>
        <v>20171019 11:54:48.564000</v>
      </c>
      <c r="F46" s="69">
        <f t="shared" si="1"/>
        <v>33068</v>
      </c>
    </row>
    <row r="47" spans="1:6">
      <c r="A47">
        <v>40</v>
      </c>
      <c r="B47">
        <v>590.5</v>
      </c>
      <c r="C47" t="s">
        <v>63</v>
      </c>
      <c r="D47" t="s">
        <v>3856</v>
      </c>
      <c r="E47" s="68" t="str">
        <f t="shared" si="0"/>
        <v>20171019 11:55:38.468000</v>
      </c>
      <c r="F47" s="69">
        <f t="shared" si="1"/>
        <v>23620</v>
      </c>
    </row>
    <row r="48" spans="1:6">
      <c r="A48">
        <v>116</v>
      </c>
      <c r="B48">
        <v>588.5</v>
      </c>
      <c r="C48" t="s">
        <v>63</v>
      </c>
      <c r="D48" t="s">
        <v>3857</v>
      </c>
      <c r="E48" s="68" t="str">
        <f t="shared" si="0"/>
        <v>20171019 11:57:18.731000</v>
      </c>
      <c r="F48" s="69">
        <f t="shared" si="1"/>
        <v>68266</v>
      </c>
    </row>
    <row r="49" spans="1:6">
      <c r="A49">
        <v>91</v>
      </c>
      <c r="B49">
        <v>589</v>
      </c>
      <c r="C49" t="s">
        <v>63</v>
      </c>
      <c r="D49" t="s">
        <v>3858</v>
      </c>
      <c r="E49" s="68" t="str">
        <f t="shared" si="0"/>
        <v>20171019 12:07:25.052000</v>
      </c>
      <c r="F49" s="69">
        <f t="shared" si="1"/>
        <v>53599</v>
      </c>
    </row>
    <row r="50" spans="1:6">
      <c r="A50">
        <v>93</v>
      </c>
      <c r="B50">
        <v>589.5</v>
      </c>
      <c r="C50" t="s">
        <v>63</v>
      </c>
      <c r="D50" t="s">
        <v>3859</v>
      </c>
      <c r="E50" s="68" t="str">
        <f t="shared" si="0"/>
        <v>20171019 12:20:00.867000</v>
      </c>
      <c r="F50" s="69">
        <f t="shared" si="1"/>
        <v>54823.5</v>
      </c>
    </row>
    <row r="51" spans="1:6">
      <c r="A51">
        <v>99</v>
      </c>
      <c r="B51">
        <v>589.5</v>
      </c>
      <c r="C51" t="s">
        <v>63</v>
      </c>
      <c r="D51" t="s">
        <v>3860</v>
      </c>
      <c r="E51" s="68" t="str">
        <f t="shared" si="0"/>
        <v>20171019 12:22:36.506000</v>
      </c>
      <c r="F51" s="69">
        <f t="shared" si="1"/>
        <v>58360.5</v>
      </c>
    </row>
    <row r="52" spans="1:6">
      <c r="A52">
        <v>53</v>
      </c>
      <c r="B52">
        <v>588.5</v>
      </c>
      <c r="C52" t="s">
        <v>63</v>
      </c>
      <c r="D52" t="s">
        <v>3861</v>
      </c>
      <c r="E52" s="68" t="str">
        <f t="shared" si="0"/>
        <v>20171019 12:35:37.197000</v>
      </c>
      <c r="F52" s="69">
        <f t="shared" si="1"/>
        <v>31190.5</v>
      </c>
    </row>
    <row r="53" spans="1:6">
      <c r="A53">
        <v>37</v>
      </c>
      <c r="B53">
        <v>588.5</v>
      </c>
      <c r="C53" t="s">
        <v>63</v>
      </c>
      <c r="D53" t="s">
        <v>3862</v>
      </c>
      <c r="E53" s="68" t="str">
        <f t="shared" si="0"/>
        <v>20171019 12:37:01.638000</v>
      </c>
      <c r="F53" s="69">
        <f t="shared" si="1"/>
        <v>21774.5</v>
      </c>
    </row>
    <row r="54" spans="1:6">
      <c r="A54">
        <v>95</v>
      </c>
      <c r="B54">
        <v>586.5</v>
      </c>
      <c r="C54" t="s">
        <v>63</v>
      </c>
      <c r="D54" t="s">
        <v>3863</v>
      </c>
      <c r="E54" s="68" t="str">
        <f t="shared" si="0"/>
        <v>20171019 12:47:09.167000</v>
      </c>
      <c r="F54" s="69">
        <f t="shared" si="1"/>
        <v>55717.5</v>
      </c>
    </row>
    <row r="55" spans="1:6">
      <c r="A55">
        <v>112</v>
      </c>
      <c r="B55">
        <v>585</v>
      </c>
      <c r="C55" t="s">
        <v>63</v>
      </c>
      <c r="D55" t="s">
        <v>3864</v>
      </c>
      <c r="E55" s="68" t="str">
        <f t="shared" si="0"/>
        <v>20171019 12:49:16.890000</v>
      </c>
      <c r="F55" s="69">
        <f t="shared" si="1"/>
        <v>65520</v>
      </c>
    </row>
    <row r="56" spans="1:6">
      <c r="A56">
        <v>17</v>
      </c>
      <c r="B56">
        <v>585.5</v>
      </c>
      <c r="C56" t="s">
        <v>63</v>
      </c>
      <c r="D56" t="s">
        <v>3865</v>
      </c>
      <c r="E56" s="68" t="str">
        <f t="shared" si="0"/>
        <v>20171019 13:02:05.759000</v>
      </c>
      <c r="F56" s="69">
        <f t="shared" si="1"/>
        <v>9953.5</v>
      </c>
    </row>
    <row r="57" spans="1:6">
      <c r="A57">
        <v>79</v>
      </c>
      <c r="B57">
        <v>585.5</v>
      </c>
      <c r="C57" t="s">
        <v>63</v>
      </c>
      <c r="D57" t="s">
        <v>3865</v>
      </c>
      <c r="E57" s="68" t="str">
        <f t="shared" si="0"/>
        <v>20171019 13:02:05.759000</v>
      </c>
      <c r="F57" s="69">
        <f t="shared" si="1"/>
        <v>46254.5</v>
      </c>
    </row>
    <row r="58" spans="1:6">
      <c r="A58">
        <v>75</v>
      </c>
      <c r="B58">
        <v>583</v>
      </c>
      <c r="C58" t="s">
        <v>63</v>
      </c>
      <c r="D58" t="s">
        <v>3866</v>
      </c>
      <c r="E58" s="68" t="str">
        <f t="shared" si="0"/>
        <v>20171019 13:18:52.753000</v>
      </c>
      <c r="F58" s="69">
        <f t="shared" si="1"/>
        <v>43725</v>
      </c>
    </row>
    <row r="59" spans="1:6">
      <c r="A59">
        <v>90</v>
      </c>
      <c r="B59">
        <v>584</v>
      </c>
      <c r="C59" t="s">
        <v>63</v>
      </c>
      <c r="D59" t="s">
        <v>3867</v>
      </c>
      <c r="E59" s="68" t="str">
        <f t="shared" si="0"/>
        <v>20171019 13:31:44.341000</v>
      </c>
      <c r="F59" s="69">
        <f t="shared" si="1"/>
        <v>52560</v>
      </c>
    </row>
    <row r="60" spans="1:6">
      <c r="A60">
        <v>88</v>
      </c>
      <c r="B60">
        <v>584.5</v>
      </c>
      <c r="C60" t="s">
        <v>63</v>
      </c>
      <c r="D60" t="s">
        <v>3868</v>
      </c>
      <c r="E60" s="68" t="str">
        <f t="shared" si="0"/>
        <v>20171019 13:42:41.014000</v>
      </c>
      <c r="F60" s="69">
        <f t="shared" si="1"/>
        <v>51436</v>
      </c>
    </row>
    <row r="61" spans="1:6">
      <c r="A61">
        <v>93</v>
      </c>
      <c r="B61">
        <v>583.5</v>
      </c>
      <c r="C61" t="s">
        <v>63</v>
      </c>
      <c r="D61" t="s">
        <v>3869</v>
      </c>
      <c r="E61" s="68" t="str">
        <f t="shared" si="0"/>
        <v>20171019 13:48:25.493000</v>
      </c>
      <c r="F61" s="69">
        <f t="shared" si="1"/>
        <v>54265.5</v>
      </c>
    </row>
    <row r="62" spans="1:6">
      <c r="A62">
        <v>130</v>
      </c>
      <c r="B62">
        <v>583.5</v>
      </c>
      <c r="C62" t="s">
        <v>63</v>
      </c>
      <c r="D62" t="s">
        <v>3870</v>
      </c>
      <c r="E62" s="68" t="str">
        <f t="shared" si="0"/>
        <v>20171019 14:03:56.586000</v>
      </c>
      <c r="F62" s="69">
        <f t="shared" si="1"/>
        <v>75855</v>
      </c>
    </row>
    <row r="63" spans="1:6">
      <c r="A63">
        <v>117</v>
      </c>
      <c r="B63">
        <v>584</v>
      </c>
      <c r="C63" t="s">
        <v>63</v>
      </c>
      <c r="D63" t="s">
        <v>3871</v>
      </c>
      <c r="E63" s="68" t="str">
        <f t="shared" si="0"/>
        <v>20171019 14:04:47.702849</v>
      </c>
      <c r="F63" s="69">
        <f t="shared" si="1"/>
        <v>68328</v>
      </c>
    </row>
    <row r="64" spans="1:6">
      <c r="A64">
        <v>100</v>
      </c>
      <c r="B64">
        <v>584</v>
      </c>
      <c r="C64" t="s">
        <v>63</v>
      </c>
      <c r="D64" t="s">
        <v>3871</v>
      </c>
      <c r="E64" s="68" t="str">
        <f t="shared" si="0"/>
        <v>20171019 14:04:47.702849</v>
      </c>
      <c r="F64" s="69">
        <f t="shared" si="1"/>
        <v>58400</v>
      </c>
    </row>
    <row r="65" spans="1:6">
      <c r="A65">
        <v>80</v>
      </c>
      <c r="B65">
        <v>584</v>
      </c>
      <c r="C65" t="s">
        <v>63</v>
      </c>
      <c r="D65" t="s">
        <v>3871</v>
      </c>
      <c r="E65" s="68" t="str">
        <f t="shared" ref="E65:E92" si="2">LEFT(D65,FIND(" ",D65)-1)&amp;" "&amp;IF((MID(D65,FIND(" ",D65)+1,2))&lt;"23",MID(D65,FIND(" ",D65)+1,2) + 2 - VALUE(MID(D65,28,1)),"0"&amp;"0")&amp;MID(D65,FIND(" ",D65)+3,13)</f>
        <v>20171019 14:04:47.702849</v>
      </c>
      <c r="F65" s="69">
        <f t="shared" si="1"/>
        <v>46720</v>
      </c>
    </row>
    <row r="66" spans="1:6">
      <c r="A66">
        <v>133</v>
      </c>
      <c r="B66">
        <v>584</v>
      </c>
      <c r="C66" t="s">
        <v>63</v>
      </c>
      <c r="D66" t="s">
        <v>3871</v>
      </c>
      <c r="E66" s="68" t="str">
        <f t="shared" si="2"/>
        <v>20171019 14:04:47.702849</v>
      </c>
      <c r="F66" s="69">
        <f t="shared" ref="F66:F129" si="3">A66*B66</f>
        <v>77672</v>
      </c>
    </row>
    <row r="67" spans="1:6">
      <c r="A67">
        <v>70</v>
      </c>
      <c r="B67">
        <v>584</v>
      </c>
      <c r="C67" t="s">
        <v>63</v>
      </c>
      <c r="D67" t="s">
        <v>3871</v>
      </c>
      <c r="E67" s="68" t="str">
        <f t="shared" si="2"/>
        <v>20171019 14:04:47.702849</v>
      </c>
      <c r="F67" s="69">
        <f t="shared" si="3"/>
        <v>40880</v>
      </c>
    </row>
    <row r="68" spans="1:6">
      <c r="A68">
        <v>135</v>
      </c>
      <c r="B68">
        <v>584.5</v>
      </c>
      <c r="C68" t="s">
        <v>63</v>
      </c>
      <c r="D68" t="s">
        <v>3872</v>
      </c>
      <c r="E68" s="68" t="str">
        <f t="shared" si="2"/>
        <v>20171019 14:22:02.273000</v>
      </c>
      <c r="F68" s="69">
        <f t="shared" si="3"/>
        <v>78907.5</v>
      </c>
    </row>
    <row r="69" spans="1:6">
      <c r="A69">
        <v>90</v>
      </c>
      <c r="B69">
        <v>587</v>
      </c>
      <c r="C69" t="s">
        <v>63</v>
      </c>
      <c r="D69" t="s">
        <v>3873</v>
      </c>
      <c r="E69" s="68" t="str">
        <f t="shared" si="2"/>
        <v>20171019 14:39:36.094000</v>
      </c>
      <c r="F69" s="69">
        <f t="shared" si="3"/>
        <v>52830</v>
      </c>
    </row>
    <row r="70" spans="1:6">
      <c r="A70">
        <v>181</v>
      </c>
      <c r="B70">
        <v>589.5</v>
      </c>
      <c r="C70" t="s">
        <v>63</v>
      </c>
      <c r="D70" t="s">
        <v>3874</v>
      </c>
      <c r="E70" s="68" t="str">
        <f t="shared" si="2"/>
        <v>20171019 14:58:49.992000</v>
      </c>
      <c r="F70" s="69">
        <f t="shared" si="3"/>
        <v>106699.5</v>
      </c>
    </row>
    <row r="71" spans="1:6">
      <c r="A71">
        <v>239</v>
      </c>
      <c r="B71">
        <v>590</v>
      </c>
      <c r="C71" t="s">
        <v>63</v>
      </c>
      <c r="D71" t="s">
        <v>3875</v>
      </c>
      <c r="E71" s="68" t="str">
        <f t="shared" si="2"/>
        <v>20171019 15:22:20.260000</v>
      </c>
      <c r="F71" s="69">
        <f t="shared" si="3"/>
        <v>141010</v>
      </c>
    </row>
    <row r="72" spans="1:6">
      <c r="A72">
        <v>100</v>
      </c>
      <c r="B72">
        <v>588</v>
      </c>
      <c r="C72" t="s">
        <v>63</v>
      </c>
      <c r="D72" t="s">
        <v>3876</v>
      </c>
      <c r="E72" s="68" t="str">
        <f t="shared" si="2"/>
        <v>20171019 15:25:39.834000</v>
      </c>
      <c r="F72" s="69">
        <f t="shared" si="3"/>
        <v>58800</v>
      </c>
    </row>
    <row r="73" spans="1:6">
      <c r="A73">
        <v>155</v>
      </c>
      <c r="B73">
        <v>589.5</v>
      </c>
      <c r="C73" t="s">
        <v>63</v>
      </c>
      <c r="D73" t="s">
        <v>3877</v>
      </c>
      <c r="E73" s="68" t="str">
        <f t="shared" si="2"/>
        <v>20171019 15:34:44.094000</v>
      </c>
      <c r="F73" s="69">
        <f t="shared" si="3"/>
        <v>91372.5</v>
      </c>
    </row>
    <row r="74" spans="1:6">
      <c r="A74">
        <v>93</v>
      </c>
      <c r="B74">
        <v>591</v>
      </c>
      <c r="C74" t="s">
        <v>63</v>
      </c>
      <c r="D74" t="s">
        <v>3878</v>
      </c>
      <c r="E74" s="68" t="str">
        <f t="shared" si="2"/>
        <v>20171019 15:40:51.018000</v>
      </c>
      <c r="F74" s="69">
        <f t="shared" si="3"/>
        <v>54963</v>
      </c>
    </row>
    <row r="75" spans="1:6">
      <c r="A75">
        <v>8</v>
      </c>
      <c r="B75">
        <v>592.5</v>
      </c>
      <c r="C75" t="s">
        <v>63</v>
      </c>
      <c r="D75" t="s">
        <v>3879</v>
      </c>
      <c r="E75" s="68" t="str">
        <f t="shared" si="2"/>
        <v>20171019 15:46:46.512000</v>
      </c>
      <c r="F75" s="69">
        <f t="shared" si="3"/>
        <v>4740</v>
      </c>
    </row>
    <row r="76" spans="1:6">
      <c r="A76">
        <v>98</v>
      </c>
      <c r="B76">
        <v>592</v>
      </c>
      <c r="C76" t="s">
        <v>63</v>
      </c>
      <c r="D76" t="s">
        <v>3880</v>
      </c>
      <c r="E76" s="68" t="str">
        <f t="shared" si="2"/>
        <v>20171019 15:51:05.394000</v>
      </c>
      <c r="F76" s="69">
        <f t="shared" si="3"/>
        <v>58016</v>
      </c>
    </row>
    <row r="77" spans="1:6">
      <c r="A77">
        <v>89</v>
      </c>
      <c r="B77">
        <v>588.5</v>
      </c>
      <c r="C77" t="s">
        <v>63</v>
      </c>
      <c r="D77" t="s">
        <v>3881</v>
      </c>
      <c r="E77" s="68" t="str">
        <f t="shared" si="2"/>
        <v>20171019 15:55:13.713000</v>
      </c>
      <c r="F77" s="69">
        <f t="shared" si="3"/>
        <v>52376.5</v>
      </c>
    </row>
    <row r="78" spans="1:6">
      <c r="A78">
        <v>99</v>
      </c>
      <c r="B78">
        <v>589</v>
      </c>
      <c r="C78" t="s">
        <v>63</v>
      </c>
      <c r="D78" t="s">
        <v>3882</v>
      </c>
      <c r="E78" s="68" t="str">
        <f t="shared" si="2"/>
        <v>20171019 16:01:47.598000</v>
      </c>
      <c r="F78" s="69">
        <f t="shared" si="3"/>
        <v>58311</v>
      </c>
    </row>
    <row r="79" spans="1:6">
      <c r="A79">
        <v>19</v>
      </c>
      <c r="B79">
        <v>589.5</v>
      </c>
      <c r="C79" t="s">
        <v>63</v>
      </c>
      <c r="D79" t="s">
        <v>3883</v>
      </c>
      <c r="E79" s="68" t="str">
        <f t="shared" si="2"/>
        <v>20171019 16:12:04.234000</v>
      </c>
      <c r="F79" s="69">
        <f t="shared" si="3"/>
        <v>11200.5</v>
      </c>
    </row>
    <row r="80" spans="1:6">
      <c r="A80">
        <v>120</v>
      </c>
      <c r="B80">
        <v>589.5</v>
      </c>
      <c r="C80" t="s">
        <v>63</v>
      </c>
      <c r="D80" t="s">
        <v>3883</v>
      </c>
      <c r="E80" s="68" t="str">
        <f t="shared" si="2"/>
        <v>20171019 16:12:04.234000</v>
      </c>
      <c r="F80" s="69">
        <f t="shared" si="3"/>
        <v>70740</v>
      </c>
    </row>
    <row r="81" spans="1:6">
      <c r="A81">
        <v>16</v>
      </c>
      <c r="B81">
        <v>589.5</v>
      </c>
      <c r="C81" t="s">
        <v>63</v>
      </c>
      <c r="D81" t="s">
        <v>3884</v>
      </c>
      <c r="E81" s="68" t="str">
        <f t="shared" si="2"/>
        <v>20171019 16:16:23.216000</v>
      </c>
      <c r="F81" s="69">
        <f t="shared" si="3"/>
        <v>9432</v>
      </c>
    </row>
    <row r="82" spans="1:6">
      <c r="A82">
        <v>75</v>
      </c>
      <c r="B82">
        <v>589.5</v>
      </c>
      <c r="C82" t="s">
        <v>63</v>
      </c>
      <c r="D82" t="s">
        <v>3885</v>
      </c>
      <c r="E82" s="68" t="str">
        <f t="shared" si="2"/>
        <v>20171019 16:16:23.240000</v>
      </c>
      <c r="F82" s="69">
        <f t="shared" si="3"/>
        <v>44212.5</v>
      </c>
    </row>
    <row r="83" spans="1:6">
      <c r="A83">
        <v>169</v>
      </c>
      <c r="B83">
        <v>590</v>
      </c>
      <c r="C83" t="s">
        <v>63</v>
      </c>
      <c r="D83" t="s">
        <v>3886</v>
      </c>
      <c r="E83" s="68" t="str">
        <f t="shared" si="2"/>
        <v>20171019 16:21:54.215000</v>
      </c>
      <c r="F83" s="69">
        <f t="shared" si="3"/>
        <v>99710</v>
      </c>
    </row>
    <row r="84" spans="1:6">
      <c r="A84">
        <v>23</v>
      </c>
      <c r="B84">
        <v>587.5</v>
      </c>
      <c r="C84" t="s">
        <v>63</v>
      </c>
      <c r="D84" t="s">
        <v>3887</v>
      </c>
      <c r="E84" s="68" t="str">
        <f t="shared" si="2"/>
        <v>20171019 16:25:53.811000</v>
      </c>
      <c r="F84" s="69">
        <f t="shared" si="3"/>
        <v>13512.5</v>
      </c>
    </row>
    <row r="85" spans="1:6">
      <c r="A85">
        <v>69</v>
      </c>
      <c r="B85">
        <v>587.5</v>
      </c>
      <c r="C85" t="s">
        <v>63</v>
      </c>
      <c r="D85" t="s">
        <v>3887</v>
      </c>
      <c r="E85" s="68" t="str">
        <f t="shared" si="2"/>
        <v>20171019 16:25:53.811000</v>
      </c>
      <c r="F85" s="69">
        <f t="shared" si="3"/>
        <v>40537.5</v>
      </c>
    </row>
    <row r="86" spans="1:6">
      <c r="A86">
        <v>122</v>
      </c>
      <c r="B86">
        <v>589</v>
      </c>
      <c r="C86" t="s">
        <v>63</v>
      </c>
      <c r="D86" t="s">
        <v>3888</v>
      </c>
      <c r="E86" s="68" t="str">
        <f t="shared" si="2"/>
        <v>20171019 16:30:04.216000</v>
      </c>
      <c r="F86" s="69">
        <f t="shared" si="3"/>
        <v>71858</v>
      </c>
    </row>
    <row r="87" spans="1:6">
      <c r="A87">
        <v>172</v>
      </c>
      <c r="B87">
        <v>590</v>
      </c>
      <c r="C87" t="s">
        <v>63</v>
      </c>
      <c r="D87" t="s">
        <v>3889</v>
      </c>
      <c r="E87" s="68" t="str">
        <f t="shared" si="2"/>
        <v>20171019 16:37:38.806000</v>
      </c>
      <c r="F87" s="69">
        <f t="shared" si="3"/>
        <v>101480</v>
      </c>
    </row>
    <row r="88" spans="1:6">
      <c r="A88">
        <v>100</v>
      </c>
      <c r="B88">
        <v>590.5</v>
      </c>
      <c r="C88" t="s">
        <v>63</v>
      </c>
      <c r="D88" t="s">
        <v>3890</v>
      </c>
      <c r="E88" s="68" t="str">
        <f t="shared" si="2"/>
        <v>20171019 16:39:26.463447</v>
      </c>
      <c r="F88" s="69">
        <f t="shared" si="3"/>
        <v>59050</v>
      </c>
    </row>
    <row r="89" spans="1:6">
      <c r="A89">
        <v>114</v>
      </c>
      <c r="B89">
        <v>590.5</v>
      </c>
      <c r="C89" t="s">
        <v>63</v>
      </c>
      <c r="D89" t="s">
        <v>3890</v>
      </c>
      <c r="E89" s="68" t="str">
        <f t="shared" si="2"/>
        <v>20171019 16:39:26.463447</v>
      </c>
      <c r="F89" s="69">
        <f t="shared" si="3"/>
        <v>67317</v>
      </c>
    </row>
    <row r="90" spans="1:6">
      <c r="A90">
        <v>123</v>
      </c>
      <c r="B90">
        <v>590.5</v>
      </c>
      <c r="C90" t="s">
        <v>63</v>
      </c>
      <c r="D90" t="s">
        <v>3890</v>
      </c>
      <c r="E90" s="68" t="str">
        <f t="shared" si="2"/>
        <v>20171019 16:39:26.463447</v>
      </c>
      <c r="F90" s="69">
        <f t="shared" si="3"/>
        <v>72631.5</v>
      </c>
    </row>
    <row r="91" spans="1:6">
      <c r="A91">
        <v>82</v>
      </c>
      <c r="B91">
        <v>590.5</v>
      </c>
      <c r="C91" t="s">
        <v>63</v>
      </c>
      <c r="D91" t="s">
        <v>3890</v>
      </c>
      <c r="E91" s="68" t="str">
        <f t="shared" si="2"/>
        <v>20171019 16:39:26.463447</v>
      </c>
      <c r="F91" s="69">
        <f t="shared" si="3"/>
        <v>48421</v>
      </c>
    </row>
    <row r="92" spans="1:6">
      <c r="A92">
        <v>32</v>
      </c>
      <c r="B92">
        <v>590.5</v>
      </c>
      <c r="C92" t="s">
        <v>63</v>
      </c>
      <c r="D92" t="s">
        <v>3890</v>
      </c>
      <c r="E92" s="68" t="str">
        <f t="shared" si="2"/>
        <v>20171019 16:39:26.463447</v>
      </c>
      <c r="F92" s="69">
        <f t="shared" si="3"/>
        <v>18896</v>
      </c>
    </row>
    <row r="93" spans="1:6">
      <c r="F93" s="69">
        <f t="shared" si="3"/>
        <v>0</v>
      </c>
    </row>
    <row r="94" spans="1:6">
      <c r="F94" s="69">
        <f t="shared" si="3"/>
        <v>0</v>
      </c>
    </row>
    <row r="95" spans="1:6">
      <c r="F95" s="69">
        <f t="shared" si="3"/>
        <v>0</v>
      </c>
    </row>
    <row r="96" spans="1:6">
      <c r="F96" s="69">
        <f t="shared" si="3"/>
        <v>0</v>
      </c>
    </row>
    <row r="97" spans="6:6">
      <c r="F97" s="69">
        <f t="shared" si="3"/>
        <v>0</v>
      </c>
    </row>
    <row r="98" spans="6:6">
      <c r="F98" s="69">
        <f t="shared" si="3"/>
        <v>0</v>
      </c>
    </row>
    <row r="99" spans="6:6">
      <c r="F99" s="69">
        <f t="shared" si="3"/>
        <v>0</v>
      </c>
    </row>
    <row r="100" spans="6:6">
      <c r="F100" s="69">
        <f t="shared" si="3"/>
        <v>0</v>
      </c>
    </row>
    <row r="101" spans="6:6">
      <c r="F101" s="69">
        <f t="shared" si="3"/>
        <v>0</v>
      </c>
    </row>
    <row r="102" spans="6:6">
      <c r="F102" s="69">
        <f t="shared" si="3"/>
        <v>0</v>
      </c>
    </row>
    <row r="103" spans="6:6">
      <c r="F103" s="69">
        <f t="shared" si="3"/>
        <v>0</v>
      </c>
    </row>
    <row r="104" spans="6:6">
      <c r="F104" s="69">
        <f t="shared" si="3"/>
        <v>0</v>
      </c>
    </row>
    <row r="105" spans="6:6">
      <c r="F105" s="69">
        <f t="shared" si="3"/>
        <v>0</v>
      </c>
    </row>
    <row r="106" spans="6:6">
      <c r="F106" s="69">
        <f t="shared" si="3"/>
        <v>0</v>
      </c>
    </row>
    <row r="107" spans="6:6">
      <c r="F107" s="69">
        <f t="shared" si="3"/>
        <v>0</v>
      </c>
    </row>
    <row r="108" spans="6:6">
      <c r="F108" s="69">
        <f t="shared" si="3"/>
        <v>0</v>
      </c>
    </row>
    <row r="109" spans="6:6">
      <c r="F109" s="69">
        <f t="shared" si="3"/>
        <v>0</v>
      </c>
    </row>
    <row r="110" spans="6:6">
      <c r="F110" s="69">
        <f t="shared" si="3"/>
        <v>0</v>
      </c>
    </row>
    <row r="111" spans="6:6">
      <c r="F111" s="69">
        <f t="shared" si="3"/>
        <v>0</v>
      </c>
    </row>
    <row r="112" spans="6:6">
      <c r="F112" s="69">
        <f t="shared" si="3"/>
        <v>0</v>
      </c>
    </row>
    <row r="113" spans="6:6">
      <c r="F113" s="69">
        <f t="shared" si="3"/>
        <v>0</v>
      </c>
    </row>
    <row r="114" spans="6:6">
      <c r="F114" s="69">
        <f t="shared" si="3"/>
        <v>0</v>
      </c>
    </row>
    <row r="115" spans="6:6">
      <c r="F115" s="69">
        <f t="shared" si="3"/>
        <v>0</v>
      </c>
    </row>
    <row r="116" spans="6:6">
      <c r="F116" s="69">
        <f t="shared" si="3"/>
        <v>0</v>
      </c>
    </row>
    <row r="117" spans="6:6">
      <c r="F117" s="69">
        <f t="shared" si="3"/>
        <v>0</v>
      </c>
    </row>
    <row r="118" spans="6:6">
      <c r="F118" s="69">
        <f t="shared" si="3"/>
        <v>0</v>
      </c>
    </row>
    <row r="119" spans="6:6">
      <c r="F119" s="69">
        <f t="shared" si="3"/>
        <v>0</v>
      </c>
    </row>
    <row r="120" spans="6:6">
      <c r="F120" s="69">
        <f t="shared" si="3"/>
        <v>0</v>
      </c>
    </row>
    <row r="121" spans="6:6">
      <c r="F121" s="69">
        <f t="shared" si="3"/>
        <v>0</v>
      </c>
    </row>
    <row r="122" spans="6:6">
      <c r="F122" s="69">
        <f t="shared" si="3"/>
        <v>0</v>
      </c>
    </row>
    <row r="123" spans="6:6">
      <c r="F123" s="69">
        <f t="shared" si="3"/>
        <v>0</v>
      </c>
    </row>
    <row r="124" spans="6:6">
      <c r="F124" s="69">
        <f t="shared" si="3"/>
        <v>0</v>
      </c>
    </row>
    <row r="125" spans="6:6">
      <c r="F125" s="69">
        <f t="shared" si="3"/>
        <v>0</v>
      </c>
    </row>
    <row r="126" spans="6:6">
      <c r="F126" s="69">
        <f t="shared" si="3"/>
        <v>0</v>
      </c>
    </row>
    <row r="127" spans="6:6">
      <c r="F127" s="69">
        <f t="shared" si="3"/>
        <v>0</v>
      </c>
    </row>
    <row r="128" spans="6:6">
      <c r="F128" s="69">
        <f t="shared" si="3"/>
        <v>0</v>
      </c>
    </row>
    <row r="129" spans="6:6">
      <c r="F129" s="69">
        <f t="shared" si="3"/>
        <v>0</v>
      </c>
    </row>
    <row r="130" spans="6:6">
      <c r="F130" s="69">
        <f t="shared" ref="F130:F137" si="4">A130*B130</f>
        <v>0</v>
      </c>
    </row>
    <row r="131" spans="6:6">
      <c r="F131" s="69">
        <f t="shared" si="4"/>
        <v>0</v>
      </c>
    </row>
    <row r="132" spans="6:6">
      <c r="F132" s="69">
        <f t="shared" si="4"/>
        <v>0</v>
      </c>
    </row>
    <row r="133" spans="6:6">
      <c r="F133" s="69">
        <f t="shared" si="4"/>
        <v>0</v>
      </c>
    </row>
    <row r="134" spans="6:6">
      <c r="F134" s="69">
        <f t="shared" si="4"/>
        <v>0</v>
      </c>
    </row>
    <row r="135" spans="6:6">
      <c r="F135" s="69">
        <f t="shared" si="4"/>
        <v>0</v>
      </c>
    </row>
    <row r="136" spans="6:6">
      <c r="F136" s="69">
        <f t="shared" si="4"/>
        <v>0</v>
      </c>
    </row>
    <row r="137" spans="6:6">
      <c r="F137" s="69">
        <f t="shared" si="4"/>
        <v>0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7"/>
  <sheetViews>
    <sheetView workbookViewId="0">
      <selection activeCell="F1" sqref="F1:L1048576"/>
    </sheetView>
  </sheetViews>
  <sheetFormatPr defaultRowHeight="12.75"/>
  <cols>
    <col min="4" max="4" width="0.42578125" customWidth="1"/>
    <col min="5" max="5" width="23.7109375" bestFit="1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4.2851562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103</v>
      </c>
      <c r="B2">
        <v>576.5</v>
      </c>
      <c r="C2" t="s">
        <v>63</v>
      </c>
      <c r="D2" t="s">
        <v>3737</v>
      </c>
      <c r="E2" s="68" t="str">
        <f t="shared" ref="E2:E64" si="0">LEFT(D2,FIND(" ",D2)-1)&amp;" "&amp;IF((MID(D2,FIND(" ",D2)+1,2))&lt;"23",MID(D2,FIND(" ",D2)+1,2) + 2 - VALUE(MID(D2,28,1)),"0"&amp;"0")&amp;MID(D2,FIND(" ",D2)+3,13)</f>
        <v>20171018 9:01:01.887000</v>
      </c>
      <c r="F2" s="69">
        <f t="shared" ref="F2:F65" si="1">A2*B2</f>
        <v>59379.5</v>
      </c>
    </row>
    <row r="3" spans="1:12">
      <c r="A3">
        <v>65</v>
      </c>
      <c r="B3">
        <v>574.5</v>
      </c>
      <c r="C3" t="s">
        <v>63</v>
      </c>
      <c r="D3" t="s">
        <v>3738</v>
      </c>
      <c r="E3" s="68" t="str">
        <f t="shared" si="0"/>
        <v>20171018 9:03:13.605000</v>
      </c>
      <c r="F3" s="69">
        <f t="shared" si="1"/>
        <v>37342.5</v>
      </c>
      <c r="H3" s="77" t="s">
        <v>150</v>
      </c>
      <c r="I3" s="70" t="s">
        <v>151</v>
      </c>
      <c r="J3" s="71" t="s">
        <v>152</v>
      </c>
      <c r="K3" s="72" t="s">
        <v>153</v>
      </c>
      <c r="L3" s="72" t="s">
        <v>154</v>
      </c>
    </row>
    <row r="4" spans="1:12">
      <c r="A4">
        <v>31</v>
      </c>
      <c r="B4">
        <v>574.5</v>
      </c>
      <c r="C4" t="s">
        <v>63</v>
      </c>
      <c r="D4" t="s">
        <v>3739</v>
      </c>
      <c r="E4" s="68" t="str">
        <f t="shared" si="0"/>
        <v>20171018 9:03:13.651000</v>
      </c>
      <c r="F4" s="69">
        <f t="shared" si="1"/>
        <v>17809.5</v>
      </c>
      <c r="H4" s="73" t="s">
        <v>63</v>
      </c>
      <c r="I4" s="70">
        <v>15000</v>
      </c>
      <c r="J4" s="74">
        <v>572.57352941176475</v>
      </c>
      <c r="K4" s="75">
        <f>I4*L4</f>
        <v>8587292</v>
      </c>
      <c r="L4" s="75">
        <f>SUMIF($C$2:$C$10000,"="&amp;H4,$F$2:$F$10000)/I4</f>
        <v>572.48613333333333</v>
      </c>
    </row>
    <row r="5" spans="1:12">
      <c r="A5">
        <v>97</v>
      </c>
      <c r="B5">
        <v>574</v>
      </c>
      <c r="C5" t="s">
        <v>63</v>
      </c>
      <c r="D5" t="s">
        <v>3740</v>
      </c>
      <c r="E5" s="68" t="str">
        <f t="shared" si="0"/>
        <v>20171018 9:07:28.433000</v>
      </c>
      <c r="F5" s="69">
        <f t="shared" si="1"/>
        <v>55678</v>
      </c>
      <c r="H5" s="73" t="s">
        <v>155</v>
      </c>
      <c r="I5" s="70">
        <v>15000</v>
      </c>
      <c r="J5" s="74">
        <v>572.57352941176475</v>
      </c>
      <c r="K5" s="75" t="e">
        <f>I7*#REF!</f>
        <v>#REF!</v>
      </c>
      <c r="L5" s="76">
        <f>SUM(F2:F10001)/GETPIVOTDATA("Sum of Volume",$I$4)</f>
        <v>572.48613333333333</v>
      </c>
    </row>
    <row r="6" spans="1:12">
      <c r="A6">
        <v>96</v>
      </c>
      <c r="B6">
        <v>573.5</v>
      </c>
      <c r="C6" t="s">
        <v>63</v>
      </c>
      <c r="D6" t="s">
        <v>3741</v>
      </c>
      <c r="E6" s="68" t="str">
        <f t="shared" si="0"/>
        <v>20171018 9:12:28.136000</v>
      </c>
      <c r="F6" s="69">
        <f t="shared" si="1"/>
        <v>55056</v>
      </c>
    </row>
    <row r="7" spans="1:12">
      <c r="A7">
        <v>98</v>
      </c>
      <c r="B7">
        <v>573.5</v>
      </c>
      <c r="C7" t="s">
        <v>63</v>
      </c>
      <c r="D7" t="s">
        <v>3742</v>
      </c>
      <c r="E7" s="68" t="str">
        <f t="shared" si="0"/>
        <v>20171018 9:12:28.635000</v>
      </c>
      <c r="F7" s="69">
        <f t="shared" si="1"/>
        <v>56203</v>
      </c>
    </row>
    <row r="8" spans="1:12">
      <c r="A8">
        <v>87</v>
      </c>
      <c r="B8">
        <v>573</v>
      </c>
      <c r="C8" t="s">
        <v>63</v>
      </c>
      <c r="D8" t="s">
        <v>3743</v>
      </c>
      <c r="E8" s="68" t="str">
        <f t="shared" si="0"/>
        <v>20171018 9:18:44.600000</v>
      </c>
      <c r="F8" s="69">
        <f t="shared" si="1"/>
        <v>49851</v>
      </c>
    </row>
    <row r="9" spans="1:12">
      <c r="A9">
        <v>87</v>
      </c>
      <c r="B9">
        <v>573</v>
      </c>
      <c r="C9" t="s">
        <v>63</v>
      </c>
      <c r="D9" t="s">
        <v>3744</v>
      </c>
      <c r="E9" s="68" t="str">
        <f t="shared" si="0"/>
        <v>20171018 9:20:28.399000</v>
      </c>
      <c r="F9" s="69">
        <f t="shared" si="1"/>
        <v>49851</v>
      </c>
    </row>
    <row r="10" spans="1:12">
      <c r="A10">
        <v>31</v>
      </c>
      <c r="B10">
        <v>572.5</v>
      </c>
      <c r="C10" t="s">
        <v>63</v>
      </c>
      <c r="D10" t="s">
        <v>3745</v>
      </c>
      <c r="E10" s="68" t="str">
        <f t="shared" si="0"/>
        <v>20171018 9:24:55.163000</v>
      </c>
      <c r="F10" s="69">
        <f t="shared" si="1"/>
        <v>17747.5</v>
      </c>
    </row>
    <row r="11" spans="1:12">
      <c r="A11">
        <v>61</v>
      </c>
      <c r="B11">
        <v>572.5</v>
      </c>
      <c r="C11" t="s">
        <v>63</v>
      </c>
      <c r="D11" t="s">
        <v>3745</v>
      </c>
      <c r="E11" s="68" t="str">
        <f t="shared" si="0"/>
        <v>20171018 9:24:55.163000</v>
      </c>
      <c r="F11" s="69">
        <f t="shared" si="1"/>
        <v>34922.5</v>
      </c>
    </row>
    <row r="12" spans="1:12">
      <c r="A12">
        <v>29</v>
      </c>
      <c r="B12">
        <v>573</v>
      </c>
      <c r="C12" t="s">
        <v>63</v>
      </c>
      <c r="D12" t="s">
        <v>3746</v>
      </c>
      <c r="E12" s="68" t="str">
        <f t="shared" si="0"/>
        <v>20171018 9:26:13.037635</v>
      </c>
      <c r="F12" s="69">
        <f t="shared" si="1"/>
        <v>16617</v>
      </c>
    </row>
    <row r="13" spans="1:12">
      <c r="A13">
        <v>100</v>
      </c>
      <c r="B13">
        <v>573</v>
      </c>
      <c r="C13" t="s">
        <v>63</v>
      </c>
      <c r="D13" t="s">
        <v>3746</v>
      </c>
      <c r="E13" s="68" t="str">
        <f t="shared" si="0"/>
        <v>20171018 9:26:13.037635</v>
      </c>
      <c r="F13" s="69">
        <f t="shared" si="1"/>
        <v>57300</v>
      </c>
    </row>
    <row r="14" spans="1:12">
      <c r="A14">
        <v>371</v>
      </c>
      <c r="B14">
        <v>573</v>
      </c>
      <c r="C14" t="s">
        <v>63</v>
      </c>
      <c r="D14" t="s">
        <v>3746</v>
      </c>
      <c r="E14" s="68" t="str">
        <f t="shared" si="0"/>
        <v>20171018 9:26:13.037635</v>
      </c>
      <c r="F14" s="69">
        <f t="shared" si="1"/>
        <v>212583</v>
      </c>
    </row>
    <row r="15" spans="1:12">
      <c r="A15">
        <v>89</v>
      </c>
      <c r="B15">
        <v>573</v>
      </c>
      <c r="C15" t="s">
        <v>63</v>
      </c>
      <c r="D15" t="s">
        <v>3747</v>
      </c>
      <c r="E15" s="68" t="str">
        <f t="shared" si="0"/>
        <v>20171018 9:30:41.535000</v>
      </c>
      <c r="F15" s="69">
        <f t="shared" si="1"/>
        <v>50997</v>
      </c>
    </row>
    <row r="16" spans="1:12">
      <c r="A16">
        <v>92</v>
      </c>
      <c r="B16">
        <v>573.5</v>
      </c>
      <c r="C16" t="s">
        <v>63</v>
      </c>
      <c r="D16" t="s">
        <v>3748</v>
      </c>
      <c r="E16" s="68" t="str">
        <f t="shared" si="0"/>
        <v>20171018 9:35:44.630000</v>
      </c>
      <c r="F16" s="69">
        <f t="shared" si="1"/>
        <v>52762</v>
      </c>
    </row>
    <row r="17" spans="1:6">
      <c r="A17">
        <v>120</v>
      </c>
      <c r="B17">
        <v>573.5</v>
      </c>
      <c r="C17" t="s">
        <v>63</v>
      </c>
      <c r="D17" t="s">
        <v>3749</v>
      </c>
      <c r="E17" s="68" t="str">
        <f t="shared" si="0"/>
        <v>20171018 9:47:34.462000</v>
      </c>
      <c r="F17" s="69">
        <f t="shared" si="1"/>
        <v>68820</v>
      </c>
    </row>
    <row r="18" spans="1:6">
      <c r="A18">
        <v>1000</v>
      </c>
      <c r="B18">
        <v>573.5</v>
      </c>
      <c r="C18" t="s">
        <v>63</v>
      </c>
      <c r="D18" t="s">
        <v>3750</v>
      </c>
      <c r="E18" s="68" t="str">
        <f t="shared" si="0"/>
        <v>20171018 9:47:46.463313</v>
      </c>
      <c r="F18" s="69">
        <f t="shared" si="1"/>
        <v>573500</v>
      </c>
    </row>
    <row r="19" spans="1:6">
      <c r="A19">
        <v>94</v>
      </c>
      <c r="B19">
        <v>573</v>
      </c>
      <c r="C19" t="s">
        <v>63</v>
      </c>
      <c r="D19" t="s">
        <v>3751</v>
      </c>
      <c r="E19" s="68" t="str">
        <f t="shared" si="0"/>
        <v>20171018 9:50:38.779000</v>
      </c>
      <c r="F19" s="69">
        <f t="shared" si="1"/>
        <v>53862</v>
      </c>
    </row>
    <row r="20" spans="1:6">
      <c r="A20">
        <v>187</v>
      </c>
      <c r="B20">
        <v>575</v>
      </c>
      <c r="C20" t="s">
        <v>63</v>
      </c>
      <c r="D20" t="s">
        <v>3752</v>
      </c>
      <c r="E20" s="68" t="str">
        <f t="shared" si="0"/>
        <v>20171018 10:05:38.376000</v>
      </c>
      <c r="F20" s="69">
        <f t="shared" si="1"/>
        <v>107525</v>
      </c>
    </row>
    <row r="21" spans="1:6">
      <c r="A21">
        <v>126</v>
      </c>
      <c r="B21">
        <v>574.5</v>
      </c>
      <c r="C21" t="s">
        <v>63</v>
      </c>
      <c r="D21" t="s">
        <v>3753</v>
      </c>
      <c r="E21" s="68" t="str">
        <f t="shared" si="0"/>
        <v>20171018 10:06:01.781188</v>
      </c>
      <c r="F21" s="69">
        <f t="shared" si="1"/>
        <v>72387</v>
      </c>
    </row>
    <row r="22" spans="1:6">
      <c r="A22">
        <v>118</v>
      </c>
      <c r="B22">
        <v>574.5</v>
      </c>
      <c r="C22" t="s">
        <v>63</v>
      </c>
      <c r="D22" t="s">
        <v>3753</v>
      </c>
      <c r="E22" s="68" t="str">
        <f t="shared" si="0"/>
        <v>20171018 10:06:01.781188</v>
      </c>
      <c r="F22" s="69">
        <f t="shared" si="1"/>
        <v>67791</v>
      </c>
    </row>
    <row r="23" spans="1:6">
      <c r="A23">
        <v>206</v>
      </c>
      <c r="B23">
        <v>574.5</v>
      </c>
      <c r="C23" t="s">
        <v>63</v>
      </c>
      <c r="D23" t="s">
        <v>3753</v>
      </c>
      <c r="E23" s="68" t="str">
        <f t="shared" si="0"/>
        <v>20171018 10:06:01.781188</v>
      </c>
      <c r="F23" s="69">
        <f t="shared" si="1"/>
        <v>118347</v>
      </c>
    </row>
    <row r="24" spans="1:6">
      <c r="A24">
        <v>100</v>
      </c>
      <c r="B24">
        <v>574.5</v>
      </c>
      <c r="C24" t="s">
        <v>63</v>
      </c>
      <c r="D24" t="s">
        <v>3753</v>
      </c>
      <c r="E24" s="68" t="str">
        <f t="shared" si="0"/>
        <v>20171018 10:06:01.781188</v>
      </c>
      <c r="F24" s="69">
        <f t="shared" si="1"/>
        <v>57450</v>
      </c>
    </row>
    <row r="25" spans="1:6">
      <c r="A25">
        <v>12</v>
      </c>
      <c r="B25">
        <v>574.5</v>
      </c>
      <c r="C25" t="s">
        <v>63</v>
      </c>
      <c r="D25" t="s">
        <v>3754</v>
      </c>
      <c r="E25" s="68" t="str">
        <f t="shared" si="0"/>
        <v>20171018 10:06:01.801668</v>
      </c>
      <c r="F25" s="69">
        <f t="shared" si="1"/>
        <v>6894</v>
      </c>
    </row>
    <row r="26" spans="1:6">
      <c r="A26">
        <v>9</v>
      </c>
      <c r="B26">
        <v>574</v>
      </c>
      <c r="C26" t="s">
        <v>63</v>
      </c>
      <c r="D26" t="s">
        <v>3755</v>
      </c>
      <c r="E26" s="68" t="str">
        <f t="shared" si="0"/>
        <v>20171018 10:09:26.019000</v>
      </c>
      <c r="F26" s="69">
        <f t="shared" si="1"/>
        <v>5166</v>
      </c>
    </row>
    <row r="27" spans="1:6">
      <c r="A27">
        <v>81</v>
      </c>
      <c r="B27">
        <v>574</v>
      </c>
      <c r="C27" t="s">
        <v>63</v>
      </c>
      <c r="D27" t="s">
        <v>3755</v>
      </c>
      <c r="E27" s="68" t="str">
        <f t="shared" si="0"/>
        <v>20171018 10:09:26.019000</v>
      </c>
      <c r="F27" s="69">
        <f t="shared" si="1"/>
        <v>46494</v>
      </c>
    </row>
    <row r="28" spans="1:6">
      <c r="A28">
        <v>92</v>
      </c>
      <c r="B28">
        <v>573.5</v>
      </c>
      <c r="C28" t="s">
        <v>63</v>
      </c>
      <c r="D28" t="s">
        <v>3756</v>
      </c>
      <c r="E28" s="68" t="str">
        <f t="shared" si="0"/>
        <v>20171018 10:16:24.649000</v>
      </c>
      <c r="F28" s="69">
        <f t="shared" si="1"/>
        <v>52762</v>
      </c>
    </row>
    <row r="29" spans="1:6">
      <c r="A29">
        <v>41</v>
      </c>
      <c r="B29">
        <v>574</v>
      </c>
      <c r="C29" t="s">
        <v>63</v>
      </c>
      <c r="D29" t="s">
        <v>3757</v>
      </c>
      <c r="E29" s="68" t="str">
        <f t="shared" si="0"/>
        <v>20171018 10:27:29.073000</v>
      </c>
      <c r="F29" s="69">
        <f t="shared" si="1"/>
        <v>23534</v>
      </c>
    </row>
    <row r="30" spans="1:6">
      <c r="A30">
        <v>49</v>
      </c>
      <c r="B30">
        <v>574</v>
      </c>
      <c r="C30" t="s">
        <v>63</v>
      </c>
      <c r="D30" t="s">
        <v>3758</v>
      </c>
      <c r="E30" s="68" t="str">
        <f t="shared" si="0"/>
        <v>20171018 10:27:29.074000</v>
      </c>
      <c r="F30" s="69">
        <f t="shared" si="1"/>
        <v>28126</v>
      </c>
    </row>
    <row r="31" spans="1:6">
      <c r="A31">
        <v>91</v>
      </c>
      <c r="B31">
        <v>573</v>
      </c>
      <c r="C31" t="s">
        <v>63</v>
      </c>
      <c r="D31" t="s">
        <v>3759</v>
      </c>
      <c r="E31" s="68" t="str">
        <f t="shared" si="0"/>
        <v>20171018 10:34:19.027000</v>
      </c>
      <c r="F31" s="69">
        <f t="shared" si="1"/>
        <v>52143</v>
      </c>
    </row>
    <row r="32" spans="1:6">
      <c r="A32">
        <v>93</v>
      </c>
      <c r="B32">
        <v>572.5</v>
      </c>
      <c r="C32" t="s">
        <v>63</v>
      </c>
      <c r="D32" t="s">
        <v>3760</v>
      </c>
      <c r="E32" s="68" t="str">
        <f t="shared" si="0"/>
        <v>20171018 10:39:30.074000</v>
      </c>
      <c r="F32" s="69">
        <f t="shared" si="1"/>
        <v>53242.5</v>
      </c>
    </row>
    <row r="33" spans="1:6">
      <c r="A33">
        <v>72</v>
      </c>
      <c r="B33">
        <v>572.5</v>
      </c>
      <c r="C33" t="s">
        <v>63</v>
      </c>
      <c r="D33" t="s">
        <v>3761</v>
      </c>
      <c r="E33" s="68" t="str">
        <f t="shared" si="0"/>
        <v>20171018 10:48:46.846000</v>
      </c>
      <c r="F33" s="69">
        <f t="shared" si="1"/>
        <v>41220</v>
      </c>
    </row>
    <row r="34" spans="1:6">
      <c r="A34">
        <v>1000</v>
      </c>
      <c r="B34">
        <v>571</v>
      </c>
      <c r="C34" t="s">
        <v>63</v>
      </c>
      <c r="D34" t="s">
        <v>3762</v>
      </c>
      <c r="E34" s="68" t="str">
        <f t="shared" si="0"/>
        <v>20171018 10:53:39.115547</v>
      </c>
      <c r="F34" s="69">
        <f t="shared" si="1"/>
        <v>571000</v>
      </c>
    </row>
    <row r="35" spans="1:6">
      <c r="A35">
        <v>90</v>
      </c>
      <c r="B35">
        <v>572</v>
      </c>
      <c r="C35" t="s">
        <v>63</v>
      </c>
      <c r="D35" t="s">
        <v>3763</v>
      </c>
      <c r="E35" s="68" t="str">
        <f t="shared" si="0"/>
        <v>20171018 11:00:30.153000</v>
      </c>
      <c r="F35" s="69">
        <f t="shared" si="1"/>
        <v>51480</v>
      </c>
    </row>
    <row r="36" spans="1:6">
      <c r="A36">
        <v>8</v>
      </c>
      <c r="B36">
        <v>572</v>
      </c>
      <c r="C36" t="s">
        <v>63</v>
      </c>
      <c r="D36" t="s">
        <v>3763</v>
      </c>
      <c r="E36" s="68" t="str">
        <f t="shared" si="0"/>
        <v>20171018 11:00:30.153000</v>
      </c>
      <c r="F36" s="69">
        <f t="shared" si="1"/>
        <v>4576</v>
      </c>
    </row>
    <row r="37" spans="1:6">
      <c r="A37">
        <v>113</v>
      </c>
      <c r="B37">
        <v>571.5</v>
      </c>
      <c r="C37" t="s">
        <v>63</v>
      </c>
      <c r="D37" t="s">
        <v>3764</v>
      </c>
      <c r="E37" s="68" t="str">
        <f t="shared" si="0"/>
        <v>20171018 11:09:42.488000</v>
      </c>
      <c r="F37" s="69">
        <f t="shared" si="1"/>
        <v>64579.5</v>
      </c>
    </row>
    <row r="38" spans="1:6">
      <c r="A38">
        <v>109</v>
      </c>
      <c r="B38">
        <v>570.5</v>
      </c>
      <c r="C38" t="s">
        <v>63</v>
      </c>
      <c r="D38" t="s">
        <v>3765</v>
      </c>
      <c r="E38" s="68" t="str">
        <f t="shared" si="0"/>
        <v>20171018 11:11:24.195000</v>
      </c>
      <c r="F38" s="69">
        <f t="shared" si="1"/>
        <v>62184.5</v>
      </c>
    </row>
    <row r="39" spans="1:6">
      <c r="A39">
        <v>41</v>
      </c>
      <c r="B39">
        <v>573</v>
      </c>
      <c r="C39" t="s">
        <v>63</v>
      </c>
      <c r="D39" t="s">
        <v>3766</v>
      </c>
      <c r="E39" s="68" t="str">
        <f t="shared" si="0"/>
        <v>20171018 11:32:37.620028</v>
      </c>
      <c r="F39" s="69">
        <f t="shared" si="1"/>
        <v>23493</v>
      </c>
    </row>
    <row r="40" spans="1:6">
      <c r="A40">
        <v>68</v>
      </c>
      <c r="B40">
        <v>573</v>
      </c>
      <c r="C40" t="s">
        <v>63</v>
      </c>
      <c r="D40" t="s">
        <v>3766</v>
      </c>
      <c r="E40" s="68" t="str">
        <f t="shared" si="0"/>
        <v>20171018 11:32:37.620028</v>
      </c>
      <c r="F40" s="69">
        <f t="shared" si="1"/>
        <v>38964</v>
      </c>
    </row>
    <row r="41" spans="1:6">
      <c r="A41">
        <v>74</v>
      </c>
      <c r="B41">
        <v>573</v>
      </c>
      <c r="C41" t="s">
        <v>63</v>
      </c>
      <c r="D41" t="s">
        <v>3766</v>
      </c>
      <c r="E41" s="68" t="str">
        <f t="shared" si="0"/>
        <v>20171018 11:32:37.620028</v>
      </c>
      <c r="F41" s="69">
        <f t="shared" si="1"/>
        <v>42402</v>
      </c>
    </row>
    <row r="42" spans="1:6">
      <c r="A42">
        <v>177</v>
      </c>
      <c r="B42">
        <v>573</v>
      </c>
      <c r="C42" t="s">
        <v>63</v>
      </c>
      <c r="D42" t="s">
        <v>3766</v>
      </c>
      <c r="E42" s="68" t="str">
        <f t="shared" si="0"/>
        <v>20171018 11:32:37.620028</v>
      </c>
      <c r="F42" s="69">
        <f t="shared" si="1"/>
        <v>101421</v>
      </c>
    </row>
    <row r="43" spans="1:6">
      <c r="A43">
        <v>88</v>
      </c>
      <c r="B43">
        <v>573</v>
      </c>
      <c r="C43" t="s">
        <v>63</v>
      </c>
      <c r="D43" t="s">
        <v>3766</v>
      </c>
      <c r="E43" s="68" t="str">
        <f t="shared" si="0"/>
        <v>20171018 11:32:37.620028</v>
      </c>
      <c r="F43" s="69">
        <f t="shared" si="1"/>
        <v>50424</v>
      </c>
    </row>
    <row r="44" spans="1:6">
      <c r="A44">
        <v>70</v>
      </c>
      <c r="B44">
        <v>573</v>
      </c>
      <c r="C44" t="s">
        <v>63</v>
      </c>
      <c r="D44" t="s">
        <v>3766</v>
      </c>
      <c r="E44" s="68" t="str">
        <f t="shared" si="0"/>
        <v>20171018 11:32:37.620028</v>
      </c>
      <c r="F44" s="69">
        <f t="shared" si="1"/>
        <v>40110</v>
      </c>
    </row>
    <row r="45" spans="1:6">
      <c r="A45">
        <v>9</v>
      </c>
      <c r="B45">
        <v>573</v>
      </c>
      <c r="C45" t="s">
        <v>63</v>
      </c>
      <c r="D45" t="s">
        <v>3766</v>
      </c>
      <c r="E45" s="68" t="str">
        <f t="shared" si="0"/>
        <v>20171018 11:32:37.620028</v>
      </c>
      <c r="F45" s="69">
        <f t="shared" si="1"/>
        <v>5157</v>
      </c>
    </row>
    <row r="46" spans="1:6">
      <c r="A46">
        <v>71</v>
      </c>
      <c r="B46">
        <v>573</v>
      </c>
      <c r="C46" t="s">
        <v>63</v>
      </c>
      <c r="D46" t="s">
        <v>3766</v>
      </c>
      <c r="E46" s="68" t="str">
        <f t="shared" si="0"/>
        <v>20171018 11:32:37.620028</v>
      </c>
      <c r="F46" s="69">
        <f t="shared" si="1"/>
        <v>40683</v>
      </c>
    </row>
    <row r="47" spans="1:6">
      <c r="A47">
        <v>100</v>
      </c>
      <c r="B47">
        <v>573</v>
      </c>
      <c r="C47" t="s">
        <v>63</v>
      </c>
      <c r="D47" t="s">
        <v>3766</v>
      </c>
      <c r="E47" s="68" t="str">
        <f t="shared" si="0"/>
        <v>20171018 11:32:37.620028</v>
      </c>
      <c r="F47" s="69">
        <f t="shared" si="1"/>
        <v>57300</v>
      </c>
    </row>
    <row r="48" spans="1:6">
      <c r="A48">
        <v>54</v>
      </c>
      <c r="B48">
        <v>573</v>
      </c>
      <c r="C48" t="s">
        <v>63</v>
      </c>
      <c r="D48" t="s">
        <v>3766</v>
      </c>
      <c r="E48" s="68" t="str">
        <f t="shared" si="0"/>
        <v>20171018 11:32:37.620028</v>
      </c>
      <c r="F48" s="69">
        <f t="shared" si="1"/>
        <v>30942</v>
      </c>
    </row>
    <row r="49" spans="1:6">
      <c r="A49">
        <v>3</v>
      </c>
      <c r="B49">
        <v>572.5</v>
      </c>
      <c r="C49" t="s">
        <v>63</v>
      </c>
      <c r="D49" t="s">
        <v>3767</v>
      </c>
      <c r="E49" s="68" t="str">
        <f t="shared" si="0"/>
        <v>20171018 11:35:19.247000</v>
      </c>
      <c r="F49" s="69">
        <f t="shared" si="1"/>
        <v>1717.5</v>
      </c>
    </row>
    <row r="50" spans="1:6">
      <c r="A50">
        <v>45</v>
      </c>
      <c r="B50">
        <v>572.5</v>
      </c>
      <c r="C50" t="s">
        <v>63</v>
      </c>
      <c r="D50" t="s">
        <v>3768</v>
      </c>
      <c r="E50" s="68" t="str">
        <f t="shared" si="0"/>
        <v>20171018 11:35:26.887000</v>
      </c>
      <c r="F50" s="69">
        <f t="shared" si="1"/>
        <v>25762.5</v>
      </c>
    </row>
    <row r="51" spans="1:6">
      <c r="A51">
        <v>70</v>
      </c>
      <c r="B51">
        <v>572.5</v>
      </c>
      <c r="C51" t="s">
        <v>63</v>
      </c>
      <c r="D51" t="s">
        <v>3769</v>
      </c>
      <c r="E51" s="68" t="str">
        <f t="shared" si="0"/>
        <v>20171018 11:37:15.162000</v>
      </c>
      <c r="F51" s="69">
        <f t="shared" si="1"/>
        <v>40075</v>
      </c>
    </row>
    <row r="52" spans="1:6">
      <c r="A52">
        <v>88</v>
      </c>
      <c r="B52">
        <v>573</v>
      </c>
      <c r="C52" t="s">
        <v>63</v>
      </c>
      <c r="D52" t="s">
        <v>3770</v>
      </c>
      <c r="E52" s="68" t="str">
        <f t="shared" si="0"/>
        <v>20171018 11:39:10.409000</v>
      </c>
      <c r="F52" s="69">
        <f t="shared" si="1"/>
        <v>50424</v>
      </c>
    </row>
    <row r="53" spans="1:6">
      <c r="A53">
        <v>88</v>
      </c>
      <c r="B53">
        <v>572.5</v>
      </c>
      <c r="C53" t="s">
        <v>63</v>
      </c>
      <c r="D53" t="s">
        <v>3771</v>
      </c>
      <c r="E53" s="68" t="str">
        <f t="shared" si="0"/>
        <v>20171018 11:52:32.079000</v>
      </c>
      <c r="F53" s="69">
        <f t="shared" si="1"/>
        <v>50380</v>
      </c>
    </row>
    <row r="54" spans="1:6">
      <c r="A54">
        <v>147</v>
      </c>
      <c r="B54">
        <v>572.5</v>
      </c>
      <c r="C54" t="s">
        <v>63</v>
      </c>
      <c r="D54" t="s">
        <v>3772</v>
      </c>
      <c r="E54" s="68" t="str">
        <f t="shared" si="0"/>
        <v>20171018 12:00:12.424000</v>
      </c>
      <c r="F54" s="69">
        <f t="shared" si="1"/>
        <v>84157.5</v>
      </c>
    </row>
    <row r="55" spans="1:6">
      <c r="A55">
        <v>81</v>
      </c>
      <c r="B55">
        <v>572.5</v>
      </c>
      <c r="C55" t="s">
        <v>63</v>
      </c>
      <c r="D55" t="s">
        <v>3773</v>
      </c>
      <c r="E55" s="68" t="str">
        <f t="shared" si="0"/>
        <v>20171018 12:19:00.310000</v>
      </c>
      <c r="F55" s="69">
        <f t="shared" si="1"/>
        <v>46372.5</v>
      </c>
    </row>
    <row r="56" spans="1:6">
      <c r="A56">
        <v>98</v>
      </c>
      <c r="B56">
        <v>573</v>
      </c>
      <c r="C56" t="s">
        <v>63</v>
      </c>
      <c r="D56" t="s">
        <v>3774</v>
      </c>
      <c r="E56" s="68" t="str">
        <f t="shared" si="0"/>
        <v>20171018 12:19:47.062385</v>
      </c>
      <c r="F56" s="69">
        <f t="shared" si="1"/>
        <v>56154</v>
      </c>
    </row>
    <row r="57" spans="1:6">
      <c r="A57">
        <v>104</v>
      </c>
      <c r="B57">
        <v>573</v>
      </c>
      <c r="C57" t="s">
        <v>63</v>
      </c>
      <c r="D57" t="s">
        <v>3774</v>
      </c>
      <c r="E57" s="68" t="str">
        <f t="shared" si="0"/>
        <v>20171018 12:19:47.062385</v>
      </c>
      <c r="F57" s="69">
        <f t="shared" si="1"/>
        <v>59592</v>
      </c>
    </row>
    <row r="58" spans="1:6">
      <c r="A58">
        <v>21</v>
      </c>
      <c r="B58">
        <v>573</v>
      </c>
      <c r="C58" t="s">
        <v>63</v>
      </c>
      <c r="D58" t="s">
        <v>3774</v>
      </c>
      <c r="E58" s="68" t="str">
        <f t="shared" si="0"/>
        <v>20171018 12:19:47.062385</v>
      </c>
      <c r="F58" s="69">
        <f t="shared" si="1"/>
        <v>12033</v>
      </c>
    </row>
    <row r="59" spans="1:6">
      <c r="A59">
        <v>79</v>
      </c>
      <c r="B59">
        <v>573</v>
      </c>
      <c r="C59" t="s">
        <v>63</v>
      </c>
      <c r="D59" t="s">
        <v>3774</v>
      </c>
      <c r="E59" s="68" t="str">
        <f t="shared" si="0"/>
        <v>20171018 12:19:47.062385</v>
      </c>
      <c r="F59" s="69">
        <f t="shared" si="1"/>
        <v>45267</v>
      </c>
    </row>
    <row r="60" spans="1:6">
      <c r="A60">
        <v>64</v>
      </c>
      <c r="B60">
        <v>573</v>
      </c>
      <c r="C60" t="s">
        <v>63</v>
      </c>
      <c r="D60" t="s">
        <v>3774</v>
      </c>
      <c r="E60" s="68" t="str">
        <f t="shared" si="0"/>
        <v>20171018 12:19:47.062385</v>
      </c>
      <c r="F60" s="69">
        <f t="shared" si="1"/>
        <v>36672</v>
      </c>
    </row>
    <row r="61" spans="1:6">
      <c r="A61">
        <v>42</v>
      </c>
      <c r="B61">
        <v>573</v>
      </c>
      <c r="C61" t="s">
        <v>63</v>
      </c>
      <c r="D61" t="s">
        <v>3775</v>
      </c>
      <c r="E61" s="68" t="str">
        <f t="shared" si="0"/>
        <v>20171018 12:19:47.088839</v>
      </c>
      <c r="F61" s="69">
        <f t="shared" si="1"/>
        <v>24066</v>
      </c>
    </row>
    <row r="62" spans="1:6">
      <c r="A62">
        <v>70</v>
      </c>
      <c r="B62">
        <v>573</v>
      </c>
      <c r="C62" t="s">
        <v>63</v>
      </c>
      <c r="D62" t="s">
        <v>3776</v>
      </c>
      <c r="E62" s="68" t="str">
        <f t="shared" si="0"/>
        <v>20171018 12:19:47.088941</v>
      </c>
      <c r="F62" s="69">
        <f t="shared" si="1"/>
        <v>40110</v>
      </c>
    </row>
    <row r="63" spans="1:6">
      <c r="A63">
        <v>161</v>
      </c>
      <c r="B63">
        <v>573</v>
      </c>
      <c r="C63" t="s">
        <v>63</v>
      </c>
      <c r="D63" t="s">
        <v>3777</v>
      </c>
      <c r="E63" s="68" t="str">
        <f t="shared" si="0"/>
        <v>20171018 12:37:03.749587</v>
      </c>
      <c r="F63" s="69">
        <f t="shared" si="1"/>
        <v>92253</v>
      </c>
    </row>
    <row r="64" spans="1:6">
      <c r="A64">
        <v>54</v>
      </c>
      <c r="B64">
        <v>573</v>
      </c>
      <c r="C64" t="s">
        <v>63</v>
      </c>
      <c r="D64" t="s">
        <v>3777</v>
      </c>
      <c r="E64" s="68" t="str">
        <f t="shared" si="0"/>
        <v>20171018 12:37:03.749587</v>
      </c>
      <c r="F64" s="69">
        <f t="shared" si="1"/>
        <v>30942</v>
      </c>
    </row>
    <row r="65" spans="1:6">
      <c r="A65">
        <v>16</v>
      </c>
      <c r="B65">
        <v>573</v>
      </c>
      <c r="C65" t="s">
        <v>63</v>
      </c>
      <c r="D65" t="s">
        <v>3777</v>
      </c>
      <c r="E65" s="68" t="str">
        <f t="shared" ref="E65:E128" si="2">LEFT(D65,FIND(" ",D65)-1)&amp;" "&amp;IF((MID(D65,FIND(" ",D65)+1,2))&lt;"23",MID(D65,FIND(" ",D65)+1,2) + 2 - VALUE(MID(D65,28,1)),"0"&amp;"0")&amp;MID(D65,FIND(" ",D65)+3,13)</f>
        <v>20171018 12:37:03.749587</v>
      </c>
      <c r="F65" s="69">
        <f t="shared" si="1"/>
        <v>9168</v>
      </c>
    </row>
    <row r="66" spans="1:6">
      <c r="A66">
        <v>192</v>
      </c>
      <c r="B66">
        <v>573</v>
      </c>
      <c r="C66" t="s">
        <v>63</v>
      </c>
      <c r="D66" t="s">
        <v>3777</v>
      </c>
      <c r="E66" s="68" t="str">
        <f t="shared" si="2"/>
        <v>20171018 12:37:03.749587</v>
      </c>
      <c r="F66" s="69">
        <f t="shared" ref="F66:F129" si="3">A66*B66</f>
        <v>110016</v>
      </c>
    </row>
    <row r="67" spans="1:6">
      <c r="A67">
        <v>100</v>
      </c>
      <c r="B67">
        <v>573</v>
      </c>
      <c r="C67" t="s">
        <v>63</v>
      </c>
      <c r="D67" t="s">
        <v>3777</v>
      </c>
      <c r="E67" s="68" t="str">
        <f t="shared" si="2"/>
        <v>20171018 12:37:03.749587</v>
      </c>
      <c r="F67" s="69">
        <f t="shared" si="3"/>
        <v>57300</v>
      </c>
    </row>
    <row r="68" spans="1:6">
      <c r="A68">
        <v>75</v>
      </c>
      <c r="B68">
        <v>573</v>
      </c>
      <c r="C68" t="s">
        <v>63</v>
      </c>
      <c r="D68" t="s">
        <v>3777</v>
      </c>
      <c r="E68" s="68" t="str">
        <f t="shared" si="2"/>
        <v>20171018 12:37:03.749587</v>
      </c>
      <c r="F68" s="69">
        <f t="shared" si="3"/>
        <v>42975</v>
      </c>
    </row>
    <row r="69" spans="1:6">
      <c r="A69">
        <v>70</v>
      </c>
      <c r="B69">
        <v>573</v>
      </c>
      <c r="C69" t="s">
        <v>63</v>
      </c>
      <c r="D69" t="s">
        <v>3777</v>
      </c>
      <c r="E69" s="68" t="str">
        <f t="shared" si="2"/>
        <v>20171018 12:37:03.749587</v>
      </c>
      <c r="F69" s="69">
        <f t="shared" si="3"/>
        <v>40110</v>
      </c>
    </row>
    <row r="70" spans="1:6">
      <c r="A70">
        <v>56</v>
      </c>
      <c r="B70">
        <v>573</v>
      </c>
      <c r="C70" t="s">
        <v>63</v>
      </c>
      <c r="D70" t="s">
        <v>3777</v>
      </c>
      <c r="E70" s="68" t="str">
        <f t="shared" si="2"/>
        <v>20171018 12:37:03.749587</v>
      </c>
      <c r="F70" s="69">
        <f t="shared" si="3"/>
        <v>32088</v>
      </c>
    </row>
    <row r="71" spans="1:6">
      <c r="A71">
        <v>76</v>
      </c>
      <c r="B71">
        <v>573</v>
      </c>
      <c r="C71" t="s">
        <v>63</v>
      </c>
      <c r="D71" t="s">
        <v>3777</v>
      </c>
      <c r="E71" s="68" t="str">
        <f t="shared" si="2"/>
        <v>20171018 12:37:03.749587</v>
      </c>
      <c r="F71" s="69">
        <f t="shared" si="3"/>
        <v>43548</v>
      </c>
    </row>
    <row r="72" spans="1:6">
      <c r="A72">
        <v>214</v>
      </c>
      <c r="B72">
        <v>573.5</v>
      </c>
      <c r="C72" t="s">
        <v>63</v>
      </c>
      <c r="D72" t="s">
        <v>3778</v>
      </c>
      <c r="E72" s="68" t="str">
        <f t="shared" si="2"/>
        <v>20171018 12:52:22.535000</v>
      </c>
      <c r="F72" s="69">
        <f t="shared" si="3"/>
        <v>122729</v>
      </c>
    </row>
    <row r="73" spans="1:6">
      <c r="A73">
        <v>3</v>
      </c>
      <c r="B73">
        <v>574.5</v>
      </c>
      <c r="C73" t="s">
        <v>63</v>
      </c>
      <c r="D73" t="s">
        <v>3779</v>
      </c>
      <c r="E73" s="68" t="str">
        <f t="shared" si="2"/>
        <v>20171018 13:00:35.868471</v>
      </c>
      <c r="F73" s="69">
        <f t="shared" si="3"/>
        <v>1723.5</v>
      </c>
    </row>
    <row r="74" spans="1:6">
      <c r="A74">
        <v>77</v>
      </c>
      <c r="B74">
        <v>574.5</v>
      </c>
      <c r="C74" t="s">
        <v>63</v>
      </c>
      <c r="D74" t="s">
        <v>3779</v>
      </c>
      <c r="E74" s="68" t="str">
        <f t="shared" si="2"/>
        <v>20171018 13:00:35.868471</v>
      </c>
      <c r="F74" s="69">
        <f t="shared" si="3"/>
        <v>44236.5</v>
      </c>
    </row>
    <row r="75" spans="1:6">
      <c r="A75">
        <v>100</v>
      </c>
      <c r="B75">
        <v>574.5</v>
      </c>
      <c r="C75" t="s">
        <v>63</v>
      </c>
      <c r="D75" t="s">
        <v>3779</v>
      </c>
      <c r="E75" s="68" t="str">
        <f t="shared" si="2"/>
        <v>20171018 13:00:35.868471</v>
      </c>
      <c r="F75" s="69">
        <f t="shared" si="3"/>
        <v>57450</v>
      </c>
    </row>
    <row r="76" spans="1:6">
      <c r="A76">
        <v>100</v>
      </c>
      <c r="B76">
        <v>574.5</v>
      </c>
      <c r="C76" t="s">
        <v>63</v>
      </c>
      <c r="D76" t="s">
        <v>3779</v>
      </c>
      <c r="E76" s="68" t="str">
        <f t="shared" si="2"/>
        <v>20171018 13:00:35.868471</v>
      </c>
      <c r="F76" s="69">
        <f t="shared" si="3"/>
        <v>57450</v>
      </c>
    </row>
    <row r="77" spans="1:6">
      <c r="A77">
        <v>50</v>
      </c>
      <c r="B77">
        <v>574.5</v>
      </c>
      <c r="C77" t="s">
        <v>63</v>
      </c>
      <c r="D77" t="s">
        <v>3779</v>
      </c>
      <c r="E77" s="68" t="str">
        <f t="shared" si="2"/>
        <v>20171018 13:00:35.868471</v>
      </c>
      <c r="F77" s="69">
        <f t="shared" si="3"/>
        <v>28725</v>
      </c>
    </row>
    <row r="78" spans="1:6">
      <c r="A78">
        <v>56</v>
      </c>
      <c r="B78">
        <v>574.5</v>
      </c>
      <c r="C78" t="s">
        <v>63</v>
      </c>
      <c r="D78" t="s">
        <v>3779</v>
      </c>
      <c r="E78" s="68" t="str">
        <f t="shared" si="2"/>
        <v>20171018 13:00:35.868471</v>
      </c>
      <c r="F78" s="69">
        <f t="shared" si="3"/>
        <v>32172</v>
      </c>
    </row>
    <row r="79" spans="1:6">
      <c r="A79">
        <v>182</v>
      </c>
      <c r="B79">
        <v>574.5</v>
      </c>
      <c r="C79" t="s">
        <v>63</v>
      </c>
      <c r="D79" t="s">
        <v>3779</v>
      </c>
      <c r="E79" s="68" t="str">
        <f t="shared" si="2"/>
        <v>20171018 13:00:35.868471</v>
      </c>
      <c r="F79" s="69">
        <f t="shared" si="3"/>
        <v>104559</v>
      </c>
    </row>
    <row r="80" spans="1:6">
      <c r="A80">
        <v>13</v>
      </c>
      <c r="B80">
        <v>574.5</v>
      </c>
      <c r="C80" t="s">
        <v>63</v>
      </c>
      <c r="D80" t="s">
        <v>3779</v>
      </c>
      <c r="E80" s="68" t="str">
        <f t="shared" si="2"/>
        <v>20171018 13:00:35.868471</v>
      </c>
      <c r="F80" s="69">
        <f t="shared" si="3"/>
        <v>7468.5</v>
      </c>
    </row>
    <row r="81" spans="1:6">
      <c r="A81">
        <v>108</v>
      </c>
      <c r="B81">
        <v>574.5</v>
      </c>
      <c r="C81" t="s">
        <v>63</v>
      </c>
      <c r="D81" t="s">
        <v>3779</v>
      </c>
      <c r="E81" s="68" t="str">
        <f t="shared" si="2"/>
        <v>20171018 13:00:35.868471</v>
      </c>
      <c r="F81" s="69">
        <f t="shared" si="3"/>
        <v>62046</v>
      </c>
    </row>
    <row r="82" spans="1:6">
      <c r="A82">
        <v>108</v>
      </c>
      <c r="B82">
        <v>574.5</v>
      </c>
      <c r="C82" t="s">
        <v>63</v>
      </c>
      <c r="D82" t="s">
        <v>3780</v>
      </c>
      <c r="E82" s="68" t="str">
        <f t="shared" si="2"/>
        <v>20171018 13:00:35.891166</v>
      </c>
      <c r="F82" s="69">
        <f t="shared" si="3"/>
        <v>62046</v>
      </c>
    </row>
    <row r="83" spans="1:6">
      <c r="A83">
        <v>189</v>
      </c>
      <c r="B83">
        <v>574.5</v>
      </c>
      <c r="C83" t="s">
        <v>63</v>
      </c>
      <c r="D83" t="s">
        <v>3781</v>
      </c>
      <c r="E83" s="68" t="str">
        <f t="shared" si="2"/>
        <v>20171018 13:00:35.894749</v>
      </c>
      <c r="F83" s="69">
        <f t="shared" si="3"/>
        <v>108580.5</v>
      </c>
    </row>
    <row r="84" spans="1:6">
      <c r="A84">
        <v>500</v>
      </c>
      <c r="B84">
        <v>573.5</v>
      </c>
      <c r="C84" t="s">
        <v>63</v>
      </c>
      <c r="D84" t="s">
        <v>3782</v>
      </c>
      <c r="E84" s="68" t="str">
        <f t="shared" si="2"/>
        <v>20171018 13:02:49.625412</v>
      </c>
      <c r="F84" s="69">
        <f t="shared" si="3"/>
        <v>286750</v>
      </c>
    </row>
    <row r="85" spans="1:6">
      <c r="A85">
        <v>90</v>
      </c>
      <c r="B85">
        <v>573.5</v>
      </c>
      <c r="C85" t="s">
        <v>63</v>
      </c>
      <c r="D85" t="s">
        <v>3783</v>
      </c>
      <c r="E85" s="68" t="str">
        <f t="shared" si="2"/>
        <v>20171018 13:08:22.576000</v>
      </c>
      <c r="F85" s="69">
        <f t="shared" si="3"/>
        <v>51615</v>
      </c>
    </row>
    <row r="86" spans="1:6">
      <c r="A86">
        <v>90</v>
      </c>
      <c r="B86">
        <v>572.5</v>
      </c>
      <c r="C86" t="s">
        <v>63</v>
      </c>
      <c r="D86" t="s">
        <v>3784</v>
      </c>
      <c r="E86" s="68" t="str">
        <f t="shared" si="2"/>
        <v>20171018 13:29:01.785000</v>
      </c>
      <c r="F86" s="69">
        <f t="shared" si="3"/>
        <v>51525</v>
      </c>
    </row>
    <row r="87" spans="1:6">
      <c r="A87">
        <v>238</v>
      </c>
      <c r="B87">
        <v>572.5</v>
      </c>
      <c r="C87" t="s">
        <v>63</v>
      </c>
      <c r="D87" t="s">
        <v>3785</v>
      </c>
      <c r="E87" s="68" t="str">
        <f t="shared" si="2"/>
        <v>20171018 14:00:01.266000</v>
      </c>
      <c r="F87" s="69">
        <f t="shared" si="3"/>
        <v>136255</v>
      </c>
    </row>
    <row r="88" spans="1:6">
      <c r="A88">
        <v>90</v>
      </c>
      <c r="B88">
        <v>571.5</v>
      </c>
      <c r="C88" t="s">
        <v>63</v>
      </c>
      <c r="D88" t="s">
        <v>3786</v>
      </c>
      <c r="E88" s="68" t="str">
        <f t="shared" si="2"/>
        <v>20171018 14:21:46.796000</v>
      </c>
      <c r="F88" s="69">
        <f t="shared" si="3"/>
        <v>51435</v>
      </c>
    </row>
    <row r="89" spans="1:6">
      <c r="A89">
        <v>47</v>
      </c>
      <c r="B89">
        <v>570</v>
      </c>
      <c r="C89" t="s">
        <v>63</v>
      </c>
      <c r="D89" t="s">
        <v>3787</v>
      </c>
      <c r="E89" s="68" t="str">
        <f t="shared" si="2"/>
        <v>20171018 14:30:53.912000</v>
      </c>
      <c r="F89" s="69">
        <f t="shared" si="3"/>
        <v>26790</v>
      </c>
    </row>
    <row r="90" spans="1:6">
      <c r="A90">
        <v>42</v>
      </c>
      <c r="B90">
        <v>570.5</v>
      </c>
      <c r="C90" t="s">
        <v>63</v>
      </c>
      <c r="D90" t="s">
        <v>3788</v>
      </c>
      <c r="E90" s="68" t="str">
        <f t="shared" si="2"/>
        <v>20171018 14:31:37.869191</v>
      </c>
      <c r="F90" s="69">
        <f t="shared" si="3"/>
        <v>23961</v>
      </c>
    </row>
    <row r="91" spans="1:6">
      <c r="A91">
        <v>66</v>
      </c>
      <c r="B91">
        <v>570.5</v>
      </c>
      <c r="C91" t="s">
        <v>63</v>
      </c>
      <c r="D91" t="s">
        <v>3788</v>
      </c>
      <c r="E91" s="68" t="str">
        <f t="shared" si="2"/>
        <v>20171018 14:31:37.869191</v>
      </c>
      <c r="F91" s="69">
        <f t="shared" si="3"/>
        <v>37653</v>
      </c>
    </row>
    <row r="92" spans="1:6">
      <c r="A92">
        <v>100</v>
      </c>
      <c r="B92">
        <v>570.5</v>
      </c>
      <c r="C92" t="s">
        <v>63</v>
      </c>
      <c r="D92" t="s">
        <v>3788</v>
      </c>
      <c r="E92" s="68" t="str">
        <f t="shared" si="2"/>
        <v>20171018 14:31:37.869191</v>
      </c>
      <c r="F92" s="69">
        <f t="shared" si="3"/>
        <v>57050</v>
      </c>
    </row>
    <row r="93" spans="1:6">
      <c r="A93">
        <v>41</v>
      </c>
      <c r="B93">
        <v>570.5</v>
      </c>
      <c r="C93" t="s">
        <v>63</v>
      </c>
      <c r="D93" t="s">
        <v>3788</v>
      </c>
      <c r="E93" s="68" t="str">
        <f t="shared" si="2"/>
        <v>20171018 14:31:37.869191</v>
      </c>
      <c r="F93" s="69">
        <f t="shared" si="3"/>
        <v>23390.5</v>
      </c>
    </row>
    <row r="94" spans="1:6">
      <c r="A94">
        <v>50</v>
      </c>
      <c r="B94">
        <v>570.5</v>
      </c>
      <c r="C94" t="s">
        <v>63</v>
      </c>
      <c r="D94" t="s">
        <v>3789</v>
      </c>
      <c r="E94" s="68" t="str">
        <f t="shared" si="2"/>
        <v>20171018 14:31:55.198260</v>
      </c>
      <c r="F94" s="69">
        <f t="shared" si="3"/>
        <v>28525</v>
      </c>
    </row>
    <row r="95" spans="1:6">
      <c r="A95">
        <v>104</v>
      </c>
      <c r="B95">
        <v>571.5</v>
      </c>
      <c r="C95" t="s">
        <v>63</v>
      </c>
      <c r="D95" t="s">
        <v>3790</v>
      </c>
      <c r="E95" s="68" t="str">
        <f t="shared" si="2"/>
        <v>20171018 14:38:29.414000</v>
      </c>
      <c r="F95" s="69">
        <f t="shared" si="3"/>
        <v>59436</v>
      </c>
    </row>
    <row r="96" spans="1:6">
      <c r="A96">
        <v>591</v>
      </c>
      <c r="B96">
        <v>570.5</v>
      </c>
      <c r="C96" t="s">
        <v>63</v>
      </c>
      <c r="D96" t="s">
        <v>3791</v>
      </c>
      <c r="E96" s="68" t="str">
        <f t="shared" si="2"/>
        <v>20171018 14:41:33.884994</v>
      </c>
      <c r="F96" s="69">
        <f t="shared" si="3"/>
        <v>337165.5</v>
      </c>
    </row>
    <row r="97" spans="1:6">
      <c r="A97">
        <v>110</v>
      </c>
      <c r="B97">
        <v>570.5</v>
      </c>
      <c r="C97" t="s">
        <v>63</v>
      </c>
      <c r="D97" t="s">
        <v>3792</v>
      </c>
      <c r="E97" s="68" t="str">
        <f t="shared" si="2"/>
        <v>20171018 14:41:44.041965</v>
      </c>
      <c r="F97" s="69">
        <f t="shared" si="3"/>
        <v>62755</v>
      </c>
    </row>
    <row r="98" spans="1:6">
      <c r="A98">
        <v>88</v>
      </c>
      <c r="B98">
        <v>570.5</v>
      </c>
      <c r="C98" t="s">
        <v>63</v>
      </c>
      <c r="D98" t="s">
        <v>3793</v>
      </c>
      <c r="E98" s="68" t="str">
        <f t="shared" si="2"/>
        <v>20171018 14:53:18.780000</v>
      </c>
      <c r="F98" s="69">
        <f t="shared" si="3"/>
        <v>50204</v>
      </c>
    </row>
    <row r="99" spans="1:6">
      <c r="A99">
        <v>42</v>
      </c>
      <c r="B99">
        <v>572</v>
      </c>
      <c r="C99" t="s">
        <v>63</v>
      </c>
      <c r="D99" t="s">
        <v>3794</v>
      </c>
      <c r="E99" s="68" t="str">
        <f t="shared" si="2"/>
        <v>20171018 15:11:01.134000</v>
      </c>
      <c r="F99" s="69">
        <f t="shared" si="3"/>
        <v>24024</v>
      </c>
    </row>
    <row r="100" spans="1:6">
      <c r="A100">
        <v>30</v>
      </c>
      <c r="B100">
        <v>572</v>
      </c>
      <c r="C100" t="s">
        <v>63</v>
      </c>
      <c r="D100" t="s">
        <v>3794</v>
      </c>
      <c r="E100" s="68" t="str">
        <f t="shared" si="2"/>
        <v>20171018 15:11:01.134000</v>
      </c>
      <c r="F100" s="69">
        <f t="shared" si="3"/>
        <v>17160</v>
      </c>
    </row>
    <row r="101" spans="1:6">
      <c r="A101">
        <v>29</v>
      </c>
      <c r="B101">
        <v>572</v>
      </c>
      <c r="C101" t="s">
        <v>63</v>
      </c>
      <c r="D101" t="s">
        <v>3795</v>
      </c>
      <c r="E101" s="68" t="str">
        <f t="shared" si="2"/>
        <v>20171018 15:11:01.155000</v>
      </c>
      <c r="F101" s="69">
        <f t="shared" si="3"/>
        <v>16588</v>
      </c>
    </row>
    <row r="102" spans="1:6">
      <c r="A102">
        <v>90</v>
      </c>
      <c r="B102">
        <v>570.5</v>
      </c>
      <c r="C102" t="s">
        <v>63</v>
      </c>
      <c r="D102" t="s">
        <v>3796</v>
      </c>
      <c r="E102" s="68" t="str">
        <f t="shared" si="2"/>
        <v>20171018 15:23:48.363000</v>
      </c>
      <c r="F102" s="69">
        <f t="shared" si="3"/>
        <v>51345</v>
      </c>
    </row>
    <row r="103" spans="1:6">
      <c r="A103">
        <v>90</v>
      </c>
      <c r="B103">
        <v>569.5</v>
      </c>
      <c r="C103" t="s">
        <v>63</v>
      </c>
      <c r="D103" t="s">
        <v>3797</v>
      </c>
      <c r="E103" s="68" t="str">
        <f t="shared" si="2"/>
        <v>20171018 15:27:52.574000</v>
      </c>
      <c r="F103" s="69">
        <f t="shared" si="3"/>
        <v>51255</v>
      </c>
    </row>
    <row r="104" spans="1:6">
      <c r="A104">
        <v>23</v>
      </c>
      <c r="B104">
        <v>570</v>
      </c>
      <c r="C104" t="s">
        <v>63</v>
      </c>
      <c r="D104" t="s">
        <v>3798</v>
      </c>
      <c r="E104" s="68" t="str">
        <f t="shared" si="2"/>
        <v>20171018 15:33:06.852000</v>
      </c>
      <c r="F104" s="69">
        <f t="shared" si="3"/>
        <v>13110</v>
      </c>
    </row>
    <row r="105" spans="1:6">
      <c r="A105">
        <v>135</v>
      </c>
      <c r="B105">
        <v>570</v>
      </c>
      <c r="C105" t="s">
        <v>63</v>
      </c>
      <c r="D105" t="s">
        <v>3798</v>
      </c>
      <c r="E105" s="68" t="str">
        <f t="shared" si="2"/>
        <v>20171018 15:33:06.852000</v>
      </c>
      <c r="F105" s="69">
        <f t="shared" si="3"/>
        <v>76950</v>
      </c>
    </row>
    <row r="106" spans="1:6">
      <c r="A106">
        <v>119</v>
      </c>
      <c r="B106">
        <v>571.5</v>
      </c>
      <c r="C106" t="s">
        <v>63</v>
      </c>
      <c r="D106" t="s">
        <v>3799</v>
      </c>
      <c r="E106" s="68" t="str">
        <f t="shared" si="2"/>
        <v>20171018 15:46:17.177000</v>
      </c>
      <c r="F106" s="69">
        <f t="shared" si="3"/>
        <v>68008.5</v>
      </c>
    </row>
    <row r="107" spans="1:6">
      <c r="A107">
        <v>91</v>
      </c>
      <c r="B107">
        <v>572</v>
      </c>
      <c r="C107" t="s">
        <v>63</v>
      </c>
      <c r="D107" t="s">
        <v>3800</v>
      </c>
      <c r="E107" s="68" t="str">
        <f t="shared" si="2"/>
        <v>20171018 15:55:18.779000</v>
      </c>
      <c r="F107" s="69">
        <f t="shared" si="3"/>
        <v>52052</v>
      </c>
    </row>
    <row r="108" spans="1:6">
      <c r="A108">
        <v>100</v>
      </c>
      <c r="B108">
        <v>571</v>
      </c>
      <c r="C108" t="s">
        <v>63</v>
      </c>
      <c r="D108" t="s">
        <v>3801</v>
      </c>
      <c r="E108" s="68" t="str">
        <f t="shared" si="2"/>
        <v>20171018 16:01:50.430040</v>
      </c>
      <c r="F108" s="69">
        <f t="shared" si="3"/>
        <v>57100</v>
      </c>
    </row>
    <row r="109" spans="1:6">
      <c r="A109">
        <v>99</v>
      </c>
      <c r="B109">
        <v>571</v>
      </c>
      <c r="C109" t="s">
        <v>63</v>
      </c>
      <c r="D109" t="s">
        <v>3801</v>
      </c>
      <c r="E109" s="68" t="str">
        <f t="shared" si="2"/>
        <v>20171018 16:01:50.430040</v>
      </c>
      <c r="F109" s="69">
        <f t="shared" si="3"/>
        <v>56529</v>
      </c>
    </row>
    <row r="110" spans="1:6">
      <c r="A110">
        <v>214</v>
      </c>
      <c r="B110">
        <v>571</v>
      </c>
      <c r="C110" t="s">
        <v>63</v>
      </c>
      <c r="D110" t="s">
        <v>3801</v>
      </c>
      <c r="E110" s="68" t="str">
        <f t="shared" si="2"/>
        <v>20171018 16:01:50.430040</v>
      </c>
      <c r="F110" s="69">
        <f t="shared" si="3"/>
        <v>122194</v>
      </c>
    </row>
    <row r="111" spans="1:6">
      <c r="A111">
        <v>72</v>
      </c>
      <c r="B111">
        <v>571</v>
      </c>
      <c r="C111" t="s">
        <v>63</v>
      </c>
      <c r="D111" t="s">
        <v>3801</v>
      </c>
      <c r="E111" s="68" t="str">
        <f t="shared" si="2"/>
        <v>20171018 16:01:50.430040</v>
      </c>
      <c r="F111" s="69">
        <f t="shared" si="3"/>
        <v>41112</v>
      </c>
    </row>
    <row r="112" spans="1:6">
      <c r="A112">
        <v>82</v>
      </c>
      <c r="B112">
        <v>571</v>
      </c>
      <c r="C112" t="s">
        <v>63</v>
      </c>
      <c r="D112" t="s">
        <v>3801</v>
      </c>
      <c r="E112" s="68" t="str">
        <f t="shared" si="2"/>
        <v>20171018 16:01:50.430040</v>
      </c>
      <c r="F112" s="69">
        <f t="shared" si="3"/>
        <v>46822</v>
      </c>
    </row>
    <row r="113" spans="1:6">
      <c r="A113">
        <v>433</v>
      </c>
      <c r="B113">
        <v>571</v>
      </c>
      <c r="C113" t="s">
        <v>63</v>
      </c>
      <c r="D113" t="s">
        <v>3802</v>
      </c>
      <c r="E113" s="68" t="str">
        <f t="shared" si="2"/>
        <v>20171018 16:01:50.456742</v>
      </c>
      <c r="F113" s="69">
        <f t="shared" si="3"/>
        <v>247243</v>
      </c>
    </row>
    <row r="114" spans="1:6">
      <c r="A114">
        <v>90</v>
      </c>
      <c r="B114">
        <v>570.5</v>
      </c>
      <c r="C114" t="s">
        <v>63</v>
      </c>
      <c r="D114" t="s">
        <v>3803</v>
      </c>
      <c r="E114" s="68" t="str">
        <f t="shared" si="2"/>
        <v>20171018 16:04:52.360000</v>
      </c>
      <c r="F114" s="69">
        <f t="shared" si="3"/>
        <v>51345</v>
      </c>
    </row>
    <row r="115" spans="1:6">
      <c r="A115">
        <v>94</v>
      </c>
      <c r="B115">
        <v>570.5</v>
      </c>
      <c r="C115" t="s">
        <v>63</v>
      </c>
      <c r="D115" t="s">
        <v>3804</v>
      </c>
      <c r="E115" s="68" t="str">
        <f t="shared" si="2"/>
        <v>20171018 16:10:11.356000</v>
      </c>
      <c r="F115" s="69">
        <f t="shared" si="3"/>
        <v>53627</v>
      </c>
    </row>
    <row r="116" spans="1:6">
      <c r="A116">
        <v>109</v>
      </c>
      <c r="B116">
        <v>572</v>
      </c>
      <c r="C116" t="s">
        <v>63</v>
      </c>
      <c r="D116" t="s">
        <v>3805</v>
      </c>
      <c r="E116" s="68" t="str">
        <f t="shared" si="2"/>
        <v>20171018 16:22:11.791283</v>
      </c>
      <c r="F116" s="69">
        <f t="shared" si="3"/>
        <v>62348</v>
      </c>
    </row>
    <row r="117" spans="1:6">
      <c r="A117">
        <v>69</v>
      </c>
      <c r="B117">
        <v>572</v>
      </c>
      <c r="C117" t="s">
        <v>63</v>
      </c>
      <c r="D117" t="s">
        <v>3805</v>
      </c>
      <c r="E117" s="68" t="str">
        <f t="shared" si="2"/>
        <v>20171018 16:22:11.791283</v>
      </c>
      <c r="F117" s="69">
        <f t="shared" si="3"/>
        <v>39468</v>
      </c>
    </row>
    <row r="118" spans="1:6">
      <c r="A118">
        <v>100</v>
      </c>
      <c r="B118">
        <v>572</v>
      </c>
      <c r="C118" t="s">
        <v>63</v>
      </c>
      <c r="D118" t="s">
        <v>3805</v>
      </c>
      <c r="E118" s="68" t="str">
        <f t="shared" si="2"/>
        <v>20171018 16:22:11.791283</v>
      </c>
      <c r="F118" s="69">
        <f t="shared" si="3"/>
        <v>57200</v>
      </c>
    </row>
    <row r="119" spans="1:6">
      <c r="A119">
        <v>28</v>
      </c>
      <c r="B119">
        <v>572</v>
      </c>
      <c r="C119" t="s">
        <v>63</v>
      </c>
      <c r="D119" t="s">
        <v>3805</v>
      </c>
      <c r="E119" s="68" t="str">
        <f t="shared" si="2"/>
        <v>20171018 16:22:11.791283</v>
      </c>
      <c r="F119" s="69">
        <f t="shared" si="3"/>
        <v>16016</v>
      </c>
    </row>
    <row r="120" spans="1:6">
      <c r="A120">
        <v>79</v>
      </c>
      <c r="B120">
        <v>572</v>
      </c>
      <c r="C120" t="s">
        <v>63</v>
      </c>
      <c r="D120" t="s">
        <v>3805</v>
      </c>
      <c r="E120" s="68" t="str">
        <f t="shared" si="2"/>
        <v>20171018 16:22:11.791283</v>
      </c>
      <c r="F120" s="69">
        <f t="shared" si="3"/>
        <v>45188</v>
      </c>
    </row>
    <row r="121" spans="1:6">
      <c r="A121">
        <v>11</v>
      </c>
      <c r="B121">
        <v>572</v>
      </c>
      <c r="C121" t="s">
        <v>63</v>
      </c>
      <c r="D121" t="s">
        <v>3805</v>
      </c>
      <c r="E121" s="68" t="str">
        <f t="shared" si="2"/>
        <v>20171018 16:22:11.791283</v>
      </c>
      <c r="F121" s="69">
        <f t="shared" si="3"/>
        <v>6292</v>
      </c>
    </row>
    <row r="122" spans="1:6">
      <c r="A122">
        <v>71</v>
      </c>
      <c r="B122">
        <v>572</v>
      </c>
      <c r="C122" t="s">
        <v>63</v>
      </c>
      <c r="D122" t="s">
        <v>3805</v>
      </c>
      <c r="E122" s="68" t="str">
        <f t="shared" si="2"/>
        <v>20171018 16:22:11.791283</v>
      </c>
      <c r="F122" s="69">
        <f t="shared" si="3"/>
        <v>40612</v>
      </c>
    </row>
    <row r="123" spans="1:6">
      <c r="A123">
        <v>100</v>
      </c>
      <c r="B123">
        <v>572</v>
      </c>
      <c r="C123" t="s">
        <v>63</v>
      </c>
      <c r="D123" t="s">
        <v>3806</v>
      </c>
      <c r="E123" s="68" t="str">
        <f t="shared" si="2"/>
        <v>20171018 16:24:58.495848</v>
      </c>
      <c r="F123" s="69">
        <f t="shared" si="3"/>
        <v>57200</v>
      </c>
    </row>
    <row r="124" spans="1:6">
      <c r="A124">
        <v>24</v>
      </c>
      <c r="B124">
        <v>572</v>
      </c>
      <c r="C124" t="s">
        <v>63</v>
      </c>
      <c r="D124" t="s">
        <v>3807</v>
      </c>
      <c r="E124" s="68" t="str">
        <f t="shared" si="2"/>
        <v>20171018 16:25:36.363619</v>
      </c>
      <c r="F124" s="69">
        <f t="shared" si="3"/>
        <v>13728</v>
      </c>
    </row>
    <row r="125" spans="1:6">
      <c r="A125">
        <v>30</v>
      </c>
      <c r="B125">
        <v>572</v>
      </c>
      <c r="C125" t="s">
        <v>63</v>
      </c>
      <c r="D125" t="s">
        <v>3808</v>
      </c>
      <c r="E125" s="68" t="str">
        <f t="shared" si="2"/>
        <v>20171018 16:29:55.270540</v>
      </c>
      <c r="F125" s="69">
        <f t="shared" si="3"/>
        <v>17160</v>
      </c>
    </row>
    <row r="126" spans="1:6">
      <c r="A126">
        <v>36</v>
      </c>
      <c r="B126">
        <v>572</v>
      </c>
      <c r="C126" t="s">
        <v>63</v>
      </c>
      <c r="D126" t="s">
        <v>3809</v>
      </c>
      <c r="E126" s="68" t="str">
        <f t="shared" si="2"/>
        <v>20171018 16:30:29.554156</v>
      </c>
      <c r="F126" s="69">
        <f t="shared" si="3"/>
        <v>20592</v>
      </c>
    </row>
    <row r="127" spans="1:6">
      <c r="A127">
        <v>60</v>
      </c>
      <c r="B127">
        <v>572</v>
      </c>
      <c r="C127" t="s">
        <v>63</v>
      </c>
      <c r="D127" t="s">
        <v>3810</v>
      </c>
      <c r="E127" s="68" t="str">
        <f t="shared" si="2"/>
        <v>20171018 16:31:23.648153</v>
      </c>
      <c r="F127" s="69">
        <f t="shared" si="3"/>
        <v>34320</v>
      </c>
    </row>
    <row r="128" spans="1:6">
      <c r="A128">
        <v>70</v>
      </c>
      <c r="B128">
        <v>572</v>
      </c>
      <c r="C128" t="s">
        <v>63</v>
      </c>
      <c r="D128" t="s">
        <v>3811</v>
      </c>
      <c r="E128" s="68" t="str">
        <f t="shared" si="2"/>
        <v>20171018 16:32:07.000916</v>
      </c>
      <c r="F128" s="69">
        <f t="shared" si="3"/>
        <v>40040</v>
      </c>
    </row>
    <row r="129" spans="1:6">
      <c r="A129">
        <v>179</v>
      </c>
      <c r="B129">
        <v>572</v>
      </c>
      <c r="C129" t="s">
        <v>63</v>
      </c>
      <c r="D129" t="s">
        <v>3812</v>
      </c>
      <c r="E129" s="68" t="str">
        <f t="shared" ref="E129:E137" si="4">LEFT(D129,FIND(" ",D129)-1)&amp;" "&amp;IF((MID(D129,FIND(" ",D129)+1,2))&lt;"23",MID(D129,FIND(" ",D129)+1,2) + 2 - VALUE(MID(D129,28,1)),"0"&amp;"0")&amp;MID(D129,FIND(" ",D129)+3,13)</f>
        <v>20171018 16:32:15.378000</v>
      </c>
      <c r="F129" s="69">
        <f t="shared" si="3"/>
        <v>102388</v>
      </c>
    </row>
    <row r="130" spans="1:6">
      <c r="A130">
        <v>213</v>
      </c>
      <c r="B130">
        <v>572</v>
      </c>
      <c r="C130" t="s">
        <v>63</v>
      </c>
      <c r="D130" t="s">
        <v>3813</v>
      </c>
      <c r="E130" s="68" t="str">
        <f t="shared" si="4"/>
        <v>20171018 16:32:15.378381</v>
      </c>
      <c r="F130" s="69">
        <f t="shared" ref="F130:F137" si="5">A130*B130</f>
        <v>121836</v>
      </c>
    </row>
    <row r="131" spans="1:6">
      <c r="A131">
        <v>34</v>
      </c>
      <c r="B131">
        <v>571.5</v>
      </c>
      <c r="C131" t="s">
        <v>63</v>
      </c>
      <c r="D131" t="s">
        <v>3814</v>
      </c>
      <c r="E131" s="68" t="str">
        <f t="shared" si="4"/>
        <v>20171018 16:41:59.910560</v>
      </c>
      <c r="F131" s="69">
        <f t="shared" si="5"/>
        <v>19431</v>
      </c>
    </row>
    <row r="132" spans="1:6">
      <c r="A132">
        <v>173</v>
      </c>
      <c r="B132">
        <v>571.5</v>
      </c>
      <c r="C132" t="s">
        <v>63</v>
      </c>
      <c r="D132" t="s">
        <v>3814</v>
      </c>
      <c r="E132" s="68" t="str">
        <f t="shared" si="4"/>
        <v>20171018 16:41:59.910560</v>
      </c>
      <c r="F132" s="69">
        <f t="shared" si="5"/>
        <v>98869.5</v>
      </c>
    </row>
    <row r="133" spans="1:6">
      <c r="A133">
        <v>103</v>
      </c>
      <c r="B133">
        <v>571.5</v>
      </c>
      <c r="C133" t="s">
        <v>63</v>
      </c>
      <c r="D133" t="s">
        <v>3814</v>
      </c>
      <c r="E133" s="68" t="str">
        <f t="shared" si="4"/>
        <v>20171018 16:41:59.910560</v>
      </c>
      <c r="F133" s="69">
        <f t="shared" si="5"/>
        <v>58864.5</v>
      </c>
    </row>
    <row r="134" spans="1:6">
      <c r="A134">
        <v>100</v>
      </c>
      <c r="B134">
        <v>571.5</v>
      </c>
      <c r="C134" t="s">
        <v>63</v>
      </c>
      <c r="D134" t="s">
        <v>3814</v>
      </c>
      <c r="E134" s="68" t="str">
        <f t="shared" si="4"/>
        <v>20171018 16:41:59.910560</v>
      </c>
      <c r="F134" s="69">
        <f t="shared" si="5"/>
        <v>57150</v>
      </c>
    </row>
    <row r="135" spans="1:6">
      <c r="A135">
        <v>100</v>
      </c>
      <c r="B135">
        <v>571.5</v>
      </c>
      <c r="C135" t="s">
        <v>63</v>
      </c>
      <c r="D135" t="s">
        <v>3814</v>
      </c>
      <c r="E135" s="68" t="str">
        <f t="shared" si="4"/>
        <v>20171018 16:41:59.910560</v>
      </c>
      <c r="F135" s="69">
        <f t="shared" si="5"/>
        <v>57150</v>
      </c>
    </row>
    <row r="136" spans="1:6">
      <c r="A136">
        <v>25</v>
      </c>
      <c r="B136">
        <v>571.5</v>
      </c>
      <c r="C136" t="s">
        <v>63</v>
      </c>
      <c r="D136" t="s">
        <v>3814</v>
      </c>
      <c r="E136" s="68" t="str">
        <f t="shared" si="4"/>
        <v>20171018 16:41:59.910560</v>
      </c>
      <c r="F136" s="69">
        <f t="shared" si="5"/>
        <v>14287.5</v>
      </c>
    </row>
    <row r="137" spans="1:6">
      <c r="A137">
        <v>206</v>
      </c>
      <c r="B137">
        <v>571.5</v>
      </c>
      <c r="C137" t="s">
        <v>63</v>
      </c>
      <c r="D137" t="s">
        <v>3814</v>
      </c>
      <c r="E137" s="68" t="str">
        <f t="shared" si="4"/>
        <v>20171018 16:41:59.910560</v>
      </c>
      <c r="F137" s="69">
        <f t="shared" si="5"/>
        <v>117729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L219"/>
  <sheetViews>
    <sheetView workbookViewId="0">
      <selection activeCell="H3" sqref="H3:L7"/>
    </sheetView>
  </sheetViews>
  <sheetFormatPr defaultRowHeight="12.75"/>
  <cols>
    <col min="4" max="4" width="0.28515625" customWidth="1"/>
    <col min="5" max="5" width="23.7109375" bestFit="1" customWidth="1"/>
    <col min="8" max="8" width="13.85546875" bestFit="1" customWidth="1"/>
    <col min="9" max="9" width="16.28515625" bestFit="1" customWidth="1"/>
    <col min="10" max="10" width="24.5703125" hidden="1" customWidth="1"/>
    <col min="11" max="11" width="16.140625" hidden="1" customWidth="1"/>
    <col min="12" max="12" width="24.14062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112</v>
      </c>
      <c r="B2">
        <v>580.5</v>
      </c>
      <c r="C2" t="s">
        <v>63</v>
      </c>
      <c r="D2" t="s">
        <v>3626</v>
      </c>
      <c r="E2" s="68" t="str">
        <f t="shared" ref="E2:E64" si="0">LEFT(D2,FIND(" ",D2)-1)&amp;" "&amp;IF((MID(D2,FIND(" ",D2)+1,2))&lt;"23",MID(D2,FIND(" ",D2)+1,2) + 2 - VALUE(MID(D2,28,1)),"0"&amp;"0")&amp;MID(D2,FIND(" ",D2)+3,13)</f>
        <v>20171017 9:00:22.399000</v>
      </c>
      <c r="F2" s="69">
        <f t="shared" ref="F2:F65" si="1">A2*B2</f>
        <v>65016</v>
      </c>
    </row>
    <row r="3" spans="1:12">
      <c r="A3">
        <v>102</v>
      </c>
      <c r="B3">
        <v>574</v>
      </c>
      <c r="C3" t="s">
        <v>63</v>
      </c>
      <c r="D3" t="s">
        <v>3627</v>
      </c>
      <c r="E3" s="68" t="str">
        <f t="shared" si="0"/>
        <v>20171017 9:03:04.000000</v>
      </c>
      <c r="F3" s="69">
        <f t="shared" si="1"/>
        <v>58548</v>
      </c>
      <c r="H3" s="77" t="s">
        <v>150</v>
      </c>
      <c r="I3" s="70" t="s">
        <v>151</v>
      </c>
      <c r="J3" s="71" t="s">
        <v>152</v>
      </c>
      <c r="K3" s="72" t="s">
        <v>153</v>
      </c>
      <c r="L3" s="72" t="s">
        <v>154</v>
      </c>
    </row>
    <row r="4" spans="1:12">
      <c r="A4">
        <v>7</v>
      </c>
      <c r="B4">
        <v>575</v>
      </c>
      <c r="C4" t="s">
        <v>63</v>
      </c>
      <c r="D4" t="s">
        <v>3628</v>
      </c>
      <c r="E4" s="68" t="str">
        <f t="shared" si="0"/>
        <v>20171017 9:04:07.184585</v>
      </c>
      <c r="F4" s="69">
        <f t="shared" si="1"/>
        <v>4025</v>
      </c>
      <c r="H4" s="73" t="s">
        <v>63</v>
      </c>
      <c r="I4" s="70">
        <v>24872</v>
      </c>
      <c r="J4" s="74">
        <v>575.44186046511629</v>
      </c>
      <c r="K4" s="75">
        <f>I4*L4</f>
        <v>14313959.5</v>
      </c>
      <c r="L4" s="75">
        <f>SUMIF($C$2:$C$10000,"="&amp;H4,$F$2:$F$10000)/I4</f>
        <v>575.5049654229656</v>
      </c>
    </row>
    <row r="5" spans="1:12">
      <c r="A5">
        <v>100</v>
      </c>
      <c r="B5">
        <v>575</v>
      </c>
      <c r="C5" t="s">
        <v>63</v>
      </c>
      <c r="D5" t="s">
        <v>3629</v>
      </c>
      <c r="E5" s="68" t="str">
        <f t="shared" si="0"/>
        <v>20171017 9:04:18.232230</v>
      </c>
      <c r="F5" s="69">
        <f t="shared" si="1"/>
        <v>57500</v>
      </c>
      <c r="H5" s="73" t="s">
        <v>70</v>
      </c>
      <c r="I5" s="70">
        <v>63</v>
      </c>
      <c r="J5" s="74">
        <v>575</v>
      </c>
      <c r="K5" s="75">
        <f t="shared" ref="K5:K6" si="2">I5*L5</f>
        <v>36225</v>
      </c>
      <c r="L5" s="75">
        <f t="shared" ref="L5:L6" si="3">SUMIF($C$2:$C$10000,"="&amp;H5,$F$2:$F$10000)/I5</f>
        <v>575</v>
      </c>
    </row>
    <row r="6" spans="1:12">
      <c r="A6">
        <v>393</v>
      </c>
      <c r="B6">
        <v>575</v>
      </c>
      <c r="C6" t="s">
        <v>63</v>
      </c>
      <c r="D6" t="s">
        <v>3630</v>
      </c>
      <c r="E6" s="68" t="str">
        <f t="shared" si="0"/>
        <v>20171017 9:04:36.429570</v>
      </c>
      <c r="F6" s="69">
        <f t="shared" si="1"/>
        <v>225975</v>
      </c>
      <c r="H6" s="73" t="s">
        <v>67</v>
      </c>
      <c r="I6" s="70">
        <v>65</v>
      </c>
      <c r="J6" s="74">
        <v>575</v>
      </c>
      <c r="K6" s="75">
        <f t="shared" si="2"/>
        <v>37375</v>
      </c>
      <c r="L6" s="75">
        <f t="shared" si="3"/>
        <v>575</v>
      </c>
    </row>
    <row r="7" spans="1:12">
      <c r="A7">
        <v>109</v>
      </c>
      <c r="B7">
        <v>575.5</v>
      </c>
      <c r="C7" t="s">
        <v>63</v>
      </c>
      <c r="D7" t="s">
        <v>3631</v>
      </c>
      <c r="E7" s="68" t="str">
        <f t="shared" si="0"/>
        <v>20171017 9:08:27.397000</v>
      </c>
      <c r="F7" s="69">
        <f t="shared" si="1"/>
        <v>62729.5</v>
      </c>
      <c r="H7" s="73" t="s">
        <v>155</v>
      </c>
      <c r="I7" s="70">
        <v>25000</v>
      </c>
      <c r="J7" s="74">
        <v>575.43577981651379</v>
      </c>
      <c r="K7" s="75" t="e">
        <f>I7*#REF!</f>
        <v>#REF!</v>
      </c>
      <c r="L7" s="76">
        <f>SUM(F2:F10001)/GETPIVOTDATA("Sum of Volume",$I$4)</f>
        <v>575.50238000000002</v>
      </c>
    </row>
    <row r="8" spans="1:12">
      <c r="A8">
        <v>72</v>
      </c>
      <c r="B8">
        <v>575.5</v>
      </c>
      <c r="C8" t="s">
        <v>63</v>
      </c>
      <c r="D8" t="s">
        <v>3631</v>
      </c>
      <c r="E8" s="68" t="str">
        <f t="shared" si="0"/>
        <v>20171017 9:08:27.397000</v>
      </c>
      <c r="F8" s="69">
        <f t="shared" si="1"/>
        <v>41436</v>
      </c>
      <c r="K8" s="75" t="e">
        <f>I7*#REF!</f>
        <v>#REF!</v>
      </c>
    </row>
    <row r="9" spans="1:12">
      <c r="A9">
        <v>26</v>
      </c>
      <c r="B9">
        <v>575.5</v>
      </c>
      <c r="C9" t="s">
        <v>63</v>
      </c>
      <c r="D9" t="s">
        <v>3632</v>
      </c>
      <c r="E9" s="68" t="str">
        <f t="shared" si="0"/>
        <v>20171017 9:11:38.633992</v>
      </c>
      <c r="F9" s="69">
        <f t="shared" si="1"/>
        <v>14963</v>
      </c>
    </row>
    <row r="10" spans="1:12">
      <c r="A10">
        <v>146</v>
      </c>
      <c r="B10">
        <v>575.5</v>
      </c>
      <c r="C10" t="s">
        <v>63</v>
      </c>
      <c r="D10" t="s">
        <v>3632</v>
      </c>
      <c r="E10" s="68" t="str">
        <f t="shared" si="0"/>
        <v>20171017 9:11:38.633992</v>
      </c>
      <c r="F10" s="69">
        <f t="shared" si="1"/>
        <v>84023</v>
      </c>
    </row>
    <row r="11" spans="1:12">
      <c r="A11">
        <v>328</v>
      </c>
      <c r="B11">
        <v>575.5</v>
      </c>
      <c r="C11" t="s">
        <v>63</v>
      </c>
      <c r="D11" t="s">
        <v>3633</v>
      </c>
      <c r="E11" s="68" t="str">
        <f t="shared" si="0"/>
        <v>20171017 9:11:38.654267</v>
      </c>
      <c r="F11" s="69">
        <f t="shared" si="1"/>
        <v>188764</v>
      </c>
    </row>
    <row r="12" spans="1:12">
      <c r="A12">
        <v>71</v>
      </c>
      <c r="B12">
        <v>575</v>
      </c>
      <c r="C12" t="s">
        <v>63</v>
      </c>
      <c r="D12" t="s">
        <v>3634</v>
      </c>
      <c r="E12" s="68" t="str">
        <f t="shared" si="0"/>
        <v>20171017 9:11:53.864000</v>
      </c>
      <c r="F12" s="69">
        <f t="shared" si="1"/>
        <v>40825</v>
      </c>
    </row>
    <row r="13" spans="1:12">
      <c r="A13">
        <v>91</v>
      </c>
      <c r="B13">
        <v>574.5</v>
      </c>
      <c r="C13" t="s">
        <v>63</v>
      </c>
      <c r="D13" t="s">
        <v>3635</v>
      </c>
      <c r="E13" s="68" t="str">
        <f t="shared" si="0"/>
        <v>20171017 9:13:39.203000</v>
      </c>
      <c r="F13" s="69">
        <f t="shared" si="1"/>
        <v>52279.5</v>
      </c>
    </row>
    <row r="14" spans="1:12">
      <c r="A14">
        <v>87</v>
      </c>
      <c r="B14">
        <v>575.5</v>
      </c>
      <c r="C14" t="s">
        <v>63</v>
      </c>
      <c r="D14" t="s">
        <v>3636</v>
      </c>
      <c r="E14" s="68" t="str">
        <f t="shared" si="0"/>
        <v>20171017 9:17:04.321000</v>
      </c>
      <c r="F14" s="69">
        <f t="shared" si="1"/>
        <v>50068.5</v>
      </c>
    </row>
    <row r="15" spans="1:12">
      <c r="A15">
        <v>94</v>
      </c>
      <c r="B15">
        <v>574.5</v>
      </c>
      <c r="C15" t="s">
        <v>63</v>
      </c>
      <c r="D15" t="s">
        <v>3637</v>
      </c>
      <c r="E15" s="68" t="str">
        <f t="shared" si="0"/>
        <v>20171017 9:21:46.463000</v>
      </c>
      <c r="F15" s="69">
        <f t="shared" si="1"/>
        <v>54003</v>
      </c>
    </row>
    <row r="16" spans="1:12">
      <c r="A16">
        <v>140</v>
      </c>
      <c r="B16">
        <v>575</v>
      </c>
      <c r="C16" t="s">
        <v>63</v>
      </c>
      <c r="D16" t="s">
        <v>3638</v>
      </c>
      <c r="E16" s="68" t="str">
        <f t="shared" si="0"/>
        <v>20171017 9:30:11.316000</v>
      </c>
      <c r="F16" s="69">
        <f t="shared" si="1"/>
        <v>80500</v>
      </c>
    </row>
    <row r="17" spans="1:6">
      <c r="A17">
        <v>99</v>
      </c>
      <c r="B17">
        <v>575.5</v>
      </c>
      <c r="C17" t="s">
        <v>63</v>
      </c>
      <c r="D17" t="s">
        <v>3639</v>
      </c>
      <c r="E17" s="68" t="str">
        <f t="shared" si="0"/>
        <v>20171017 9:36:16.374843</v>
      </c>
      <c r="F17" s="69">
        <f t="shared" si="1"/>
        <v>56974.5</v>
      </c>
    </row>
    <row r="18" spans="1:6">
      <c r="A18">
        <v>89</v>
      </c>
      <c r="B18">
        <v>575.5</v>
      </c>
      <c r="C18" t="s">
        <v>63</v>
      </c>
      <c r="D18" t="s">
        <v>3639</v>
      </c>
      <c r="E18" s="68" t="str">
        <f t="shared" si="0"/>
        <v>20171017 9:36:16.374843</v>
      </c>
      <c r="F18" s="69">
        <f t="shared" si="1"/>
        <v>51219.5</v>
      </c>
    </row>
    <row r="19" spans="1:6">
      <c r="A19">
        <v>100</v>
      </c>
      <c r="B19">
        <v>575.5</v>
      </c>
      <c r="C19" t="s">
        <v>63</v>
      </c>
      <c r="D19" t="s">
        <v>3639</v>
      </c>
      <c r="E19" s="68" t="str">
        <f t="shared" si="0"/>
        <v>20171017 9:36:16.374843</v>
      </c>
      <c r="F19" s="69">
        <f t="shared" si="1"/>
        <v>57550</v>
      </c>
    </row>
    <row r="20" spans="1:6">
      <c r="A20">
        <v>151</v>
      </c>
      <c r="B20">
        <v>575.5</v>
      </c>
      <c r="C20" t="s">
        <v>63</v>
      </c>
      <c r="D20" t="s">
        <v>3639</v>
      </c>
      <c r="E20" s="68" t="str">
        <f t="shared" si="0"/>
        <v>20171017 9:36:16.374843</v>
      </c>
      <c r="F20" s="69">
        <f t="shared" si="1"/>
        <v>86900.5</v>
      </c>
    </row>
    <row r="21" spans="1:6">
      <c r="A21">
        <v>90</v>
      </c>
      <c r="B21">
        <v>575.5</v>
      </c>
      <c r="C21" t="s">
        <v>63</v>
      </c>
      <c r="D21" t="s">
        <v>3639</v>
      </c>
      <c r="E21" s="68" t="str">
        <f t="shared" si="0"/>
        <v>20171017 9:36:16.374843</v>
      </c>
      <c r="F21" s="69">
        <f t="shared" si="1"/>
        <v>51795</v>
      </c>
    </row>
    <row r="22" spans="1:6">
      <c r="A22">
        <v>85</v>
      </c>
      <c r="B22">
        <v>576.5</v>
      </c>
      <c r="C22" t="s">
        <v>63</v>
      </c>
      <c r="D22" t="s">
        <v>3640</v>
      </c>
      <c r="E22" s="68" t="str">
        <f t="shared" si="0"/>
        <v>20171017 9:36:27.098000</v>
      </c>
      <c r="F22" s="69">
        <f t="shared" si="1"/>
        <v>49002.5</v>
      </c>
    </row>
    <row r="23" spans="1:6">
      <c r="A23">
        <v>67</v>
      </c>
      <c r="B23">
        <v>576.5</v>
      </c>
      <c r="C23" t="s">
        <v>63</v>
      </c>
      <c r="D23" t="s">
        <v>3640</v>
      </c>
      <c r="E23" s="68" t="str">
        <f t="shared" si="0"/>
        <v>20171017 9:36:27.098000</v>
      </c>
      <c r="F23" s="69">
        <f t="shared" si="1"/>
        <v>38625.5</v>
      </c>
    </row>
    <row r="24" spans="1:6">
      <c r="A24">
        <v>94</v>
      </c>
      <c r="B24">
        <v>576</v>
      </c>
      <c r="C24" t="s">
        <v>63</v>
      </c>
      <c r="D24" t="s">
        <v>3641</v>
      </c>
      <c r="E24" s="68" t="str">
        <f t="shared" si="0"/>
        <v>20171017 9:41:37.680000</v>
      </c>
      <c r="F24" s="69">
        <f t="shared" si="1"/>
        <v>54144</v>
      </c>
    </row>
    <row r="25" spans="1:6">
      <c r="A25">
        <v>9</v>
      </c>
      <c r="B25">
        <v>575.5</v>
      </c>
      <c r="C25" t="s">
        <v>63</v>
      </c>
      <c r="D25" t="s">
        <v>3642</v>
      </c>
      <c r="E25" s="68" t="str">
        <f t="shared" si="0"/>
        <v>20171017 9:42:58.483762</v>
      </c>
      <c r="F25" s="69">
        <f t="shared" si="1"/>
        <v>5179.5</v>
      </c>
    </row>
    <row r="26" spans="1:6">
      <c r="A26">
        <v>162</v>
      </c>
      <c r="B26">
        <v>575.5</v>
      </c>
      <c r="C26" t="s">
        <v>63</v>
      </c>
      <c r="D26" t="s">
        <v>3643</v>
      </c>
      <c r="E26" s="68" t="str">
        <f t="shared" si="0"/>
        <v>20171017 9:43:03.259279</v>
      </c>
      <c r="F26" s="69">
        <f t="shared" si="1"/>
        <v>93231</v>
      </c>
    </row>
    <row r="27" spans="1:6">
      <c r="A27">
        <v>92</v>
      </c>
      <c r="B27">
        <v>575</v>
      </c>
      <c r="C27" t="s">
        <v>63</v>
      </c>
      <c r="D27" t="s">
        <v>3644</v>
      </c>
      <c r="E27" s="68" t="str">
        <f t="shared" si="0"/>
        <v>20171017 9:49:59.174000</v>
      </c>
      <c r="F27" s="69">
        <f t="shared" si="1"/>
        <v>52900</v>
      </c>
    </row>
    <row r="28" spans="1:6">
      <c r="A28">
        <v>76</v>
      </c>
      <c r="B28">
        <v>575</v>
      </c>
      <c r="C28" t="s">
        <v>63</v>
      </c>
      <c r="D28" t="s">
        <v>3645</v>
      </c>
      <c r="E28" s="68" t="str">
        <f t="shared" si="0"/>
        <v>20171017 9:54:06.705000</v>
      </c>
      <c r="F28" s="69">
        <f t="shared" si="1"/>
        <v>43700</v>
      </c>
    </row>
    <row r="29" spans="1:6">
      <c r="A29">
        <v>20</v>
      </c>
      <c r="B29">
        <v>575</v>
      </c>
      <c r="C29" t="s">
        <v>63</v>
      </c>
      <c r="D29" t="s">
        <v>3645</v>
      </c>
      <c r="E29" s="68" t="str">
        <f t="shared" si="0"/>
        <v>20171017 9:54:06.705000</v>
      </c>
      <c r="F29" s="69">
        <f t="shared" si="1"/>
        <v>11500</v>
      </c>
    </row>
    <row r="30" spans="1:6">
      <c r="A30">
        <v>94</v>
      </c>
      <c r="B30">
        <v>575</v>
      </c>
      <c r="C30" t="s">
        <v>63</v>
      </c>
      <c r="D30" t="s">
        <v>3646</v>
      </c>
      <c r="E30" s="68" t="str">
        <f t="shared" si="0"/>
        <v>20171017 10:01:58.797000</v>
      </c>
      <c r="F30" s="69">
        <f t="shared" si="1"/>
        <v>54050</v>
      </c>
    </row>
    <row r="31" spans="1:6">
      <c r="A31">
        <v>91</v>
      </c>
      <c r="B31">
        <v>575</v>
      </c>
      <c r="C31" t="s">
        <v>63</v>
      </c>
      <c r="D31" t="s">
        <v>3647</v>
      </c>
      <c r="E31" s="68" t="str">
        <f t="shared" si="0"/>
        <v>20171017 10:08:58.171000</v>
      </c>
      <c r="F31" s="69">
        <f t="shared" si="1"/>
        <v>52325</v>
      </c>
    </row>
    <row r="32" spans="1:6">
      <c r="A32">
        <v>102</v>
      </c>
      <c r="B32">
        <v>575.5</v>
      </c>
      <c r="C32" t="s">
        <v>63</v>
      </c>
      <c r="D32" t="s">
        <v>3648</v>
      </c>
      <c r="E32" s="68" t="str">
        <f t="shared" si="0"/>
        <v>20171017 10:11:33.649554</v>
      </c>
      <c r="F32" s="69">
        <f t="shared" si="1"/>
        <v>58701</v>
      </c>
    </row>
    <row r="33" spans="1:6">
      <c r="A33">
        <v>25</v>
      </c>
      <c r="B33">
        <v>575.5</v>
      </c>
      <c r="C33" t="s">
        <v>63</v>
      </c>
      <c r="D33" t="s">
        <v>3648</v>
      </c>
      <c r="E33" s="68" t="str">
        <f t="shared" si="0"/>
        <v>20171017 10:11:33.649554</v>
      </c>
      <c r="F33" s="69">
        <f t="shared" si="1"/>
        <v>14387.5</v>
      </c>
    </row>
    <row r="34" spans="1:6">
      <c r="A34">
        <v>141</v>
      </c>
      <c r="B34">
        <v>575.5</v>
      </c>
      <c r="C34" t="s">
        <v>63</v>
      </c>
      <c r="D34" t="s">
        <v>3649</v>
      </c>
      <c r="E34" s="68" t="str">
        <f t="shared" si="0"/>
        <v>20171017 10:11:33.675418</v>
      </c>
      <c r="F34" s="69">
        <f t="shared" si="1"/>
        <v>81145.5</v>
      </c>
    </row>
    <row r="35" spans="1:6">
      <c r="A35">
        <v>490</v>
      </c>
      <c r="B35">
        <v>575.5</v>
      </c>
      <c r="C35" t="s">
        <v>63</v>
      </c>
      <c r="D35" t="s">
        <v>3650</v>
      </c>
      <c r="E35" s="68" t="str">
        <f t="shared" si="0"/>
        <v>20171017 10:11:33.695532</v>
      </c>
      <c r="F35" s="69">
        <f t="shared" si="1"/>
        <v>281995</v>
      </c>
    </row>
    <row r="36" spans="1:6">
      <c r="A36">
        <v>100</v>
      </c>
      <c r="B36">
        <v>575.5</v>
      </c>
      <c r="C36" t="s">
        <v>63</v>
      </c>
      <c r="D36" t="s">
        <v>3651</v>
      </c>
      <c r="E36" s="68" t="str">
        <f t="shared" si="0"/>
        <v>20171017 10:11:33.695570</v>
      </c>
      <c r="F36" s="69">
        <f t="shared" si="1"/>
        <v>57550</v>
      </c>
    </row>
    <row r="37" spans="1:6">
      <c r="A37">
        <v>142</v>
      </c>
      <c r="B37">
        <v>575.5</v>
      </c>
      <c r="C37" t="s">
        <v>63</v>
      </c>
      <c r="D37" t="s">
        <v>3652</v>
      </c>
      <c r="E37" s="68" t="str">
        <f t="shared" si="0"/>
        <v>20171017 10:11:33.695575</v>
      </c>
      <c r="F37" s="69">
        <f t="shared" si="1"/>
        <v>81721</v>
      </c>
    </row>
    <row r="38" spans="1:6">
      <c r="A38">
        <v>89</v>
      </c>
      <c r="B38">
        <v>575</v>
      </c>
      <c r="C38" t="s">
        <v>63</v>
      </c>
      <c r="D38" t="s">
        <v>3653</v>
      </c>
      <c r="E38" s="68" t="str">
        <f t="shared" si="0"/>
        <v>20171017 10:26:50.831000</v>
      </c>
      <c r="F38" s="69">
        <f t="shared" si="1"/>
        <v>51175</v>
      </c>
    </row>
    <row r="39" spans="1:6">
      <c r="A39">
        <v>200</v>
      </c>
      <c r="B39">
        <v>575</v>
      </c>
      <c r="C39" t="s">
        <v>63</v>
      </c>
      <c r="D39" t="s">
        <v>3654</v>
      </c>
      <c r="E39" s="68" t="str">
        <f t="shared" si="0"/>
        <v>20171017 10:27:03.958000</v>
      </c>
      <c r="F39" s="69">
        <f t="shared" si="1"/>
        <v>115000</v>
      </c>
    </row>
    <row r="40" spans="1:6">
      <c r="A40">
        <v>96</v>
      </c>
      <c r="B40">
        <v>574.5</v>
      </c>
      <c r="C40" t="s">
        <v>63</v>
      </c>
      <c r="D40" t="s">
        <v>3655</v>
      </c>
      <c r="E40" s="68" t="str">
        <f t="shared" si="0"/>
        <v>20171017 10:30:09.481000</v>
      </c>
      <c r="F40" s="69">
        <f t="shared" si="1"/>
        <v>55152</v>
      </c>
    </row>
    <row r="41" spans="1:6">
      <c r="A41">
        <v>89</v>
      </c>
      <c r="B41">
        <v>575</v>
      </c>
      <c r="C41" t="s">
        <v>63</v>
      </c>
      <c r="D41" t="s">
        <v>3656</v>
      </c>
      <c r="E41" s="68" t="str">
        <f t="shared" si="0"/>
        <v>20171017 10:37:07.687000</v>
      </c>
      <c r="F41" s="69">
        <f t="shared" si="1"/>
        <v>51175</v>
      </c>
    </row>
    <row r="42" spans="1:6">
      <c r="A42">
        <v>89</v>
      </c>
      <c r="B42">
        <v>575</v>
      </c>
      <c r="C42" t="s">
        <v>63</v>
      </c>
      <c r="D42" t="s">
        <v>3657</v>
      </c>
      <c r="E42" s="68" t="str">
        <f t="shared" si="0"/>
        <v>20171017 10:52:27.176000</v>
      </c>
      <c r="F42" s="69">
        <f t="shared" si="1"/>
        <v>51175</v>
      </c>
    </row>
    <row r="43" spans="1:6">
      <c r="A43">
        <v>91</v>
      </c>
      <c r="B43">
        <v>575</v>
      </c>
      <c r="C43" t="s">
        <v>63</v>
      </c>
      <c r="D43" t="s">
        <v>3658</v>
      </c>
      <c r="E43" s="68" t="str">
        <f t="shared" si="0"/>
        <v>20171017 10:59:04.562000</v>
      </c>
      <c r="F43" s="69">
        <f t="shared" si="1"/>
        <v>52325</v>
      </c>
    </row>
    <row r="44" spans="1:6">
      <c r="A44">
        <v>89</v>
      </c>
      <c r="B44">
        <v>575.5</v>
      </c>
      <c r="C44" t="s">
        <v>63</v>
      </c>
      <c r="D44" t="s">
        <v>3659</v>
      </c>
      <c r="E44" s="68" t="str">
        <f t="shared" si="0"/>
        <v>20171017 11:02:39.456000</v>
      </c>
      <c r="F44" s="69">
        <f t="shared" si="1"/>
        <v>51219.5</v>
      </c>
    </row>
    <row r="45" spans="1:6">
      <c r="A45">
        <v>232</v>
      </c>
      <c r="B45">
        <v>576</v>
      </c>
      <c r="C45" t="s">
        <v>63</v>
      </c>
      <c r="D45" t="s">
        <v>3660</v>
      </c>
      <c r="E45" s="68" t="str">
        <f t="shared" si="0"/>
        <v>20171017 11:15:21.207000</v>
      </c>
      <c r="F45" s="69">
        <f t="shared" si="1"/>
        <v>133632</v>
      </c>
    </row>
    <row r="46" spans="1:6">
      <c r="A46">
        <v>91</v>
      </c>
      <c r="B46">
        <v>575.5</v>
      </c>
      <c r="C46" t="s">
        <v>63</v>
      </c>
      <c r="D46" t="s">
        <v>3661</v>
      </c>
      <c r="E46" s="68" t="str">
        <f t="shared" si="0"/>
        <v>20171017 11:24:18.810000</v>
      </c>
      <c r="F46" s="69">
        <f t="shared" si="1"/>
        <v>52370.5</v>
      </c>
    </row>
    <row r="47" spans="1:6">
      <c r="A47">
        <v>150</v>
      </c>
      <c r="B47">
        <v>575.5</v>
      </c>
      <c r="C47" t="s">
        <v>63</v>
      </c>
      <c r="D47" t="s">
        <v>3662</v>
      </c>
      <c r="E47" s="68" t="str">
        <f t="shared" si="0"/>
        <v>20171017 11:41:41.066000</v>
      </c>
      <c r="F47" s="69">
        <f t="shared" si="1"/>
        <v>86325</v>
      </c>
    </row>
    <row r="48" spans="1:6">
      <c r="A48">
        <v>89</v>
      </c>
      <c r="B48">
        <v>576.5</v>
      </c>
      <c r="C48" t="s">
        <v>63</v>
      </c>
      <c r="D48" t="s">
        <v>3663</v>
      </c>
      <c r="E48" s="68" t="str">
        <f t="shared" si="0"/>
        <v>20171017 11:44:28.364584</v>
      </c>
      <c r="F48" s="69">
        <f t="shared" si="1"/>
        <v>51308.5</v>
      </c>
    </row>
    <row r="49" spans="1:6">
      <c r="A49">
        <v>91</v>
      </c>
      <c r="B49">
        <v>576.5</v>
      </c>
      <c r="C49" t="s">
        <v>63</v>
      </c>
      <c r="D49" t="s">
        <v>3663</v>
      </c>
      <c r="E49" s="68" t="str">
        <f t="shared" si="0"/>
        <v>20171017 11:44:28.364584</v>
      </c>
      <c r="F49" s="69">
        <f t="shared" si="1"/>
        <v>52461.5</v>
      </c>
    </row>
    <row r="50" spans="1:6">
      <c r="A50">
        <v>20</v>
      </c>
      <c r="B50">
        <v>576.5</v>
      </c>
      <c r="C50" t="s">
        <v>63</v>
      </c>
      <c r="D50" t="s">
        <v>3663</v>
      </c>
      <c r="E50" s="68" t="str">
        <f t="shared" si="0"/>
        <v>20171017 11:44:28.364584</v>
      </c>
      <c r="F50" s="69">
        <f t="shared" si="1"/>
        <v>11530</v>
      </c>
    </row>
    <row r="51" spans="1:6">
      <c r="A51">
        <v>33</v>
      </c>
      <c r="B51">
        <v>576.5</v>
      </c>
      <c r="C51" t="s">
        <v>63</v>
      </c>
      <c r="D51" t="s">
        <v>3663</v>
      </c>
      <c r="E51" s="68" t="str">
        <f t="shared" si="0"/>
        <v>20171017 11:44:28.364584</v>
      </c>
      <c r="F51" s="69">
        <f t="shared" si="1"/>
        <v>19024.5</v>
      </c>
    </row>
    <row r="52" spans="1:6">
      <c r="A52">
        <v>64</v>
      </c>
      <c r="B52">
        <v>576.5</v>
      </c>
      <c r="C52" t="s">
        <v>63</v>
      </c>
      <c r="D52" t="s">
        <v>3663</v>
      </c>
      <c r="E52" s="68" t="str">
        <f t="shared" si="0"/>
        <v>20171017 11:44:28.364584</v>
      </c>
      <c r="F52" s="69">
        <f t="shared" si="1"/>
        <v>36896</v>
      </c>
    </row>
    <row r="53" spans="1:6">
      <c r="A53">
        <v>100</v>
      </c>
      <c r="B53">
        <v>576.5</v>
      </c>
      <c r="C53" t="s">
        <v>63</v>
      </c>
      <c r="D53" t="s">
        <v>3663</v>
      </c>
      <c r="E53" s="68" t="str">
        <f t="shared" si="0"/>
        <v>20171017 11:44:28.364584</v>
      </c>
      <c r="F53" s="69">
        <f t="shared" si="1"/>
        <v>57650</v>
      </c>
    </row>
    <row r="54" spans="1:6">
      <c r="A54">
        <v>33</v>
      </c>
      <c r="B54">
        <v>576.5</v>
      </c>
      <c r="C54" t="s">
        <v>63</v>
      </c>
      <c r="D54" t="s">
        <v>3663</v>
      </c>
      <c r="E54" s="68" t="str">
        <f t="shared" si="0"/>
        <v>20171017 11:44:28.364584</v>
      </c>
      <c r="F54" s="69">
        <f t="shared" si="1"/>
        <v>19024.5</v>
      </c>
    </row>
    <row r="55" spans="1:6">
      <c r="A55">
        <v>45</v>
      </c>
      <c r="B55">
        <v>576.5</v>
      </c>
      <c r="C55" t="s">
        <v>63</v>
      </c>
      <c r="D55" t="s">
        <v>3663</v>
      </c>
      <c r="E55" s="68" t="str">
        <f t="shared" si="0"/>
        <v>20171017 11:44:28.364584</v>
      </c>
      <c r="F55" s="69">
        <f t="shared" si="1"/>
        <v>25942.5</v>
      </c>
    </row>
    <row r="56" spans="1:6">
      <c r="A56">
        <v>100</v>
      </c>
      <c r="B56">
        <v>576.5</v>
      </c>
      <c r="C56" t="s">
        <v>63</v>
      </c>
      <c r="D56" t="s">
        <v>3663</v>
      </c>
      <c r="E56" s="68" t="str">
        <f t="shared" si="0"/>
        <v>20171017 11:44:28.364584</v>
      </c>
      <c r="F56" s="69">
        <f t="shared" si="1"/>
        <v>57650</v>
      </c>
    </row>
    <row r="57" spans="1:6">
      <c r="A57">
        <v>106</v>
      </c>
      <c r="B57">
        <v>576.5</v>
      </c>
      <c r="C57" t="s">
        <v>63</v>
      </c>
      <c r="D57" t="s">
        <v>3663</v>
      </c>
      <c r="E57" s="68" t="str">
        <f t="shared" si="0"/>
        <v>20171017 11:44:28.364584</v>
      </c>
      <c r="F57" s="69">
        <f t="shared" si="1"/>
        <v>61109</v>
      </c>
    </row>
    <row r="58" spans="1:6">
      <c r="A58">
        <v>112</v>
      </c>
      <c r="B58">
        <v>576.5</v>
      </c>
      <c r="C58" t="s">
        <v>63</v>
      </c>
      <c r="D58" t="s">
        <v>3663</v>
      </c>
      <c r="E58" s="68" t="str">
        <f t="shared" si="0"/>
        <v>20171017 11:44:28.364584</v>
      </c>
      <c r="F58" s="69">
        <f t="shared" si="1"/>
        <v>64568</v>
      </c>
    </row>
    <row r="59" spans="1:6">
      <c r="A59">
        <v>75</v>
      </c>
      <c r="B59">
        <v>576.5</v>
      </c>
      <c r="C59" t="s">
        <v>63</v>
      </c>
      <c r="D59" t="s">
        <v>3663</v>
      </c>
      <c r="E59" s="68" t="str">
        <f t="shared" si="0"/>
        <v>20171017 11:44:28.364584</v>
      </c>
      <c r="F59" s="69">
        <f t="shared" si="1"/>
        <v>43237.5</v>
      </c>
    </row>
    <row r="60" spans="1:6">
      <c r="A60">
        <v>117</v>
      </c>
      <c r="B60">
        <v>576.5</v>
      </c>
      <c r="C60" t="s">
        <v>63</v>
      </c>
      <c r="D60" t="s">
        <v>3663</v>
      </c>
      <c r="E60" s="68" t="str">
        <f t="shared" si="0"/>
        <v>20171017 11:44:28.364584</v>
      </c>
      <c r="F60" s="69">
        <f t="shared" si="1"/>
        <v>67450.5</v>
      </c>
    </row>
    <row r="61" spans="1:6">
      <c r="A61">
        <v>15</v>
      </c>
      <c r="B61">
        <v>576.5</v>
      </c>
      <c r="C61" t="s">
        <v>63</v>
      </c>
      <c r="D61" t="s">
        <v>3664</v>
      </c>
      <c r="E61" s="68" t="str">
        <f t="shared" si="0"/>
        <v>20171017 11:44:28.384789</v>
      </c>
      <c r="F61" s="69">
        <f t="shared" si="1"/>
        <v>8647.5</v>
      </c>
    </row>
    <row r="62" spans="1:6">
      <c r="A62">
        <v>2</v>
      </c>
      <c r="B62">
        <v>576</v>
      </c>
      <c r="C62" t="s">
        <v>63</v>
      </c>
      <c r="D62" t="s">
        <v>3665</v>
      </c>
      <c r="E62" s="68" t="str">
        <f t="shared" si="0"/>
        <v>20171017 11:47:58.950000</v>
      </c>
      <c r="F62" s="69">
        <f t="shared" si="1"/>
        <v>1152</v>
      </c>
    </row>
    <row r="63" spans="1:6">
      <c r="A63">
        <v>87</v>
      </c>
      <c r="B63">
        <v>576</v>
      </c>
      <c r="C63" t="s">
        <v>63</v>
      </c>
      <c r="D63" t="s">
        <v>3665</v>
      </c>
      <c r="E63" s="68" t="str">
        <f t="shared" si="0"/>
        <v>20171017 11:47:58.950000</v>
      </c>
      <c r="F63" s="69">
        <f t="shared" si="1"/>
        <v>50112</v>
      </c>
    </row>
    <row r="64" spans="1:6">
      <c r="A64">
        <v>330</v>
      </c>
      <c r="B64">
        <v>576</v>
      </c>
      <c r="C64" t="s">
        <v>63</v>
      </c>
      <c r="D64" t="s">
        <v>3666</v>
      </c>
      <c r="E64" s="68" t="str">
        <f t="shared" si="0"/>
        <v>20171017 11:51:14.151929</v>
      </c>
      <c r="F64" s="69">
        <f t="shared" si="1"/>
        <v>190080</v>
      </c>
    </row>
    <row r="65" spans="1:6">
      <c r="A65">
        <v>161</v>
      </c>
      <c r="B65">
        <v>576</v>
      </c>
      <c r="C65" t="s">
        <v>63</v>
      </c>
      <c r="D65" t="s">
        <v>3666</v>
      </c>
      <c r="E65" s="68" t="str">
        <f t="shared" ref="E65:E128" si="4">LEFT(D65,FIND(" ",D65)-1)&amp;" "&amp;IF((MID(D65,FIND(" ",D65)+1,2))&lt;"23",MID(D65,FIND(" ",D65)+1,2) + 2 - VALUE(MID(D65,28,1)),"0"&amp;"0")&amp;MID(D65,FIND(" ",D65)+3,13)</f>
        <v>20171017 11:51:14.151929</v>
      </c>
      <c r="F65" s="69">
        <f t="shared" si="1"/>
        <v>92736</v>
      </c>
    </row>
    <row r="66" spans="1:6">
      <c r="A66">
        <v>7</v>
      </c>
      <c r="B66">
        <v>576</v>
      </c>
      <c r="C66" t="s">
        <v>63</v>
      </c>
      <c r="D66" t="s">
        <v>3666</v>
      </c>
      <c r="E66" s="68" t="str">
        <f t="shared" si="4"/>
        <v>20171017 11:51:14.151929</v>
      </c>
      <c r="F66" s="69">
        <f t="shared" ref="F66:F129" si="5">A66*B66</f>
        <v>4032</v>
      </c>
    </row>
    <row r="67" spans="1:6">
      <c r="A67">
        <v>132</v>
      </c>
      <c r="B67">
        <v>575.5</v>
      </c>
      <c r="C67" t="s">
        <v>63</v>
      </c>
      <c r="D67" t="s">
        <v>3667</v>
      </c>
      <c r="E67" s="68" t="str">
        <f t="shared" si="4"/>
        <v>20171017 12:11:34.355000</v>
      </c>
      <c r="F67" s="69">
        <f t="shared" si="5"/>
        <v>75966</v>
      </c>
    </row>
    <row r="68" spans="1:6">
      <c r="A68">
        <v>35</v>
      </c>
      <c r="B68">
        <v>575.5</v>
      </c>
      <c r="C68" t="s">
        <v>63</v>
      </c>
      <c r="D68" t="s">
        <v>3668</v>
      </c>
      <c r="E68" s="68" t="str">
        <f t="shared" si="4"/>
        <v>20171017 12:14:21.836000</v>
      </c>
      <c r="F68" s="69">
        <f t="shared" si="5"/>
        <v>20142.5</v>
      </c>
    </row>
    <row r="69" spans="1:6">
      <c r="A69">
        <v>148</v>
      </c>
      <c r="B69">
        <v>575.5</v>
      </c>
      <c r="C69" t="s">
        <v>63</v>
      </c>
      <c r="D69" t="s">
        <v>3669</v>
      </c>
      <c r="E69" s="68" t="str">
        <f t="shared" si="4"/>
        <v>20171017 12:14:30.107000</v>
      </c>
      <c r="F69" s="69">
        <f t="shared" si="5"/>
        <v>85174</v>
      </c>
    </row>
    <row r="70" spans="1:6">
      <c r="A70">
        <v>100</v>
      </c>
      <c r="B70">
        <v>575.5</v>
      </c>
      <c r="C70" t="s">
        <v>63</v>
      </c>
      <c r="D70" t="s">
        <v>3670</v>
      </c>
      <c r="E70" s="68" t="str">
        <f t="shared" si="4"/>
        <v>20171017 12:24:08.060553</v>
      </c>
      <c r="F70" s="69">
        <f t="shared" si="5"/>
        <v>57550</v>
      </c>
    </row>
    <row r="71" spans="1:6">
      <c r="A71">
        <v>101</v>
      </c>
      <c r="B71">
        <v>575.5</v>
      </c>
      <c r="C71" t="s">
        <v>63</v>
      </c>
      <c r="D71" t="s">
        <v>3670</v>
      </c>
      <c r="E71" s="68" t="str">
        <f t="shared" si="4"/>
        <v>20171017 12:24:08.060553</v>
      </c>
      <c r="F71" s="69">
        <f t="shared" si="5"/>
        <v>58125.5</v>
      </c>
    </row>
    <row r="72" spans="1:6">
      <c r="A72">
        <v>160</v>
      </c>
      <c r="B72">
        <v>575.5</v>
      </c>
      <c r="C72" t="s">
        <v>63</v>
      </c>
      <c r="D72" t="s">
        <v>3670</v>
      </c>
      <c r="E72" s="68" t="str">
        <f t="shared" si="4"/>
        <v>20171017 12:24:08.060553</v>
      </c>
      <c r="F72" s="69">
        <f t="shared" si="5"/>
        <v>92080</v>
      </c>
    </row>
    <row r="73" spans="1:6">
      <c r="A73">
        <v>100</v>
      </c>
      <c r="B73">
        <v>575.5</v>
      </c>
      <c r="C73" t="s">
        <v>63</v>
      </c>
      <c r="D73" t="s">
        <v>3670</v>
      </c>
      <c r="E73" s="68" t="str">
        <f t="shared" si="4"/>
        <v>20171017 12:24:08.060553</v>
      </c>
      <c r="F73" s="69">
        <f t="shared" si="5"/>
        <v>57550</v>
      </c>
    </row>
    <row r="74" spans="1:6">
      <c r="A74">
        <v>77</v>
      </c>
      <c r="B74">
        <v>575.5</v>
      </c>
      <c r="C74" t="s">
        <v>63</v>
      </c>
      <c r="D74" t="s">
        <v>3670</v>
      </c>
      <c r="E74" s="68" t="str">
        <f t="shared" si="4"/>
        <v>20171017 12:24:08.060553</v>
      </c>
      <c r="F74" s="69">
        <f t="shared" si="5"/>
        <v>44313.5</v>
      </c>
    </row>
    <row r="75" spans="1:6">
      <c r="A75">
        <v>186</v>
      </c>
      <c r="B75">
        <v>575.5</v>
      </c>
      <c r="C75" t="s">
        <v>63</v>
      </c>
      <c r="D75" t="s">
        <v>3670</v>
      </c>
      <c r="E75" s="68" t="str">
        <f t="shared" si="4"/>
        <v>20171017 12:24:08.060553</v>
      </c>
      <c r="F75" s="69">
        <f t="shared" si="5"/>
        <v>107043</v>
      </c>
    </row>
    <row r="76" spans="1:6">
      <c r="A76">
        <v>276</v>
      </c>
      <c r="B76">
        <v>575.5</v>
      </c>
      <c r="C76" t="s">
        <v>63</v>
      </c>
      <c r="D76" t="s">
        <v>3671</v>
      </c>
      <c r="E76" s="68" t="str">
        <f t="shared" si="4"/>
        <v>20171017 12:24:08.181815</v>
      </c>
      <c r="F76" s="69">
        <f t="shared" si="5"/>
        <v>158838</v>
      </c>
    </row>
    <row r="77" spans="1:6">
      <c r="A77">
        <v>89</v>
      </c>
      <c r="B77">
        <v>575</v>
      </c>
      <c r="C77" t="s">
        <v>63</v>
      </c>
      <c r="D77" t="s">
        <v>3672</v>
      </c>
      <c r="E77" s="68" t="str">
        <f t="shared" si="4"/>
        <v>20171017 12:50:53.667000</v>
      </c>
      <c r="F77" s="69">
        <f t="shared" si="5"/>
        <v>51175</v>
      </c>
    </row>
    <row r="78" spans="1:6">
      <c r="A78">
        <v>117</v>
      </c>
      <c r="B78">
        <v>575</v>
      </c>
      <c r="C78" t="s">
        <v>63</v>
      </c>
      <c r="D78" t="s">
        <v>3673</v>
      </c>
      <c r="E78" s="68" t="str">
        <f t="shared" si="4"/>
        <v>20171017 12:57:36.991000</v>
      </c>
      <c r="F78" s="69">
        <f t="shared" si="5"/>
        <v>67275</v>
      </c>
    </row>
    <row r="79" spans="1:6">
      <c r="A79">
        <v>83</v>
      </c>
      <c r="B79">
        <v>575</v>
      </c>
      <c r="C79" t="s">
        <v>63</v>
      </c>
      <c r="D79" t="s">
        <v>3674</v>
      </c>
      <c r="E79" s="68" t="str">
        <f t="shared" si="4"/>
        <v>20171017 12:58:44.108000</v>
      </c>
      <c r="F79" s="69">
        <f t="shared" si="5"/>
        <v>47725</v>
      </c>
    </row>
    <row r="80" spans="1:6">
      <c r="A80">
        <v>90</v>
      </c>
      <c r="B80">
        <v>574.5</v>
      </c>
      <c r="C80" t="s">
        <v>63</v>
      </c>
      <c r="D80" t="s">
        <v>3675</v>
      </c>
      <c r="E80" s="68" t="str">
        <f t="shared" si="4"/>
        <v>20171017 13:09:35.967000</v>
      </c>
      <c r="F80" s="69">
        <f t="shared" si="5"/>
        <v>51705</v>
      </c>
    </row>
    <row r="81" spans="1:6">
      <c r="A81">
        <v>89</v>
      </c>
      <c r="B81">
        <v>575</v>
      </c>
      <c r="C81" t="s">
        <v>63</v>
      </c>
      <c r="D81" t="s">
        <v>3676</v>
      </c>
      <c r="E81" s="68" t="str">
        <f t="shared" si="4"/>
        <v>20171017 13:27:19.054000</v>
      </c>
      <c r="F81" s="69">
        <f t="shared" si="5"/>
        <v>51175</v>
      </c>
    </row>
    <row r="82" spans="1:6">
      <c r="A82">
        <v>89</v>
      </c>
      <c r="B82">
        <v>575</v>
      </c>
      <c r="C82" t="s">
        <v>63</v>
      </c>
      <c r="D82" t="s">
        <v>3677</v>
      </c>
      <c r="E82" s="68" t="str">
        <f t="shared" si="4"/>
        <v>20171017 13:29:49.397000</v>
      </c>
      <c r="F82" s="69">
        <f t="shared" si="5"/>
        <v>51175</v>
      </c>
    </row>
    <row r="83" spans="1:6">
      <c r="A83">
        <v>800</v>
      </c>
      <c r="B83">
        <v>575</v>
      </c>
      <c r="C83" t="s">
        <v>63</v>
      </c>
      <c r="D83" t="s">
        <v>3678</v>
      </c>
      <c r="E83" s="68" t="str">
        <f t="shared" si="4"/>
        <v>20171017 13:29:49.397940</v>
      </c>
      <c r="F83" s="69">
        <f t="shared" si="5"/>
        <v>460000</v>
      </c>
    </row>
    <row r="84" spans="1:6">
      <c r="A84">
        <v>46</v>
      </c>
      <c r="B84">
        <v>574</v>
      </c>
      <c r="C84" t="s">
        <v>63</v>
      </c>
      <c r="D84" t="s">
        <v>3679</v>
      </c>
      <c r="E84" s="68" t="str">
        <f t="shared" si="4"/>
        <v>20171017 13:36:19.479261</v>
      </c>
      <c r="F84" s="69">
        <f t="shared" si="5"/>
        <v>26404</v>
      </c>
    </row>
    <row r="85" spans="1:6">
      <c r="A85">
        <v>14</v>
      </c>
      <c r="B85">
        <v>574</v>
      </c>
      <c r="C85" t="s">
        <v>63</v>
      </c>
      <c r="D85" t="s">
        <v>3679</v>
      </c>
      <c r="E85" s="68" t="str">
        <f t="shared" si="4"/>
        <v>20171017 13:36:19.479261</v>
      </c>
      <c r="F85" s="69">
        <f t="shared" si="5"/>
        <v>8036</v>
      </c>
    </row>
    <row r="86" spans="1:6">
      <c r="A86">
        <v>92</v>
      </c>
      <c r="B86">
        <v>574</v>
      </c>
      <c r="C86" t="s">
        <v>63</v>
      </c>
      <c r="D86" t="s">
        <v>3679</v>
      </c>
      <c r="E86" s="68" t="str">
        <f t="shared" si="4"/>
        <v>20171017 13:36:19.479261</v>
      </c>
      <c r="F86" s="69">
        <f t="shared" si="5"/>
        <v>52808</v>
      </c>
    </row>
    <row r="87" spans="1:6">
      <c r="A87">
        <v>116</v>
      </c>
      <c r="B87">
        <v>574</v>
      </c>
      <c r="C87" t="s">
        <v>63</v>
      </c>
      <c r="D87" t="s">
        <v>3680</v>
      </c>
      <c r="E87" s="68" t="str">
        <f t="shared" si="4"/>
        <v>20171017 13:36:21.223023</v>
      </c>
      <c r="F87" s="69">
        <f t="shared" si="5"/>
        <v>66584</v>
      </c>
    </row>
    <row r="88" spans="1:6">
      <c r="A88">
        <v>732</v>
      </c>
      <c r="B88">
        <v>574</v>
      </c>
      <c r="C88" t="s">
        <v>63</v>
      </c>
      <c r="D88" t="s">
        <v>3681</v>
      </c>
      <c r="E88" s="68" t="str">
        <f t="shared" si="4"/>
        <v>20171017 13:36:27.209285</v>
      </c>
      <c r="F88" s="69">
        <f t="shared" si="5"/>
        <v>420168</v>
      </c>
    </row>
    <row r="89" spans="1:6">
      <c r="A89">
        <v>90</v>
      </c>
      <c r="B89">
        <v>574.5</v>
      </c>
      <c r="C89" t="s">
        <v>63</v>
      </c>
      <c r="D89" t="s">
        <v>3682</v>
      </c>
      <c r="E89" s="68" t="str">
        <f t="shared" si="4"/>
        <v>20171017 13:40:37.697000</v>
      </c>
      <c r="F89" s="69">
        <f t="shared" si="5"/>
        <v>51705</v>
      </c>
    </row>
    <row r="90" spans="1:6">
      <c r="A90">
        <v>88</v>
      </c>
      <c r="B90">
        <v>575</v>
      </c>
      <c r="C90" t="s">
        <v>63</v>
      </c>
      <c r="D90" t="s">
        <v>3683</v>
      </c>
      <c r="E90" s="68" t="str">
        <f t="shared" si="4"/>
        <v>20171017 13:51:02.533000</v>
      </c>
      <c r="F90" s="69">
        <f t="shared" si="5"/>
        <v>50600</v>
      </c>
    </row>
    <row r="91" spans="1:6">
      <c r="A91">
        <v>84</v>
      </c>
      <c r="B91">
        <v>575</v>
      </c>
      <c r="C91" t="s">
        <v>63</v>
      </c>
      <c r="D91" t="s">
        <v>3684</v>
      </c>
      <c r="E91" s="68" t="str">
        <f t="shared" si="4"/>
        <v>20171017 14:01:30.417882</v>
      </c>
      <c r="F91" s="69">
        <f t="shared" si="5"/>
        <v>48300</v>
      </c>
    </row>
    <row r="92" spans="1:6">
      <c r="A92">
        <v>100</v>
      </c>
      <c r="B92">
        <v>575</v>
      </c>
      <c r="C92" t="s">
        <v>63</v>
      </c>
      <c r="D92" t="s">
        <v>3684</v>
      </c>
      <c r="E92" s="68" t="str">
        <f t="shared" si="4"/>
        <v>20171017 14:01:30.417882</v>
      </c>
      <c r="F92" s="69">
        <f t="shared" si="5"/>
        <v>57500</v>
      </c>
    </row>
    <row r="93" spans="1:6">
      <c r="A93">
        <v>62</v>
      </c>
      <c r="B93">
        <v>575</v>
      </c>
      <c r="C93" t="s">
        <v>63</v>
      </c>
      <c r="D93" t="s">
        <v>3684</v>
      </c>
      <c r="E93" s="68" t="str">
        <f t="shared" si="4"/>
        <v>20171017 14:01:30.417882</v>
      </c>
      <c r="F93" s="69">
        <f t="shared" si="5"/>
        <v>35650</v>
      </c>
    </row>
    <row r="94" spans="1:6">
      <c r="A94">
        <v>28</v>
      </c>
      <c r="B94">
        <v>575</v>
      </c>
      <c r="C94" t="s">
        <v>63</v>
      </c>
      <c r="D94" t="s">
        <v>3684</v>
      </c>
      <c r="E94" s="68" t="str">
        <f t="shared" si="4"/>
        <v>20171017 14:01:30.417882</v>
      </c>
      <c r="F94" s="69">
        <f t="shared" si="5"/>
        <v>16100</v>
      </c>
    </row>
    <row r="95" spans="1:6">
      <c r="A95">
        <v>1</v>
      </c>
      <c r="B95">
        <v>575</v>
      </c>
      <c r="C95" t="s">
        <v>63</v>
      </c>
      <c r="D95" t="s">
        <v>3685</v>
      </c>
      <c r="E95" s="68" t="str">
        <f t="shared" si="4"/>
        <v>20171017 14:01:52.689053</v>
      </c>
      <c r="F95" s="69">
        <f t="shared" si="5"/>
        <v>575</v>
      </c>
    </row>
    <row r="96" spans="1:6">
      <c r="A96">
        <v>268</v>
      </c>
      <c r="B96">
        <v>575</v>
      </c>
      <c r="C96" t="s">
        <v>63</v>
      </c>
      <c r="D96" t="s">
        <v>3686</v>
      </c>
      <c r="E96" s="68" t="str">
        <f t="shared" si="4"/>
        <v>20171017 14:06:11.753933</v>
      </c>
      <c r="F96" s="69">
        <f t="shared" si="5"/>
        <v>154100</v>
      </c>
    </row>
    <row r="97" spans="1:6">
      <c r="A97">
        <v>50</v>
      </c>
      <c r="B97">
        <v>575</v>
      </c>
      <c r="C97" t="s">
        <v>63</v>
      </c>
      <c r="D97" t="s">
        <v>3687</v>
      </c>
      <c r="E97" s="68" t="str">
        <f t="shared" si="4"/>
        <v>20171017 14:07:37.895738</v>
      </c>
      <c r="F97" s="69">
        <f t="shared" si="5"/>
        <v>28750</v>
      </c>
    </row>
    <row r="98" spans="1:6">
      <c r="A98">
        <v>8</v>
      </c>
      <c r="B98">
        <v>575</v>
      </c>
      <c r="C98" t="s">
        <v>63</v>
      </c>
      <c r="D98" t="s">
        <v>3688</v>
      </c>
      <c r="E98" s="68" t="str">
        <f t="shared" si="4"/>
        <v>20171017 14:09:44.682920</v>
      </c>
      <c r="F98" s="69">
        <f t="shared" si="5"/>
        <v>4600</v>
      </c>
    </row>
    <row r="99" spans="1:6">
      <c r="A99">
        <v>64</v>
      </c>
      <c r="B99">
        <v>575</v>
      </c>
      <c r="C99" t="s">
        <v>63</v>
      </c>
      <c r="D99" t="s">
        <v>3689</v>
      </c>
      <c r="E99" s="68" t="str">
        <f t="shared" si="4"/>
        <v>20171017 14:10:20.472162</v>
      </c>
      <c r="F99" s="69">
        <f t="shared" si="5"/>
        <v>36800</v>
      </c>
    </row>
    <row r="100" spans="1:6">
      <c r="A100">
        <v>64</v>
      </c>
      <c r="B100">
        <v>575.5</v>
      </c>
      <c r="C100" t="s">
        <v>63</v>
      </c>
      <c r="D100" t="s">
        <v>3690</v>
      </c>
      <c r="E100" s="68" t="str">
        <f t="shared" si="4"/>
        <v>20171017 14:12:04.761944</v>
      </c>
      <c r="F100" s="69">
        <f t="shared" si="5"/>
        <v>36832</v>
      </c>
    </row>
    <row r="101" spans="1:6">
      <c r="A101">
        <v>79</v>
      </c>
      <c r="B101">
        <v>575.5</v>
      </c>
      <c r="C101" t="s">
        <v>63</v>
      </c>
      <c r="D101" t="s">
        <v>3690</v>
      </c>
      <c r="E101" s="68" t="str">
        <f t="shared" si="4"/>
        <v>20171017 14:12:04.761944</v>
      </c>
      <c r="F101" s="69">
        <f t="shared" si="5"/>
        <v>45464.5</v>
      </c>
    </row>
    <row r="102" spans="1:6">
      <c r="A102">
        <v>31</v>
      </c>
      <c r="B102">
        <v>575.5</v>
      </c>
      <c r="C102" t="s">
        <v>63</v>
      </c>
      <c r="D102" t="s">
        <v>3690</v>
      </c>
      <c r="E102" s="68" t="str">
        <f t="shared" si="4"/>
        <v>20171017 14:12:04.761944</v>
      </c>
      <c r="F102" s="69">
        <f t="shared" si="5"/>
        <v>17840.5</v>
      </c>
    </row>
    <row r="103" spans="1:6">
      <c r="A103">
        <v>107</v>
      </c>
      <c r="B103">
        <v>575.5</v>
      </c>
      <c r="C103" t="s">
        <v>63</v>
      </c>
      <c r="D103" t="s">
        <v>3690</v>
      </c>
      <c r="E103" s="68" t="str">
        <f t="shared" si="4"/>
        <v>20171017 14:12:04.761944</v>
      </c>
      <c r="F103" s="69">
        <f t="shared" si="5"/>
        <v>61578.5</v>
      </c>
    </row>
    <row r="104" spans="1:6">
      <c r="A104">
        <v>200</v>
      </c>
      <c r="B104">
        <v>575.5</v>
      </c>
      <c r="C104" t="s">
        <v>63</v>
      </c>
      <c r="D104" t="s">
        <v>3691</v>
      </c>
      <c r="E104" s="68" t="str">
        <f t="shared" si="4"/>
        <v>20171017 14:12:04.782202</v>
      </c>
      <c r="F104" s="69">
        <f t="shared" si="5"/>
        <v>115100</v>
      </c>
    </row>
    <row r="105" spans="1:6">
      <c r="A105">
        <v>119</v>
      </c>
      <c r="B105">
        <v>575.5</v>
      </c>
      <c r="C105" t="s">
        <v>63</v>
      </c>
      <c r="D105" t="s">
        <v>3692</v>
      </c>
      <c r="E105" s="68" t="str">
        <f t="shared" si="4"/>
        <v>20171017 14:12:04.782209</v>
      </c>
      <c r="F105" s="69">
        <f t="shared" si="5"/>
        <v>68484.5</v>
      </c>
    </row>
    <row r="106" spans="1:6">
      <c r="A106">
        <v>400</v>
      </c>
      <c r="B106">
        <v>575.5</v>
      </c>
      <c r="C106" t="s">
        <v>63</v>
      </c>
      <c r="D106" t="s">
        <v>3693</v>
      </c>
      <c r="E106" s="68" t="str">
        <f t="shared" si="4"/>
        <v>20171017 14:12:04.782239</v>
      </c>
      <c r="F106" s="69">
        <f t="shared" si="5"/>
        <v>230200</v>
      </c>
    </row>
    <row r="107" spans="1:6">
      <c r="A107">
        <v>177</v>
      </c>
      <c r="B107">
        <v>575.5</v>
      </c>
      <c r="C107" t="s">
        <v>63</v>
      </c>
      <c r="D107" t="s">
        <v>3694</v>
      </c>
      <c r="E107" s="68" t="str">
        <f t="shared" si="4"/>
        <v>20171017 14:15:03.381000</v>
      </c>
      <c r="F107" s="69">
        <f t="shared" si="5"/>
        <v>101863.5</v>
      </c>
    </row>
    <row r="108" spans="1:6">
      <c r="A108">
        <v>94</v>
      </c>
      <c r="B108">
        <v>575</v>
      </c>
      <c r="C108" t="s">
        <v>63</v>
      </c>
      <c r="D108" t="s">
        <v>3695</v>
      </c>
      <c r="E108" s="68" t="str">
        <f t="shared" si="4"/>
        <v>20171017 14:18:22.233000</v>
      </c>
      <c r="F108" s="69">
        <f t="shared" si="5"/>
        <v>54050</v>
      </c>
    </row>
    <row r="109" spans="1:6">
      <c r="A109">
        <v>179</v>
      </c>
      <c r="B109">
        <v>575</v>
      </c>
      <c r="C109" t="s">
        <v>63</v>
      </c>
      <c r="D109" t="s">
        <v>3696</v>
      </c>
      <c r="E109" s="68" t="str">
        <f t="shared" si="4"/>
        <v>20171017 14:18:22.233351</v>
      </c>
      <c r="F109" s="69">
        <f t="shared" si="5"/>
        <v>102925</v>
      </c>
    </row>
    <row r="110" spans="1:6">
      <c r="A110">
        <v>26</v>
      </c>
      <c r="B110">
        <v>575</v>
      </c>
      <c r="C110" t="s">
        <v>70</v>
      </c>
      <c r="D110" t="s">
        <v>3697</v>
      </c>
      <c r="E110" s="68" t="str">
        <f t="shared" si="4"/>
        <v>20171017 14:18:22.244232</v>
      </c>
      <c r="F110" s="69">
        <f t="shared" si="5"/>
        <v>14950</v>
      </c>
    </row>
    <row r="111" spans="1:6">
      <c r="A111">
        <v>37</v>
      </c>
      <c r="B111">
        <v>575</v>
      </c>
      <c r="C111" t="s">
        <v>70</v>
      </c>
      <c r="D111" t="s">
        <v>3698</v>
      </c>
      <c r="E111" s="68" t="str">
        <f t="shared" si="4"/>
        <v>20171017 14:18:22.244362</v>
      </c>
      <c r="F111" s="69">
        <f t="shared" si="5"/>
        <v>21275</v>
      </c>
    </row>
    <row r="112" spans="1:6">
      <c r="A112">
        <v>65</v>
      </c>
      <c r="B112">
        <v>575</v>
      </c>
      <c r="C112" t="s">
        <v>67</v>
      </c>
      <c r="D112" t="s">
        <v>3699</v>
      </c>
      <c r="E112" s="68" t="str">
        <f t="shared" si="4"/>
        <v>20171017 14:18:22.244363</v>
      </c>
      <c r="F112" s="69">
        <f t="shared" si="5"/>
        <v>37375</v>
      </c>
    </row>
    <row r="113" spans="1:6">
      <c r="A113">
        <v>28</v>
      </c>
      <c r="B113">
        <v>575</v>
      </c>
      <c r="C113" t="s">
        <v>63</v>
      </c>
      <c r="D113" t="s">
        <v>3700</v>
      </c>
      <c r="E113" s="68" t="str">
        <f t="shared" si="4"/>
        <v>20171017 14:18:28.126848</v>
      </c>
      <c r="F113" s="69">
        <f t="shared" si="5"/>
        <v>16100</v>
      </c>
    </row>
    <row r="114" spans="1:6">
      <c r="A114">
        <v>293</v>
      </c>
      <c r="B114">
        <v>575</v>
      </c>
      <c r="C114" t="s">
        <v>63</v>
      </c>
      <c r="D114" t="s">
        <v>3701</v>
      </c>
      <c r="E114" s="68" t="str">
        <f t="shared" si="4"/>
        <v>20171017 14:20:05.073677</v>
      </c>
      <c r="F114" s="69">
        <f t="shared" si="5"/>
        <v>168475</v>
      </c>
    </row>
    <row r="115" spans="1:6">
      <c r="A115">
        <v>1</v>
      </c>
      <c r="B115">
        <v>575</v>
      </c>
      <c r="C115" t="s">
        <v>63</v>
      </c>
      <c r="D115" t="s">
        <v>3702</v>
      </c>
      <c r="E115" s="68" t="str">
        <f t="shared" si="4"/>
        <v>20171017 14:20:48.335382</v>
      </c>
      <c r="F115" s="69">
        <f t="shared" si="5"/>
        <v>575</v>
      </c>
    </row>
    <row r="116" spans="1:6">
      <c r="A116">
        <v>100</v>
      </c>
      <c r="B116">
        <v>575</v>
      </c>
      <c r="C116" t="s">
        <v>63</v>
      </c>
      <c r="D116" t="s">
        <v>3703</v>
      </c>
      <c r="E116" s="68" t="str">
        <f t="shared" si="4"/>
        <v>20171017 14:21:21.702575</v>
      </c>
      <c r="F116" s="69">
        <f t="shared" si="5"/>
        <v>57500</v>
      </c>
    </row>
    <row r="117" spans="1:6">
      <c r="A117">
        <v>15</v>
      </c>
      <c r="B117">
        <v>575</v>
      </c>
      <c r="C117" t="s">
        <v>63</v>
      </c>
      <c r="D117" t="s">
        <v>3704</v>
      </c>
      <c r="E117" s="68" t="str">
        <f t="shared" si="4"/>
        <v>20171017 14:21:23.857883</v>
      </c>
      <c r="F117" s="69">
        <f t="shared" si="5"/>
        <v>8625</v>
      </c>
    </row>
    <row r="118" spans="1:6">
      <c r="A118">
        <v>120</v>
      </c>
      <c r="B118">
        <v>575</v>
      </c>
      <c r="C118" t="s">
        <v>63</v>
      </c>
      <c r="D118" t="s">
        <v>3705</v>
      </c>
      <c r="E118" s="68" t="str">
        <f t="shared" si="4"/>
        <v>20171017 14:21:53.483558</v>
      </c>
      <c r="F118" s="69">
        <f t="shared" si="5"/>
        <v>69000</v>
      </c>
    </row>
    <row r="119" spans="1:6">
      <c r="A119">
        <v>108</v>
      </c>
      <c r="B119">
        <v>575.5</v>
      </c>
      <c r="C119" t="s">
        <v>63</v>
      </c>
      <c r="D119" t="s">
        <v>3706</v>
      </c>
      <c r="E119" s="68" t="str">
        <f t="shared" si="4"/>
        <v>20171017 14:31:09.245012</v>
      </c>
      <c r="F119" s="69">
        <f t="shared" si="5"/>
        <v>62154</v>
      </c>
    </row>
    <row r="120" spans="1:6">
      <c r="A120">
        <v>227</v>
      </c>
      <c r="B120">
        <v>575.5</v>
      </c>
      <c r="C120" t="s">
        <v>63</v>
      </c>
      <c r="D120" t="s">
        <v>3706</v>
      </c>
      <c r="E120" s="68" t="str">
        <f t="shared" si="4"/>
        <v>20171017 14:31:09.245012</v>
      </c>
      <c r="F120" s="69">
        <f t="shared" si="5"/>
        <v>130638.5</v>
      </c>
    </row>
    <row r="121" spans="1:6">
      <c r="A121">
        <v>68</v>
      </c>
      <c r="B121">
        <v>575.5</v>
      </c>
      <c r="C121" t="s">
        <v>63</v>
      </c>
      <c r="D121" t="s">
        <v>3706</v>
      </c>
      <c r="E121" s="68" t="str">
        <f t="shared" si="4"/>
        <v>20171017 14:31:09.245012</v>
      </c>
      <c r="F121" s="69">
        <f t="shared" si="5"/>
        <v>39134</v>
      </c>
    </row>
    <row r="122" spans="1:6">
      <c r="A122">
        <v>293</v>
      </c>
      <c r="B122">
        <v>575.5</v>
      </c>
      <c r="C122" t="s">
        <v>63</v>
      </c>
      <c r="D122" t="s">
        <v>3706</v>
      </c>
      <c r="E122" s="68" t="str">
        <f t="shared" si="4"/>
        <v>20171017 14:31:09.245012</v>
      </c>
      <c r="F122" s="69">
        <f t="shared" si="5"/>
        <v>168621.5</v>
      </c>
    </row>
    <row r="123" spans="1:6">
      <c r="A123">
        <v>100</v>
      </c>
      <c r="B123">
        <v>575.5</v>
      </c>
      <c r="C123" t="s">
        <v>63</v>
      </c>
      <c r="D123" t="s">
        <v>3706</v>
      </c>
      <c r="E123" s="68" t="str">
        <f t="shared" si="4"/>
        <v>20171017 14:31:09.245012</v>
      </c>
      <c r="F123" s="69">
        <f t="shared" si="5"/>
        <v>57550</v>
      </c>
    </row>
    <row r="124" spans="1:6">
      <c r="A124">
        <v>204</v>
      </c>
      <c r="B124">
        <v>575.5</v>
      </c>
      <c r="C124" t="s">
        <v>63</v>
      </c>
      <c r="D124" t="s">
        <v>3706</v>
      </c>
      <c r="E124" s="68" t="str">
        <f t="shared" si="4"/>
        <v>20171017 14:31:09.245012</v>
      </c>
      <c r="F124" s="69">
        <f t="shared" si="5"/>
        <v>117402</v>
      </c>
    </row>
    <row r="125" spans="1:6">
      <c r="A125">
        <v>92</v>
      </c>
      <c r="B125">
        <v>575</v>
      </c>
      <c r="C125" t="s">
        <v>63</v>
      </c>
      <c r="D125" t="s">
        <v>3707</v>
      </c>
      <c r="E125" s="68" t="str">
        <f t="shared" si="4"/>
        <v>20171017 14:35:03.997000</v>
      </c>
      <c r="F125" s="69">
        <f t="shared" si="5"/>
        <v>52900</v>
      </c>
    </row>
    <row r="126" spans="1:6">
      <c r="A126">
        <v>471</v>
      </c>
      <c r="B126">
        <v>575</v>
      </c>
      <c r="C126" t="s">
        <v>63</v>
      </c>
      <c r="D126" t="s">
        <v>3708</v>
      </c>
      <c r="E126" s="68" t="str">
        <f t="shared" si="4"/>
        <v>20171017 14:35:03.997438</v>
      </c>
      <c r="F126" s="69">
        <f t="shared" si="5"/>
        <v>270825</v>
      </c>
    </row>
    <row r="127" spans="1:6">
      <c r="A127">
        <v>91</v>
      </c>
      <c r="B127">
        <v>575</v>
      </c>
      <c r="C127" t="s">
        <v>63</v>
      </c>
      <c r="D127" t="s">
        <v>3709</v>
      </c>
      <c r="E127" s="68" t="str">
        <f t="shared" si="4"/>
        <v>20171017 14:42:23.745000</v>
      </c>
      <c r="F127" s="69">
        <f t="shared" si="5"/>
        <v>52325</v>
      </c>
    </row>
    <row r="128" spans="1:6">
      <c r="A128">
        <v>18</v>
      </c>
      <c r="B128">
        <v>575</v>
      </c>
      <c r="C128" t="s">
        <v>63</v>
      </c>
      <c r="D128" t="s">
        <v>3710</v>
      </c>
      <c r="E128" s="68" t="str">
        <f t="shared" si="4"/>
        <v>20171017 15:12:38.683612</v>
      </c>
      <c r="F128" s="69">
        <f t="shared" si="5"/>
        <v>10350</v>
      </c>
    </row>
    <row r="129" spans="1:6">
      <c r="A129">
        <v>125</v>
      </c>
      <c r="B129">
        <v>575</v>
      </c>
      <c r="C129" t="s">
        <v>63</v>
      </c>
      <c r="D129" t="s">
        <v>3710</v>
      </c>
      <c r="E129" s="68" t="str">
        <f t="shared" ref="E129:E192" si="6">LEFT(D129,FIND(" ",D129)-1)&amp;" "&amp;IF((MID(D129,FIND(" ",D129)+1,2))&lt;"23",MID(D129,FIND(" ",D129)+1,2) + 2 - VALUE(MID(D129,28,1)),"0"&amp;"0")&amp;MID(D129,FIND(" ",D129)+3,13)</f>
        <v>20171017 15:12:38.683612</v>
      </c>
      <c r="F129" s="69">
        <f t="shared" si="5"/>
        <v>71875</v>
      </c>
    </row>
    <row r="130" spans="1:6">
      <c r="A130">
        <v>92</v>
      </c>
      <c r="B130">
        <v>575</v>
      </c>
      <c r="C130" t="s">
        <v>63</v>
      </c>
      <c r="D130" t="s">
        <v>3710</v>
      </c>
      <c r="E130" s="68" t="str">
        <f t="shared" si="6"/>
        <v>20171017 15:12:38.683612</v>
      </c>
      <c r="F130" s="69">
        <f t="shared" ref="F130:F193" si="7">A130*B130</f>
        <v>52900</v>
      </c>
    </row>
    <row r="131" spans="1:6">
      <c r="A131">
        <v>68</v>
      </c>
      <c r="B131">
        <v>575</v>
      </c>
      <c r="C131" t="s">
        <v>63</v>
      </c>
      <c r="D131" t="s">
        <v>3710</v>
      </c>
      <c r="E131" s="68" t="str">
        <f t="shared" si="6"/>
        <v>20171017 15:12:38.683612</v>
      </c>
      <c r="F131" s="69">
        <f t="shared" si="7"/>
        <v>39100</v>
      </c>
    </row>
    <row r="132" spans="1:6">
      <c r="A132">
        <v>33</v>
      </c>
      <c r="B132">
        <v>575</v>
      </c>
      <c r="C132" t="s">
        <v>63</v>
      </c>
      <c r="D132" t="s">
        <v>3710</v>
      </c>
      <c r="E132" s="68" t="str">
        <f t="shared" si="6"/>
        <v>20171017 15:12:38.683612</v>
      </c>
      <c r="F132" s="69">
        <f t="shared" si="7"/>
        <v>18975</v>
      </c>
    </row>
    <row r="133" spans="1:6">
      <c r="A133">
        <v>88</v>
      </c>
      <c r="B133">
        <v>575</v>
      </c>
      <c r="C133" t="s">
        <v>63</v>
      </c>
      <c r="D133" t="s">
        <v>3710</v>
      </c>
      <c r="E133" s="68" t="str">
        <f t="shared" si="6"/>
        <v>20171017 15:12:38.683612</v>
      </c>
      <c r="F133" s="69">
        <f t="shared" si="7"/>
        <v>50600</v>
      </c>
    </row>
    <row r="134" spans="1:6">
      <c r="A134">
        <v>32</v>
      </c>
      <c r="B134">
        <v>575</v>
      </c>
      <c r="C134" t="s">
        <v>63</v>
      </c>
      <c r="D134" t="s">
        <v>3710</v>
      </c>
      <c r="E134" s="68" t="str">
        <f t="shared" si="6"/>
        <v>20171017 15:12:38.683612</v>
      </c>
      <c r="F134" s="69">
        <f t="shared" si="7"/>
        <v>18400</v>
      </c>
    </row>
    <row r="135" spans="1:6">
      <c r="A135">
        <v>82</v>
      </c>
      <c r="B135">
        <v>575</v>
      </c>
      <c r="C135" t="s">
        <v>63</v>
      </c>
      <c r="D135" t="s">
        <v>3710</v>
      </c>
      <c r="E135" s="68" t="str">
        <f t="shared" si="6"/>
        <v>20171017 15:12:38.683612</v>
      </c>
      <c r="F135" s="69">
        <f t="shared" si="7"/>
        <v>47150</v>
      </c>
    </row>
    <row r="136" spans="1:6">
      <c r="A136">
        <v>100</v>
      </c>
      <c r="B136">
        <v>575</v>
      </c>
      <c r="C136" t="s">
        <v>63</v>
      </c>
      <c r="D136" t="s">
        <v>3710</v>
      </c>
      <c r="E136" s="68" t="str">
        <f t="shared" si="6"/>
        <v>20171017 15:12:38.683612</v>
      </c>
      <c r="F136" s="69">
        <f t="shared" si="7"/>
        <v>57500</v>
      </c>
    </row>
    <row r="137" spans="1:6">
      <c r="A137">
        <v>100</v>
      </c>
      <c r="B137">
        <v>575</v>
      </c>
      <c r="C137" t="s">
        <v>63</v>
      </c>
      <c r="D137" t="s">
        <v>3710</v>
      </c>
      <c r="E137" s="68" t="str">
        <f t="shared" si="6"/>
        <v>20171017 15:12:38.683612</v>
      </c>
      <c r="F137" s="69">
        <f t="shared" si="7"/>
        <v>57500</v>
      </c>
    </row>
    <row r="138" spans="1:6">
      <c r="A138">
        <v>258</v>
      </c>
      <c r="B138">
        <v>575</v>
      </c>
      <c r="C138" t="s">
        <v>63</v>
      </c>
      <c r="D138" t="s">
        <v>3710</v>
      </c>
      <c r="E138" s="68" t="str">
        <f t="shared" si="6"/>
        <v>20171017 15:12:38.683612</v>
      </c>
      <c r="F138" s="69">
        <f t="shared" si="7"/>
        <v>148350</v>
      </c>
    </row>
    <row r="139" spans="1:6">
      <c r="A139">
        <v>25</v>
      </c>
      <c r="B139">
        <v>575</v>
      </c>
      <c r="C139" t="s">
        <v>63</v>
      </c>
      <c r="D139" t="s">
        <v>3710</v>
      </c>
      <c r="E139" s="68" t="str">
        <f t="shared" si="6"/>
        <v>20171017 15:12:38.683612</v>
      </c>
      <c r="F139" s="69">
        <f t="shared" si="7"/>
        <v>14375</v>
      </c>
    </row>
    <row r="140" spans="1:6">
      <c r="A140">
        <v>143</v>
      </c>
      <c r="B140">
        <v>575</v>
      </c>
      <c r="C140" t="s">
        <v>63</v>
      </c>
      <c r="D140" t="s">
        <v>3710</v>
      </c>
      <c r="E140" s="68" t="str">
        <f t="shared" si="6"/>
        <v>20171017 15:12:38.683612</v>
      </c>
      <c r="F140" s="69">
        <f t="shared" si="7"/>
        <v>82225</v>
      </c>
    </row>
    <row r="141" spans="1:6">
      <c r="A141">
        <v>26</v>
      </c>
      <c r="B141">
        <v>575</v>
      </c>
      <c r="C141" t="s">
        <v>63</v>
      </c>
      <c r="D141" t="s">
        <v>3710</v>
      </c>
      <c r="E141" s="68" t="str">
        <f t="shared" si="6"/>
        <v>20171017 15:12:38.683612</v>
      </c>
      <c r="F141" s="69">
        <f t="shared" si="7"/>
        <v>14950</v>
      </c>
    </row>
    <row r="142" spans="1:6">
      <c r="A142">
        <v>30</v>
      </c>
      <c r="B142">
        <v>575</v>
      </c>
      <c r="C142" t="s">
        <v>63</v>
      </c>
      <c r="D142" t="s">
        <v>3710</v>
      </c>
      <c r="E142" s="68" t="str">
        <f t="shared" si="6"/>
        <v>20171017 15:12:38.683612</v>
      </c>
      <c r="F142" s="69">
        <f t="shared" si="7"/>
        <v>17250</v>
      </c>
    </row>
    <row r="143" spans="1:6">
      <c r="A143">
        <v>78</v>
      </c>
      <c r="B143">
        <v>575</v>
      </c>
      <c r="C143" t="s">
        <v>63</v>
      </c>
      <c r="D143" t="s">
        <v>3710</v>
      </c>
      <c r="E143" s="68" t="str">
        <f t="shared" si="6"/>
        <v>20171017 15:12:38.683612</v>
      </c>
      <c r="F143" s="69">
        <f t="shared" si="7"/>
        <v>44850</v>
      </c>
    </row>
    <row r="144" spans="1:6">
      <c r="A144">
        <v>116</v>
      </c>
      <c r="B144">
        <v>575</v>
      </c>
      <c r="C144" t="s">
        <v>63</v>
      </c>
      <c r="D144" t="s">
        <v>3710</v>
      </c>
      <c r="E144" s="68" t="str">
        <f t="shared" si="6"/>
        <v>20171017 15:12:38.683612</v>
      </c>
      <c r="F144" s="69">
        <f t="shared" si="7"/>
        <v>66700</v>
      </c>
    </row>
    <row r="145" spans="1:6">
      <c r="A145">
        <v>58</v>
      </c>
      <c r="B145">
        <v>575</v>
      </c>
      <c r="C145" t="s">
        <v>63</v>
      </c>
      <c r="D145" t="s">
        <v>3711</v>
      </c>
      <c r="E145" s="68" t="str">
        <f t="shared" si="6"/>
        <v>20171017 15:12:38.703863</v>
      </c>
      <c r="F145" s="69">
        <f t="shared" si="7"/>
        <v>33350</v>
      </c>
    </row>
    <row r="146" spans="1:6">
      <c r="A146">
        <v>28</v>
      </c>
      <c r="B146">
        <v>575</v>
      </c>
      <c r="C146" t="s">
        <v>63</v>
      </c>
      <c r="D146" t="s">
        <v>3712</v>
      </c>
      <c r="E146" s="68" t="str">
        <f t="shared" si="6"/>
        <v>20171017 15:12:38.706917</v>
      </c>
      <c r="F146" s="69">
        <f t="shared" si="7"/>
        <v>16100</v>
      </c>
    </row>
    <row r="147" spans="1:6">
      <c r="A147">
        <v>27</v>
      </c>
      <c r="B147">
        <v>575</v>
      </c>
      <c r="C147" t="s">
        <v>63</v>
      </c>
      <c r="D147" t="s">
        <v>3713</v>
      </c>
      <c r="E147" s="68" t="str">
        <f t="shared" si="6"/>
        <v>20171017 15:15:40.914614</v>
      </c>
      <c r="F147" s="69">
        <f t="shared" si="7"/>
        <v>15525</v>
      </c>
    </row>
    <row r="148" spans="1:6">
      <c r="A148">
        <v>191</v>
      </c>
      <c r="B148">
        <v>575</v>
      </c>
      <c r="C148" t="s">
        <v>63</v>
      </c>
      <c r="D148" t="s">
        <v>3713</v>
      </c>
      <c r="E148" s="68" t="str">
        <f t="shared" si="6"/>
        <v>20171017 15:15:40.914614</v>
      </c>
      <c r="F148" s="69">
        <f t="shared" si="7"/>
        <v>109825</v>
      </c>
    </row>
    <row r="149" spans="1:6">
      <c r="A149">
        <v>204</v>
      </c>
      <c r="B149">
        <v>575</v>
      </c>
      <c r="C149" t="s">
        <v>63</v>
      </c>
      <c r="D149" t="s">
        <v>3713</v>
      </c>
      <c r="E149" s="68" t="str">
        <f t="shared" si="6"/>
        <v>20171017 15:15:40.914614</v>
      </c>
      <c r="F149" s="69">
        <f t="shared" si="7"/>
        <v>117300</v>
      </c>
    </row>
    <row r="150" spans="1:6">
      <c r="A150">
        <v>105</v>
      </c>
      <c r="B150">
        <v>575</v>
      </c>
      <c r="C150" t="s">
        <v>63</v>
      </c>
      <c r="D150" t="s">
        <v>3713</v>
      </c>
      <c r="E150" s="68" t="str">
        <f t="shared" si="6"/>
        <v>20171017 15:15:40.914614</v>
      </c>
      <c r="F150" s="69">
        <f t="shared" si="7"/>
        <v>60375</v>
      </c>
    </row>
    <row r="151" spans="1:6">
      <c r="A151">
        <v>35</v>
      </c>
      <c r="B151">
        <v>575</v>
      </c>
      <c r="C151" t="s">
        <v>63</v>
      </c>
      <c r="D151" t="s">
        <v>3713</v>
      </c>
      <c r="E151" s="68" t="str">
        <f t="shared" si="6"/>
        <v>20171017 15:15:40.914614</v>
      </c>
      <c r="F151" s="69">
        <f t="shared" si="7"/>
        <v>20125</v>
      </c>
    </row>
    <row r="152" spans="1:6">
      <c r="A152">
        <v>150</v>
      </c>
      <c r="B152">
        <v>575</v>
      </c>
      <c r="C152" t="s">
        <v>63</v>
      </c>
      <c r="D152" t="s">
        <v>3713</v>
      </c>
      <c r="E152" s="68" t="str">
        <f t="shared" si="6"/>
        <v>20171017 15:15:40.914614</v>
      </c>
      <c r="F152" s="69">
        <f t="shared" si="7"/>
        <v>86250</v>
      </c>
    </row>
    <row r="153" spans="1:6">
      <c r="A153">
        <v>80</v>
      </c>
      <c r="B153">
        <v>575</v>
      </c>
      <c r="C153" t="s">
        <v>63</v>
      </c>
      <c r="D153" t="s">
        <v>3713</v>
      </c>
      <c r="E153" s="68" t="str">
        <f t="shared" si="6"/>
        <v>20171017 15:15:40.914614</v>
      </c>
      <c r="F153" s="69">
        <f t="shared" si="7"/>
        <v>46000</v>
      </c>
    </row>
    <row r="154" spans="1:6">
      <c r="A154">
        <v>208</v>
      </c>
      <c r="B154">
        <v>575</v>
      </c>
      <c r="C154" t="s">
        <v>63</v>
      </c>
      <c r="D154" t="s">
        <v>3713</v>
      </c>
      <c r="E154" s="68" t="str">
        <f t="shared" si="6"/>
        <v>20171017 15:15:40.914614</v>
      </c>
      <c r="F154" s="69">
        <f t="shared" si="7"/>
        <v>119600</v>
      </c>
    </row>
    <row r="155" spans="1:6">
      <c r="A155">
        <v>36</v>
      </c>
      <c r="B155">
        <v>574.5</v>
      </c>
      <c r="C155" t="s">
        <v>63</v>
      </c>
      <c r="D155" t="s">
        <v>3714</v>
      </c>
      <c r="E155" s="68" t="str">
        <f t="shared" si="6"/>
        <v>20171017 15:19:18.203000</v>
      </c>
      <c r="F155" s="69">
        <f t="shared" si="7"/>
        <v>20682</v>
      </c>
    </row>
    <row r="156" spans="1:6">
      <c r="A156">
        <v>54</v>
      </c>
      <c r="B156">
        <v>574.5</v>
      </c>
      <c r="C156" t="s">
        <v>63</v>
      </c>
      <c r="D156" t="s">
        <v>3715</v>
      </c>
      <c r="E156" s="68" t="str">
        <f t="shared" si="6"/>
        <v>20171017 15:22:11.202000</v>
      </c>
      <c r="F156" s="69">
        <f t="shared" si="7"/>
        <v>31023</v>
      </c>
    </row>
    <row r="157" spans="1:6">
      <c r="A157">
        <v>275</v>
      </c>
      <c r="B157">
        <v>574.5</v>
      </c>
      <c r="C157" t="s">
        <v>63</v>
      </c>
      <c r="D157" t="s">
        <v>3716</v>
      </c>
      <c r="E157" s="68" t="str">
        <f t="shared" si="6"/>
        <v>20171017 15:24:02.828000</v>
      </c>
      <c r="F157" s="69">
        <f t="shared" si="7"/>
        <v>157987.5</v>
      </c>
    </row>
    <row r="158" spans="1:6">
      <c r="A158">
        <v>120</v>
      </c>
      <c r="B158">
        <v>573.5</v>
      </c>
      <c r="C158" t="s">
        <v>63</v>
      </c>
      <c r="D158" t="s">
        <v>3717</v>
      </c>
      <c r="E158" s="68" t="str">
        <f t="shared" si="6"/>
        <v>20171017 15:29:51.632264</v>
      </c>
      <c r="F158" s="69">
        <f t="shared" si="7"/>
        <v>68820</v>
      </c>
    </row>
    <row r="159" spans="1:6">
      <c r="A159">
        <v>101</v>
      </c>
      <c r="B159">
        <v>573.5</v>
      </c>
      <c r="C159" t="s">
        <v>63</v>
      </c>
      <c r="D159" t="s">
        <v>3717</v>
      </c>
      <c r="E159" s="68" t="str">
        <f t="shared" si="6"/>
        <v>20171017 15:29:51.632264</v>
      </c>
      <c r="F159" s="69">
        <f t="shared" si="7"/>
        <v>57923.5</v>
      </c>
    </row>
    <row r="160" spans="1:6">
      <c r="A160">
        <v>134</v>
      </c>
      <c r="B160">
        <v>573.5</v>
      </c>
      <c r="C160" t="s">
        <v>63</v>
      </c>
      <c r="D160" t="s">
        <v>3717</v>
      </c>
      <c r="E160" s="68" t="str">
        <f t="shared" si="6"/>
        <v>20171017 15:29:51.632264</v>
      </c>
      <c r="F160" s="69">
        <f t="shared" si="7"/>
        <v>76849</v>
      </c>
    </row>
    <row r="161" spans="1:6">
      <c r="A161">
        <v>151</v>
      </c>
      <c r="B161">
        <v>573.5</v>
      </c>
      <c r="C161" t="s">
        <v>63</v>
      </c>
      <c r="D161" t="s">
        <v>3717</v>
      </c>
      <c r="E161" s="68" t="str">
        <f t="shared" si="6"/>
        <v>20171017 15:29:51.632264</v>
      </c>
      <c r="F161" s="69">
        <f t="shared" si="7"/>
        <v>86598.5</v>
      </c>
    </row>
    <row r="162" spans="1:6">
      <c r="A162">
        <v>35</v>
      </c>
      <c r="B162">
        <v>573.5</v>
      </c>
      <c r="C162" t="s">
        <v>63</v>
      </c>
      <c r="D162" t="s">
        <v>3717</v>
      </c>
      <c r="E162" s="68" t="str">
        <f t="shared" si="6"/>
        <v>20171017 15:29:51.632264</v>
      </c>
      <c r="F162" s="69">
        <f t="shared" si="7"/>
        <v>20072.5</v>
      </c>
    </row>
    <row r="163" spans="1:6">
      <c r="A163">
        <v>100</v>
      </c>
      <c r="B163">
        <v>573.5</v>
      </c>
      <c r="C163" t="s">
        <v>63</v>
      </c>
      <c r="D163" t="s">
        <v>3717</v>
      </c>
      <c r="E163" s="68" t="str">
        <f t="shared" si="6"/>
        <v>20171017 15:29:51.632264</v>
      </c>
      <c r="F163" s="69">
        <f t="shared" si="7"/>
        <v>57350</v>
      </c>
    </row>
    <row r="164" spans="1:6">
      <c r="A164">
        <v>62</v>
      </c>
      <c r="B164">
        <v>573.5</v>
      </c>
      <c r="C164" t="s">
        <v>63</v>
      </c>
      <c r="D164" t="s">
        <v>3717</v>
      </c>
      <c r="E164" s="68" t="str">
        <f t="shared" si="6"/>
        <v>20171017 15:29:51.632264</v>
      </c>
      <c r="F164" s="69">
        <f t="shared" si="7"/>
        <v>35557</v>
      </c>
    </row>
    <row r="165" spans="1:6">
      <c r="A165">
        <v>76</v>
      </c>
      <c r="B165">
        <v>573.5</v>
      </c>
      <c r="C165" t="s">
        <v>63</v>
      </c>
      <c r="D165" t="s">
        <v>3717</v>
      </c>
      <c r="E165" s="68" t="str">
        <f t="shared" si="6"/>
        <v>20171017 15:29:51.632264</v>
      </c>
      <c r="F165" s="69">
        <f t="shared" si="7"/>
        <v>43586</v>
      </c>
    </row>
    <row r="166" spans="1:6">
      <c r="A166">
        <v>100</v>
      </c>
      <c r="B166">
        <v>573.5</v>
      </c>
      <c r="C166" t="s">
        <v>63</v>
      </c>
      <c r="D166" t="s">
        <v>3717</v>
      </c>
      <c r="E166" s="68" t="str">
        <f t="shared" si="6"/>
        <v>20171017 15:29:51.632264</v>
      </c>
      <c r="F166" s="69">
        <f t="shared" si="7"/>
        <v>57350</v>
      </c>
    </row>
    <row r="167" spans="1:6">
      <c r="A167">
        <v>80</v>
      </c>
      <c r="B167">
        <v>573.5</v>
      </c>
      <c r="C167" t="s">
        <v>63</v>
      </c>
      <c r="D167" t="s">
        <v>3717</v>
      </c>
      <c r="E167" s="68" t="str">
        <f t="shared" si="6"/>
        <v>20171017 15:29:51.632264</v>
      </c>
      <c r="F167" s="69">
        <f t="shared" si="7"/>
        <v>45880</v>
      </c>
    </row>
    <row r="168" spans="1:6">
      <c r="A168">
        <v>41</v>
      </c>
      <c r="B168">
        <v>573.5</v>
      </c>
      <c r="C168" t="s">
        <v>63</v>
      </c>
      <c r="D168" t="s">
        <v>3717</v>
      </c>
      <c r="E168" s="68" t="str">
        <f t="shared" si="6"/>
        <v>20171017 15:29:51.632264</v>
      </c>
      <c r="F168" s="69">
        <f t="shared" si="7"/>
        <v>23513.5</v>
      </c>
    </row>
    <row r="169" spans="1:6">
      <c r="A169">
        <v>106</v>
      </c>
      <c r="B169">
        <v>573.5</v>
      </c>
      <c r="C169" t="s">
        <v>63</v>
      </c>
      <c r="D169" t="s">
        <v>3718</v>
      </c>
      <c r="E169" s="68" t="str">
        <f t="shared" si="6"/>
        <v>20171017 15:37:43.107000</v>
      </c>
      <c r="F169" s="69">
        <f t="shared" si="7"/>
        <v>60791</v>
      </c>
    </row>
    <row r="170" spans="1:6">
      <c r="A170">
        <v>40</v>
      </c>
      <c r="B170">
        <v>573.5</v>
      </c>
      <c r="C170" t="s">
        <v>63</v>
      </c>
      <c r="D170" t="s">
        <v>3719</v>
      </c>
      <c r="E170" s="68" t="str">
        <f t="shared" si="6"/>
        <v>20171017 15:37:43.128000</v>
      </c>
      <c r="F170" s="69">
        <f t="shared" si="7"/>
        <v>22940</v>
      </c>
    </row>
    <row r="171" spans="1:6">
      <c r="A171">
        <v>89</v>
      </c>
      <c r="B171">
        <v>573.5</v>
      </c>
      <c r="C171" t="s">
        <v>63</v>
      </c>
      <c r="D171" t="s">
        <v>3720</v>
      </c>
      <c r="E171" s="68" t="str">
        <f t="shared" si="6"/>
        <v>20171017 15:41:35.447000</v>
      </c>
      <c r="F171" s="69">
        <f t="shared" si="7"/>
        <v>51041.5</v>
      </c>
    </row>
    <row r="172" spans="1:6">
      <c r="A172">
        <v>45</v>
      </c>
      <c r="B172">
        <v>574.5</v>
      </c>
      <c r="C172" t="s">
        <v>63</v>
      </c>
      <c r="D172" t="s">
        <v>3721</v>
      </c>
      <c r="E172" s="68" t="str">
        <f t="shared" si="6"/>
        <v>20171017 15:47:15.253000</v>
      </c>
      <c r="F172" s="69">
        <f t="shared" si="7"/>
        <v>25852.5</v>
      </c>
    </row>
    <row r="173" spans="1:6">
      <c r="A173">
        <v>50</v>
      </c>
      <c r="B173">
        <v>574.5</v>
      </c>
      <c r="C173" t="s">
        <v>63</v>
      </c>
      <c r="D173" t="s">
        <v>3722</v>
      </c>
      <c r="E173" s="68" t="str">
        <f t="shared" si="6"/>
        <v>20171017 15:53:27.202000</v>
      </c>
      <c r="F173" s="69">
        <f t="shared" si="7"/>
        <v>28725</v>
      </c>
    </row>
    <row r="174" spans="1:6">
      <c r="A174">
        <v>28</v>
      </c>
      <c r="B174">
        <v>574.5</v>
      </c>
      <c r="C174" t="s">
        <v>63</v>
      </c>
      <c r="D174" t="s">
        <v>3723</v>
      </c>
      <c r="E174" s="68" t="str">
        <f t="shared" si="6"/>
        <v>20171017 15:54:17.798000</v>
      </c>
      <c r="F174" s="69">
        <f t="shared" si="7"/>
        <v>16086</v>
      </c>
    </row>
    <row r="175" spans="1:6">
      <c r="A175">
        <v>40</v>
      </c>
      <c r="B175">
        <v>574.5</v>
      </c>
      <c r="C175" t="s">
        <v>63</v>
      </c>
      <c r="D175" t="s">
        <v>3723</v>
      </c>
      <c r="E175" s="68" t="str">
        <f t="shared" si="6"/>
        <v>20171017 15:54:17.798000</v>
      </c>
      <c r="F175" s="69">
        <f t="shared" si="7"/>
        <v>22980</v>
      </c>
    </row>
    <row r="176" spans="1:6">
      <c r="A176">
        <v>22</v>
      </c>
      <c r="B176">
        <v>574.5</v>
      </c>
      <c r="C176" t="s">
        <v>63</v>
      </c>
      <c r="D176" t="s">
        <v>3723</v>
      </c>
      <c r="E176" s="68" t="str">
        <f t="shared" si="6"/>
        <v>20171017 15:54:17.798000</v>
      </c>
      <c r="F176" s="69">
        <f t="shared" si="7"/>
        <v>12639</v>
      </c>
    </row>
    <row r="177" spans="1:6">
      <c r="A177">
        <v>94</v>
      </c>
      <c r="B177">
        <v>574.5</v>
      </c>
      <c r="C177" t="s">
        <v>63</v>
      </c>
      <c r="D177" t="s">
        <v>3724</v>
      </c>
      <c r="E177" s="68" t="str">
        <f t="shared" si="6"/>
        <v>20171017 16:00:10.802000</v>
      </c>
      <c r="F177" s="69">
        <f t="shared" si="7"/>
        <v>54003</v>
      </c>
    </row>
    <row r="178" spans="1:6">
      <c r="A178">
        <v>58</v>
      </c>
      <c r="B178">
        <v>574.5</v>
      </c>
      <c r="C178" t="s">
        <v>63</v>
      </c>
      <c r="D178" t="s">
        <v>3725</v>
      </c>
      <c r="E178" s="68" t="str">
        <f t="shared" si="6"/>
        <v>20171017 16:01:03.383000</v>
      </c>
      <c r="F178" s="69">
        <f t="shared" si="7"/>
        <v>33321</v>
      </c>
    </row>
    <row r="179" spans="1:6">
      <c r="A179">
        <v>32</v>
      </c>
      <c r="B179">
        <v>575</v>
      </c>
      <c r="C179" t="s">
        <v>63</v>
      </c>
      <c r="D179" t="s">
        <v>3726</v>
      </c>
      <c r="E179" s="68" t="str">
        <f t="shared" si="6"/>
        <v>20171017 16:02:26.326683</v>
      </c>
      <c r="F179" s="69">
        <f t="shared" si="7"/>
        <v>18400</v>
      </c>
    </row>
    <row r="180" spans="1:6">
      <c r="A180">
        <v>69</v>
      </c>
      <c r="B180">
        <v>575</v>
      </c>
      <c r="C180" t="s">
        <v>63</v>
      </c>
      <c r="D180" t="s">
        <v>3726</v>
      </c>
      <c r="E180" s="68" t="str">
        <f t="shared" si="6"/>
        <v>20171017 16:02:26.326683</v>
      </c>
      <c r="F180" s="69">
        <f t="shared" si="7"/>
        <v>39675</v>
      </c>
    </row>
    <row r="181" spans="1:6">
      <c r="A181">
        <v>101</v>
      </c>
      <c r="B181">
        <v>575</v>
      </c>
      <c r="C181" t="s">
        <v>63</v>
      </c>
      <c r="D181" t="s">
        <v>3726</v>
      </c>
      <c r="E181" s="68" t="str">
        <f t="shared" si="6"/>
        <v>20171017 16:02:26.326683</v>
      </c>
      <c r="F181" s="69">
        <f t="shared" si="7"/>
        <v>58075</v>
      </c>
    </row>
    <row r="182" spans="1:6">
      <c r="A182">
        <v>74</v>
      </c>
      <c r="B182">
        <v>575</v>
      </c>
      <c r="C182" t="s">
        <v>63</v>
      </c>
      <c r="D182" t="s">
        <v>3726</v>
      </c>
      <c r="E182" s="68" t="str">
        <f t="shared" si="6"/>
        <v>20171017 16:02:26.326683</v>
      </c>
      <c r="F182" s="69">
        <f t="shared" si="7"/>
        <v>42550</v>
      </c>
    </row>
    <row r="183" spans="1:6">
      <c r="A183">
        <v>100</v>
      </c>
      <c r="B183">
        <v>575</v>
      </c>
      <c r="C183" t="s">
        <v>63</v>
      </c>
      <c r="D183" t="s">
        <v>3726</v>
      </c>
      <c r="E183" s="68" t="str">
        <f t="shared" si="6"/>
        <v>20171017 16:02:26.326683</v>
      </c>
      <c r="F183" s="69">
        <f t="shared" si="7"/>
        <v>57500</v>
      </c>
    </row>
    <row r="184" spans="1:6">
      <c r="A184">
        <v>87</v>
      </c>
      <c r="B184">
        <v>575</v>
      </c>
      <c r="C184" t="s">
        <v>63</v>
      </c>
      <c r="D184" t="s">
        <v>3726</v>
      </c>
      <c r="E184" s="68" t="str">
        <f t="shared" si="6"/>
        <v>20171017 16:02:26.326683</v>
      </c>
      <c r="F184" s="69">
        <f t="shared" si="7"/>
        <v>50025</v>
      </c>
    </row>
    <row r="185" spans="1:6">
      <c r="A185">
        <v>537</v>
      </c>
      <c r="B185">
        <v>575</v>
      </c>
      <c r="C185" t="s">
        <v>63</v>
      </c>
      <c r="D185" t="s">
        <v>3727</v>
      </c>
      <c r="E185" s="68" t="str">
        <f t="shared" si="6"/>
        <v>20171017 16:02:26.407475</v>
      </c>
      <c r="F185" s="69">
        <f t="shared" si="7"/>
        <v>308775</v>
      </c>
    </row>
    <row r="186" spans="1:6">
      <c r="A186">
        <v>124</v>
      </c>
      <c r="B186">
        <v>575</v>
      </c>
      <c r="C186" t="s">
        <v>63</v>
      </c>
      <c r="D186" t="s">
        <v>3728</v>
      </c>
      <c r="E186" s="68" t="str">
        <f t="shared" si="6"/>
        <v>20171017 16:05:46.419000</v>
      </c>
      <c r="F186" s="69">
        <f t="shared" si="7"/>
        <v>71300</v>
      </c>
    </row>
    <row r="187" spans="1:6">
      <c r="A187">
        <v>35</v>
      </c>
      <c r="B187">
        <v>575.5</v>
      </c>
      <c r="C187" t="s">
        <v>63</v>
      </c>
      <c r="D187" t="s">
        <v>3729</v>
      </c>
      <c r="E187" s="68" t="str">
        <f t="shared" si="6"/>
        <v>20171017 16:11:02.668302</v>
      </c>
      <c r="F187" s="69">
        <f t="shared" si="7"/>
        <v>20142.5</v>
      </c>
    </row>
    <row r="188" spans="1:6">
      <c r="A188">
        <v>78</v>
      </c>
      <c r="B188">
        <v>575.5</v>
      </c>
      <c r="C188" t="s">
        <v>63</v>
      </c>
      <c r="D188" t="s">
        <v>3729</v>
      </c>
      <c r="E188" s="68" t="str">
        <f t="shared" si="6"/>
        <v>20171017 16:11:02.668302</v>
      </c>
      <c r="F188" s="69">
        <f t="shared" si="7"/>
        <v>44889</v>
      </c>
    </row>
    <row r="189" spans="1:6">
      <c r="A189">
        <v>72</v>
      </c>
      <c r="B189">
        <v>575.5</v>
      </c>
      <c r="C189" t="s">
        <v>63</v>
      </c>
      <c r="D189" t="s">
        <v>3729</v>
      </c>
      <c r="E189" s="68" t="str">
        <f t="shared" si="6"/>
        <v>20171017 16:11:02.668302</v>
      </c>
      <c r="F189" s="69">
        <f t="shared" si="7"/>
        <v>41436</v>
      </c>
    </row>
    <row r="190" spans="1:6">
      <c r="A190">
        <v>90</v>
      </c>
      <c r="B190">
        <v>575.5</v>
      </c>
      <c r="C190" t="s">
        <v>63</v>
      </c>
      <c r="D190" t="s">
        <v>3729</v>
      </c>
      <c r="E190" s="68" t="str">
        <f t="shared" si="6"/>
        <v>20171017 16:11:02.668302</v>
      </c>
      <c r="F190" s="69">
        <f t="shared" si="7"/>
        <v>51795</v>
      </c>
    </row>
    <row r="191" spans="1:6">
      <c r="A191">
        <v>148</v>
      </c>
      <c r="B191">
        <v>575.5</v>
      </c>
      <c r="C191" t="s">
        <v>63</v>
      </c>
      <c r="D191" t="s">
        <v>3729</v>
      </c>
      <c r="E191" s="68" t="str">
        <f t="shared" si="6"/>
        <v>20171017 16:11:02.668302</v>
      </c>
      <c r="F191" s="69">
        <f t="shared" si="7"/>
        <v>85174</v>
      </c>
    </row>
    <row r="192" spans="1:6">
      <c r="A192">
        <v>103</v>
      </c>
      <c r="B192">
        <v>575.5</v>
      </c>
      <c r="C192" t="s">
        <v>63</v>
      </c>
      <c r="D192" t="s">
        <v>3729</v>
      </c>
      <c r="E192" s="68" t="str">
        <f t="shared" si="6"/>
        <v>20171017 16:11:02.668302</v>
      </c>
      <c r="F192" s="69">
        <f t="shared" si="7"/>
        <v>59276.5</v>
      </c>
    </row>
    <row r="193" spans="1:6">
      <c r="A193">
        <v>80</v>
      </c>
      <c r="B193">
        <v>575.5</v>
      </c>
      <c r="C193" t="s">
        <v>63</v>
      </c>
      <c r="D193" t="s">
        <v>3729</v>
      </c>
      <c r="E193" s="68" t="str">
        <f t="shared" ref="E193:E219" si="8">LEFT(D193,FIND(" ",D193)-1)&amp;" "&amp;IF((MID(D193,FIND(" ",D193)+1,2))&lt;"23",MID(D193,FIND(" ",D193)+1,2) + 2 - VALUE(MID(D193,28,1)),"0"&amp;"0")&amp;MID(D193,FIND(" ",D193)+3,13)</f>
        <v>20171017 16:11:02.668302</v>
      </c>
      <c r="F193" s="69">
        <f t="shared" si="7"/>
        <v>46040</v>
      </c>
    </row>
    <row r="194" spans="1:6">
      <c r="A194">
        <v>25</v>
      </c>
      <c r="B194">
        <v>575.5</v>
      </c>
      <c r="C194" t="s">
        <v>63</v>
      </c>
      <c r="D194" t="s">
        <v>3729</v>
      </c>
      <c r="E194" s="68" t="str">
        <f t="shared" si="8"/>
        <v>20171017 16:11:02.668302</v>
      </c>
      <c r="F194" s="69">
        <f t="shared" ref="F194:F219" si="9">A194*B194</f>
        <v>14387.5</v>
      </c>
    </row>
    <row r="195" spans="1:6">
      <c r="A195">
        <v>146</v>
      </c>
      <c r="B195">
        <v>575.5</v>
      </c>
      <c r="C195" t="s">
        <v>63</v>
      </c>
      <c r="D195" t="s">
        <v>3729</v>
      </c>
      <c r="E195" s="68" t="str">
        <f t="shared" si="8"/>
        <v>20171017 16:11:02.668302</v>
      </c>
      <c r="F195" s="69">
        <f t="shared" si="9"/>
        <v>84023</v>
      </c>
    </row>
    <row r="196" spans="1:6">
      <c r="A196">
        <v>100</v>
      </c>
      <c r="B196">
        <v>575.5</v>
      </c>
      <c r="C196" t="s">
        <v>63</v>
      </c>
      <c r="D196" t="s">
        <v>3729</v>
      </c>
      <c r="E196" s="68" t="str">
        <f t="shared" si="8"/>
        <v>20171017 16:11:02.668302</v>
      </c>
      <c r="F196" s="69">
        <f t="shared" si="9"/>
        <v>57550</v>
      </c>
    </row>
    <row r="197" spans="1:6">
      <c r="A197">
        <v>80</v>
      </c>
      <c r="B197">
        <v>575.5</v>
      </c>
      <c r="C197" t="s">
        <v>63</v>
      </c>
      <c r="D197" t="s">
        <v>3730</v>
      </c>
      <c r="E197" s="68" t="str">
        <f t="shared" si="8"/>
        <v>20171017 16:11:02.689069</v>
      </c>
      <c r="F197" s="69">
        <f t="shared" si="9"/>
        <v>46040</v>
      </c>
    </row>
    <row r="198" spans="1:6">
      <c r="A198">
        <v>43</v>
      </c>
      <c r="B198">
        <v>575.5</v>
      </c>
      <c r="C198" t="s">
        <v>63</v>
      </c>
      <c r="D198" t="s">
        <v>3731</v>
      </c>
      <c r="E198" s="68" t="str">
        <f t="shared" si="8"/>
        <v>20171017 16:11:02.694424</v>
      </c>
      <c r="F198" s="69">
        <f t="shared" si="9"/>
        <v>24746.5</v>
      </c>
    </row>
    <row r="199" spans="1:6">
      <c r="A199">
        <v>153</v>
      </c>
      <c r="B199">
        <v>576.5</v>
      </c>
      <c r="C199" t="s">
        <v>63</v>
      </c>
      <c r="D199" t="s">
        <v>3732</v>
      </c>
      <c r="E199" s="68" t="str">
        <f t="shared" si="8"/>
        <v>20171017 16:16:20.208000</v>
      </c>
      <c r="F199" s="69">
        <f t="shared" si="9"/>
        <v>88204.5</v>
      </c>
    </row>
    <row r="200" spans="1:6">
      <c r="A200">
        <v>45</v>
      </c>
      <c r="B200">
        <v>577</v>
      </c>
      <c r="C200" t="s">
        <v>63</v>
      </c>
      <c r="D200" t="s">
        <v>3733</v>
      </c>
      <c r="E200" s="68" t="str">
        <f t="shared" si="8"/>
        <v>20171017 16:21:04.706454</v>
      </c>
      <c r="F200" s="69">
        <f t="shared" si="9"/>
        <v>25965</v>
      </c>
    </row>
    <row r="201" spans="1:6">
      <c r="A201">
        <v>500</v>
      </c>
      <c r="B201">
        <v>577</v>
      </c>
      <c r="C201" t="s">
        <v>63</v>
      </c>
      <c r="D201" t="s">
        <v>3733</v>
      </c>
      <c r="E201" s="68" t="str">
        <f t="shared" si="8"/>
        <v>20171017 16:21:04.706454</v>
      </c>
      <c r="F201" s="69">
        <f t="shared" si="9"/>
        <v>288500</v>
      </c>
    </row>
    <row r="202" spans="1:6">
      <c r="A202">
        <v>99</v>
      </c>
      <c r="B202">
        <v>577</v>
      </c>
      <c r="C202" t="s">
        <v>63</v>
      </c>
      <c r="D202" t="s">
        <v>3733</v>
      </c>
      <c r="E202" s="68" t="str">
        <f t="shared" si="8"/>
        <v>20171017 16:21:04.706454</v>
      </c>
      <c r="F202" s="69">
        <f t="shared" si="9"/>
        <v>57123</v>
      </c>
    </row>
    <row r="203" spans="1:6">
      <c r="A203">
        <v>262</v>
      </c>
      <c r="B203">
        <v>577</v>
      </c>
      <c r="C203" t="s">
        <v>63</v>
      </c>
      <c r="D203" t="s">
        <v>3733</v>
      </c>
      <c r="E203" s="68" t="str">
        <f t="shared" si="8"/>
        <v>20171017 16:21:04.706454</v>
      </c>
      <c r="F203" s="69">
        <f t="shared" si="9"/>
        <v>151174</v>
      </c>
    </row>
    <row r="204" spans="1:6">
      <c r="A204">
        <v>76</v>
      </c>
      <c r="B204">
        <v>577</v>
      </c>
      <c r="C204" t="s">
        <v>63</v>
      </c>
      <c r="D204" t="s">
        <v>3733</v>
      </c>
      <c r="E204" s="68" t="str">
        <f t="shared" si="8"/>
        <v>20171017 16:21:04.706454</v>
      </c>
      <c r="F204" s="69">
        <f t="shared" si="9"/>
        <v>43852</v>
      </c>
    </row>
    <row r="205" spans="1:6">
      <c r="A205">
        <v>163</v>
      </c>
      <c r="B205">
        <v>578.5</v>
      </c>
      <c r="C205" t="s">
        <v>63</v>
      </c>
      <c r="D205" t="s">
        <v>3734</v>
      </c>
      <c r="E205" s="68" t="str">
        <f t="shared" si="8"/>
        <v>20171017 16:28:06.310000</v>
      </c>
      <c r="F205" s="69">
        <f t="shared" si="9"/>
        <v>94295.5</v>
      </c>
    </row>
    <row r="206" spans="1:6">
      <c r="A206">
        <v>30</v>
      </c>
      <c r="B206">
        <v>578.5</v>
      </c>
      <c r="C206" t="s">
        <v>63</v>
      </c>
      <c r="D206" t="s">
        <v>3735</v>
      </c>
      <c r="E206" s="68" t="str">
        <f t="shared" si="8"/>
        <v>20171017 16:31:10.131400</v>
      </c>
      <c r="F206" s="69">
        <f t="shared" si="9"/>
        <v>17355</v>
      </c>
    </row>
    <row r="207" spans="1:6">
      <c r="A207">
        <v>288</v>
      </c>
      <c r="B207">
        <v>578.5</v>
      </c>
      <c r="C207" t="s">
        <v>63</v>
      </c>
      <c r="D207" t="s">
        <v>3735</v>
      </c>
      <c r="E207" s="68" t="str">
        <f t="shared" si="8"/>
        <v>20171017 16:31:10.131400</v>
      </c>
      <c r="F207" s="69">
        <f t="shared" si="9"/>
        <v>166608</v>
      </c>
    </row>
    <row r="208" spans="1:6">
      <c r="A208">
        <v>61</v>
      </c>
      <c r="B208">
        <v>578.5</v>
      </c>
      <c r="C208" t="s">
        <v>63</v>
      </c>
      <c r="D208" t="s">
        <v>3735</v>
      </c>
      <c r="E208" s="68" t="str">
        <f t="shared" si="8"/>
        <v>20171017 16:31:10.131400</v>
      </c>
      <c r="F208" s="69">
        <f t="shared" si="9"/>
        <v>35288.5</v>
      </c>
    </row>
    <row r="209" spans="1:6">
      <c r="A209">
        <v>225</v>
      </c>
      <c r="B209">
        <v>578.5</v>
      </c>
      <c r="C209" t="s">
        <v>63</v>
      </c>
      <c r="D209" t="s">
        <v>3735</v>
      </c>
      <c r="E209" s="68" t="str">
        <f t="shared" si="8"/>
        <v>20171017 16:31:10.131400</v>
      </c>
      <c r="F209" s="69">
        <f t="shared" si="9"/>
        <v>130162.5</v>
      </c>
    </row>
    <row r="210" spans="1:6">
      <c r="A210">
        <v>156</v>
      </c>
      <c r="B210">
        <v>578.5</v>
      </c>
      <c r="C210" t="s">
        <v>63</v>
      </c>
      <c r="D210" t="s">
        <v>3735</v>
      </c>
      <c r="E210" s="68" t="str">
        <f t="shared" si="8"/>
        <v>20171017 16:31:10.131400</v>
      </c>
      <c r="F210" s="69">
        <f t="shared" si="9"/>
        <v>90246</v>
      </c>
    </row>
    <row r="211" spans="1:6">
      <c r="A211">
        <v>77</v>
      </c>
      <c r="B211">
        <v>578.5</v>
      </c>
      <c r="C211" t="s">
        <v>63</v>
      </c>
      <c r="D211" t="s">
        <v>3735</v>
      </c>
      <c r="E211" s="68" t="str">
        <f t="shared" si="8"/>
        <v>20171017 16:31:10.131400</v>
      </c>
      <c r="F211" s="69">
        <f t="shared" si="9"/>
        <v>44544.5</v>
      </c>
    </row>
    <row r="212" spans="1:6">
      <c r="A212">
        <v>39</v>
      </c>
      <c r="B212">
        <v>578.5</v>
      </c>
      <c r="C212" t="s">
        <v>63</v>
      </c>
      <c r="D212" t="s">
        <v>3736</v>
      </c>
      <c r="E212" s="68" t="str">
        <f t="shared" si="8"/>
        <v>20171017 16:39:55.105960</v>
      </c>
      <c r="F212" s="69">
        <f t="shared" si="9"/>
        <v>22561.5</v>
      </c>
    </row>
    <row r="213" spans="1:6">
      <c r="A213">
        <v>107</v>
      </c>
      <c r="B213">
        <v>578.5</v>
      </c>
      <c r="C213" t="s">
        <v>63</v>
      </c>
      <c r="D213" t="s">
        <v>3736</v>
      </c>
      <c r="E213" s="68" t="str">
        <f t="shared" si="8"/>
        <v>20171017 16:39:55.105960</v>
      </c>
      <c r="F213" s="69">
        <f t="shared" si="9"/>
        <v>61899.5</v>
      </c>
    </row>
    <row r="214" spans="1:6">
      <c r="A214">
        <v>82</v>
      </c>
      <c r="B214">
        <v>578.5</v>
      </c>
      <c r="C214" t="s">
        <v>63</v>
      </c>
      <c r="D214" t="s">
        <v>3736</v>
      </c>
      <c r="E214" s="68" t="str">
        <f t="shared" si="8"/>
        <v>20171017 16:39:55.105960</v>
      </c>
      <c r="F214" s="69">
        <f t="shared" si="9"/>
        <v>47437</v>
      </c>
    </row>
    <row r="215" spans="1:6">
      <c r="A215">
        <v>103</v>
      </c>
      <c r="B215">
        <v>578.5</v>
      </c>
      <c r="C215" t="s">
        <v>63</v>
      </c>
      <c r="D215" t="s">
        <v>3736</v>
      </c>
      <c r="E215" s="68" t="str">
        <f t="shared" si="8"/>
        <v>20171017 16:39:55.105960</v>
      </c>
      <c r="F215" s="69">
        <f t="shared" si="9"/>
        <v>59585.5</v>
      </c>
    </row>
    <row r="216" spans="1:6">
      <c r="A216">
        <v>120</v>
      </c>
      <c r="B216">
        <v>578.5</v>
      </c>
      <c r="C216" t="s">
        <v>63</v>
      </c>
      <c r="D216" t="s">
        <v>3736</v>
      </c>
      <c r="E216" s="68" t="str">
        <f t="shared" si="8"/>
        <v>20171017 16:39:55.105960</v>
      </c>
      <c r="F216" s="69">
        <f t="shared" si="9"/>
        <v>69420</v>
      </c>
    </row>
    <row r="217" spans="1:6">
      <c r="A217">
        <v>43</v>
      </c>
      <c r="B217">
        <v>578.5</v>
      </c>
      <c r="C217" t="s">
        <v>63</v>
      </c>
      <c r="D217" t="s">
        <v>3736</v>
      </c>
      <c r="E217" s="68" t="str">
        <f t="shared" si="8"/>
        <v>20171017 16:39:55.105960</v>
      </c>
      <c r="F217" s="69">
        <f t="shared" si="9"/>
        <v>24875.5</v>
      </c>
    </row>
    <row r="218" spans="1:6">
      <c r="A218">
        <v>112</v>
      </c>
      <c r="B218">
        <v>578.5</v>
      </c>
      <c r="C218" t="s">
        <v>63</v>
      </c>
      <c r="D218" t="s">
        <v>3736</v>
      </c>
      <c r="E218" s="68" t="str">
        <f t="shared" si="8"/>
        <v>20171017 16:39:55.105960</v>
      </c>
      <c r="F218" s="69">
        <f t="shared" si="9"/>
        <v>64792</v>
      </c>
    </row>
    <row r="219" spans="1:6">
      <c r="A219">
        <v>394</v>
      </c>
      <c r="B219">
        <v>578.5</v>
      </c>
      <c r="C219" t="s">
        <v>63</v>
      </c>
      <c r="D219" t="s">
        <v>3736</v>
      </c>
      <c r="E219" s="68" t="str">
        <f t="shared" si="8"/>
        <v>20171017 16:39:55.105960</v>
      </c>
      <c r="F219" s="69">
        <f t="shared" si="9"/>
        <v>227929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9"/>
  <sheetViews>
    <sheetView workbookViewId="0">
      <selection activeCell="H3" sqref="H3:L5"/>
    </sheetView>
  </sheetViews>
  <sheetFormatPr defaultRowHeight="12.75"/>
  <cols>
    <col min="4" max="4" width="0" hidden="1" customWidth="1"/>
    <col min="5" max="5" width="24.7109375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2.8554687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9</v>
      </c>
      <c r="B2">
        <v>625</v>
      </c>
      <c r="C2" t="s">
        <v>63</v>
      </c>
      <c r="D2" t="s">
        <v>5557</v>
      </c>
      <c r="E2" s="68" t="str">
        <f t="shared" ref="E2:E29" si="0">LEFT(D2,FIND(" ",D2)-1)&amp;" "&amp;IF((MID(D2,FIND(" ",D2)+1,2))&lt;"23",MID(D2,FIND(" ",D2)+1,2) + 1 - VALUE(MID(D2,28,1)),"0"&amp;"0")&amp;MID(D2,FIND(" ",D2)+3,13)</f>
        <v>20171207 9:09:49.130000</v>
      </c>
      <c r="F2" s="69">
        <f t="shared" ref="F2:F29" si="1">A2*B2</f>
        <v>5625</v>
      </c>
    </row>
    <row r="3" spans="1:12">
      <c r="A3">
        <v>107</v>
      </c>
      <c r="B3">
        <v>624</v>
      </c>
      <c r="C3" t="s">
        <v>63</v>
      </c>
      <c r="D3" t="s">
        <v>5558</v>
      </c>
      <c r="E3" s="68" t="str">
        <f t="shared" si="0"/>
        <v>20171207 9:20:58.796000</v>
      </c>
      <c r="F3" s="69">
        <f t="shared" si="1"/>
        <v>66768</v>
      </c>
      <c r="H3" s="77" t="s">
        <v>150</v>
      </c>
      <c r="I3" s="70" t="s">
        <v>151</v>
      </c>
      <c r="J3" s="71" t="s">
        <v>152</v>
      </c>
      <c r="K3" s="72" t="s">
        <v>153</v>
      </c>
      <c r="L3" s="72" t="s">
        <v>154</v>
      </c>
    </row>
    <row r="4" spans="1:12">
      <c r="A4">
        <v>93</v>
      </c>
      <c r="B4">
        <v>624</v>
      </c>
      <c r="C4" t="s">
        <v>63</v>
      </c>
      <c r="D4" t="s">
        <v>5559</v>
      </c>
      <c r="E4" s="68" t="str">
        <f t="shared" si="0"/>
        <v>20171207 9:37:13.069000</v>
      </c>
      <c r="F4" s="69">
        <f t="shared" si="1"/>
        <v>58032</v>
      </c>
      <c r="H4" s="73" t="s">
        <v>63</v>
      </c>
      <c r="I4" s="70">
        <v>2000</v>
      </c>
      <c r="J4" s="74">
        <v>625.14285714285711</v>
      </c>
      <c r="K4" s="75">
        <f>I4*L4</f>
        <v>1250064</v>
      </c>
      <c r="L4" s="75">
        <f>SUMIF($C$2:$C$10000,"="&amp;H4,$F$2:$F$10000)/I4</f>
        <v>625.03200000000004</v>
      </c>
    </row>
    <row r="5" spans="1:12">
      <c r="A5">
        <v>34</v>
      </c>
      <c r="B5">
        <v>622</v>
      </c>
      <c r="C5" t="s">
        <v>63</v>
      </c>
      <c r="D5" t="s">
        <v>5560</v>
      </c>
      <c r="E5" s="68" t="str">
        <f t="shared" si="0"/>
        <v>20171207 9:59:06.924000</v>
      </c>
      <c r="F5" s="69">
        <f t="shared" si="1"/>
        <v>21148</v>
      </c>
      <c r="H5" s="73" t="s">
        <v>155</v>
      </c>
      <c r="I5" s="70">
        <v>2000</v>
      </c>
      <c r="J5" s="74">
        <v>625.14285714285711</v>
      </c>
      <c r="K5" s="75" t="e">
        <f>I7*#REF!</f>
        <v>#REF!</v>
      </c>
      <c r="L5" s="76">
        <f>SUM(F2:F10001)/GETPIVOTDATA("Sum of Volume",$I$4)</f>
        <v>625.03200000000004</v>
      </c>
    </row>
    <row r="6" spans="1:12">
      <c r="A6">
        <v>68</v>
      </c>
      <c r="B6">
        <v>622</v>
      </c>
      <c r="C6" t="s">
        <v>63</v>
      </c>
      <c r="D6" t="s">
        <v>5561</v>
      </c>
      <c r="E6" s="68" t="str">
        <f t="shared" si="0"/>
        <v>20171207 9:59:06.925000</v>
      </c>
      <c r="F6" s="69">
        <f t="shared" si="1"/>
        <v>42296</v>
      </c>
    </row>
    <row r="7" spans="1:12">
      <c r="A7">
        <v>40</v>
      </c>
      <c r="B7">
        <v>625.5</v>
      </c>
      <c r="C7" t="s">
        <v>63</v>
      </c>
      <c r="D7" t="s">
        <v>5562</v>
      </c>
      <c r="E7" s="68" t="str">
        <f t="shared" si="0"/>
        <v>20171207 10:19:55.869000</v>
      </c>
      <c r="F7" s="69">
        <f t="shared" si="1"/>
        <v>25020</v>
      </c>
    </row>
    <row r="8" spans="1:12">
      <c r="A8">
        <v>56</v>
      </c>
      <c r="B8">
        <v>625.5</v>
      </c>
      <c r="C8" t="s">
        <v>63</v>
      </c>
      <c r="D8" t="s">
        <v>5563</v>
      </c>
      <c r="E8" s="68" t="str">
        <f t="shared" si="0"/>
        <v>20171207 10:22:04.468000</v>
      </c>
      <c r="F8" s="69">
        <f t="shared" si="1"/>
        <v>35028</v>
      </c>
    </row>
    <row r="9" spans="1:12">
      <c r="A9">
        <v>90</v>
      </c>
      <c r="B9">
        <v>623.5</v>
      </c>
      <c r="C9" t="s">
        <v>63</v>
      </c>
      <c r="D9" t="s">
        <v>5564</v>
      </c>
      <c r="E9" s="68" t="str">
        <f t="shared" si="0"/>
        <v>20171207 10:43:09.069000</v>
      </c>
      <c r="F9" s="69">
        <f t="shared" si="1"/>
        <v>56115</v>
      </c>
    </row>
    <row r="10" spans="1:12">
      <c r="A10">
        <v>1</v>
      </c>
      <c r="B10">
        <v>623.5</v>
      </c>
      <c r="C10" t="s">
        <v>63</v>
      </c>
      <c r="D10" t="s">
        <v>5564</v>
      </c>
      <c r="E10" s="68" t="str">
        <f t="shared" si="0"/>
        <v>20171207 10:43:09.069000</v>
      </c>
      <c r="F10" s="69">
        <f t="shared" si="1"/>
        <v>623.5</v>
      </c>
    </row>
    <row r="11" spans="1:12">
      <c r="A11">
        <v>102</v>
      </c>
      <c r="B11">
        <v>623.5</v>
      </c>
      <c r="C11" t="s">
        <v>63</v>
      </c>
      <c r="D11" t="s">
        <v>5565</v>
      </c>
      <c r="E11" s="68" t="str">
        <f t="shared" si="0"/>
        <v>20171207 11:05:03.113000</v>
      </c>
      <c r="F11" s="69">
        <f t="shared" si="1"/>
        <v>63597</v>
      </c>
    </row>
    <row r="12" spans="1:12">
      <c r="A12">
        <v>95</v>
      </c>
      <c r="B12">
        <v>626</v>
      </c>
      <c r="C12" t="s">
        <v>63</v>
      </c>
      <c r="D12" t="s">
        <v>5566</v>
      </c>
      <c r="E12" s="68" t="str">
        <f t="shared" si="0"/>
        <v>20171207 11:23:02.263000</v>
      </c>
      <c r="F12" s="69">
        <f t="shared" si="1"/>
        <v>59470</v>
      </c>
    </row>
    <row r="13" spans="1:12">
      <c r="A13">
        <v>95</v>
      </c>
      <c r="B13">
        <v>624.5</v>
      </c>
      <c r="C13" t="s">
        <v>63</v>
      </c>
      <c r="D13" t="s">
        <v>5567</v>
      </c>
      <c r="E13" s="68" t="str">
        <f t="shared" si="0"/>
        <v>20171207 11:48:24.345000</v>
      </c>
      <c r="F13" s="69">
        <f t="shared" si="1"/>
        <v>59327.5</v>
      </c>
    </row>
    <row r="14" spans="1:12">
      <c r="A14">
        <v>25</v>
      </c>
      <c r="B14">
        <v>625.5</v>
      </c>
      <c r="C14" t="s">
        <v>63</v>
      </c>
      <c r="D14" t="s">
        <v>5568</v>
      </c>
      <c r="E14" s="68" t="str">
        <f t="shared" si="0"/>
        <v>20171207 12:22:44.492000</v>
      </c>
      <c r="F14" s="69">
        <f t="shared" si="1"/>
        <v>15637.5</v>
      </c>
    </row>
    <row r="15" spans="1:12">
      <c r="A15">
        <v>71</v>
      </c>
      <c r="B15">
        <v>625.5</v>
      </c>
      <c r="C15" t="s">
        <v>63</v>
      </c>
      <c r="D15" t="s">
        <v>5568</v>
      </c>
      <c r="E15" s="68" t="str">
        <f t="shared" si="0"/>
        <v>20171207 12:22:44.492000</v>
      </c>
      <c r="F15" s="69">
        <f t="shared" si="1"/>
        <v>44410.5</v>
      </c>
    </row>
    <row r="16" spans="1:12">
      <c r="A16">
        <v>101</v>
      </c>
      <c r="B16">
        <v>625</v>
      </c>
      <c r="C16" t="s">
        <v>63</v>
      </c>
      <c r="D16" t="s">
        <v>5569</v>
      </c>
      <c r="E16" s="68" t="str">
        <f t="shared" si="0"/>
        <v>20171207 13:11:19.608000</v>
      </c>
      <c r="F16" s="69">
        <f t="shared" si="1"/>
        <v>63125</v>
      </c>
    </row>
    <row r="17" spans="1:6">
      <c r="A17">
        <v>92</v>
      </c>
      <c r="B17">
        <v>625</v>
      </c>
      <c r="C17" t="s">
        <v>63</v>
      </c>
      <c r="D17" t="s">
        <v>5570</v>
      </c>
      <c r="E17" s="68" t="str">
        <f t="shared" si="0"/>
        <v>20171207 13:49:26.619000</v>
      </c>
      <c r="F17" s="69">
        <f t="shared" si="1"/>
        <v>57500</v>
      </c>
    </row>
    <row r="18" spans="1:6">
      <c r="A18">
        <v>92</v>
      </c>
      <c r="B18">
        <v>624</v>
      </c>
      <c r="C18" t="s">
        <v>63</v>
      </c>
      <c r="D18" t="s">
        <v>5571</v>
      </c>
      <c r="E18" s="68" t="str">
        <f t="shared" si="0"/>
        <v>20171207 14:32:35.229000</v>
      </c>
      <c r="F18" s="69">
        <f t="shared" si="1"/>
        <v>57408</v>
      </c>
    </row>
    <row r="19" spans="1:6">
      <c r="A19">
        <v>94</v>
      </c>
      <c r="B19">
        <v>624.5</v>
      </c>
      <c r="C19" t="s">
        <v>63</v>
      </c>
      <c r="D19" t="s">
        <v>5572</v>
      </c>
      <c r="E19" s="68" t="str">
        <f t="shared" si="0"/>
        <v>20171207 15:05:11.715000</v>
      </c>
      <c r="F19" s="69">
        <f t="shared" si="1"/>
        <v>58703</v>
      </c>
    </row>
    <row r="20" spans="1:6">
      <c r="A20">
        <v>93</v>
      </c>
      <c r="B20">
        <v>624</v>
      </c>
      <c r="C20" t="s">
        <v>63</v>
      </c>
      <c r="D20" t="s">
        <v>5573</v>
      </c>
      <c r="E20" s="68" t="str">
        <f t="shared" si="0"/>
        <v>20171207 15:31:15.751000</v>
      </c>
      <c r="F20" s="69">
        <f t="shared" si="1"/>
        <v>58032</v>
      </c>
    </row>
    <row r="21" spans="1:6">
      <c r="A21">
        <v>92</v>
      </c>
      <c r="B21">
        <v>625</v>
      </c>
      <c r="C21" t="s">
        <v>63</v>
      </c>
      <c r="D21" t="s">
        <v>5574</v>
      </c>
      <c r="E21" s="68" t="str">
        <f t="shared" si="0"/>
        <v>20171207 15:57:09.006000</v>
      </c>
      <c r="F21" s="69">
        <f t="shared" si="1"/>
        <v>57500</v>
      </c>
    </row>
    <row r="22" spans="1:6">
      <c r="A22">
        <v>100</v>
      </c>
      <c r="B22">
        <v>625</v>
      </c>
      <c r="C22" t="s">
        <v>63</v>
      </c>
      <c r="D22" t="s">
        <v>5575</v>
      </c>
      <c r="E22" s="68" t="str">
        <f t="shared" si="0"/>
        <v>20171207 15:59:04.748304</v>
      </c>
      <c r="F22" s="69">
        <f t="shared" si="1"/>
        <v>62500</v>
      </c>
    </row>
    <row r="23" spans="1:6">
      <c r="A23">
        <v>100</v>
      </c>
      <c r="B23">
        <v>625</v>
      </c>
      <c r="C23" t="s">
        <v>63</v>
      </c>
      <c r="D23" t="s">
        <v>5576</v>
      </c>
      <c r="E23" s="68" t="str">
        <f t="shared" si="0"/>
        <v>20171207 16:15:05.770308</v>
      </c>
      <c r="F23" s="69">
        <f t="shared" si="1"/>
        <v>62500</v>
      </c>
    </row>
    <row r="24" spans="1:6">
      <c r="A24">
        <v>50</v>
      </c>
      <c r="B24">
        <v>625</v>
      </c>
      <c r="C24" t="s">
        <v>63</v>
      </c>
      <c r="D24" t="s">
        <v>5576</v>
      </c>
      <c r="E24" s="68" t="str">
        <f t="shared" si="0"/>
        <v>20171207 16:15:05.770308</v>
      </c>
      <c r="F24" s="69">
        <f t="shared" si="1"/>
        <v>31250</v>
      </c>
    </row>
    <row r="25" spans="1:6">
      <c r="A25">
        <v>102</v>
      </c>
      <c r="B25">
        <v>627.5</v>
      </c>
      <c r="C25" t="s">
        <v>63</v>
      </c>
      <c r="D25" t="s">
        <v>5577</v>
      </c>
      <c r="E25" s="68" t="str">
        <f t="shared" si="0"/>
        <v>20171207 16:24:56.280000</v>
      </c>
      <c r="F25" s="69">
        <f t="shared" si="1"/>
        <v>64005</v>
      </c>
    </row>
    <row r="26" spans="1:6">
      <c r="A26">
        <v>76</v>
      </c>
      <c r="B26">
        <v>628.5</v>
      </c>
      <c r="C26" t="s">
        <v>63</v>
      </c>
      <c r="D26" t="s">
        <v>5578</v>
      </c>
      <c r="E26" s="68" t="str">
        <f t="shared" si="0"/>
        <v>20171207 16:27:42.716321</v>
      </c>
      <c r="F26" s="69">
        <f t="shared" si="1"/>
        <v>47766</v>
      </c>
    </row>
    <row r="27" spans="1:6">
      <c r="A27">
        <v>2</v>
      </c>
      <c r="B27">
        <v>628.5</v>
      </c>
      <c r="C27" t="s">
        <v>63</v>
      </c>
      <c r="D27" t="s">
        <v>5578</v>
      </c>
      <c r="E27" s="68" t="str">
        <f t="shared" si="0"/>
        <v>20171207 16:27:42.716321</v>
      </c>
      <c r="F27" s="69">
        <f t="shared" si="1"/>
        <v>1257</v>
      </c>
    </row>
    <row r="28" spans="1:6">
      <c r="A28">
        <v>72</v>
      </c>
      <c r="B28">
        <v>628.5</v>
      </c>
      <c r="C28" t="s">
        <v>63</v>
      </c>
      <c r="D28" t="s">
        <v>5578</v>
      </c>
      <c r="E28" s="68" t="str">
        <f t="shared" si="0"/>
        <v>20171207 16:27:42.716321</v>
      </c>
      <c r="F28" s="69">
        <f t="shared" si="1"/>
        <v>45252</v>
      </c>
    </row>
    <row r="29" spans="1:6">
      <c r="A29">
        <v>48</v>
      </c>
      <c r="B29">
        <v>628.5</v>
      </c>
      <c r="C29" t="s">
        <v>63</v>
      </c>
      <c r="D29" t="s">
        <v>5579</v>
      </c>
      <c r="E29" s="68" t="str">
        <f t="shared" si="0"/>
        <v>20171207 16:27:51.361569</v>
      </c>
      <c r="F29" s="69">
        <f t="shared" si="1"/>
        <v>30168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L168"/>
  <sheetViews>
    <sheetView workbookViewId="0">
      <selection activeCell="F1" sqref="F1:L1048576"/>
    </sheetView>
  </sheetViews>
  <sheetFormatPr defaultRowHeight="12.75"/>
  <cols>
    <col min="4" max="4" width="0.42578125" customWidth="1"/>
    <col min="5" max="5" width="23.7109375" bestFit="1" customWidth="1"/>
    <col min="8" max="8" width="13.85546875" bestFit="1" customWidth="1"/>
    <col min="9" max="9" width="16.28515625" bestFit="1" customWidth="1"/>
    <col min="10" max="10" width="24.5703125" hidden="1" customWidth="1"/>
    <col min="11" max="11" width="16.140625" hidden="1" customWidth="1"/>
    <col min="12" max="12" width="24.14062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115</v>
      </c>
      <c r="B2">
        <v>593</v>
      </c>
      <c r="C2" t="s">
        <v>63</v>
      </c>
      <c r="D2" t="s">
        <v>3508</v>
      </c>
      <c r="E2" s="68" t="str">
        <f t="shared" ref="E2:E64" si="0">LEFT(D2,FIND(" ",D2)-1)&amp;" "&amp;IF((MID(D2,FIND(" ",D2)+1,2))&lt;"23",MID(D2,FIND(" ",D2)+1,2) + 2 - VALUE(MID(D2,28,1)),"0"&amp;"0")&amp;MID(D2,FIND(" ",D2)+3,13)</f>
        <v>20171016 9:00:27.529000</v>
      </c>
      <c r="F2" s="69">
        <f t="shared" ref="F2:F65" si="1">A2*B2</f>
        <v>68195</v>
      </c>
    </row>
    <row r="3" spans="1:12">
      <c r="A3">
        <v>36</v>
      </c>
      <c r="B3">
        <v>593</v>
      </c>
      <c r="C3" t="s">
        <v>63</v>
      </c>
      <c r="D3" t="s">
        <v>3508</v>
      </c>
      <c r="E3" s="68" t="str">
        <f t="shared" si="0"/>
        <v>20171016 9:00:27.529000</v>
      </c>
      <c r="F3" s="69">
        <f t="shared" si="1"/>
        <v>21348</v>
      </c>
      <c r="H3" s="77" t="s">
        <v>150</v>
      </c>
      <c r="I3" s="70" t="s">
        <v>151</v>
      </c>
      <c r="J3" s="71" t="s">
        <v>152</v>
      </c>
      <c r="K3" s="72" t="s">
        <v>153</v>
      </c>
      <c r="L3" s="72" t="s">
        <v>154</v>
      </c>
    </row>
    <row r="4" spans="1:12">
      <c r="A4">
        <v>35</v>
      </c>
      <c r="B4">
        <v>588.5</v>
      </c>
      <c r="C4" t="s">
        <v>70</v>
      </c>
      <c r="D4" t="s">
        <v>3509</v>
      </c>
      <c r="E4" s="68" t="str">
        <f t="shared" si="0"/>
        <v>20171016 9:02:03.571733</v>
      </c>
      <c r="F4" s="69">
        <f t="shared" si="1"/>
        <v>20597.5</v>
      </c>
      <c r="H4" s="73" t="s">
        <v>63</v>
      </c>
      <c r="I4" s="70">
        <v>18825</v>
      </c>
      <c r="J4" s="74">
        <v>586.11458333333337</v>
      </c>
      <c r="K4" s="75">
        <f>I4*L4</f>
        <v>11033321</v>
      </c>
      <c r="L4" s="75">
        <f>SUMIF($C$2:$C$10000,"="&amp;H4,$F$2:$F$10000)/I4</f>
        <v>586.09938911022573</v>
      </c>
    </row>
    <row r="5" spans="1:12">
      <c r="A5">
        <v>51</v>
      </c>
      <c r="B5">
        <v>588.5</v>
      </c>
      <c r="C5" t="s">
        <v>67</v>
      </c>
      <c r="D5" t="s">
        <v>3510</v>
      </c>
      <c r="E5" s="68" t="str">
        <f t="shared" si="0"/>
        <v>20171016 9:02:03.571873</v>
      </c>
      <c r="F5" s="69">
        <f t="shared" si="1"/>
        <v>30013.5</v>
      </c>
      <c r="H5" s="73" t="s">
        <v>65</v>
      </c>
      <c r="I5" s="70">
        <v>126</v>
      </c>
      <c r="J5" s="74">
        <v>586.5</v>
      </c>
      <c r="K5" s="75">
        <f t="shared" ref="K5:K7" si="2">I5*L5</f>
        <v>73899</v>
      </c>
      <c r="L5" s="75">
        <f t="shared" ref="L5:L7" si="3">SUMIF($C$2:$C$10000,"="&amp;H5,$F$2:$F$10000)/I5</f>
        <v>586.5</v>
      </c>
    </row>
    <row r="6" spans="1:12">
      <c r="A6">
        <v>314</v>
      </c>
      <c r="B6">
        <v>588.5</v>
      </c>
      <c r="C6" t="s">
        <v>63</v>
      </c>
      <c r="D6" t="s">
        <v>3511</v>
      </c>
      <c r="E6" s="68" t="str">
        <f t="shared" si="0"/>
        <v>20171016 9:02:03.581874</v>
      </c>
      <c r="F6" s="69">
        <f t="shared" si="1"/>
        <v>184789</v>
      </c>
      <c r="H6" s="73" t="s">
        <v>70</v>
      </c>
      <c r="I6" s="70">
        <v>726</v>
      </c>
      <c r="J6" s="74">
        <v>584.97058823529414</v>
      </c>
      <c r="K6" s="75">
        <f t="shared" si="2"/>
        <v>424557.5</v>
      </c>
      <c r="L6" s="75">
        <f t="shared" si="3"/>
        <v>584.78994490358127</v>
      </c>
    </row>
    <row r="7" spans="1:12">
      <c r="A7">
        <v>91</v>
      </c>
      <c r="B7">
        <v>586.5</v>
      </c>
      <c r="C7" t="s">
        <v>63</v>
      </c>
      <c r="D7" t="s">
        <v>3512</v>
      </c>
      <c r="E7" s="68" t="str">
        <f t="shared" si="0"/>
        <v>20171016 9:02:17.448000</v>
      </c>
      <c r="F7" s="69">
        <f t="shared" si="1"/>
        <v>53371.5</v>
      </c>
      <c r="H7" s="73" t="s">
        <v>67</v>
      </c>
      <c r="I7" s="70">
        <v>323</v>
      </c>
      <c r="J7" s="74">
        <v>586.625</v>
      </c>
      <c r="K7" s="75">
        <f t="shared" si="2"/>
        <v>189581.5</v>
      </c>
      <c r="L7" s="75">
        <f t="shared" si="3"/>
        <v>586.93962848297213</v>
      </c>
    </row>
    <row r="8" spans="1:12">
      <c r="A8">
        <v>109</v>
      </c>
      <c r="B8">
        <v>586.5</v>
      </c>
      <c r="C8" t="s">
        <v>63</v>
      </c>
      <c r="D8" t="s">
        <v>3513</v>
      </c>
      <c r="E8" s="68" t="str">
        <f t="shared" si="0"/>
        <v>20171016 9:02:18.404848</v>
      </c>
      <c r="F8" s="69">
        <f t="shared" si="1"/>
        <v>63928.5</v>
      </c>
      <c r="H8" s="73" t="s">
        <v>155</v>
      </c>
      <c r="I8" s="70">
        <v>20000</v>
      </c>
      <c r="J8" s="74">
        <v>586.01497005988028</v>
      </c>
      <c r="K8" s="75" t="e">
        <f>I7*#REF!</f>
        <v>#REF!</v>
      </c>
      <c r="L8" s="76">
        <f>SUM(F2:F10001)/GETPIVOTDATA("Sum of Volume",$I$4)</f>
        <v>586.06795</v>
      </c>
    </row>
    <row r="9" spans="1:12">
      <c r="A9">
        <v>100</v>
      </c>
      <c r="B9">
        <v>586.5</v>
      </c>
      <c r="C9" t="s">
        <v>63</v>
      </c>
      <c r="D9" t="s">
        <v>3513</v>
      </c>
      <c r="E9" s="68" t="str">
        <f t="shared" si="0"/>
        <v>20171016 9:02:18.404848</v>
      </c>
      <c r="F9" s="69">
        <f t="shared" si="1"/>
        <v>58650</v>
      </c>
    </row>
    <row r="10" spans="1:12">
      <c r="A10">
        <v>88</v>
      </c>
      <c r="B10">
        <v>586.5</v>
      </c>
      <c r="C10" t="s">
        <v>65</v>
      </c>
      <c r="D10" t="s">
        <v>3514</v>
      </c>
      <c r="E10" s="68" t="str">
        <f t="shared" si="0"/>
        <v>20171016 9:02:18.406000</v>
      </c>
      <c r="F10" s="69">
        <f t="shared" si="1"/>
        <v>51612</v>
      </c>
    </row>
    <row r="11" spans="1:12">
      <c r="A11">
        <v>38</v>
      </c>
      <c r="B11">
        <v>586.5</v>
      </c>
      <c r="C11" t="s">
        <v>65</v>
      </c>
      <c r="D11" t="s">
        <v>3514</v>
      </c>
      <c r="E11" s="68" t="str">
        <f t="shared" si="0"/>
        <v>20171016 9:02:18.406000</v>
      </c>
      <c r="F11" s="69">
        <f t="shared" si="1"/>
        <v>22287</v>
      </c>
    </row>
    <row r="12" spans="1:12">
      <c r="A12">
        <v>15</v>
      </c>
      <c r="B12">
        <v>586.5</v>
      </c>
      <c r="C12" t="s">
        <v>70</v>
      </c>
      <c r="D12" t="s">
        <v>3515</v>
      </c>
      <c r="E12" s="68" t="str">
        <f t="shared" si="0"/>
        <v>20171016 9:02:18.407155</v>
      </c>
      <c r="F12" s="69">
        <f t="shared" si="1"/>
        <v>8797.5</v>
      </c>
    </row>
    <row r="13" spans="1:12">
      <c r="A13">
        <v>33</v>
      </c>
      <c r="B13">
        <v>584</v>
      </c>
      <c r="C13" t="s">
        <v>63</v>
      </c>
      <c r="D13" t="s">
        <v>3516</v>
      </c>
      <c r="E13" s="68" t="str">
        <f t="shared" si="0"/>
        <v>20171016 9:03:12.371021</v>
      </c>
      <c r="F13" s="69">
        <f t="shared" si="1"/>
        <v>19272</v>
      </c>
    </row>
    <row r="14" spans="1:12">
      <c r="A14">
        <v>32</v>
      </c>
      <c r="B14">
        <v>584</v>
      </c>
      <c r="C14" t="s">
        <v>67</v>
      </c>
      <c r="D14" t="s">
        <v>3517</v>
      </c>
      <c r="E14" s="68" t="str">
        <f t="shared" si="0"/>
        <v>20171016 9:03:16.833713</v>
      </c>
      <c r="F14" s="69">
        <f t="shared" si="1"/>
        <v>18688</v>
      </c>
    </row>
    <row r="15" spans="1:12">
      <c r="A15">
        <v>21</v>
      </c>
      <c r="B15">
        <v>584</v>
      </c>
      <c r="C15" t="s">
        <v>70</v>
      </c>
      <c r="D15" t="s">
        <v>3518</v>
      </c>
      <c r="E15" s="68" t="str">
        <f t="shared" si="0"/>
        <v>20171016 9:03:16.833888</v>
      </c>
      <c r="F15" s="69">
        <f t="shared" si="1"/>
        <v>12264</v>
      </c>
    </row>
    <row r="16" spans="1:12">
      <c r="A16">
        <v>164</v>
      </c>
      <c r="B16">
        <v>584</v>
      </c>
      <c r="C16" t="s">
        <v>63</v>
      </c>
      <c r="D16" t="s">
        <v>3519</v>
      </c>
      <c r="E16" s="68" t="str">
        <f t="shared" si="0"/>
        <v>20171016 9:03:16.838110</v>
      </c>
      <c r="F16" s="69">
        <f t="shared" si="1"/>
        <v>95776</v>
      </c>
    </row>
    <row r="17" spans="1:6">
      <c r="A17">
        <v>115</v>
      </c>
      <c r="B17">
        <v>585.5</v>
      </c>
      <c r="C17" t="s">
        <v>63</v>
      </c>
      <c r="D17" t="s">
        <v>3520</v>
      </c>
      <c r="E17" s="68" t="str">
        <f t="shared" si="0"/>
        <v>20171016 9:04:52.847000</v>
      </c>
      <c r="F17" s="69">
        <f t="shared" si="1"/>
        <v>67332.5</v>
      </c>
    </row>
    <row r="18" spans="1:6">
      <c r="A18">
        <v>136</v>
      </c>
      <c r="B18">
        <v>583.5</v>
      </c>
      <c r="C18" t="s">
        <v>63</v>
      </c>
      <c r="D18" t="s">
        <v>3521</v>
      </c>
      <c r="E18" s="68" t="str">
        <f t="shared" si="0"/>
        <v>20171016 9:06:36.743000</v>
      </c>
      <c r="F18" s="69">
        <f t="shared" si="1"/>
        <v>79356</v>
      </c>
    </row>
    <row r="19" spans="1:6">
      <c r="A19">
        <v>26</v>
      </c>
      <c r="B19">
        <v>583.5</v>
      </c>
      <c r="C19" t="s">
        <v>63</v>
      </c>
      <c r="D19" t="s">
        <v>3522</v>
      </c>
      <c r="E19" s="68" t="str">
        <f t="shared" si="0"/>
        <v>20171016 9:06:36.788000</v>
      </c>
      <c r="F19" s="69">
        <f t="shared" si="1"/>
        <v>15171</v>
      </c>
    </row>
    <row r="20" spans="1:6">
      <c r="A20">
        <v>94</v>
      </c>
      <c r="B20">
        <v>584</v>
      </c>
      <c r="C20" t="s">
        <v>63</v>
      </c>
      <c r="D20" t="s">
        <v>3523</v>
      </c>
      <c r="E20" s="68" t="str">
        <f t="shared" si="0"/>
        <v>20171016 9:08:38.739000</v>
      </c>
      <c r="F20" s="69">
        <f t="shared" si="1"/>
        <v>54896</v>
      </c>
    </row>
    <row r="21" spans="1:6">
      <c r="A21">
        <v>102</v>
      </c>
      <c r="B21">
        <v>584</v>
      </c>
      <c r="C21" t="s">
        <v>63</v>
      </c>
      <c r="D21" t="s">
        <v>3524</v>
      </c>
      <c r="E21" s="68" t="str">
        <f t="shared" si="0"/>
        <v>20171016 9:11:50.032000</v>
      </c>
      <c r="F21" s="69">
        <f t="shared" si="1"/>
        <v>59568</v>
      </c>
    </row>
    <row r="22" spans="1:6">
      <c r="A22">
        <v>97</v>
      </c>
      <c r="B22">
        <v>585</v>
      </c>
      <c r="C22" t="s">
        <v>63</v>
      </c>
      <c r="D22" t="s">
        <v>3525</v>
      </c>
      <c r="E22" s="68" t="str">
        <f t="shared" si="0"/>
        <v>20171016 9:14:25.337000</v>
      </c>
      <c r="F22" s="69">
        <f t="shared" si="1"/>
        <v>56745</v>
      </c>
    </row>
    <row r="23" spans="1:6">
      <c r="A23">
        <v>139</v>
      </c>
      <c r="B23">
        <v>585.5</v>
      </c>
      <c r="C23" t="s">
        <v>63</v>
      </c>
      <c r="D23" t="s">
        <v>3526</v>
      </c>
      <c r="E23" s="68" t="str">
        <f t="shared" si="0"/>
        <v>20171016 9:19:26.754000</v>
      </c>
      <c r="F23" s="69">
        <f t="shared" si="1"/>
        <v>81384.5</v>
      </c>
    </row>
    <row r="24" spans="1:6">
      <c r="A24">
        <v>91</v>
      </c>
      <c r="B24">
        <v>584</v>
      </c>
      <c r="C24" t="s">
        <v>63</v>
      </c>
      <c r="D24" t="s">
        <v>3527</v>
      </c>
      <c r="E24" s="68" t="str">
        <f t="shared" si="0"/>
        <v>20171016 9:23:45.907000</v>
      </c>
      <c r="F24" s="69">
        <f t="shared" si="1"/>
        <v>53144</v>
      </c>
    </row>
    <row r="25" spans="1:6">
      <c r="A25">
        <v>134</v>
      </c>
      <c r="B25">
        <v>584</v>
      </c>
      <c r="C25" t="s">
        <v>63</v>
      </c>
      <c r="D25" t="s">
        <v>3528</v>
      </c>
      <c r="E25" s="68" t="str">
        <f t="shared" si="0"/>
        <v>20171016 9:28:31.410000</v>
      </c>
      <c r="F25" s="69">
        <f t="shared" si="1"/>
        <v>78256</v>
      </c>
    </row>
    <row r="26" spans="1:6">
      <c r="A26">
        <v>62</v>
      </c>
      <c r="B26">
        <v>584</v>
      </c>
      <c r="C26" t="s">
        <v>63</v>
      </c>
      <c r="D26" t="s">
        <v>3529</v>
      </c>
      <c r="E26" s="68" t="str">
        <f t="shared" si="0"/>
        <v>20171016 9:32:22.756000</v>
      </c>
      <c r="F26" s="69">
        <f t="shared" si="1"/>
        <v>36208</v>
      </c>
    </row>
    <row r="27" spans="1:6">
      <c r="A27">
        <v>95</v>
      </c>
      <c r="B27">
        <v>584</v>
      </c>
      <c r="C27" t="s">
        <v>63</v>
      </c>
      <c r="D27" t="s">
        <v>3530</v>
      </c>
      <c r="E27" s="68" t="str">
        <f t="shared" si="0"/>
        <v>20171016 9:34:16.149000</v>
      </c>
      <c r="F27" s="69">
        <f t="shared" si="1"/>
        <v>55480</v>
      </c>
    </row>
    <row r="28" spans="1:6">
      <c r="A28">
        <v>20</v>
      </c>
      <c r="B28">
        <v>584</v>
      </c>
      <c r="C28" t="s">
        <v>63</v>
      </c>
      <c r="D28" t="s">
        <v>3531</v>
      </c>
      <c r="E28" s="68" t="str">
        <f t="shared" si="0"/>
        <v>20171016 9:37:45.724000</v>
      </c>
      <c r="F28" s="69">
        <f t="shared" si="1"/>
        <v>11680</v>
      </c>
    </row>
    <row r="29" spans="1:6">
      <c r="A29">
        <v>80</v>
      </c>
      <c r="B29">
        <v>584</v>
      </c>
      <c r="C29" t="s">
        <v>63</v>
      </c>
      <c r="D29" t="s">
        <v>3532</v>
      </c>
      <c r="E29" s="68" t="str">
        <f t="shared" si="0"/>
        <v>20171016 9:37:49.448000</v>
      </c>
      <c r="F29" s="69">
        <f t="shared" si="1"/>
        <v>46720</v>
      </c>
    </row>
    <row r="30" spans="1:6">
      <c r="A30">
        <v>30</v>
      </c>
      <c r="B30">
        <v>584.5</v>
      </c>
      <c r="C30" t="s">
        <v>63</v>
      </c>
      <c r="D30" t="s">
        <v>3533</v>
      </c>
      <c r="E30" s="68" t="str">
        <f t="shared" si="0"/>
        <v>20171016 9:41:29.471000</v>
      </c>
      <c r="F30" s="69">
        <f t="shared" si="1"/>
        <v>17535</v>
      </c>
    </row>
    <row r="31" spans="1:6">
      <c r="A31">
        <v>88</v>
      </c>
      <c r="B31">
        <v>584.5</v>
      </c>
      <c r="C31" t="s">
        <v>63</v>
      </c>
      <c r="D31" t="s">
        <v>3533</v>
      </c>
      <c r="E31" s="68" t="str">
        <f t="shared" si="0"/>
        <v>20171016 9:41:29.471000</v>
      </c>
      <c r="F31" s="69">
        <f t="shared" si="1"/>
        <v>51436</v>
      </c>
    </row>
    <row r="32" spans="1:6">
      <c r="A32">
        <v>26</v>
      </c>
      <c r="B32">
        <v>584.5</v>
      </c>
      <c r="C32" t="s">
        <v>63</v>
      </c>
      <c r="D32" t="s">
        <v>3534</v>
      </c>
      <c r="E32" s="68" t="str">
        <f t="shared" si="0"/>
        <v>20171016 9:41:29.491000</v>
      </c>
      <c r="F32" s="69">
        <f t="shared" si="1"/>
        <v>15197</v>
      </c>
    </row>
    <row r="33" spans="1:6">
      <c r="A33">
        <v>161</v>
      </c>
      <c r="B33">
        <v>586.5</v>
      </c>
      <c r="C33" t="s">
        <v>63</v>
      </c>
      <c r="D33" t="s">
        <v>3535</v>
      </c>
      <c r="E33" s="68" t="str">
        <f t="shared" si="0"/>
        <v>20171016 9:48:27.825000</v>
      </c>
      <c r="F33" s="69">
        <f t="shared" si="1"/>
        <v>94426.5</v>
      </c>
    </row>
    <row r="34" spans="1:6">
      <c r="A34">
        <v>9</v>
      </c>
      <c r="B34">
        <v>586.5</v>
      </c>
      <c r="C34" t="s">
        <v>63</v>
      </c>
      <c r="D34" t="s">
        <v>3535</v>
      </c>
      <c r="E34" s="68" t="str">
        <f t="shared" si="0"/>
        <v>20171016 9:48:27.825000</v>
      </c>
      <c r="F34" s="69">
        <f t="shared" si="1"/>
        <v>5278.5</v>
      </c>
    </row>
    <row r="35" spans="1:6">
      <c r="A35">
        <v>37</v>
      </c>
      <c r="B35">
        <v>586.5</v>
      </c>
      <c r="C35" t="s">
        <v>63</v>
      </c>
      <c r="D35" t="s">
        <v>3535</v>
      </c>
      <c r="E35" s="68" t="str">
        <f t="shared" si="0"/>
        <v>20171016 9:48:27.825000</v>
      </c>
      <c r="F35" s="69">
        <f t="shared" si="1"/>
        <v>21700.5</v>
      </c>
    </row>
    <row r="36" spans="1:6">
      <c r="A36">
        <v>87</v>
      </c>
      <c r="B36">
        <v>587</v>
      </c>
      <c r="C36" t="s">
        <v>63</v>
      </c>
      <c r="D36" t="s">
        <v>3536</v>
      </c>
      <c r="E36" s="68" t="str">
        <f t="shared" si="0"/>
        <v>20171016 9:52:12.541000</v>
      </c>
      <c r="F36" s="69">
        <f t="shared" si="1"/>
        <v>51069</v>
      </c>
    </row>
    <row r="37" spans="1:6">
      <c r="A37">
        <v>101</v>
      </c>
      <c r="B37">
        <v>587</v>
      </c>
      <c r="C37" t="s">
        <v>63</v>
      </c>
      <c r="D37" t="s">
        <v>3537</v>
      </c>
      <c r="E37" s="68" t="str">
        <f t="shared" si="0"/>
        <v>20171016 9:54:48.360000</v>
      </c>
      <c r="F37" s="69">
        <f t="shared" si="1"/>
        <v>59287</v>
      </c>
    </row>
    <row r="38" spans="1:6">
      <c r="A38">
        <v>147</v>
      </c>
      <c r="B38">
        <v>586.5</v>
      </c>
      <c r="C38" t="s">
        <v>63</v>
      </c>
      <c r="D38" t="s">
        <v>3538</v>
      </c>
      <c r="E38" s="68" t="str">
        <f t="shared" si="0"/>
        <v>20171016 9:57:18.443000</v>
      </c>
      <c r="F38" s="69">
        <f t="shared" si="1"/>
        <v>86215.5</v>
      </c>
    </row>
    <row r="39" spans="1:6">
      <c r="A39">
        <v>252</v>
      </c>
      <c r="B39">
        <v>586</v>
      </c>
      <c r="C39" t="s">
        <v>63</v>
      </c>
      <c r="D39" t="s">
        <v>3539</v>
      </c>
      <c r="E39" s="68" t="str">
        <f t="shared" si="0"/>
        <v>20171016 10:06:21.545000</v>
      </c>
      <c r="F39" s="69">
        <f t="shared" si="1"/>
        <v>147672</v>
      </c>
    </row>
    <row r="40" spans="1:6">
      <c r="A40">
        <v>91</v>
      </c>
      <c r="B40">
        <v>585</v>
      </c>
      <c r="C40" t="s">
        <v>63</v>
      </c>
      <c r="D40" t="s">
        <v>3540</v>
      </c>
      <c r="E40" s="68" t="str">
        <f t="shared" si="0"/>
        <v>20171016 10:16:59.203000</v>
      </c>
      <c r="F40" s="69">
        <f t="shared" si="1"/>
        <v>53235</v>
      </c>
    </row>
    <row r="41" spans="1:6">
      <c r="A41">
        <v>172</v>
      </c>
      <c r="B41">
        <v>584.5</v>
      </c>
      <c r="C41" t="s">
        <v>63</v>
      </c>
      <c r="D41" t="s">
        <v>3541</v>
      </c>
      <c r="E41" s="68" t="str">
        <f t="shared" si="0"/>
        <v>20171016 10:17:08.745000</v>
      </c>
      <c r="F41" s="69">
        <f t="shared" si="1"/>
        <v>100534</v>
      </c>
    </row>
    <row r="42" spans="1:6">
      <c r="A42">
        <v>288</v>
      </c>
      <c r="B42">
        <v>586.5</v>
      </c>
      <c r="C42" t="s">
        <v>63</v>
      </c>
      <c r="D42" t="s">
        <v>3542</v>
      </c>
      <c r="E42" s="68" t="str">
        <f t="shared" si="0"/>
        <v>20171016 10:25:02.962000</v>
      </c>
      <c r="F42" s="69">
        <f t="shared" si="1"/>
        <v>168912</v>
      </c>
    </row>
    <row r="43" spans="1:6">
      <c r="A43">
        <v>92</v>
      </c>
      <c r="B43">
        <v>586.5</v>
      </c>
      <c r="C43" t="s">
        <v>63</v>
      </c>
      <c r="D43" t="s">
        <v>3543</v>
      </c>
      <c r="E43" s="68" t="str">
        <f t="shared" si="0"/>
        <v>20171016 10:30:14.137000</v>
      </c>
      <c r="F43" s="69">
        <f t="shared" si="1"/>
        <v>53958</v>
      </c>
    </row>
    <row r="44" spans="1:6">
      <c r="A44">
        <v>92</v>
      </c>
      <c r="B44">
        <v>585.5</v>
      </c>
      <c r="C44" t="s">
        <v>63</v>
      </c>
      <c r="D44" t="s">
        <v>3544</v>
      </c>
      <c r="E44" s="68" t="str">
        <f t="shared" si="0"/>
        <v>20171016 10:33:26.730000</v>
      </c>
      <c r="F44" s="69">
        <f t="shared" si="1"/>
        <v>53866</v>
      </c>
    </row>
    <row r="45" spans="1:6">
      <c r="A45">
        <v>8</v>
      </c>
      <c r="B45">
        <v>586.5</v>
      </c>
      <c r="C45" t="s">
        <v>63</v>
      </c>
      <c r="D45" t="s">
        <v>3545</v>
      </c>
      <c r="E45" s="68" t="str">
        <f t="shared" si="0"/>
        <v>20171016 10:40:50.416000</v>
      </c>
      <c r="F45" s="69">
        <f t="shared" si="1"/>
        <v>4692</v>
      </c>
    </row>
    <row r="46" spans="1:6">
      <c r="A46">
        <v>100</v>
      </c>
      <c r="B46">
        <v>586.5</v>
      </c>
      <c r="C46" t="s">
        <v>63</v>
      </c>
      <c r="D46" t="s">
        <v>3545</v>
      </c>
      <c r="E46" s="68" t="str">
        <f t="shared" si="0"/>
        <v>20171016 10:40:50.416000</v>
      </c>
      <c r="F46" s="69">
        <f t="shared" si="1"/>
        <v>58650</v>
      </c>
    </row>
    <row r="47" spans="1:6">
      <c r="A47">
        <v>31</v>
      </c>
      <c r="B47">
        <v>586.5</v>
      </c>
      <c r="C47" t="s">
        <v>63</v>
      </c>
      <c r="D47" t="s">
        <v>3546</v>
      </c>
      <c r="E47" s="68" t="str">
        <f t="shared" si="0"/>
        <v>20171016 10:40:50.568000</v>
      </c>
      <c r="F47" s="69">
        <f t="shared" si="1"/>
        <v>18181.5</v>
      </c>
    </row>
    <row r="48" spans="1:6">
      <c r="A48">
        <v>170</v>
      </c>
      <c r="B48">
        <v>586</v>
      </c>
      <c r="C48" t="s">
        <v>63</v>
      </c>
      <c r="D48" t="s">
        <v>3547</v>
      </c>
      <c r="E48" s="68" t="str">
        <f t="shared" si="0"/>
        <v>20171016 10:42:31.033000</v>
      </c>
      <c r="F48" s="69">
        <f t="shared" si="1"/>
        <v>99620</v>
      </c>
    </row>
    <row r="49" spans="1:6">
      <c r="A49">
        <v>89</v>
      </c>
      <c r="B49">
        <v>587</v>
      </c>
      <c r="C49" t="s">
        <v>63</v>
      </c>
      <c r="D49" t="s">
        <v>3548</v>
      </c>
      <c r="E49" s="68" t="str">
        <f t="shared" si="0"/>
        <v>20171016 10:47:46.807000</v>
      </c>
      <c r="F49" s="69">
        <f t="shared" si="1"/>
        <v>52243</v>
      </c>
    </row>
    <row r="50" spans="1:6">
      <c r="A50">
        <v>136</v>
      </c>
      <c r="B50">
        <v>587</v>
      </c>
      <c r="C50" t="s">
        <v>63</v>
      </c>
      <c r="D50" t="s">
        <v>3549</v>
      </c>
      <c r="E50" s="68" t="str">
        <f t="shared" si="0"/>
        <v>20171016 11:00:08.498000</v>
      </c>
      <c r="F50" s="69">
        <f t="shared" si="1"/>
        <v>79832</v>
      </c>
    </row>
    <row r="51" spans="1:6">
      <c r="A51">
        <v>103</v>
      </c>
      <c r="B51">
        <v>587</v>
      </c>
      <c r="C51" t="s">
        <v>63</v>
      </c>
      <c r="D51" t="s">
        <v>3550</v>
      </c>
      <c r="E51" s="68" t="str">
        <f t="shared" si="0"/>
        <v>20171016 11:04:17.342000</v>
      </c>
      <c r="F51" s="69">
        <f t="shared" si="1"/>
        <v>60461</v>
      </c>
    </row>
    <row r="52" spans="1:6">
      <c r="A52">
        <v>5</v>
      </c>
      <c r="B52">
        <v>587</v>
      </c>
      <c r="C52" t="s">
        <v>63</v>
      </c>
      <c r="D52" t="s">
        <v>3551</v>
      </c>
      <c r="E52" s="68" t="str">
        <f t="shared" si="0"/>
        <v>20171016 11:08:51.722000</v>
      </c>
      <c r="F52" s="69">
        <f t="shared" si="1"/>
        <v>2935</v>
      </c>
    </row>
    <row r="53" spans="1:6">
      <c r="A53">
        <v>65</v>
      </c>
      <c r="B53">
        <v>587</v>
      </c>
      <c r="C53" t="s">
        <v>63</v>
      </c>
      <c r="D53" t="s">
        <v>3552</v>
      </c>
      <c r="E53" s="68" t="str">
        <f t="shared" si="0"/>
        <v>20171016 11:13:55.625000</v>
      </c>
      <c r="F53" s="69">
        <f t="shared" si="1"/>
        <v>38155</v>
      </c>
    </row>
    <row r="54" spans="1:6">
      <c r="A54">
        <v>212</v>
      </c>
      <c r="B54">
        <v>586.5</v>
      </c>
      <c r="C54" t="s">
        <v>63</v>
      </c>
      <c r="D54" t="s">
        <v>3553</v>
      </c>
      <c r="E54" s="68" t="str">
        <f t="shared" si="0"/>
        <v>20171016 11:15:27.399000</v>
      </c>
      <c r="F54" s="69">
        <f t="shared" si="1"/>
        <v>124338</v>
      </c>
    </row>
    <row r="55" spans="1:6">
      <c r="A55">
        <v>185</v>
      </c>
      <c r="B55">
        <v>586.5</v>
      </c>
      <c r="C55" t="s">
        <v>63</v>
      </c>
      <c r="D55" t="s">
        <v>3554</v>
      </c>
      <c r="E55" s="68" t="str">
        <f t="shared" si="0"/>
        <v>20171016 11:17:37.627000</v>
      </c>
      <c r="F55" s="69">
        <f t="shared" si="1"/>
        <v>108502.5</v>
      </c>
    </row>
    <row r="56" spans="1:6">
      <c r="A56">
        <v>68</v>
      </c>
      <c r="B56">
        <v>586.5</v>
      </c>
      <c r="C56" t="s">
        <v>63</v>
      </c>
      <c r="D56" t="s">
        <v>3555</v>
      </c>
      <c r="E56" s="68" t="str">
        <f t="shared" si="0"/>
        <v>20171016 11:17:38.476000</v>
      </c>
      <c r="F56" s="69">
        <f t="shared" si="1"/>
        <v>39882</v>
      </c>
    </row>
    <row r="57" spans="1:6">
      <c r="A57">
        <v>19</v>
      </c>
      <c r="B57">
        <v>586.5</v>
      </c>
      <c r="C57" t="s">
        <v>63</v>
      </c>
      <c r="D57" t="s">
        <v>3556</v>
      </c>
      <c r="E57" s="68" t="str">
        <f t="shared" si="0"/>
        <v>20171016 11:25:43.177000</v>
      </c>
      <c r="F57" s="69">
        <f t="shared" si="1"/>
        <v>11143.5</v>
      </c>
    </row>
    <row r="58" spans="1:6">
      <c r="A58">
        <v>82</v>
      </c>
      <c r="B58">
        <v>586.5</v>
      </c>
      <c r="C58" t="s">
        <v>63</v>
      </c>
      <c r="D58" t="s">
        <v>3557</v>
      </c>
      <c r="E58" s="68" t="str">
        <f t="shared" si="0"/>
        <v>20171016 11:25:45.648000</v>
      </c>
      <c r="F58" s="69">
        <f t="shared" si="1"/>
        <v>48093</v>
      </c>
    </row>
    <row r="59" spans="1:6">
      <c r="A59">
        <v>101</v>
      </c>
      <c r="B59">
        <v>586.5</v>
      </c>
      <c r="C59" t="s">
        <v>63</v>
      </c>
      <c r="D59" t="s">
        <v>3558</v>
      </c>
      <c r="E59" s="68" t="str">
        <f t="shared" si="0"/>
        <v>20171016 11:42:44.795000</v>
      </c>
      <c r="F59" s="69">
        <f t="shared" si="1"/>
        <v>59236.5</v>
      </c>
    </row>
    <row r="60" spans="1:6">
      <c r="A60">
        <v>17</v>
      </c>
      <c r="B60">
        <v>587.5</v>
      </c>
      <c r="C60" t="s">
        <v>63</v>
      </c>
      <c r="D60" t="s">
        <v>3559</v>
      </c>
      <c r="E60" s="68" t="str">
        <f t="shared" si="0"/>
        <v>20171016 11:59:17.370000</v>
      </c>
      <c r="F60" s="69">
        <f t="shared" si="1"/>
        <v>9987.5</v>
      </c>
    </row>
    <row r="61" spans="1:6">
      <c r="A61">
        <v>50</v>
      </c>
      <c r="B61">
        <v>587.5</v>
      </c>
      <c r="C61" t="s">
        <v>63</v>
      </c>
      <c r="D61" t="s">
        <v>3559</v>
      </c>
      <c r="E61" s="68" t="str">
        <f t="shared" si="0"/>
        <v>20171016 11:59:17.370000</v>
      </c>
      <c r="F61" s="69">
        <f t="shared" si="1"/>
        <v>29375</v>
      </c>
    </row>
    <row r="62" spans="1:6">
      <c r="A62">
        <v>55</v>
      </c>
      <c r="B62">
        <v>587.5</v>
      </c>
      <c r="C62" t="s">
        <v>63</v>
      </c>
      <c r="D62" t="s">
        <v>3559</v>
      </c>
      <c r="E62" s="68" t="str">
        <f t="shared" si="0"/>
        <v>20171016 11:59:17.370000</v>
      </c>
      <c r="F62" s="69">
        <f t="shared" si="1"/>
        <v>32312.5</v>
      </c>
    </row>
    <row r="63" spans="1:6">
      <c r="A63">
        <v>137</v>
      </c>
      <c r="B63">
        <v>587.5</v>
      </c>
      <c r="C63" t="s">
        <v>63</v>
      </c>
      <c r="D63" t="s">
        <v>3559</v>
      </c>
      <c r="E63" s="68" t="str">
        <f t="shared" si="0"/>
        <v>20171016 11:59:17.370000</v>
      </c>
      <c r="F63" s="69">
        <f t="shared" si="1"/>
        <v>80487.5</v>
      </c>
    </row>
    <row r="64" spans="1:6">
      <c r="A64">
        <v>74</v>
      </c>
      <c r="B64">
        <v>586.5</v>
      </c>
      <c r="C64" t="s">
        <v>63</v>
      </c>
      <c r="D64" t="s">
        <v>3560</v>
      </c>
      <c r="E64" s="68" t="str">
        <f t="shared" si="0"/>
        <v>20171016 12:03:42.497000</v>
      </c>
      <c r="F64" s="69">
        <f t="shared" si="1"/>
        <v>43401</v>
      </c>
    </row>
    <row r="65" spans="1:6">
      <c r="A65">
        <v>43</v>
      </c>
      <c r="B65">
        <v>586.5</v>
      </c>
      <c r="C65" t="s">
        <v>70</v>
      </c>
      <c r="D65" t="s">
        <v>3561</v>
      </c>
      <c r="E65" s="68" t="str">
        <f t="shared" ref="E65:E128" si="4">LEFT(D65,FIND(" ",D65)-1)&amp;" "&amp;IF((MID(D65,FIND(" ",D65)+1,2))&lt;"23",MID(D65,FIND(" ",D65)+1,2) + 2 - VALUE(MID(D65,28,1)),"0"&amp;"0")&amp;MID(D65,FIND(" ",D65)+3,13)</f>
        <v>20171016 12:12:31.817333</v>
      </c>
      <c r="F65" s="69">
        <f t="shared" si="1"/>
        <v>25219.5</v>
      </c>
    </row>
    <row r="66" spans="1:6">
      <c r="A66">
        <v>43</v>
      </c>
      <c r="B66">
        <v>586.5</v>
      </c>
      <c r="C66" t="s">
        <v>70</v>
      </c>
      <c r="D66" t="s">
        <v>3562</v>
      </c>
      <c r="E66" s="68" t="str">
        <f t="shared" si="4"/>
        <v>20171016 12:13:12.063568</v>
      </c>
      <c r="F66" s="69">
        <f t="shared" ref="F66:F129" si="5">A66*B66</f>
        <v>25219.5</v>
      </c>
    </row>
    <row r="67" spans="1:6">
      <c r="A67">
        <v>74</v>
      </c>
      <c r="B67">
        <v>587</v>
      </c>
      <c r="C67" t="s">
        <v>63</v>
      </c>
      <c r="D67" t="s">
        <v>3563</v>
      </c>
      <c r="E67" s="68" t="str">
        <f t="shared" si="4"/>
        <v>20171016 12:14:23.011912</v>
      </c>
      <c r="F67" s="69">
        <f t="shared" si="5"/>
        <v>43438</v>
      </c>
    </row>
    <row r="68" spans="1:6">
      <c r="A68">
        <v>100</v>
      </c>
      <c r="B68">
        <v>587</v>
      </c>
      <c r="C68" t="s">
        <v>63</v>
      </c>
      <c r="D68" t="s">
        <v>3563</v>
      </c>
      <c r="E68" s="68" t="str">
        <f t="shared" si="4"/>
        <v>20171016 12:14:23.011912</v>
      </c>
      <c r="F68" s="69">
        <f t="shared" si="5"/>
        <v>58700</v>
      </c>
    </row>
    <row r="69" spans="1:6">
      <c r="A69">
        <v>18</v>
      </c>
      <c r="B69">
        <v>587</v>
      </c>
      <c r="C69" t="s">
        <v>67</v>
      </c>
      <c r="D69" t="s">
        <v>3564</v>
      </c>
      <c r="E69" s="68" t="str">
        <f t="shared" si="4"/>
        <v>20171016 12:14:23.012870</v>
      </c>
      <c r="F69" s="69">
        <f t="shared" si="5"/>
        <v>10566</v>
      </c>
    </row>
    <row r="70" spans="1:6">
      <c r="A70">
        <v>222</v>
      </c>
      <c r="B70">
        <v>587</v>
      </c>
      <c r="C70" t="s">
        <v>67</v>
      </c>
      <c r="D70" t="s">
        <v>3564</v>
      </c>
      <c r="E70" s="68" t="str">
        <f t="shared" si="4"/>
        <v>20171016 12:14:23.012870</v>
      </c>
      <c r="F70" s="69">
        <f t="shared" si="5"/>
        <v>130314</v>
      </c>
    </row>
    <row r="71" spans="1:6">
      <c r="A71">
        <v>28</v>
      </c>
      <c r="B71">
        <v>587.5</v>
      </c>
      <c r="C71" t="s">
        <v>63</v>
      </c>
      <c r="D71" t="s">
        <v>3565</v>
      </c>
      <c r="E71" s="68" t="str">
        <f t="shared" si="4"/>
        <v>20171016 12:30:01.339000</v>
      </c>
      <c r="F71" s="69">
        <f t="shared" si="5"/>
        <v>16450</v>
      </c>
    </row>
    <row r="72" spans="1:6">
      <c r="A72">
        <v>42</v>
      </c>
      <c r="B72">
        <v>587.5</v>
      </c>
      <c r="C72" t="s">
        <v>63</v>
      </c>
      <c r="D72" t="s">
        <v>3565</v>
      </c>
      <c r="E72" s="68" t="str">
        <f t="shared" si="4"/>
        <v>20171016 12:30:01.339000</v>
      </c>
      <c r="F72" s="69">
        <f t="shared" si="5"/>
        <v>24675</v>
      </c>
    </row>
    <row r="73" spans="1:6">
      <c r="A73">
        <v>194</v>
      </c>
      <c r="B73">
        <v>587.5</v>
      </c>
      <c r="C73" t="s">
        <v>63</v>
      </c>
      <c r="D73" t="s">
        <v>3565</v>
      </c>
      <c r="E73" s="68" t="str">
        <f t="shared" si="4"/>
        <v>20171016 12:30:01.339000</v>
      </c>
      <c r="F73" s="69">
        <f t="shared" si="5"/>
        <v>113975</v>
      </c>
    </row>
    <row r="74" spans="1:6">
      <c r="A74">
        <v>462</v>
      </c>
      <c r="B74">
        <v>587</v>
      </c>
      <c r="C74" t="s">
        <v>63</v>
      </c>
      <c r="D74" t="s">
        <v>3566</v>
      </c>
      <c r="E74" s="68" t="str">
        <f t="shared" si="4"/>
        <v>20171016 12:38:51.532000</v>
      </c>
      <c r="F74" s="69">
        <f t="shared" si="5"/>
        <v>271194</v>
      </c>
    </row>
    <row r="75" spans="1:6">
      <c r="A75">
        <v>41</v>
      </c>
      <c r="B75">
        <v>587</v>
      </c>
      <c r="C75" t="s">
        <v>63</v>
      </c>
      <c r="D75" t="s">
        <v>3566</v>
      </c>
      <c r="E75" s="68" t="str">
        <f t="shared" si="4"/>
        <v>20171016 12:38:51.532000</v>
      </c>
      <c r="F75" s="69">
        <f t="shared" si="5"/>
        <v>24067</v>
      </c>
    </row>
    <row r="76" spans="1:6">
      <c r="A76">
        <v>46</v>
      </c>
      <c r="B76">
        <v>587</v>
      </c>
      <c r="C76" t="s">
        <v>63</v>
      </c>
      <c r="D76" t="s">
        <v>3567</v>
      </c>
      <c r="E76" s="68" t="str">
        <f t="shared" si="4"/>
        <v>20171016 12:38:51.553000</v>
      </c>
      <c r="F76" s="69">
        <f t="shared" si="5"/>
        <v>27002</v>
      </c>
    </row>
    <row r="77" spans="1:6">
      <c r="A77">
        <v>100</v>
      </c>
      <c r="B77">
        <v>587</v>
      </c>
      <c r="C77" t="s">
        <v>63</v>
      </c>
      <c r="D77" t="s">
        <v>3568</v>
      </c>
      <c r="E77" s="68" t="str">
        <f t="shared" si="4"/>
        <v>20171016 12:41:15.778000</v>
      </c>
      <c r="F77" s="69">
        <f t="shared" si="5"/>
        <v>58700</v>
      </c>
    </row>
    <row r="78" spans="1:6">
      <c r="A78">
        <v>12</v>
      </c>
      <c r="B78">
        <v>587</v>
      </c>
      <c r="C78" t="s">
        <v>63</v>
      </c>
      <c r="D78" t="s">
        <v>3569</v>
      </c>
      <c r="E78" s="68" t="str">
        <f t="shared" si="4"/>
        <v>20171016 12:42:07.710000</v>
      </c>
      <c r="F78" s="69">
        <f t="shared" si="5"/>
        <v>7044</v>
      </c>
    </row>
    <row r="79" spans="1:6">
      <c r="A79">
        <v>112</v>
      </c>
      <c r="B79">
        <v>587</v>
      </c>
      <c r="C79" t="s">
        <v>63</v>
      </c>
      <c r="D79" t="s">
        <v>3570</v>
      </c>
      <c r="E79" s="68" t="str">
        <f t="shared" si="4"/>
        <v>20171016 12:49:49.407000</v>
      </c>
      <c r="F79" s="69">
        <f t="shared" si="5"/>
        <v>65744</v>
      </c>
    </row>
    <row r="80" spans="1:6">
      <c r="A80">
        <v>4</v>
      </c>
      <c r="B80">
        <v>587</v>
      </c>
      <c r="C80" t="s">
        <v>63</v>
      </c>
      <c r="D80" t="s">
        <v>3570</v>
      </c>
      <c r="E80" s="68" t="str">
        <f t="shared" si="4"/>
        <v>20171016 12:49:49.407000</v>
      </c>
      <c r="F80" s="69">
        <f t="shared" si="5"/>
        <v>2348</v>
      </c>
    </row>
    <row r="81" spans="1:6">
      <c r="A81">
        <v>217</v>
      </c>
      <c r="B81">
        <v>587</v>
      </c>
      <c r="C81" t="s">
        <v>63</v>
      </c>
      <c r="D81" t="s">
        <v>3571</v>
      </c>
      <c r="E81" s="68" t="str">
        <f t="shared" si="4"/>
        <v>20171016 13:01:09.481000</v>
      </c>
      <c r="F81" s="69">
        <f t="shared" si="5"/>
        <v>127379</v>
      </c>
    </row>
    <row r="82" spans="1:6">
      <c r="A82">
        <v>180</v>
      </c>
      <c r="B82">
        <v>587</v>
      </c>
      <c r="C82" t="s">
        <v>63</v>
      </c>
      <c r="D82" t="s">
        <v>3572</v>
      </c>
      <c r="E82" s="68" t="str">
        <f t="shared" si="4"/>
        <v>20171016 13:03:34.850000</v>
      </c>
      <c r="F82" s="69">
        <f t="shared" si="5"/>
        <v>105660</v>
      </c>
    </row>
    <row r="83" spans="1:6">
      <c r="A83">
        <v>276</v>
      </c>
      <c r="B83">
        <v>586.5</v>
      </c>
      <c r="C83" t="s">
        <v>63</v>
      </c>
      <c r="D83" t="s">
        <v>3573</v>
      </c>
      <c r="E83" s="68" t="str">
        <f t="shared" si="4"/>
        <v>20171016 13:04:00.948000</v>
      </c>
      <c r="F83" s="69">
        <f t="shared" si="5"/>
        <v>161874</v>
      </c>
    </row>
    <row r="84" spans="1:6">
      <c r="A84">
        <v>233</v>
      </c>
      <c r="B84">
        <v>586.5</v>
      </c>
      <c r="C84" t="s">
        <v>63</v>
      </c>
      <c r="D84" t="s">
        <v>3574</v>
      </c>
      <c r="E84" s="68" t="str">
        <f t="shared" si="4"/>
        <v>20171016 13:16:43.184000</v>
      </c>
      <c r="F84" s="69">
        <f t="shared" si="5"/>
        <v>136654.5</v>
      </c>
    </row>
    <row r="85" spans="1:6">
      <c r="A85">
        <v>155</v>
      </c>
      <c r="B85">
        <v>586.5</v>
      </c>
      <c r="C85" t="s">
        <v>63</v>
      </c>
      <c r="D85" t="s">
        <v>3575</v>
      </c>
      <c r="E85" s="68" t="str">
        <f t="shared" si="4"/>
        <v>20171016 13:19:01.042000</v>
      </c>
      <c r="F85" s="69">
        <f t="shared" si="5"/>
        <v>90907.5</v>
      </c>
    </row>
    <row r="86" spans="1:6">
      <c r="A86">
        <v>64</v>
      </c>
      <c r="B86">
        <v>586.5</v>
      </c>
      <c r="C86" t="s">
        <v>63</v>
      </c>
      <c r="D86" t="s">
        <v>3575</v>
      </c>
      <c r="E86" s="68" t="str">
        <f t="shared" si="4"/>
        <v>20171016 13:19:01.042000</v>
      </c>
      <c r="F86" s="69">
        <f t="shared" si="5"/>
        <v>37536</v>
      </c>
    </row>
    <row r="87" spans="1:6">
      <c r="A87">
        <v>69</v>
      </c>
      <c r="B87">
        <v>586.5</v>
      </c>
      <c r="C87" t="s">
        <v>63</v>
      </c>
      <c r="D87" t="s">
        <v>3576</v>
      </c>
      <c r="E87" s="68" t="str">
        <f t="shared" si="4"/>
        <v>20171016 13:19:01.071000</v>
      </c>
      <c r="F87" s="69">
        <f t="shared" si="5"/>
        <v>40468.5</v>
      </c>
    </row>
    <row r="88" spans="1:6">
      <c r="A88">
        <v>95</v>
      </c>
      <c r="B88">
        <v>586.5</v>
      </c>
      <c r="C88" t="s">
        <v>63</v>
      </c>
      <c r="D88" t="s">
        <v>3577</v>
      </c>
      <c r="E88" s="68" t="str">
        <f t="shared" si="4"/>
        <v>20171016 13:26:57.508000</v>
      </c>
      <c r="F88" s="69">
        <f t="shared" si="5"/>
        <v>55717.5</v>
      </c>
    </row>
    <row r="89" spans="1:6">
      <c r="A89">
        <v>144</v>
      </c>
      <c r="B89">
        <v>586.5</v>
      </c>
      <c r="C89" t="s">
        <v>63</v>
      </c>
      <c r="D89" t="s">
        <v>3578</v>
      </c>
      <c r="E89" s="68" t="str">
        <f t="shared" si="4"/>
        <v>20171016 13:32:08.028000</v>
      </c>
      <c r="F89" s="69">
        <f t="shared" si="5"/>
        <v>84456</v>
      </c>
    </row>
    <row r="90" spans="1:6">
      <c r="A90">
        <v>93</v>
      </c>
      <c r="B90">
        <v>586</v>
      </c>
      <c r="C90" t="s">
        <v>63</v>
      </c>
      <c r="D90" t="s">
        <v>3579</v>
      </c>
      <c r="E90" s="68" t="str">
        <f t="shared" si="4"/>
        <v>20171016 13:40:25.418000</v>
      </c>
      <c r="F90" s="69">
        <f t="shared" si="5"/>
        <v>54498</v>
      </c>
    </row>
    <row r="91" spans="1:6">
      <c r="A91">
        <v>139</v>
      </c>
      <c r="B91">
        <v>585.5</v>
      </c>
      <c r="C91" t="s">
        <v>63</v>
      </c>
      <c r="D91" t="s">
        <v>3580</v>
      </c>
      <c r="E91" s="68" t="str">
        <f t="shared" si="4"/>
        <v>20171016 13:45:07.753000</v>
      </c>
      <c r="F91" s="69">
        <f t="shared" si="5"/>
        <v>81384.5</v>
      </c>
    </row>
    <row r="92" spans="1:6">
      <c r="A92">
        <v>183</v>
      </c>
      <c r="B92">
        <v>586</v>
      </c>
      <c r="C92" t="s">
        <v>63</v>
      </c>
      <c r="D92" t="s">
        <v>3581</v>
      </c>
      <c r="E92" s="68" t="str">
        <f t="shared" si="4"/>
        <v>20171016 13:48:59.794000</v>
      </c>
      <c r="F92" s="69">
        <f t="shared" si="5"/>
        <v>107238</v>
      </c>
    </row>
    <row r="93" spans="1:6">
      <c r="A93">
        <v>2</v>
      </c>
      <c r="B93">
        <v>586</v>
      </c>
      <c r="C93" t="s">
        <v>63</v>
      </c>
      <c r="D93" t="s">
        <v>3582</v>
      </c>
      <c r="E93" s="68" t="str">
        <f t="shared" si="4"/>
        <v>20171016 14:06:13.922000</v>
      </c>
      <c r="F93" s="69">
        <f t="shared" si="5"/>
        <v>1172</v>
      </c>
    </row>
    <row r="94" spans="1:6">
      <c r="A94">
        <v>106</v>
      </c>
      <c r="B94">
        <v>586</v>
      </c>
      <c r="C94" t="s">
        <v>63</v>
      </c>
      <c r="D94" t="s">
        <v>3583</v>
      </c>
      <c r="E94" s="68" t="str">
        <f t="shared" si="4"/>
        <v>20171016 14:12:32.347000</v>
      </c>
      <c r="F94" s="69">
        <f t="shared" si="5"/>
        <v>62116</v>
      </c>
    </row>
    <row r="95" spans="1:6">
      <c r="A95">
        <v>86</v>
      </c>
      <c r="B95">
        <v>586</v>
      </c>
      <c r="C95" t="s">
        <v>63</v>
      </c>
      <c r="D95" t="s">
        <v>3583</v>
      </c>
      <c r="E95" s="68" t="str">
        <f t="shared" si="4"/>
        <v>20171016 14:12:32.347000</v>
      </c>
      <c r="F95" s="69">
        <f t="shared" si="5"/>
        <v>50396</v>
      </c>
    </row>
    <row r="96" spans="1:6">
      <c r="A96">
        <v>20</v>
      </c>
      <c r="B96">
        <v>586</v>
      </c>
      <c r="C96" t="s">
        <v>63</v>
      </c>
      <c r="D96" t="s">
        <v>3584</v>
      </c>
      <c r="E96" s="68" t="str">
        <f t="shared" si="4"/>
        <v>20171016 14:26:19.638000</v>
      </c>
      <c r="F96" s="69">
        <f t="shared" si="5"/>
        <v>11720</v>
      </c>
    </row>
    <row r="97" spans="1:6">
      <c r="A97">
        <v>136</v>
      </c>
      <c r="B97">
        <v>587</v>
      </c>
      <c r="C97" t="s">
        <v>63</v>
      </c>
      <c r="D97" t="s">
        <v>3585</v>
      </c>
      <c r="E97" s="68" t="str">
        <f t="shared" si="4"/>
        <v>20171016 14:34:27.866000</v>
      </c>
      <c r="F97" s="69">
        <f t="shared" si="5"/>
        <v>79832</v>
      </c>
    </row>
    <row r="98" spans="1:6">
      <c r="A98">
        <v>46</v>
      </c>
      <c r="B98">
        <v>587</v>
      </c>
      <c r="C98" t="s">
        <v>63</v>
      </c>
      <c r="D98" t="s">
        <v>3585</v>
      </c>
      <c r="E98" s="68" t="str">
        <f t="shared" si="4"/>
        <v>20171016 14:34:27.866000</v>
      </c>
      <c r="F98" s="69">
        <f t="shared" si="5"/>
        <v>27002</v>
      </c>
    </row>
    <row r="99" spans="1:6">
      <c r="A99">
        <v>80</v>
      </c>
      <c r="B99">
        <v>587</v>
      </c>
      <c r="C99" t="s">
        <v>63</v>
      </c>
      <c r="D99" t="s">
        <v>3585</v>
      </c>
      <c r="E99" s="68" t="str">
        <f t="shared" si="4"/>
        <v>20171016 14:34:27.866000</v>
      </c>
      <c r="F99" s="69">
        <f t="shared" si="5"/>
        <v>46960</v>
      </c>
    </row>
    <row r="100" spans="1:6">
      <c r="A100">
        <v>384</v>
      </c>
      <c r="B100">
        <v>586.5</v>
      </c>
      <c r="C100" t="s">
        <v>63</v>
      </c>
      <c r="D100" t="s">
        <v>3586</v>
      </c>
      <c r="E100" s="68" t="str">
        <f t="shared" si="4"/>
        <v>20171016 14:40:50.235000</v>
      </c>
      <c r="F100" s="69">
        <f t="shared" si="5"/>
        <v>225216</v>
      </c>
    </row>
    <row r="101" spans="1:6">
      <c r="A101">
        <v>100</v>
      </c>
      <c r="B101">
        <v>586.5</v>
      </c>
      <c r="C101" t="s">
        <v>63</v>
      </c>
      <c r="D101" t="s">
        <v>3586</v>
      </c>
      <c r="E101" s="68" t="str">
        <f t="shared" si="4"/>
        <v>20171016 14:40:50.235000</v>
      </c>
      <c r="F101" s="69">
        <f t="shared" si="5"/>
        <v>58650</v>
      </c>
    </row>
    <row r="102" spans="1:6">
      <c r="A102">
        <v>140</v>
      </c>
      <c r="B102">
        <v>586.5</v>
      </c>
      <c r="C102" t="s">
        <v>63</v>
      </c>
      <c r="D102" t="s">
        <v>3586</v>
      </c>
      <c r="E102" s="68" t="str">
        <f t="shared" si="4"/>
        <v>20171016 14:40:50.235000</v>
      </c>
      <c r="F102" s="69">
        <f t="shared" si="5"/>
        <v>82110</v>
      </c>
    </row>
    <row r="103" spans="1:6">
      <c r="A103">
        <v>100</v>
      </c>
      <c r="B103">
        <v>587.5</v>
      </c>
      <c r="C103" t="s">
        <v>63</v>
      </c>
      <c r="D103" t="s">
        <v>3587</v>
      </c>
      <c r="E103" s="68" t="str">
        <f t="shared" si="4"/>
        <v>20171016 15:00:01.895000</v>
      </c>
      <c r="F103" s="69">
        <f t="shared" si="5"/>
        <v>58750</v>
      </c>
    </row>
    <row r="104" spans="1:6">
      <c r="A104">
        <v>100</v>
      </c>
      <c r="B104">
        <v>587.5</v>
      </c>
      <c r="C104" t="s">
        <v>63</v>
      </c>
      <c r="D104" t="s">
        <v>3587</v>
      </c>
      <c r="E104" s="68" t="str">
        <f t="shared" si="4"/>
        <v>20171016 15:00:01.895000</v>
      </c>
      <c r="F104" s="69">
        <f t="shared" si="5"/>
        <v>58750</v>
      </c>
    </row>
    <row r="105" spans="1:6">
      <c r="A105">
        <v>82</v>
      </c>
      <c r="B105">
        <v>587.5</v>
      </c>
      <c r="C105" t="s">
        <v>63</v>
      </c>
      <c r="D105" t="s">
        <v>3587</v>
      </c>
      <c r="E105" s="68" t="str">
        <f t="shared" si="4"/>
        <v>20171016 15:00:01.895000</v>
      </c>
      <c r="F105" s="69">
        <f t="shared" si="5"/>
        <v>48175</v>
      </c>
    </row>
    <row r="106" spans="1:6">
      <c r="A106">
        <v>24</v>
      </c>
      <c r="B106">
        <v>587</v>
      </c>
      <c r="C106" t="s">
        <v>63</v>
      </c>
      <c r="D106" t="s">
        <v>3588</v>
      </c>
      <c r="E106" s="68" t="str">
        <f t="shared" si="4"/>
        <v>20171016 15:10:51.269000</v>
      </c>
      <c r="F106" s="69">
        <f t="shared" si="5"/>
        <v>14088</v>
      </c>
    </row>
    <row r="107" spans="1:6">
      <c r="A107">
        <v>250</v>
      </c>
      <c r="B107">
        <v>587</v>
      </c>
      <c r="C107" t="s">
        <v>63</v>
      </c>
      <c r="D107" t="s">
        <v>3589</v>
      </c>
      <c r="E107" s="68" t="str">
        <f t="shared" si="4"/>
        <v>20171016 15:10:51.289000</v>
      </c>
      <c r="F107" s="69">
        <f t="shared" si="5"/>
        <v>146750</v>
      </c>
    </row>
    <row r="108" spans="1:6">
      <c r="A108">
        <v>95</v>
      </c>
      <c r="B108">
        <v>587</v>
      </c>
      <c r="C108" t="s">
        <v>63</v>
      </c>
      <c r="D108" t="s">
        <v>3589</v>
      </c>
      <c r="E108" s="68" t="str">
        <f t="shared" si="4"/>
        <v>20171016 15:10:51.289000</v>
      </c>
      <c r="F108" s="69">
        <f t="shared" si="5"/>
        <v>55765</v>
      </c>
    </row>
    <row r="109" spans="1:6">
      <c r="A109">
        <v>274</v>
      </c>
      <c r="B109">
        <v>587</v>
      </c>
      <c r="C109" t="s">
        <v>63</v>
      </c>
      <c r="D109" t="s">
        <v>3590</v>
      </c>
      <c r="E109" s="68" t="str">
        <f t="shared" si="4"/>
        <v>20171016 15:16:29.210976</v>
      </c>
      <c r="F109" s="69">
        <f t="shared" si="5"/>
        <v>160838</v>
      </c>
    </row>
    <row r="110" spans="1:6">
      <c r="A110">
        <v>62</v>
      </c>
      <c r="B110">
        <v>587</v>
      </c>
      <c r="C110" t="s">
        <v>70</v>
      </c>
      <c r="D110" t="s">
        <v>3591</v>
      </c>
      <c r="E110" s="68" t="str">
        <f t="shared" si="4"/>
        <v>20171016 15:16:29.213206</v>
      </c>
      <c r="F110" s="69">
        <f t="shared" si="5"/>
        <v>36394</v>
      </c>
    </row>
    <row r="111" spans="1:6">
      <c r="A111">
        <v>17</v>
      </c>
      <c r="B111">
        <v>587</v>
      </c>
      <c r="C111" t="s">
        <v>70</v>
      </c>
      <c r="D111" t="s">
        <v>3591</v>
      </c>
      <c r="E111" s="68" t="str">
        <f t="shared" si="4"/>
        <v>20171016 15:16:29.213206</v>
      </c>
      <c r="F111" s="69">
        <f t="shared" si="5"/>
        <v>9979</v>
      </c>
    </row>
    <row r="112" spans="1:6">
      <c r="A112">
        <v>61</v>
      </c>
      <c r="B112">
        <v>587</v>
      </c>
      <c r="C112" t="s">
        <v>70</v>
      </c>
      <c r="D112" t="s">
        <v>3591</v>
      </c>
      <c r="E112" s="68" t="str">
        <f t="shared" si="4"/>
        <v>20171016 15:16:29.213206</v>
      </c>
      <c r="F112" s="69">
        <f t="shared" si="5"/>
        <v>35807</v>
      </c>
    </row>
    <row r="113" spans="1:6">
      <c r="A113">
        <v>74</v>
      </c>
      <c r="B113">
        <v>587</v>
      </c>
      <c r="C113" t="s">
        <v>70</v>
      </c>
      <c r="D113" t="s">
        <v>3591</v>
      </c>
      <c r="E113" s="68" t="str">
        <f t="shared" si="4"/>
        <v>20171016 15:16:29.213206</v>
      </c>
      <c r="F113" s="69">
        <f t="shared" si="5"/>
        <v>43438</v>
      </c>
    </row>
    <row r="114" spans="1:6">
      <c r="A114">
        <v>12</v>
      </c>
      <c r="B114">
        <v>587</v>
      </c>
      <c r="C114" t="s">
        <v>70</v>
      </c>
      <c r="D114" t="s">
        <v>3591</v>
      </c>
      <c r="E114" s="68" t="str">
        <f t="shared" si="4"/>
        <v>20171016 15:16:29.213206</v>
      </c>
      <c r="F114" s="69">
        <f t="shared" si="5"/>
        <v>7044</v>
      </c>
    </row>
    <row r="115" spans="1:6">
      <c r="A115">
        <v>298</v>
      </c>
      <c r="B115">
        <v>587</v>
      </c>
      <c r="C115" t="s">
        <v>63</v>
      </c>
      <c r="D115" t="s">
        <v>3592</v>
      </c>
      <c r="E115" s="68" t="str">
        <f t="shared" si="4"/>
        <v>20171016 15:22:55.689000</v>
      </c>
      <c r="F115" s="69">
        <f t="shared" si="5"/>
        <v>174926</v>
      </c>
    </row>
    <row r="116" spans="1:6">
      <c r="A116">
        <v>257</v>
      </c>
      <c r="B116">
        <v>587</v>
      </c>
      <c r="C116" t="s">
        <v>63</v>
      </c>
      <c r="D116" t="s">
        <v>3592</v>
      </c>
      <c r="E116" s="68" t="str">
        <f t="shared" si="4"/>
        <v>20171016 15:22:55.689000</v>
      </c>
      <c r="F116" s="69">
        <f t="shared" si="5"/>
        <v>150859</v>
      </c>
    </row>
    <row r="117" spans="1:6">
      <c r="A117">
        <v>541</v>
      </c>
      <c r="B117">
        <v>588</v>
      </c>
      <c r="C117" t="s">
        <v>63</v>
      </c>
      <c r="D117" t="s">
        <v>3593</v>
      </c>
      <c r="E117" s="68" t="str">
        <f t="shared" si="4"/>
        <v>20171016 15:33:05.329000</v>
      </c>
      <c r="F117" s="69">
        <f t="shared" si="5"/>
        <v>318108</v>
      </c>
    </row>
    <row r="118" spans="1:6">
      <c r="A118">
        <v>121</v>
      </c>
      <c r="B118">
        <v>588</v>
      </c>
      <c r="C118" t="s">
        <v>63</v>
      </c>
      <c r="D118" t="s">
        <v>3594</v>
      </c>
      <c r="E118" s="68" t="str">
        <f t="shared" si="4"/>
        <v>20171016 15:35:17.365000</v>
      </c>
      <c r="F118" s="69">
        <f t="shared" si="5"/>
        <v>71148</v>
      </c>
    </row>
    <row r="119" spans="1:6">
      <c r="A119">
        <v>294</v>
      </c>
      <c r="B119">
        <v>588</v>
      </c>
      <c r="C119" t="s">
        <v>63</v>
      </c>
      <c r="D119" t="s">
        <v>3594</v>
      </c>
      <c r="E119" s="68" t="str">
        <f t="shared" si="4"/>
        <v>20171016 15:35:17.365000</v>
      </c>
      <c r="F119" s="69">
        <f t="shared" si="5"/>
        <v>172872</v>
      </c>
    </row>
    <row r="120" spans="1:6">
      <c r="A120">
        <v>107</v>
      </c>
      <c r="B120">
        <v>588</v>
      </c>
      <c r="C120" t="s">
        <v>63</v>
      </c>
      <c r="D120" t="s">
        <v>3595</v>
      </c>
      <c r="E120" s="68" t="str">
        <f t="shared" si="4"/>
        <v>20171016 15:35:17.366000</v>
      </c>
      <c r="F120" s="69">
        <f t="shared" si="5"/>
        <v>62916</v>
      </c>
    </row>
    <row r="121" spans="1:6">
      <c r="A121">
        <v>97</v>
      </c>
      <c r="B121">
        <v>587.5</v>
      </c>
      <c r="C121" t="s">
        <v>63</v>
      </c>
      <c r="D121" t="s">
        <v>3596</v>
      </c>
      <c r="E121" s="68" t="str">
        <f t="shared" si="4"/>
        <v>20171016 15:41:21.480000</v>
      </c>
      <c r="F121" s="69">
        <f t="shared" si="5"/>
        <v>56987.5</v>
      </c>
    </row>
    <row r="122" spans="1:6">
      <c r="A122">
        <v>13</v>
      </c>
      <c r="B122">
        <v>587</v>
      </c>
      <c r="C122" t="s">
        <v>63</v>
      </c>
      <c r="D122" t="s">
        <v>3597</v>
      </c>
      <c r="E122" s="68" t="str">
        <f t="shared" si="4"/>
        <v>20171016 15:42:17.848000</v>
      </c>
      <c r="F122" s="69">
        <f t="shared" si="5"/>
        <v>7631</v>
      </c>
    </row>
    <row r="123" spans="1:6">
      <c r="A123">
        <v>124</v>
      </c>
      <c r="B123">
        <v>587</v>
      </c>
      <c r="C123" t="s">
        <v>63</v>
      </c>
      <c r="D123" t="s">
        <v>3597</v>
      </c>
      <c r="E123" s="68" t="str">
        <f t="shared" si="4"/>
        <v>20171016 15:42:17.848000</v>
      </c>
      <c r="F123" s="69">
        <f t="shared" si="5"/>
        <v>72788</v>
      </c>
    </row>
    <row r="124" spans="1:6">
      <c r="A124">
        <v>101</v>
      </c>
      <c r="B124">
        <v>587.5</v>
      </c>
      <c r="C124" t="s">
        <v>63</v>
      </c>
      <c r="D124" t="s">
        <v>3598</v>
      </c>
      <c r="E124" s="68" t="str">
        <f t="shared" si="4"/>
        <v>20171016 15:45:50.396000</v>
      </c>
      <c r="F124" s="69">
        <f t="shared" si="5"/>
        <v>59337.5</v>
      </c>
    </row>
    <row r="125" spans="1:6">
      <c r="A125">
        <v>37</v>
      </c>
      <c r="B125">
        <v>587.5</v>
      </c>
      <c r="C125" t="s">
        <v>63</v>
      </c>
      <c r="D125" t="s">
        <v>3599</v>
      </c>
      <c r="E125" s="68" t="str">
        <f t="shared" si="4"/>
        <v>20171016 15:45:50.429000</v>
      </c>
      <c r="F125" s="69">
        <f t="shared" si="5"/>
        <v>21737.5</v>
      </c>
    </row>
    <row r="126" spans="1:6">
      <c r="A126">
        <v>94</v>
      </c>
      <c r="B126">
        <v>586.5</v>
      </c>
      <c r="C126" t="s">
        <v>63</v>
      </c>
      <c r="D126" t="s">
        <v>3600</v>
      </c>
      <c r="E126" s="68" t="str">
        <f t="shared" si="4"/>
        <v>20171016 15:50:32.751000</v>
      </c>
      <c r="F126" s="69">
        <f t="shared" si="5"/>
        <v>55131</v>
      </c>
    </row>
    <row r="127" spans="1:6">
      <c r="A127">
        <v>74</v>
      </c>
      <c r="B127">
        <v>586</v>
      </c>
      <c r="C127" t="s">
        <v>63</v>
      </c>
      <c r="D127" t="s">
        <v>3601</v>
      </c>
      <c r="E127" s="68" t="str">
        <f t="shared" si="4"/>
        <v>20171016 15:51:45.041000</v>
      </c>
      <c r="F127" s="69">
        <f t="shared" si="5"/>
        <v>43364</v>
      </c>
    </row>
    <row r="128" spans="1:6">
      <c r="A128">
        <v>29</v>
      </c>
      <c r="B128">
        <v>586</v>
      </c>
      <c r="C128" t="s">
        <v>63</v>
      </c>
      <c r="D128" t="s">
        <v>3601</v>
      </c>
      <c r="E128" s="68" t="str">
        <f t="shared" si="4"/>
        <v>20171016 15:51:45.041000</v>
      </c>
      <c r="F128" s="69">
        <f t="shared" si="5"/>
        <v>16994</v>
      </c>
    </row>
    <row r="129" spans="1:6">
      <c r="A129">
        <v>136</v>
      </c>
      <c r="B129">
        <v>586</v>
      </c>
      <c r="C129" t="s">
        <v>63</v>
      </c>
      <c r="D129" t="s">
        <v>3602</v>
      </c>
      <c r="E129" s="68" t="str">
        <f t="shared" ref="E129:E168" si="6">LEFT(D129,FIND(" ",D129)-1)&amp;" "&amp;IF((MID(D129,FIND(" ",D129)+1,2))&lt;"23",MID(D129,FIND(" ",D129)+1,2) + 2 - VALUE(MID(D129,28,1)),"0"&amp;"0")&amp;MID(D129,FIND(" ",D129)+3,13)</f>
        <v>20171016 15:55:48.460000</v>
      </c>
      <c r="F129" s="69">
        <f t="shared" si="5"/>
        <v>79696</v>
      </c>
    </row>
    <row r="130" spans="1:6">
      <c r="A130">
        <v>94</v>
      </c>
      <c r="B130">
        <v>585</v>
      </c>
      <c r="C130" t="s">
        <v>63</v>
      </c>
      <c r="D130" t="s">
        <v>3603</v>
      </c>
      <c r="E130" s="68" t="str">
        <f t="shared" si="6"/>
        <v>20171016 16:04:02.290000</v>
      </c>
      <c r="F130" s="69">
        <f t="shared" ref="F130:F168" si="7">A130*B130</f>
        <v>54990</v>
      </c>
    </row>
    <row r="131" spans="1:6">
      <c r="A131">
        <v>255</v>
      </c>
      <c r="B131">
        <v>585</v>
      </c>
      <c r="C131" t="s">
        <v>63</v>
      </c>
      <c r="D131" t="s">
        <v>3604</v>
      </c>
      <c r="E131" s="68" t="str">
        <f t="shared" si="6"/>
        <v>20171016 16:05:04.290000</v>
      </c>
      <c r="F131" s="69">
        <f t="shared" si="7"/>
        <v>149175</v>
      </c>
    </row>
    <row r="132" spans="1:6">
      <c r="A132">
        <v>133</v>
      </c>
      <c r="B132">
        <v>585.5</v>
      </c>
      <c r="C132" t="s">
        <v>63</v>
      </c>
      <c r="D132" t="s">
        <v>3605</v>
      </c>
      <c r="E132" s="68" t="str">
        <f t="shared" si="6"/>
        <v>20171016 16:08:27.290000</v>
      </c>
      <c r="F132" s="69">
        <f t="shared" si="7"/>
        <v>77871.5</v>
      </c>
    </row>
    <row r="133" spans="1:6">
      <c r="A133">
        <v>93</v>
      </c>
      <c r="B133">
        <v>585.5</v>
      </c>
      <c r="C133" t="s">
        <v>63</v>
      </c>
      <c r="D133" t="s">
        <v>3606</v>
      </c>
      <c r="E133" s="68" t="str">
        <f t="shared" si="6"/>
        <v>20171016 16:10:56.564000</v>
      </c>
      <c r="F133" s="69">
        <f t="shared" si="7"/>
        <v>54451.5</v>
      </c>
    </row>
    <row r="134" spans="1:6">
      <c r="A134">
        <v>143</v>
      </c>
      <c r="B134">
        <v>585</v>
      </c>
      <c r="C134" t="s">
        <v>63</v>
      </c>
      <c r="D134" t="s">
        <v>3607</v>
      </c>
      <c r="E134" s="68" t="str">
        <f t="shared" si="6"/>
        <v>20171016 16:14:36.494000</v>
      </c>
      <c r="F134" s="69">
        <f t="shared" si="7"/>
        <v>83655</v>
      </c>
    </row>
    <row r="135" spans="1:6">
      <c r="A135">
        <v>941</v>
      </c>
      <c r="B135">
        <v>585</v>
      </c>
      <c r="C135" t="s">
        <v>63</v>
      </c>
      <c r="D135" t="s">
        <v>3608</v>
      </c>
      <c r="E135" s="68" t="str">
        <f t="shared" si="6"/>
        <v>20171016 16:15:58.290000</v>
      </c>
      <c r="F135" s="69">
        <f t="shared" si="7"/>
        <v>550485</v>
      </c>
    </row>
    <row r="136" spans="1:6">
      <c r="A136">
        <v>281</v>
      </c>
      <c r="B136">
        <v>585</v>
      </c>
      <c r="C136" t="s">
        <v>63</v>
      </c>
      <c r="D136" t="s">
        <v>3609</v>
      </c>
      <c r="E136" s="68" t="str">
        <f t="shared" si="6"/>
        <v>20171016 16:16:56.479000</v>
      </c>
      <c r="F136" s="69">
        <f t="shared" si="7"/>
        <v>164385</v>
      </c>
    </row>
    <row r="137" spans="1:6">
      <c r="A137">
        <v>38</v>
      </c>
      <c r="B137">
        <v>584.5</v>
      </c>
      <c r="C137" t="s">
        <v>63</v>
      </c>
      <c r="D137" t="s">
        <v>3610</v>
      </c>
      <c r="E137" s="68" t="str">
        <f t="shared" si="6"/>
        <v>20171016 16:24:20.290000</v>
      </c>
      <c r="F137" s="69">
        <f t="shared" si="7"/>
        <v>22211</v>
      </c>
    </row>
    <row r="138" spans="1:6">
      <c r="A138">
        <v>65</v>
      </c>
      <c r="B138">
        <v>584.5</v>
      </c>
      <c r="C138" t="s">
        <v>63</v>
      </c>
      <c r="D138" t="s">
        <v>3611</v>
      </c>
      <c r="E138" s="68" t="str">
        <f t="shared" si="6"/>
        <v>20171016 16:25:15.751000</v>
      </c>
      <c r="F138" s="69">
        <f t="shared" si="7"/>
        <v>37992.5</v>
      </c>
    </row>
    <row r="139" spans="1:6">
      <c r="A139">
        <v>2</v>
      </c>
      <c r="B139">
        <v>586</v>
      </c>
      <c r="C139" t="s">
        <v>63</v>
      </c>
      <c r="D139" t="s">
        <v>3612</v>
      </c>
      <c r="E139" s="68" t="str">
        <f t="shared" si="6"/>
        <v>20171016 16:26:30.480000</v>
      </c>
      <c r="F139" s="69">
        <f t="shared" si="7"/>
        <v>1172</v>
      </c>
    </row>
    <row r="140" spans="1:6">
      <c r="A140">
        <v>349</v>
      </c>
      <c r="B140">
        <v>586</v>
      </c>
      <c r="C140" t="s">
        <v>63</v>
      </c>
      <c r="D140" t="s">
        <v>3612</v>
      </c>
      <c r="E140" s="68" t="str">
        <f t="shared" si="6"/>
        <v>20171016 16:26:30.480000</v>
      </c>
      <c r="F140" s="69">
        <f t="shared" si="7"/>
        <v>204514</v>
      </c>
    </row>
    <row r="141" spans="1:6">
      <c r="A141">
        <v>350</v>
      </c>
      <c r="B141">
        <v>586</v>
      </c>
      <c r="C141" t="s">
        <v>63</v>
      </c>
      <c r="D141" t="s">
        <v>3612</v>
      </c>
      <c r="E141" s="68" t="str">
        <f t="shared" si="6"/>
        <v>20171016 16:26:30.480000</v>
      </c>
      <c r="F141" s="69">
        <f t="shared" si="7"/>
        <v>205100</v>
      </c>
    </row>
    <row r="142" spans="1:6">
      <c r="A142">
        <v>27</v>
      </c>
      <c r="B142">
        <v>586</v>
      </c>
      <c r="C142" t="s">
        <v>63</v>
      </c>
      <c r="D142" t="s">
        <v>3612</v>
      </c>
      <c r="E142" s="68" t="str">
        <f t="shared" si="6"/>
        <v>20171016 16:26:30.480000</v>
      </c>
      <c r="F142" s="69">
        <f t="shared" si="7"/>
        <v>15822</v>
      </c>
    </row>
    <row r="143" spans="1:6">
      <c r="A143">
        <v>289</v>
      </c>
      <c r="B143">
        <v>586</v>
      </c>
      <c r="C143" t="s">
        <v>63</v>
      </c>
      <c r="D143" t="s">
        <v>3612</v>
      </c>
      <c r="E143" s="68" t="str">
        <f t="shared" si="6"/>
        <v>20171016 16:26:30.480000</v>
      </c>
      <c r="F143" s="69">
        <f t="shared" si="7"/>
        <v>169354</v>
      </c>
    </row>
    <row r="144" spans="1:6">
      <c r="A144">
        <v>597</v>
      </c>
      <c r="B144">
        <v>585.5</v>
      </c>
      <c r="C144" t="s">
        <v>63</v>
      </c>
      <c r="D144" t="s">
        <v>3613</v>
      </c>
      <c r="E144" s="68" t="str">
        <f t="shared" si="6"/>
        <v>20171016 16:26:49.290000</v>
      </c>
      <c r="F144" s="69">
        <f t="shared" si="7"/>
        <v>349543.5</v>
      </c>
    </row>
    <row r="145" spans="1:6">
      <c r="A145">
        <v>32</v>
      </c>
      <c r="B145">
        <v>585.5</v>
      </c>
      <c r="C145" t="s">
        <v>63</v>
      </c>
      <c r="D145" t="s">
        <v>3613</v>
      </c>
      <c r="E145" s="68" t="str">
        <f t="shared" si="6"/>
        <v>20171016 16:26:49.290000</v>
      </c>
      <c r="F145" s="69">
        <f t="shared" si="7"/>
        <v>18736</v>
      </c>
    </row>
    <row r="146" spans="1:6">
      <c r="A146">
        <v>111</v>
      </c>
      <c r="B146">
        <v>585.5</v>
      </c>
      <c r="C146" t="s">
        <v>63</v>
      </c>
      <c r="D146" t="s">
        <v>3613</v>
      </c>
      <c r="E146" s="68" t="str">
        <f t="shared" si="6"/>
        <v>20171016 16:26:49.290000</v>
      </c>
      <c r="F146" s="69">
        <f t="shared" si="7"/>
        <v>64990.5</v>
      </c>
    </row>
    <row r="147" spans="1:6">
      <c r="A147">
        <v>111</v>
      </c>
      <c r="B147">
        <v>585.5</v>
      </c>
      <c r="C147" t="s">
        <v>63</v>
      </c>
      <c r="D147" t="s">
        <v>3613</v>
      </c>
      <c r="E147" s="68" t="str">
        <f t="shared" si="6"/>
        <v>20171016 16:26:49.290000</v>
      </c>
      <c r="F147" s="69">
        <f t="shared" si="7"/>
        <v>64990.5</v>
      </c>
    </row>
    <row r="148" spans="1:6">
      <c r="A148">
        <v>100</v>
      </c>
      <c r="B148">
        <v>585.5</v>
      </c>
      <c r="C148" t="s">
        <v>63</v>
      </c>
      <c r="D148" t="s">
        <v>3613</v>
      </c>
      <c r="E148" s="68" t="str">
        <f t="shared" si="6"/>
        <v>20171016 16:26:49.290000</v>
      </c>
      <c r="F148" s="69">
        <f t="shared" si="7"/>
        <v>58550</v>
      </c>
    </row>
    <row r="149" spans="1:6">
      <c r="A149">
        <v>37</v>
      </c>
      <c r="B149">
        <v>585.5</v>
      </c>
      <c r="C149" t="s">
        <v>63</v>
      </c>
      <c r="D149" t="s">
        <v>3613</v>
      </c>
      <c r="E149" s="68" t="str">
        <f t="shared" si="6"/>
        <v>20171016 16:26:49.290000</v>
      </c>
      <c r="F149" s="69">
        <f t="shared" si="7"/>
        <v>21663.5</v>
      </c>
    </row>
    <row r="150" spans="1:6">
      <c r="A150">
        <v>298</v>
      </c>
      <c r="B150">
        <v>585</v>
      </c>
      <c r="C150" t="s">
        <v>63</v>
      </c>
      <c r="D150" t="s">
        <v>3614</v>
      </c>
      <c r="E150" s="68" t="str">
        <f t="shared" si="6"/>
        <v>20171016 16:28:35.751000</v>
      </c>
      <c r="F150" s="69">
        <f t="shared" si="7"/>
        <v>174330</v>
      </c>
    </row>
    <row r="151" spans="1:6">
      <c r="A151">
        <v>194</v>
      </c>
      <c r="B151">
        <v>585</v>
      </c>
      <c r="C151" t="s">
        <v>63</v>
      </c>
      <c r="D151" t="s">
        <v>3615</v>
      </c>
      <c r="E151" s="68" t="str">
        <f t="shared" si="6"/>
        <v>20171016 16:28:39.413000</v>
      </c>
      <c r="F151" s="69">
        <f t="shared" si="7"/>
        <v>113490</v>
      </c>
    </row>
    <row r="152" spans="1:6">
      <c r="A152">
        <v>109</v>
      </c>
      <c r="B152">
        <v>585</v>
      </c>
      <c r="C152" t="s">
        <v>63</v>
      </c>
      <c r="D152" t="s">
        <v>3615</v>
      </c>
      <c r="E152" s="68" t="str">
        <f t="shared" si="6"/>
        <v>20171016 16:28:39.413000</v>
      </c>
      <c r="F152" s="69">
        <f t="shared" si="7"/>
        <v>63765</v>
      </c>
    </row>
    <row r="153" spans="1:6">
      <c r="A153">
        <v>343</v>
      </c>
      <c r="B153">
        <v>585</v>
      </c>
      <c r="C153" t="s">
        <v>63</v>
      </c>
      <c r="D153" t="s">
        <v>3616</v>
      </c>
      <c r="E153" s="68" t="str">
        <f t="shared" si="6"/>
        <v>20171016 16:28:39.416000</v>
      </c>
      <c r="F153" s="69">
        <f t="shared" si="7"/>
        <v>200655</v>
      </c>
    </row>
    <row r="154" spans="1:6">
      <c r="A154">
        <v>29</v>
      </c>
      <c r="B154">
        <v>585</v>
      </c>
      <c r="C154" t="s">
        <v>63</v>
      </c>
      <c r="D154" t="s">
        <v>3617</v>
      </c>
      <c r="E154" s="68" t="str">
        <f t="shared" si="6"/>
        <v>20171016 16:28:39.448000</v>
      </c>
      <c r="F154" s="69">
        <f t="shared" si="7"/>
        <v>16965</v>
      </c>
    </row>
    <row r="155" spans="1:6">
      <c r="A155">
        <v>87</v>
      </c>
      <c r="B155">
        <v>584</v>
      </c>
      <c r="C155" t="s">
        <v>63</v>
      </c>
      <c r="D155" t="s">
        <v>3618</v>
      </c>
      <c r="E155" s="68" t="str">
        <f t="shared" si="6"/>
        <v>20171016 16:30:21.290000</v>
      </c>
      <c r="F155" s="69">
        <f t="shared" si="7"/>
        <v>50808</v>
      </c>
    </row>
    <row r="156" spans="1:6">
      <c r="A156">
        <v>94</v>
      </c>
      <c r="B156">
        <v>583.5</v>
      </c>
      <c r="C156" t="s">
        <v>63</v>
      </c>
      <c r="D156" t="s">
        <v>3619</v>
      </c>
      <c r="E156" s="68" t="str">
        <f t="shared" si="6"/>
        <v>20171016 16:34:47.291000</v>
      </c>
      <c r="F156" s="69">
        <f t="shared" si="7"/>
        <v>54849</v>
      </c>
    </row>
    <row r="157" spans="1:6">
      <c r="A157">
        <v>7</v>
      </c>
      <c r="B157">
        <v>583.5</v>
      </c>
      <c r="C157" t="s">
        <v>63</v>
      </c>
      <c r="D157" t="s">
        <v>3620</v>
      </c>
      <c r="E157" s="68" t="str">
        <f t="shared" si="6"/>
        <v>20171016 16:35:15.784000</v>
      </c>
      <c r="F157" s="69">
        <f t="shared" si="7"/>
        <v>4084.5</v>
      </c>
    </row>
    <row r="158" spans="1:6">
      <c r="A158">
        <v>133</v>
      </c>
      <c r="B158">
        <v>583.5</v>
      </c>
      <c r="C158" t="s">
        <v>63</v>
      </c>
      <c r="D158" t="s">
        <v>3621</v>
      </c>
      <c r="E158" s="68" t="str">
        <f t="shared" si="6"/>
        <v>20171016 16:35:23.199000</v>
      </c>
      <c r="F158" s="69">
        <f t="shared" si="7"/>
        <v>77605.5</v>
      </c>
    </row>
    <row r="159" spans="1:6">
      <c r="A159">
        <v>94</v>
      </c>
      <c r="B159">
        <v>583</v>
      </c>
      <c r="C159" t="s">
        <v>63</v>
      </c>
      <c r="D159" t="s">
        <v>3622</v>
      </c>
      <c r="E159" s="68" t="str">
        <f t="shared" si="6"/>
        <v>20171016 16:37:45.979000</v>
      </c>
      <c r="F159" s="69">
        <f t="shared" si="7"/>
        <v>54802</v>
      </c>
    </row>
    <row r="160" spans="1:6">
      <c r="A160">
        <v>138</v>
      </c>
      <c r="B160">
        <v>582</v>
      </c>
      <c r="C160" t="s">
        <v>63</v>
      </c>
      <c r="D160" t="s">
        <v>3623</v>
      </c>
      <c r="E160" s="68" t="str">
        <f t="shared" si="6"/>
        <v>20171016 16:40:22.624000</v>
      </c>
      <c r="F160" s="69">
        <f t="shared" si="7"/>
        <v>80316</v>
      </c>
    </row>
    <row r="161" spans="1:6">
      <c r="A161">
        <v>307</v>
      </c>
      <c r="B161">
        <v>583</v>
      </c>
      <c r="C161" t="s">
        <v>63</v>
      </c>
      <c r="D161" t="s">
        <v>3624</v>
      </c>
      <c r="E161" s="68" t="str">
        <f t="shared" si="6"/>
        <v>20171016 16:43:41.291000</v>
      </c>
      <c r="F161" s="69">
        <f t="shared" si="7"/>
        <v>178981</v>
      </c>
    </row>
    <row r="162" spans="1:6">
      <c r="A162">
        <v>22</v>
      </c>
      <c r="B162">
        <v>582.5</v>
      </c>
      <c r="C162" t="s">
        <v>70</v>
      </c>
      <c r="D162" t="s">
        <v>3625</v>
      </c>
      <c r="E162" s="68" t="str">
        <f t="shared" si="6"/>
        <v>20171016 16:46:54.667841</v>
      </c>
      <c r="F162" s="69">
        <f t="shared" si="7"/>
        <v>12815</v>
      </c>
    </row>
    <row r="163" spans="1:6">
      <c r="A163">
        <v>58</v>
      </c>
      <c r="B163">
        <v>582.5</v>
      </c>
      <c r="C163" t="s">
        <v>70</v>
      </c>
      <c r="D163" t="s">
        <v>3625</v>
      </c>
      <c r="E163" s="68" t="str">
        <f t="shared" si="6"/>
        <v>20171016 16:46:54.667841</v>
      </c>
      <c r="F163" s="69">
        <f t="shared" si="7"/>
        <v>33785</v>
      </c>
    </row>
    <row r="164" spans="1:6">
      <c r="A164">
        <v>151</v>
      </c>
      <c r="B164">
        <v>582.5</v>
      </c>
      <c r="C164" t="s">
        <v>70</v>
      </c>
      <c r="D164" t="s">
        <v>3625</v>
      </c>
      <c r="E164" s="68" t="str">
        <f t="shared" si="6"/>
        <v>20171016 16:46:54.667841</v>
      </c>
      <c r="F164" s="69">
        <f t="shared" si="7"/>
        <v>87957.5</v>
      </c>
    </row>
    <row r="165" spans="1:6">
      <c r="A165">
        <v>8</v>
      </c>
      <c r="B165">
        <v>582.5</v>
      </c>
      <c r="C165" t="s">
        <v>70</v>
      </c>
      <c r="D165" t="s">
        <v>3625</v>
      </c>
      <c r="E165" s="68" t="str">
        <f t="shared" si="6"/>
        <v>20171016 16:46:54.667841</v>
      </c>
      <c r="F165" s="69">
        <f t="shared" si="7"/>
        <v>4660</v>
      </c>
    </row>
    <row r="166" spans="1:6">
      <c r="A166">
        <v>37</v>
      </c>
      <c r="B166">
        <v>582.5</v>
      </c>
      <c r="C166" t="s">
        <v>70</v>
      </c>
      <c r="D166" t="s">
        <v>3625</v>
      </c>
      <c r="E166" s="68" t="str">
        <f t="shared" si="6"/>
        <v>20171016 16:46:54.667841</v>
      </c>
      <c r="F166" s="69">
        <f t="shared" si="7"/>
        <v>21552.5</v>
      </c>
    </row>
    <row r="167" spans="1:6">
      <c r="A167">
        <v>62</v>
      </c>
      <c r="B167">
        <v>582.5</v>
      </c>
      <c r="C167" t="s">
        <v>70</v>
      </c>
      <c r="D167" t="s">
        <v>3625</v>
      </c>
      <c r="E167" s="68" t="str">
        <f t="shared" si="6"/>
        <v>20171016 16:46:54.667841</v>
      </c>
      <c r="F167" s="69">
        <f t="shared" si="7"/>
        <v>36115</v>
      </c>
    </row>
    <row r="168" spans="1:6">
      <c r="A168">
        <v>5</v>
      </c>
      <c r="B168">
        <v>582.5</v>
      </c>
      <c r="C168" t="s">
        <v>70</v>
      </c>
      <c r="D168" t="s">
        <v>3625</v>
      </c>
      <c r="E168" s="68" t="str">
        <f t="shared" si="6"/>
        <v>20171016 16:46:54.667841</v>
      </c>
      <c r="F168" s="69">
        <f t="shared" si="7"/>
        <v>2912.5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F626"/>
  <sheetViews>
    <sheetView workbookViewId="0">
      <selection sqref="A1:F2"/>
    </sheetView>
  </sheetViews>
  <sheetFormatPr defaultRowHeight="12.75"/>
  <cols>
    <col min="4" max="4" width="0" hidden="1" customWidth="1"/>
    <col min="5" max="5" width="28.140625" customWidth="1"/>
    <col min="6" max="6" width="11.5703125" customWidth="1"/>
  </cols>
  <sheetData>
    <row r="1" spans="1:6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6">
      <c r="A2">
        <v>43</v>
      </c>
      <c r="B2">
        <v>618.5</v>
      </c>
      <c r="C2" t="s">
        <v>63</v>
      </c>
      <c r="D2" t="s">
        <v>3202</v>
      </c>
      <c r="E2" s="68" t="str">
        <f t="shared" ref="E2:E65" si="0">LEFT(D2,FIND(" ",D2)-1)&amp;" "&amp;IF((MID(D2,FIND(" ",D2)+1,2))&lt;"23",MID(D2,FIND(" ",D2)+1,2) + 2 - VALUE(MID(D2,28,1)),"0"&amp;"0")&amp;MID(D2,FIND(" ",D2)+3,13)</f>
        <v>20171009 9:12:07.726000</v>
      </c>
      <c r="F2" s="69">
        <f t="shared" ref="F2:F65" si="1">A2*B2</f>
        <v>26595.5</v>
      </c>
    </row>
    <row r="3" spans="1:6">
      <c r="A3">
        <v>52</v>
      </c>
      <c r="B3">
        <v>618.5</v>
      </c>
      <c r="C3" t="s">
        <v>70</v>
      </c>
      <c r="D3" t="s">
        <v>3203</v>
      </c>
      <c r="E3" s="68" t="str">
        <f t="shared" si="0"/>
        <v>20171009 9:12:07.726458</v>
      </c>
      <c r="F3" s="69">
        <f t="shared" si="1"/>
        <v>32162</v>
      </c>
    </row>
    <row r="4" spans="1:6">
      <c r="A4">
        <v>45</v>
      </c>
      <c r="B4">
        <v>618.5</v>
      </c>
      <c r="C4" t="s">
        <v>70</v>
      </c>
      <c r="D4" t="s">
        <v>3203</v>
      </c>
      <c r="E4" s="68" t="str">
        <f t="shared" si="0"/>
        <v>20171009 9:12:07.726458</v>
      </c>
      <c r="F4" s="69">
        <f t="shared" si="1"/>
        <v>27832.5</v>
      </c>
    </row>
    <row r="5" spans="1:6">
      <c r="A5">
        <v>60</v>
      </c>
      <c r="B5">
        <v>618.5</v>
      </c>
      <c r="C5" t="s">
        <v>70</v>
      </c>
      <c r="D5" t="s">
        <v>3203</v>
      </c>
      <c r="E5" s="68" t="str">
        <f t="shared" si="0"/>
        <v>20171009 9:12:07.726458</v>
      </c>
      <c r="F5" s="69">
        <f t="shared" si="1"/>
        <v>37110</v>
      </c>
    </row>
    <row r="6" spans="1:6">
      <c r="A6">
        <v>50</v>
      </c>
      <c r="B6">
        <v>618.5</v>
      </c>
      <c r="C6" t="s">
        <v>70</v>
      </c>
      <c r="D6" t="s">
        <v>3203</v>
      </c>
      <c r="E6" s="68" t="str">
        <f t="shared" si="0"/>
        <v>20171009 9:12:07.726458</v>
      </c>
      <c r="F6" s="69">
        <f t="shared" si="1"/>
        <v>30925</v>
      </c>
    </row>
    <row r="7" spans="1:6">
      <c r="A7">
        <v>50</v>
      </c>
      <c r="B7">
        <v>618.5</v>
      </c>
      <c r="C7" t="s">
        <v>70</v>
      </c>
      <c r="D7" t="s">
        <v>3203</v>
      </c>
      <c r="E7" s="68" t="str">
        <f t="shared" si="0"/>
        <v>20171009 9:12:07.726458</v>
      </c>
      <c r="F7" s="69">
        <f t="shared" si="1"/>
        <v>30925</v>
      </c>
    </row>
    <row r="8" spans="1:6">
      <c r="A8">
        <v>46</v>
      </c>
      <c r="B8">
        <v>621.5</v>
      </c>
      <c r="C8" t="s">
        <v>63</v>
      </c>
      <c r="D8" t="s">
        <v>3204</v>
      </c>
      <c r="E8" s="68" t="str">
        <f t="shared" si="0"/>
        <v>20171009 9:17:50.892000</v>
      </c>
      <c r="F8" s="69">
        <f t="shared" si="1"/>
        <v>28589</v>
      </c>
    </row>
    <row r="9" spans="1:6">
      <c r="A9">
        <v>100</v>
      </c>
      <c r="B9">
        <v>621.5</v>
      </c>
      <c r="C9" t="s">
        <v>63</v>
      </c>
      <c r="D9" t="s">
        <v>3204</v>
      </c>
      <c r="E9" s="68" t="str">
        <f t="shared" si="0"/>
        <v>20171009 9:17:50.892000</v>
      </c>
      <c r="F9" s="69">
        <f t="shared" si="1"/>
        <v>62150</v>
      </c>
    </row>
    <row r="10" spans="1:6">
      <c r="A10">
        <v>50</v>
      </c>
      <c r="B10">
        <v>621.5</v>
      </c>
      <c r="C10" t="s">
        <v>63</v>
      </c>
      <c r="D10" t="s">
        <v>3204</v>
      </c>
      <c r="E10" s="68" t="str">
        <f t="shared" si="0"/>
        <v>20171009 9:17:50.892000</v>
      </c>
      <c r="F10" s="69">
        <f t="shared" si="1"/>
        <v>31075</v>
      </c>
    </row>
    <row r="11" spans="1:6">
      <c r="A11">
        <v>104</v>
      </c>
      <c r="B11">
        <v>621.5</v>
      </c>
      <c r="C11" t="s">
        <v>63</v>
      </c>
      <c r="D11" t="s">
        <v>3204</v>
      </c>
      <c r="E11" s="68" t="str">
        <f t="shared" si="0"/>
        <v>20171009 9:17:50.892000</v>
      </c>
      <c r="F11" s="69">
        <f t="shared" si="1"/>
        <v>64636</v>
      </c>
    </row>
    <row r="12" spans="1:6">
      <c r="A12">
        <v>300</v>
      </c>
      <c r="B12">
        <v>620</v>
      </c>
      <c r="C12" t="s">
        <v>63</v>
      </c>
      <c r="D12" t="s">
        <v>3205</v>
      </c>
      <c r="E12" s="68" t="str">
        <f t="shared" si="0"/>
        <v>20171009 9:19:44.149000</v>
      </c>
      <c r="F12" s="69">
        <f t="shared" si="1"/>
        <v>186000</v>
      </c>
    </row>
    <row r="13" spans="1:6">
      <c r="A13">
        <v>100</v>
      </c>
      <c r="B13">
        <v>619.5</v>
      </c>
      <c r="C13" t="s">
        <v>63</v>
      </c>
      <c r="D13" t="s">
        <v>3206</v>
      </c>
      <c r="E13" s="68" t="str">
        <f t="shared" si="0"/>
        <v>20171009 9:29:13.155000</v>
      </c>
      <c r="F13" s="69">
        <f t="shared" si="1"/>
        <v>61950</v>
      </c>
    </row>
    <row r="14" spans="1:6">
      <c r="A14">
        <v>100</v>
      </c>
      <c r="B14">
        <v>619.5</v>
      </c>
      <c r="C14" t="s">
        <v>63</v>
      </c>
      <c r="D14" t="s">
        <v>3207</v>
      </c>
      <c r="E14" s="68" t="str">
        <f t="shared" si="0"/>
        <v>20171009 9:29:14.843000</v>
      </c>
      <c r="F14" s="69">
        <f t="shared" si="1"/>
        <v>61950</v>
      </c>
    </row>
    <row r="15" spans="1:6">
      <c r="A15">
        <v>226</v>
      </c>
      <c r="B15">
        <v>617</v>
      </c>
      <c r="C15" t="s">
        <v>63</v>
      </c>
      <c r="D15" t="s">
        <v>3208</v>
      </c>
      <c r="E15" s="68" t="str">
        <f t="shared" si="0"/>
        <v>20171009 9:57:33.261000</v>
      </c>
      <c r="F15" s="69">
        <f t="shared" si="1"/>
        <v>139442</v>
      </c>
    </row>
    <row r="16" spans="1:6">
      <c r="A16">
        <v>218</v>
      </c>
      <c r="B16">
        <v>617</v>
      </c>
      <c r="C16" t="s">
        <v>63</v>
      </c>
      <c r="D16" t="s">
        <v>3208</v>
      </c>
      <c r="E16" s="68" t="str">
        <f t="shared" si="0"/>
        <v>20171009 9:57:33.261000</v>
      </c>
      <c r="F16" s="69">
        <f t="shared" si="1"/>
        <v>134506</v>
      </c>
    </row>
    <row r="17" spans="1:6">
      <c r="A17">
        <v>40</v>
      </c>
      <c r="B17">
        <v>617</v>
      </c>
      <c r="C17" t="s">
        <v>63</v>
      </c>
      <c r="D17" t="s">
        <v>3208</v>
      </c>
      <c r="E17" s="68" t="str">
        <f t="shared" si="0"/>
        <v>20171009 9:57:33.261000</v>
      </c>
      <c r="F17" s="69">
        <f t="shared" si="1"/>
        <v>24680</v>
      </c>
    </row>
    <row r="18" spans="1:6">
      <c r="A18">
        <v>250</v>
      </c>
      <c r="B18">
        <v>617</v>
      </c>
      <c r="C18" t="s">
        <v>63</v>
      </c>
      <c r="D18" t="s">
        <v>3209</v>
      </c>
      <c r="E18" s="68" t="str">
        <f t="shared" si="0"/>
        <v>20171009 9:57:37.062000</v>
      </c>
      <c r="F18" s="69">
        <f t="shared" si="1"/>
        <v>154250</v>
      </c>
    </row>
    <row r="19" spans="1:6">
      <c r="A19">
        <v>66</v>
      </c>
      <c r="B19">
        <v>617</v>
      </c>
      <c r="C19" t="s">
        <v>63</v>
      </c>
      <c r="D19" t="s">
        <v>3210</v>
      </c>
      <c r="E19" s="68" t="str">
        <f t="shared" si="0"/>
        <v>20171009 9:57:38.145000</v>
      </c>
      <c r="F19" s="69">
        <f t="shared" si="1"/>
        <v>40722</v>
      </c>
    </row>
    <row r="20" spans="1:6">
      <c r="A20">
        <v>40</v>
      </c>
      <c r="B20">
        <v>616</v>
      </c>
      <c r="C20" t="s">
        <v>67</v>
      </c>
      <c r="D20" t="s">
        <v>3211</v>
      </c>
      <c r="E20" s="68" t="str">
        <f t="shared" si="0"/>
        <v>20171009 10:00:52.384738</v>
      </c>
      <c r="F20" s="69">
        <f t="shared" si="1"/>
        <v>24640</v>
      </c>
    </row>
    <row r="21" spans="1:6">
      <c r="A21">
        <v>38</v>
      </c>
      <c r="B21">
        <v>616</v>
      </c>
      <c r="C21" t="s">
        <v>67</v>
      </c>
      <c r="D21" t="s">
        <v>3212</v>
      </c>
      <c r="E21" s="68" t="str">
        <f t="shared" si="0"/>
        <v>20171009 10:06:05.416639</v>
      </c>
      <c r="F21" s="69">
        <f t="shared" si="1"/>
        <v>23408</v>
      </c>
    </row>
    <row r="22" spans="1:6">
      <c r="A22">
        <v>2</v>
      </c>
      <c r="B22">
        <v>616</v>
      </c>
      <c r="C22" t="s">
        <v>67</v>
      </c>
      <c r="D22" t="s">
        <v>3213</v>
      </c>
      <c r="E22" s="68" t="str">
        <f t="shared" si="0"/>
        <v>20171009 10:06:35.423498</v>
      </c>
      <c r="F22" s="69">
        <f t="shared" si="1"/>
        <v>1232</v>
      </c>
    </row>
    <row r="23" spans="1:6">
      <c r="A23">
        <v>3</v>
      </c>
      <c r="B23">
        <v>616</v>
      </c>
      <c r="C23" t="s">
        <v>67</v>
      </c>
      <c r="D23" t="s">
        <v>3214</v>
      </c>
      <c r="E23" s="68" t="str">
        <f t="shared" si="0"/>
        <v>20171009 10:06:36.696451</v>
      </c>
      <c r="F23" s="69">
        <f t="shared" si="1"/>
        <v>1848</v>
      </c>
    </row>
    <row r="24" spans="1:6">
      <c r="A24">
        <v>37</v>
      </c>
      <c r="B24">
        <v>616</v>
      </c>
      <c r="C24" t="s">
        <v>67</v>
      </c>
      <c r="D24" t="s">
        <v>3215</v>
      </c>
      <c r="E24" s="68" t="str">
        <f t="shared" si="0"/>
        <v>20171009 10:07:53.709193</v>
      </c>
      <c r="F24" s="69">
        <f t="shared" si="1"/>
        <v>22792</v>
      </c>
    </row>
    <row r="25" spans="1:6">
      <c r="A25">
        <v>72</v>
      </c>
      <c r="B25">
        <v>617</v>
      </c>
      <c r="C25" t="s">
        <v>63</v>
      </c>
      <c r="D25" t="s">
        <v>3216</v>
      </c>
      <c r="E25" s="68" t="str">
        <f t="shared" si="0"/>
        <v>20171009 10:10:52.014000</v>
      </c>
      <c r="F25" s="69">
        <f t="shared" si="1"/>
        <v>44424</v>
      </c>
    </row>
    <row r="26" spans="1:6">
      <c r="A26">
        <v>100</v>
      </c>
      <c r="B26">
        <v>617</v>
      </c>
      <c r="C26" t="s">
        <v>63</v>
      </c>
      <c r="D26" t="s">
        <v>3216</v>
      </c>
      <c r="E26" s="68" t="str">
        <f t="shared" si="0"/>
        <v>20171009 10:10:52.014000</v>
      </c>
      <c r="F26" s="69">
        <f t="shared" si="1"/>
        <v>61700</v>
      </c>
    </row>
    <row r="27" spans="1:6">
      <c r="A27">
        <v>88</v>
      </c>
      <c r="B27">
        <v>617</v>
      </c>
      <c r="C27" t="s">
        <v>63</v>
      </c>
      <c r="D27" t="s">
        <v>3216</v>
      </c>
      <c r="E27" s="68" t="str">
        <f t="shared" si="0"/>
        <v>20171009 10:10:52.014000</v>
      </c>
      <c r="F27" s="69">
        <f t="shared" si="1"/>
        <v>54296</v>
      </c>
    </row>
    <row r="28" spans="1:6">
      <c r="A28">
        <v>54</v>
      </c>
      <c r="B28">
        <v>617</v>
      </c>
      <c r="C28" t="s">
        <v>63</v>
      </c>
      <c r="D28" t="s">
        <v>3216</v>
      </c>
      <c r="E28" s="68" t="str">
        <f t="shared" si="0"/>
        <v>20171009 10:10:52.014000</v>
      </c>
      <c r="F28" s="69">
        <f t="shared" si="1"/>
        <v>33318</v>
      </c>
    </row>
    <row r="29" spans="1:6">
      <c r="A29">
        <v>142</v>
      </c>
      <c r="B29">
        <v>617</v>
      </c>
      <c r="C29" t="s">
        <v>63</v>
      </c>
      <c r="D29" t="s">
        <v>3216</v>
      </c>
      <c r="E29" s="68" t="str">
        <f t="shared" si="0"/>
        <v>20171009 10:10:52.014000</v>
      </c>
      <c r="F29" s="69">
        <f t="shared" si="1"/>
        <v>87614</v>
      </c>
    </row>
    <row r="30" spans="1:6">
      <c r="A30">
        <v>130</v>
      </c>
      <c r="B30">
        <v>617</v>
      </c>
      <c r="C30" t="s">
        <v>63</v>
      </c>
      <c r="D30" t="s">
        <v>3216</v>
      </c>
      <c r="E30" s="68" t="str">
        <f t="shared" si="0"/>
        <v>20171009 10:10:52.014000</v>
      </c>
      <c r="F30" s="69">
        <f t="shared" si="1"/>
        <v>80210</v>
      </c>
    </row>
    <row r="31" spans="1:6">
      <c r="A31">
        <v>71</v>
      </c>
      <c r="B31">
        <v>617</v>
      </c>
      <c r="C31" t="s">
        <v>63</v>
      </c>
      <c r="D31" t="s">
        <v>3216</v>
      </c>
      <c r="E31" s="68" t="str">
        <f t="shared" si="0"/>
        <v>20171009 10:10:52.014000</v>
      </c>
      <c r="F31" s="69">
        <f t="shared" si="1"/>
        <v>43807</v>
      </c>
    </row>
    <row r="32" spans="1:6">
      <c r="A32">
        <v>100</v>
      </c>
      <c r="B32">
        <v>617</v>
      </c>
      <c r="C32" t="s">
        <v>63</v>
      </c>
      <c r="D32" t="s">
        <v>3216</v>
      </c>
      <c r="E32" s="68" t="str">
        <f t="shared" si="0"/>
        <v>20171009 10:10:52.014000</v>
      </c>
      <c r="F32" s="69">
        <f t="shared" si="1"/>
        <v>61700</v>
      </c>
    </row>
    <row r="33" spans="1:6">
      <c r="A33">
        <v>243</v>
      </c>
      <c r="B33">
        <v>617</v>
      </c>
      <c r="C33" t="s">
        <v>63</v>
      </c>
      <c r="D33" t="s">
        <v>3216</v>
      </c>
      <c r="E33" s="68" t="str">
        <f t="shared" si="0"/>
        <v>20171009 10:10:52.014000</v>
      </c>
      <c r="F33" s="69">
        <f t="shared" si="1"/>
        <v>149931</v>
      </c>
    </row>
    <row r="34" spans="1:6">
      <c r="A34">
        <v>99</v>
      </c>
      <c r="B34">
        <v>618</v>
      </c>
      <c r="C34" t="s">
        <v>63</v>
      </c>
      <c r="D34" t="s">
        <v>3217</v>
      </c>
      <c r="E34" s="68" t="str">
        <f t="shared" si="0"/>
        <v>20171009 10:34:59.904000</v>
      </c>
      <c r="F34" s="69">
        <f t="shared" si="1"/>
        <v>61182</v>
      </c>
    </row>
    <row r="35" spans="1:6">
      <c r="A35">
        <v>100</v>
      </c>
      <c r="B35">
        <v>618</v>
      </c>
      <c r="C35" t="s">
        <v>63</v>
      </c>
      <c r="D35" t="s">
        <v>3217</v>
      </c>
      <c r="E35" s="68" t="str">
        <f t="shared" si="0"/>
        <v>20171009 10:34:59.904000</v>
      </c>
      <c r="F35" s="69">
        <f t="shared" si="1"/>
        <v>61800</v>
      </c>
    </row>
    <row r="36" spans="1:6">
      <c r="A36">
        <v>93</v>
      </c>
      <c r="B36">
        <v>618</v>
      </c>
      <c r="C36" t="s">
        <v>63</v>
      </c>
      <c r="D36" t="s">
        <v>3217</v>
      </c>
      <c r="E36" s="68" t="str">
        <f t="shared" si="0"/>
        <v>20171009 10:34:59.904000</v>
      </c>
      <c r="F36" s="69">
        <f t="shared" si="1"/>
        <v>57474</v>
      </c>
    </row>
    <row r="37" spans="1:6">
      <c r="A37">
        <v>222</v>
      </c>
      <c r="B37">
        <v>618</v>
      </c>
      <c r="C37" t="s">
        <v>63</v>
      </c>
      <c r="D37" t="s">
        <v>3217</v>
      </c>
      <c r="E37" s="68" t="str">
        <f t="shared" si="0"/>
        <v>20171009 10:34:59.904000</v>
      </c>
      <c r="F37" s="69">
        <f t="shared" si="1"/>
        <v>137196</v>
      </c>
    </row>
    <row r="38" spans="1:6">
      <c r="A38">
        <v>54</v>
      </c>
      <c r="B38">
        <v>618</v>
      </c>
      <c r="C38" t="s">
        <v>63</v>
      </c>
      <c r="D38" t="s">
        <v>3217</v>
      </c>
      <c r="E38" s="68" t="str">
        <f t="shared" si="0"/>
        <v>20171009 10:34:59.904000</v>
      </c>
      <c r="F38" s="69">
        <f t="shared" si="1"/>
        <v>33372</v>
      </c>
    </row>
    <row r="39" spans="1:6">
      <c r="A39">
        <v>74</v>
      </c>
      <c r="B39">
        <v>618</v>
      </c>
      <c r="C39" t="s">
        <v>63</v>
      </c>
      <c r="D39" t="s">
        <v>3217</v>
      </c>
      <c r="E39" s="68" t="str">
        <f t="shared" si="0"/>
        <v>20171009 10:34:59.904000</v>
      </c>
      <c r="F39" s="69">
        <f t="shared" si="1"/>
        <v>45732</v>
      </c>
    </row>
    <row r="40" spans="1:6">
      <c r="A40">
        <v>100</v>
      </c>
      <c r="B40">
        <v>618</v>
      </c>
      <c r="C40" t="s">
        <v>63</v>
      </c>
      <c r="D40" t="s">
        <v>3217</v>
      </c>
      <c r="E40" s="68" t="str">
        <f t="shared" si="0"/>
        <v>20171009 10:34:59.904000</v>
      </c>
      <c r="F40" s="69">
        <f t="shared" si="1"/>
        <v>61800</v>
      </c>
    </row>
    <row r="41" spans="1:6">
      <c r="A41">
        <v>55</v>
      </c>
      <c r="B41">
        <v>618</v>
      </c>
      <c r="C41" t="s">
        <v>63</v>
      </c>
      <c r="D41" t="s">
        <v>3217</v>
      </c>
      <c r="E41" s="68" t="str">
        <f t="shared" si="0"/>
        <v>20171009 10:34:59.904000</v>
      </c>
      <c r="F41" s="69">
        <f t="shared" si="1"/>
        <v>33990</v>
      </c>
    </row>
    <row r="42" spans="1:6">
      <c r="A42">
        <v>183</v>
      </c>
      <c r="B42">
        <v>618</v>
      </c>
      <c r="C42" t="s">
        <v>63</v>
      </c>
      <c r="D42" t="s">
        <v>3218</v>
      </c>
      <c r="E42" s="68" t="str">
        <f t="shared" si="0"/>
        <v>20171009 10:34:59.926000</v>
      </c>
      <c r="F42" s="69">
        <f t="shared" si="1"/>
        <v>113094</v>
      </c>
    </row>
    <row r="43" spans="1:6">
      <c r="A43">
        <v>100</v>
      </c>
      <c r="B43">
        <v>619</v>
      </c>
      <c r="C43" t="s">
        <v>63</v>
      </c>
      <c r="D43" t="s">
        <v>3219</v>
      </c>
      <c r="E43" s="68" t="str">
        <f t="shared" si="0"/>
        <v>20171009 10:47:12.324000</v>
      </c>
      <c r="F43" s="69">
        <f t="shared" si="1"/>
        <v>61900</v>
      </c>
    </row>
    <row r="44" spans="1:6">
      <c r="A44">
        <v>98</v>
      </c>
      <c r="B44">
        <v>619</v>
      </c>
      <c r="C44" t="s">
        <v>63</v>
      </c>
      <c r="D44" t="s">
        <v>3219</v>
      </c>
      <c r="E44" s="68" t="str">
        <f t="shared" si="0"/>
        <v>20171009 10:47:12.324000</v>
      </c>
      <c r="F44" s="69">
        <f t="shared" si="1"/>
        <v>60662</v>
      </c>
    </row>
    <row r="45" spans="1:6">
      <c r="A45">
        <v>100</v>
      </c>
      <c r="B45">
        <v>619</v>
      </c>
      <c r="C45" t="s">
        <v>63</v>
      </c>
      <c r="D45" t="s">
        <v>3219</v>
      </c>
      <c r="E45" s="68" t="str">
        <f t="shared" si="0"/>
        <v>20171009 10:47:12.324000</v>
      </c>
      <c r="F45" s="69">
        <f t="shared" si="1"/>
        <v>61900</v>
      </c>
    </row>
    <row r="46" spans="1:6">
      <c r="A46">
        <v>100</v>
      </c>
      <c r="B46">
        <v>619</v>
      </c>
      <c r="C46" t="s">
        <v>63</v>
      </c>
      <c r="D46" t="s">
        <v>3219</v>
      </c>
      <c r="E46" s="68" t="str">
        <f t="shared" si="0"/>
        <v>20171009 10:47:12.324000</v>
      </c>
      <c r="F46" s="69">
        <f t="shared" si="1"/>
        <v>61900</v>
      </c>
    </row>
    <row r="47" spans="1:6">
      <c r="A47">
        <v>78</v>
      </c>
      <c r="B47">
        <v>619</v>
      </c>
      <c r="C47" t="s">
        <v>63</v>
      </c>
      <c r="D47" t="s">
        <v>3219</v>
      </c>
      <c r="E47" s="68" t="str">
        <f t="shared" si="0"/>
        <v>20171009 10:47:12.324000</v>
      </c>
      <c r="F47" s="69">
        <f t="shared" si="1"/>
        <v>48282</v>
      </c>
    </row>
    <row r="48" spans="1:6">
      <c r="A48">
        <v>24</v>
      </c>
      <c r="B48">
        <v>619</v>
      </c>
      <c r="C48" t="s">
        <v>63</v>
      </c>
      <c r="D48" t="s">
        <v>3219</v>
      </c>
      <c r="E48" s="68" t="str">
        <f t="shared" si="0"/>
        <v>20171009 10:47:12.324000</v>
      </c>
      <c r="F48" s="69">
        <f t="shared" si="1"/>
        <v>14856</v>
      </c>
    </row>
    <row r="49" spans="1:6">
      <c r="A49">
        <v>176</v>
      </c>
      <c r="B49">
        <v>618.5</v>
      </c>
      <c r="C49" t="s">
        <v>63</v>
      </c>
      <c r="D49" t="s">
        <v>3220</v>
      </c>
      <c r="E49" s="68" t="str">
        <f t="shared" si="0"/>
        <v>20171009 10:56:32.254000</v>
      </c>
      <c r="F49" s="69">
        <f t="shared" si="1"/>
        <v>108856</v>
      </c>
    </row>
    <row r="50" spans="1:6">
      <c r="A50">
        <v>92</v>
      </c>
      <c r="B50">
        <v>618.5</v>
      </c>
      <c r="C50" t="s">
        <v>63</v>
      </c>
      <c r="D50" t="s">
        <v>3220</v>
      </c>
      <c r="E50" s="68" t="str">
        <f t="shared" si="0"/>
        <v>20171009 10:56:32.254000</v>
      </c>
      <c r="F50" s="69">
        <f t="shared" si="1"/>
        <v>56902</v>
      </c>
    </row>
    <row r="51" spans="1:6">
      <c r="A51">
        <v>100</v>
      </c>
      <c r="B51">
        <v>618.5</v>
      </c>
      <c r="C51" t="s">
        <v>63</v>
      </c>
      <c r="D51" t="s">
        <v>3220</v>
      </c>
      <c r="E51" s="68" t="str">
        <f t="shared" si="0"/>
        <v>20171009 10:56:32.254000</v>
      </c>
      <c r="F51" s="69">
        <f t="shared" si="1"/>
        <v>61850</v>
      </c>
    </row>
    <row r="52" spans="1:6">
      <c r="A52">
        <v>132</v>
      </c>
      <c r="B52">
        <v>618.5</v>
      </c>
      <c r="C52" t="s">
        <v>63</v>
      </c>
      <c r="D52" t="s">
        <v>3221</v>
      </c>
      <c r="E52" s="68" t="str">
        <f t="shared" si="0"/>
        <v>20171009 10:56:36.541000</v>
      </c>
      <c r="F52" s="69">
        <f t="shared" si="1"/>
        <v>81642</v>
      </c>
    </row>
    <row r="53" spans="1:6">
      <c r="A53">
        <v>93</v>
      </c>
      <c r="B53">
        <v>618.5</v>
      </c>
      <c r="C53" t="s">
        <v>63</v>
      </c>
      <c r="D53" t="s">
        <v>3222</v>
      </c>
      <c r="E53" s="68" t="str">
        <f t="shared" si="0"/>
        <v>20171009 11:07:32.505000</v>
      </c>
      <c r="F53" s="69">
        <f t="shared" si="1"/>
        <v>57520.5</v>
      </c>
    </row>
    <row r="54" spans="1:6">
      <c r="A54">
        <v>74</v>
      </c>
      <c r="B54">
        <v>618.5</v>
      </c>
      <c r="C54" t="s">
        <v>63</v>
      </c>
      <c r="D54" t="s">
        <v>3222</v>
      </c>
      <c r="E54" s="68" t="str">
        <f t="shared" si="0"/>
        <v>20171009 11:07:32.505000</v>
      </c>
      <c r="F54" s="69">
        <f t="shared" si="1"/>
        <v>45769</v>
      </c>
    </row>
    <row r="55" spans="1:6">
      <c r="A55">
        <v>54</v>
      </c>
      <c r="B55">
        <v>618.5</v>
      </c>
      <c r="C55" t="s">
        <v>63</v>
      </c>
      <c r="D55" t="s">
        <v>3222</v>
      </c>
      <c r="E55" s="68" t="str">
        <f t="shared" si="0"/>
        <v>20171009 11:07:32.505000</v>
      </c>
      <c r="F55" s="69">
        <f t="shared" si="1"/>
        <v>33399</v>
      </c>
    </row>
    <row r="56" spans="1:6">
      <c r="A56">
        <v>100</v>
      </c>
      <c r="B56">
        <v>618.5</v>
      </c>
      <c r="C56" t="s">
        <v>63</v>
      </c>
      <c r="D56" t="s">
        <v>3222</v>
      </c>
      <c r="E56" s="68" t="str">
        <f t="shared" si="0"/>
        <v>20171009 11:07:32.505000</v>
      </c>
      <c r="F56" s="69">
        <f t="shared" si="1"/>
        <v>61850</v>
      </c>
    </row>
    <row r="57" spans="1:6">
      <c r="A57">
        <v>100</v>
      </c>
      <c r="B57">
        <v>618.5</v>
      </c>
      <c r="C57" t="s">
        <v>63</v>
      </c>
      <c r="D57" t="s">
        <v>3222</v>
      </c>
      <c r="E57" s="68" t="str">
        <f t="shared" si="0"/>
        <v>20171009 11:07:32.505000</v>
      </c>
      <c r="F57" s="69">
        <f t="shared" si="1"/>
        <v>61850</v>
      </c>
    </row>
    <row r="58" spans="1:6">
      <c r="A58">
        <v>79</v>
      </c>
      <c r="B58">
        <v>618.5</v>
      </c>
      <c r="C58" t="s">
        <v>63</v>
      </c>
      <c r="D58" t="s">
        <v>3222</v>
      </c>
      <c r="E58" s="68" t="str">
        <f t="shared" si="0"/>
        <v>20171009 11:07:32.505000</v>
      </c>
      <c r="F58" s="69">
        <f t="shared" si="1"/>
        <v>48861.5</v>
      </c>
    </row>
    <row r="59" spans="1:6">
      <c r="A59">
        <v>250</v>
      </c>
      <c r="B59">
        <v>621</v>
      </c>
      <c r="C59" t="s">
        <v>63</v>
      </c>
      <c r="D59" t="s">
        <v>3223</v>
      </c>
      <c r="E59" s="68" t="str">
        <f t="shared" si="0"/>
        <v>20171009 11:18:39.119000</v>
      </c>
      <c r="F59" s="69">
        <f t="shared" si="1"/>
        <v>155250</v>
      </c>
    </row>
    <row r="60" spans="1:6">
      <c r="A60">
        <v>350</v>
      </c>
      <c r="B60">
        <v>621</v>
      </c>
      <c r="C60" t="s">
        <v>63</v>
      </c>
      <c r="D60" t="s">
        <v>3223</v>
      </c>
      <c r="E60" s="68" t="str">
        <f t="shared" si="0"/>
        <v>20171009 11:18:39.119000</v>
      </c>
      <c r="F60" s="69">
        <f t="shared" si="1"/>
        <v>217350</v>
      </c>
    </row>
    <row r="61" spans="1:6">
      <c r="A61">
        <v>100</v>
      </c>
      <c r="B61">
        <v>619.5</v>
      </c>
      <c r="C61" t="s">
        <v>63</v>
      </c>
      <c r="D61" t="s">
        <v>3224</v>
      </c>
      <c r="E61" s="68" t="str">
        <f t="shared" si="0"/>
        <v>20171009 11:27:58.340000</v>
      </c>
      <c r="F61" s="69">
        <f t="shared" si="1"/>
        <v>61950</v>
      </c>
    </row>
    <row r="62" spans="1:6">
      <c r="A62">
        <v>75</v>
      </c>
      <c r="B62">
        <v>619.5</v>
      </c>
      <c r="C62" t="s">
        <v>65</v>
      </c>
      <c r="D62" t="s">
        <v>3225</v>
      </c>
      <c r="E62" s="68" t="str">
        <f t="shared" si="0"/>
        <v>20171009 11:27:58.342000</v>
      </c>
      <c r="F62" s="69">
        <f t="shared" si="1"/>
        <v>46462.5</v>
      </c>
    </row>
    <row r="63" spans="1:6">
      <c r="A63">
        <v>147</v>
      </c>
      <c r="B63">
        <v>619.5</v>
      </c>
      <c r="C63" t="s">
        <v>70</v>
      </c>
      <c r="D63" t="s">
        <v>3226</v>
      </c>
      <c r="E63" s="68" t="str">
        <f t="shared" si="0"/>
        <v>20171009 11:27:58.342999</v>
      </c>
      <c r="F63" s="69">
        <f t="shared" si="1"/>
        <v>91066.5</v>
      </c>
    </row>
    <row r="64" spans="1:6">
      <c r="A64">
        <v>100</v>
      </c>
      <c r="B64">
        <v>619.5</v>
      </c>
      <c r="C64" t="s">
        <v>63</v>
      </c>
      <c r="D64" t="s">
        <v>3227</v>
      </c>
      <c r="E64" s="68" t="str">
        <f t="shared" si="0"/>
        <v>20171009 11:27:58.414000</v>
      </c>
      <c r="F64" s="69">
        <f t="shared" si="1"/>
        <v>61950</v>
      </c>
    </row>
    <row r="65" spans="1:6">
      <c r="A65">
        <v>78</v>
      </c>
      <c r="B65">
        <v>619.5</v>
      </c>
      <c r="C65" t="s">
        <v>63</v>
      </c>
      <c r="D65" t="s">
        <v>3228</v>
      </c>
      <c r="E65" s="68" t="str">
        <f t="shared" si="0"/>
        <v>20171009 11:27:58.472000</v>
      </c>
      <c r="F65" s="69">
        <f t="shared" si="1"/>
        <v>48321</v>
      </c>
    </row>
    <row r="66" spans="1:6">
      <c r="A66">
        <v>100</v>
      </c>
      <c r="B66">
        <v>620</v>
      </c>
      <c r="C66" t="s">
        <v>63</v>
      </c>
      <c r="D66" t="s">
        <v>3229</v>
      </c>
      <c r="E66" s="68" t="str">
        <f t="shared" ref="E66:E129" si="2">LEFT(D66,FIND(" ",D66)-1)&amp;" "&amp;IF((MID(D66,FIND(" ",D66)+1,2))&lt;"23",MID(D66,FIND(" ",D66)+1,2) + 2 - VALUE(MID(D66,28,1)),"0"&amp;"0")&amp;MID(D66,FIND(" ",D66)+3,13)</f>
        <v>20171009 11:58:46.090000</v>
      </c>
      <c r="F66" s="69">
        <f t="shared" ref="F66:F129" si="3">A66*B66</f>
        <v>62000</v>
      </c>
    </row>
    <row r="67" spans="1:6">
      <c r="A67">
        <v>54</v>
      </c>
      <c r="B67">
        <v>620</v>
      </c>
      <c r="C67" t="s">
        <v>63</v>
      </c>
      <c r="D67" t="s">
        <v>3229</v>
      </c>
      <c r="E67" s="68" t="str">
        <f t="shared" si="2"/>
        <v>20171009 11:58:46.090000</v>
      </c>
      <c r="F67" s="69">
        <f t="shared" si="3"/>
        <v>33480</v>
      </c>
    </row>
    <row r="68" spans="1:6">
      <c r="A68">
        <v>77</v>
      </c>
      <c r="B68">
        <v>620</v>
      </c>
      <c r="C68" t="s">
        <v>63</v>
      </c>
      <c r="D68" t="s">
        <v>3229</v>
      </c>
      <c r="E68" s="68" t="str">
        <f t="shared" si="2"/>
        <v>20171009 11:58:46.090000</v>
      </c>
      <c r="F68" s="69">
        <f t="shared" si="3"/>
        <v>47740</v>
      </c>
    </row>
    <row r="69" spans="1:6">
      <c r="A69">
        <v>65</v>
      </c>
      <c r="B69">
        <v>620</v>
      </c>
      <c r="C69" t="s">
        <v>63</v>
      </c>
      <c r="D69" t="s">
        <v>3229</v>
      </c>
      <c r="E69" s="68" t="str">
        <f t="shared" si="2"/>
        <v>20171009 11:58:46.090000</v>
      </c>
      <c r="F69" s="69">
        <f t="shared" si="3"/>
        <v>40300</v>
      </c>
    </row>
    <row r="70" spans="1:6">
      <c r="A70">
        <v>100</v>
      </c>
      <c r="B70">
        <v>620</v>
      </c>
      <c r="C70" t="s">
        <v>63</v>
      </c>
      <c r="D70" t="s">
        <v>3230</v>
      </c>
      <c r="E70" s="68" t="str">
        <f t="shared" si="2"/>
        <v>20171009 11:58:57.513000</v>
      </c>
      <c r="F70" s="69">
        <f t="shared" si="3"/>
        <v>62000</v>
      </c>
    </row>
    <row r="71" spans="1:6">
      <c r="A71">
        <v>404</v>
      </c>
      <c r="B71">
        <v>620</v>
      </c>
      <c r="C71" t="s">
        <v>63</v>
      </c>
      <c r="D71" t="s">
        <v>3231</v>
      </c>
      <c r="E71" s="68" t="str">
        <f t="shared" si="2"/>
        <v>20171009 11:58:57.537000</v>
      </c>
      <c r="F71" s="69">
        <f t="shared" si="3"/>
        <v>250480</v>
      </c>
    </row>
    <row r="72" spans="1:6">
      <c r="A72">
        <v>79</v>
      </c>
      <c r="B72">
        <v>620</v>
      </c>
      <c r="C72" t="s">
        <v>63</v>
      </c>
      <c r="D72" t="s">
        <v>3232</v>
      </c>
      <c r="E72" s="68" t="str">
        <f t="shared" si="2"/>
        <v>20171009 12:12:25.345000</v>
      </c>
      <c r="F72" s="69">
        <f t="shared" si="3"/>
        <v>48980</v>
      </c>
    </row>
    <row r="73" spans="1:6">
      <c r="A73">
        <v>100</v>
      </c>
      <c r="B73">
        <v>620</v>
      </c>
      <c r="C73" t="s">
        <v>63</v>
      </c>
      <c r="D73" t="s">
        <v>3232</v>
      </c>
      <c r="E73" s="68" t="str">
        <f t="shared" si="2"/>
        <v>20171009 12:12:25.345000</v>
      </c>
      <c r="F73" s="69">
        <f t="shared" si="3"/>
        <v>62000</v>
      </c>
    </row>
    <row r="74" spans="1:6">
      <c r="A74">
        <v>69</v>
      </c>
      <c r="B74">
        <v>620</v>
      </c>
      <c r="C74" t="s">
        <v>63</v>
      </c>
      <c r="D74" t="s">
        <v>3232</v>
      </c>
      <c r="E74" s="68" t="str">
        <f t="shared" si="2"/>
        <v>20171009 12:12:25.345000</v>
      </c>
      <c r="F74" s="69">
        <f t="shared" si="3"/>
        <v>42780</v>
      </c>
    </row>
    <row r="75" spans="1:6">
      <c r="A75">
        <v>54</v>
      </c>
      <c r="B75">
        <v>620</v>
      </c>
      <c r="C75" t="s">
        <v>63</v>
      </c>
      <c r="D75" t="s">
        <v>3232</v>
      </c>
      <c r="E75" s="68" t="str">
        <f t="shared" si="2"/>
        <v>20171009 12:12:25.345000</v>
      </c>
      <c r="F75" s="69">
        <f t="shared" si="3"/>
        <v>33480</v>
      </c>
    </row>
    <row r="76" spans="1:6">
      <c r="A76">
        <v>103</v>
      </c>
      <c r="B76">
        <v>620</v>
      </c>
      <c r="C76" t="s">
        <v>63</v>
      </c>
      <c r="D76" t="s">
        <v>3232</v>
      </c>
      <c r="E76" s="68" t="str">
        <f t="shared" si="2"/>
        <v>20171009 12:12:25.345000</v>
      </c>
      <c r="F76" s="69">
        <f t="shared" si="3"/>
        <v>63860</v>
      </c>
    </row>
    <row r="77" spans="1:6">
      <c r="A77">
        <v>395</v>
      </c>
      <c r="B77">
        <v>620</v>
      </c>
      <c r="C77" t="s">
        <v>63</v>
      </c>
      <c r="D77" t="s">
        <v>3233</v>
      </c>
      <c r="E77" s="68" t="str">
        <f t="shared" si="2"/>
        <v>20171009 12:12:32.406000</v>
      </c>
      <c r="F77" s="69">
        <f t="shared" si="3"/>
        <v>244900</v>
      </c>
    </row>
    <row r="78" spans="1:6">
      <c r="A78">
        <v>100</v>
      </c>
      <c r="B78">
        <v>620.5</v>
      </c>
      <c r="C78" t="s">
        <v>63</v>
      </c>
      <c r="D78" t="s">
        <v>3234</v>
      </c>
      <c r="E78" s="68" t="str">
        <f t="shared" si="2"/>
        <v>20171009 12:44:29.550000</v>
      </c>
      <c r="F78" s="69">
        <f t="shared" si="3"/>
        <v>62050</v>
      </c>
    </row>
    <row r="79" spans="1:6">
      <c r="A79">
        <v>100</v>
      </c>
      <c r="B79">
        <v>620.5</v>
      </c>
      <c r="C79" t="s">
        <v>63</v>
      </c>
      <c r="D79" t="s">
        <v>3234</v>
      </c>
      <c r="E79" s="68" t="str">
        <f t="shared" si="2"/>
        <v>20171009 12:44:29.550000</v>
      </c>
      <c r="F79" s="69">
        <f t="shared" si="3"/>
        <v>62050</v>
      </c>
    </row>
    <row r="80" spans="1:6">
      <c r="A80">
        <v>143</v>
      </c>
      <c r="B80">
        <v>620.5</v>
      </c>
      <c r="C80" t="s">
        <v>63</v>
      </c>
      <c r="D80" t="s">
        <v>3234</v>
      </c>
      <c r="E80" s="68" t="str">
        <f t="shared" si="2"/>
        <v>20171009 12:44:29.550000</v>
      </c>
      <c r="F80" s="69">
        <f t="shared" si="3"/>
        <v>88731.5</v>
      </c>
    </row>
    <row r="81" spans="1:6">
      <c r="A81">
        <v>54</v>
      </c>
      <c r="B81">
        <v>620.5</v>
      </c>
      <c r="C81" t="s">
        <v>63</v>
      </c>
      <c r="D81" t="s">
        <v>3234</v>
      </c>
      <c r="E81" s="68" t="str">
        <f t="shared" si="2"/>
        <v>20171009 12:44:29.550000</v>
      </c>
      <c r="F81" s="69">
        <f t="shared" si="3"/>
        <v>33507</v>
      </c>
    </row>
    <row r="82" spans="1:6">
      <c r="A82">
        <v>80</v>
      </c>
      <c r="B82">
        <v>620.5</v>
      </c>
      <c r="C82" t="s">
        <v>63</v>
      </c>
      <c r="D82" t="s">
        <v>3234</v>
      </c>
      <c r="E82" s="68" t="str">
        <f t="shared" si="2"/>
        <v>20171009 12:44:29.550000</v>
      </c>
      <c r="F82" s="69">
        <f t="shared" si="3"/>
        <v>49640</v>
      </c>
    </row>
    <row r="83" spans="1:6">
      <c r="A83">
        <v>94</v>
      </c>
      <c r="B83">
        <v>620.5</v>
      </c>
      <c r="C83" t="s">
        <v>63</v>
      </c>
      <c r="D83" t="s">
        <v>3235</v>
      </c>
      <c r="E83" s="68" t="str">
        <f t="shared" si="2"/>
        <v>20171009 12:46:30.204000</v>
      </c>
      <c r="F83" s="69">
        <f t="shared" si="3"/>
        <v>58327</v>
      </c>
    </row>
    <row r="84" spans="1:6">
      <c r="A84">
        <v>129</v>
      </c>
      <c r="B84">
        <v>620.5</v>
      </c>
      <c r="C84" t="s">
        <v>63</v>
      </c>
      <c r="D84" t="s">
        <v>3236</v>
      </c>
      <c r="E84" s="68" t="str">
        <f t="shared" si="2"/>
        <v>20171009 12:47:05.441000</v>
      </c>
      <c r="F84" s="69">
        <f t="shared" si="3"/>
        <v>80044.5</v>
      </c>
    </row>
    <row r="85" spans="1:6">
      <c r="A85">
        <v>100</v>
      </c>
      <c r="B85">
        <v>620.5</v>
      </c>
      <c r="C85" t="s">
        <v>63</v>
      </c>
      <c r="D85" t="s">
        <v>3237</v>
      </c>
      <c r="E85" s="68" t="str">
        <f t="shared" si="2"/>
        <v>20171009 12:47:50.481000</v>
      </c>
      <c r="F85" s="69">
        <f t="shared" si="3"/>
        <v>62050</v>
      </c>
    </row>
    <row r="86" spans="1:6">
      <c r="A86">
        <v>55</v>
      </c>
      <c r="B86">
        <v>621</v>
      </c>
      <c r="C86" t="s">
        <v>63</v>
      </c>
      <c r="D86" t="s">
        <v>3238</v>
      </c>
      <c r="E86" s="68" t="str">
        <f t="shared" si="2"/>
        <v>20171009 13:02:27.274000</v>
      </c>
      <c r="F86" s="69">
        <f t="shared" si="3"/>
        <v>34155</v>
      </c>
    </row>
    <row r="87" spans="1:6">
      <c r="A87">
        <v>3</v>
      </c>
      <c r="B87">
        <v>621</v>
      </c>
      <c r="C87" t="s">
        <v>63</v>
      </c>
      <c r="D87" t="s">
        <v>3238</v>
      </c>
      <c r="E87" s="68" t="str">
        <f t="shared" si="2"/>
        <v>20171009 13:02:27.274000</v>
      </c>
      <c r="F87" s="69">
        <f t="shared" si="3"/>
        <v>1863</v>
      </c>
    </row>
    <row r="88" spans="1:6">
      <c r="A88">
        <v>54</v>
      </c>
      <c r="B88">
        <v>621</v>
      </c>
      <c r="C88" t="s">
        <v>63</v>
      </c>
      <c r="D88" t="s">
        <v>3238</v>
      </c>
      <c r="E88" s="68" t="str">
        <f t="shared" si="2"/>
        <v>20171009 13:02:27.274000</v>
      </c>
      <c r="F88" s="69">
        <f t="shared" si="3"/>
        <v>33534</v>
      </c>
    </row>
    <row r="89" spans="1:6">
      <c r="A89">
        <v>217</v>
      </c>
      <c r="B89">
        <v>621</v>
      </c>
      <c r="C89" t="s">
        <v>63</v>
      </c>
      <c r="D89" t="s">
        <v>3238</v>
      </c>
      <c r="E89" s="68" t="str">
        <f t="shared" si="2"/>
        <v>20171009 13:02:27.274000</v>
      </c>
      <c r="F89" s="69">
        <f t="shared" si="3"/>
        <v>134757</v>
      </c>
    </row>
    <row r="90" spans="1:6">
      <c r="A90">
        <v>100</v>
      </c>
      <c r="B90">
        <v>621</v>
      </c>
      <c r="C90" t="s">
        <v>63</v>
      </c>
      <c r="D90" t="s">
        <v>3238</v>
      </c>
      <c r="E90" s="68" t="str">
        <f t="shared" si="2"/>
        <v>20171009 13:02:27.274000</v>
      </c>
      <c r="F90" s="69">
        <f t="shared" si="3"/>
        <v>62100</v>
      </c>
    </row>
    <row r="91" spans="1:6">
      <c r="A91">
        <v>91</v>
      </c>
      <c r="B91">
        <v>621</v>
      </c>
      <c r="C91" t="s">
        <v>63</v>
      </c>
      <c r="D91" t="s">
        <v>3238</v>
      </c>
      <c r="E91" s="68" t="str">
        <f t="shared" si="2"/>
        <v>20171009 13:02:27.274000</v>
      </c>
      <c r="F91" s="69">
        <f t="shared" si="3"/>
        <v>56511</v>
      </c>
    </row>
    <row r="92" spans="1:6">
      <c r="A92">
        <v>94</v>
      </c>
      <c r="B92">
        <v>621</v>
      </c>
      <c r="C92" t="s">
        <v>63</v>
      </c>
      <c r="D92" t="s">
        <v>3239</v>
      </c>
      <c r="E92" s="68" t="str">
        <f t="shared" si="2"/>
        <v>20171009 13:02:27.295000</v>
      </c>
      <c r="F92" s="69">
        <f t="shared" si="3"/>
        <v>58374</v>
      </c>
    </row>
    <row r="93" spans="1:6">
      <c r="A93">
        <v>386</v>
      </c>
      <c r="B93">
        <v>621</v>
      </c>
      <c r="C93" t="s">
        <v>63</v>
      </c>
      <c r="D93" t="s">
        <v>3239</v>
      </c>
      <c r="E93" s="68" t="str">
        <f t="shared" si="2"/>
        <v>20171009 13:02:27.295000</v>
      </c>
      <c r="F93" s="69">
        <f t="shared" si="3"/>
        <v>239706</v>
      </c>
    </row>
    <row r="94" spans="1:6">
      <c r="A94">
        <v>50</v>
      </c>
      <c r="B94">
        <v>621</v>
      </c>
      <c r="C94" t="s">
        <v>63</v>
      </c>
      <c r="D94" t="s">
        <v>3240</v>
      </c>
      <c r="E94" s="68" t="str">
        <f t="shared" si="2"/>
        <v>20171009 13:17:57.555000</v>
      </c>
      <c r="F94" s="69">
        <f t="shared" si="3"/>
        <v>31050</v>
      </c>
    </row>
    <row r="95" spans="1:6">
      <c r="A95">
        <v>90</v>
      </c>
      <c r="B95">
        <v>621</v>
      </c>
      <c r="C95" t="s">
        <v>63</v>
      </c>
      <c r="D95" t="s">
        <v>3240</v>
      </c>
      <c r="E95" s="68" t="str">
        <f t="shared" si="2"/>
        <v>20171009 13:17:57.555000</v>
      </c>
      <c r="F95" s="69">
        <f t="shared" si="3"/>
        <v>55890</v>
      </c>
    </row>
    <row r="96" spans="1:6">
      <c r="A96">
        <v>12</v>
      </c>
      <c r="B96">
        <v>621</v>
      </c>
      <c r="C96" t="s">
        <v>63</v>
      </c>
      <c r="D96" t="s">
        <v>3240</v>
      </c>
      <c r="E96" s="68" t="str">
        <f t="shared" si="2"/>
        <v>20171009 13:17:57.555000</v>
      </c>
      <c r="F96" s="69">
        <f t="shared" si="3"/>
        <v>7452</v>
      </c>
    </row>
    <row r="97" spans="1:6">
      <c r="A97">
        <v>500</v>
      </c>
      <c r="B97">
        <v>621</v>
      </c>
      <c r="C97" t="s">
        <v>63</v>
      </c>
      <c r="D97" t="s">
        <v>3240</v>
      </c>
      <c r="E97" s="68" t="str">
        <f t="shared" si="2"/>
        <v>20171009 13:17:57.555000</v>
      </c>
      <c r="F97" s="69">
        <f t="shared" si="3"/>
        <v>310500</v>
      </c>
    </row>
    <row r="98" spans="1:6">
      <c r="A98">
        <v>250</v>
      </c>
      <c r="B98">
        <v>621</v>
      </c>
      <c r="C98" t="s">
        <v>63</v>
      </c>
      <c r="D98" t="s">
        <v>3240</v>
      </c>
      <c r="E98" s="68" t="str">
        <f t="shared" si="2"/>
        <v>20171009 13:17:57.555000</v>
      </c>
      <c r="F98" s="69">
        <f t="shared" si="3"/>
        <v>155250</v>
      </c>
    </row>
    <row r="99" spans="1:6">
      <c r="A99">
        <v>74</v>
      </c>
      <c r="B99">
        <v>621</v>
      </c>
      <c r="C99" t="s">
        <v>63</v>
      </c>
      <c r="D99" t="s">
        <v>3240</v>
      </c>
      <c r="E99" s="68" t="str">
        <f t="shared" si="2"/>
        <v>20171009 13:17:57.555000</v>
      </c>
      <c r="F99" s="69">
        <f t="shared" si="3"/>
        <v>45954</v>
      </c>
    </row>
    <row r="100" spans="1:6">
      <c r="A100">
        <v>24</v>
      </c>
      <c r="B100">
        <v>621</v>
      </c>
      <c r="C100" t="s">
        <v>63</v>
      </c>
      <c r="D100" t="s">
        <v>3240</v>
      </c>
      <c r="E100" s="68" t="str">
        <f t="shared" si="2"/>
        <v>20171009 13:17:57.555000</v>
      </c>
      <c r="F100" s="69">
        <f t="shared" si="3"/>
        <v>14904</v>
      </c>
    </row>
    <row r="101" spans="1:6">
      <c r="A101">
        <v>100</v>
      </c>
      <c r="B101">
        <v>621.5</v>
      </c>
      <c r="C101" t="s">
        <v>63</v>
      </c>
      <c r="D101" t="s">
        <v>3241</v>
      </c>
      <c r="E101" s="68" t="str">
        <f t="shared" si="2"/>
        <v>20171009 13:20:50.322000</v>
      </c>
      <c r="F101" s="69">
        <f t="shared" si="3"/>
        <v>62150</v>
      </c>
    </row>
    <row r="102" spans="1:6">
      <c r="A102">
        <v>89</v>
      </c>
      <c r="B102">
        <v>621.5</v>
      </c>
      <c r="C102" t="s">
        <v>63</v>
      </c>
      <c r="D102" t="s">
        <v>3241</v>
      </c>
      <c r="E102" s="68" t="str">
        <f t="shared" si="2"/>
        <v>20171009 13:20:50.322000</v>
      </c>
      <c r="F102" s="69">
        <f t="shared" si="3"/>
        <v>55313.5</v>
      </c>
    </row>
    <row r="103" spans="1:6">
      <c r="A103">
        <v>76</v>
      </c>
      <c r="B103">
        <v>621.5</v>
      </c>
      <c r="C103" t="s">
        <v>63</v>
      </c>
      <c r="D103" t="s">
        <v>3241</v>
      </c>
      <c r="E103" s="68" t="str">
        <f t="shared" si="2"/>
        <v>20171009 13:20:50.322000</v>
      </c>
      <c r="F103" s="69">
        <f t="shared" si="3"/>
        <v>47234</v>
      </c>
    </row>
    <row r="104" spans="1:6">
      <c r="A104">
        <v>73</v>
      </c>
      <c r="B104">
        <v>621.5</v>
      </c>
      <c r="C104" t="s">
        <v>63</v>
      </c>
      <c r="D104" t="s">
        <v>3241</v>
      </c>
      <c r="E104" s="68" t="str">
        <f t="shared" si="2"/>
        <v>20171009 13:20:50.322000</v>
      </c>
      <c r="F104" s="69">
        <f t="shared" si="3"/>
        <v>45369.5</v>
      </c>
    </row>
    <row r="105" spans="1:6">
      <c r="A105">
        <v>73</v>
      </c>
      <c r="B105">
        <v>621.5</v>
      </c>
      <c r="C105" t="s">
        <v>63</v>
      </c>
      <c r="D105" t="s">
        <v>3241</v>
      </c>
      <c r="E105" s="68" t="str">
        <f t="shared" si="2"/>
        <v>20171009 13:20:50.322000</v>
      </c>
      <c r="F105" s="69">
        <f t="shared" si="3"/>
        <v>45369.5</v>
      </c>
    </row>
    <row r="106" spans="1:6">
      <c r="A106">
        <v>89</v>
      </c>
      <c r="B106">
        <v>621.5</v>
      </c>
      <c r="C106" t="s">
        <v>63</v>
      </c>
      <c r="D106" t="s">
        <v>3242</v>
      </c>
      <c r="E106" s="68" t="str">
        <f t="shared" si="2"/>
        <v>20171009 13:21:00.143000</v>
      </c>
      <c r="F106" s="69">
        <f t="shared" si="3"/>
        <v>55313.5</v>
      </c>
    </row>
    <row r="107" spans="1:6">
      <c r="A107">
        <v>140</v>
      </c>
      <c r="B107">
        <v>622.5</v>
      </c>
      <c r="C107" t="s">
        <v>63</v>
      </c>
      <c r="D107" t="s">
        <v>3243</v>
      </c>
      <c r="E107" s="68" t="str">
        <f t="shared" si="2"/>
        <v>20171009 14:14:23.290000</v>
      </c>
      <c r="F107" s="69">
        <f t="shared" si="3"/>
        <v>87150</v>
      </c>
    </row>
    <row r="108" spans="1:6">
      <c r="A108">
        <v>500</v>
      </c>
      <c r="B108">
        <v>622.5</v>
      </c>
      <c r="C108" t="s">
        <v>63</v>
      </c>
      <c r="D108" t="s">
        <v>3243</v>
      </c>
      <c r="E108" s="68" t="str">
        <f t="shared" si="2"/>
        <v>20171009 14:14:23.290000</v>
      </c>
      <c r="F108" s="69">
        <f t="shared" si="3"/>
        <v>311250</v>
      </c>
    </row>
    <row r="109" spans="1:6">
      <c r="A109">
        <v>500</v>
      </c>
      <c r="B109">
        <v>622.5</v>
      </c>
      <c r="C109" t="s">
        <v>63</v>
      </c>
      <c r="D109" t="s">
        <v>3243</v>
      </c>
      <c r="E109" s="68" t="str">
        <f t="shared" si="2"/>
        <v>20171009 14:14:23.290000</v>
      </c>
      <c r="F109" s="69">
        <f t="shared" si="3"/>
        <v>311250</v>
      </c>
    </row>
    <row r="110" spans="1:6">
      <c r="A110">
        <v>110</v>
      </c>
      <c r="B110">
        <v>622.5</v>
      </c>
      <c r="C110" t="s">
        <v>63</v>
      </c>
      <c r="D110" t="s">
        <v>3243</v>
      </c>
      <c r="E110" s="68" t="str">
        <f t="shared" si="2"/>
        <v>20171009 14:14:23.290000</v>
      </c>
      <c r="F110" s="69">
        <f t="shared" si="3"/>
        <v>68475</v>
      </c>
    </row>
    <row r="111" spans="1:6">
      <c r="A111">
        <v>120</v>
      </c>
      <c r="B111">
        <v>621</v>
      </c>
      <c r="C111" t="s">
        <v>63</v>
      </c>
      <c r="D111" t="s">
        <v>3244</v>
      </c>
      <c r="E111" s="68" t="str">
        <f t="shared" si="2"/>
        <v>20171009 14:24:54.607000</v>
      </c>
      <c r="F111" s="69">
        <f t="shared" si="3"/>
        <v>74520</v>
      </c>
    </row>
    <row r="112" spans="1:6">
      <c r="A112">
        <v>71</v>
      </c>
      <c r="B112">
        <v>621</v>
      </c>
      <c r="C112" t="s">
        <v>63</v>
      </c>
      <c r="D112" t="s">
        <v>3244</v>
      </c>
      <c r="E112" s="68" t="str">
        <f t="shared" si="2"/>
        <v>20171009 14:24:54.607000</v>
      </c>
      <c r="F112" s="69">
        <f t="shared" si="3"/>
        <v>44091</v>
      </c>
    </row>
    <row r="113" spans="1:6">
      <c r="A113">
        <v>100</v>
      </c>
      <c r="B113">
        <v>621</v>
      </c>
      <c r="C113" t="s">
        <v>63</v>
      </c>
      <c r="D113" t="s">
        <v>3244</v>
      </c>
      <c r="E113" s="68" t="str">
        <f t="shared" si="2"/>
        <v>20171009 14:24:54.607000</v>
      </c>
      <c r="F113" s="69">
        <f t="shared" si="3"/>
        <v>62100</v>
      </c>
    </row>
    <row r="114" spans="1:6">
      <c r="A114">
        <v>41</v>
      </c>
      <c r="B114">
        <v>621</v>
      </c>
      <c r="C114" t="s">
        <v>63</v>
      </c>
      <c r="D114" t="s">
        <v>3244</v>
      </c>
      <c r="E114" s="68" t="str">
        <f t="shared" si="2"/>
        <v>20171009 14:24:54.607000</v>
      </c>
      <c r="F114" s="69">
        <f t="shared" si="3"/>
        <v>25461</v>
      </c>
    </row>
    <row r="115" spans="1:6">
      <c r="A115">
        <v>100</v>
      </c>
      <c r="B115">
        <v>621</v>
      </c>
      <c r="C115" t="s">
        <v>63</v>
      </c>
      <c r="D115" t="s">
        <v>3244</v>
      </c>
      <c r="E115" s="68" t="str">
        <f t="shared" si="2"/>
        <v>20171009 14:24:54.607000</v>
      </c>
      <c r="F115" s="69">
        <f t="shared" si="3"/>
        <v>62100</v>
      </c>
    </row>
    <row r="116" spans="1:6">
      <c r="A116">
        <v>68</v>
      </c>
      <c r="B116">
        <v>621</v>
      </c>
      <c r="C116" t="s">
        <v>63</v>
      </c>
      <c r="D116" t="s">
        <v>3244</v>
      </c>
      <c r="E116" s="68" t="str">
        <f t="shared" si="2"/>
        <v>20171009 14:24:54.607000</v>
      </c>
      <c r="F116" s="69">
        <f t="shared" si="3"/>
        <v>42228</v>
      </c>
    </row>
    <row r="117" spans="1:6">
      <c r="A117">
        <v>100</v>
      </c>
      <c r="B117">
        <v>620.5</v>
      </c>
      <c r="C117" t="s">
        <v>63</v>
      </c>
      <c r="D117" t="s">
        <v>3245</v>
      </c>
      <c r="E117" s="68" t="str">
        <f t="shared" si="2"/>
        <v>20171009 14:34:25.263000</v>
      </c>
      <c r="F117" s="69">
        <f t="shared" si="3"/>
        <v>62050</v>
      </c>
    </row>
    <row r="118" spans="1:6">
      <c r="A118">
        <v>43</v>
      </c>
      <c r="B118">
        <v>620.5</v>
      </c>
      <c r="C118" t="s">
        <v>63</v>
      </c>
      <c r="D118" t="s">
        <v>3245</v>
      </c>
      <c r="E118" s="68" t="str">
        <f t="shared" si="2"/>
        <v>20171009 14:34:25.263000</v>
      </c>
      <c r="F118" s="69">
        <f t="shared" si="3"/>
        <v>26681.5</v>
      </c>
    </row>
    <row r="119" spans="1:6">
      <c r="A119">
        <v>71</v>
      </c>
      <c r="B119">
        <v>620.5</v>
      </c>
      <c r="C119" t="s">
        <v>63</v>
      </c>
      <c r="D119" t="s">
        <v>3245</v>
      </c>
      <c r="E119" s="68" t="str">
        <f t="shared" si="2"/>
        <v>20171009 14:34:25.263000</v>
      </c>
      <c r="F119" s="69">
        <f t="shared" si="3"/>
        <v>44055.5</v>
      </c>
    </row>
    <row r="120" spans="1:6">
      <c r="A120">
        <v>98</v>
      </c>
      <c r="B120">
        <v>620.5</v>
      </c>
      <c r="C120" t="s">
        <v>63</v>
      </c>
      <c r="D120" t="s">
        <v>3245</v>
      </c>
      <c r="E120" s="68" t="str">
        <f t="shared" si="2"/>
        <v>20171009 14:34:25.263000</v>
      </c>
      <c r="F120" s="69">
        <f t="shared" si="3"/>
        <v>60809</v>
      </c>
    </row>
    <row r="121" spans="1:6">
      <c r="A121">
        <v>26</v>
      </c>
      <c r="B121">
        <v>620.5</v>
      </c>
      <c r="C121" t="s">
        <v>63</v>
      </c>
      <c r="D121" t="s">
        <v>3246</v>
      </c>
      <c r="E121" s="68" t="str">
        <f t="shared" si="2"/>
        <v>20171009 14:41:50.698000</v>
      </c>
      <c r="F121" s="69">
        <f t="shared" si="3"/>
        <v>16133</v>
      </c>
    </row>
    <row r="122" spans="1:6">
      <c r="A122">
        <v>26</v>
      </c>
      <c r="B122">
        <v>620.5</v>
      </c>
      <c r="C122" t="s">
        <v>63</v>
      </c>
      <c r="D122" t="s">
        <v>3247</v>
      </c>
      <c r="E122" s="68" t="str">
        <f t="shared" si="2"/>
        <v>20171009 14:44:32.963000</v>
      </c>
      <c r="F122" s="69">
        <f t="shared" si="3"/>
        <v>16133</v>
      </c>
    </row>
    <row r="123" spans="1:6">
      <c r="A123">
        <v>136</v>
      </c>
      <c r="B123">
        <v>620.5</v>
      </c>
      <c r="C123" t="s">
        <v>63</v>
      </c>
      <c r="D123" t="s">
        <v>3248</v>
      </c>
      <c r="E123" s="68" t="str">
        <f t="shared" si="2"/>
        <v>20171009 14:44:40.599000</v>
      </c>
      <c r="F123" s="69">
        <f t="shared" si="3"/>
        <v>84388</v>
      </c>
    </row>
    <row r="124" spans="1:6">
      <c r="A124">
        <v>109</v>
      </c>
      <c r="B124">
        <v>621</v>
      </c>
      <c r="C124" t="s">
        <v>63</v>
      </c>
      <c r="D124" t="s">
        <v>3249</v>
      </c>
      <c r="E124" s="68" t="str">
        <f t="shared" si="2"/>
        <v>20171009 14:50:42.311000</v>
      </c>
      <c r="F124" s="69">
        <f t="shared" si="3"/>
        <v>67689</v>
      </c>
    </row>
    <row r="125" spans="1:6">
      <c r="A125">
        <v>100</v>
      </c>
      <c r="B125">
        <v>621</v>
      </c>
      <c r="C125" t="s">
        <v>63</v>
      </c>
      <c r="D125" t="s">
        <v>3249</v>
      </c>
      <c r="E125" s="68" t="str">
        <f t="shared" si="2"/>
        <v>20171009 14:50:42.311000</v>
      </c>
      <c r="F125" s="69">
        <f t="shared" si="3"/>
        <v>62100</v>
      </c>
    </row>
    <row r="126" spans="1:6">
      <c r="A126">
        <v>41</v>
      </c>
      <c r="B126">
        <v>621</v>
      </c>
      <c r="C126" t="s">
        <v>63</v>
      </c>
      <c r="D126" t="s">
        <v>3249</v>
      </c>
      <c r="E126" s="68" t="str">
        <f t="shared" si="2"/>
        <v>20171009 14:50:42.311000</v>
      </c>
      <c r="F126" s="69">
        <f t="shared" si="3"/>
        <v>25461</v>
      </c>
    </row>
    <row r="127" spans="1:6">
      <c r="A127">
        <v>53</v>
      </c>
      <c r="B127">
        <v>621</v>
      </c>
      <c r="C127" t="s">
        <v>63</v>
      </c>
      <c r="D127" t="s">
        <v>3250</v>
      </c>
      <c r="E127" s="68" t="str">
        <f t="shared" si="2"/>
        <v>20171009 14:50:47.749000</v>
      </c>
      <c r="F127" s="69">
        <f t="shared" si="3"/>
        <v>32913</v>
      </c>
    </row>
    <row r="128" spans="1:6">
      <c r="A128">
        <v>43</v>
      </c>
      <c r="B128">
        <v>621</v>
      </c>
      <c r="C128" t="s">
        <v>63</v>
      </c>
      <c r="D128" t="s">
        <v>3250</v>
      </c>
      <c r="E128" s="68" t="str">
        <f t="shared" si="2"/>
        <v>20171009 14:50:47.749000</v>
      </c>
      <c r="F128" s="69">
        <f t="shared" si="3"/>
        <v>26703</v>
      </c>
    </row>
    <row r="129" spans="1:6">
      <c r="A129">
        <v>79</v>
      </c>
      <c r="B129">
        <v>621</v>
      </c>
      <c r="C129" t="s">
        <v>63</v>
      </c>
      <c r="D129" t="s">
        <v>3250</v>
      </c>
      <c r="E129" s="68" t="str">
        <f t="shared" si="2"/>
        <v>20171009 14:50:47.749000</v>
      </c>
      <c r="F129" s="69">
        <f t="shared" si="3"/>
        <v>49059</v>
      </c>
    </row>
    <row r="130" spans="1:6">
      <c r="A130">
        <v>47</v>
      </c>
      <c r="B130">
        <v>621</v>
      </c>
      <c r="C130" t="s">
        <v>63</v>
      </c>
      <c r="D130" t="s">
        <v>3250</v>
      </c>
      <c r="E130" s="68" t="str">
        <f t="shared" ref="E130:E193" si="4">LEFT(D130,FIND(" ",D130)-1)&amp;" "&amp;IF((MID(D130,FIND(" ",D130)+1,2))&lt;"23",MID(D130,FIND(" ",D130)+1,2) + 2 - VALUE(MID(D130,28,1)),"0"&amp;"0")&amp;MID(D130,FIND(" ",D130)+3,13)</f>
        <v>20171009 14:50:47.749000</v>
      </c>
      <c r="F130" s="69">
        <f t="shared" ref="F130:F193" si="5">A130*B130</f>
        <v>29187</v>
      </c>
    </row>
    <row r="131" spans="1:6">
      <c r="A131">
        <v>54</v>
      </c>
      <c r="B131">
        <v>621</v>
      </c>
      <c r="C131" t="s">
        <v>63</v>
      </c>
      <c r="D131" t="s">
        <v>3250</v>
      </c>
      <c r="E131" s="68" t="str">
        <f t="shared" si="4"/>
        <v>20171009 14:50:47.749000</v>
      </c>
      <c r="F131" s="69">
        <f t="shared" si="5"/>
        <v>33534</v>
      </c>
    </row>
    <row r="132" spans="1:6">
      <c r="A132">
        <v>53</v>
      </c>
      <c r="B132">
        <v>621</v>
      </c>
      <c r="C132" t="s">
        <v>63</v>
      </c>
      <c r="D132" t="s">
        <v>3250</v>
      </c>
      <c r="E132" s="68" t="str">
        <f t="shared" si="4"/>
        <v>20171009 14:50:47.749000</v>
      </c>
      <c r="F132" s="69">
        <f t="shared" si="5"/>
        <v>32913</v>
      </c>
    </row>
    <row r="133" spans="1:6">
      <c r="A133">
        <v>100</v>
      </c>
      <c r="B133">
        <v>621</v>
      </c>
      <c r="C133" t="s">
        <v>63</v>
      </c>
      <c r="D133" t="s">
        <v>3250</v>
      </c>
      <c r="E133" s="68" t="str">
        <f t="shared" si="4"/>
        <v>20171009 14:50:47.749000</v>
      </c>
      <c r="F133" s="69">
        <f t="shared" si="5"/>
        <v>62100</v>
      </c>
    </row>
    <row r="134" spans="1:6">
      <c r="A134">
        <v>71</v>
      </c>
      <c r="B134">
        <v>621</v>
      </c>
      <c r="C134" t="s">
        <v>63</v>
      </c>
      <c r="D134" t="s">
        <v>3250</v>
      </c>
      <c r="E134" s="68" t="str">
        <f t="shared" si="4"/>
        <v>20171009 14:50:47.749000</v>
      </c>
      <c r="F134" s="69">
        <f t="shared" si="5"/>
        <v>44091</v>
      </c>
    </row>
    <row r="135" spans="1:6">
      <c r="A135">
        <v>40</v>
      </c>
      <c r="B135">
        <v>621.5</v>
      </c>
      <c r="C135" t="s">
        <v>63</v>
      </c>
      <c r="D135" t="s">
        <v>3251</v>
      </c>
      <c r="E135" s="68" t="str">
        <f t="shared" si="4"/>
        <v>20171009 14:58:27.699000</v>
      </c>
      <c r="F135" s="69">
        <f t="shared" si="5"/>
        <v>24860</v>
      </c>
    </row>
    <row r="136" spans="1:6">
      <c r="A136">
        <v>92</v>
      </c>
      <c r="B136">
        <v>621.5</v>
      </c>
      <c r="C136" t="s">
        <v>63</v>
      </c>
      <c r="D136" t="s">
        <v>3251</v>
      </c>
      <c r="E136" s="68" t="str">
        <f t="shared" si="4"/>
        <v>20171009 14:58:27.699000</v>
      </c>
      <c r="F136" s="69">
        <f t="shared" si="5"/>
        <v>57178</v>
      </c>
    </row>
    <row r="137" spans="1:6">
      <c r="A137">
        <v>100</v>
      </c>
      <c r="B137">
        <v>621.5</v>
      </c>
      <c r="C137" t="s">
        <v>63</v>
      </c>
      <c r="D137" t="s">
        <v>3251</v>
      </c>
      <c r="E137" s="68" t="str">
        <f t="shared" si="4"/>
        <v>20171009 14:58:27.699000</v>
      </c>
      <c r="F137" s="69">
        <f t="shared" si="5"/>
        <v>62150</v>
      </c>
    </row>
    <row r="138" spans="1:6">
      <c r="A138">
        <v>81</v>
      </c>
      <c r="B138">
        <v>621.5</v>
      </c>
      <c r="C138" t="s">
        <v>63</v>
      </c>
      <c r="D138" t="s">
        <v>3251</v>
      </c>
      <c r="E138" s="68" t="str">
        <f t="shared" si="4"/>
        <v>20171009 14:58:27.699000</v>
      </c>
      <c r="F138" s="69">
        <f t="shared" si="5"/>
        <v>50341.5</v>
      </c>
    </row>
    <row r="139" spans="1:6">
      <c r="A139">
        <v>100</v>
      </c>
      <c r="B139">
        <v>621.5</v>
      </c>
      <c r="C139" t="s">
        <v>63</v>
      </c>
      <c r="D139" t="s">
        <v>3251</v>
      </c>
      <c r="E139" s="68" t="str">
        <f t="shared" si="4"/>
        <v>20171009 14:58:27.699000</v>
      </c>
      <c r="F139" s="69">
        <f t="shared" si="5"/>
        <v>62150</v>
      </c>
    </row>
    <row r="140" spans="1:6">
      <c r="A140">
        <v>87</v>
      </c>
      <c r="B140">
        <v>621.5</v>
      </c>
      <c r="C140" t="s">
        <v>63</v>
      </c>
      <c r="D140" t="s">
        <v>3251</v>
      </c>
      <c r="E140" s="68" t="str">
        <f t="shared" si="4"/>
        <v>20171009 14:58:27.699000</v>
      </c>
      <c r="F140" s="69">
        <f t="shared" si="5"/>
        <v>54070.5</v>
      </c>
    </row>
    <row r="141" spans="1:6">
      <c r="A141">
        <v>108</v>
      </c>
      <c r="B141">
        <v>621</v>
      </c>
      <c r="C141" t="s">
        <v>63</v>
      </c>
      <c r="D141" t="s">
        <v>3252</v>
      </c>
      <c r="E141" s="68" t="str">
        <f t="shared" si="4"/>
        <v>20171009 15:21:58.011000</v>
      </c>
      <c r="F141" s="69">
        <f t="shared" si="5"/>
        <v>67068</v>
      </c>
    </row>
    <row r="142" spans="1:6">
      <c r="A142">
        <v>145</v>
      </c>
      <c r="B142">
        <v>621</v>
      </c>
      <c r="C142" t="s">
        <v>63</v>
      </c>
      <c r="D142" t="s">
        <v>3252</v>
      </c>
      <c r="E142" s="68" t="str">
        <f t="shared" si="4"/>
        <v>20171009 15:21:58.011000</v>
      </c>
      <c r="F142" s="69">
        <f t="shared" si="5"/>
        <v>90045</v>
      </c>
    </row>
    <row r="143" spans="1:6">
      <c r="A143">
        <v>132</v>
      </c>
      <c r="B143">
        <v>621</v>
      </c>
      <c r="C143" t="s">
        <v>63</v>
      </c>
      <c r="D143" t="s">
        <v>3252</v>
      </c>
      <c r="E143" s="68" t="str">
        <f t="shared" si="4"/>
        <v>20171009 15:21:58.011000</v>
      </c>
      <c r="F143" s="69">
        <f t="shared" si="5"/>
        <v>81972</v>
      </c>
    </row>
    <row r="144" spans="1:6">
      <c r="A144">
        <v>135</v>
      </c>
      <c r="B144">
        <v>621</v>
      </c>
      <c r="C144" t="s">
        <v>63</v>
      </c>
      <c r="D144" t="s">
        <v>3252</v>
      </c>
      <c r="E144" s="68" t="str">
        <f t="shared" si="4"/>
        <v>20171009 15:21:58.011000</v>
      </c>
      <c r="F144" s="69">
        <f t="shared" si="5"/>
        <v>83835</v>
      </c>
    </row>
    <row r="145" spans="1:6">
      <c r="A145">
        <v>144</v>
      </c>
      <c r="B145">
        <v>621</v>
      </c>
      <c r="C145" t="s">
        <v>63</v>
      </c>
      <c r="D145" t="s">
        <v>3252</v>
      </c>
      <c r="E145" s="68" t="str">
        <f t="shared" si="4"/>
        <v>20171009 15:21:58.011000</v>
      </c>
      <c r="F145" s="69">
        <f t="shared" si="5"/>
        <v>89424</v>
      </c>
    </row>
    <row r="146" spans="1:6">
      <c r="A146">
        <v>54</v>
      </c>
      <c r="B146">
        <v>621</v>
      </c>
      <c r="C146" t="s">
        <v>63</v>
      </c>
      <c r="D146" t="s">
        <v>3252</v>
      </c>
      <c r="E146" s="68" t="str">
        <f t="shared" si="4"/>
        <v>20171009 15:21:58.011000</v>
      </c>
      <c r="F146" s="69">
        <f t="shared" si="5"/>
        <v>33534</v>
      </c>
    </row>
    <row r="147" spans="1:6">
      <c r="A147">
        <v>100</v>
      </c>
      <c r="B147">
        <v>621</v>
      </c>
      <c r="C147" t="s">
        <v>63</v>
      </c>
      <c r="D147" t="s">
        <v>3252</v>
      </c>
      <c r="E147" s="68" t="str">
        <f t="shared" si="4"/>
        <v>20171009 15:21:58.011000</v>
      </c>
      <c r="F147" s="69">
        <f t="shared" si="5"/>
        <v>62100</v>
      </c>
    </row>
    <row r="148" spans="1:6">
      <c r="A148">
        <v>9</v>
      </c>
      <c r="B148">
        <v>621</v>
      </c>
      <c r="C148" t="s">
        <v>63</v>
      </c>
      <c r="D148" t="s">
        <v>3252</v>
      </c>
      <c r="E148" s="68" t="str">
        <f t="shared" si="4"/>
        <v>20171009 15:21:58.011000</v>
      </c>
      <c r="F148" s="69">
        <f t="shared" si="5"/>
        <v>5589</v>
      </c>
    </row>
    <row r="149" spans="1:6">
      <c r="A149">
        <v>173</v>
      </c>
      <c r="B149">
        <v>621</v>
      </c>
      <c r="C149" t="s">
        <v>63</v>
      </c>
      <c r="D149" t="s">
        <v>3253</v>
      </c>
      <c r="E149" s="68" t="str">
        <f t="shared" si="4"/>
        <v>20171009 15:21:58.036000</v>
      </c>
      <c r="F149" s="69">
        <f t="shared" si="5"/>
        <v>107433</v>
      </c>
    </row>
    <row r="150" spans="1:6">
      <c r="A150">
        <v>97</v>
      </c>
      <c r="B150">
        <v>621</v>
      </c>
      <c r="C150" t="s">
        <v>63</v>
      </c>
      <c r="D150" t="s">
        <v>3254</v>
      </c>
      <c r="E150" s="68" t="str">
        <f t="shared" si="4"/>
        <v>20171009 15:22:20.269000</v>
      </c>
      <c r="F150" s="69">
        <f t="shared" si="5"/>
        <v>60237</v>
      </c>
    </row>
    <row r="151" spans="1:6">
      <c r="A151">
        <v>100</v>
      </c>
      <c r="B151">
        <v>621</v>
      </c>
      <c r="C151" t="s">
        <v>63</v>
      </c>
      <c r="D151" t="s">
        <v>3254</v>
      </c>
      <c r="E151" s="68" t="str">
        <f t="shared" si="4"/>
        <v>20171009 15:22:20.269000</v>
      </c>
      <c r="F151" s="69">
        <f t="shared" si="5"/>
        <v>62100</v>
      </c>
    </row>
    <row r="152" spans="1:6">
      <c r="A152">
        <v>77</v>
      </c>
      <c r="B152">
        <v>621</v>
      </c>
      <c r="C152" t="s">
        <v>63</v>
      </c>
      <c r="D152" t="s">
        <v>3254</v>
      </c>
      <c r="E152" s="68" t="str">
        <f t="shared" si="4"/>
        <v>20171009 15:22:20.269000</v>
      </c>
      <c r="F152" s="69">
        <f t="shared" si="5"/>
        <v>47817</v>
      </c>
    </row>
    <row r="153" spans="1:6">
      <c r="A153">
        <v>39</v>
      </c>
      <c r="B153">
        <v>621</v>
      </c>
      <c r="C153" t="s">
        <v>63</v>
      </c>
      <c r="D153" t="s">
        <v>3254</v>
      </c>
      <c r="E153" s="68" t="str">
        <f t="shared" si="4"/>
        <v>20171009 15:22:20.269000</v>
      </c>
      <c r="F153" s="69">
        <f t="shared" si="5"/>
        <v>24219</v>
      </c>
    </row>
    <row r="154" spans="1:6">
      <c r="A154">
        <v>187</v>
      </c>
      <c r="B154">
        <v>621</v>
      </c>
      <c r="C154" t="s">
        <v>63</v>
      </c>
      <c r="D154" t="s">
        <v>3254</v>
      </c>
      <c r="E154" s="68" t="str">
        <f t="shared" si="4"/>
        <v>20171009 15:22:20.269000</v>
      </c>
      <c r="F154" s="69">
        <f t="shared" si="5"/>
        <v>116127</v>
      </c>
    </row>
    <row r="155" spans="1:6">
      <c r="A155">
        <v>105</v>
      </c>
      <c r="B155">
        <v>621.5</v>
      </c>
      <c r="C155" t="s">
        <v>63</v>
      </c>
      <c r="D155" t="s">
        <v>3255</v>
      </c>
      <c r="E155" s="68" t="str">
        <f t="shared" si="4"/>
        <v>20171009 15:37:56.675000</v>
      </c>
      <c r="F155" s="69">
        <f t="shared" si="5"/>
        <v>65257.5</v>
      </c>
    </row>
    <row r="156" spans="1:6">
      <c r="A156">
        <v>92</v>
      </c>
      <c r="B156">
        <v>621.5</v>
      </c>
      <c r="C156" t="s">
        <v>63</v>
      </c>
      <c r="D156" t="s">
        <v>3255</v>
      </c>
      <c r="E156" s="68" t="str">
        <f t="shared" si="4"/>
        <v>20171009 15:37:56.675000</v>
      </c>
      <c r="F156" s="69">
        <f t="shared" si="5"/>
        <v>57178</v>
      </c>
    </row>
    <row r="157" spans="1:6">
      <c r="A157">
        <v>100</v>
      </c>
      <c r="B157">
        <v>621.5</v>
      </c>
      <c r="C157" t="s">
        <v>63</v>
      </c>
      <c r="D157" t="s">
        <v>3255</v>
      </c>
      <c r="E157" s="68" t="str">
        <f t="shared" si="4"/>
        <v>20171009 15:37:56.675000</v>
      </c>
      <c r="F157" s="69">
        <f t="shared" si="5"/>
        <v>62150</v>
      </c>
    </row>
    <row r="158" spans="1:6">
      <c r="A158">
        <v>100</v>
      </c>
      <c r="B158">
        <v>621.5</v>
      </c>
      <c r="C158" t="s">
        <v>63</v>
      </c>
      <c r="D158" t="s">
        <v>3255</v>
      </c>
      <c r="E158" s="68" t="str">
        <f t="shared" si="4"/>
        <v>20171009 15:37:56.675000</v>
      </c>
      <c r="F158" s="69">
        <f t="shared" si="5"/>
        <v>62150</v>
      </c>
    </row>
    <row r="159" spans="1:6">
      <c r="A159">
        <v>103</v>
      </c>
      <c r="B159">
        <v>621.5</v>
      </c>
      <c r="C159" t="s">
        <v>63</v>
      </c>
      <c r="D159" t="s">
        <v>3255</v>
      </c>
      <c r="E159" s="68" t="str">
        <f t="shared" si="4"/>
        <v>20171009 15:37:56.675000</v>
      </c>
      <c r="F159" s="69">
        <f t="shared" si="5"/>
        <v>64014.5</v>
      </c>
    </row>
    <row r="160" spans="1:6">
      <c r="A160">
        <v>54</v>
      </c>
      <c r="B160">
        <v>620.5</v>
      </c>
      <c r="C160" t="s">
        <v>63</v>
      </c>
      <c r="D160" t="s">
        <v>3256</v>
      </c>
      <c r="E160" s="68" t="str">
        <f t="shared" si="4"/>
        <v>20171009 15:59:54.057000</v>
      </c>
      <c r="F160" s="69">
        <f t="shared" si="5"/>
        <v>33507</v>
      </c>
    </row>
    <row r="161" spans="1:6">
      <c r="A161">
        <v>92</v>
      </c>
      <c r="B161">
        <v>620.5</v>
      </c>
      <c r="C161" t="s">
        <v>63</v>
      </c>
      <c r="D161" t="s">
        <v>3256</v>
      </c>
      <c r="E161" s="68" t="str">
        <f t="shared" si="4"/>
        <v>20171009 15:59:54.057000</v>
      </c>
      <c r="F161" s="69">
        <f t="shared" si="5"/>
        <v>57086</v>
      </c>
    </row>
    <row r="162" spans="1:6">
      <c r="A162">
        <v>100</v>
      </c>
      <c r="B162">
        <v>620.5</v>
      </c>
      <c r="C162" t="s">
        <v>63</v>
      </c>
      <c r="D162" t="s">
        <v>3256</v>
      </c>
      <c r="E162" s="68" t="str">
        <f t="shared" si="4"/>
        <v>20171009 15:59:54.057000</v>
      </c>
      <c r="F162" s="69">
        <f t="shared" si="5"/>
        <v>62050</v>
      </c>
    </row>
    <row r="163" spans="1:6">
      <c r="A163">
        <v>81</v>
      </c>
      <c r="B163">
        <v>620.5</v>
      </c>
      <c r="C163" t="s">
        <v>63</v>
      </c>
      <c r="D163" t="s">
        <v>3256</v>
      </c>
      <c r="E163" s="68" t="str">
        <f t="shared" si="4"/>
        <v>20171009 15:59:54.057000</v>
      </c>
      <c r="F163" s="69">
        <f t="shared" si="5"/>
        <v>50260.5</v>
      </c>
    </row>
    <row r="164" spans="1:6">
      <c r="A164">
        <v>54</v>
      </c>
      <c r="B164">
        <v>620.5</v>
      </c>
      <c r="C164" t="s">
        <v>63</v>
      </c>
      <c r="D164" t="s">
        <v>3256</v>
      </c>
      <c r="E164" s="68" t="str">
        <f t="shared" si="4"/>
        <v>20171009 15:59:54.057000</v>
      </c>
      <c r="F164" s="69">
        <f t="shared" si="5"/>
        <v>33507</v>
      </c>
    </row>
    <row r="165" spans="1:6">
      <c r="A165">
        <v>6</v>
      </c>
      <c r="B165">
        <v>620.5</v>
      </c>
      <c r="C165" t="s">
        <v>63</v>
      </c>
      <c r="D165" t="s">
        <v>3256</v>
      </c>
      <c r="E165" s="68" t="str">
        <f t="shared" si="4"/>
        <v>20171009 15:59:54.057000</v>
      </c>
      <c r="F165" s="69">
        <f t="shared" si="5"/>
        <v>3723</v>
      </c>
    </row>
    <row r="166" spans="1:6">
      <c r="A166">
        <v>33</v>
      </c>
      <c r="B166">
        <v>620.5</v>
      </c>
      <c r="C166" t="s">
        <v>63</v>
      </c>
      <c r="D166" t="s">
        <v>3256</v>
      </c>
      <c r="E166" s="68" t="str">
        <f t="shared" si="4"/>
        <v>20171009 15:59:54.057000</v>
      </c>
      <c r="F166" s="69">
        <f t="shared" si="5"/>
        <v>20476.5</v>
      </c>
    </row>
    <row r="167" spans="1:6">
      <c r="A167">
        <v>100</v>
      </c>
      <c r="B167">
        <v>620.5</v>
      </c>
      <c r="C167" t="s">
        <v>63</v>
      </c>
      <c r="D167" t="s">
        <v>3257</v>
      </c>
      <c r="E167" s="68" t="str">
        <f t="shared" si="4"/>
        <v>20171009 16:09:47.867000</v>
      </c>
      <c r="F167" s="69">
        <f t="shared" si="5"/>
        <v>62050</v>
      </c>
    </row>
    <row r="168" spans="1:6">
      <c r="A168">
        <v>51</v>
      </c>
      <c r="B168">
        <v>621</v>
      </c>
      <c r="C168" t="s">
        <v>63</v>
      </c>
      <c r="D168" t="s">
        <v>3258</v>
      </c>
      <c r="E168" s="68" t="str">
        <f t="shared" si="4"/>
        <v>20171009 16:18:42.344000</v>
      </c>
      <c r="F168" s="69">
        <f t="shared" si="5"/>
        <v>31671</v>
      </c>
    </row>
    <row r="169" spans="1:6">
      <c r="A169">
        <v>19</v>
      </c>
      <c r="B169">
        <v>621</v>
      </c>
      <c r="C169" t="s">
        <v>63</v>
      </c>
      <c r="D169" t="s">
        <v>3258</v>
      </c>
      <c r="E169" s="68" t="str">
        <f t="shared" si="4"/>
        <v>20171009 16:18:42.344000</v>
      </c>
      <c r="F169" s="69">
        <f t="shared" si="5"/>
        <v>11799</v>
      </c>
    </row>
    <row r="170" spans="1:6">
      <c r="A170">
        <v>186</v>
      </c>
      <c r="B170">
        <v>621</v>
      </c>
      <c r="C170" t="s">
        <v>63</v>
      </c>
      <c r="D170" t="s">
        <v>3258</v>
      </c>
      <c r="E170" s="68" t="str">
        <f t="shared" si="4"/>
        <v>20171009 16:18:42.344000</v>
      </c>
      <c r="F170" s="69">
        <f t="shared" si="5"/>
        <v>115506</v>
      </c>
    </row>
    <row r="171" spans="1:6">
      <c r="A171">
        <v>181</v>
      </c>
      <c r="B171">
        <v>621</v>
      </c>
      <c r="C171" t="s">
        <v>63</v>
      </c>
      <c r="D171" t="s">
        <v>3258</v>
      </c>
      <c r="E171" s="68" t="str">
        <f t="shared" si="4"/>
        <v>20171009 16:18:42.344000</v>
      </c>
      <c r="F171" s="69">
        <f t="shared" si="5"/>
        <v>112401</v>
      </c>
    </row>
    <row r="172" spans="1:6">
      <c r="A172">
        <v>44</v>
      </c>
      <c r="B172">
        <v>621</v>
      </c>
      <c r="C172" t="s">
        <v>63</v>
      </c>
      <c r="D172" t="s">
        <v>3258</v>
      </c>
      <c r="E172" s="68" t="str">
        <f t="shared" si="4"/>
        <v>20171009 16:18:42.344000</v>
      </c>
      <c r="F172" s="69">
        <f t="shared" si="5"/>
        <v>27324</v>
      </c>
    </row>
    <row r="173" spans="1:6">
      <c r="A173">
        <v>41</v>
      </c>
      <c r="B173">
        <v>621</v>
      </c>
      <c r="C173" t="s">
        <v>63</v>
      </c>
      <c r="D173" t="s">
        <v>3258</v>
      </c>
      <c r="E173" s="68" t="str">
        <f t="shared" si="4"/>
        <v>20171009 16:18:42.344000</v>
      </c>
      <c r="F173" s="69">
        <f t="shared" si="5"/>
        <v>25461</v>
      </c>
    </row>
    <row r="174" spans="1:6">
      <c r="A174">
        <v>100</v>
      </c>
      <c r="B174">
        <v>621</v>
      </c>
      <c r="C174" t="s">
        <v>63</v>
      </c>
      <c r="D174" t="s">
        <v>3258</v>
      </c>
      <c r="E174" s="68" t="str">
        <f t="shared" si="4"/>
        <v>20171009 16:18:42.344000</v>
      </c>
      <c r="F174" s="69">
        <f t="shared" si="5"/>
        <v>62100</v>
      </c>
    </row>
    <row r="175" spans="1:6">
      <c r="A175">
        <v>141</v>
      </c>
      <c r="B175">
        <v>621</v>
      </c>
      <c r="C175" t="s">
        <v>63</v>
      </c>
      <c r="D175" t="s">
        <v>3258</v>
      </c>
      <c r="E175" s="68" t="str">
        <f t="shared" si="4"/>
        <v>20171009 16:18:42.344000</v>
      </c>
      <c r="F175" s="69">
        <f t="shared" si="5"/>
        <v>87561</v>
      </c>
    </row>
    <row r="176" spans="1:6">
      <c r="A176">
        <v>100</v>
      </c>
      <c r="B176">
        <v>621</v>
      </c>
      <c r="C176" t="s">
        <v>63</v>
      </c>
      <c r="D176" t="s">
        <v>3258</v>
      </c>
      <c r="E176" s="68" t="str">
        <f t="shared" si="4"/>
        <v>20171009 16:18:42.344000</v>
      </c>
      <c r="F176" s="69">
        <f t="shared" si="5"/>
        <v>62100</v>
      </c>
    </row>
    <row r="177" spans="1:6">
      <c r="A177">
        <v>100</v>
      </c>
      <c r="B177">
        <v>621</v>
      </c>
      <c r="C177" t="s">
        <v>63</v>
      </c>
      <c r="D177" t="s">
        <v>3258</v>
      </c>
      <c r="E177" s="68" t="str">
        <f t="shared" si="4"/>
        <v>20171009 16:18:42.344000</v>
      </c>
      <c r="F177" s="69">
        <f t="shared" si="5"/>
        <v>62100</v>
      </c>
    </row>
    <row r="178" spans="1:6">
      <c r="A178">
        <v>31</v>
      </c>
      <c r="B178">
        <v>621</v>
      </c>
      <c r="C178" t="s">
        <v>63</v>
      </c>
      <c r="D178" t="s">
        <v>3258</v>
      </c>
      <c r="E178" s="68" t="str">
        <f t="shared" si="4"/>
        <v>20171009 16:18:42.344000</v>
      </c>
      <c r="F178" s="69">
        <f t="shared" si="5"/>
        <v>19251</v>
      </c>
    </row>
    <row r="179" spans="1:6">
      <c r="A179">
        <v>6</v>
      </c>
      <c r="B179">
        <v>621</v>
      </c>
      <c r="C179" t="s">
        <v>63</v>
      </c>
      <c r="D179" t="s">
        <v>3258</v>
      </c>
      <c r="E179" s="68" t="str">
        <f t="shared" si="4"/>
        <v>20171009 16:18:42.344000</v>
      </c>
      <c r="F179" s="69">
        <f t="shared" si="5"/>
        <v>3726</v>
      </c>
    </row>
    <row r="180" spans="1:6">
      <c r="A180">
        <v>148</v>
      </c>
      <c r="B180">
        <v>620.5</v>
      </c>
      <c r="C180" t="s">
        <v>63</v>
      </c>
      <c r="D180" t="s">
        <v>3259</v>
      </c>
      <c r="E180" s="68" t="str">
        <f t="shared" si="4"/>
        <v>20171009 16:19:16.242000</v>
      </c>
      <c r="F180" s="69">
        <f t="shared" si="5"/>
        <v>91834</v>
      </c>
    </row>
    <row r="181" spans="1:6">
      <c r="A181">
        <v>332</v>
      </c>
      <c r="B181">
        <v>620.5</v>
      </c>
      <c r="C181" t="s">
        <v>63</v>
      </c>
      <c r="D181" t="s">
        <v>3260</v>
      </c>
      <c r="E181" s="68" t="str">
        <f t="shared" si="4"/>
        <v>20171009 16:19:16.263000</v>
      </c>
      <c r="F181" s="69">
        <f t="shared" si="5"/>
        <v>206006</v>
      </c>
    </row>
    <row r="182" spans="1:6">
      <c r="A182">
        <v>113</v>
      </c>
      <c r="B182">
        <v>621.5</v>
      </c>
      <c r="C182" t="s">
        <v>63</v>
      </c>
      <c r="D182" t="s">
        <v>3261</v>
      </c>
      <c r="E182" s="68" t="str">
        <f t="shared" si="4"/>
        <v>20171009 16:32:47.686000</v>
      </c>
      <c r="F182" s="69">
        <f t="shared" si="5"/>
        <v>70229.5</v>
      </c>
    </row>
    <row r="183" spans="1:6">
      <c r="A183">
        <v>90</v>
      </c>
      <c r="B183">
        <v>621.5</v>
      </c>
      <c r="C183" t="s">
        <v>63</v>
      </c>
      <c r="D183" t="s">
        <v>3261</v>
      </c>
      <c r="E183" s="68" t="str">
        <f t="shared" si="4"/>
        <v>20171009 16:32:47.686000</v>
      </c>
      <c r="F183" s="69">
        <f t="shared" si="5"/>
        <v>55935</v>
      </c>
    </row>
    <row r="184" spans="1:6">
      <c r="A184">
        <v>241</v>
      </c>
      <c r="B184">
        <v>621.5</v>
      </c>
      <c r="C184" t="s">
        <v>63</v>
      </c>
      <c r="D184" t="s">
        <v>3261</v>
      </c>
      <c r="E184" s="68" t="str">
        <f t="shared" si="4"/>
        <v>20171009 16:32:47.686000</v>
      </c>
      <c r="F184" s="69">
        <f t="shared" si="5"/>
        <v>149781.5</v>
      </c>
    </row>
    <row r="185" spans="1:6">
      <c r="A185">
        <v>77</v>
      </c>
      <c r="B185">
        <v>621.5</v>
      </c>
      <c r="C185" t="s">
        <v>63</v>
      </c>
      <c r="D185" t="s">
        <v>3261</v>
      </c>
      <c r="E185" s="68" t="str">
        <f t="shared" si="4"/>
        <v>20171009 16:32:47.686000</v>
      </c>
      <c r="F185" s="69">
        <f t="shared" si="5"/>
        <v>47855.5</v>
      </c>
    </row>
    <row r="186" spans="1:6">
      <c r="A186">
        <v>79</v>
      </c>
      <c r="B186">
        <v>621.5</v>
      </c>
      <c r="C186" t="s">
        <v>63</v>
      </c>
      <c r="D186" t="s">
        <v>3261</v>
      </c>
      <c r="E186" s="68" t="str">
        <f t="shared" si="4"/>
        <v>20171009 16:32:47.686000</v>
      </c>
      <c r="F186" s="69">
        <f t="shared" si="5"/>
        <v>49098.5</v>
      </c>
    </row>
    <row r="187" spans="1:6">
      <c r="A187">
        <v>99</v>
      </c>
      <c r="B187">
        <v>621.5</v>
      </c>
      <c r="C187" t="s">
        <v>63</v>
      </c>
      <c r="D187" t="s">
        <v>3262</v>
      </c>
      <c r="E187" s="68" t="str">
        <f t="shared" si="4"/>
        <v>20171009 16:34:35.487000</v>
      </c>
      <c r="F187" s="69">
        <f t="shared" si="5"/>
        <v>61528.5</v>
      </c>
    </row>
    <row r="188" spans="1:6">
      <c r="A188">
        <v>284</v>
      </c>
      <c r="B188">
        <v>621.5</v>
      </c>
      <c r="C188" t="s">
        <v>63</v>
      </c>
      <c r="D188" t="s">
        <v>3262</v>
      </c>
      <c r="E188" s="68" t="str">
        <f t="shared" si="4"/>
        <v>20171009 16:34:35.487000</v>
      </c>
      <c r="F188" s="69">
        <f t="shared" si="5"/>
        <v>176506</v>
      </c>
    </row>
    <row r="189" spans="1:6">
      <c r="A189">
        <v>17</v>
      </c>
      <c r="B189">
        <v>621.5</v>
      </c>
      <c r="C189" t="s">
        <v>63</v>
      </c>
      <c r="D189" t="s">
        <v>3262</v>
      </c>
      <c r="E189" s="68" t="str">
        <f t="shared" si="4"/>
        <v>20171009 16:34:35.487000</v>
      </c>
      <c r="F189" s="69">
        <f t="shared" si="5"/>
        <v>10565.5</v>
      </c>
    </row>
    <row r="190" spans="1:6">
      <c r="A190">
        <v>300</v>
      </c>
      <c r="B190">
        <v>621.5</v>
      </c>
      <c r="C190" t="s">
        <v>63</v>
      </c>
      <c r="D190" t="s">
        <v>3263</v>
      </c>
      <c r="E190" s="68" t="str">
        <f t="shared" si="4"/>
        <v>20171010 9:03:21.616000</v>
      </c>
      <c r="F190" s="69">
        <f t="shared" si="5"/>
        <v>186450</v>
      </c>
    </row>
    <row r="191" spans="1:6">
      <c r="A191">
        <v>2</v>
      </c>
      <c r="B191">
        <v>622.5</v>
      </c>
      <c r="C191" t="s">
        <v>63</v>
      </c>
      <c r="D191" t="s">
        <v>3264</v>
      </c>
      <c r="E191" s="68" t="str">
        <f t="shared" si="4"/>
        <v>20171010 9:07:07.083000</v>
      </c>
      <c r="F191" s="69">
        <f t="shared" si="5"/>
        <v>1245</v>
      </c>
    </row>
    <row r="192" spans="1:6">
      <c r="A192">
        <v>100</v>
      </c>
      <c r="B192">
        <v>622.5</v>
      </c>
      <c r="C192" t="s">
        <v>63</v>
      </c>
      <c r="D192" t="s">
        <v>3264</v>
      </c>
      <c r="E192" s="68" t="str">
        <f t="shared" si="4"/>
        <v>20171010 9:07:07.083000</v>
      </c>
      <c r="F192" s="69">
        <f t="shared" si="5"/>
        <v>62250</v>
      </c>
    </row>
    <row r="193" spans="1:6">
      <c r="A193">
        <v>84</v>
      </c>
      <c r="B193">
        <v>622.5</v>
      </c>
      <c r="C193" t="s">
        <v>63</v>
      </c>
      <c r="D193" t="s">
        <v>3264</v>
      </c>
      <c r="E193" s="68" t="str">
        <f t="shared" si="4"/>
        <v>20171010 9:07:07.083000</v>
      </c>
      <c r="F193" s="69">
        <f t="shared" si="5"/>
        <v>52290</v>
      </c>
    </row>
    <row r="194" spans="1:6">
      <c r="A194">
        <v>100</v>
      </c>
      <c r="B194">
        <v>622.5</v>
      </c>
      <c r="C194" t="s">
        <v>63</v>
      </c>
      <c r="D194" t="s">
        <v>3264</v>
      </c>
      <c r="E194" s="68" t="str">
        <f t="shared" ref="E194:E257" si="6">LEFT(D194,FIND(" ",D194)-1)&amp;" "&amp;IF((MID(D194,FIND(" ",D194)+1,2))&lt;"23",MID(D194,FIND(" ",D194)+1,2) + 2 - VALUE(MID(D194,28,1)),"0"&amp;"0")&amp;MID(D194,FIND(" ",D194)+3,13)</f>
        <v>20171010 9:07:07.083000</v>
      </c>
      <c r="F194" s="69">
        <f t="shared" ref="F194:F257" si="7">A194*B194</f>
        <v>62250</v>
      </c>
    </row>
    <row r="195" spans="1:6">
      <c r="A195">
        <v>14</v>
      </c>
      <c r="B195">
        <v>622.5</v>
      </c>
      <c r="C195" t="s">
        <v>63</v>
      </c>
      <c r="D195" t="s">
        <v>3264</v>
      </c>
      <c r="E195" s="68" t="str">
        <f t="shared" si="6"/>
        <v>20171010 9:07:07.083000</v>
      </c>
      <c r="F195" s="69">
        <f t="shared" si="7"/>
        <v>8715</v>
      </c>
    </row>
    <row r="196" spans="1:6">
      <c r="A196">
        <v>100</v>
      </c>
      <c r="B196">
        <v>621.5</v>
      </c>
      <c r="C196" t="s">
        <v>63</v>
      </c>
      <c r="D196" t="s">
        <v>3265</v>
      </c>
      <c r="E196" s="68" t="str">
        <f t="shared" si="6"/>
        <v>20171010 9:14:58.642000</v>
      </c>
      <c r="F196" s="69">
        <f t="shared" si="7"/>
        <v>62150</v>
      </c>
    </row>
    <row r="197" spans="1:6">
      <c r="A197">
        <v>121</v>
      </c>
      <c r="B197">
        <v>621.5</v>
      </c>
      <c r="C197" t="s">
        <v>63</v>
      </c>
      <c r="D197" t="s">
        <v>3265</v>
      </c>
      <c r="E197" s="68" t="str">
        <f t="shared" si="6"/>
        <v>20171010 9:14:58.642000</v>
      </c>
      <c r="F197" s="69">
        <f t="shared" si="7"/>
        <v>75201.5</v>
      </c>
    </row>
    <row r="198" spans="1:6">
      <c r="A198">
        <v>69</v>
      </c>
      <c r="B198">
        <v>621.5</v>
      </c>
      <c r="C198" t="s">
        <v>63</v>
      </c>
      <c r="D198" t="s">
        <v>3266</v>
      </c>
      <c r="E198" s="68" t="str">
        <f t="shared" si="6"/>
        <v>20171010 9:15:03.425000</v>
      </c>
      <c r="F198" s="69">
        <f t="shared" si="7"/>
        <v>42883.5</v>
      </c>
    </row>
    <row r="199" spans="1:6">
      <c r="A199">
        <v>110</v>
      </c>
      <c r="B199">
        <v>621.5</v>
      </c>
      <c r="C199" t="s">
        <v>63</v>
      </c>
      <c r="D199" t="s">
        <v>3266</v>
      </c>
      <c r="E199" s="68" t="str">
        <f t="shared" si="6"/>
        <v>20171010 9:15:03.425000</v>
      </c>
      <c r="F199" s="69">
        <f t="shared" si="7"/>
        <v>68365</v>
      </c>
    </row>
    <row r="200" spans="1:6">
      <c r="A200">
        <v>233</v>
      </c>
      <c r="B200">
        <v>620.5</v>
      </c>
      <c r="C200" t="s">
        <v>63</v>
      </c>
      <c r="D200" t="s">
        <v>3267</v>
      </c>
      <c r="E200" s="68" t="str">
        <f t="shared" si="6"/>
        <v>20171010 9:16:41.427000</v>
      </c>
      <c r="F200" s="69">
        <f t="shared" si="7"/>
        <v>144576.5</v>
      </c>
    </row>
    <row r="201" spans="1:6">
      <c r="A201">
        <v>40</v>
      </c>
      <c r="B201">
        <v>620.5</v>
      </c>
      <c r="C201" t="s">
        <v>67</v>
      </c>
      <c r="D201" t="s">
        <v>3268</v>
      </c>
      <c r="E201" s="68" t="str">
        <f t="shared" si="6"/>
        <v>20171010 9:16:41.437309</v>
      </c>
      <c r="F201" s="69">
        <f t="shared" si="7"/>
        <v>24820</v>
      </c>
    </row>
    <row r="202" spans="1:6">
      <c r="A202">
        <v>27</v>
      </c>
      <c r="B202">
        <v>620.5</v>
      </c>
      <c r="C202" t="s">
        <v>70</v>
      </c>
      <c r="D202" t="s">
        <v>3269</v>
      </c>
      <c r="E202" s="68" t="str">
        <f t="shared" si="6"/>
        <v>20171010 9:16:41.437316</v>
      </c>
      <c r="F202" s="69">
        <f t="shared" si="7"/>
        <v>16753.5</v>
      </c>
    </row>
    <row r="203" spans="1:6">
      <c r="A203">
        <v>100</v>
      </c>
      <c r="B203">
        <v>621.5</v>
      </c>
      <c r="C203" t="s">
        <v>63</v>
      </c>
      <c r="D203" t="s">
        <v>3270</v>
      </c>
      <c r="E203" s="68" t="str">
        <f t="shared" si="6"/>
        <v>20171010 9:23:53.003000</v>
      </c>
      <c r="F203" s="69">
        <f t="shared" si="7"/>
        <v>62150</v>
      </c>
    </row>
    <row r="204" spans="1:6">
      <c r="A204">
        <v>5</v>
      </c>
      <c r="B204">
        <v>621.5</v>
      </c>
      <c r="C204" t="s">
        <v>63</v>
      </c>
      <c r="D204" t="s">
        <v>3271</v>
      </c>
      <c r="E204" s="68" t="str">
        <f t="shared" si="6"/>
        <v>20171010 9:24:21.024000</v>
      </c>
      <c r="F204" s="69">
        <f t="shared" si="7"/>
        <v>3107.5</v>
      </c>
    </row>
    <row r="205" spans="1:6">
      <c r="A205">
        <v>195</v>
      </c>
      <c r="B205">
        <v>621.5</v>
      </c>
      <c r="C205" t="s">
        <v>63</v>
      </c>
      <c r="D205" t="s">
        <v>3271</v>
      </c>
      <c r="E205" s="68" t="str">
        <f t="shared" si="6"/>
        <v>20171010 9:24:21.024000</v>
      </c>
      <c r="F205" s="69">
        <f t="shared" si="7"/>
        <v>121192.5</v>
      </c>
    </row>
    <row r="206" spans="1:6">
      <c r="A206">
        <v>100</v>
      </c>
      <c r="B206">
        <v>619.5</v>
      </c>
      <c r="C206" t="s">
        <v>63</v>
      </c>
      <c r="D206" t="s">
        <v>3272</v>
      </c>
      <c r="E206" s="68" t="str">
        <f t="shared" si="6"/>
        <v>20171010 9:33:27.910000</v>
      </c>
      <c r="F206" s="69">
        <f t="shared" si="7"/>
        <v>61950</v>
      </c>
    </row>
    <row r="207" spans="1:6">
      <c r="A207">
        <v>103</v>
      </c>
      <c r="B207">
        <v>621.5</v>
      </c>
      <c r="C207" t="s">
        <v>63</v>
      </c>
      <c r="D207" t="s">
        <v>3273</v>
      </c>
      <c r="E207" s="68" t="str">
        <f t="shared" si="6"/>
        <v>20171010 9:45:57.941000</v>
      </c>
      <c r="F207" s="69">
        <f t="shared" si="7"/>
        <v>64014.5</v>
      </c>
    </row>
    <row r="208" spans="1:6">
      <c r="A208">
        <v>52</v>
      </c>
      <c r="B208">
        <v>621.5</v>
      </c>
      <c r="C208" t="s">
        <v>63</v>
      </c>
      <c r="D208" t="s">
        <v>3273</v>
      </c>
      <c r="E208" s="68" t="str">
        <f t="shared" si="6"/>
        <v>20171010 9:45:57.941000</v>
      </c>
      <c r="F208" s="69">
        <f t="shared" si="7"/>
        <v>32318</v>
      </c>
    </row>
    <row r="209" spans="1:6">
      <c r="A209">
        <v>128</v>
      </c>
      <c r="B209">
        <v>621.5</v>
      </c>
      <c r="C209" t="s">
        <v>63</v>
      </c>
      <c r="D209" t="s">
        <v>3274</v>
      </c>
      <c r="E209" s="68" t="str">
        <f t="shared" si="6"/>
        <v>20171010 9:46:12.590000</v>
      </c>
      <c r="F209" s="69">
        <f t="shared" si="7"/>
        <v>79552</v>
      </c>
    </row>
    <row r="210" spans="1:6">
      <c r="A210">
        <v>72</v>
      </c>
      <c r="B210">
        <v>621.5</v>
      </c>
      <c r="C210" t="s">
        <v>63</v>
      </c>
      <c r="D210" t="s">
        <v>3274</v>
      </c>
      <c r="E210" s="68" t="str">
        <f t="shared" si="6"/>
        <v>20171010 9:46:12.590000</v>
      </c>
      <c r="F210" s="69">
        <f t="shared" si="7"/>
        <v>44748</v>
      </c>
    </row>
    <row r="211" spans="1:6">
      <c r="A211">
        <v>72</v>
      </c>
      <c r="B211">
        <v>621.5</v>
      </c>
      <c r="C211" t="s">
        <v>63</v>
      </c>
      <c r="D211" t="s">
        <v>3274</v>
      </c>
      <c r="E211" s="68" t="str">
        <f t="shared" si="6"/>
        <v>20171010 9:46:12.590000</v>
      </c>
      <c r="F211" s="69">
        <f t="shared" si="7"/>
        <v>44748</v>
      </c>
    </row>
    <row r="212" spans="1:6">
      <c r="A212">
        <v>100</v>
      </c>
      <c r="B212">
        <v>621.5</v>
      </c>
      <c r="C212" t="s">
        <v>63</v>
      </c>
      <c r="D212" t="s">
        <v>3274</v>
      </c>
      <c r="E212" s="68" t="str">
        <f t="shared" si="6"/>
        <v>20171010 9:46:12.590000</v>
      </c>
      <c r="F212" s="69">
        <f t="shared" si="7"/>
        <v>62150</v>
      </c>
    </row>
    <row r="213" spans="1:6">
      <c r="A213">
        <v>72</v>
      </c>
      <c r="B213">
        <v>621.5</v>
      </c>
      <c r="C213" t="s">
        <v>63</v>
      </c>
      <c r="D213" t="s">
        <v>3274</v>
      </c>
      <c r="E213" s="68" t="str">
        <f t="shared" si="6"/>
        <v>20171010 9:46:12.590000</v>
      </c>
      <c r="F213" s="69">
        <f t="shared" si="7"/>
        <v>44748</v>
      </c>
    </row>
    <row r="214" spans="1:6">
      <c r="A214">
        <v>1</v>
      </c>
      <c r="B214">
        <v>621.5</v>
      </c>
      <c r="C214" t="s">
        <v>63</v>
      </c>
      <c r="D214" t="s">
        <v>3274</v>
      </c>
      <c r="E214" s="68" t="str">
        <f t="shared" si="6"/>
        <v>20171010 9:46:12.590000</v>
      </c>
      <c r="F214" s="69">
        <f t="shared" si="7"/>
        <v>621.5</v>
      </c>
    </row>
    <row r="215" spans="1:6">
      <c r="A215">
        <v>90</v>
      </c>
      <c r="B215">
        <v>621.5</v>
      </c>
      <c r="C215" t="s">
        <v>63</v>
      </c>
      <c r="D215" t="s">
        <v>3274</v>
      </c>
      <c r="E215" s="68" t="str">
        <f t="shared" si="6"/>
        <v>20171010 9:46:12.590000</v>
      </c>
      <c r="F215" s="69">
        <f t="shared" si="7"/>
        <v>55935</v>
      </c>
    </row>
    <row r="216" spans="1:6">
      <c r="A216">
        <v>72</v>
      </c>
      <c r="B216">
        <v>621.5</v>
      </c>
      <c r="C216" t="s">
        <v>63</v>
      </c>
      <c r="D216" t="s">
        <v>3275</v>
      </c>
      <c r="E216" s="68" t="str">
        <f t="shared" si="6"/>
        <v>20171010 9:46:12.591000</v>
      </c>
      <c r="F216" s="69">
        <f t="shared" si="7"/>
        <v>44748</v>
      </c>
    </row>
    <row r="217" spans="1:6">
      <c r="A217">
        <v>6</v>
      </c>
      <c r="B217">
        <v>621.5</v>
      </c>
      <c r="C217" t="s">
        <v>63</v>
      </c>
      <c r="D217" t="s">
        <v>3276</v>
      </c>
      <c r="E217" s="68" t="str">
        <f t="shared" si="6"/>
        <v>20171010 9:46:12.601000</v>
      </c>
      <c r="F217" s="69">
        <f t="shared" si="7"/>
        <v>3729</v>
      </c>
    </row>
    <row r="218" spans="1:6">
      <c r="A218">
        <v>32</v>
      </c>
      <c r="B218">
        <v>621.5</v>
      </c>
      <c r="C218" t="s">
        <v>63</v>
      </c>
      <c r="D218" t="s">
        <v>3277</v>
      </c>
      <c r="E218" s="68" t="str">
        <f t="shared" si="6"/>
        <v>20171010 9:47:03.648000</v>
      </c>
      <c r="F218" s="69">
        <f t="shared" si="7"/>
        <v>19888</v>
      </c>
    </row>
    <row r="219" spans="1:6">
      <c r="A219">
        <v>397</v>
      </c>
      <c r="B219">
        <v>623</v>
      </c>
      <c r="C219" t="s">
        <v>63</v>
      </c>
      <c r="D219" t="s">
        <v>3278</v>
      </c>
      <c r="E219" s="68" t="str">
        <f t="shared" si="6"/>
        <v>20171010 9:50:09.822000</v>
      </c>
      <c r="F219" s="69">
        <f t="shared" si="7"/>
        <v>247331</v>
      </c>
    </row>
    <row r="220" spans="1:6">
      <c r="A220">
        <v>303</v>
      </c>
      <c r="B220">
        <v>623</v>
      </c>
      <c r="C220" t="s">
        <v>63</v>
      </c>
      <c r="D220" t="s">
        <v>3278</v>
      </c>
      <c r="E220" s="68" t="str">
        <f t="shared" si="6"/>
        <v>20171010 9:50:09.822000</v>
      </c>
      <c r="F220" s="69">
        <f t="shared" si="7"/>
        <v>188769</v>
      </c>
    </row>
    <row r="221" spans="1:6">
      <c r="A221">
        <v>500</v>
      </c>
      <c r="B221">
        <v>626</v>
      </c>
      <c r="C221" t="s">
        <v>63</v>
      </c>
      <c r="D221" t="s">
        <v>3279</v>
      </c>
      <c r="E221" s="68" t="str">
        <f t="shared" si="6"/>
        <v>20171010 9:55:15.640000</v>
      </c>
      <c r="F221" s="69">
        <f t="shared" si="7"/>
        <v>313000</v>
      </c>
    </row>
    <row r="222" spans="1:6">
      <c r="A222">
        <v>86</v>
      </c>
      <c r="B222">
        <v>624.5</v>
      </c>
      <c r="C222" t="s">
        <v>63</v>
      </c>
      <c r="D222" t="s">
        <v>3280</v>
      </c>
      <c r="E222" s="68" t="str">
        <f t="shared" si="6"/>
        <v>20171010 10:00:13.147000</v>
      </c>
      <c r="F222" s="69">
        <f t="shared" si="7"/>
        <v>53707</v>
      </c>
    </row>
    <row r="223" spans="1:6">
      <c r="A223">
        <v>103</v>
      </c>
      <c r="B223">
        <v>624.5</v>
      </c>
      <c r="C223" t="s">
        <v>63</v>
      </c>
      <c r="D223" t="s">
        <v>3280</v>
      </c>
      <c r="E223" s="68" t="str">
        <f t="shared" si="6"/>
        <v>20171010 10:00:13.147000</v>
      </c>
      <c r="F223" s="69">
        <f t="shared" si="7"/>
        <v>64323.5</v>
      </c>
    </row>
    <row r="224" spans="1:6">
      <c r="A224">
        <v>89</v>
      </c>
      <c r="B224">
        <v>624.5</v>
      </c>
      <c r="C224" t="s">
        <v>63</v>
      </c>
      <c r="D224" t="s">
        <v>3280</v>
      </c>
      <c r="E224" s="68" t="str">
        <f t="shared" si="6"/>
        <v>20171010 10:00:13.147000</v>
      </c>
      <c r="F224" s="69">
        <f t="shared" si="7"/>
        <v>55580.5</v>
      </c>
    </row>
    <row r="225" spans="1:6">
      <c r="A225">
        <v>100</v>
      </c>
      <c r="B225">
        <v>624.5</v>
      </c>
      <c r="C225" t="s">
        <v>63</v>
      </c>
      <c r="D225" t="s">
        <v>3280</v>
      </c>
      <c r="E225" s="68" t="str">
        <f t="shared" si="6"/>
        <v>20171010 10:00:13.147000</v>
      </c>
      <c r="F225" s="69">
        <f t="shared" si="7"/>
        <v>62450</v>
      </c>
    </row>
    <row r="226" spans="1:6">
      <c r="A226">
        <v>88</v>
      </c>
      <c r="B226">
        <v>624.5</v>
      </c>
      <c r="C226" t="s">
        <v>63</v>
      </c>
      <c r="D226" t="s">
        <v>3280</v>
      </c>
      <c r="E226" s="68" t="str">
        <f t="shared" si="6"/>
        <v>20171010 10:00:13.147000</v>
      </c>
      <c r="F226" s="69">
        <f t="shared" si="7"/>
        <v>54956</v>
      </c>
    </row>
    <row r="227" spans="1:6">
      <c r="A227">
        <v>34</v>
      </c>
      <c r="B227">
        <v>624.5</v>
      </c>
      <c r="C227" t="s">
        <v>63</v>
      </c>
      <c r="D227" t="s">
        <v>3280</v>
      </c>
      <c r="E227" s="68" t="str">
        <f t="shared" si="6"/>
        <v>20171010 10:00:13.147000</v>
      </c>
      <c r="F227" s="69">
        <f t="shared" si="7"/>
        <v>21233</v>
      </c>
    </row>
    <row r="228" spans="1:6">
      <c r="A228">
        <v>100</v>
      </c>
      <c r="B228">
        <v>624.5</v>
      </c>
      <c r="C228" t="s">
        <v>63</v>
      </c>
      <c r="D228" t="s">
        <v>3281</v>
      </c>
      <c r="E228" s="68" t="str">
        <f t="shared" si="6"/>
        <v>20171010 10:07:47.842000</v>
      </c>
      <c r="F228" s="69">
        <f t="shared" si="7"/>
        <v>62450</v>
      </c>
    </row>
    <row r="229" spans="1:6">
      <c r="A229">
        <v>300</v>
      </c>
      <c r="B229">
        <v>624.5</v>
      </c>
      <c r="C229" t="s">
        <v>63</v>
      </c>
      <c r="D229" t="s">
        <v>3282</v>
      </c>
      <c r="E229" s="68" t="str">
        <f t="shared" si="6"/>
        <v>20171010 10:08:00.132000</v>
      </c>
      <c r="F229" s="69">
        <f t="shared" si="7"/>
        <v>187350</v>
      </c>
    </row>
    <row r="230" spans="1:6">
      <c r="A230">
        <v>58</v>
      </c>
      <c r="B230">
        <v>626</v>
      </c>
      <c r="C230" t="s">
        <v>63</v>
      </c>
      <c r="D230" t="s">
        <v>3283</v>
      </c>
      <c r="E230" s="68" t="str">
        <f t="shared" si="6"/>
        <v>20171010 10:12:14.110000</v>
      </c>
      <c r="F230" s="69">
        <f t="shared" si="7"/>
        <v>36308</v>
      </c>
    </row>
    <row r="231" spans="1:6">
      <c r="A231">
        <v>260</v>
      </c>
      <c r="B231">
        <v>626</v>
      </c>
      <c r="C231" t="s">
        <v>63</v>
      </c>
      <c r="D231" t="s">
        <v>3284</v>
      </c>
      <c r="E231" s="68" t="str">
        <f t="shared" si="6"/>
        <v>20171010 10:12:17.170000</v>
      </c>
      <c r="F231" s="69">
        <f t="shared" si="7"/>
        <v>162760</v>
      </c>
    </row>
    <row r="232" spans="1:6">
      <c r="A232">
        <v>82</v>
      </c>
      <c r="B232">
        <v>626</v>
      </c>
      <c r="C232" t="s">
        <v>63</v>
      </c>
      <c r="D232" t="s">
        <v>3285</v>
      </c>
      <c r="E232" s="68" t="str">
        <f t="shared" si="6"/>
        <v>20171010 10:12:20.786000</v>
      </c>
      <c r="F232" s="69">
        <f t="shared" si="7"/>
        <v>51332</v>
      </c>
    </row>
    <row r="233" spans="1:6">
      <c r="A233">
        <v>99</v>
      </c>
      <c r="B233">
        <v>625.5</v>
      </c>
      <c r="C233" t="s">
        <v>63</v>
      </c>
      <c r="D233" t="s">
        <v>3286</v>
      </c>
      <c r="E233" s="68" t="str">
        <f t="shared" si="6"/>
        <v>20171010 10:14:49.744000</v>
      </c>
      <c r="F233" s="69">
        <f t="shared" si="7"/>
        <v>61924.5</v>
      </c>
    </row>
    <row r="234" spans="1:6">
      <c r="A234">
        <v>88</v>
      </c>
      <c r="B234">
        <v>625.5</v>
      </c>
      <c r="C234" t="s">
        <v>63</v>
      </c>
      <c r="D234" t="s">
        <v>3286</v>
      </c>
      <c r="E234" s="68" t="str">
        <f t="shared" si="6"/>
        <v>20171010 10:14:49.744000</v>
      </c>
      <c r="F234" s="69">
        <f t="shared" si="7"/>
        <v>55044</v>
      </c>
    </row>
    <row r="235" spans="1:6">
      <c r="A235">
        <v>313</v>
      </c>
      <c r="B235">
        <v>625.5</v>
      </c>
      <c r="C235" t="s">
        <v>63</v>
      </c>
      <c r="D235" t="s">
        <v>3287</v>
      </c>
      <c r="E235" s="68" t="str">
        <f t="shared" si="6"/>
        <v>20171010 10:14:53.789000</v>
      </c>
      <c r="F235" s="69">
        <f t="shared" si="7"/>
        <v>195781.5</v>
      </c>
    </row>
    <row r="236" spans="1:6">
      <c r="A236">
        <v>5</v>
      </c>
      <c r="B236">
        <v>623.5</v>
      </c>
      <c r="C236" t="s">
        <v>70</v>
      </c>
      <c r="D236" t="s">
        <v>3288</v>
      </c>
      <c r="E236" s="68" t="str">
        <f t="shared" si="6"/>
        <v>20171010 10:19:02.302682</v>
      </c>
      <c r="F236" s="69">
        <f t="shared" si="7"/>
        <v>3117.5</v>
      </c>
    </row>
    <row r="237" spans="1:6">
      <c r="A237">
        <v>29</v>
      </c>
      <c r="B237">
        <v>623.5</v>
      </c>
      <c r="C237" t="s">
        <v>70</v>
      </c>
      <c r="D237" t="s">
        <v>3289</v>
      </c>
      <c r="E237" s="68" t="str">
        <f t="shared" si="6"/>
        <v>20171010 10:19:02.302799</v>
      </c>
      <c r="F237" s="69">
        <f t="shared" si="7"/>
        <v>18081.5</v>
      </c>
    </row>
    <row r="238" spans="1:6">
      <c r="A238">
        <v>388</v>
      </c>
      <c r="B238">
        <v>623.5</v>
      </c>
      <c r="C238" t="s">
        <v>63</v>
      </c>
      <c r="D238" t="s">
        <v>3290</v>
      </c>
      <c r="E238" s="68" t="str">
        <f t="shared" si="6"/>
        <v>20171010 10:19:21.179000</v>
      </c>
      <c r="F238" s="69">
        <f t="shared" si="7"/>
        <v>241918</v>
      </c>
    </row>
    <row r="239" spans="1:6">
      <c r="A239">
        <v>67</v>
      </c>
      <c r="B239">
        <v>623.5</v>
      </c>
      <c r="C239" t="s">
        <v>67</v>
      </c>
      <c r="D239" t="s">
        <v>3291</v>
      </c>
      <c r="E239" s="68" t="str">
        <f t="shared" si="6"/>
        <v>20171010 10:19:21.188765</v>
      </c>
      <c r="F239" s="69">
        <f t="shared" si="7"/>
        <v>41774.5</v>
      </c>
    </row>
    <row r="240" spans="1:6">
      <c r="A240">
        <v>11</v>
      </c>
      <c r="B240">
        <v>623.5</v>
      </c>
      <c r="C240" t="s">
        <v>70</v>
      </c>
      <c r="D240" t="s">
        <v>3292</v>
      </c>
      <c r="E240" s="68" t="str">
        <f t="shared" si="6"/>
        <v>20171010 10:19:21.188771</v>
      </c>
      <c r="F240" s="69">
        <f t="shared" si="7"/>
        <v>6858.5</v>
      </c>
    </row>
    <row r="241" spans="1:6">
      <c r="A241">
        <v>100</v>
      </c>
      <c r="B241">
        <v>622</v>
      </c>
      <c r="C241" t="s">
        <v>63</v>
      </c>
      <c r="D241" t="s">
        <v>3293</v>
      </c>
      <c r="E241" s="68" t="str">
        <f t="shared" si="6"/>
        <v>20171010 10:25:46.625000</v>
      </c>
      <c r="F241" s="69">
        <f t="shared" si="7"/>
        <v>62200</v>
      </c>
    </row>
    <row r="242" spans="1:6">
      <c r="A242">
        <v>100</v>
      </c>
      <c r="B242">
        <v>622</v>
      </c>
      <c r="C242" t="s">
        <v>63</v>
      </c>
      <c r="D242" t="s">
        <v>3293</v>
      </c>
      <c r="E242" s="68" t="str">
        <f t="shared" si="6"/>
        <v>20171010 10:25:46.625000</v>
      </c>
      <c r="F242" s="69">
        <f t="shared" si="7"/>
        <v>62200</v>
      </c>
    </row>
    <row r="243" spans="1:6">
      <c r="A243">
        <v>86</v>
      </c>
      <c r="B243">
        <v>622</v>
      </c>
      <c r="C243" t="s">
        <v>63</v>
      </c>
      <c r="D243" t="s">
        <v>3293</v>
      </c>
      <c r="E243" s="68" t="str">
        <f t="shared" si="6"/>
        <v>20171010 10:25:46.625000</v>
      </c>
      <c r="F243" s="69">
        <f t="shared" si="7"/>
        <v>53492</v>
      </c>
    </row>
    <row r="244" spans="1:6">
      <c r="A244">
        <v>100</v>
      </c>
      <c r="B244">
        <v>622</v>
      </c>
      <c r="C244" t="s">
        <v>63</v>
      </c>
      <c r="D244" t="s">
        <v>3293</v>
      </c>
      <c r="E244" s="68" t="str">
        <f t="shared" si="6"/>
        <v>20171010 10:25:46.625000</v>
      </c>
      <c r="F244" s="69">
        <f t="shared" si="7"/>
        <v>62200</v>
      </c>
    </row>
    <row r="245" spans="1:6">
      <c r="A245">
        <v>100</v>
      </c>
      <c r="B245">
        <v>622</v>
      </c>
      <c r="C245" t="s">
        <v>63</v>
      </c>
      <c r="D245" t="s">
        <v>3293</v>
      </c>
      <c r="E245" s="68" t="str">
        <f t="shared" si="6"/>
        <v>20171010 10:25:46.625000</v>
      </c>
      <c r="F245" s="69">
        <f t="shared" si="7"/>
        <v>62200</v>
      </c>
    </row>
    <row r="246" spans="1:6">
      <c r="A246">
        <v>14</v>
      </c>
      <c r="B246">
        <v>622</v>
      </c>
      <c r="C246" t="s">
        <v>63</v>
      </c>
      <c r="D246" t="s">
        <v>3293</v>
      </c>
      <c r="E246" s="68" t="str">
        <f t="shared" si="6"/>
        <v>20171010 10:25:46.625000</v>
      </c>
      <c r="F246" s="69">
        <f t="shared" si="7"/>
        <v>8708</v>
      </c>
    </row>
    <row r="247" spans="1:6">
      <c r="A247">
        <v>500</v>
      </c>
      <c r="B247">
        <v>621</v>
      </c>
      <c r="C247" t="s">
        <v>63</v>
      </c>
      <c r="D247" t="s">
        <v>3294</v>
      </c>
      <c r="E247" s="68" t="str">
        <f t="shared" si="6"/>
        <v>20171010 11:11:02.109000</v>
      </c>
      <c r="F247" s="69">
        <f t="shared" si="7"/>
        <v>310500</v>
      </c>
    </row>
    <row r="248" spans="1:6">
      <c r="A248">
        <v>109</v>
      </c>
      <c r="B248">
        <v>621</v>
      </c>
      <c r="C248" t="s">
        <v>63</v>
      </c>
      <c r="D248" t="s">
        <v>3295</v>
      </c>
      <c r="E248" s="68" t="str">
        <f t="shared" si="6"/>
        <v>20171010 11:46:01.666000</v>
      </c>
      <c r="F248" s="69">
        <f t="shared" si="7"/>
        <v>67689</v>
      </c>
    </row>
    <row r="249" spans="1:6">
      <c r="A249">
        <v>139</v>
      </c>
      <c r="B249">
        <v>621</v>
      </c>
      <c r="C249" t="s">
        <v>63</v>
      </c>
      <c r="D249" t="s">
        <v>3295</v>
      </c>
      <c r="E249" s="68" t="str">
        <f t="shared" si="6"/>
        <v>20171010 11:46:01.666000</v>
      </c>
      <c r="F249" s="69">
        <f t="shared" si="7"/>
        <v>86319</v>
      </c>
    </row>
    <row r="250" spans="1:6">
      <c r="A250">
        <v>252</v>
      </c>
      <c r="B250">
        <v>621</v>
      </c>
      <c r="C250" t="s">
        <v>63</v>
      </c>
      <c r="D250" t="s">
        <v>3295</v>
      </c>
      <c r="E250" s="68" t="str">
        <f t="shared" si="6"/>
        <v>20171010 11:46:01.666000</v>
      </c>
      <c r="F250" s="69">
        <f t="shared" si="7"/>
        <v>156492</v>
      </c>
    </row>
    <row r="251" spans="1:6">
      <c r="A251">
        <v>100</v>
      </c>
      <c r="B251">
        <v>621.5</v>
      </c>
      <c r="C251" t="s">
        <v>63</v>
      </c>
      <c r="D251" t="s">
        <v>3296</v>
      </c>
      <c r="E251" s="68" t="str">
        <f t="shared" si="6"/>
        <v>20171010 11:51:35.136000</v>
      </c>
      <c r="F251" s="69">
        <f t="shared" si="7"/>
        <v>62150</v>
      </c>
    </row>
    <row r="252" spans="1:6">
      <c r="A252">
        <v>86</v>
      </c>
      <c r="B252">
        <v>621.5</v>
      </c>
      <c r="C252" t="s">
        <v>63</v>
      </c>
      <c r="D252" t="s">
        <v>3296</v>
      </c>
      <c r="E252" s="68" t="str">
        <f t="shared" si="6"/>
        <v>20171010 11:51:35.136000</v>
      </c>
      <c r="F252" s="69">
        <f t="shared" si="7"/>
        <v>53449</v>
      </c>
    </row>
    <row r="253" spans="1:6">
      <c r="A253">
        <v>100</v>
      </c>
      <c r="B253">
        <v>621.5</v>
      </c>
      <c r="C253" t="s">
        <v>63</v>
      </c>
      <c r="D253" t="s">
        <v>3296</v>
      </c>
      <c r="E253" s="68" t="str">
        <f t="shared" si="6"/>
        <v>20171010 11:51:35.136000</v>
      </c>
      <c r="F253" s="69">
        <f t="shared" si="7"/>
        <v>62150</v>
      </c>
    </row>
    <row r="254" spans="1:6">
      <c r="A254">
        <v>181</v>
      </c>
      <c r="B254">
        <v>621.5</v>
      </c>
      <c r="C254" t="s">
        <v>63</v>
      </c>
      <c r="D254" t="s">
        <v>3296</v>
      </c>
      <c r="E254" s="68" t="str">
        <f t="shared" si="6"/>
        <v>20171010 11:51:35.136000</v>
      </c>
      <c r="F254" s="69">
        <f t="shared" si="7"/>
        <v>112491.5</v>
      </c>
    </row>
    <row r="255" spans="1:6">
      <c r="A255">
        <v>33</v>
      </c>
      <c r="B255">
        <v>621.5</v>
      </c>
      <c r="C255" t="s">
        <v>63</v>
      </c>
      <c r="D255" t="s">
        <v>3296</v>
      </c>
      <c r="E255" s="68" t="str">
        <f t="shared" si="6"/>
        <v>20171010 11:51:35.136000</v>
      </c>
      <c r="F255" s="69">
        <f t="shared" si="7"/>
        <v>20509.5</v>
      </c>
    </row>
    <row r="256" spans="1:6">
      <c r="A256">
        <v>97</v>
      </c>
      <c r="B256">
        <v>622</v>
      </c>
      <c r="C256" t="s">
        <v>63</v>
      </c>
      <c r="D256" t="s">
        <v>3297</v>
      </c>
      <c r="E256" s="68" t="str">
        <f t="shared" si="6"/>
        <v>20171010 12:02:33.739000</v>
      </c>
      <c r="F256" s="69">
        <f t="shared" si="7"/>
        <v>60334</v>
      </c>
    </row>
    <row r="257" spans="1:6">
      <c r="A257">
        <v>86</v>
      </c>
      <c r="B257">
        <v>622</v>
      </c>
      <c r="C257" t="s">
        <v>63</v>
      </c>
      <c r="D257" t="s">
        <v>3297</v>
      </c>
      <c r="E257" s="68" t="str">
        <f t="shared" si="6"/>
        <v>20171010 12:02:33.739000</v>
      </c>
      <c r="F257" s="69">
        <f t="shared" si="7"/>
        <v>53492</v>
      </c>
    </row>
    <row r="258" spans="1:6">
      <c r="A258">
        <v>104</v>
      </c>
      <c r="B258">
        <v>622</v>
      </c>
      <c r="C258" t="s">
        <v>63</v>
      </c>
      <c r="D258" t="s">
        <v>3297</v>
      </c>
      <c r="E258" s="68" t="str">
        <f t="shared" ref="E258:E321" si="8">LEFT(D258,FIND(" ",D258)-1)&amp;" "&amp;IF((MID(D258,FIND(" ",D258)+1,2))&lt;"23",MID(D258,FIND(" ",D258)+1,2) + 2 - VALUE(MID(D258,28,1)),"0"&amp;"0")&amp;MID(D258,FIND(" ",D258)+3,13)</f>
        <v>20171010 12:02:33.739000</v>
      </c>
      <c r="F258" s="69">
        <f t="shared" ref="F258:F321" si="9">A258*B258</f>
        <v>64688</v>
      </c>
    </row>
    <row r="259" spans="1:6">
      <c r="A259">
        <v>100</v>
      </c>
      <c r="B259">
        <v>622</v>
      </c>
      <c r="C259" t="s">
        <v>63</v>
      </c>
      <c r="D259" t="s">
        <v>3297</v>
      </c>
      <c r="E259" s="68" t="str">
        <f t="shared" si="8"/>
        <v>20171010 12:02:33.739000</v>
      </c>
      <c r="F259" s="69">
        <f t="shared" si="9"/>
        <v>62200</v>
      </c>
    </row>
    <row r="260" spans="1:6">
      <c r="A260">
        <v>80</v>
      </c>
      <c r="B260">
        <v>622</v>
      </c>
      <c r="C260" t="s">
        <v>63</v>
      </c>
      <c r="D260" t="s">
        <v>3297</v>
      </c>
      <c r="E260" s="68" t="str">
        <f t="shared" si="8"/>
        <v>20171010 12:02:33.739000</v>
      </c>
      <c r="F260" s="69">
        <f t="shared" si="9"/>
        <v>49760</v>
      </c>
    </row>
    <row r="261" spans="1:6">
      <c r="A261">
        <v>33</v>
      </c>
      <c r="B261">
        <v>622</v>
      </c>
      <c r="C261" t="s">
        <v>63</v>
      </c>
      <c r="D261" t="s">
        <v>3297</v>
      </c>
      <c r="E261" s="68" t="str">
        <f t="shared" si="8"/>
        <v>20171010 12:02:33.739000</v>
      </c>
      <c r="F261" s="69">
        <f t="shared" si="9"/>
        <v>20526</v>
      </c>
    </row>
    <row r="262" spans="1:6">
      <c r="A262">
        <v>1000</v>
      </c>
      <c r="B262">
        <v>623</v>
      </c>
      <c r="C262" t="s">
        <v>63</v>
      </c>
      <c r="D262" t="s">
        <v>3298</v>
      </c>
      <c r="E262" s="68" t="str">
        <f t="shared" si="8"/>
        <v>20171010 12:17:35.875100</v>
      </c>
      <c r="F262" s="69">
        <f t="shared" si="9"/>
        <v>623000</v>
      </c>
    </row>
    <row r="263" spans="1:6">
      <c r="A263">
        <v>100</v>
      </c>
      <c r="B263">
        <v>623.5</v>
      </c>
      <c r="C263" t="s">
        <v>63</v>
      </c>
      <c r="D263" t="s">
        <v>3299</v>
      </c>
      <c r="E263" s="68" t="str">
        <f t="shared" si="8"/>
        <v>20171010 12:44:54.685000</v>
      </c>
      <c r="F263" s="69">
        <f t="shared" si="9"/>
        <v>62350</v>
      </c>
    </row>
    <row r="264" spans="1:6">
      <c r="A264">
        <v>96</v>
      </c>
      <c r="B264">
        <v>623.5</v>
      </c>
      <c r="C264" t="s">
        <v>63</v>
      </c>
      <c r="D264" t="s">
        <v>3299</v>
      </c>
      <c r="E264" s="68" t="str">
        <f t="shared" si="8"/>
        <v>20171010 12:44:54.685000</v>
      </c>
      <c r="F264" s="69">
        <f t="shared" si="9"/>
        <v>59856</v>
      </c>
    </row>
    <row r="265" spans="1:6">
      <c r="A265">
        <v>79</v>
      </c>
      <c r="B265">
        <v>623.5</v>
      </c>
      <c r="C265" t="s">
        <v>63</v>
      </c>
      <c r="D265" t="s">
        <v>3299</v>
      </c>
      <c r="E265" s="68" t="str">
        <f t="shared" si="8"/>
        <v>20171010 12:44:54.685000</v>
      </c>
      <c r="F265" s="69">
        <f t="shared" si="9"/>
        <v>49256.5</v>
      </c>
    </row>
    <row r="266" spans="1:6">
      <c r="A266">
        <v>100</v>
      </c>
      <c r="B266">
        <v>623.5</v>
      </c>
      <c r="C266" t="s">
        <v>63</v>
      </c>
      <c r="D266" t="s">
        <v>3299</v>
      </c>
      <c r="E266" s="68" t="str">
        <f t="shared" si="8"/>
        <v>20171010 12:44:54.685000</v>
      </c>
      <c r="F266" s="69">
        <f t="shared" si="9"/>
        <v>62350</v>
      </c>
    </row>
    <row r="267" spans="1:6">
      <c r="A267">
        <v>87</v>
      </c>
      <c r="B267">
        <v>623.5</v>
      </c>
      <c r="C267" t="s">
        <v>63</v>
      </c>
      <c r="D267" t="s">
        <v>3299</v>
      </c>
      <c r="E267" s="68" t="str">
        <f t="shared" si="8"/>
        <v>20171010 12:44:54.685000</v>
      </c>
      <c r="F267" s="69">
        <f t="shared" si="9"/>
        <v>54244.5</v>
      </c>
    </row>
    <row r="268" spans="1:6">
      <c r="A268">
        <v>38</v>
      </c>
      <c r="B268">
        <v>623.5</v>
      </c>
      <c r="C268" t="s">
        <v>63</v>
      </c>
      <c r="D268" t="s">
        <v>3299</v>
      </c>
      <c r="E268" s="68" t="str">
        <f t="shared" si="8"/>
        <v>20171010 12:44:54.685000</v>
      </c>
      <c r="F268" s="69">
        <f t="shared" si="9"/>
        <v>23693</v>
      </c>
    </row>
    <row r="269" spans="1:6">
      <c r="A269">
        <v>73</v>
      </c>
      <c r="B269">
        <v>623.5</v>
      </c>
      <c r="C269" t="s">
        <v>63</v>
      </c>
      <c r="D269" t="s">
        <v>3300</v>
      </c>
      <c r="E269" s="68" t="str">
        <f t="shared" si="8"/>
        <v>20171010 12:55:23.056000</v>
      </c>
      <c r="F269" s="69">
        <f t="shared" si="9"/>
        <v>45515.5</v>
      </c>
    </row>
    <row r="270" spans="1:6">
      <c r="A270">
        <v>100</v>
      </c>
      <c r="B270">
        <v>623.5</v>
      </c>
      <c r="C270" t="s">
        <v>63</v>
      </c>
      <c r="D270" t="s">
        <v>3300</v>
      </c>
      <c r="E270" s="68" t="str">
        <f t="shared" si="8"/>
        <v>20171010 12:55:23.056000</v>
      </c>
      <c r="F270" s="69">
        <f t="shared" si="9"/>
        <v>62350</v>
      </c>
    </row>
    <row r="271" spans="1:6">
      <c r="A271">
        <v>123</v>
      </c>
      <c r="B271">
        <v>623.5</v>
      </c>
      <c r="C271" t="s">
        <v>63</v>
      </c>
      <c r="D271" t="s">
        <v>3300</v>
      </c>
      <c r="E271" s="68" t="str">
        <f t="shared" si="8"/>
        <v>20171010 12:55:23.056000</v>
      </c>
      <c r="F271" s="69">
        <f t="shared" si="9"/>
        <v>76690.5</v>
      </c>
    </row>
    <row r="272" spans="1:6">
      <c r="A272">
        <v>100</v>
      </c>
      <c r="B272">
        <v>623.5</v>
      </c>
      <c r="C272" t="s">
        <v>63</v>
      </c>
      <c r="D272" t="s">
        <v>3300</v>
      </c>
      <c r="E272" s="68" t="str">
        <f t="shared" si="8"/>
        <v>20171010 12:55:23.056000</v>
      </c>
      <c r="F272" s="69">
        <f t="shared" si="9"/>
        <v>62350</v>
      </c>
    </row>
    <row r="273" spans="1:6">
      <c r="A273">
        <v>75</v>
      </c>
      <c r="B273">
        <v>623.5</v>
      </c>
      <c r="C273" t="s">
        <v>63</v>
      </c>
      <c r="D273" t="s">
        <v>3300</v>
      </c>
      <c r="E273" s="68" t="str">
        <f t="shared" si="8"/>
        <v>20171010 12:55:23.056000</v>
      </c>
      <c r="F273" s="69">
        <f t="shared" si="9"/>
        <v>46762.5</v>
      </c>
    </row>
    <row r="274" spans="1:6">
      <c r="A274">
        <v>29</v>
      </c>
      <c r="B274">
        <v>623.5</v>
      </c>
      <c r="C274" t="s">
        <v>63</v>
      </c>
      <c r="D274" t="s">
        <v>3300</v>
      </c>
      <c r="E274" s="68" t="str">
        <f t="shared" si="8"/>
        <v>20171010 12:55:23.056000</v>
      </c>
      <c r="F274" s="69">
        <f t="shared" si="9"/>
        <v>18081.5</v>
      </c>
    </row>
    <row r="275" spans="1:6">
      <c r="A275">
        <v>12</v>
      </c>
      <c r="B275">
        <v>625</v>
      </c>
      <c r="C275" t="s">
        <v>63</v>
      </c>
      <c r="D275" t="s">
        <v>3301</v>
      </c>
      <c r="E275" s="68" t="str">
        <f t="shared" si="8"/>
        <v>20171010 13:02:34.523000</v>
      </c>
      <c r="F275" s="69">
        <f t="shared" si="9"/>
        <v>7500</v>
      </c>
    </row>
    <row r="276" spans="1:6">
      <c r="A276">
        <v>200</v>
      </c>
      <c r="B276">
        <v>625</v>
      </c>
      <c r="C276" t="s">
        <v>63</v>
      </c>
      <c r="D276" t="s">
        <v>3301</v>
      </c>
      <c r="E276" s="68" t="str">
        <f t="shared" si="8"/>
        <v>20171010 13:02:34.523000</v>
      </c>
      <c r="F276" s="69">
        <f t="shared" si="9"/>
        <v>125000</v>
      </c>
    </row>
    <row r="277" spans="1:6">
      <c r="A277">
        <v>54</v>
      </c>
      <c r="B277">
        <v>625</v>
      </c>
      <c r="C277" t="s">
        <v>63</v>
      </c>
      <c r="D277" t="s">
        <v>3301</v>
      </c>
      <c r="E277" s="68" t="str">
        <f t="shared" si="8"/>
        <v>20171010 13:02:34.523000</v>
      </c>
      <c r="F277" s="69">
        <f t="shared" si="9"/>
        <v>33750</v>
      </c>
    </row>
    <row r="278" spans="1:6">
      <c r="A278">
        <v>234</v>
      </c>
      <c r="B278">
        <v>625</v>
      </c>
      <c r="C278" t="s">
        <v>63</v>
      </c>
      <c r="D278" t="s">
        <v>3301</v>
      </c>
      <c r="E278" s="68" t="str">
        <f t="shared" si="8"/>
        <v>20171010 13:02:34.523000</v>
      </c>
      <c r="F278" s="69">
        <f t="shared" si="9"/>
        <v>146250</v>
      </c>
    </row>
    <row r="279" spans="1:6">
      <c r="A279">
        <v>100</v>
      </c>
      <c r="B279">
        <v>624.5</v>
      </c>
      <c r="C279" t="s">
        <v>63</v>
      </c>
      <c r="D279" t="s">
        <v>3302</v>
      </c>
      <c r="E279" s="68" t="str">
        <f t="shared" si="8"/>
        <v>20171010 13:20:46.706000</v>
      </c>
      <c r="F279" s="69">
        <f t="shared" si="9"/>
        <v>62450</v>
      </c>
    </row>
    <row r="280" spans="1:6">
      <c r="A280">
        <v>100</v>
      </c>
      <c r="B280">
        <v>624.5</v>
      </c>
      <c r="C280" t="s">
        <v>63</v>
      </c>
      <c r="D280" t="s">
        <v>3302</v>
      </c>
      <c r="E280" s="68" t="str">
        <f t="shared" si="8"/>
        <v>20171010 13:20:46.706000</v>
      </c>
      <c r="F280" s="69">
        <f t="shared" si="9"/>
        <v>62450</v>
      </c>
    </row>
    <row r="281" spans="1:6">
      <c r="A281">
        <v>39</v>
      </c>
      <c r="B281">
        <v>624.5</v>
      </c>
      <c r="C281" t="s">
        <v>63</v>
      </c>
      <c r="D281" t="s">
        <v>3302</v>
      </c>
      <c r="E281" s="68" t="str">
        <f t="shared" si="8"/>
        <v>20171010 13:20:46.706000</v>
      </c>
      <c r="F281" s="69">
        <f t="shared" si="9"/>
        <v>24355.5</v>
      </c>
    </row>
    <row r="282" spans="1:6">
      <c r="A282">
        <v>188</v>
      </c>
      <c r="B282">
        <v>624.5</v>
      </c>
      <c r="C282" t="s">
        <v>63</v>
      </c>
      <c r="D282" t="s">
        <v>3302</v>
      </c>
      <c r="E282" s="68" t="str">
        <f t="shared" si="8"/>
        <v>20171010 13:20:46.706000</v>
      </c>
      <c r="F282" s="69">
        <f t="shared" si="9"/>
        <v>117406</v>
      </c>
    </row>
    <row r="283" spans="1:6">
      <c r="A283">
        <v>41</v>
      </c>
      <c r="B283">
        <v>624.5</v>
      </c>
      <c r="C283" t="s">
        <v>63</v>
      </c>
      <c r="D283" t="s">
        <v>3302</v>
      </c>
      <c r="E283" s="68" t="str">
        <f t="shared" si="8"/>
        <v>20171010 13:20:46.706000</v>
      </c>
      <c r="F283" s="69">
        <f t="shared" si="9"/>
        <v>25604.5</v>
      </c>
    </row>
    <row r="284" spans="1:6">
      <c r="A284">
        <v>15</v>
      </c>
      <c r="B284">
        <v>624.5</v>
      </c>
      <c r="C284" t="s">
        <v>63</v>
      </c>
      <c r="D284" t="s">
        <v>3302</v>
      </c>
      <c r="E284" s="68" t="str">
        <f t="shared" si="8"/>
        <v>20171010 13:20:46.706000</v>
      </c>
      <c r="F284" s="69">
        <f t="shared" si="9"/>
        <v>9367.5</v>
      </c>
    </row>
    <row r="285" spans="1:6">
      <c r="A285">
        <v>17</v>
      </c>
      <c r="B285">
        <v>623.5</v>
      </c>
      <c r="C285" t="s">
        <v>63</v>
      </c>
      <c r="D285" t="s">
        <v>3303</v>
      </c>
      <c r="E285" s="68" t="str">
        <f t="shared" si="8"/>
        <v>20171010 14:11:26.423000</v>
      </c>
      <c r="F285" s="69">
        <f t="shared" si="9"/>
        <v>10599.5</v>
      </c>
    </row>
    <row r="286" spans="1:6">
      <c r="A286">
        <v>80</v>
      </c>
      <c r="B286">
        <v>624</v>
      </c>
      <c r="C286" t="s">
        <v>63</v>
      </c>
      <c r="D286" t="s">
        <v>3304</v>
      </c>
      <c r="E286" s="68" t="str">
        <f t="shared" si="8"/>
        <v>20171010 14:53:30.174000</v>
      </c>
      <c r="F286" s="69">
        <f t="shared" si="9"/>
        <v>49920</v>
      </c>
    </row>
    <row r="287" spans="1:6">
      <c r="A287">
        <v>55</v>
      </c>
      <c r="B287">
        <v>624</v>
      </c>
      <c r="C287" t="s">
        <v>63</v>
      </c>
      <c r="D287" t="s">
        <v>3304</v>
      </c>
      <c r="E287" s="68" t="str">
        <f t="shared" si="8"/>
        <v>20171010 14:53:30.174000</v>
      </c>
      <c r="F287" s="69">
        <f t="shared" si="9"/>
        <v>34320</v>
      </c>
    </row>
    <row r="288" spans="1:6">
      <c r="A288">
        <v>100</v>
      </c>
      <c r="B288">
        <v>624</v>
      </c>
      <c r="C288" t="s">
        <v>63</v>
      </c>
      <c r="D288" t="s">
        <v>3304</v>
      </c>
      <c r="E288" s="68" t="str">
        <f t="shared" si="8"/>
        <v>20171010 14:53:30.174000</v>
      </c>
      <c r="F288" s="69">
        <f t="shared" si="9"/>
        <v>62400</v>
      </c>
    </row>
    <row r="289" spans="1:6">
      <c r="A289">
        <v>100</v>
      </c>
      <c r="B289">
        <v>624</v>
      </c>
      <c r="C289" t="s">
        <v>63</v>
      </c>
      <c r="D289" t="s">
        <v>3304</v>
      </c>
      <c r="E289" s="68" t="str">
        <f t="shared" si="8"/>
        <v>20171010 14:53:30.174000</v>
      </c>
      <c r="F289" s="69">
        <f t="shared" si="9"/>
        <v>62400</v>
      </c>
    </row>
    <row r="290" spans="1:6">
      <c r="A290">
        <v>177</v>
      </c>
      <c r="B290">
        <v>624</v>
      </c>
      <c r="C290" t="s">
        <v>63</v>
      </c>
      <c r="D290" t="s">
        <v>3304</v>
      </c>
      <c r="E290" s="68" t="str">
        <f t="shared" si="8"/>
        <v>20171010 14:53:30.174000</v>
      </c>
      <c r="F290" s="69">
        <f t="shared" si="9"/>
        <v>110448</v>
      </c>
    </row>
    <row r="291" spans="1:6">
      <c r="A291">
        <v>100</v>
      </c>
      <c r="B291">
        <v>624</v>
      </c>
      <c r="C291" t="s">
        <v>63</v>
      </c>
      <c r="D291" t="s">
        <v>3304</v>
      </c>
      <c r="E291" s="68" t="str">
        <f t="shared" si="8"/>
        <v>20171010 14:53:30.174000</v>
      </c>
      <c r="F291" s="69">
        <f t="shared" si="9"/>
        <v>62400</v>
      </c>
    </row>
    <row r="292" spans="1:6">
      <c r="A292">
        <v>176</v>
      </c>
      <c r="B292">
        <v>624</v>
      </c>
      <c r="C292" t="s">
        <v>63</v>
      </c>
      <c r="D292" t="s">
        <v>3304</v>
      </c>
      <c r="E292" s="68" t="str">
        <f t="shared" si="8"/>
        <v>20171010 14:53:30.174000</v>
      </c>
      <c r="F292" s="69">
        <f t="shared" si="9"/>
        <v>109824</v>
      </c>
    </row>
    <row r="293" spans="1:6">
      <c r="A293">
        <v>157</v>
      </c>
      <c r="B293">
        <v>624</v>
      </c>
      <c r="C293" t="s">
        <v>63</v>
      </c>
      <c r="D293" t="s">
        <v>3305</v>
      </c>
      <c r="E293" s="68" t="str">
        <f t="shared" si="8"/>
        <v>20171010 14:53:30.202000</v>
      </c>
      <c r="F293" s="69">
        <f t="shared" si="9"/>
        <v>97968</v>
      </c>
    </row>
    <row r="294" spans="1:6">
      <c r="A294">
        <v>40</v>
      </c>
      <c r="B294">
        <v>624</v>
      </c>
      <c r="C294" t="s">
        <v>63</v>
      </c>
      <c r="D294" t="s">
        <v>3306</v>
      </c>
      <c r="E294" s="68" t="str">
        <f t="shared" si="8"/>
        <v>20171010 14:53:50.693000</v>
      </c>
      <c r="F294" s="69">
        <f t="shared" si="9"/>
        <v>24960</v>
      </c>
    </row>
    <row r="295" spans="1:6">
      <c r="A295">
        <v>15</v>
      </c>
      <c r="B295">
        <v>624</v>
      </c>
      <c r="C295" t="s">
        <v>63</v>
      </c>
      <c r="D295" t="s">
        <v>3307</v>
      </c>
      <c r="E295" s="68" t="str">
        <f t="shared" si="8"/>
        <v>20171010 14:56:01.437000</v>
      </c>
      <c r="F295" s="69">
        <f t="shared" si="9"/>
        <v>9360</v>
      </c>
    </row>
    <row r="296" spans="1:6">
      <c r="A296">
        <v>685</v>
      </c>
      <c r="B296">
        <v>623</v>
      </c>
      <c r="C296" t="s">
        <v>63</v>
      </c>
      <c r="D296" t="s">
        <v>3308</v>
      </c>
      <c r="E296" s="68" t="str">
        <f t="shared" si="8"/>
        <v>20171010 15:16:53.964000</v>
      </c>
      <c r="F296" s="69">
        <f t="shared" si="9"/>
        <v>426755</v>
      </c>
    </row>
    <row r="297" spans="1:6">
      <c r="A297">
        <v>15</v>
      </c>
      <c r="B297">
        <v>623</v>
      </c>
      <c r="C297" t="s">
        <v>63</v>
      </c>
      <c r="D297" t="s">
        <v>3308</v>
      </c>
      <c r="E297" s="68" t="str">
        <f t="shared" si="8"/>
        <v>20171010 15:16:53.964000</v>
      </c>
      <c r="F297" s="69">
        <f t="shared" si="9"/>
        <v>9345</v>
      </c>
    </row>
    <row r="298" spans="1:6">
      <c r="A298">
        <v>77</v>
      </c>
      <c r="B298">
        <v>622.5</v>
      </c>
      <c r="C298" t="s">
        <v>63</v>
      </c>
      <c r="D298" t="s">
        <v>3309</v>
      </c>
      <c r="E298" s="68" t="str">
        <f t="shared" si="8"/>
        <v>20171010 15:29:11.144000</v>
      </c>
      <c r="F298" s="69">
        <f t="shared" si="9"/>
        <v>47932.5</v>
      </c>
    </row>
    <row r="299" spans="1:6">
      <c r="A299">
        <v>86</v>
      </c>
      <c r="B299">
        <v>622.5</v>
      </c>
      <c r="C299" t="s">
        <v>63</v>
      </c>
      <c r="D299" t="s">
        <v>3309</v>
      </c>
      <c r="E299" s="68" t="str">
        <f t="shared" si="8"/>
        <v>20171010 15:29:11.144000</v>
      </c>
      <c r="F299" s="69">
        <f t="shared" si="9"/>
        <v>53535</v>
      </c>
    </row>
    <row r="300" spans="1:6">
      <c r="A300">
        <v>120</v>
      </c>
      <c r="B300">
        <v>622.5</v>
      </c>
      <c r="C300" t="s">
        <v>63</v>
      </c>
      <c r="D300" t="s">
        <v>3309</v>
      </c>
      <c r="E300" s="68" t="str">
        <f t="shared" si="8"/>
        <v>20171010 15:29:11.144000</v>
      </c>
      <c r="F300" s="69">
        <f t="shared" si="9"/>
        <v>74700</v>
      </c>
    </row>
    <row r="301" spans="1:6">
      <c r="A301">
        <v>100</v>
      </c>
      <c r="B301">
        <v>622.5</v>
      </c>
      <c r="C301" t="s">
        <v>63</v>
      </c>
      <c r="D301" t="s">
        <v>3309</v>
      </c>
      <c r="E301" s="68" t="str">
        <f t="shared" si="8"/>
        <v>20171010 15:29:11.144000</v>
      </c>
      <c r="F301" s="69">
        <f t="shared" si="9"/>
        <v>62250</v>
      </c>
    </row>
    <row r="302" spans="1:6">
      <c r="A302">
        <v>229</v>
      </c>
      <c r="B302">
        <v>622.5</v>
      </c>
      <c r="C302" t="s">
        <v>63</v>
      </c>
      <c r="D302" t="s">
        <v>3310</v>
      </c>
      <c r="E302" s="68" t="str">
        <f t="shared" si="8"/>
        <v>20171010 15:32:48.193000</v>
      </c>
      <c r="F302" s="69">
        <f t="shared" si="9"/>
        <v>142552.5</v>
      </c>
    </row>
    <row r="303" spans="1:6">
      <c r="A303">
        <v>229</v>
      </c>
      <c r="B303">
        <v>622.5</v>
      </c>
      <c r="C303" t="s">
        <v>63</v>
      </c>
      <c r="D303" t="s">
        <v>3310</v>
      </c>
      <c r="E303" s="68" t="str">
        <f t="shared" si="8"/>
        <v>20171010 15:32:48.193000</v>
      </c>
      <c r="F303" s="69">
        <f t="shared" si="9"/>
        <v>142552.5</v>
      </c>
    </row>
    <row r="304" spans="1:6">
      <c r="A304">
        <v>159</v>
      </c>
      <c r="B304">
        <v>622.5</v>
      </c>
      <c r="C304" t="s">
        <v>63</v>
      </c>
      <c r="D304" t="s">
        <v>3310</v>
      </c>
      <c r="E304" s="68" t="str">
        <f t="shared" si="8"/>
        <v>20171010 15:32:48.193000</v>
      </c>
      <c r="F304" s="69">
        <f t="shared" si="9"/>
        <v>98977.5</v>
      </c>
    </row>
    <row r="305" spans="1:6">
      <c r="A305">
        <v>100</v>
      </c>
      <c r="B305">
        <v>624</v>
      </c>
      <c r="C305" t="s">
        <v>63</v>
      </c>
      <c r="D305" t="s">
        <v>3311</v>
      </c>
      <c r="E305" s="68" t="str">
        <f t="shared" si="8"/>
        <v>20171010 15:37:35.082000</v>
      </c>
      <c r="F305" s="69">
        <f t="shared" si="9"/>
        <v>62400</v>
      </c>
    </row>
    <row r="306" spans="1:6">
      <c r="A306">
        <v>100</v>
      </c>
      <c r="B306">
        <v>624</v>
      </c>
      <c r="C306" t="s">
        <v>63</v>
      </c>
      <c r="D306" t="s">
        <v>3311</v>
      </c>
      <c r="E306" s="68" t="str">
        <f t="shared" si="8"/>
        <v>20171010 15:37:35.082000</v>
      </c>
      <c r="F306" s="69">
        <f t="shared" si="9"/>
        <v>62400</v>
      </c>
    </row>
    <row r="307" spans="1:6">
      <c r="A307">
        <v>190</v>
      </c>
      <c r="B307">
        <v>624</v>
      </c>
      <c r="C307" t="s">
        <v>63</v>
      </c>
      <c r="D307" t="s">
        <v>3311</v>
      </c>
      <c r="E307" s="68" t="str">
        <f t="shared" si="8"/>
        <v>20171010 15:37:35.082000</v>
      </c>
      <c r="F307" s="69">
        <f t="shared" si="9"/>
        <v>118560</v>
      </c>
    </row>
    <row r="308" spans="1:6">
      <c r="A308">
        <v>125</v>
      </c>
      <c r="B308">
        <v>624</v>
      </c>
      <c r="C308" t="s">
        <v>63</v>
      </c>
      <c r="D308" t="s">
        <v>3311</v>
      </c>
      <c r="E308" s="68" t="str">
        <f t="shared" si="8"/>
        <v>20171010 15:37:35.082000</v>
      </c>
      <c r="F308" s="69">
        <f t="shared" si="9"/>
        <v>78000</v>
      </c>
    </row>
    <row r="309" spans="1:6">
      <c r="A309">
        <v>170</v>
      </c>
      <c r="B309">
        <v>624</v>
      </c>
      <c r="C309" t="s">
        <v>63</v>
      </c>
      <c r="D309" t="s">
        <v>3311</v>
      </c>
      <c r="E309" s="68" t="str">
        <f t="shared" si="8"/>
        <v>20171010 15:37:35.082000</v>
      </c>
      <c r="F309" s="69">
        <f t="shared" si="9"/>
        <v>106080</v>
      </c>
    </row>
    <row r="310" spans="1:6">
      <c r="A310">
        <v>12</v>
      </c>
      <c r="B310">
        <v>624</v>
      </c>
      <c r="C310" t="s">
        <v>63</v>
      </c>
      <c r="D310" t="s">
        <v>3311</v>
      </c>
      <c r="E310" s="68" t="str">
        <f t="shared" si="8"/>
        <v>20171010 15:37:35.082000</v>
      </c>
      <c r="F310" s="69">
        <f t="shared" si="9"/>
        <v>7488</v>
      </c>
    </row>
    <row r="311" spans="1:6">
      <c r="A311">
        <v>80</v>
      </c>
      <c r="B311">
        <v>624</v>
      </c>
      <c r="C311" t="s">
        <v>63</v>
      </c>
      <c r="D311" t="s">
        <v>3311</v>
      </c>
      <c r="E311" s="68" t="str">
        <f t="shared" si="8"/>
        <v>20171010 15:37:35.082000</v>
      </c>
      <c r="F311" s="69">
        <f t="shared" si="9"/>
        <v>49920</v>
      </c>
    </row>
    <row r="312" spans="1:6">
      <c r="A312">
        <v>23</v>
      </c>
      <c r="B312">
        <v>624</v>
      </c>
      <c r="C312" t="s">
        <v>63</v>
      </c>
      <c r="D312" t="s">
        <v>3311</v>
      </c>
      <c r="E312" s="68" t="str">
        <f t="shared" si="8"/>
        <v>20171010 15:37:35.082000</v>
      </c>
      <c r="F312" s="69">
        <f t="shared" si="9"/>
        <v>14352</v>
      </c>
    </row>
    <row r="313" spans="1:6">
      <c r="A313">
        <v>92</v>
      </c>
      <c r="B313">
        <v>623</v>
      </c>
      <c r="C313" t="s">
        <v>63</v>
      </c>
      <c r="D313" t="s">
        <v>3312</v>
      </c>
      <c r="E313" s="68" t="str">
        <f t="shared" si="8"/>
        <v>20171010 15:42:03.513000</v>
      </c>
      <c r="F313" s="69">
        <f t="shared" si="9"/>
        <v>57316</v>
      </c>
    </row>
    <row r="314" spans="1:6">
      <c r="A314">
        <v>100</v>
      </c>
      <c r="B314">
        <v>623</v>
      </c>
      <c r="C314" t="s">
        <v>63</v>
      </c>
      <c r="D314" t="s">
        <v>3312</v>
      </c>
      <c r="E314" s="68" t="str">
        <f t="shared" si="8"/>
        <v>20171010 15:42:03.513000</v>
      </c>
      <c r="F314" s="69">
        <f t="shared" si="9"/>
        <v>62300</v>
      </c>
    </row>
    <row r="315" spans="1:6">
      <c r="A315">
        <v>97</v>
      </c>
      <c r="B315">
        <v>623</v>
      </c>
      <c r="C315" t="s">
        <v>63</v>
      </c>
      <c r="D315" t="s">
        <v>3312</v>
      </c>
      <c r="E315" s="68" t="str">
        <f t="shared" si="8"/>
        <v>20171010 15:42:03.513000</v>
      </c>
      <c r="F315" s="69">
        <f t="shared" si="9"/>
        <v>60431</v>
      </c>
    </row>
    <row r="316" spans="1:6">
      <c r="A316">
        <v>80</v>
      </c>
      <c r="B316">
        <v>623</v>
      </c>
      <c r="C316" t="s">
        <v>63</v>
      </c>
      <c r="D316" t="s">
        <v>3312</v>
      </c>
      <c r="E316" s="68" t="str">
        <f t="shared" si="8"/>
        <v>20171010 15:42:03.513000</v>
      </c>
      <c r="F316" s="69">
        <f t="shared" si="9"/>
        <v>49840</v>
      </c>
    </row>
    <row r="317" spans="1:6">
      <c r="A317">
        <v>131</v>
      </c>
      <c r="B317">
        <v>623</v>
      </c>
      <c r="C317" t="s">
        <v>63</v>
      </c>
      <c r="D317" t="s">
        <v>3313</v>
      </c>
      <c r="E317" s="68" t="str">
        <f t="shared" si="8"/>
        <v>20171010 15:42:26.920000</v>
      </c>
      <c r="F317" s="69">
        <f t="shared" si="9"/>
        <v>81613</v>
      </c>
    </row>
    <row r="318" spans="1:6">
      <c r="A318">
        <v>65</v>
      </c>
      <c r="B318">
        <v>622.5</v>
      </c>
      <c r="C318" t="s">
        <v>63</v>
      </c>
      <c r="D318" t="s">
        <v>3314</v>
      </c>
      <c r="E318" s="68" t="str">
        <f t="shared" si="8"/>
        <v>20171010 16:07:15.967000</v>
      </c>
      <c r="F318" s="69">
        <f t="shared" si="9"/>
        <v>40462.5</v>
      </c>
    </row>
    <row r="319" spans="1:6">
      <c r="A319">
        <v>96</v>
      </c>
      <c r="B319">
        <v>622.5</v>
      </c>
      <c r="C319" t="s">
        <v>63</v>
      </c>
      <c r="D319" t="s">
        <v>3314</v>
      </c>
      <c r="E319" s="68" t="str">
        <f t="shared" si="8"/>
        <v>20171010 16:07:15.967000</v>
      </c>
      <c r="F319" s="69">
        <f t="shared" si="9"/>
        <v>59760</v>
      </c>
    </row>
    <row r="320" spans="1:6">
      <c r="A320">
        <v>3</v>
      </c>
      <c r="B320">
        <v>622.5</v>
      </c>
      <c r="C320" t="s">
        <v>63</v>
      </c>
      <c r="D320" t="s">
        <v>3314</v>
      </c>
      <c r="E320" s="68" t="str">
        <f t="shared" si="8"/>
        <v>20171010 16:07:15.967000</v>
      </c>
      <c r="F320" s="69">
        <f t="shared" si="9"/>
        <v>1867.5</v>
      </c>
    </row>
    <row r="321" spans="1:6">
      <c r="A321">
        <v>120</v>
      </c>
      <c r="B321">
        <v>622.5</v>
      </c>
      <c r="C321" t="s">
        <v>63</v>
      </c>
      <c r="D321" t="s">
        <v>3314</v>
      </c>
      <c r="E321" s="68" t="str">
        <f t="shared" si="8"/>
        <v>20171010 16:07:15.967000</v>
      </c>
      <c r="F321" s="69">
        <f t="shared" si="9"/>
        <v>74700</v>
      </c>
    </row>
    <row r="322" spans="1:6">
      <c r="A322">
        <v>65</v>
      </c>
      <c r="B322">
        <v>622.5</v>
      </c>
      <c r="C322" t="s">
        <v>63</v>
      </c>
      <c r="D322" t="s">
        <v>3314</v>
      </c>
      <c r="E322" s="68" t="str">
        <f t="shared" ref="E322:E385" si="10">LEFT(D322,FIND(" ",D322)-1)&amp;" "&amp;IF((MID(D322,FIND(" ",D322)+1,2))&lt;"23",MID(D322,FIND(" ",D322)+1,2) + 2 - VALUE(MID(D322,28,1)),"0"&amp;"0")&amp;MID(D322,FIND(" ",D322)+3,13)</f>
        <v>20171010 16:07:15.967000</v>
      </c>
      <c r="F322" s="69">
        <f t="shared" ref="F322:F385" si="11">A322*B322</f>
        <v>40462.5</v>
      </c>
    </row>
    <row r="323" spans="1:6">
      <c r="A323">
        <v>151</v>
      </c>
      <c r="B323">
        <v>622.5</v>
      </c>
      <c r="C323" t="s">
        <v>63</v>
      </c>
      <c r="D323" t="s">
        <v>3314</v>
      </c>
      <c r="E323" s="68" t="str">
        <f t="shared" si="10"/>
        <v>20171010 16:07:15.967000</v>
      </c>
      <c r="F323" s="69">
        <f t="shared" si="11"/>
        <v>93997.5</v>
      </c>
    </row>
    <row r="324" spans="1:6">
      <c r="A324">
        <v>100</v>
      </c>
      <c r="B324">
        <v>624</v>
      </c>
      <c r="C324" t="s">
        <v>63</v>
      </c>
      <c r="D324" t="s">
        <v>3315</v>
      </c>
      <c r="E324" s="68" t="str">
        <f t="shared" si="10"/>
        <v>20171010 16:10:18.981000</v>
      </c>
      <c r="F324" s="69">
        <f t="shared" si="11"/>
        <v>62400</v>
      </c>
    </row>
    <row r="325" spans="1:6">
      <c r="A325">
        <v>79</v>
      </c>
      <c r="B325">
        <v>624</v>
      </c>
      <c r="C325" t="s">
        <v>63</v>
      </c>
      <c r="D325" t="s">
        <v>3315</v>
      </c>
      <c r="E325" s="68" t="str">
        <f t="shared" si="10"/>
        <v>20171010 16:10:18.981000</v>
      </c>
      <c r="F325" s="69">
        <f t="shared" si="11"/>
        <v>49296</v>
      </c>
    </row>
    <row r="326" spans="1:6">
      <c r="A326">
        <v>88</v>
      </c>
      <c r="B326">
        <v>624</v>
      </c>
      <c r="C326" t="s">
        <v>63</v>
      </c>
      <c r="D326" t="s">
        <v>3315</v>
      </c>
      <c r="E326" s="68" t="str">
        <f t="shared" si="10"/>
        <v>20171010 16:10:18.981000</v>
      </c>
      <c r="F326" s="69">
        <f t="shared" si="11"/>
        <v>54912</v>
      </c>
    </row>
    <row r="327" spans="1:6">
      <c r="A327">
        <v>165</v>
      </c>
      <c r="B327">
        <v>624</v>
      </c>
      <c r="C327" t="s">
        <v>63</v>
      </c>
      <c r="D327" t="s">
        <v>3315</v>
      </c>
      <c r="E327" s="68" t="str">
        <f t="shared" si="10"/>
        <v>20171010 16:10:18.981000</v>
      </c>
      <c r="F327" s="69">
        <f t="shared" si="11"/>
        <v>102960</v>
      </c>
    </row>
    <row r="328" spans="1:6">
      <c r="A328">
        <v>68</v>
      </c>
      <c r="B328">
        <v>624</v>
      </c>
      <c r="C328" t="s">
        <v>63</v>
      </c>
      <c r="D328" t="s">
        <v>3315</v>
      </c>
      <c r="E328" s="68" t="str">
        <f t="shared" si="10"/>
        <v>20171010 16:10:18.981000</v>
      </c>
      <c r="F328" s="69">
        <f t="shared" si="11"/>
        <v>42432</v>
      </c>
    </row>
    <row r="329" spans="1:6">
      <c r="A329">
        <v>160</v>
      </c>
      <c r="B329">
        <v>622.5</v>
      </c>
      <c r="C329" t="s">
        <v>63</v>
      </c>
      <c r="D329" t="s">
        <v>3316</v>
      </c>
      <c r="E329" s="68" t="str">
        <f t="shared" si="10"/>
        <v>20171010 16:39:29.133000</v>
      </c>
      <c r="F329" s="69">
        <f t="shared" si="11"/>
        <v>99600</v>
      </c>
    </row>
    <row r="330" spans="1:6">
      <c r="A330">
        <v>340</v>
      </c>
      <c r="B330">
        <v>622.5</v>
      </c>
      <c r="C330" t="s">
        <v>63</v>
      </c>
      <c r="D330" t="s">
        <v>3316</v>
      </c>
      <c r="E330" s="68" t="str">
        <f t="shared" si="10"/>
        <v>20171010 16:39:29.133000</v>
      </c>
      <c r="F330" s="69">
        <f t="shared" si="11"/>
        <v>211650</v>
      </c>
    </row>
    <row r="331" spans="1:6">
      <c r="A331">
        <v>116</v>
      </c>
      <c r="B331">
        <v>627.5</v>
      </c>
      <c r="C331" t="s">
        <v>63</v>
      </c>
      <c r="D331" t="s">
        <v>3317</v>
      </c>
      <c r="E331" s="68" t="str">
        <f t="shared" si="10"/>
        <v>20171011 9:01:40.074000</v>
      </c>
      <c r="F331" s="69">
        <f t="shared" si="11"/>
        <v>72790</v>
      </c>
    </row>
    <row r="332" spans="1:6">
      <c r="A332">
        <v>95</v>
      </c>
      <c r="B332">
        <v>630</v>
      </c>
      <c r="C332" t="s">
        <v>63</v>
      </c>
      <c r="D332" t="s">
        <v>3318</v>
      </c>
      <c r="E332" s="68" t="str">
        <f t="shared" si="10"/>
        <v>20171011 9:04:52.325000</v>
      </c>
      <c r="F332" s="69">
        <f t="shared" si="11"/>
        <v>59850</v>
      </c>
    </row>
    <row r="333" spans="1:6">
      <c r="A333">
        <v>89</v>
      </c>
      <c r="B333">
        <v>629</v>
      </c>
      <c r="C333" t="s">
        <v>63</v>
      </c>
      <c r="D333" t="s">
        <v>3319</v>
      </c>
      <c r="E333" s="68" t="str">
        <f t="shared" si="10"/>
        <v>20171011 9:05:40.204000</v>
      </c>
      <c r="F333" s="69">
        <f t="shared" si="11"/>
        <v>55981</v>
      </c>
    </row>
    <row r="334" spans="1:6">
      <c r="A334">
        <v>36</v>
      </c>
      <c r="B334">
        <v>626</v>
      </c>
      <c r="C334" t="s">
        <v>63</v>
      </c>
      <c r="D334" t="s">
        <v>3320</v>
      </c>
      <c r="E334" s="68" t="str">
        <f t="shared" si="10"/>
        <v>20171011 9:08:41.839000</v>
      </c>
      <c r="F334" s="69">
        <f t="shared" si="11"/>
        <v>22536</v>
      </c>
    </row>
    <row r="335" spans="1:6">
      <c r="A335">
        <v>100</v>
      </c>
      <c r="B335">
        <v>626</v>
      </c>
      <c r="C335" t="s">
        <v>63</v>
      </c>
      <c r="D335" t="s">
        <v>3320</v>
      </c>
      <c r="E335" s="68" t="str">
        <f t="shared" si="10"/>
        <v>20171011 9:08:41.839000</v>
      </c>
      <c r="F335" s="69">
        <f t="shared" si="11"/>
        <v>62600</v>
      </c>
    </row>
    <row r="336" spans="1:6">
      <c r="A336">
        <v>100</v>
      </c>
      <c r="B336">
        <v>626</v>
      </c>
      <c r="C336" t="s">
        <v>63</v>
      </c>
      <c r="D336" t="s">
        <v>3320</v>
      </c>
      <c r="E336" s="68" t="str">
        <f t="shared" si="10"/>
        <v>20171011 9:08:41.839000</v>
      </c>
      <c r="F336" s="69">
        <f t="shared" si="11"/>
        <v>62600</v>
      </c>
    </row>
    <row r="337" spans="1:6">
      <c r="A337">
        <v>80</v>
      </c>
      <c r="B337">
        <v>626</v>
      </c>
      <c r="C337" t="s">
        <v>63</v>
      </c>
      <c r="D337" t="s">
        <v>3321</v>
      </c>
      <c r="E337" s="68" t="str">
        <f t="shared" si="10"/>
        <v>20171011 9:08:41.866000</v>
      </c>
      <c r="F337" s="69">
        <f t="shared" si="11"/>
        <v>50080</v>
      </c>
    </row>
    <row r="338" spans="1:6">
      <c r="A338">
        <v>100</v>
      </c>
      <c r="B338">
        <v>626</v>
      </c>
      <c r="C338" t="s">
        <v>63</v>
      </c>
      <c r="D338" t="s">
        <v>3322</v>
      </c>
      <c r="E338" s="68" t="str">
        <f t="shared" si="10"/>
        <v>20171011 9:08:46.484000</v>
      </c>
      <c r="F338" s="69">
        <f t="shared" si="11"/>
        <v>62600</v>
      </c>
    </row>
    <row r="339" spans="1:6">
      <c r="A339">
        <v>84</v>
      </c>
      <c r="B339">
        <v>626</v>
      </c>
      <c r="C339" t="s">
        <v>63</v>
      </c>
      <c r="D339" t="s">
        <v>3322</v>
      </c>
      <c r="E339" s="68" t="str">
        <f t="shared" si="10"/>
        <v>20171011 9:08:46.484000</v>
      </c>
      <c r="F339" s="69">
        <f t="shared" si="11"/>
        <v>52584</v>
      </c>
    </row>
    <row r="340" spans="1:6">
      <c r="A340">
        <v>106</v>
      </c>
      <c r="B340">
        <v>628.5</v>
      </c>
      <c r="C340" t="s">
        <v>63</v>
      </c>
      <c r="D340" t="s">
        <v>3323</v>
      </c>
      <c r="E340" s="68" t="str">
        <f t="shared" si="10"/>
        <v>20171011 9:11:42.948000</v>
      </c>
      <c r="F340" s="69">
        <f t="shared" si="11"/>
        <v>66621</v>
      </c>
    </row>
    <row r="341" spans="1:6">
      <c r="A341">
        <v>93</v>
      </c>
      <c r="B341">
        <v>628</v>
      </c>
      <c r="C341" t="s">
        <v>63</v>
      </c>
      <c r="D341" t="s">
        <v>3324</v>
      </c>
      <c r="E341" s="68" t="str">
        <f t="shared" si="10"/>
        <v>20171011 9:20:15.454000</v>
      </c>
      <c r="F341" s="69">
        <f t="shared" si="11"/>
        <v>58404</v>
      </c>
    </row>
    <row r="342" spans="1:6">
      <c r="A342">
        <v>120</v>
      </c>
      <c r="B342">
        <v>628</v>
      </c>
      <c r="C342" t="s">
        <v>63</v>
      </c>
      <c r="D342" t="s">
        <v>3325</v>
      </c>
      <c r="E342" s="68" t="str">
        <f t="shared" si="10"/>
        <v>20171011 9:23:51.263000</v>
      </c>
      <c r="F342" s="69">
        <f t="shared" si="11"/>
        <v>75360</v>
      </c>
    </row>
    <row r="343" spans="1:6">
      <c r="A343">
        <v>8</v>
      </c>
      <c r="B343">
        <v>627.5</v>
      </c>
      <c r="C343" t="s">
        <v>63</v>
      </c>
      <c r="D343" t="s">
        <v>3326</v>
      </c>
      <c r="E343" s="68" t="str">
        <f t="shared" si="10"/>
        <v>20171011 9:28:18.141000</v>
      </c>
      <c r="F343" s="69">
        <f t="shared" si="11"/>
        <v>5020</v>
      </c>
    </row>
    <row r="344" spans="1:6">
      <c r="A344">
        <v>70</v>
      </c>
      <c r="B344">
        <v>627.5</v>
      </c>
      <c r="C344" t="s">
        <v>63</v>
      </c>
      <c r="D344" t="s">
        <v>3327</v>
      </c>
      <c r="E344" s="68" t="str">
        <f t="shared" si="10"/>
        <v>20171011 9:28:23.106000</v>
      </c>
      <c r="F344" s="69">
        <f t="shared" si="11"/>
        <v>43925</v>
      </c>
    </row>
    <row r="345" spans="1:6">
      <c r="A345">
        <v>94</v>
      </c>
      <c r="B345">
        <v>626</v>
      </c>
      <c r="C345" t="s">
        <v>63</v>
      </c>
      <c r="D345" t="s">
        <v>3328</v>
      </c>
      <c r="E345" s="68" t="str">
        <f t="shared" si="10"/>
        <v>20171011 9:33:56.544000</v>
      </c>
      <c r="F345" s="69">
        <f t="shared" si="11"/>
        <v>58844</v>
      </c>
    </row>
    <row r="346" spans="1:6">
      <c r="A346">
        <v>170</v>
      </c>
      <c r="B346">
        <v>625</v>
      </c>
      <c r="C346" t="s">
        <v>63</v>
      </c>
      <c r="D346" t="s">
        <v>3329</v>
      </c>
      <c r="E346" s="68" t="str">
        <f t="shared" si="10"/>
        <v>20171011 9:36:29.608000</v>
      </c>
      <c r="F346" s="69">
        <f t="shared" si="11"/>
        <v>106250</v>
      </c>
    </row>
    <row r="347" spans="1:6">
      <c r="A347">
        <v>100</v>
      </c>
      <c r="B347">
        <v>625</v>
      </c>
      <c r="C347" t="s">
        <v>63</v>
      </c>
      <c r="D347" t="s">
        <v>3329</v>
      </c>
      <c r="E347" s="68" t="str">
        <f t="shared" si="10"/>
        <v>20171011 9:36:29.608000</v>
      </c>
      <c r="F347" s="69">
        <f t="shared" si="11"/>
        <v>62500</v>
      </c>
    </row>
    <row r="348" spans="1:6">
      <c r="A348">
        <v>180</v>
      </c>
      <c r="B348">
        <v>625</v>
      </c>
      <c r="C348" t="s">
        <v>63</v>
      </c>
      <c r="D348" t="s">
        <v>3329</v>
      </c>
      <c r="E348" s="68" t="str">
        <f t="shared" si="10"/>
        <v>20171011 9:36:29.608000</v>
      </c>
      <c r="F348" s="69">
        <f t="shared" si="11"/>
        <v>112500</v>
      </c>
    </row>
    <row r="349" spans="1:6">
      <c r="A349">
        <v>50</v>
      </c>
      <c r="B349">
        <v>625</v>
      </c>
      <c r="C349" t="s">
        <v>63</v>
      </c>
      <c r="D349" t="s">
        <v>3329</v>
      </c>
      <c r="E349" s="68" t="str">
        <f t="shared" si="10"/>
        <v>20171011 9:36:29.608000</v>
      </c>
      <c r="F349" s="69">
        <f t="shared" si="11"/>
        <v>31250</v>
      </c>
    </row>
    <row r="350" spans="1:6">
      <c r="A350">
        <v>124</v>
      </c>
      <c r="B350">
        <v>627.5</v>
      </c>
      <c r="C350" t="s">
        <v>63</v>
      </c>
      <c r="D350" t="s">
        <v>3330</v>
      </c>
      <c r="E350" s="68" t="str">
        <f t="shared" si="10"/>
        <v>20171011 9:54:09.296000</v>
      </c>
      <c r="F350" s="69">
        <f t="shared" si="11"/>
        <v>77810</v>
      </c>
    </row>
    <row r="351" spans="1:6">
      <c r="A351">
        <v>77</v>
      </c>
      <c r="B351">
        <v>627.5</v>
      </c>
      <c r="C351" t="s">
        <v>63</v>
      </c>
      <c r="D351" t="s">
        <v>3331</v>
      </c>
      <c r="E351" s="68" t="str">
        <f t="shared" si="10"/>
        <v>20171011 9:54:09.320000</v>
      </c>
      <c r="F351" s="69">
        <f t="shared" si="11"/>
        <v>48317.5</v>
      </c>
    </row>
    <row r="352" spans="1:6">
      <c r="A352">
        <v>187</v>
      </c>
      <c r="B352">
        <v>630</v>
      </c>
      <c r="C352" t="s">
        <v>63</v>
      </c>
      <c r="D352" t="s">
        <v>3332</v>
      </c>
      <c r="E352" s="68" t="str">
        <f t="shared" si="10"/>
        <v>20171011 10:02:15.929000</v>
      </c>
      <c r="F352" s="69">
        <f t="shared" si="11"/>
        <v>117810</v>
      </c>
    </row>
    <row r="353" spans="1:6">
      <c r="A353">
        <v>98</v>
      </c>
      <c r="B353">
        <v>630</v>
      </c>
      <c r="C353" t="s">
        <v>63</v>
      </c>
      <c r="D353" t="s">
        <v>3332</v>
      </c>
      <c r="E353" s="68" t="str">
        <f t="shared" si="10"/>
        <v>20171011 10:02:15.929000</v>
      </c>
      <c r="F353" s="69">
        <f t="shared" si="11"/>
        <v>61740</v>
      </c>
    </row>
    <row r="354" spans="1:6">
      <c r="A354">
        <v>45</v>
      </c>
      <c r="B354">
        <v>630</v>
      </c>
      <c r="C354" t="s">
        <v>63</v>
      </c>
      <c r="D354" t="s">
        <v>3333</v>
      </c>
      <c r="E354" s="68" t="str">
        <f t="shared" si="10"/>
        <v>20171011 10:05:38.020000</v>
      </c>
      <c r="F354" s="69">
        <f t="shared" si="11"/>
        <v>28350</v>
      </c>
    </row>
    <row r="355" spans="1:6">
      <c r="A355">
        <v>60</v>
      </c>
      <c r="B355">
        <v>630</v>
      </c>
      <c r="C355" t="s">
        <v>63</v>
      </c>
      <c r="D355" t="s">
        <v>3333</v>
      </c>
      <c r="E355" s="68" t="str">
        <f t="shared" si="10"/>
        <v>20171011 10:05:38.020000</v>
      </c>
      <c r="F355" s="69">
        <f t="shared" si="11"/>
        <v>37800</v>
      </c>
    </row>
    <row r="356" spans="1:6">
      <c r="A356">
        <v>57</v>
      </c>
      <c r="B356">
        <v>630</v>
      </c>
      <c r="C356" t="s">
        <v>63</v>
      </c>
      <c r="D356" t="s">
        <v>3334</v>
      </c>
      <c r="E356" s="68" t="str">
        <f t="shared" si="10"/>
        <v>20171011 10:08:43.378000</v>
      </c>
      <c r="F356" s="69">
        <f t="shared" si="11"/>
        <v>35910</v>
      </c>
    </row>
    <row r="357" spans="1:6">
      <c r="A357">
        <v>100</v>
      </c>
      <c r="B357">
        <v>630</v>
      </c>
      <c r="C357" t="s">
        <v>63</v>
      </c>
      <c r="D357" t="s">
        <v>3334</v>
      </c>
      <c r="E357" s="68" t="str">
        <f t="shared" si="10"/>
        <v>20171011 10:08:43.378000</v>
      </c>
      <c r="F357" s="69">
        <f t="shared" si="11"/>
        <v>63000</v>
      </c>
    </row>
    <row r="358" spans="1:6">
      <c r="A358">
        <v>100</v>
      </c>
      <c r="B358">
        <v>630</v>
      </c>
      <c r="C358" t="s">
        <v>63</v>
      </c>
      <c r="D358" t="s">
        <v>3334</v>
      </c>
      <c r="E358" s="68" t="str">
        <f t="shared" si="10"/>
        <v>20171011 10:08:43.378000</v>
      </c>
      <c r="F358" s="69">
        <f t="shared" si="11"/>
        <v>63000</v>
      </c>
    </row>
    <row r="359" spans="1:6">
      <c r="A359">
        <v>53</v>
      </c>
      <c r="B359">
        <v>630</v>
      </c>
      <c r="C359" t="s">
        <v>63</v>
      </c>
      <c r="D359" t="s">
        <v>3334</v>
      </c>
      <c r="E359" s="68" t="str">
        <f t="shared" si="10"/>
        <v>20171011 10:08:43.378000</v>
      </c>
      <c r="F359" s="69">
        <f t="shared" si="11"/>
        <v>33390</v>
      </c>
    </row>
    <row r="360" spans="1:6">
      <c r="A360">
        <v>100</v>
      </c>
      <c r="B360">
        <v>630</v>
      </c>
      <c r="C360" t="s">
        <v>63</v>
      </c>
      <c r="D360" t="s">
        <v>3334</v>
      </c>
      <c r="E360" s="68" t="str">
        <f t="shared" si="10"/>
        <v>20171011 10:08:43.378000</v>
      </c>
      <c r="F360" s="69">
        <f t="shared" si="11"/>
        <v>63000</v>
      </c>
    </row>
    <row r="361" spans="1:6">
      <c r="A361">
        <v>96</v>
      </c>
      <c r="B361">
        <v>630</v>
      </c>
      <c r="C361" t="s">
        <v>63</v>
      </c>
      <c r="D361" t="s">
        <v>3334</v>
      </c>
      <c r="E361" s="68" t="str">
        <f t="shared" si="10"/>
        <v>20171011 10:08:43.378000</v>
      </c>
      <c r="F361" s="69">
        <f t="shared" si="11"/>
        <v>60480</v>
      </c>
    </row>
    <row r="362" spans="1:6">
      <c r="A362">
        <v>100</v>
      </c>
      <c r="B362">
        <v>630</v>
      </c>
      <c r="C362" t="s">
        <v>63</v>
      </c>
      <c r="D362" t="s">
        <v>3334</v>
      </c>
      <c r="E362" s="68" t="str">
        <f t="shared" si="10"/>
        <v>20171011 10:08:43.378000</v>
      </c>
      <c r="F362" s="69">
        <f t="shared" si="11"/>
        <v>63000</v>
      </c>
    </row>
    <row r="363" spans="1:6">
      <c r="A363">
        <v>12</v>
      </c>
      <c r="B363">
        <v>630</v>
      </c>
      <c r="C363" t="s">
        <v>63</v>
      </c>
      <c r="D363" t="s">
        <v>3334</v>
      </c>
      <c r="E363" s="68" t="str">
        <f t="shared" si="10"/>
        <v>20171011 10:08:43.378000</v>
      </c>
      <c r="F363" s="69">
        <f t="shared" si="11"/>
        <v>7560</v>
      </c>
    </row>
    <row r="364" spans="1:6">
      <c r="A364">
        <v>8</v>
      </c>
      <c r="B364">
        <v>630</v>
      </c>
      <c r="C364" t="s">
        <v>63</v>
      </c>
      <c r="D364" t="s">
        <v>3335</v>
      </c>
      <c r="E364" s="68" t="str">
        <f t="shared" si="10"/>
        <v>20171011 10:10:04.930000</v>
      </c>
      <c r="F364" s="69">
        <f t="shared" si="11"/>
        <v>5040</v>
      </c>
    </row>
    <row r="365" spans="1:6">
      <c r="A365">
        <v>157</v>
      </c>
      <c r="B365">
        <v>630</v>
      </c>
      <c r="C365" t="s">
        <v>63</v>
      </c>
      <c r="D365" t="s">
        <v>3336</v>
      </c>
      <c r="E365" s="68" t="str">
        <f t="shared" si="10"/>
        <v>20171011 10:18:34.741000</v>
      </c>
      <c r="F365" s="69">
        <f t="shared" si="11"/>
        <v>98910</v>
      </c>
    </row>
    <row r="366" spans="1:6">
      <c r="A366">
        <v>96</v>
      </c>
      <c r="B366">
        <v>632</v>
      </c>
      <c r="C366" t="s">
        <v>63</v>
      </c>
      <c r="D366" t="s">
        <v>3337</v>
      </c>
      <c r="E366" s="68" t="str">
        <f t="shared" si="10"/>
        <v>20171011 10:27:51.347000</v>
      </c>
      <c r="F366" s="69">
        <f t="shared" si="11"/>
        <v>60672</v>
      </c>
    </row>
    <row r="367" spans="1:6">
      <c r="A367">
        <v>27</v>
      </c>
      <c r="B367">
        <v>632</v>
      </c>
      <c r="C367" t="s">
        <v>63</v>
      </c>
      <c r="D367" t="s">
        <v>3338</v>
      </c>
      <c r="E367" s="68" t="str">
        <f t="shared" si="10"/>
        <v>20171011 10:34:45.809000</v>
      </c>
      <c r="F367" s="69">
        <f t="shared" si="11"/>
        <v>17064</v>
      </c>
    </row>
    <row r="368" spans="1:6">
      <c r="A368">
        <v>70</v>
      </c>
      <c r="B368">
        <v>632</v>
      </c>
      <c r="C368" t="s">
        <v>63</v>
      </c>
      <c r="D368" t="s">
        <v>3339</v>
      </c>
      <c r="E368" s="68" t="str">
        <f t="shared" si="10"/>
        <v>20171011 10:34:51.052000</v>
      </c>
      <c r="F368" s="69">
        <f t="shared" si="11"/>
        <v>44240</v>
      </c>
    </row>
    <row r="369" spans="1:6">
      <c r="A369">
        <v>88</v>
      </c>
      <c r="B369">
        <v>631</v>
      </c>
      <c r="C369" t="s">
        <v>63</v>
      </c>
      <c r="D369" t="s">
        <v>3340</v>
      </c>
      <c r="E369" s="68" t="str">
        <f t="shared" si="10"/>
        <v>20171011 10:48:18.519000</v>
      </c>
      <c r="F369" s="69">
        <f t="shared" si="11"/>
        <v>55528</v>
      </c>
    </row>
    <row r="370" spans="1:6">
      <c r="A370">
        <v>89</v>
      </c>
      <c r="B370">
        <v>630.5</v>
      </c>
      <c r="C370" t="s">
        <v>63</v>
      </c>
      <c r="D370" t="s">
        <v>3341</v>
      </c>
      <c r="E370" s="68" t="str">
        <f t="shared" si="10"/>
        <v>20171011 10:53:59.615000</v>
      </c>
      <c r="F370" s="69">
        <f t="shared" si="11"/>
        <v>56114.5</v>
      </c>
    </row>
    <row r="371" spans="1:6">
      <c r="A371">
        <v>88</v>
      </c>
      <c r="B371">
        <v>629.5</v>
      </c>
      <c r="C371" t="s">
        <v>63</v>
      </c>
      <c r="D371" t="s">
        <v>3342</v>
      </c>
      <c r="E371" s="68" t="str">
        <f t="shared" si="10"/>
        <v>20171011 10:56:01.201000</v>
      </c>
      <c r="F371" s="69">
        <f t="shared" si="11"/>
        <v>55396</v>
      </c>
    </row>
    <row r="372" spans="1:6">
      <c r="A372">
        <v>1</v>
      </c>
      <c r="B372">
        <v>630</v>
      </c>
      <c r="C372" t="s">
        <v>63</v>
      </c>
      <c r="D372" t="s">
        <v>3343</v>
      </c>
      <c r="E372" s="68" t="str">
        <f t="shared" si="10"/>
        <v>20171011 11:06:27.231000</v>
      </c>
      <c r="F372" s="69">
        <f t="shared" si="11"/>
        <v>630</v>
      </c>
    </row>
    <row r="373" spans="1:6">
      <c r="A373">
        <v>92</v>
      </c>
      <c r="B373">
        <v>630</v>
      </c>
      <c r="C373" t="s">
        <v>63</v>
      </c>
      <c r="D373" t="s">
        <v>3344</v>
      </c>
      <c r="E373" s="68" t="str">
        <f t="shared" si="10"/>
        <v>20171011 11:06:27.252000</v>
      </c>
      <c r="F373" s="69">
        <f t="shared" si="11"/>
        <v>57960</v>
      </c>
    </row>
    <row r="374" spans="1:6">
      <c r="A374">
        <v>92</v>
      </c>
      <c r="B374">
        <v>630.5</v>
      </c>
      <c r="C374" t="s">
        <v>63</v>
      </c>
      <c r="D374" t="s">
        <v>3345</v>
      </c>
      <c r="E374" s="68" t="str">
        <f t="shared" si="10"/>
        <v>20171011 11:13:59.537000</v>
      </c>
      <c r="F374" s="69">
        <f t="shared" si="11"/>
        <v>58006</v>
      </c>
    </row>
    <row r="375" spans="1:6">
      <c r="A375">
        <v>88</v>
      </c>
      <c r="B375">
        <v>630</v>
      </c>
      <c r="C375" t="s">
        <v>63</v>
      </c>
      <c r="D375" t="s">
        <v>3346</v>
      </c>
      <c r="E375" s="68" t="str">
        <f t="shared" si="10"/>
        <v>20171011 11:19:26.633000</v>
      </c>
      <c r="F375" s="69">
        <f t="shared" si="11"/>
        <v>55440</v>
      </c>
    </row>
    <row r="376" spans="1:6">
      <c r="A376">
        <v>95</v>
      </c>
      <c r="B376">
        <v>629.5</v>
      </c>
      <c r="C376" t="s">
        <v>63</v>
      </c>
      <c r="D376" t="s">
        <v>3347</v>
      </c>
      <c r="E376" s="68" t="str">
        <f t="shared" si="10"/>
        <v>20171011 11:28:18.203000</v>
      </c>
      <c r="F376" s="69">
        <f t="shared" si="11"/>
        <v>59802.5</v>
      </c>
    </row>
    <row r="377" spans="1:6">
      <c r="A377">
        <v>100</v>
      </c>
      <c r="B377">
        <v>630</v>
      </c>
      <c r="C377" t="s">
        <v>63</v>
      </c>
      <c r="D377" t="s">
        <v>3348</v>
      </c>
      <c r="E377" s="68" t="str">
        <f t="shared" si="10"/>
        <v>20171011 11:30:08.480000</v>
      </c>
      <c r="F377" s="69">
        <f t="shared" si="11"/>
        <v>63000</v>
      </c>
    </row>
    <row r="378" spans="1:6">
      <c r="A378">
        <v>288</v>
      </c>
      <c r="B378">
        <v>630</v>
      </c>
      <c r="C378" t="s">
        <v>63</v>
      </c>
      <c r="D378" t="s">
        <v>3348</v>
      </c>
      <c r="E378" s="68" t="str">
        <f t="shared" si="10"/>
        <v>20171011 11:30:08.480000</v>
      </c>
      <c r="F378" s="69">
        <f t="shared" si="11"/>
        <v>181440</v>
      </c>
    </row>
    <row r="379" spans="1:6">
      <c r="A379">
        <v>80</v>
      </c>
      <c r="B379">
        <v>630</v>
      </c>
      <c r="C379" t="s">
        <v>63</v>
      </c>
      <c r="D379" t="s">
        <v>3348</v>
      </c>
      <c r="E379" s="68" t="str">
        <f t="shared" si="10"/>
        <v>20171011 11:30:08.480000</v>
      </c>
      <c r="F379" s="69">
        <f t="shared" si="11"/>
        <v>50400</v>
      </c>
    </row>
    <row r="380" spans="1:6">
      <c r="A380">
        <v>100</v>
      </c>
      <c r="B380">
        <v>630</v>
      </c>
      <c r="C380" t="s">
        <v>63</v>
      </c>
      <c r="D380" t="s">
        <v>3349</v>
      </c>
      <c r="E380" s="68" t="str">
        <f t="shared" si="10"/>
        <v>20171011 11:30:11.075000</v>
      </c>
      <c r="F380" s="69">
        <f t="shared" si="11"/>
        <v>63000</v>
      </c>
    </row>
    <row r="381" spans="1:6">
      <c r="A381">
        <v>432</v>
      </c>
      <c r="B381">
        <v>630</v>
      </c>
      <c r="C381" t="s">
        <v>63</v>
      </c>
      <c r="D381" t="s">
        <v>3349</v>
      </c>
      <c r="E381" s="68" t="str">
        <f t="shared" si="10"/>
        <v>20171011 11:30:11.075000</v>
      </c>
      <c r="F381" s="69">
        <f t="shared" si="11"/>
        <v>272160</v>
      </c>
    </row>
    <row r="382" spans="1:6">
      <c r="A382">
        <v>87</v>
      </c>
      <c r="B382">
        <v>629.5</v>
      </c>
      <c r="C382" t="s">
        <v>63</v>
      </c>
      <c r="D382" t="s">
        <v>3350</v>
      </c>
      <c r="E382" s="68" t="str">
        <f t="shared" si="10"/>
        <v>20171011 11:42:10.820000</v>
      </c>
      <c r="F382" s="69">
        <f t="shared" si="11"/>
        <v>54766.5</v>
      </c>
    </row>
    <row r="383" spans="1:6">
      <c r="A383">
        <v>92</v>
      </c>
      <c r="B383">
        <v>629.5</v>
      </c>
      <c r="C383" t="s">
        <v>63</v>
      </c>
      <c r="D383" t="s">
        <v>3351</v>
      </c>
      <c r="E383" s="68" t="str">
        <f t="shared" si="10"/>
        <v>20171011 11:46:19.833000</v>
      </c>
      <c r="F383" s="69">
        <f t="shared" si="11"/>
        <v>57914</v>
      </c>
    </row>
    <row r="384" spans="1:6">
      <c r="A384">
        <v>91</v>
      </c>
      <c r="B384">
        <v>629.5</v>
      </c>
      <c r="C384" t="s">
        <v>63</v>
      </c>
      <c r="D384" t="s">
        <v>3352</v>
      </c>
      <c r="E384" s="68" t="str">
        <f t="shared" si="10"/>
        <v>20171011 11:58:02.619000</v>
      </c>
      <c r="F384" s="69">
        <f t="shared" si="11"/>
        <v>57284.5</v>
      </c>
    </row>
    <row r="385" spans="1:6">
      <c r="A385">
        <v>90</v>
      </c>
      <c r="B385">
        <v>628.5</v>
      </c>
      <c r="C385" t="s">
        <v>63</v>
      </c>
      <c r="D385" t="s">
        <v>3353</v>
      </c>
      <c r="E385" s="68" t="str">
        <f t="shared" si="10"/>
        <v>20171011 12:02:53.612000</v>
      </c>
      <c r="F385" s="69">
        <f t="shared" si="11"/>
        <v>56565</v>
      </c>
    </row>
    <row r="386" spans="1:6">
      <c r="A386">
        <v>91</v>
      </c>
      <c r="B386">
        <v>629</v>
      </c>
      <c r="C386" t="s">
        <v>63</v>
      </c>
      <c r="D386" t="s">
        <v>3354</v>
      </c>
      <c r="E386" s="68" t="str">
        <f t="shared" ref="E386:E449" si="12">LEFT(D386,FIND(" ",D386)-1)&amp;" "&amp;IF((MID(D386,FIND(" ",D386)+1,2))&lt;"23",MID(D386,FIND(" ",D386)+1,2) + 2 - VALUE(MID(D386,28,1)),"0"&amp;"0")&amp;MID(D386,FIND(" ",D386)+3,13)</f>
        <v>20171011 12:08:38.084000</v>
      </c>
      <c r="F386" s="69">
        <f t="shared" ref="F386:F449" si="13">A386*B386</f>
        <v>57239</v>
      </c>
    </row>
    <row r="387" spans="1:6">
      <c r="A387">
        <v>68</v>
      </c>
      <c r="B387">
        <v>629</v>
      </c>
      <c r="C387" t="s">
        <v>63</v>
      </c>
      <c r="D387" t="s">
        <v>3355</v>
      </c>
      <c r="E387" s="68" t="str">
        <f t="shared" si="12"/>
        <v>20171011 12:08:49.033000</v>
      </c>
      <c r="F387" s="69">
        <f t="shared" si="13"/>
        <v>42772</v>
      </c>
    </row>
    <row r="388" spans="1:6">
      <c r="A388">
        <v>93</v>
      </c>
      <c r="B388">
        <v>629</v>
      </c>
      <c r="C388" t="s">
        <v>63</v>
      </c>
      <c r="D388" t="s">
        <v>3355</v>
      </c>
      <c r="E388" s="68" t="str">
        <f t="shared" si="12"/>
        <v>20171011 12:08:49.033000</v>
      </c>
      <c r="F388" s="69">
        <f t="shared" si="13"/>
        <v>58497</v>
      </c>
    </row>
    <row r="389" spans="1:6">
      <c r="A389">
        <v>170</v>
      </c>
      <c r="B389">
        <v>629</v>
      </c>
      <c r="C389" t="s">
        <v>63</v>
      </c>
      <c r="D389" t="s">
        <v>3355</v>
      </c>
      <c r="E389" s="68" t="str">
        <f t="shared" si="12"/>
        <v>20171011 12:08:49.033000</v>
      </c>
      <c r="F389" s="69">
        <f t="shared" si="13"/>
        <v>106930</v>
      </c>
    </row>
    <row r="390" spans="1:6">
      <c r="A390">
        <v>169</v>
      </c>
      <c r="B390">
        <v>629</v>
      </c>
      <c r="C390" t="s">
        <v>63</v>
      </c>
      <c r="D390" t="s">
        <v>3355</v>
      </c>
      <c r="E390" s="68" t="str">
        <f t="shared" si="12"/>
        <v>20171011 12:08:49.033000</v>
      </c>
      <c r="F390" s="69">
        <f t="shared" si="13"/>
        <v>106301</v>
      </c>
    </row>
    <row r="391" spans="1:6">
      <c r="A391">
        <v>185</v>
      </c>
      <c r="B391">
        <v>629</v>
      </c>
      <c r="C391" t="s">
        <v>63</v>
      </c>
      <c r="D391" t="s">
        <v>3356</v>
      </c>
      <c r="E391" s="68" t="str">
        <f t="shared" si="12"/>
        <v>20171011 12:55:31.045000</v>
      </c>
      <c r="F391" s="69">
        <f t="shared" si="13"/>
        <v>116365</v>
      </c>
    </row>
    <row r="392" spans="1:6">
      <c r="A392">
        <v>100</v>
      </c>
      <c r="B392">
        <v>629</v>
      </c>
      <c r="C392" t="s">
        <v>63</v>
      </c>
      <c r="D392" t="s">
        <v>3356</v>
      </c>
      <c r="E392" s="68" t="str">
        <f t="shared" si="12"/>
        <v>20171011 12:55:31.045000</v>
      </c>
      <c r="F392" s="69">
        <f t="shared" si="13"/>
        <v>62900</v>
      </c>
    </row>
    <row r="393" spans="1:6">
      <c r="A393">
        <v>57</v>
      </c>
      <c r="B393">
        <v>629</v>
      </c>
      <c r="C393" t="s">
        <v>63</v>
      </c>
      <c r="D393" t="s">
        <v>3356</v>
      </c>
      <c r="E393" s="68" t="str">
        <f t="shared" si="12"/>
        <v>20171011 12:55:31.045000</v>
      </c>
      <c r="F393" s="69">
        <f t="shared" si="13"/>
        <v>35853</v>
      </c>
    </row>
    <row r="394" spans="1:6">
      <c r="A394">
        <v>43</v>
      </c>
      <c r="B394">
        <v>629</v>
      </c>
      <c r="C394" t="s">
        <v>63</v>
      </c>
      <c r="D394" t="s">
        <v>3356</v>
      </c>
      <c r="E394" s="68" t="str">
        <f t="shared" si="12"/>
        <v>20171011 12:55:31.045000</v>
      </c>
      <c r="F394" s="69">
        <f t="shared" si="13"/>
        <v>27047</v>
      </c>
    </row>
    <row r="395" spans="1:6">
      <c r="A395">
        <v>171</v>
      </c>
      <c r="B395">
        <v>629</v>
      </c>
      <c r="C395" t="s">
        <v>63</v>
      </c>
      <c r="D395" t="s">
        <v>3357</v>
      </c>
      <c r="E395" s="68" t="str">
        <f t="shared" si="12"/>
        <v>20171011 13:00:23.083000</v>
      </c>
      <c r="F395" s="69">
        <f t="shared" si="13"/>
        <v>107559</v>
      </c>
    </row>
    <row r="396" spans="1:6">
      <c r="A396">
        <v>50</v>
      </c>
      <c r="B396">
        <v>628.5</v>
      </c>
      <c r="C396" t="s">
        <v>63</v>
      </c>
      <c r="D396" t="s">
        <v>3358</v>
      </c>
      <c r="E396" s="68" t="str">
        <f t="shared" si="12"/>
        <v>20171011 13:48:32.177000</v>
      </c>
      <c r="F396" s="69">
        <f t="shared" si="13"/>
        <v>31425</v>
      </c>
    </row>
    <row r="397" spans="1:6">
      <c r="A397">
        <v>27</v>
      </c>
      <c r="B397">
        <v>628.5</v>
      </c>
      <c r="C397" t="s">
        <v>63</v>
      </c>
      <c r="D397" t="s">
        <v>3358</v>
      </c>
      <c r="E397" s="68" t="str">
        <f t="shared" si="12"/>
        <v>20171011 13:48:32.177000</v>
      </c>
      <c r="F397" s="69">
        <f t="shared" si="13"/>
        <v>16969.5</v>
      </c>
    </row>
    <row r="398" spans="1:6">
      <c r="A398">
        <v>100</v>
      </c>
      <c r="B398">
        <v>628.5</v>
      </c>
      <c r="C398" t="s">
        <v>63</v>
      </c>
      <c r="D398" t="s">
        <v>3358</v>
      </c>
      <c r="E398" s="68" t="str">
        <f t="shared" si="12"/>
        <v>20171011 13:48:32.177000</v>
      </c>
      <c r="F398" s="69">
        <f t="shared" si="13"/>
        <v>62850</v>
      </c>
    </row>
    <row r="399" spans="1:6">
      <c r="A399">
        <v>96</v>
      </c>
      <c r="B399">
        <v>628.5</v>
      </c>
      <c r="C399" t="s">
        <v>63</v>
      </c>
      <c r="D399" t="s">
        <v>3358</v>
      </c>
      <c r="E399" s="68" t="str">
        <f t="shared" si="12"/>
        <v>20171011 13:48:32.177000</v>
      </c>
      <c r="F399" s="69">
        <f t="shared" si="13"/>
        <v>60336</v>
      </c>
    </row>
    <row r="400" spans="1:6">
      <c r="A400">
        <v>109</v>
      </c>
      <c r="B400">
        <v>628.5</v>
      </c>
      <c r="C400" t="s">
        <v>63</v>
      </c>
      <c r="D400" t="s">
        <v>3358</v>
      </c>
      <c r="E400" s="68" t="str">
        <f t="shared" si="12"/>
        <v>20171011 13:48:32.177000</v>
      </c>
      <c r="F400" s="69">
        <f t="shared" si="13"/>
        <v>68506.5</v>
      </c>
    </row>
    <row r="401" spans="1:6">
      <c r="A401">
        <v>120</v>
      </c>
      <c r="B401">
        <v>628.5</v>
      </c>
      <c r="C401" t="s">
        <v>63</v>
      </c>
      <c r="D401" t="s">
        <v>3358</v>
      </c>
      <c r="E401" s="68" t="str">
        <f t="shared" si="12"/>
        <v>20171011 13:48:32.177000</v>
      </c>
      <c r="F401" s="69">
        <f t="shared" si="13"/>
        <v>75420</v>
      </c>
    </row>
    <row r="402" spans="1:6">
      <c r="A402">
        <v>8</v>
      </c>
      <c r="B402">
        <v>628.5</v>
      </c>
      <c r="C402" t="s">
        <v>63</v>
      </c>
      <c r="D402" t="s">
        <v>3359</v>
      </c>
      <c r="E402" s="68" t="str">
        <f t="shared" si="12"/>
        <v>20171011 13:52:00.819000</v>
      </c>
      <c r="F402" s="69">
        <f t="shared" si="13"/>
        <v>5028</v>
      </c>
    </row>
    <row r="403" spans="1:6">
      <c r="A403">
        <v>90</v>
      </c>
      <c r="B403">
        <v>628</v>
      </c>
      <c r="C403" t="s">
        <v>63</v>
      </c>
      <c r="D403" t="s">
        <v>3360</v>
      </c>
      <c r="E403" s="68" t="str">
        <f t="shared" si="12"/>
        <v>20171011 14:01:51.014000</v>
      </c>
      <c r="F403" s="69">
        <f t="shared" si="13"/>
        <v>56520</v>
      </c>
    </row>
    <row r="404" spans="1:6">
      <c r="A404">
        <v>88</v>
      </c>
      <c r="B404">
        <v>627.5</v>
      </c>
      <c r="C404" t="s">
        <v>63</v>
      </c>
      <c r="D404" t="s">
        <v>3361</v>
      </c>
      <c r="E404" s="68" t="str">
        <f t="shared" si="12"/>
        <v>20171011 14:08:12.976000</v>
      </c>
      <c r="F404" s="69">
        <f t="shared" si="13"/>
        <v>55220</v>
      </c>
    </row>
    <row r="405" spans="1:6">
      <c r="A405">
        <v>90</v>
      </c>
      <c r="B405">
        <v>627.5</v>
      </c>
      <c r="C405" t="s">
        <v>63</v>
      </c>
      <c r="D405" t="s">
        <v>3362</v>
      </c>
      <c r="E405" s="68" t="str">
        <f t="shared" si="12"/>
        <v>20171011 14:17:37.153000</v>
      </c>
      <c r="F405" s="69">
        <f t="shared" si="13"/>
        <v>56475</v>
      </c>
    </row>
    <row r="406" spans="1:6">
      <c r="A406">
        <v>27</v>
      </c>
      <c r="B406">
        <v>628</v>
      </c>
      <c r="C406" t="s">
        <v>63</v>
      </c>
      <c r="D406" t="s">
        <v>3363</v>
      </c>
      <c r="E406" s="68" t="str">
        <f t="shared" si="12"/>
        <v>20171011 14:40:32.497000</v>
      </c>
      <c r="F406" s="69">
        <f t="shared" si="13"/>
        <v>16956</v>
      </c>
    </row>
    <row r="407" spans="1:6">
      <c r="A407">
        <v>100</v>
      </c>
      <c r="B407">
        <v>628</v>
      </c>
      <c r="C407" t="s">
        <v>63</v>
      </c>
      <c r="D407" t="s">
        <v>3363</v>
      </c>
      <c r="E407" s="68" t="str">
        <f t="shared" si="12"/>
        <v>20171011 14:40:32.497000</v>
      </c>
      <c r="F407" s="69">
        <f t="shared" si="13"/>
        <v>62800</v>
      </c>
    </row>
    <row r="408" spans="1:6">
      <c r="A408">
        <v>37</v>
      </c>
      <c r="B408">
        <v>628</v>
      </c>
      <c r="C408" t="s">
        <v>63</v>
      </c>
      <c r="D408" t="s">
        <v>3363</v>
      </c>
      <c r="E408" s="68" t="str">
        <f t="shared" si="12"/>
        <v>20171011 14:40:32.497000</v>
      </c>
      <c r="F408" s="69">
        <f t="shared" si="13"/>
        <v>23236</v>
      </c>
    </row>
    <row r="409" spans="1:6">
      <c r="A409">
        <v>156</v>
      </c>
      <c r="B409">
        <v>628</v>
      </c>
      <c r="C409" t="s">
        <v>63</v>
      </c>
      <c r="D409" t="s">
        <v>3364</v>
      </c>
      <c r="E409" s="68" t="str">
        <f t="shared" si="12"/>
        <v>20171011 14:56:04.981000</v>
      </c>
      <c r="F409" s="69">
        <f t="shared" si="13"/>
        <v>97968</v>
      </c>
    </row>
    <row r="410" spans="1:6">
      <c r="A410">
        <v>110</v>
      </c>
      <c r="B410">
        <v>628.5</v>
      </c>
      <c r="C410" t="s">
        <v>63</v>
      </c>
      <c r="D410" t="s">
        <v>3365</v>
      </c>
      <c r="E410" s="68" t="str">
        <f t="shared" si="12"/>
        <v>20171011 14:59:33.368000</v>
      </c>
      <c r="F410" s="69">
        <f t="shared" si="13"/>
        <v>69135</v>
      </c>
    </row>
    <row r="411" spans="1:6">
      <c r="A411">
        <v>404</v>
      </c>
      <c r="B411">
        <v>628</v>
      </c>
      <c r="C411" t="s">
        <v>63</v>
      </c>
      <c r="D411" t="s">
        <v>3366</v>
      </c>
      <c r="E411" s="68" t="str">
        <f t="shared" si="12"/>
        <v>20171011 15:00:12.213000</v>
      </c>
      <c r="F411" s="69">
        <f t="shared" si="13"/>
        <v>253712</v>
      </c>
    </row>
    <row r="412" spans="1:6">
      <c r="A412">
        <v>92</v>
      </c>
      <c r="B412">
        <v>628.5</v>
      </c>
      <c r="C412" t="s">
        <v>63</v>
      </c>
      <c r="D412" t="s">
        <v>3367</v>
      </c>
      <c r="E412" s="68" t="str">
        <f t="shared" si="12"/>
        <v>20171011 15:24:58.378000</v>
      </c>
      <c r="F412" s="69">
        <f t="shared" si="13"/>
        <v>57822</v>
      </c>
    </row>
    <row r="413" spans="1:6">
      <c r="A413">
        <v>217</v>
      </c>
      <c r="B413">
        <v>628.5</v>
      </c>
      <c r="C413" t="s">
        <v>63</v>
      </c>
      <c r="D413" t="s">
        <v>3368</v>
      </c>
      <c r="E413" s="68" t="str">
        <f t="shared" si="12"/>
        <v>20171011 15:35:12.461000</v>
      </c>
      <c r="F413" s="69">
        <f t="shared" si="13"/>
        <v>136384.5</v>
      </c>
    </row>
    <row r="414" spans="1:6">
      <c r="A414">
        <v>166</v>
      </c>
      <c r="B414">
        <v>628.5</v>
      </c>
      <c r="C414" t="s">
        <v>63</v>
      </c>
      <c r="D414" t="s">
        <v>3369</v>
      </c>
      <c r="E414" s="68" t="str">
        <f t="shared" si="12"/>
        <v>20171011 15:38:48.410000</v>
      </c>
      <c r="F414" s="69">
        <f t="shared" si="13"/>
        <v>104331</v>
      </c>
    </row>
    <row r="415" spans="1:6">
      <c r="A415">
        <v>90</v>
      </c>
      <c r="B415">
        <v>628.5</v>
      </c>
      <c r="C415" t="s">
        <v>63</v>
      </c>
      <c r="D415" t="s">
        <v>3370</v>
      </c>
      <c r="E415" s="68" t="str">
        <f t="shared" si="12"/>
        <v>20171011 15:45:26.326000</v>
      </c>
      <c r="F415" s="69">
        <f t="shared" si="13"/>
        <v>56565</v>
      </c>
    </row>
    <row r="416" spans="1:6">
      <c r="A416">
        <v>86</v>
      </c>
      <c r="B416">
        <v>628.5</v>
      </c>
      <c r="C416" t="s">
        <v>63</v>
      </c>
      <c r="D416" t="s">
        <v>3371</v>
      </c>
      <c r="E416" s="68" t="str">
        <f t="shared" si="12"/>
        <v>20171011 15:52:46.672000</v>
      </c>
      <c r="F416" s="69">
        <f t="shared" si="13"/>
        <v>54051</v>
      </c>
    </row>
    <row r="417" spans="1:6">
      <c r="A417">
        <v>90</v>
      </c>
      <c r="B417">
        <v>628.5</v>
      </c>
      <c r="C417" t="s">
        <v>63</v>
      </c>
      <c r="D417" t="s">
        <v>3372</v>
      </c>
      <c r="E417" s="68" t="str">
        <f t="shared" si="12"/>
        <v>20171011 15:56:18.330000</v>
      </c>
      <c r="F417" s="69">
        <f t="shared" si="13"/>
        <v>56565</v>
      </c>
    </row>
    <row r="418" spans="1:6">
      <c r="A418">
        <v>86</v>
      </c>
      <c r="B418">
        <v>628.5</v>
      </c>
      <c r="C418" t="s">
        <v>63</v>
      </c>
      <c r="D418" t="s">
        <v>3373</v>
      </c>
      <c r="E418" s="68" t="str">
        <f t="shared" si="12"/>
        <v>20171011 15:59:45.959000</v>
      </c>
      <c r="F418" s="69">
        <f t="shared" si="13"/>
        <v>54051</v>
      </c>
    </row>
    <row r="419" spans="1:6">
      <c r="A419">
        <v>59</v>
      </c>
      <c r="B419">
        <v>626.5</v>
      </c>
      <c r="C419" t="s">
        <v>63</v>
      </c>
      <c r="D419" t="s">
        <v>3374</v>
      </c>
      <c r="E419" s="68" t="str">
        <f t="shared" si="12"/>
        <v>20171011 16:11:42.349000</v>
      </c>
      <c r="F419" s="69">
        <f t="shared" si="13"/>
        <v>36963.5</v>
      </c>
    </row>
    <row r="420" spans="1:6">
      <c r="A420">
        <v>100</v>
      </c>
      <c r="B420">
        <v>626.5</v>
      </c>
      <c r="C420" t="s">
        <v>63</v>
      </c>
      <c r="D420" t="s">
        <v>3374</v>
      </c>
      <c r="E420" s="68" t="str">
        <f t="shared" si="12"/>
        <v>20171011 16:11:42.349000</v>
      </c>
      <c r="F420" s="69">
        <f t="shared" si="13"/>
        <v>62650</v>
      </c>
    </row>
    <row r="421" spans="1:6">
      <c r="A421">
        <v>105</v>
      </c>
      <c r="B421">
        <v>626.5</v>
      </c>
      <c r="C421" t="s">
        <v>63</v>
      </c>
      <c r="D421" t="s">
        <v>3374</v>
      </c>
      <c r="E421" s="68" t="str">
        <f t="shared" si="12"/>
        <v>20171011 16:11:42.349000</v>
      </c>
      <c r="F421" s="69">
        <f t="shared" si="13"/>
        <v>65782.5</v>
      </c>
    </row>
    <row r="422" spans="1:6">
      <c r="A422">
        <v>236</v>
      </c>
      <c r="B422">
        <v>626.5</v>
      </c>
      <c r="C422" t="s">
        <v>63</v>
      </c>
      <c r="D422" t="s">
        <v>3374</v>
      </c>
      <c r="E422" s="68" t="str">
        <f t="shared" si="12"/>
        <v>20171011 16:11:42.349000</v>
      </c>
      <c r="F422" s="69">
        <f t="shared" si="13"/>
        <v>147854</v>
      </c>
    </row>
    <row r="423" spans="1:6">
      <c r="A423">
        <v>59</v>
      </c>
      <c r="B423">
        <v>627</v>
      </c>
      <c r="C423" t="s">
        <v>63</v>
      </c>
      <c r="D423" t="s">
        <v>3375</v>
      </c>
      <c r="E423" s="68" t="str">
        <f t="shared" si="12"/>
        <v>20171011 16:15:19.740000</v>
      </c>
      <c r="F423" s="69">
        <f t="shared" si="13"/>
        <v>36993</v>
      </c>
    </row>
    <row r="424" spans="1:6">
      <c r="A424">
        <v>65</v>
      </c>
      <c r="B424">
        <v>627</v>
      </c>
      <c r="C424" t="s">
        <v>63</v>
      </c>
      <c r="D424" t="s">
        <v>3375</v>
      </c>
      <c r="E424" s="68" t="str">
        <f t="shared" si="12"/>
        <v>20171011 16:15:19.740000</v>
      </c>
      <c r="F424" s="69">
        <f t="shared" si="13"/>
        <v>40755</v>
      </c>
    </row>
    <row r="425" spans="1:6">
      <c r="A425">
        <v>43</v>
      </c>
      <c r="B425">
        <v>627</v>
      </c>
      <c r="C425" t="s">
        <v>63</v>
      </c>
      <c r="D425" t="s">
        <v>3375</v>
      </c>
      <c r="E425" s="68" t="str">
        <f t="shared" si="12"/>
        <v>20171011 16:15:19.740000</v>
      </c>
      <c r="F425" s="69">
        <f t="shared" si="13"/>
        <v>26961</v>
      </c>
    </row>
    <row r="426" spans="1:6">
      <c r="A426">
        <v>114</v>
      </c>
      <c r="B426">
        <v>627</v>
      </c>
      <c r="C426" t="s">
        <v>63</v>
      </c>
      <c r="D426" t="s">
        <v>3375</v>
      </c>
      <c r="E426" s="68" t="str">
        <f t="shared" si="12"/>
        <v>20171011 16:15:19.740000</v>
      </c>
      <c r="F426" s="69">
        <f t="shared" si="13"/>
        <v>71478</v>
      </c>
    </row>
    <row r="427" spans="1:6">
      <c r="A427">
        <v>219</v>
      </c>
      <c r="B427">
        <v>627</v>
      </c>
      <c r="C427" t="s">
        <v>63</v>
      </c>
      <c r="D427" t="s">
        <v>3375</v>
      </c>
      <c r="E427" s="68" t="str">
        <f t="shared" si="12"/>
        <v>20171011 16:15:19.740000</v>
      </c>
      <c r="F427" s="69">
        <f t="shared" si="13"/>
        <v>137313</v>
      </c>
    </row>
    <row r="428" spans="1:6">
      <c r="A428">
        <v>114</v>
      </c>
      <c r="B428">
        <v>625.5</v>
      </c>
      <c r="C428" t="s">
        <v>63</v>
      </c>
      <c r="D428" t="s">
        <v>3376</v>
      </c>
      <c r="E428" s="68" t="str">
        <f t="shared" si="12"/>
        <v>20171011 16:19:27.615000</v>
      </c>
      <c r="F428" s="69">
        <f t="shared" si="13"/>
        <v>71307</v>
      </c>
    </row>
    <row r="429" spans="1:6">
      <c r="A429">
        <v>386</v>
      </c>
      <c r="B429">
        <v>625.5</v>
      </c>
      <c r="C429" t="s">
        <v>63</v>
      </c>
      <c r="D429" t="s">
        <v>3376</v>
      </c>
      <c r="E429" s="68" t="str">
        <f t="shared" si="12"/>
        <v>20171011 16:19:27.615000</v>
      </c>
      <c r="F429" s="69">
        <f t="shared" si="13"/>
        <v>241443</v>
      </c>
    </row>
    <row r="430" spans="1:6">
      <c r="A430">
        <v>39</v>
      </c>
      <c r="B430">
        <v>626.5</v>
      </c>
      <c r="C430" t="s">
        <v>63</v>
      </c>
      <c r="D430" t="s">
        <v>3377</v>
      </c>
      <c r="E430" s="68" t="str">
        <f t="shared" si="12"/>
        <v>20171011 16:28:28.380000</v>
      </c>
      <c r="F430" s="69">
        <f t="shared" si="13"/>
        <v>24433.5</v>
      </c>
    </row>
    <row r="431" spans="1:6">
      <c r="A431">
        <v>100</v>
      </c>
      <c r="B431">
        <v>626.5</v>
      </c>
      <c r="C431" t="s">
        <v>63</v>
      </c>
      <c r="D431" t="s">
        <v>3377</v>
      </c>
      <c r="E431" s="68" t="str">
        <f t="shared" si="12"/>
        <v>20171011 16:28:28.380000</v>
      </c>
      <c r="F431" s="69">
        <f t="shared" si="13"/>
        <v>62650</v>
      </c>
    </row>
    <row r="432" spans="1:6">
      <c r="A432">
        <v>59</v>
      </c>
      <c r="B432">
        <v>626.5</v>
      </c>
      <c r="C432" t="s">
        <v>63</v>
      </c>
      <c r="D432" t="s">
        <v>3377</v>
      </c>
      <c r="E432" s="68" t="str">
        <f t="shared" si="12"/>
        <v>20171011 16:28:28.380000</v>
      </c>
      <c r="F432" s="69">
        <f t="shared" si="13"/>
        <v>36963.5</v>
      </c>
    </row>
    <row r="433" spans="1:6">
      <c r="A433">
        <v>365</v>
      </c>
      <c r="B433">
        <v>626.5</v>
      </c>
      <c r="C433" t="s">
        <v>63</v>
      </c>
      <c r="D433" t="s">
        <v>3377</v>
      </c>
      <c r="E433" s="68" t="str">
        <f t="shared" si="12"/>
        <v>20171011 16:28:28.380000</v>
      </c>
      <c r="F433" s="69">
        <f t="shared" si="13"/>
        <v>228672.5</v>
      </c>
    </row>
    <row r="434" spans="1:6">
      <c r="A434">
        <v>8</v>
      </c>
      <c r="B434">
        <v>630</v>
      </c>
      <c r="C434" t="s">
        <v>63</v>
      </c>
      <c r="D434" t="s">
        <v>3378</v>
      </c>
      <c r="E434" s="68" t="str">
        <f t="shared" si="12"/>
        <v>20171012 9:01:10.017000</v>
      </c>
      <c r="F434" s="69">
        <f t="shared" si="13"/>
        <v>5040</v>
      </c>
    </row>
    <row r="435" spans="1:6">
      <c r="A435">
        <v>150</v>
      </c>
      <c r="B435">
        <v>632</v>
      </c>
      <c r="C435" t="s">
        <v>63</v>
      </c>
      <c r="D435" t="s">
        <v>3379</v>
      </c>
      <c r="E435" s="68" t="str">
        <f t="shared" si="12"/>
        <v>20171012 9:02:41.031000</v>
      </c>
      <c r="F435" s="69">
        <f t="shared" si="13"/>
        <v>94800</v>
      </c>
    </row>
    <row r="436" spans="1:6">
      <c r="A436">
        <v>93</v>
      </c>
      <c r="B436">
        <v>630.5</v>
      </c>
      <c r="C436" t="s">
        <v>63</v>
      </c>
      <c r="D436" t="s">
        <v>3380</v>
      </c>
      <c r="E436" s="68" t="str">
        <f t="shared" si="12"/>
        <v>20171012 9:06:11.005000</v>
      </c>
      <c r="F436" s="69">
        <f t="shared" si="13"/>
        <v>58636.5</v>
      </c>
    </row>
    <row r="437" spans="1:6">
      <c r="A437">
        <v>87</v>
      </c>
      <c r="B437">
        <v>630.5</v>
      </c>
      <c r="C437" t="s">
        <v>63</v>
      </c>
      <c r="D437" t="s">
        <v>3381</v>
      </c>
      <c r="E437" s="68" t="str">
        <f t="shared" si="12"/>
        <v>20171012 9:09:53.305000</v>
      </c>
      <c r="F437" s="69">
        <f t="shared" si="13"/>
        <v>54853.5</v>
      </c>
    </row>
    <row r="438" spans="1:6">
      <c r="A438">
        <v>90</v>
      </c>
      <c r="B438">
        <v>629.5</v>
      </c>
      <c r="C438" t="s">
        <v>63</v>
      </c>
      <c r="D438" t="s">
        <v>3382</v>
      </c>
      <c r="E438" s="68" t="str">
        <f t="shared" si="12"/>
        <v>20171012 9:12:53.994000</v>
      </c>
      <c r="F438" s="69">
        <f t="shared" si="13"/>
        <v>56655</v>
      </c>
    </row>
    <row r="439" spans="1:6">
      <c r="A439">
        <v>2</v>
      </c>
      <c r="B439">
        <v>629.5</v>
      </c>
      <c r="C439" t="s">
        <v>63</v>
      </c>
      <c r="D439" t="s">
        <v>3382</v>
      </c>
      <c r="E439" s="68" t="str">
        <f t="shared" si="12"/>
        <v>20171012 9:12:53.994000</v>
      </c>
      <c r="F439" s="69">
        <f t="shared" si="13"/>
        <v>1259</v>
      </c>
    </row>
    <row r="440" spans="1:6">
      <c r="A440">
        <v>134</v>
      </c>
      <c r="B440">
        <v>630.5</v>
      </c>
      <c r="C440" t="s">
        <v>63</v>
      </c>
      <c r="D440" t="s">
        <v>3383</v>
      </c>
      <c r="E440" s="68" t="str">
        <f t="shared" si="12"/>
        <v>20171012 9:23:24.123000</v>
      </c>
      <c r="F440" s="69">
        <f t="shared" si="13"/>
        <v>84487</v>
      </c>
    </row>
    <row r="441" spans="1:6">
      <c r="A441">
        <v>74</v>
      </c>
      <c r="B441">
        <v>630</v>
      </c>
      <c r="C441" t="s">
        <v>63</v>
      </c>
      <c r="D441" t="s">
        <v>3384</v>
      </c>
      <c r="E441" s="68" t="str">
        <f t="shared" si="12"/>
        <v>20171012 9:25:36.567000</v>
      </c>
      <c r="F441" s="69">
        <f t="shared" si="13"/>
        <v>46620</v>
      </c>
    </row>
    <row r="442" spans="1:6">
      <c r="A442">
        <v>103</v>
      </c>
      <c r="B442">
        <v>630</v>
      </c>
      <c r="C442" t="s">
        <v>63</v>
      </c>
      <c r="D442" t="s">
        <v>3384</v>
      </c>
      <c r="E442" s="68" t="str">
        <f t="shared" si="12"/>
        <v>20171012 9:25:36.567000</v>
      </c>
      <c r="F442" s="69">
        <f t="shared" si="13"/>
        <v>64890</v>
      </c>
    </row>
    <row r="443" spans="1:6">
      <c r="A443">
        <v>259</v>
      </c>
      <c r="B443">
        <v>630</v>
      </c>
      <c r="C443" t="s">
        <v>63</v>
      </c>
      <c r="D443" t="s">
        <v>3384</v>
      </c>
      <c r="E443" s="68" t="str">
        <f t="shared" si="12"/>
        <v>20171012 9:25:36.567000</v>
      </c>
      <c r="F443" s="69">
        <f t="shared" si="13"/>
        <v>163170</v>
      </c>
    </row>
    <row r="444" spans="1:6">
      <c r="A444">
        <v>88</v>
      </c>
      <c r="B444">
        <v>628</v>
      </c>
      <c r="C444" t="s">
        <v>63</v>
      </c>
      <c r="D444" t="s">
        <v>3385</v>
      </c>
      <c r="E444" s="68" t="str">
        <f t="shared" si="12"/>
        <v>20171012 9:30:07.795000</v>
      </c>
      <c r="F444" s="69">
        <f t="shared" si="13"/>
        <v>55264</v>
      </c>
    </row>
    <row r="445" spans="1:6">
      <c r="A445">
        <v>92</v>
      </c>
      <c r="B445">
        <v>628</v>
      </c>
      <c r="C445" t="s">
        <v>63</v>
      </c>
      <c r="D445" t="s">
        <v>3386</v>
      </c>
      <c r="E445" s="68" t="str">
        <f t="shared" si="12"/>
        <v>20171012 9:35:12.934000</v>
      </c>
      <c r="F445" s="69">
        <f t="shared" si="13"/>
        <v>57776</v>
      </c>
    </row>
    <row r="446" spans="1:6">
      <c r="A446">
        <v>90</v>
      </c>
      <c r="B446">
        <v>627.5</v>
      </c>
      <c r="C446" t="s">
        <v>63</v>
      </c>
      <c r="D446" t="s">
        <v>3387</v>
      </c>
      <c r="E446" s="68" t="str">
        <f t="shared" si="12"/>
        <v>20171012 9:39:22.712000</v>
      </c>
      <c r="F446" s="69">
        <f t="shared" si="13"/>
        <v>56475</v>
      </c>
    </row>
    <row r="447" spans="1:6">
      <c r="A447">
        <v>90</v>
      </c>
      <c r="B447">
        <v>627</v>
      </c>
      <c r="C447" t="s">
        <v>63</v>
      </c>
      <c r="D447" t="s">
        <v>3388</v>
      </c>
      <c r="E447" s="68" t="str">
        <f t="shared" si="12"/>
        <v>20171012 9:46:44.086000</v>
      </c>
      <c r="F447" s="69">
        <f t="shared" si="13"/>
        <v>56430</v>
      </c>
    </row>
    <row r="448" spans="1:6">
      <c r="A448">
        <v>94</v>
      </c>
      <c r="B448">
        <v>627</v>
      </c>
      <c r="C448" t="s">
        <v>63</v>
      </c>
      <c r="D448" t="s">
        <v>3389</v>
      </c>
      <c r="E448" s="68" t="str">
        <f t="shared" si="12"/>
        <v>20171012 9:53:52.466000</v>
      </c>
      <c r="F448" s="69">
        <f t="shared" si="13"/>
        <v>58938</v>
      </c>
    </row>
    <row r="449" spans="1:6">
      <c r="A449">
        <v>102</v>
      </c>
      <c r="B449">
        <v>628</v>
      </c>
      <c r="C449" t="s">
        <v>63</v>
      </c>
      <c r="D449" t="s">
        <v>3390</v>
      </c>
      <c r="E449" s="68" t="str">
        <f t="shared" si="12"/>
        <v>20171012 9:56:35.136000</v>
      </c>
      <c r="F449" s="69">
        <f t="shared" si="13"/>
        <v>64056</v>
      </c>
    </row>
    <row r="450" spans="1:6">
      <c r="A450">
        <v>100</v>
      </c>
      <c r="B450">
        <v>628</v>
      </c>
      <c r="C450" t="s">
        <v>63</v>
      </c>
      <c r="D450" t="s">
        <v>3390</v>
      </c>
      <c r="E450" s="68" t="str">
        <f t="shared" ref="E450:E512" si="14">LEFT(D450,FIND(" ",D450)-1)&amp;" "&amp;IF((MID(D450,FIND(" ",D450)+1,2))&lt;"23",MID(D450,FIND(" ",D450)+1,2) + 2 - VALUE(MID(D450,28,1)),"0"&amp;"0")&amp;MID(D450,FIND(" ",D450)+3,13)</f>
        <v>20171012 9:56:35.136000</v>
      </c>
      <c r="F450" s="69">
        <f t="shared" ref="F450:F512" si="15">A450*B450</f>
        <v>62800</v>
      </c>
    </row>
    <row r="451" spans="1:6">
      <c r="A451">
        <v>100</v>
      </c>
      <c r="B451">
        <v>628</v>
      </c>
      <c r="C451" t="s">
        <v>63</v>
      </c>
      <c r="D451" t="s">
        <v>3390</v>
      </c>
      <c r="E451" s="68" t="str">
        <f t="shared" si="14"/>
        <v>20171012 9:56:35.136000</v>
      </c>
      <c r="F451" s="69">
        <f t="shared" si="15"/>
        <v>62800</v>
      </c>
    </row>
    <row r="452" spans="1:6">
      <c r="A452">
        <v>118</v>
      </c>
      <c r="B452">
        <v>628</v>
      </c>
      <c r="C452" t="s">
        <v>63</v>
      </c>
      <c r="D452" t="s">
        <v>3390</v>
      </c>
      <c r="E452" s="68" t="str">
        <f t="shared" si="14"/>
        <v>20171012 9:56:35.136000</v>
      </c>
      <c r="F452" s="69">
        <f t="shared" si="15"/>
        <v>74104</v>
      </c>
    </row>
    <row r="453" spans="1:6">
      <c r="A453">
        <v>80</v>
      </c>
      <c r="B453">
        <v>628</v>
      </c>
      <c r="C453" t="s">
        <v>63</v>
      </c>
      <c r="D453" t="s">
        <v>3390</v>
      </c>
      <c r="E453" s="68" t="str">
        <f t="shared" si="14"/>
        <v>20171012 9:56:35.136000</v>
      </c>
      <c r="F453" s="69">
        <f t="shared" si="15"/>
        <v>50240</v>
      </c>
    </row>
    <row r="454" spans="1:6">
      <c r="A454">
        <v>121</v>
      </c>
      <c r="B454">
        <v>628</v>
      </c>
      <c r="C454" t="s">
        <v>63</v>
      </c>
      <c r="D454" t="s">
        <v>3391</v>
      </c>
      <c r="E454" s="68" t="str">
        <f t="shared" si="14"/>
        <v>20171012 10:06:32.094000</v>
      </c>
      <c r="F454" s="69">
        <f t="shared" si="15"/>
        <v>75988</v>
      </c>
    </row>
    <row r="455" spans="1:6">
      <c r="A455">
        <v>90</v>
      </c>
      <c r="B455">
        <v>627.5</v>
      </c>
      <c r="C455" t="s">
        <v>63</v>
      </c>
      <c r="D455" t="s">
        <v>3392</v>
      </c>
      <c r="E455" s="68" t="str">
        <f t="shared" si="14"/>
        <v>20171012 10:10:32.530000</v>
      </c>
      <c r="F455" s="69">
        <f t="shared" si="15"/>
        <v>56475</v>
      </c>
    </row>
    <row r="456" spans="1:6">
      <c r="A456">
        <v>27</v>
      </c>
      <c r="B456">
        <v>627.5</v>
      </c>
      <c r="C456" t="s">
        <v>63</v>
      </c>
      <c r="D456" t="s">
        <v>3393</v>
      </c>
      <c r="E456" s="68" t="str">
        <f t="shared" si="14"/>
        <v>20171012 10:21:56.661000</v>
      </c>
      <c r="F456" s="69">
        <f t="shared" si="15"/>
        <v>16942.5</v>
      </c>
    </row>
    <row r="457" spans="1:6">
      <c r="A457">
        <v>17</v>
      </c>
      <c r="B457">
        <v>627.5</v>
      </c>
      <c r="C457" t="s">
        <v>63</v>
      </c>
      <c r="D457" t="s">
        <v>3394</v>
      </c>
      <c r="E457" s="68" t="str">
        <f t="shared" si="14"/>
        <v>20171012 10:21:58.428000</v>
      </c>
      <c r="F457" s="69">
        <f t="shared" si="15"/>
        <v>10667.5</v>
      </c>
    </row>
    <row r="458" spans="1:6">
      <c r="A458">
        <v>44</v>
      </c>
      <c r="B458">
        <v>627.5</v>
      </c>
      <c r="C458" t="s">
        <v>63</v>
      </c>
      <c r="D458" t="s">
        <v>3395</v>
      </c>
      <c r="E458" s="68" t="str">
        <f t="shared" si="14"/>
        <v>20171012 10:22:29.583000</v>
      </c>
      <c r="F458" s="69">
        <f t="shared" si="15"/>
        <v>27610</v>
      </c>
    </row>
    <row r="459" spans="1:6">
      <c r="A459">
        <v>92</v>
      </c>
      <c r="B459">
        <v>626.5</v>
      </c>
      <c r="C459" t="s">
        <v>63</v>
      </c>
      <c r="D459" t="s">
        <v>3396</v>
      </c>
      <c r="E459" s="68" t="str">
        <f t="shared" si="14"/>
        <v>20171012 10:23:33.951000</v>
      </c>
      <c r="F459" s="69">
        <f t="shared" si="15"/>
        <v>57638</v>
      </c>
    </row>
    <row r="460" spans="1:6">
      <c r="A460">
        <v>92</v>
      </c>
      <c r="B460">
        <v>626.5</v>
      </c>
      <c r="C460" t="s">
        <v>63</v>
      </c>
      <c r="D460" t="s">
        <v>3397</v>
      </c>
      <c r="E460" s="68" t="str">
        <f t="shared" si="14"/>
        <v>20171012 10:26:07.089000</v>
      </c>
      <c r="F460" s="69">
        <f t="shared" si="15"/>
        <v>57638</v>
      </c>
    </row>
    <row r="461" spans="1:6">
      <c r="A461">
        <v>125</v>
      </c>
      <c r="B461">
        <v>628</v>
      </c>
      <c r="C461" t="s">
        <v>63</v>
      </c>
      <c r="D461" t="s">
        <v>3398</v>
      </c>
      <c r="E461" s="68" t="str">
        <f t="shared" si="14"/>
        <v>20171012 10:41:25.391000</v>
      </c>
      <c r="F461" s="69">
        <f t="shared" si="15"/>
        <v>78500</v>
      </c>
    </row>
    <row r="462" spans="1:6">
      <c r="A462">
        <v>97</v>
      </c>
      <c r="B462">
        <v>628</v>
      </c>
      <c r="C462" t="s">
        <v>63</v>
      </c>
      <c r="D462" t="s">
        <v>3399</v>
      </c>
      <c r="E462" s="68" t="str">
        <f t="shared" si="14"/>
        <v>20171012 10:49:15.319000</v>
      </c>
      <c r="F462" s="69">
        <f t="shared" si="15"/>
        <v>60916</v>
      </c>
    </row>
    <row r="463" spans="1:6">
      <c r="A463">
        <v>94</v>
      </c>
      <c r="B463">
        <v>627.5</v>
      </c>
      <c r="C463" t="s">
        <v>63</v>
      </c>
      <c r="D463" t="s">
        <v>3400</v>
      </c>
      <c r="E463" s="68" t="str">
        <f t="shared" si="14"/>
        <v>20171012 10:52:56.104000</v>
      </c>
      <c r="F463" s="69">
        <f t="shared" si="15"/>
        <v>58985</v>
      </c>
    </row>
    <row r="464" spans="1:6">
      <c r="A464">
        <v>91</v>
      </c>
      <c r="B464">
        <v>627</v>
      </c>
      <c r="C464" t="s">
        <v>63</v>
      </c>
      <c r="D464" t="s">
        <v>3401</v>
      </c>
      <c r="E464" s="68" t="str">
        <f t="shared" si="14"/>
        <v>20171012 11:06:23.904000</v>
      </c>
      <c r="F464" s="69">
        <f t="shared" si="15"/>
        <v>57057</v>
      </c>
    </row>
    <row r="465" spans="1:6">
      <c r="A465">
        <v>62</v>
      </c>
      <c r="B465">
        <v>628.5</v>
      </c>
      <c r="C465" t="s">
        <v>63</v>
      </c>
      <c r="D465" t="s">
        <v>3402</v>
      </c>
      <c r="E465" s="68" t="str">
        <f t="shared" si="14"/>
        <v>20171012 11:12:35.439000</v>
      </c>
      <c r="F465" s="69">
        <f t="shared" si="15"/>
        <v>38967</v>
      </c>
    </row>
    <row r="466" spans="1:6">
      <c r="A466">
        <v>100</v>
      </c>
      <c r="B466">
        <v>628.5</v>
      </c>
      <c r="C466" t="s">
        <v>63</v>
      </c>
      <c r="D466" t="s">
        <v>3402</v>
      </c>
      <c r="E466" s="68" t="str">
        <f t="shared" si="14"/>
        <v>20171012 11:12:35.439000</v>
      </c>
      <c r="F466" s="69">
        <f t="shared" si="15"/>
        <v>62850</v>
      </c>
    </row>
    <row r="467" spans="1:6">
      <c r="A467">
        <v>181</v>
      </c>
      <c r="B467">
        <v>628.5</v>
      </c>
      <c r="C467" t="s">
        <v>63</v>
      </c>
      <c r="D467" t="s">
        <v>3402</v>
      </c>
      <c r="E467" s="68" t="str">
        <f t="shared" si="14"/>
        <v>20171012 11:12:35.439000</v>
      </c>
      <c r="F467" s="69">
        <f t="shared" si="15"/>
        <v>113758.5</v>
      </c>
    </row>
    <row r="468" spans="1:6">
      <c r="A468">
        <v>146</v>
      </c>
      <c r="B468">
        <v>628.5</v>
      </c>
      <c r="C468" t="s">
        <v>63</v>
      </c>
      <c r="D468" t="s">
        <v>3402</v>
      </c>
      <c r="E468" s="68" t="str">
        <f t="shared" si="14"/>
        <v>20171012 11:12:35.439000</v>
      </c>
      <c r="F468" s="69">
        <f t="shared" si="15"/>
        <v>91761</v>
      </c>
    </row>
    <row r="469" spans="1:6">
      <c r="A469">
        <v>11</v>
      </c>
      <c r="B469">
        <v>628.5</v>
      </c>
      <c r="C469" t="s">
        <v>63</v>
      </c>
      <c r="D469" t="s">
        <v>3403</v>
      </c>
      <c r="E469" s="68" t="str">
        <f t="shared" si="14"/>
        <v>20171012 11:12:41.893000</v>
      </c>
      <c r="F469" s="69">
        <f t="shared" si="15"/>
        <v>6913.5</v>
      </c>
    </row>
    <row r="470" spans="1:6">
      <c r="A470">
        <v>100</v>
      </c>
      <c r="B470">
        <v>628</v>
      </c>
      <c r="C470" t="s">
        <v>63</v>
      </c>
      <c r="D470" t="s">
        <v>3404</v>
      </c>
      <c r="E470" s="68" t="str">
        <f t="shared" si="14"/>
        <v>20171012 11:13:42.714000</v>
      </c>
      <c r="F470" s="69">
        <f t="shared" si="15"/>
        <v>62800</v>
      </c>
    </row>
    <row r="471" spans="1:6">
      <c r="A471">
        <v>12</v>
      </c>
      <c r="B471">
        <v>628</v>
      </c>
      <c r="C471" t="s">
        <v>63</v>
      </c>
      <c r="D471" t="s">
        <v>3404</v>
      </c>
      <c r="E471" s="68" t="str">
        <f t="shared" si="14"/>
        <v>20171012 11:13:42.714000</v>
      </c>
      <c r="F471" s="69">
        <f t="shared" si="15"/>
        <v>7536</v>
      </c>
    </row>
    <row r="472" spans="1:6">
      <c r="A472">
        <v>123</v>
      </c>
      <c r="B472">
        <v>628</v>
      </c>
      <c r="C472" t="s">
        <v>63</v>
      </c>
      <c r="D472" t="s">
        <v>3405</v>
      </c>
      <c r="E472" s="68" t="str">
        <f t="shared" si="14"/>
        <v>20171012 11:47:48.729000</v>
      </c>
      <c r="F472" s="69">
        <f t="shared" si="15"/>
        <v>77244</v>
      </c>
    </row>
    <row r="473" spans="1:6">
      <c r="A473">
        <v>100</v>
      </c>
      <c r="B473">
        <v>628</v>
      </c>
      <c r="C473" t="s">
        <v>63</v>
      </c>
      <c r="D473" t="s">
        <v>3406</v>
      </c>
      <c r="E473" s="68" t="str">
        <f t="shared" si="14"/>
        <v>20171012 11:49:35.063000</v>
      </c>
      <c r="F473" s="69">
        <f t="shared" si="15"/>
        <v>62800</v>
      </c>
    </row>
    <row r="474" spans="1:6">
      <c r="A474">
        <v>118</v>
      </c>
      <c r="B474">
        <v>628</v>
      </c>
      <c r="C474" t="s">
        <v>63</v>
      </c>
      <c r="D474" t="s">
        <v>3406</v>
      </c>
      <c r="E474" s="68" t="str">
        <f t="shared" si="14"/>
        <v>20171012 11:49:35.063000</v>
      </c>
      <c r="F474" s="69">
        <f t="shared" si="15"/>
        <v>74104</v>
      </c>
    </row>
    <row r="475" spans="1:6">
      <c r="A475">
        <v>100</v>
      </c>
      <c r="B475">
        <v>628</v>
      </c>
      <c r="C475" t="s">
        <v>63</v>
      </c>
      <c r="D475" t="s">
        <v>3406</v>
      </c>
      <c r="E475" s="68" t="str">
        <f t="shared" si="14"/>
        <v>20171012 11:49:35.063000</v>
      </c>
      <c r="F475" s="69">
        <f t="shared" si="15"/>
        <v>62800</v>
      </c>
    </row>
    <row r="476" spans="1:6">
      <c r="A476">
        <v>100</v>
      </c>
      <c r="B476">
        <v>628</v>
      </c>
      <c r="C476" t="s">
        <v>63</v>
      </c>
      <c r="D476" t="s">
        <v>3406</v>
      </c>
      <c r="E476" s="68" t="str">
        <f t="shared" si="14"/>
        <v>20171012 11:49:35.063000</v>
      </c>
      <c r="F476" s="69">
        <f t="shared" si="15"/>
        <v>62800</v>
      </c>
    </row>
    <row r="477" spans="1:6">
      <c r="A477">
        <v>3</v>
      </c>
      <c r="B477">
        <v>628</v>
      </c>
      <c r="C477" t="s">
        <v>63</v>
      </c>
      <c r="D477" t="s">
        <v>3406</v>
      </c>
      <c r="E477" s="68" t="str">
        <f t="shared" si="14"/>
        <v>20171012 11:49:35.063000</v>
      </c>
      <c r="F477" s="69">
        <f t="shared" si="15"/>
        <v>1884</v>
      </c>
    </row>
    <row r="478" spans="1:6">
      <c r="A478">
        <v>20</v>
      </c>
      <c r="B478">
        <v>628</v>
      </c>
      <c r="C478" t="s">
        <v>63</v>
      </c>
      <c r="D478" t="s">
        <v>3407</v>
      </c>
      <c r="E478" s="68" t="str">
        <f t="shared" si="14"/>
        <v>20171012 12:08:00.010000</v>
      </c>
      <c r="F478" s="69">
        <f t="shared" si="15"/>
        <v>12560</v>
      </c>
    </row>
    <row r="479" spans="1:6">
      <c r="A479">
        <v>187</v>
      </c>
      <c r="B479">
        <v>628</v>
      </c>
      <c r="C479" t="s">
        <v>63</v>
      </c>
      <c r="D479" t="s">
        <v>3408</v>
      </c>
      <c r="E479" s="68" t="str">
        <f t="shared" si="14"/>
        <v>20171012 12:08:37.047000</v>
      </c>
      <c r="F479" s="69">
        <f t="shared" si="15"/>
        <v>117436</v>
      </c>
    </row>
    <row r="480" spans="1:6">
      <c r="A480">
        <v>63</v>
      </c>
      <c r="B480">
        <v>628</v>
      </c>
      <c r="C480" t="s">
        <v>63</v>
      </c>
      <c r="D480" t="s">
        <v>3409</v>
      </c>
      <c r="E480" s="68" t="str">
        <f t="shared" si="14"/>
        <v>20171012 12:09:45.341000</v>
      </c>
      <c r="F480" s="69">
        <f t="shared" si="15"/>
        <v>39564</v>
      </c>
    </row>
    <row r="481" spans="1:6">
      <c r="A481">
        <v>98</v>
      </c>
      <c r="B481">
        <v>628</v>
      </c>
      <c r="C481" t="s">
        <v>63</v>
      </c>
      <c r="D481" t="s">
        <v>3410</v>
      </c>
      <c r="E481" s="68" t="str">
        <f t="shared" si="14"/>
        <v>20171012 12:12:12.801000</v>
      </c>
      <c r="F481" s="69">
        <f t="shared" si="15"/>
        <v>61544</v>
      </c>
    </row>
    <row r="482" spans="1:6">
      <c r="A482">
        <v>88</v>
      </c>
      <c r="B482">
        <v>626.5</v>
      </c>
      <c r="C482" t="s">
        <v>63</v>
      </c>
      <c r="D482" t="s">
        <v>3411</v>
      </c>
      <c r="E482" s="68" t="str">
        <f t="shared" si="14"/>
        <v>20171012 12:35:21.924000</v>
      </c>
      <c r="F482" s="69">
        <f t="shared" si="15"/>
        <v>55132</v>
      </c>
    </row>
    <row r="483" spans="1:6">
      <c r="A483">
        <v>195</v>
      </c>
      <c r="B483">
        <v>628</v>
      </c>
      <c r="C483" t="s">
        <v>63</v>
      </c>
      <c r="D483" t="s">
        <v>3412</v>
      </c>
      <c r="E483" s="68" t="str">
        <f t="shared" si="14"/>
        <v>20171012 12:53:31.089000</v>
      </c>
      <c r="F483" s="69">
        <f t="shared" si="15"/>
        <v>122460</v>
      </c>
    </row>
    <row r="484" spans="1:6">
      <c r="A484">
        <v>87</v>
      </c>
      <c r="B484">
        <v>628</v>
      </c>
      <c r="C484" t="s">
        <v>63</v>
      </c>
      <c r="D484" t="s">
        <v>3413</v>
      </c>
      <c r="E484" s="68" t="str">
        <f t="shared" si="14"/>
        <v>20171012 13:13:50.073000</v>
      </c>
      <c r="F484" s="69">
        <f t="shared" si="15"/>
        <v>54636</v>
      </c>
    </row>
    <row r="485" spans="1:6">
      <c r="A485">
        <v>99</v>
      </c>
      <c r="B485">
        <v>628</v>
      </c>
      <c r="C485" t="s">
        <v>63</v>
      </c>
      <c r="D485" t="s">
        <v>3414</v>
      </c>
      <c r="E485" s="68" t="str">
        <f t="shared" si="14"/>
        <v>20171012 13:28:02.720000</v>
      </c>
      <c r="F485" s="69">
        <f t="shared" si="15"/>
        <v>62172</v>
      </c>
    </row>
    <row r="486" spans="1:6">
      <c r="A486">
        <v>100</v>
      </c>
      <c r="B486">
        <v>627.5</v>
      </c>
      <c r="C486" t="s">
        <v>63</v>
      </c>
      <c r="D486" t="s">
        <v>3415</v>
      </c>
      <c r="E486" s="68" t="str">
        <f t="shared" si="14"/>
        <v>20171012 13:39:42.866000</v>
      </c>
      <c r="F486" s="69">
        <f t="shared" si="15"/>
        <v>62750</v>
      </c>
    </row>
    <row r="487" spans="1:6">
      <c r="A487">
        <v>96</v>
      </c>
      <c r="B487">
        <v>627.5</v>
      </c>
      <c r="C487" t="s">
        <v>63</v>
      </c>
      <c r="D487" t="s">
        <v>3416</v>
      </c>
      <c r="E487" s="68" t="str">
        <f t="shared" si="14"/>
        <v>20171012 13:45:33.547000</v>
      </c>
      <c r="F487" s="69">
        <f t="shared" si="15"/>
        <v>60240</v>
      </c>
    </row>
    <row r="488" spans="1:6">
      <c r="A488">
        <v>90</v>
      </c>
      <c r="B488">
        <v>627</v>
      </c>
      <c r="C488" t="s">
        <v>63</v>
      </c>
      <c r="D488" t="s">
        <v>3417</v>
      </c>
      <c r="E488" s="68" t="str">
        <f t="shared" si="14"/>
        <v>20171012 13:59:23.637000</v>
      </c>
      <c r="F488" s="69">
        <f t="shared" si="15"/>
        <v>56430</v>
      </c>
    </row>
    <row r="489" spans="1:6">
      <c r="A489">
        <v>34</v>
      </c>
      <c r="B489">
        <v>627</v>
      </c>
      <c r="C489" t="s">
        <v>63</v>
      </c>
      <c r="D489" t="s">
        <v>3418</v>
      </c>
      <c r="E489" s="68" t="str">
        <f t="shared" si="14"/>
        <v>20171012 14:12:09.185000</v>
      </c>
      <c r="F489" s="69">
        <f t="shared" si="15"/>
        <v>21318</v>
      </c>
    </row>
    <row r="490" spans="1:6">
      <c r="A490">
        <v>58</v>
      </c>
      <c r="B490">
        <v>627</v>
      </c>
      <c r="C490" t="s">
        <v>63</v>
      </c>
      <c r="D490" t="s">
        <v>3418</v>
      </c>
      <c r="E490" s="68" t="str">
        <f t="shared" si="14"/>
        <v>20171012 14:12:09.185000</v>
      </c>
      <c r="F490" s="69">
        <f t="shared" si="15"/>
        <v>36366</v>
      </c>
    </row>
    <row r="491" spans="1:6">
      <c r="A491">
        <v>30</v>
      </c>
      <c r="B491">
        <v>626.5</v>
      </c>
      <c r="C491" t="s">
        <v>63</v>
      </c>
      <c r="D491" t="s">
        <v>3419</v>
      </c>
      <c r="E491" s="68" t="str">
        <f t="shared" si="14"/>
        <v>20171012 14:14:36.906000</v>
      </c>
      <c r="F491" s="69">
        <f t="shared" si="15"/>
        <v>18795</v>
      </c>
    </row>
    <row r="492" spans="1:6">
      <c r="A492">
        <v>34</v>
      </c>
      <c r="B492">
        <v>626.5</v>
      </c>
      <c r="C492" t="s">
        <v>63</v>
      </c>
      <c r="D492" t="s">
        <v>3419</v>
      </c>
      <c r="E492" s="68" t="str">
        <f t="shared" si="14"/>
        <v>20171012 14:14:36.906000</v>
      </c>
      <c r="F492" s="69">
        <f t="shared" si="15"/>
        <v>21301</v>
      </c>
    </row>
    <row r="493" spans="1:6">
      <c r="A493">
        <v>100</v>
      </c>
      <c r="B493">
        <v>626.5</v>
      </c>
      <c r="C493" t="s">
        <v>63</v>
      </c>
      <c r="D493" t="s">
        <v>3419</v>
      </c>
      <c r="E493" s="68" t="str">
        <f t="shared" si="14"/>
        <v>20171012 14:14:36.906000</v>
      </c>
      <c r="F493" s="69">
        <f t="shared" si="15"/>
        <v>62650</v>
      </c>
    </row>
    <row r="494" spans="1:6">
      <c r="A494">
        <v>91</v>
      </c>
      <c r="B494">
        <v>626.5</v>
      </c>
      <c r="C494" t="s">
        <v>63</v>
      </c>
      <c r="D494" t="s">
        <v>3419</v>
      </c>
      <c r="E494" s="68" t="str">
        <f t="shared" si="14"/>
        <v>20171012 14:14:36.906000</v>
      </c>
      <c r="F494" s="69">
        <f t="shared" si="15"/>
        <v>57011.5</v>
      </c>
    </row>
    <row r="495" spans="1:6">
      <c r="A495">
        <v>42</v>
      </c>
      <c r="B495">
        <v>626.5</v>
      </c>
      <c r="C495" t="s">
        <v>63</v>
      </c>
      <c r="D495" t="s">
        <v>3419</v>
      </c>
      <c r="E495" s="68" t="str">
        <f t="shared" si="14"/>
        <v>20171012 14:14:36.906000</v>
      </c>
      <c r="F495" s="69">
        <f t="shared" si="15"/>
        <v>26313</v>
      </c>
    </row>
    <row r="496" spans="1:6">
      <c r="A496">
        <v>303</v>
      </c>
      <c r="B496">
        <v>626.5</v>
      </c>
      <c r="C496" t="s">
        <v>63</v>
      </c>
      <c r="D496" t="s">
        <v>3420</v>
      </c>
      <c r="E496" s="68" t="str">
        <f t="shared" si="14"/>
        <v>20171012 14:15:21.410000</v>
      </c>
      <c r="F496" s="69">
        <f t="shared" si="15"/>
        <v>189829.5</v>
      </c>
    </row>
    <row r="497" spans="1:6">
      <c r="A497">
        <v>89</v>
      </c>
      <c r="B497">
        <v>626.5</v>
      </c>
      <c r="C497" t="s">
        <v>63</v>
      </c>
      <c r="D497" t="s">
        <v>3421</v>
      </c>
      <c r="E497" s="68" t="str">
        <f t="shared" si="14"/>
        <v>20171012 14:16:44.860000</v>
      </c>
      <c r="F497" s="69">
        <f t="shared" si="15"/>
        <v>55758.5</v>
      </c>
    </row>
    <row r="498" spans="1:6">
      <c r="A498">
        <v>100</v>
      </c>
      <c r="B498">
        <v>626.5</v>
      </c>
      <c r="C498" t="s">
        <v>63</v>
      </c>
      <c r="D498" t="s">
        <v>3421</v>
      </c>
      <c r="E498" s="68" t="str">
        <f t="shared" si="14"/>
        <v>20171012 14:16:44.860000</v>
      </c>
      <c r="F498" s="69">
        <f t="shared" si="15"/>
        <v>62650</v>
      </c>
    </row>
    <row r="499" spans="1:6">
      <c r="A499">
        <v>87</v>
      </c>
      <c r="B499">
        <v>626.5</v>
      </c>
      <c r="C499" t="s">
        <v>63</v>
      </c>
      <c r="D499" t="s">
        <v>3421</v>
      </c>
      <c r="E499" s="68" t="str">
        <f t="shared" si="14"/>
        <v>20171012 14:16:44.860000</v>
      </c>
      <c r="F499" s="69">
        <f t="shared" si="15"/>
        <v>54505.5</v>
      </c>
    </row>
    <row r="500" spans="1:6">
      <c r="A500">
        <v>144</v>
      </c>
      <c r="B500">
        <v>626.5</v>
      </c>
      <c r="C500" t="s">
        <v>63</v>
      </c>
      <c r="D500" t="s">
        <v>3421</v>
      </c>
      <c r="E500" s="68" t="str">
        <f t="shared" si="14"/>
        <v>20171012 14:16:44.860000</v>
      </c>
      <c r="F500" s="69">
        <f t="shared" si="15"/>
        <v>90216</v>
      </c>
    </row>
    <row r="501" spans="1:6">
      <c r="A501">
        <v>80</v>
      </c>
      <c r="B501">
        <v>626.5</v>
      </c>
      <c r="C501" t="s">
        <v>63</v>
      </c>
      <c r="D501" t="s">
        <v>3421</v>
      </c>
      <c r="E501" s="68" t="str">
        <f t="shared" si="14"/>
        <v>20171012 14:16:44.860000</v>
      </c>
      <c r="F501" s="69">
        <f t="shared" si="15"/>
        <v>50120</v>
      </c>
    </row>
    <row r="502" spans="1:6">
      <c r="A502">
        <v>92</v>
      </c>
      <c r="B502">
        <v>625.5</v>
      </c>
      <c r="C502" t="s">
        <v>63</v>
      </c>
      <c r="D502" t="s">
        <v>3422</v>
      </c>
      <c r="E502" s="68" t="str">
        <f t="shared" si="14"/>
        <v>20171012 14:22:01.552000</v>
      </c>
      <c r="F502" s="69">
        <f t="shared" si="15"/>
        <v>57546</v>
      </c>
    </row>
    <row r="503" spans="1:6">
      <c r="A503">
        <v>88</v>
      </c>
      <c r="B503">
        <v>625</v>
      </c>
      <c r="C503" t="s">
        <v>63</v>
      </c>
      <c r="D503" t="s">
        <v>3423</v>
      </c>
      <c r="E503" s="68" t="str">
        <f t="shared" si="14"/>
        <v>20171012 14:35:42.499000</v>
      </c>
      <c r="F503" s="69">
        <f t="shared" si="15"/>
        <v>55000</v>
      </c>
    </row>
    <row r="504" spans="1:6">
      <c r="A504">
        <v>75</v>
      </c>
      <c r="B504">
        <v>624</v>
      </c>
      <c r="C504" t="s">
        <v>63</v>
      </c>
      <c r="D504" t="s">
        <v>3424</v>
      </c>
      <c r="E504" s="68" t="str">
        <f t="shared" si="14"/>
        <v>20171012 14:38:29.178000</v>
      </c>
      <c r="F504" s="69">
        <f t="shared" si="15"/>
        <v>46800</v>
      </c>
    </row>
    <row r="505" spans="1:6">
      <c r="A505">
        <v>101</v>
      </c>
      <c r="B505">
        <v>624</v>
      </c>
      <c r="C505" t="s">
        <v>63</v>
      </c>
      <c r="D505" t="s">
        <v>3424</v>
      </c>
      <c r="E505" s="68" t="str">
        <f t="shared" si="14"/>
        <v>20171012 14:38:29.178000</v>
      </c>
      <c r="F505" s="69">
        <f t="shared" si="15"/>
        <v>63024</v>
      </c>
    </row>
    <row r="506" spans="1:6">
      <c r="A506">
        <v>200</v>
      </c>
      <c r="B506">
        <v>624</v>
      </c>
      <c r="C506" t="s">
        <v>63</v>
      </c>
      <c r="D506" t="s">
        <v>3424</v>
      </c>
      <c r="E506" s="68" t="str">
        <f t="shared" si="14"/>
        <v>20171012 14:38:29.178000</v>
      </c>
      <c r="F506" s="69">
        <f t="shared" si="15"/>
        <v>124800</v>
      </c>
    </row>
    <row r="507" spans="1:6">
      <c r="A507">
        <v>100</v>
      </c>
      <c r="B507">
        <v>624</v>
      </c>
      <c r="C507" t="s">
        <v>63</v>
      </c>
      <c r="D507" t="s">
        <v>3424</v>
      </c>
      <c r="E507" s="68" t="str">
        <f t="shared" si="14"/>
        <v>20171012 14:38:29.178000</v>
      </c>
      <c r="F507" s="69">
        <f t="shared" si="15"/>
        <v>62400</v>
      </c>
    </row>
    <row r="508" spans="1:6">
      <c r="A508">
        <v>24</v>
      </c>
      <c r="B508">
        <v>624</v>
      </c>
      <c r="C508" t="s">
        <v>63</v>
      </c>
      <c r="D508" t="s">
        <v>3424</v>
      </c>
      <c r="E508" s="68" t="str">
        <f t="shared" si="14"/>
        <v>20171012 14:38:29.178000</v>
      </c>
      <c r="F508" s="69">
        <f t="shared" si="15"/>
        <v>14976</v>
      </c>
    </row>
    <row r="509" spans="1:6">
      <c r="A509">
        <v>91</v>
      </c>
      <c r="B509">
        <v>624</v>
      </c>
      <c r="C509" t="s">
        <v>63</v>
      </c>
      <c r="D509" t="s">
        <v>3425</v>
      </c>
      <c r="E509" s="68" t="str">
        <f t="shared" si="14"/>
        <v>20171012 14:41:46.042000</v>
      </c>
      <c r="F509" s="69">
        <f t="shared" si="15"/>
        <v>56784</v>
      </c>
    </row>
    <row r="510" spans="1:6">
      <c r="A510">
        <v>91</v>
      </c>
      <c r="B510">
        <v>624.5</v>
      </c>
      <c r="C510" t="s">
        <v>63</v>
      </c>
      <c r="D510" t="s">
        <v>3426</v>
      </c>
      <c r="E510" s="68" t="str">
        <f t="shared" si="14"/>
        <v>20171012 14:45:02.846000</v>
      </c>
      <c r="F510" s="69">
        <f t="shared" si="15"/>
        <v>56829.5</v>
      </c>
    </row>
    <row r="511" spans="1:6">
      <c r="A511">
        <v>100</v>
      </c>
      <c r="B511">
        <v>624.5</v>
      </c>
      <c r="C511" t="s">
        <v>63</v>
      </c>
      <c r="D511" t="s">
        <v>3426</v>
      </c>
      <c r="E511" s="68" t="str">
        <f t="shared" si="14"/>
        <v>20171012 14:45:02.846000</v>
      </c>
      <c r="F511" s="69">
        <f t="shared" si="15"/>
        <v>62450</v>
      </c>
    </row>
    <row r="512" spans="1:6">
      <c r="A512">
        <v>100</v>
      </c>
      <c r="B512">
        <v>624.5</v>
      </c>
      <c r="C512" t="s">
        <v>63</v>
      </c>
      <c r="D512" t="s">
        <v>3426</v>
      </c>
      <c r="E512" s="68" t="str">
        <f t="shared" si="14"/>
        <v>20171012 14:45:02.846000</v>
      </c>
      <c r="F512" s="69">
        <f t="shared" si="15"/>
        <v>62450</v>
      </c>
    </row>
    <row r="513" spans="1:6">
      <c r="A513">
        <v>6</v>
      </c>
      <c r="B513">
        <v>624.5</v>
      </c>
      <c r="C513" t="s">
        <v>63</v>
      </c>
      <c r="D513" t="s">
        <v>3426</v>
      </c>
      <c r="E513" s="68" t="str">
        <f t="shared" ref="E513:E576" si="16">LEFT(D513,FIND(" ",D513)-1)&amp;" "&amp;IF((MID(D513,FIND(" ",D513)+1,2))&lt;"23",MID(D513,FIND(" ",D513)+1,2) + 2 - VALUE(MID(D513,28,1)),"0"&amp;"0")&amp;MID(D513,FIND(" ",D513)+3,13)</f>
        <v>20171012 14:45:02.846000</v>
      </c>
      <c r="F513" s="69">
        <f t="shared" ref="F513:F576" si="17">A513*B513</f>
        <v>3747</v>
      </c>
    </row>
    <row r="514" spans="1:6">
      <c r="A514">
        <v>129</v>
      </c>
      <c r="B514">
        <v>624.5</v>
      </c>
      <c r="C514" t="s">
        <v>63</v>
      </c>
      <c r="D514" t="s">
        <v>3426</v>
      </c>
      <c r="E514" s="68" t="str">
        <f t="shared" si="16"/>
        <v>20171012 14:45:02.846000</v>
      </c>
      <c r="F514" s="69">
        <f t="shared" si="17"/>
        <v>80560.5</v>
      </c>
    </row>
    <row r="515" spans="1:6">
      <c r="A515">
        <v>35</v>
      </c>
      <c r="B515">
        <v>624.5</v>
      </c>
      <c r="C515" t="s">
        <v>63</v>
      </c>
      <c r="D515" t="s">
        <v>3426</v>
      </c>
      <c r="E515" s="68" t="str">
        <f t="shared" si="16"/>
        <v>20171012 14:45:02.846000</v>
      </c>
      <c r="F515" s="69">
        <f t="shared" si="17"/>
        <v>21857.5</v>
      </c>
    </row>
    <row r="516" spans="1:6">
      <c r="A516">
        <v>39</v>
      </c>
      <c r="B516">
        <v>624.5</v>
      </c>
      <c r="C516" t="s">
        <v>63</v>
      </c>
      <c r="D516" t="s">
        <v>3426</v>
      </c>
      <c r="E516" s="68" t="str">
        <f t="shared" si="16"/>
        <v>20171012 14:45:02.846000</v>
      </c>
      <c r="F516" s="69">
        <f t="shared" si="17"/>
        <v>24355.5</v>
      </c>
    </row>
    <row r="517" spans="1:6">
      <c r="A517">
        <v>89</v>
      </c>
      <c r="B517">
        <v>624</v>
      </c>
      <c r="C517" t="s">
        <v>63</v>
      </c>
      <c r="D517" t="s">
        <v>3427</v>
      </c>
      <c r="E517" s="68" t="str">
        <f t="shared" si="16"/>
        <v>20171012 14:55:42.093000</v>
      </c>
      <c r="F517" s="69">
        <f t="shared" si="17"/>
        <v>55536</v>
      </c>
    </row>
    <row r="518" spans="1:6">
      <c r="A518">
        <v>89</v>
      </c>
      <c r="B518">
        <v>624</v>
      </c>
      <c r="C518" t="s">
        <v>63</v>
      </c>
      <c r="D518" t="s">
        <v>3428</v>
      </c>
      <c r="E518" s="68" t="str">
        <f t="shared" si="16"/>
        <v>20171012 15:12:26.053000</v>
      </c>
      <c r="F518" s="69">
        <f t="shared" si="17"/>
        <v>55536</v>
      </c>
    </row>
    <row r="519" spans="1:6">
      <c r="A519">
        <v>105</v>
      </c>
      <c r="B519">
        <v>624</v>
      </c>
      <c r="C519" t="s">
        <v>63</v>
      </c>
      <c r="D519" t="s">
        <v>3429</v>
      </c>
      <c r="E519" s="68" t="str">
        <f t="shared" si="16"/>
        <v>20171012 15:19:32.686000</v>
      </c>
      <c r="F519" s="69">
        <f t="shared" si="17"/>
        <v>65520</v>
      </c>
    </row>
    <row r="520" spans="1:6">
      <c r="A520">
        <v>91</v>
      </c>
      <c r="B520">
        <v>623.5</v>
      </c>
      <c r="C520" t="s">
        <v>63</v>
      </c>
      <c r="D520" t="s">
        <v>3430</v>
      </c>
      <c r="E520" s="68" t="str">
        <f t="shared" si="16"/>
        <v>20171012 15:30:43.735000</v>
      </c>
      <c r="F520" s="69">
        <f t="shared" si="17"/>
        <v>56738.5</v>
      </c>
    </row>
    <row r="521" spans="1:6">
      <c r="A521">
        <v>1500</v>
      </c>
      <c r="B521">
        <v>623</v>
      </c>
      <c r="C521" t="s">
        <v>63</v>
      </c>
      <c r="D521" t="s">
        <v>3431</v>
      </c>
      <c r="E521" s="68" t="str">
        <f t="shared" si="16"/>
        <v>20171012 15:35:40.474982</v>
      </c>
      <c r="F521" s="69">
        <f t="shared" si="17"/>
        <v>934500</v>
      </c>
    </row>
    <row r="522" spans="1:6">
      <c r="A522">
        <v>90</v>
      </c>
      <c r="B522">
        <v>623</v>
      </c>
      <c r="C522" t="s">
        <v>63</v>
      </c>
      <c r="D522" t="s">
        <v>3432</v>
      </c>
      <c r="E522" s="68" t="str">
        <f t="shared" si="16"/>
        <v>20171012 15:40:31.014000</v>
      </c>
      <c r="F522" s="69">
        <f t="shared" si="17"/>
        <v>56070</v>
      </c>
    </row>
    <row r="523" spans="1:6">
      <c r="A523">
        <v>2000</v>
      </c>
      <c r="B523">
        <v>623</v>
      </c>
      <c r="C523" t="s">
        <v>63</v>
      </c>
      <c r="D523" t="s">
        <v>3433</v>
      </c>
      <c r="E523" s="68" t="str">
        <f t="shared" si="16"/>
        <v>20171012 15:43:22.035594</v>
      </c>
      <c r="F523" s="69">
        <f t="shared" si="17"/>
        <v>1246000</v>
      </c>
    </row>
    <row r="524" spans="1:6">
      <c r="A524">
        <v>105</v>
      </c>
      <c r="B524">
        <v>622.5</v>
      </c>
      <c r="C524" t="s">
        <v>63</v>
      </c>
      <c r="D524" t="s">
        <v>3434</v>
      </c>
      <c r="E524" s="68" t="str">
        <f t="shared" si="16"/>
        <v>20171012 15:47:45.393000</v>
      </c>
      <c r="F524" s="69">
        <f t="shared" si="17"/>
        <v>65362.5</v>
      </c>
    </row>
    <row r="525" spans="1:6">
      <c r="A525">
        <v>123</v>
      </c>
      <c r="B525">
        <v>622.5</v>
      </c>
      <c r="C525" t="s">
        <v>63</v>
      </c>
      <c r="D525" t="s">
        <v>3435</v>
      </c>
      <c r="E525" s="68" t="str">
        <f t="shared" si="16"/>
        <v>20171012 15:52:33.731000</v>
      </c>
      <c r="F525" s="69">
        <f t="shared" si="17"/>
        <v>76567.5</v>
      </c>
    </row>
    <row r="526" spans="1:6">
      <c r="A526">
        <v>86</v>
      </c>
      <c r="B526">
        <v>619.5</v>
      </c>
      <c r="C526" t="s">
        <v>63</v>
      </c>
      <c r="D526" t="s">
        <v>3436</v>
      </c>
      <c r="E526" s="68" t="str">
        <f t="shared" si="16"/>
        <v>20171012 16:00:01.206000</v>
      </c>
      <c r="F526" s="69">
        <f t="shared" si="17"/>
        <v>53277</v>
      </c>
    </row>
    <row r="527" spans="1:6">
      <c r="A527">
        <v>170</v>
      </c>
      <c r="B527">
        <v>621.5</v>
      </c>
      <c r="C527" t="s">
        <v>63</v>
      </c>
      <c r="D527" t="s">
        <v>3437</v>
      </c>
      <c r="E527" s="68" t="str">
        <f t="shared" si="16"/>
        <v>20171012 16:14:31.336000</v>
      </c>
      <c r="F527" s="69">
        <f t="shared" si="17"/>
        <v>105655</v>
      </c>
    </row>
    <row r="528" spans="1:6">
      <c r="A528">
        <v>1000</v>
      </c>
      <c r="B528">
        <v>620.5</v>
      </c>
      <c r="C528" t="s">
        <v>63</v>
      </c>
      <c r="D528" t="s">
        <v>3438</v>
      </c>
      <c r="E528" s="68" t="str">
        <f t="shared" si="16"/>
        <v>20171012 16:19:09.307000</v>
      </c>
      <c r="F528" s="69">
        <f t="shared" si="17"/>
        <v>620500</v>
      </c>
    </row>
    <row r="529" spans="1:6">
      <c r="A529">
        <v>2</v>
      </c>
      <c r="B529">
        <v>620</v>
      </c>
      <c r="C529" t="s">
        <v>63</v>
      </c>
      <c r="D529" t="s">
        <v>3439</v>
      </c>
      <c r="E529" s="68" t="str">
        <f t="shared" si="16"/>
        <v>20171012 16:22:00.045000</v>
      </c>
      <c r="F529" s="69">
        <f t="shared" si="17"/>
        <v>1240</v>
      </c>
    </row>
    <row r="530" spans="1:6">
      <c r="A530">
        <v>85</v>
      </c>
      <c r="B530">
        <v>620</v>
      </c>
      <c r="C530" t="s">
        <v>63</v>
      </c>
      <c r="D530" t="s">
        <v>3440</v>
      </c>
      <c r="E530" s="68" t="str">
        <f t="shared" si="16"/>
        <v>20171012 16:22:00.046000</v>
      </c>
      <c r="F530" s="69">
        <f t="shared" si="17"/>
        <v>52700</v>
      </c>
    </row>
    <row r="531" spans="1:6">
      <c r="A531">
        <v>97</v>
      </c>
      <c r="B531">
        <v>619</v>
      </c>
      <c r="C531" t="s">
        <v>63</v>
      </c>
      <c r="D531" t="s">
        <v>3441</v>
      </c>
      <c r="E531" s="68" t="str">
        <f t="shared" si="16"/>
        <v>20171012 16:31:29.522000</v>
      </c>
      <c r="F531" s="69">
        <f t="shared" si="17"/>
        <v>60043</v>
      </c>
    </row>
    <row r="532" spans="1:6">
      <c r="A532">
        <v>1000</v>
      </c>
      <c r="B532">
        <v>617.5</v>
      </c>
      <c r="C532" t="s">
        <v>63</v>
      </c>
      <c r="D532" t="s">
        <v>3442</v>
      </c>
      <c r="E532" s="68" t="str">
        <f t="shared" si="16"/>
        <v>20171012 16:36:58.210321</v>
      </c>
      <c r="F532" s="69">
        <f t="shared" si="17"/>
        <v>617500</v>
      </c>
    </row>
    <row r="533" spans="1:6">
      <c r="A533">
        <v>90</v>
      </c>
      <c r="B533">
        <v>617</v>
      </c>
      <c r="C533" t="s">
        <v>63</v>
      </c>
      <c r="D533" t="s">
        <v>3443</v>
      </c>
      <c r="E533" s="68" t="str">
        <f t="shared" si="16"/>
        <v>20171012 16:37:14.011000</v>
      </c>
      <c r="F533" s="69">
        <f t="shared" si="17"/>
        <v>55530</v>
      </c>
    </row>
    <row r="534" spans="1:6">
      <c r="A534">
        <v>617</v>
      </c>
      <c r="B534">
        <v>617</v>
      </c>
      <c r="C534" t="s">
        <v>63</v>
      </c>
      <c r="D534" t="s">
        <v>3444</v>
      </c>
      <c r="E534" s="68" t="str">
        <f t="shared" si="16"/>
        <v>20171012 16:38:58.346204</v>
      </c>
      <c r="F534" s="69">
        <f t="shared" si="17"/>
        <v>380689</v>
      </c>
    </row>
    <row r="535" spans="1:6">
      <c r="A535">
        <v>75</v>
      </c>
      <c r="B535">
        <v>617.5</v>
      </c>
      <c r="C535" t="s">
        <v>63</v>
      </c>
      <c r="D535" t="s">
        <v>3445</v>
      </c>
      <c r="E535" s="68" t="str">
        <f t="shared" si="16"/>
        <v>20171012 16:39:47.144000</v>
      </c>
      <c r="F535" s="69">
        <f t="shared" si="17"/>
        <v>46312.5</v>
      </c>
    </row>
    <row r="536" spans="1:6">
      <c r="A536">
        <v>100</v>
      </c>
      <c r="B536">
        <v>616.5</v>
      </c>
      <c r="C536" t="s">
        <v>63</v>
      </c>
      <c r="D536" t="s">
        <v>3446</v>
      </c>
      <c r="E536" s="68" t="str">
        <f t="shared" si="16"/>
        <v>20171013 9:00:50.314000</v>
      </c>
      <c r="F536" s="69">
        <f t="shared" si="17"/>
        <v>61650</v>
      </c>
    </row>
    <row r="537" spans="1:6">
      <c r="A537">
        <v>104</v>
      </c>
      <c r="B537">
        <v>617.5</v>
      </c>
      <c r="C537" t="s">
        <v>63</v>
      </c>
      <c r="D537" t="s">
        <v>3447</v>
      </c>
      <c r="E537" s="68" t="str">
        <f t="shared" si="16"/>
        <v>20171013 9:02:59.063000</v>
      </c>
      <c r="F537" s="69">
        <f t="shared" si="17"/>
        <v>64220</v>
      </c>
    </row>
    <row r="538" spans="1:6">
      <c r="A538">
        <v>96</v>
      </c>
      <c r="B538">
        <v>617.5</v>
      </c>
      <c r="C538" t="s">
        <v>63</v>
      </c>
      <c r="D538" t="s">
        <v>3448</v>
      </c>
      <c r="E538" s="68" t="str">
        <f t="shared" si="16"/>
        <v>20171013 9:06:41.304000</v>
      </c>
      <c r="F538" s="69">
        <f t="shared" si="17"/>
        <v>59280</v>
      </c>
    </row>
    <row r="539" spans="1:6">
      <c r="A539">
        <v>46</v>
      </c>
      <c r="B539">
        <v>618</v>
      </c>
      <c r="C539" t="s">
        <v>63</v>
      </c>
      <c r="D539" t="s">
        <v>3449</v>
      </c>
      <c r="E539" s="68" t="str">
        <f t="shared" si="16"/>
        <v>20171013 9:08:44.395000</v>
      </c>
      <c r="F539" s="69">
        <f t="shared" si="17"/>
        <v>28428</v>
      </c>
    </row>
    <row r="540" spans="1:6">
      <c r="A540">
        <v>58</v>
      </c>
      <c r="B540">
        <v>618</v>
      </c>
      <c r="C540" t="s">
        <v>63</v>
      </c>
      <c r="D540" t="s">
        <v>3450</v>
      </c>
      <c r="E540" s="68" t="str">
        <f t="shared" si="16"/>
        <v>20171013 9:08:44.417000</v>
      </c>
      <c r="F540" s="69">
        <f t="shared" si="17"/>
        <v>35844</v>
      </c>
    </row>
    <row r="541" spans="1:6">
      <c r="A541">
        <v>95</v>
      </c>
      <c r="B541">
        <v>617.5</v>
      </c>
      <c r="C541" t="s">
        <v>63</v>
      </c>
      <c r="D541" t="s">
        <v>3451</v>
      </c>
      <c r="E541" s="68" t="str">
        <f t="shared" si="16"/>
        <v>20171013 9:11:59.287000</v>
      </c>
      <c r="F541" s="69">
        <f t="shared" si="17"/>
        <v>58662.5</v>
      </c>
    </row>
    <row r="542" spans="1:6">
      <c r="A542">
        <v>93</v>
      </c>
      <c r="B542">
        <v>616</v>
      </c>
      <c r="C542" t="s">
        <v>63</v>
      </c>
      <c r="D542" t="s">
        <v>3452</v>
      </c>
      <c r="E542" s="68" t="str">
        <f t="shared" si="16"/>
        <v>20171013 9:16:01.042000</v>
      </c>
      <c r="F542" s="69">
        <f t="shared" si="17"/>
        <v>57288</v>
      </c>
    </row>
    <row r="543" spans="1:6">
      <c r="A543">
        <v>111</v>
      </c>
      <c r="B543">
        <v>616.5</v>
      </c>
      <c r="C543" t="s">
        <v>63</v>
      </c>
      <c r="D543" t="s">
        <v>3453</v>
      </c>
      <c r="E543" s="68" t="str">
        <f t="shared" si="16"/>
        <v>20171013 9:17:17.119000</v>
      </c>
      <c r="F543" s="69">
        <f t="shared" si="17"/>
        <v>68431.5</v>
      </c>
    </row>
    <row r="544" spans="1:6">
      <c r="A544">
        <v>239</v>
      </c>
      <c r="B544">
        <v>616.5</v>
      </c>
      <c r="C544" t="s">
        <v>63</v>
      </c>
      <c r="D544" t="s">
        <v>3453</v>
      </c>
      <c r="E544" s="68" t="str">
        <f t="shared" si="16"/>
        <v>20171013 9:17:17.119000</v>
      </c>
      <c r="F544" s="69">
        <f t="shared" si="17"/>
        <v>147343.5</v>
      </c>
    </row>
    <row r="545" spans="1:6">
      <c r="A545">
        <v>94</v>
      </c>
      <c r="B545">
        <v>614.5</v>
      </c>
      <c r="C545" t="s">
        <v>63</v>
      </c>
      <c r="D545" t="s">
        <v>3454</v>
      </c>
      <c r="E545" s="68" t="str">
        <f t="shared" si="16"/>
        <v>20171013 9:20:43.809000</v>
      </c>
      <c r="F545" s="69">
        <f t="shared" si="17"/>
        <v>57763</v>
      </c>
    </row>
    <row r="546" spans="1:6">
      <c r="A546">
        <v>125</v>
      </c>
      <c r="B546">
        <v>618</v>
      </c>
      <c r="C546" t="s">
        <v>63</v>
      </c>
      <c r="D546" t="s">
        <v>3455</v>
      </c>
      <c r="E546" s="68" t="str">
        <f t="shared" si="16"/>
        <v>20171013 9:26:45.959000</v>
      </c>
      <c r="F546" s="69">
        <f t="shared" si="17"/>
        <v>77250</v>
      </c>
    </row>
    <row r="547" spans="1:6">
      <c r="A547">
        <v>97</v>
      </c>
      <c r="B547">
        <v>616.5</v>
      </c>
      <c r="C547" t="s">
        <v>63</v>
      </c>
      <c r="D547" t="s">
        <v>3456</v>
      </c>
      <c r="E547" s="68" t="str">
        <f t="shared" si="16"/>
        <v>20171013 9:31:46.204000</v>
      </c>
      <c r="F547" s="69">
        <f t="shared" si="17"/>
        <v>59800.5</v>
      </c>
    </row>
    <row r="548" spans="1:6">
      <c r="A548">
        <v>94</v>
      </c>
      <c r="B548">
        <v>616.5</v>
      </c>
      <c r="C548" t="s">
        <v>63</v>
      </c>
      <c r="D548" t="s">
        <v>3457</v>
      </c>
      <c r="E548" s="68" t="str">
        <f t="shared" si="16"/>
        <v>20171013 9:37:01.859000</v>
      </c>
      <c r="F548" s="69">
        <f t="shared" si="17"/>
        <v>57951</v>
      </c>
    </row>
    <row r="549" spans="1:6">
      <c r="A549">
        <v>7</v>
      </c>
      <c r="B549">
        <v>616.5</v>
      </c>
      <c r="C549" t="s">
        <v>63</v>
      </c>
      <c r="D549" t="s">
        <v>3457</v>
      </c>
      <c r="E549" s="68" t="str">
        <f t="shared" si="16"/>
        <v>20171013 9:37:01.859000</v>
      </c>
      <c r="F549" s="69">
        <f t="shared" si="17"/>
        <v>4315.5</v>
      </c>
    </row>
    <row r="550" spans="1:6">
      <c r="A550">
        <v>89</v>
      </c>
      <c r="B550">
        <v>616.5</v>
      </c>
      <c r="C550" t="s">
        <v>63</v>
      </c>
      <c r="D550" t="s">
        <v>3458</v>
      </c>
      <c r="E550" s="68" t="str">
        <f t="shared" si="16"/>
        <v>20171013 9:42:14.079000</v>
      </c>
      <c r="F550" s="69">
        <f t="shared" si="17"/>
        <v>54868.5</v>
      </c>
    </row>
    <row r="551" spans="1:6">
      <c r="A551">
        <v>91</v>
      </c>
      <c r="B551">
        <v>616.5</v>
      </c>
      <c r="C551" t="s">
        <v>63</v>
      </c>
      <c r="D551" t="s">
        <v>3459</v>
      </c>
      <c r="E551" s="68" t="str">
        <f t="shared" si="16"/>
        <v>20171013 9:48:20.822000</v>
      </c>
      <c r="F551" s="69">
        <f t="shared" si="17"/>
        <v>56101.5</v>
      </c>
    </row>
    <row r="552" spans="1:6">
      <c r="A552">
        <v>8</v>
      </c>
      <c r="B552">
        <v>615.5</v>
      </c>
      <c r="C552" t="s">
        <v>63</v>
      </c>
      <c r="D552" t="s">
        <v>3460</v>
      </c>
      <c r="E552" s="68" t="str">
        <f t="shared" si="16"/>
        <v>20171013 9:51:52.929000</v>
      </c>
      <c r="F552" s="69">
        <f t="shared" si="17"/>
        <v>4924</v>
      </c>
    </row>
    <row r="553" spans="1:6">
      <c r="A553">
        <v>222</v>
      </c>
      <c r="B553">
        <v>615.5</v>
      </c>
      <c r="C553" t="s">
        <v>63</v>
      </c>
      <c r="D553" t="s">
        <v>3460</v>
      </c>
      <c r="E553" s="68" t="str">
        <f t="shared" si="16"/>
        <v>20171013 9:51:52.929000</v>
      </c>
      <c r="F553" s="69">
        <f t="shared" si="17"/>
        <v>136641</v>
      </c>
    </row>
    <row r="554" spans="1:6">
      <c r="A554">
        <v>180</v>
      </c>
      <c r="B554">
        <v>615.5</v>
      </c>
      <c r="C554" t="s">
        <v>63</v>
      </c>
      <c r="D554" t="s">
        <v>3460</v>
      </c>
      <c r="E554" s="68" t="str">
        <f t="shared" si="16"/>
        <v>20171013 9:51:52.929000</v>
      </c>
      <c r="F554" s="69">
        <f t="shared" si="17"/>
        <v>110790</v>
      </c>
    </row>
    <row r="555" spans="1:6">
      <c r="A555">
        <v>51</v>
      </c>
      <c r="B555">
        <v>615.5</v>
      </c>
      <c r="C555" t="s">
        <v>63</v>
      </c>
      <c r="D555" t="s">
        <v>3460</v>
      </c>
      <c r="E555" s="68" t="str">
        <f t="shared" si="16"/>
        <v>20171013 9:51:52.929000</v>
      </c>
      <c r="F555" s="69">
        <f t="shared" si="17"/>
        <v>31390.5</v>
      </c>
    </row>
    <row r="556" spans="1:6">
      <c r="A556">
        <v>94</v>
      </c>
      <c r="B556">
        <v>615</v>
      </c>
      <c r="C556" t="s">
        <v>63</v>
      </c>
      <c r="D556" t="s">
        <v>3461</v>
      </c>
      <c r="E556" s="68" t="str">
        <f t="shared" si="16"/>
        <v>20171013 9:52:15.909000</v>
      </c>
      <c r="F556" s="69">
        <f t="shared" si="17"/>
        <v>57810</v>
      </c>
    </row>
    <row r="557" spans="1:6">
      <c r="A557">
        <v>150</v>
      </c>
      <c r="B557">
        <v>614.5</v>
      </c>
      <c r="C557" t="s">
        <v>63</v>
      </c>
      <c r="D557" t="s">
        <v>3462</v>
      </c>
      <c r="E557" s="68" t="str">
        <f t="shared" si="16"/>
        <v>20171013 10:00:56.416000</v>
      </c>
      <c r="F557" s="69">
        <f t="shared" si="17"/>
        <v>92175</v>
      </c>
    </row>
    <row r="558" spans="1:6">
      <c r="A558">
        <v>93</v>
      </c>
      <c r="B558">
        <v>614</v>
      </c>
      <c r="C558" t="s">
        <v>63</v>
      </c>
      <c r="D558" t="s">
        <v>3463</v>
      </c>
      <c r="E558" s="68" t="str">
        <f t="shared" si="16"/>
        <v>20171013 10:13:17.222000</v>
      </c>
      <c r="F558" s="69">
        <f t="shared" si="17"/>
        <v>57102</v>
      </c>
    </row>
    <row r="559" spans="1:6">
      <c r="A559">
        <v>103</v>
      </c>
      <c r="B559">
        <v>614</v>
      </c>
      <c r="C559" t="s">
        <v>63</v>
      </c>
      <c r="D559" t="s">
        <v>3464</v>
      </c>
      <c r="E559" s="68" t="str">
        <f t="shared" si="16"/>
        <v>20171013 10:16:10.124000</v>
      </c>
      <c r="F559" s="69">
        <f t="shared" si="17"/>
        <v>63242</v>
      </c>
    </row>
    <row r="560" spans="1:6">
      <c r="A560">
        <v>90</v>
      </c>
      <c r="B560">
        <v>613.5</v>
      </c>
      <c r="C560" t="s">
        <v>63</v>
      </c>
      <c r="D560" t="s">
        <v>3465</v>
      </c>
      <c r="E560" s="68" t="str">
        <f t="shared" si="16"/>
        <v>20171013 10:21:19.133000</v>
      </c>
      <c r="F560" s="69">
        <f t="shared" si="17"/>
        <v>55215</v>
      </c>
    </row>
    <row r="561" spans="1:6">
      <c r="A561">
        <v>164</v>
      </c>
      <c r="B561">
        <v>613.5</v>
      </c>
      <c r="C561" t="s">
        <v>63</v>
      </c>
      <c r="D561" t="s">
        <v>3466</v>
      </c>
      <c r="E561" s="68" t="str">
        <f t="shared" si="16"/>
        <v>20171013 10:25:11.591000</v>
      </c>
      <c r="F561" s="69">
        <f t="shared" si="17"/>
        <v>100614</v>
      </c>
    </row>
    <row r="562" spans="1:6">
      <c r="A562">
        <v>184</v>
      </c>
      <c r="B562">
        <v>613.5</v>
      </c>
      <c r="C562" t="s">
        <v>63</v>
      </c>
      <c r="D562" t="s">
        <v>3466</v>
      </c>
      <c r="E562" s="68" t="str">
        <f t="shared" si="16"/>
        <v>20171013 10:25:11.591000</v>
      </c>
      <c r="F562" s="69">
        <f t="shared" si="17"/>
        <v>112884</v>
      </c>
    </row>
    <row r="563" spans="1:6">
      <c r="A563">
        <v>80</v>
      </c>
      <c r="B563">
        <v>613.5</v>
      </c>
      <c r="C563" t="s">
        <v>63</v>
      </c>
      <c r="D563" t="s">
        <v>3466</v>
      </c>
      <c r="E563" s="68" t="str">
        <f t="shared" si="16"/>
        <v>20171013 10:25:11.591000</v>
      </c>
      <c r="F563" s="69">
        <f t="shared" si="17"/>
        <v>49080</v>
      </c>
    </row>
    <row r="564" spans="1:6">
      <c r="A564">
        <v>62</v>
      </c>
      <c r="B564">
        <v>613.5</v>
      </c>
      <c r="C564" t="s">
        <v>63</v>
      </c>
      <c r="D564" t="s">
        <v>3467</v>
      </c>
      <c r="E564" s="68" t="str">
        <f t="shared" si="16"/>
        <v>20171013 10:25:11.612000</v>
      </c>
      <c r="F564" s="69">
        <f t="shared" si="17"/>
        <v>38037</v>
      </c>
    </row>
    <row r="565" spans="1:6">
      <c r="A565">
        <v>44</v>
      </c>
      <c r="B565">
        <v>613.5</v>
      </c>
      <c r="C565" t="s">
        <v>63</v>
      </c>
      <c r="D565" t="s">
        <v>3468</v>
      </c>
      <c r="E565" s="68" t="str">
        <f t="shared" si="16"/>
        <v>20171013 10:25:40.390000</v>
      </c>
      <c r="F565" s="69">
        <f t="shared" si="17"/>
        <v>26994</v>
      </c>
    </row>
    <row r="566" spans="1:6">
      <c r="A566">
        <v>222</v>
      </c>
      <c r="B566">
        <v>613.5</v>
      </c>
      <c r="C566" t="s">
        <v>63</v>
      </c>
      <c r="D566" t="s">
        <v>3469</v>
      </c>
      <c r="E566" s="68" t="str">
        <f t="shared" si="16"/>
        <v>20171013 10:27:30.528000</v>
      </c>
      <c r="F566" s="69">
        <f t="shared" si="17"/>
        <v>136197</v>
      </c>
    </row>
    <row r="567" spans="1:6">
      <c r="A567">
        <v>17</v>
      </c>
      <c r="B567">
        <v>613.5</v>
      </c>
      <c r="C567" t="s">
        <v>63</v>
      </c>
      <c r="D567" t="s">
        <v>3470</v>
      </c>
      <c r="E567" s="68" t="str">
        <f t="shared" si="16"/>
        <v>20171013 10:27:33.156000</v>
      </c>
      <c r="F567" s="69">
        <f t="shared" si="17"/>
        <v>10429.5</v>
      </c>
    </row>
    <row r="568" spans="1:6">
      <c r="A568">
        <v>12</v>
      </c>
      <c r="B568">
        <v>613.5</v>
      </c>
      <c r="C568" t="s">
        <v>63</v>
      </c>
      <c r="D568" t="s">
        <v>3471</v>
      </c>
      <c r="E568" s="68" t="str">
        <f t="shared" si="16"/>
        <v>20171013 10:27:33.167000</v>
      </c>
      <c r="F568" s="69">
        <f t="shared" si="17"/>
        <v>7362</v>
      </c>
    </row>
    <row r="569" spans="1:6">
      <c r="A569">
        <v>147</v>
      </c>
      <c r="B569">
        <v>613.5</v>
      </c>
      <c r="C569" t="s">
        <v>63</v>
      </c>
      <c r="D569" t="s">
        <v>3472</v>
      </c>
      <c r="E569" s="68" t="str">
        <f t="shared" si="16"/>
        <v>20171013 10:28:04.665000</v>
      </c>
      <c r="F569" s="69">
        <f t="shared" si="17"/>
        <v>90184.5</v>
      </c>
    </row>
    <row r="570" spans="1:6">
      <c r="A570">
        <v>5</v>
      </c>
      <c r="B570">
        <v>612.5</v>
      </c>
      <c r="C570" t="s">
        <v>63</v>
      </c>
      <c r="D570" t="s">
        <v>3473</v>
      </c>
      <c r="E570" s="68" t="str">
        <f t="shared" si="16"/>
        <v>20171013 10:39:11.457000</v>
      </c>
      <c r="F570" s="69">
        <f t="shared" si="17"/>
        <v>3062.5</v>
      </c>
    </row>
    <row r="571" spans="1:6">
      <c r="A571">
        <v>55</v>
      </c>
      <c r="B571">
        <v>612.5</v>
      </c>
      <c r="C571" t="s">
        <v>63</v>
      </c>
      <c r="D571" t="s">
        <v>3474</v>
      </c>
      <c r="E571" s="68" t="str">
        <f t="shared" si="16"/>
        <v>20171013 10:39:11.487000</v>
      </c>
      <c r="F571" s="69">
        <f t="shared" si="17"/>
        <v>33687.5</v>
      </c>
    </row>
    <row r="572" spans="1:6">
      <c r="A572">
        <v>29</v>
      </c>
      <c r="B572">
        <v>612.5</v>
      </c>
      <c r="C572" t="s">
        <v>63</v>
      </c>
      <c r="D572" t="s">
        <v>3475</v>
      </c>
      <c r="E572" s="68" t="str">
        <f t="shared" si="16"/>
        <v>20171013 10:39:11.498000</v>
      </c>
      <c r="F572" s="69">
        <f t="shared" si="17"/>
        <v>17762.5</v>
      </c>
    </row>
    <row r="573" spans="1:6">
      <c r="A573">
        <v>1449</v>
      </c>
      <c r="B573">
        <v>608</v>
      </c>
      <c r="C573" t="s">
        <v>63</v>
      </c>
      <c r="D573" t="s">
        <v>3476</v>
      </c>
      <c r="E573" s="68" t="str">
        <f t="shared" si="16"/>
        <v>20171013 11:30:27.448186</v>
      </c>
      <c r="F573" s="69">
        <f t="shared" si="17"/>
        <v>880992</v>
      </c>
    </row>
    <row r="574" spans="1:6">
      <c r="A574">
        <v>1000</v>
      </c>
      <c r="B574">
        <v>606.5</v>
      </c>
      <c r="C574" t="s">
        <v>63</v>
      </c>
      <c r="D574" t="s">
        <v>3477</v>
      </c>
      <c r="E574" s="68" t="str">
        <f t="shared" si="16"/>
        <v>20171013 11:40:05.506300</v>
      </c>
      <c r="F574" s="69">
        <f t="shared" si="17"/>
        <v>606500</v>
      </c>
    </row>
    <row r="575" spans="1:6">
      <c r="A575">
        <v>166</v>
      </c>
      <c r="B575">
        <v>605</v>
      </c>
      <c r="C575" t="s">
        <v>63</v>
      </c>
      <c r="D575" t="s">
        <v>3478</v>
      </c>
      <c r="E575" s="68" t="str">
        <f t="shared" si="16"/>
        <v>20171013 11:45:03.532000</v>
      </c>
      <c r="F575" s="69">
        <f t="shared" si="17"/>
        <v>100430</v>
      </c>
    </row>
    <row r="576" spans="1:6">
      <c r="A576">
        <v>164</v>
      </c>
      <c r="B576">
        <v>605</v>
      </c>
      <c r="C576" t="s">
        <v>63</v>
      </c>
      <c r="D576" t="s">
        <v>3479</v>
      </c>
      <c r="E576" s="68" t="str">
        <f t="shared" si="16"/>
        <v>20171013 11:45:11.100000</v>
      </c>
      <c r="F576" s="69">
        <f t="shared" si="17"/>
        <v>99220</v>
      </c>
    </row>
    <row r="577" spans="1:6">
      <c r="A577">
        <v>1000</v>
      </c>
      <c r="B577">
        <v>604</v>
      </c>
      <c r="C577" t="s">
        <v>63</v>
      </c>
      <c r="D577" t="s">
        <v>3480</v>
      </c>
      <c r="E577" s="68" t="str">
        <f t="shared" ref="E577:E626" si="18">LEFT(D577,FIND(" ",D577)-1)&amp;" "&amp;IF((MID(D577,FIND(" ",D577)+1,2))&lt;"23",MID(D577,FIND(" ",D577)+1,2) + 2 - VALUE(MID(D577,28,1)),"0"&amp;"0")&amp;MID(D577,FIND(" ",D577)+3,13)</f>
        <v>20171013 12:00:58.532460</v>
      </c>
      <c r="F577" s="69">
        <f t="shared" ref="F577:F626" si="19">A577*B577</f>
        <v>604000</v>
      </c>
    </row>
    <row r="578" spans="1:6">
      <c r="A578">
        <v>117</v>
      </c>
      <c r="B578">
        <v>602</v>
      </c>
      <c r="C578" t="s">
        <v>63</v>
      </c>
      <c r="D578" t="s">
        <v>3481</v>
      </c>
      <c r="E578" s="68" t="str">
        <f t="shared" si="18"/>
        <v>20171013 12:12:16.662000</v>
      </c>
      <c r="F578" s="69">
        <f t="shared" si="19"/>
        <v>70434</v>
      </c>
    </row>
    <row r="579" spans="1:6">
      <c r="A579">
        <v>20</v>
      </c>
      <c r="B579">
        <v>602</v>
      </c>
      <c r="C579" t="s">
        <v>63</v>
      </c>
      <c r="D579" t="s">
        <v>3481</v>
      </c>
      <c r="E579" s="68" t="str">
        <f t="shared" si="18"/>
        <v>20171013 12:12:16.662000</v>
      </c>
      <c r="F579" s="69">
        <f t="shared" si="19"/>
        <v>12040</v>
      </c>
    </row>
    <row r="580" spans="1:6">
      <c r="A580">
        <v>13</v>
      </c>
      <c r="B580">
        <v>604</v>
      </c>
      <c r="C580" t="s">
        <v>63</v>
      </c>
      <c r="D580" t="s">
        <v>3482</v>
      </c>
      <c r="E580" s="68" t="str">
        <f t="shared" si="18"/>
        <v>20171013 12:21:36.022000</v>
      </c>
      <c r="F580" s="69">
        <f t="shared" si="19"/>
        <v>7852</v>
      </c>
    </row>
    <row r="581" spans="1:6">
      <c r="A581">
        <v>72</v>
      </c>
      <c r="B581">
        <v>604</v>
      </c>
      <c r="C581" t="s">
        <v>63</v>
      </c>
      <c r="D581" t="s">
        <v>3482</v>
      </c>
      <c r="E581" s="68" t="str">
        <f t="shared" si="18"/>
        <v>20171013 12:21:36.022000</v>
      </c>
      <c r="F581" s="69">
        <f t="shared" si="19"/>
        <v>43488</v>
      </c>
    </row>
    <row r="582" spans="1:6">
      <c r="A582">
        <v>248</v>
      </c>
      <c r="B582">
        <v>604</v>
      </c>
      <c r="C582" t="s">
        <v>63</v>
      </c>
      <c r="D582" t="s">
        <v>3482</v>
      </c>
      <c r="E582" s="68" t="str">
        <f t="shared" si="18"/>
        <v>20171013 12:21:36.022000</v>
      </c>
      <c r="F582" s="69">
        <f t="shared" si="19"/>
        <v>149792</v>
      </c>
    </row>
    <row r="583" spans="1:6">
      <c r="A583">
        <v>100</v>
      </c>
      <c r="B583">
        <v>604</v>
      </c>
      <c r="C583" t="s">
        <v>63</v>
      </c>
      <c r="D583" t="s">
        <v>3482</v>
      </c>
      <c r="E583" s="68" t="str">
        <f t="shared" si="18"/>
        <v>20171013 12:21:36.022000</v>
      </c>
      <c r="F583" s="69">
        <f t="shared" si="19"/>
        <v>60400</v>
      </c>
    </row>
    <row r="584" spans="1:6">
      <c r="A584">
        <v>90</v>
      </c>
      <c r="B584">
        <v>604</v>
      </c>
      <c r="C584" t="s">
        <v>63</v>
      </c>
      <c r="D584" t="s">
        <v>3482</v>
      </c>
      <c r="E584" s="68" t="str">
        <f t="shared" si="18"/>
        <v>20171013 12:21:36.022000</v>
      </c>
      <c r="F584" s="69">
        <f t="shared" si="19"/>
        <v>54360</v>
      </c>
    </row>
    <row r="585" spans="1:6">
      <c r="A585">
        <v>10</v>
      </c>
      <c r="B585">
        <v>604</v>
      </c>
      <c r="C585" t="s">
        <v>63</v>
      </c>
      <c r="D585" t="s">
        <v>3482</v>
      </c>
      <c r="E585" s="68" t="str">
        <f t="shared" si="18"/>
        <v>20171013 12:21:36.022000</v>
      </c>
      <c r="F585" s="69">
        <f t="shared" si="19"/>
        <v>6040</v>
      </c>
    </row>
    <row r="586" spans="1:6">
      <c r="A586">
        <v>100</v>
      </c>
      <c r="B586">
        <v>604.5</v>
      </c>
      <c r="C586" t="s">
        <v>63</v>
      </c>
      <c r="D586" t="s">
        <v>3483</v>
      </c>
      <c r="E586" s="68" t="str">
        <f t="shared" si="18"/>
        <v>20171013 12:32:22.238000</v>
      </c>
      <c r="F586" s="69">
        <f t="shared" si="19"/>
        <v>60450</v>
      </c>
    </row>
    <row r="587" spans="1:6">
      <c r="A587">
        <v>15</v>
      </c>
      <c r="B587">
        <v>604.5</v>
      </c>
      <c r="C587" t="s">
        <v>63</v>
      </c>
      <c r="D587" t="s">
        <v>3483</v>
      </c>
      <c r="E587" s="68" t="str">
        <f t="shared" si="18"/>
        <v>20171013 12:32:22.238000</v>
      </c>
      <c r="F587" s="69">
        <f t="shared" si="19"/>
        <v>9067.5</v>
      </c>
    </row>
    <row r="588" spans="1:6">
      <c r="A588">
        <v>24</v>
      </c>
      <c r="B588">
        <v>604.5</v>
      </c>
      <c r="C588" t="s">
        <v>63</v>
      </c>
      <c r="D588" t="s">
        <v>3483</v>
      </c>
      <c r="E588" s="68" t="str">
        <f t="shared" si="18"/>
        <v>20171013 12:32:22.238000</v>
      </c>
      <c r="F588" s="69">
        <f t="shared" si="19"/>
        <v>14508</v>
      </c>
    </row>
    <row r="589" spans="1:6">
      <c r="A589">
        <v>41</v>
      </c>
      <c r="B589">
        <v>604.5</v>
      </c>
      <c r="C589" t="s">
        <v>63</v>
      </c>
      <c r="D589" t="s">
        <v>3483</v>
      </c>
      <c r="E589" s="68" t="str">
        <f t="shared" si="18"/>
        <v>20171013 12:32:22.238000</v>
      </c>
      <c r="F589" s="69">
        <f t="shared" si="19"/>
        <v>24784.5</v>
      </c>
    </row>
    <row r="590" spans="1:6">
      <c r="A590">
        <v>115</v>
      </c>
      <c r="B590">
        <v>604.5</v>
      </c>
      <c r="C590" t="s">
        <v>63</v>
      </c>
      <c r="D590" t="s">
        <v>3483</v>
      </c>
      <c r="E590" s="68" t="str">
        <f t="shared" si="18"/>
        <v>20171013 12:32:22.238000</v>
      </c>
      <c r="F590" s="69">
        <f t="shared" si="19"/>
        <v>69517.5</v>
      </c>
    </row>
    <row r="591" spans="1:6">
      <c r="A591">
        <v>100</v>
      </c>
      <c r="B591">
        <v>604.5</v>
      </c>
      <c r="C591" t="s">
        <v>63</v>
      </c>
      <c r="D591" t="s">
        <v>3484</v>
      </c>
      <c r="E591" s="68" t="str">
        <f t="shared" si="18"/>
        <v>20171013 12:32:22.258000</v>
      </c>
      <c r="F591" s="69">
        <f t="shared" si="19"/>
        <v>60450</v>
      </c>
    </row>
    <row r="592" spans="1:6">
      <c r="A592">
        <v>8</v>
      </c>
      <c r="B592">
        <v>604.5</v>
      </c>
      <c r="C592" t="s">
        <v>63</v>
      </c>
      <c r="D592" t="s">
        <v>3485</v>
      </c>
      <c r="E592" s="68" t="str">
        <f t="shared" si="18"/>
        <v>20171013 12:32:22.264000</v>
      </c>
      <c r="F592" s="69">
        <f t="shared" si="19"/>
        <v>4836</v>
      </c>
    </row>
    <row r="593" spans="1:6">
      <c r="A593">
        <v>92</v>
      </c>
      <c r="B593">
        <v>604.5</v>
      </c>
      <c r="C593" t="s">
        <v>63</v>
      </c>
      <c r="D593" t="s">
        <v>3486</v>
      </c>
      <c r="E593" s="68" t="str">
        <f t="shared" si="18"/>
        <v>20171013 12:32:22.325000</v>
      </c>
      <c r="F593" s="69">
        <f t="shared" si="19"/>
        <v>55614</v>
      </c>
    </row>
    <row r="594" spans="1:6">
      <c r="A594">
        <v>11</v>
      </c>
      <c r="B594">
        <v>604.5</v>
      </c>
      <c r="C594" t="s">
        <v>63</v>
      </c>
      <c r="D594" t="s">
        <v>3487</v>
      </c>
      <c r="E594" s="68" t="str">
        <f t="shared" si="18"/>
        <v>20171013 12:32:22.348000</v>
      </c>
      <c r="F594" s="69">
        <f t="shared" si="19"/>
        <v>6649.5</v>
      </c>
    </row>
    <row r="595" spans="1:6">
      <c r="A595">
        <v>89</v>
      </c>
      <c r="B595">
        <v>604.5</v>
      </c>
      <c r="C595" t="s">
        <v>63</v>
      </c>
      <c r="D595" t="s">
        <v>3488</v>
      </c>
      <c r="E595" s="68" t="str">
        <f t="shared" si="18"/>
        <v>20171013 12:32:47.768000</v>
      </c>
      <c r="F595" s="69">
        <f t="shared" si="19"/>
        <v>53800.5</v>
      </c>
    </row>
    <row r="596" spans="1:6">
      <c r="A596">
        <v>100</v>
      </c>
      <c r="B596">
        <v>604.5</v>
      </c>
      <c r="C596" t="s">
        <v>63</v>
      </c>
      <c r="D596" t="s">
        <v>3488</v>
      </c>
      <c r="E596" s="68" t="str">
        <f t="shared" si="18"/>
        <v>20171013 12:32:47.768000</v>
      </c>
      <c r="F596" s="69">
        <f t="shared" si="19"/>
        <v>60450</v>
      </c>
    </row>
    <row r="597" spans="1:6">
      <c r="A597">
        <v>100</v>
      </c>
      <c r="B597">
        <v>604.5</v>
      </c>
      <c r="C597" t="s">
        <v>63</v>
      </c>
      <c r="D597" t="s">
        <v>3488</v>
      </c>
      <c r="E597" s="68" t="str">
        <f t="shared" si="18"/>
        <v>20171013 12:32:47.768000</v>
      </c>
      <c r="F597" s="69">
        <f t="shared" si="19"/>
        <v>60450</v>
      </c>
    </row>
    <row r="598" spans="1:6">
      <c r="A598">
        <v>100</v>
      </c>
      <c r="B598">
        <v>604.5</v>
      </c>
      <c r="C598" t="s">
        <v>63</v>
      </c>
      <c r="D598" t="s">
        <v>3489</v>
      </c>
      <c r="E598" s="68" t="str">
        <f t="shared" si="18"/>
        <v>20171013 12:32:47.773000</v>
      </c>
      <c r="F598" s="69">
        <f t="shared" si="19"/>
        <v>60450</v>
      </c>
    </row>
    <row r="599" spans="1:6">
      <c r="A599">
        <v>20</v>
      </c>
      <c r="B599">
        <v>604.5</v>
      </c>
      <c r="C599" t="s">
        <v>63</v>
      </c>
      <c r="D599" t="s">
        <v>3489</v>
      </c>
      <c r="E599" s="68" t="str">
        <f t="shared" si="18"/>
        <v>20171013 12:32:47.773000</v>
      </c>
      <c r="F599" s="69">
        <f t="shared" si="19"/>
        <v>12090</v>
      </c>
    </row>
    <row r="600" spans="1:6">
      <c r="A600">
        <v>85</v>
      </c>
      <c r="B600">
        <v>604.5</v>
      </c>
      <c r="C600" t="s">
        <v>63</v>
      </c>
      <c r="D600" t="s">
        <v>3490</v>
      </c>
      <c r="E600" s="68" t="str">
        <f t="shared" si="18"/>
        <v>20171013 12:32:47.792000</v>
      </c>
      <c r="F600" s="69">
        <f t="shared" si="19"/>
        <v>51382.5</v>
      </c>
    </row>
    <row r="601" spans="1:6">
      <c r="A601">
        <v>2000</v>
      </c>
      <c r="B601">
        <v>603</v>
      </c>
      <c r="C601" t="s">
        <v>63</v>
      </c>
      <c r="D601" t="s">
        <v>3491</v>
      </c>
      <c r="E601" s="68" t="str">
        <f t="shared" si="18"/>
        <v>20171013 12:59:44.712681</v>
      </c>
      <c r="F601" s="69">
        <f t="shared" si="19"/>
        <v>1206000</v>
      </c>
    </row>
    <row r="602" spans="1:6">
      <c r="A602">
        <v>2000</v>
      </c>
      <c r="B602">
        <v>602</v>
      </c>
      <c r="C602" t="s">
        <v>63</v>
      </c>
      <c r="D602" t="s">
        <v>3492</v>
      </c>
      <c r="E602" s="68" t="str">
        <f t="shared" si="18"/>
        <v>20171013 13:25:21.757042</v>
      </c>
      <c r="F602" s="69">
        <f t="shared" si="19"/>
        <v>1204000</v>
      </c>
    </row>
    <row r="603" spans="1:6">
      <c r="A603">
        <v>1000</v>
      </c>
      <c r="B603">
        <v>602.5</v>
      </c>
      <c r="C603" t="s">
        <v>63</v>
      </c>
      <c r="D603" t="s">
        <v>3493</v>
      </c>
      <c r="E603" s="68" t="str">
        <f t="shared" si="18"/>
        <v>20171013 13:37:18.745724</v>
      </c>
      <c r="F603" s="69">
        <f t="shared" si="19"/>
        <v>602500</v>
      </c>
    </row>
    <row r="604" spans="1:6">
      <c r="A604">
        <v>1000</v>
      </c>
      <c r="B604">
        <v>604</v>
      </c>
      <c r="C604" t="s">
        <v>63</v>
      </c>
      <c r="D604" t="s">
        <v>3494</v>
      </c>
      <c r="E604" s="68" t="str">
        <f t="shared" si="18"/>
        <v>20171013 14:32:42.419012</v>
      </c>
      <c r="F604" s="69">
        <f t="shared" si="19"/>
        <v>604000</v>
      </c>
    </row>
    <row r="605" spans="1:6">
      <c r="A605">
        <v>875</v>
      </c>
      <c r="B605">
        <v>601.5</v>
      </c>
      <c r="C605" t="s">
        <v>63</v>
      </c>
      <c r="D605" t="s">
        <v>3495</v>
      </c>
      <c r="E605" s="68" t="str">
        <f t="shared" si="18"/>
        <v>20171013 14:48:46.265605</v>
      </c>
      <c r="F605" s="69">
        <f t="shared" si="19"/>
        <v>526312.5</v>
      </c>
    </row>
    <row r="606" spans="1:6">
      <c r="A606">
        <v>500</v>
      </c>
      <c r="B606">
        <v>597.5</v>
      </c>
      <c r="C606" t="s">
        <v>63</v>
      </c>
      <c r="D606" t="s">
        <v>3496</v>
      </c>
      <c r="E606" s="68" t="str">
        <f t="shared" si="18"/>
        <v>20171013 15:13:22.398000</v>
      </c>
      <c r="F606" s="69">
        <f t="shared" si="19"/>
        <v>298750</v>
      </c>
    </row>
    <row r="607" spans="1:6">
      <c r="A607">
        <v>625</v>
      </c>
      <c r="B607">
        <v>597.5</v>
      </c>
      <c r="C607" t="s">
        <v>63</v>
      </c>
      <c r="D607" t="s">
        <v>3496</v>
      </c>
      <c r="E607" s="68" t="str">
        <f t="shared" si="18"/>
        <v>20171013 15:13:22.398000</v>
      </c>
      <c r="F607" s="69">
        <f t="shared" si="19"/>
        <v>373437.5</v>
      </c>
    </row>
    <row r="608" spans="1:6">
      <c r="A608">
        <v>1000</v>
      </c>
      <c r="B608">
        <v>601</v>
      </c>
      <c r="C608" t="s">
        <v>63</v>
      </c>
      <c r="D608" t="s">
        <v>3497</v>
      </c>
      <c r="E608" s="68" t="str">
        <f t="shared" si="18"/>
        <v>20171013 15:50:12.150933</v>
      </c>
      <c r="F608" s="69">
        <f t="shared" si="19"/>
        <v>601000</v>
      </c>
    </row>
    <row r="609" spans="1:6">
      <c r="A609">
        <v>17</v>
      </c>
      <c r="B609">
        <v>595</v>
      </c>
      <c r="C609" t="s">
        <v>63</v>
      </c>
      <c r="D609" t="s">
        <v>3498</v>
      </c>
      <c r="E609" s="68" t="str">
        <f t="shared" si="18"/>
        <v>20171013 15:59:51.647000</v>
      </c>
      <c r="F609" s="69">
        <f t="shared" si="19"/>
        <v>10115</v>
      </c>
    </row>
    <row r="610" spans="1:6">
      <c r="A610">
        <v>330</v>
      </c>
      <c r="B610">
        <v>595</v>
      </c>
      <c r="C610" t="s">
        <v>63</v>
      </c>
      <c r="D610" t="s">
        <v>3499</v>
      </c>
      <c r="E610" s="68" t="str">
        <f t="shared" si="18"/>
        <v>20171013 15:59:51.648000</v>
      </c>
      <c r="F610" s="69">
        <f t="shared" si="19"/>
        <v>196350</v>
      </c>
    </row>
    <row r="611" spans="1:6">
      <c r="A611">
        <v>56</v>
      </c>
      <c r="B611">
        <v>595</v>
      </c>
      <c r="C611" t="s">
        <v>65</v>
      </c>
      <c r="D611" t="s">
        <v>3500</v>
      </c>
      <c r="E611" s="68" t="str">
        <f t="shared" si="18"/>
        <v>20171013 15:59:51.667000</v>
      </c>
      <c r="F611" s="69">
        <f t="shared" si="19"/>
        <v>33320</v>
      </c>
    </row>
    <row r="612" spans="1:6">
      <c r="A612">
        <v>39</v>
      </c>
      <c r="B612">
        <v>595</v>
      </c>
      <c r="C612" t="s">
        <v>70</v>
      </c>
      <c r="D612" t="s">
        <v>3501</v>
      </c>
      <c r="E612" s="68" t="str">
        <f t="shared" si="18"/>
        <v>20171013 15:59:51.667753</v>
      </c>
      <c r="F612" s="69">
        <f t="shared" si="19"/>
        <v>23205</v>
      </c>
    </row>
    <row r="613" spans="1:6">
      <c r="A613">
        <v>58</v>
      </c>
      <c r="B613">
        <v>595</v>
      </c>
      <c r="C613" t="s">
        <v>67</v>
      </c>
      <c r="D613" t="s">
        <v>3502</v>
      </c>
      <c r="E613" s="68" t="str">
        <f t="shared" si="18"/>
        <v>20171013 15:59:51.667755</v>
      </c>
      <c r="F613" s="69">
        <f t="shared" si="19"/>
        <v>34510</v>
      </c>
    </row>
    <row r="614" spans="1:6">
      <c r="A614">
        <v>6</v>
      </c>
      <c r="B614">
        <v>594.5</v>
      </c>
      <c r="C614" t="s">
        <v>63</v>
      </c>
      <c r="D614" t="s">
        <v>3503</v>
      </c>
      <c r="E614" s="68" t="str">
        <f t="shared" si="18"/>
        <v>20171013 16:13:00.553000</v>
      </c>
      <c r="F614" s="69">
        <f t="shared" si="19"/>
        <v>3567</v>
      </c>
    </row>
    <row r="615" spans="1:6">
      <c r="A615">
        <v>30</v>
      </c>
      <c r="B615">
        <v>594.5</v>
      </c>
      <c r="C615" t="s">
        <v>63</v>
      </c>
      <c r="D615" t="s">
        <v>3503</v>
      </c>
      <c r="E615" s="68" t="str">
        <f t="shared" si="18"/>
        <v>20171013 16:13:00.553000</v>
      </c>
      <c r="F615" s="69">
        <f t="shared" si="19"/>
        <v>17835</v>
      </c>
    </row>
    <row r="616" spans="1:6">
      <c r="A616">
        <v>30</v>
      </c>
      <c r="B616">
        <v>594.5</v>
      </c>
      <c r="C616" t="s">
        <v>63</v>
      </c>
      <c r="D616" t="s">
        <v>3503</v>
      </c>
      <c r="E616" s="68" t="str">
        <f t="shared" si="18"/>
        <v>20171013 16:13:00.553000</v>
      </c>
      <c r="F616" s="69">
        <f t="shared" si="19"/>
        <v>17835</v>
      </c>
    </row>
    <row r="617" spans="1:6">
      <c r="A617">
        <v>434</v>
      </c>
      <c r="B617">
        <v>594.5</v>
      </c>
      <c r="C617" t="s">
        <v>63</v>
      </c>
      <c r="D617" t="s">
        <v>3504</v>
      </c>
      <c r="E617" s="68" t="str">
        <f t="shared" si="18"/>
        <v>20171013 16:13:16.124000</v>
      </c>
      <c r="F617" s="69">
        <f t="shared" si="19"/>
        <v>258013</v>
      </c>
    </row>
    <row r="618" spans="1:6">
      <c r="A618">
        <v>85</v>
      </c>
      <c r="B618">
        <v>594</v>
      </c>
      <c r="C618" t="s">
        <v>63</v>
      </c>
      <c r="D618" t="s">
        <v>3505</v>
      </c>
      <c r="E618" s="68" t="str">
        <f t="shared" si="18"/>
        <v>20171013 16:15:14.886000</v>
      </c>
      <c r="F618" s="69">
        <f t="shared" si="19"/>
        <v>50490</v>
      </c>
    </row>
    <row r="619" spans="1:6">
      <c r="A619">
        <v>100</v>
      </c>
      <c r="B619">
        <v>594</v>
      </c>
      <c r="C619" t="s">
        <v>63</v>
      </c>
      <c r="D619" t="s">
        <v>3505</v>
      </c>
      <c r="E619" s="68" t="str">
        <f t="shared" si="18"/>
        <v>20171013 16:15:14.886000</v>
      </c>
      <c r="F619" s="69">
        <f t="shared" si="19"/>
        <v>59400</v>
      </c>
    </row>
    <row r="620" spans="1:6">
      <c r="A620">
        <v>101</v>
      </c>
      <c r="B620">
        <v>594</v>
      </c>
      <c r="C620" t="s">
        <v>63</v>
      </c>
      <c r="D620" t="s">
        <v>3505</v>
      </c>
      <c r="E620" s="68" t="str">
        <f t="shared" si="18"/>
        <v>20171013 16:15:14.886000</v>
      </c>
      <c r="F620" s="69">
        <f t="shared" si="19"/>
        <v>59994</v>
      </c>
    </row>
    <row r="621" spans="1:6">
      <c r="A621">
        <v>78</v>
      </c>
      <c r="B621">
        <v>594</v>
      </c>
      <c r="C621" t="s">
        <v>63</v>
      </c>
      <c r="D621" t="s">
        <v>3505</v>
      </c>
      <c r="E621" s="68" t="str">
        <f t="shared" si="18"/>
        <v>20171013 16:15:14.886000</v>
      </c>
      <c r="F621" s="69">
        <f t="shared" si="19"/>
        <v>46332</v>
      </c>
    </row>
    <row r="622" spans="1:6">
      <c r="A622">
        <v>29</v>
      </c>
      <c r="B622">
        <v>594</v>
      </c>
      <c r="C622" t="s">
        <v>63</v>
      </c>
      <c r="D622" t="s">
        <v>3505</v>
      </c>
      <c r="E622" s="68" t="str">
        <f t="shared" si="18"/>
        <v>20171013 16:15:14.886000</v>
      </c>
      <c r="F622" s="69">
        <f t="shared" si="19"/>
        <v>17226</v>
      </c>
    </row>
    <row r="623" spans="1:6">
      <c r="A623">
        <v>47</v>
      </c>
      <c r="B623">
        <v>594</v>
      </c>
      <c r="C623" t="s">
        <v>70</v>
      </c>
      <c r="D623" t="s">
        <v>3506</v>
      </c>
      <c r="E623" s="68" t="str">
        <f t="shared" si="18"/>
        <v>20171013 16:15:14.886875</v>
      </c>
      <c r="F623" s="69">
        <f t="shared" si="19"/>
        <v>27918</v>
      </c>
    </row>
    <row r="624" spans="1:6">
      <c r="A624">
        <v>60</v>
      </c>
      <c r="B624">
        <v>594</v>
      </c>
      <c r="C624" t="s">
        <v>70</v>
      </c>
      <c r="D624" t="s">
        <v>3506</v>
      </c>
      <c r="E624" s="68" t="str">
        <f t="shared" si="18"/>
        <v>20171013 16:15:14.886875</v>
      </c>
      <c r="F624" s="69">
        <f t="shared" si="19"/>
        <v>35640</v>
      </c>
    </row>
    <row r="625" spans="1:6">
      <c r="A625">
        <v>238</v>
      </c>
      <c r="B625">
        <v>595</v>
      </c>
      <c r="C625" t="s">
        <v>63</v>
      </c>
      <c r="D625" t="s">
        <v>3507</v>
      </c>
      <c r="E625" s="68" t="str">
        <f t="shared" si="18"/>
        <v>20171013 16:18:54.589000</v>
      </c>
      <c r="F625" s="69">
        <f t="shared" si="19"/>
        <v>141610</v>
      </c>
    </row>
    <row r="626" spans="1:6">
      <c r="A626">
        <v>262</v>
      </c>
      <c r="B626">
        <v>595</v>
      </c>
      <c r="C626" t="s">
        <v>63</v>
      </c>
      <c r="D626" t="s">
        <v>3507</v>
      </c>
      <c r="E626" s="68" t="str">
        <f t="shared" si="18"/>
        <v>20171013 16:18:54.589000</v>
      </c>
      <c r="F626" s="69">
        <f t="shared" si="19"/>
        <v>155890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L92"/>
  <sheetViews>
    <sheetView workbookViewId="0">
      <selection activeCell="F1" sqref="F1:L1048576"/>
    </sheetView>
  </sheetViews>
  <sheetFormatPr defaultRowHeight="12.75"/>
  <cols>
    <col min="4" max="4" width="0" hidden="1" customWidth="1"/>
    <col min="5" max="5" width="23.85546875" customWidth="1"/>
    <col min="8" max="8" width="13.85546875" bestFit="1" customWidth="1"/>
    <col min="9" max="9" width="16.28515625" bestFit="1" customWidth="1"/>
    <col min="10" max="10" width="24.5703125" hidden="1" customWidth="1"/>
    <col min="11" max="11" width="16.140625" hidden="1" customWidth="1"/>
    <col min="12" max="12" width="24.14062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100</v>
      </c>
      <c r="B2">
        <v>616.5</v>
      </c>
      <c r="C2" t="s">
        <v>63</v>
      </c>
      <c r="D2" t="s">
        <v>3446</v>
      </c>
      <c r="E2" s="68" t="str">
        <f t="shared" ref="E2:E65" si="0">LEFT(D2,FIND(" ",D2)-1)&amp;" "&amp;IF((MID(D2,FIND(" ",D2)+1,2))&lt;"23",MID(D2,FIND(" ",D2)+1,2) + 2 - VALUE(MID(D2,28,1)),"0"&amp;"0")&amp;MID(D2,FIND(" ",D2)+3,13)</f>
        <v>20171013 9:00:50.314000</v>
      </c>
      <c r="F2" s="69">
        <f t="shared" ref="F2:F65" si="1">A2*B2</f>
        <v>61650</v>
      </c>
    </row>
    <row r="3" spans="1:12">
      <c r="A3">
        <v>104</v>
      </c>
      <c r="B3">
        <v>617.5</v>
      </c>
      <c r="C3" t="s">
        <v>63</v>
      </c>
      <c r="D3" t="s">
        <v>3447</v>
      </c>
      <c r="E3" s="68" t="str">
        <f t="shared" si="0"/>
        <v>20171013 9:02:59.063000</v>
      </c>
      <c r="F3" s="69">
        <f t="shared" si="1"/>
        <v>64220</v>
      </c>
      <c r="H3" s="77" t="s">
        <v>150</v>
      </c>
      <c r="I3" s="70" t="s">
        <v>151</v>
      </c>
      <c r="J3" s="145" t="s">
        <v>152</v>
      </c>
      <c r="K3" s="72" t="s">
        <v>153</v>
      </c>
      <c r="L3" s="72" t="s">
        <v>154</v>
      </c>
    </row>
    <row r="4" spans="1:12">
      <c r="A4">
        <v>96</v>
      </c>
      <c r="B4">
        <v>617.5</v>
      </c>
      <c r="C4" t="s">
        <v>63</v>
      </c>
      <c r="D4" t="s">
        <v>3448</v>
      </c>
      <c r="E4" s="68" t="str">
        <f t="shared" si="0"/>
        <v>20171013 9:06:41.304000</v>
      </c>
      <c r="F4" s="69">
        <f t="shared" si="1"/>
        <v>59280</v>
      </c>
      <c r="H4" s="73" t="s">
        <v>63</v>
      </c>
      <c r="I4" s="70">
        <v>19740</v>
      </c>
      <c r="J4" s="144">
        <v>607.23255813953483</v>
      </c>
      <c r="K4" s="75">
        <f>I4*L4</f>
        <v>11935486.5</v>
      </c>
      <c r="L4" s="75">
        <f>SUMIF($C$2:$C$10000,"="&amp;H4,$F$2:$F$10000)/I4</f>
        <v>604.63457446808513</v>
      </c>
    </row>
    <row r="5" spans="1:12">
      <c r="A5">
        <v>46</v>
      </c>
      <c r="B5">
        <v>618</v>
      </c>
      <c r="C5" t="s">
        <v>63</v>
      </c>
      <c r="D5" t="s">
        <v>3449</v>
      </c>
      <c r="E5" s="68" t="str">
        <f t="shared" si="0"/>
        <v>20171013 9:08:44.395000</v>
      </c>
      <c r="F5" s="69">
        <f t="shared" si="1"/>
        <v>28428</v>
      </c>
      <c r="H5" s="73" t="s">
        <v>65</v>
      </c>
      <c r="I5" s="70">
        <v>56</v>
      </c>
      <c r="J5" s="144">
        <v>595</v>
      </c>
      <c r="K5" s="75">
        <f t="shared" ref="K5:K7" si="2">I5*L5</f>
        <v>33320</v>
      </c>
      <c r="L5" s="75">
        <f t="shared" ref="L5:L7" si="3">SUMIF($C$2:$C$10000,"="&amp;H5,$F$2:$F$10000)/I5</f>
        <v>595</v>
      </c>
    </row>
    <row r="6" spans="1:12">
      <c r="A6">
        <v>58</v>
      </c>
      <c r="B6">
        <v>618</v>
      </c>
      <c r="C6" t="s">
        <v>63</v>
      </c>
      <c r="D6" t="s">
        <v>3450</v>
      </c>
      <c r="E6" s="68" t="str">
        <f t="shared" si="0"/>
        <v>20171013 9:08:44.417000</v>
      </c>
      <c r="F6" s="69">
        <f t="shared" si="1"/>
        <v>35844</v>
      </c>
      <c r="H6" s="73" t="s">
        <v>70</v>
      </c>
      <c r="I6" s="70">
        <v>146</v>
      </c>
      <c r="J6" s="144">
        <v>594.33333333333337</v>
      </c>
      <c r="K6" s="75">
        <f t="shared" si="2"/>
        <v>86763</v>
      </c>
      <c r="L6" s="75">
        <f t="shared" si="3"/>
        <v>594.26712328767121</v>
      </c>
    </row>
    <row r="7" spans="1:12">
      <c r="A7">
        <v>95</v>
      </c>
      <c r="B7">
        <v>617.5</v>
      </c>
      <c r="C7" t="s">
        <v>63</v>
      </c>
      <c r="D7" t="s">
        <v>3451</v>
      </c>
      <c r="E7" s="68" t="str">
        <f t="shared" si="0"/>
        <v>20171013 9:11:59.287000</v>
      </c>
      <c r="F7" s="69">
        <f t="shared" si="1"/>
        <v>58662.5</v>
      </c>
      <c r="H7" s="73" t="s">
        <v>67</v>
      </c>
      <c r="I7" s="70">
        <v>58</v>
      </c>
      <c r="J7" s="144">
        <v>595</v>
      </c>
      <c r="K7" s="75">
        <f t="shared" si="2"/>
        <v>34510</v>
      </c>
      <c r="L7" s="75">
        <f t="shared" si="3"/>
        <v>595</v>
      </c>
    </row>
    <row r="8" spans="1:12">
      <c r="A8">
        <v>93</v>
      </c>
      <c r="B8">
        <v>616</v>
      </c>
      <c r="C8" t="s">
        <v>63</v>
      </c>
      <c r="D8" t="s">
        <v>3452</v>
      </c>
      <c r="E8" s="68" t="str">
        <f t="shared" si="0"/>
        <v>20171013 9:16:01.042000</v>
      </c>
      <c r="F8" s="69">
        <f t="shared" si="1"/>
        <v>57288</v>
      </c>
      <c r="H8" s="73" t="s">
        <v>155</v>
      </c>
      <c r="I8" s="70">
        <v>20000</v>
      </c>
      <c r="J8" s="144">
        <v>606.53846153846155</v>
      </c>
      <c r="K8" s="75" t="e">
        <f>I7*#REF!</f>
        <v>#REF!</v>
      </c>
      <c r="L8" s="76">
        <f>SUM(F2:F10001)/GETPIVOTDATA("Sum of Volume",$I$4)</f>
        <v>604.50397499999997</v>
      </c>
    </row>
    <row r="9" spans="1:12">
      <c r="A9">
        <v>111</v>
      </c>
      <c r="B9">
        <v>616.5</v>
      </c>
      <c r="C9" t="s">
        <v>63</v>
      </c>
      <c r="D9" t="s">
        <v>3453</v>
      </c>
      <c r="E9" s="68" t="str">
        <f t="shared" si="0"/>
        <v>20171013 9:17:17.119000</v>
      </c>
      <c r="F9" s="69">
        <f t="shared" si="1"/>
        <v>68431.5</v>
      </c>
    </row>
    <row r="10" spans="1:12">
      <c r="A10">
        <v>239</v>
      </c>
      <c r="B10">
        <v>616.5</v>
      </c>
      <c r="C10" t="s">
        <v>63</v>
      </c>
      <c r="D10" t="s">
        <v>3453</v>
      </c>
      <c r="E10" s="68" t="str">
        <f t="shared" si="0"/>
        <v>20171013 9:17:17.119000</v>
      </c>
      <c r="F10" s="69">
        <f t="shared" si="1"/>
        <v>147343.5</v>
      </c>
    </row>
    <row r="11" spans="1:12">
      <c r="A11">
        <v>94</v>
      </c>
      <c r="B11">
        <v>614.5</v>
      </c>
      <c r="C11" t="s">
        <v>63</v>
      </c>
      <c r="D11" t="s">
        <v>3454</v>
      </c>
      <c r="E11" s="68" t="str">
        <f t="shared" si="0"/>
        <v>20171013 9:20:43.809000</v>
      </c>
      <c r="F11" s="69">
        <f t="shared" si="1"/>
        <v>57763</v>
      </c>
    </row>
    <row r="12" spans="1:12">
      <c r="A12">
        <v>125</v>
      </c>
      <c r="B12">
        <v>618</v>
      </c>
      <c r="C12" t="s">
        <v>63</v>
      </c>
      <c r="D12" t="s">
        <v>3455</v>
      </c>
      <c r="E12" s="68" t="str">
        <f t="shared" si="0"/>
        <v>20171013 9:26:45.959000</v>
      </c>
      <c r="F12" s="69">
        <f t="shared" si="1"/>
        <v>77250</v>
      </c>
    </row>
    <row r="13" spans="1:12">
      <c r="A13">
        <v>97</v>
      </c>
      <c r="B13">
        <v>616.5</v>
      </c>
      <c r="C13" t="s">
        <v>63</v>
      </c>
      <c r="D13" t="s">
        <v>3456</v>
      </c>
      <c r="E13" s="68" t="str">
        <f t="shared" si="0"/>
        <v>20171013 9:31:46.204000</v>
      </c>
      <c r="F13" s="69">
        <f t="shared" si="1"/>
        <v>59800.5</v>
      </c>
    </row>
    <row r="14" spans="1:12">
      <c r="A14">
        <v>94</v>
      </c>
      <c r="B14">
        <v>616.5</v>
      </c>
      <c r="C14" t="s">
        <v>63</v>
      </c>
      <c r="D14" t="s">
        <v>3457</v>
      </c>
      <c r="E14" s="68" t="str">
        <f t="shared" si="0"/>
        <v>20171013 9:37:01.859000</v>
      </c>
      <c r="F14" s="69">
        <f t="shared" si="1"/>
        <v>57951</v>
      </c>
    </row>
    <row r="15" spans="1:12">
      <c r="A15">
        <v>7</v>
      </c>
      <c r="B15">
        <v>616.5</v>
      </c>
      <c r="C15" t="s">
        <v>63</v>
      </c>
      <c r="D15" t="s">
        <v>3457</v>
      </c>
      <c r="E15" s="68" t="str">
        <f t="shared" si="0"/>
        <v>20171013 9:37:01.859000</v>
      </c>
      <c r="F15" s="69">
        <f t="shared" si="1"/>
        <v>4315.5</v>
      </c>
    </row>
    <row r="16" spans="1:12">
      <c r="A16">
        <v>89</v>
      </c>
      <c r="B16">
        <v>616.5</v>
      </c>
      <c r="C16" t="s">
        <v>63</v>
      </c>
      <c r="D16" t="s">
        <v>3458</v>
      </c>
      <c r="E16" s="68" t="str">
        <f t="shared" si="0"/>
        <v>20171013 9:42:14.079000</v>
      </c>
      <c r="F16" s="69">
        <f t="shared" si="1"/>
        <v>54868.5</v>
      </c>
    </row>
    <row r="17" spans="1:6">
      <c r="A17">
        <v>91</v>
      </c>
      <c r="B17">
        <v>616.5</v>
      </c>
      <c r="C17" t="s">
        <v>63</v>
      </c>
      <c r="D17" t="s">
        <v>3459</v>
      </c>
      <c r="E17" s="68" t="str">
        <f t="shared" si="0"/>
        <v>20171013 9:48:20.822000</v>
      </c>
      <c r="F17" s="69">
        <f t="shared" si="1"/>
        <v>56101.5</v>
      </c>
    </row>
    <row r="18" spans="1:6">
      <c r="A18">
        <v>8</v>
      </c>
      <c r="B18">
        <v>615.5</v>
      </c>
      <c r="C18" t="s">
        <v>63</v>
      </c>
      <c r="D18" t="s">
        <v>3460</v>
      </c>
      <c r="E18" s="68" t="str">
        <f t="shared" si="0"/>
        <v>20171013 9:51:52.929000</v>
      </c>
      <c r="F18" s="69">
        <f t="shared" si="1"/>
        <v>4924</v>
      </c>
    </row>
    <row r="19" spans="1:6">
      <c r="A19">
        <v>222</v>
      </c>
      <c r="B19">
        <v>615.5</v>
      </c>
      <c r="C19" t="s">
        <v>63</v>
      </c>
      <c r="D19" t="s">
        <v>3460</v>
      </c>
      <c r="E19" s="68" t="str">
        <f t="shared" si="0"/>
        <v>20171013 9:51:52.929000</v>
      </c>
      <c r="F19" s="69">
        <f t="shared" si="1"/>
        <v>136641</v>
      </c>
    </row>
    <row r="20" spans="1:6">
      <c r="A20">
        <v>180</v>
      </c>
      <c r="B20">
        <v>615.5</v>
      </c>
      <c r="C20" t="s">
        <v>63</v>
      </c>
      <c r="D20" t="s">
        <v>3460</v>
      </c>
      <c r="E20" s="68" t="str">
        <f t="shared" si="0"/>
        <v>20171013 9:51:52.929000</v>
      </c>
      <c r="F20" s="69">
        <f t="shared" si="1"/>
        <v>110790</v>
      </c>
    </row>
    <row r="21" spans="1:6">
      <c r="A21">
        <v>51</v>
      </c>
      <c r="B21">
        <v>615.5</v>
      </c>
      <c r="C21" t="s">
        <v>63</v>
      </c>
      <c r="D21" t="s">
        <v>3460</v>
      </c>
      <c r="E21" s="68" t="str">
        <f t="shared" si="0"/>
        <v>20171013 9:51:52.929000</v>
      </c>
      <c r="F21" s="69">
        <f t="shared" si="1"/>
        <v>31390.5</v>
      </c>
    </row>
    <row r="22" spans="1:6">
      <c r="A22">
        <v>94</v>
      </c>
      <c r="B22">
        <v>615</v>
      </c>
      <c r="C22" t="s">
        <v>63</v>
      </c>
      <c r="D22" t="s">
        <v>3461</v>
      </c>
      <c r="E22" s="68" t="str">
        <f t="shared" si="0"/>
        <v>20171013 9:52:15.909000</v>
      </c>
      <c r="F22" s="69">
        <f t="shared" si="1"/>
        <v>57810</v>
      </c>
    </row>
    <row r="23" spans="1:6">
      <c r="A23">
        <v>150</v>
      </c>
      <c r="B23">
        <v>614.5</v>
      </c>
      <c r="C23" t="s">
        <v>63</v>
      </c>
      <c r="D23" t="s">
        <v>3462</v>
      </c>
      <c r="E23" s="68" t="str">
        <f t="shared" si="0"/>
        <v>20171013 10:00:56.416000</v>
      </c>
      <c r="F23" s="69">
        <f t="shared" si="1"/>
        <v>92175</v>
      </c>
    </row>
    <row r="24" spans="1:6">
      <c r="A24">
        <v>93</v>
      </c>
      <c r="B24">
        <v>614</v>
      </c>
      <c r="C24" t="s">
        <v>63</v>
      </c>
      <c r="D24" t="s">
        <v>3463</v>
      </c>
      <c r="E24" s="68" t="str">
        <f t="shared" si="0"/>
        <v>20171013 10:13:17.222000</v>
      </c>
      <c r="F24" s="69">
        <f t="shared" si="1"/>
        <v>57102</v>
      </c>
    </row>
    <row r="25" spans="1:6">
      <c r="A25">
        <v>103</v>
      </c>
      <c r="B25">
        <v>614</v>
      </c>
      <c r="C25" t="s">
        <v>63</v>
      </c>
      <c r="D25" t="s">
        <v>3464</v>
      </c>
      <c r="E25" s="68" t="str">
        <f t="shared" si="0"/>
        <v>20171013 10:16:10.124000</v>
      </c>
      <c r="F25" s="69">
        <f t="shared" si="1"/>
        <v>63242</v>
      </c>
    </row>
    <row r="26" spans="1:6">
      <c r="A26">
        <v>90</v>
      </c>
      <c r="B26">
        <v>613.5</v>
      </c>
      <c r="C26" t="s">
        <v>63</v>
      </c>
      <c r="D26" t="s">
        <v>3465</v>
      </c>
      <c r="E26" s="68" t="str">
        <f t="shared" si="0"/>
        <v>20171013 10:21:19.133000</v>
      </c>
      <c r="F26" s="69">
        <f t="shared" si="1"/>
        <v>55215</v>
      </c>
    </row>
    <row r="27" spans="1:6">
      <c r="A27">
        <v>164</v>
      </c>
      <c r="B27">
        <v>613.5</v>
      </c>
      <c r="C27" t="s">
        <v>63</v>
      </c>
      <c r="D27" t="s">
        <v>3466</v>
      </c>
      <c r="E27" s="68" t="str">
        <f t="shared" si="0"/>
        <v>20171013 10:25:11.591000</v>
      </c>
      <c r="F27" s="69">
        <f t="shared" si="1"/>
        <v>100614</v>
      </c>
    </row>
    <row r="28" spans="1:6">
      <c r="A28">
        <v>184</v>
      </c>
      <c r="B28">
        <v>613.5</v>
      </c>
      <c r="C28" t="s">
        <v>63</v>
      </c>
      <c r="D28" t="s">
        <v>3466</v>
      </c>
      <c r="E28" s="68" t="str">
        <f t="shared" si="0"/>
        <v>20171013 10:25:11.591000</v>
      </c>
      <c r="F28" s="69">
        <f t="shared" si="1"/>
        <v>112884</v>
      </c>
    </row>
    <row r="29" spans="1:6">
      <c r="A29">
        <v>80</v>
      </c>
      <c r="B29">
        <v>613.5</v>
      </c>
      <c r="C29" t="s">
        <v>63</v>
      </c>
      <c r="D29" t="s">
        <v>3466</v>
      </c>
      <c r="E29" s="68" t="str">
        <f t="shared" si="0"/>
        <v>20171013 10:25:11.591000</v>
      </c>
      <c r="F29" s="69">
        <f t="shared" si="1"/>
        <v>49080</v>
      </c>
    </row>
    <row r="30" spans="1:6">
      <c r="A30">
        <v>62</v>
      </c>
      <c r="B30">
        <v>613.5</v>
      </c>
      <c r="C30" t="s">
        <v>63</v>
      </c>
      <c r="D30" t="s">
        <v>3467</v>
      </c>
      <c r="E30" s="68" t="str">
        <f t="shared" si="0"/>
        <v>20171013 10:25:11.612000</v>
      </c>
      <c r="F30" s="69">
        <f t="shared" si="1"/>
        <v>38037</v>
      </c>
    </row>
    <row r="31" spans="1:6">
      <c r="A31">
        <v>44</v>
      </c>
      <c r="B31">
        <v>613.5</v>
      </c>
      <c r="C31" t="s">
        <v>63</v>
      </c>
      <c r="D31" t="s">
        <v>3468</v>
      </c>
      <c r="E31" s="68" t="str">
        <f t="shared" si="0"/>
        <v>20171013 10:25:40.390000</v>
      </c>
      <c r="F31" s="69">
        <f t="shared" si="1"/>
        <v>26994</v>
      </c>
    </row>
    <row r="32" spans="1:6">
      <c r="A32">
        <v>222</v>
      </c>
      <c r="B32">
        <v>613.5</v>
      </c>
      <c r="C32" t="s">
        <v>63</v>
      </c>
      <c r="D32" t="s">
        <v>3469</v>
      </c>
      <c r="E32" s="68" t="str">
        <f t="shared" si="0"/>
        <v>20171013 10:27:30.528000</v>
      </c>
      <c r="F32" s="69">
        <f t="shared" si="1"/>
        <v>136197</v>
      </c>
    </row>
    <row r="33" spans="1:6">
      <c r="A33">
        <v>17</v>
      </c>
      <c r="B33">
        <v>613.5</v>
      </c>
      <c r="C33" t="s">
        <v>63</v>
      </c>
      <c r="D33" t="s">
        <v>3470</v>
      </c>
      <c r="E33" s="68" t="str">
        <f t="shared" si="0"/>
        <v>20171013 10:27:33.156000</v>
      </c>
      <c r="F33" s="69">
        <f t="shared" si="1"/>
        <v>10429.5</v>
      </c>
    </row>
    <row r="34" spans="1:6">
      <c r="A34">
        <v>12</v>
      </c>
      <c r="B34">
        <v>613.5</v>
      </c>
      <c r="C34" t="s">
        <v>63</v>
      </c>
      <c r="D34" t="s">
        <v>3471</v>
      </c>
      <c r="E34" s="68" t="str">
        <f t="shared" si="0"/>
        <v>20171013 10:27:33.167000</v>
      </c>
      <c r="F34" s="69">
        <f t="shared" si="1"/>
        <v>7362</v>
      </c>
    </row>
    <row r="35" spans="1:6">
      <c r="A35">
        <v>147</v>
      </c>
      <c r="B35">
        <v>613.5</v>
      </c>
      <c r="C35" t="s">
        <v>63</v>
      </c>
      <c r="D35" t="s">
        <v>3472</v>
      </c>
      <c r="E35" s="68" t="str">
        <f t="shared" si="0"/>
        <v>20171013 10:28:04.665000</v>
      </c>
      <c r="F35" s="69">
        <f t="shared" si="1"/>
        <v>90184.5</v>
      </c>
    </row>
    <row r="36" spans="1:6">
      <c r="A36">
        <v>5</v>
      </c>
      <c r="B36">
        <v>612.5</v>
      </c>
      <c r="C36" t="s">
        <v>63</v>
      </c>
      <c r="D36" t="s">
        <v>3473</v>
      </c>
      <c r="E36" s="68" t="str">
        <f t="shared" si="0"/>
        <v>20171013 10:39:11.457000</v>
      </c>
      <c r="F36" s="69">
        <f t="shared" si="1"/>
        <v>3062.5</v>
      </c>
    </row>
    <row r="37" spans="1:6">
      <c r="A37">
        <v>55</v>
      </c>
      <c r="B37">
        <v>612.5</v>
      </c>
      <c r="C37" t="s">
        <v>63</v>
      </c>
      <c r="D37" t="s">
        <v>3474</v>
      </c>
      <c r="E37" s="68" t="str">
        <f t="shared" si="0"/>
        <v>20171013 10:39:11.487000</v>
      </c>
      <c r="F37" s="69">
        <f t="shared" si="1"/>
        <v>33687.5</v>
      </c>
    </row>
    <row r="38" spans="1:6">
      <c r="A38">
        <v>29</v>
      </c>
      <c r="B38">
        <v>612.5</v>
      </c>
      <c r="C38" t="s">
        <v>63</v>
      </c>
      <c r="D38" t="s">
        <v>3475</v>
      </c>
      <c r="E38" s="68" t="str">
        <f t="shared" si="0"/>
        <v>20171013 10:39:11.498000</v>
      </c>
      <c r="F38" s="69">
        <f t="shared" si="1"/>
        <v>17762.5</v>
      </c>
    </row>
    <row r="39" spans="1:6">
      <c r="A39">
        <v>1449</v>
      </c>
      <c r="B39">
        <v>608</v>
      </c>
      <c r="C39" t="s">
        <v>63</v>
      </c>
      <c r="D39" t="s">
        <v>3476</v>
      </c>
      <c r="E39" s="68" t="str">
        <f t="shared" si="0"/>
        <v>20171013 11:30:27.448186</v>
      </c>
      <c r="F39" s="69">
        <f t="shared" si="1"/>
        <v>880992</v>
      </c>
    </row>
    <row r="40" spans="1:6">
      <c r="A40">
        <v>1000</v>
      </c>
      <c r="B40">
        <v>606.5</v>
      </c>
      <c r="C40" t="s">
        <v>63</v>
      </c>
      <c r="D40" t="s">
        <v>3477</v>
      </c>
      <c r="E40" s="68" t="str">
        <f t="shared" si="0"/>
        <v>20171013 11:40:05.506300</v>
      </c>
      <c r="F40" s="69">
        <f t="shared" si="1"/>
        <v>606500</v>
      </c>
    </row>
    <row r="41" spans="1:6">
      <c r="A41">
        <v>166</v>
      </c>
      <c r="B41">
        <v>605</v>
      </c>
      <c r="C41" t="s">
        <v>63</v>
      </c>
      <c r="D41" t="s">
        <v>3478</v>
      </c>
      <c r="E41" s="68" t="str">
        <f t="shared" si="0"/>
        <v>20171013 11:45:03.532000</v>
      </c>
      <c r="F41" s="69">
        <f t="shared" si="1"/>
        <v>100430</v>
      </c>
    </row>
    <row r="42" spans="1:6">
      <c r="A42">
        <v>164</v>
      </c>
      <c r="B42">
        <v>605</v>
      </c>
      <c r="C42" t="s">
        <v>63</v>
      </c>
      <c r="D42" t="s">
        <v>3479</v>
      </c>
      <c r="E42" s="68" t="str">
        <f t="shared" si="0"/>
        <v>20171013 11:45:11.100000</v>
      </c>
      <c r="F42" s="69">
        <f t="shared" si="1"/>
        <v>99220</v>
      </c>
    </row>
    <row r="43" spans="1:6">
      <c r="A43">
        <v>1000</v>
      </c>
      <c r="B43">
        <v>604</v>
      </c>
      <c r="C43" t="s">
        <v>63</v>
      </c>
      <c r="D43" t="s">
        <v>3480</v>
      </c>
      <c r="E43" s="68" t="str">
        <f t="shared" si="0"/>
        <v>20171013 12:00:58.532460</v>
      </c>
      <c r="F43" s="69">
        <f t="shared" si="1"/>
        <v>604000</v>
      </c>
    </row>
    <row r="44" spans="1:6">
      <c r="A44">
        <v>117</v>
      </c>
      <c r="B44">
        <v>602</v>
      </c>
      <c r="C44" t="s">
        <v>63</v>
      </c>
      <c r="D44" t="s">
        <v>3481</v>
      </c>
      <c r="E44" s="68" t="str">
        <f t="shared" si="0"/>
        <v>20171013 12:12:16.662000</v>
      </c>
      <c r="F44" s="69">
        <f t="shared" si="1"/>
        <v>70434</v>
      </c>
    </row>
    <row r="45" spans="1:6">
      <c r="A45">
        <v>20</v>
      </c>
      <c r="B45">
        <v>602</v>
      </c>
      <c r="C45" t="s">
        <v>63</v>
      </c>
      <c r="D45" t="s">
        <v>3481</v>
      </c>
      <c r="E45" s="68" t="str">
        <f t="shared" si="0"/>
        <v>20171013 12:12:16.662000</v>
      </c>
      <c r="F45" s="69">
        <f t="shared" si="1"/>
        <v>12040</v>
      </c>
    </row>
    <row r="46" spans="1:6">
      <c r="A46">
        <v>13</v>
      </c>
      <c r="B46">
        <v>604</v>
      </c>
      <c r="C46" t="s">
        <v>63</v>
      </c>
      <c r="D46" t="s">
        <v>3482</v>
      </c>
      <c r="E46" s="68" t="str">
        <f t="shared" si="0"/>
        <v>20171013 12:21:36.022000</v>
      </c>
      <c r="F46" s="69">
        <f t="shared" si="1"/>
        <v>7852</v>
      </c>
    </row>
    <row r="47" spans="1:6">
      <c r="A47">
        <v>72</v>
      </c>
      <c r="B47">
        <v>604</v>
      </c>
      <c r="C47" t="s">
        <v>63</v>
      </c>
      <c r="D47" t="s">
        <v>3482</v>
      </c>
      <c r="E47" s="68" t="str">
        <f t="shared" si="0"/>
        <v>20171013 12:21:36.022000</v>
      </c>
      <c r="F47" s="69">
        <f t="shared" si="1"/>
        <v>43488</v>
      </c>
    </row>
    <row r="48" spans="1:6">
      <c r="A48">
        <v>248</v>
      </c>
      <c r="B48">
        <v>604</v>
      </c>
      <c r="C48" t="s">
        <v>63</v>
      </c>
      <c r="D48" t="s">
        <v>3482</v>
      </c>
      <c r="E48" s="68" t="str">
        <f t="shared" si="0"/>
        <v>20171013 12:21:36.022000</v>
      </c>
      <c r="F48" s="69">
        <f t="shared" si="1"/>
        <v>149792</v>
      </c>
    </row>
    <row r="49" spans="1:6">
      <c r="A49">
        <v>100</v>
      </c>
      <c r="B49">
        <v>604</v>
      </c>
      <c r="C49" t="s">
        <v>63</v>
      </c>
      <c r="D49" t="s">
        <v>3482</v>
      </c>
      <c r="E49" s="68" t="str">
        <f t="shared" si="0"/>
        <v>20171013 12:21:36.022000</v>
      </c>
      <c r="F49" s="69">
        <f t="shared" si="1"/>
        <v>60400</v>
      </c>
    </row>
    <row r="50" spans="1:6">
      <c r="A50">
        <v>90</v>
      </c>
      <c r="B50">
        <v>604</v>
      </c>
      <c r="C50" t="s">
        <v>63</v>
      </c>
      <c r="D50" t="s">
        <v>3482</v>
      </c>
      <c r="E50" s="68" t="str">
        <f t="shared" si="0"/>
        <v>20171013 12:21:36.022000</v>
      </c>
      <c r="F50" s="69">
        <f t="shared" si="1"/>
        <v>54360</v>
      </c>
    </row>
    <row r="51" spans="1:6">
      <c r="A51">
        <v>10</v>
      </c>
      <c r="B51">
        <v>604</v>
      </c>
      <c r="C51" t="s">
        <v>63</v>
      </c>
      <c r="D51" t="s">
        <v>3482</v>
      </c>
      <c r="E51" s="68" t="str">
        <f t="shared" si="0"/>
        <v>20171013 12:21:36.022000</v>
      </c>
      <c r="F51" s="69">
        <f t="shared" si="1"/>
        <v>6040</v>
      </c>
    </row>
    <row r="52" spans="1:6">
      <c r="A52">
        <v>100</v>
      </c>
      <c r="B52">
        <v>604.5</v>
      </c>
      <c r="C52" t="s">
        <v>63</v>
      </c>
      <c r="D52" t="s">
        <v>3483</v>
      </c>
      <c r="E52" s="68" t="str">
        <f t="shared" si="0"/>
        <v>20171013 12:32:22.238000</v>
      </c>
      <c r="F52" s="69">
        <f t="shared" si="1"/>
        <v>60450</v>
      </c>
    </row>
    <row r="53" spans="1:6">
      <c r="A53">
        <v>15</v>
      </c>
      <c r="B53">
        <v>604.5</v>
      </c>
      <c r="C53" t="s">
        <v>63</v>
      </c>
      <c r="D53" t="s">
        <v>3483</v>
      </c>
      <c r="E53" s="68" t="str">
        <f t="shared" si="0"/>
        <v>20171013 12:32:22.238000</v>
      </c>
      <c r="F53" s="69">
        <f t="shared" si="1"/>
        <v>9067.5</v>
      </c>
    </row>
    <row r="54" spans="1:6">
      <c r="A54">
        <v>24</v>
      </c>
      <c r="B54">
        <v>604.5</v>
      </c>
      <c r="C54" t="s">
        <v>63</v>
      </c>
      <c r="D54" t="s">
        <v>3483</v>
      </c>
      <c r="E54" s="68" t="str">
        <f t="shared" si="0"/>
        <v>20171013 12:32:22.238000</v>
      </c>
      <c r="F54" s="69">
        <f t="shared" si="1"/>
        <v>14508</v>
      </c>
    </row>
    <row r="55" spans="1:6">
      <c r="A55">
        <v>41</v>
      </c>
      <c r="B55">
        <v>604.5</v>
      </c>
      <c r="C55" t="s">
        <v>63</v>
      </c>
      <c r="D55" t="s">
        <v>3483</v>
      </c>
      <c r="E55" s="68" t="str">
        <f t="shared" si="0"/>
        <v>20171013 12:32:22.238000</v>
      </c>
      <c r="F55" s="69">
        <f t="shared" si="1"/>
        <v>24784.5</v>
      </c>
    </row>
    <row r="56" spans="1:6">
      <c r="A56">
        <v>115</v>
      </c>
      <c r="B56">
        <v>604.5</v>
      </c>
      <c r="C56" t="s">
        <v>63</v>
      </c>
      <c r="D56" t="s">
        <v>3483</v>
      </c>
      <c r="E56" s="68" t="str">
        <f t="shared" si="0"/>
        <v>20171013 12:32:22.238000</v>
      </c>
      <c r="F56" s="69">
        <f t="shared" si="1"/>
        <v>69517.5</v>
      </c>
    </row>
    <row r="57" spans="1:6">
      <c r="A57">
        <v>100</v>
      </c>
      <c r="B57">
        <v>604.5</v>
      </c>
      <c r="C57" t="s">
        <v>63</v>
      </c>
      <c r="D57" t="s">
        <v>3484</v>
      </c>
      <c r="E57" s="68" t="str">
        <f t="shared" si="0"/>
        <v>20171013 12:32:22.258000</v>
      </c>
      <c r="F57" s="69">
        <f t="shared" si="1"/>
        <v>60450</v>
      </c>
    </row>
    <row r="58" spans="1:6">
      <c r="A58">
        <v>8</v>
      </c>
      <c r="B58">
        <v>604.5</v>
      </c>
      <c r="C58" t="s">
        <v>63</v>
      </c>
      <c r="D58" t="s">
        <v>3485</v>
      </c>
      <c r="E58" s="68" t="str">
        <f t="shared" si="0"/>
        <v>20171013 12:32:22.264000</v>
      </c>
      <c r="F58" s="69">
        <f t="shared" si="1"/>
        <v>4836</v>
      </c>
    </row>
    <row r="59" spans="1:6">
      <c r="A59">
        <v>92</v>
      </c>
      <c r="B59">
        <v>604.5</v>
      </c>
      <c r="C59" t="s">
        <v>63</v>
      </c>
      <c r="D59" t="s">
        <v>3486</v>
      </c>
      <c r="E59" s="68" t="str">
        <f t="shared" si="0"/>
        <v>20171013 12:32:22.325000</v>
      </c>
      <c r="F59" s="69">
        <f t="shared" si="1"/>
        <v>55614</v>
      </c>
    </row>
    <row r="60" spans="1:6">
      <c r="A60">
        <v>11</v>
      </c>
      <c r="B60">
        <v>604.5</v>
      </c>
      <c r="C60" t="s">
        <v>63</v>
      </c>
      <c r="D60" t="s">
        <v>3487</v>
      </c>
      <c r="E60" s="68" t="str">
        <f t="shared" si="0"/>
        <v>20171013 12:32:22.348000</v>
      </c>
      <c r="F60" s="69">
        <f t="shared" si="1"/>
        <v>6649.5</v>
      </c>
    </row>
    <row r="61" spans="1:6">
      <c r="A61">
        <v>89</v>
      </c>
      <c r="B61">
        <v>604.5</v>
      </c>
      <c r="C61" t="s">
        <v>63</v>
      </c>
      <c r="D61" t="s">
        <v>3488</v>
      </c>
      <c r="E61" s="68" t="str">
        <f t="shared" si="0"/>
        <v>20171013 12:32:47.768000</v>
      </c>
      <c r="F61" s="69">
        <f t="shared" si="1"/>
        <v>53800.5</v>
      </c>
    </row>
    <row r="62" spans="1:6">
      <c r="A62">
        <v>100</v>
      </c>
      <c r="B62">
        <v>604.5</v>
      </c>
      <c r="C62" t="s">
        <v>63</v>
      </c>
      <c r="D62" t="s">
        <v>3488</v>
      </c>
      <c r="E62" s="68" t="str">
        <f t="shared" si="0"/>
        <v>20171013 12:32:47.768000</v>
      </c>
      <c r="F62" s="69">
        <f t="shared" si="1"/>
        <v>60450</v>
      </c>
    </row>
    <row r="63" spans="1:6">
      <c r="A63">
        <v>100</v>
      </c>
      <c r="B63">
        <v>604.5</v>
      </c>
      <c r="C63" t="s">
        <v>63</v>
      </c>
      <c r="D63" t="s">
        <v>3488</v>
      </c>
      <c r="E63" s="68" t="str">
        <f t="shared" si="0"/>
        <v>20171013 12:32:47.768000</v>
      </c>
      <c r="F63" s="69">
        <f t="shared" si="1"/>
        <v>60450</v>
      </c>
    </row>
    <row r="64" spans="1:6">
      <c r="A64">
        <v>100</v>
      </c>
      <c r="B64">
        <v>604.5</v>
      </c>
      <c r="C64" t="s">
        <v>63</v>
      </c>
      <c r="D64" t="s">
        <v>3489</v>
      </c>
      <c r="E64" s="68" t="str">
        <f t="shared" si="0"/>
        <v>20171013 12:32:47.773000</v>
      </c>
      <c r="F64" s="69">
        <f t="shared" si="1"/>
        <v>60450</v>
      </c>
    </row>
    <row r="65" spans="1:6">
      <c r="A65">
        <v>20</v>
      </c>
      <c r="B65">
        <v>604.5</v>
      </c>
      <c r="C65" t="s">
        <v>63</v>
      </c>
      <c r="D65" t="s">
        <v>3489</v>
      </c>
      <c r="E65" s="68" t="str">
        <f t="shared" si="0"/>
        <v>20171013 12:32:47.773000</v>
      </c>
      <c r="F65" s="69">
        <f t="shared" si="1"/>
        <v>12090</v>
      </c>
    </row>
    <row r="66" spans="1:6">
      <c r="A66">
        <v>85</v>
      </c>
      <c r="B66">
        <v>604.5</v>
      </c>
      <c r="C66" t="s">
        <v>63</v>
      </c>
      <c r="D66" t="s">
        <v>3490</v>
      </c>
      <c r="E66" s="68" t="str">
        <f t="shared" ref="E66:E92" si="4">LEFT(D66,FIND(" ",D66)-1)&amp;" "&amp;IF((MID(D66,FIND(" ",D66)+1,2))&lt;"23",MID(D66,FIND(" ",D66)+1,2) + 2 - VALUE(MID(D66,28,1)),"0"&amp;"0")&amp;MID(D66,FIND(" ",D66)+3,13)</f>
        <v>20171013 12:32:47.792000</v>
      </c>
      <c r="F66" s="69">
        <f t="shared" ref="F66:F92" si="5">A66*B66</f>
        <v>51382.5</v>
      </c>
    </row>
    <row r="67" spans="1:6">
      <c r="A67">
        <v>2000</v>
      </c>
      <c r="B67">
        <v>603</v>
      </c>
      <c r="C67" t="s">
        <v>63</v>
      </c>
      <c r="D67" t="s">
        <v>3491</v>
      </c>
      <c r="E67" s="68" t="str">
        <f t="shared" si="4"/>
        <v>20171013 12:59:44.712681</v>
      </c>
      <c r="F67" s="69">
        <f t="shared" si="5"/>
        <v>1206000</v>
      </c>
    </row>
    <row r="68" spans="1:6">
      <c r="A68">
        <v>2000</v>
      </c>
      <c r="B68">
        <v>602</v>
      </c>
      <c r="C68" t="s">
        <v>63</v>
      </c>
      <c r="D68" t="s">
        <v>3492</v>
      </c>
      <c r="E68" s="68" t="str">
        <f t="shared" si="4"/>
        <v>20171013 13:25:21.757042</v>
      </c>
      <c r="F68" s="69">
        <f t="shared" si="5"/>
        <v>1204000</v>
      </c>
    </row>
    <row r="69" spans="1:6">
      <c r="A69">
        <v>1000</v>
      </c>
      <c r="B69">
        <v>602.5</v>
      </c>
      <c r="C69" t="s">
        <v>63</v>
      </c>
      <c r="D69" t="s">
        <v>3493</v>
      </c>
      <c r="E69" s="68" t="str">
        <f t="shared" si="4"/>
        <v>20171013 13:37:18.745724</v>
      </c>
      <c r="F69" s="69">
        <f t="shared" si="5"/>
        <v>602500</v>
      </c>
    </row>
    <row r="70" spans="1:6">
      <c r="A70">
        <v>1000</v>
      </c>
      <c r="B70">
        <v>604</v>
      </c>
      <c r="C70" t="s">
        <v>63</v>
      </c>
      <c r="D70" t="s">
        <v>3494</v>
      </c>
      <c r="E70" s="68" t="str">
        <f t="shared" si="4"/>
        <v>20171013 14:32:42.419012</v>
      </c>
      <c r="F70" s="69">
        <f t="shared" si="5"/>
        <v>604000</v>
      </c>
    </row>
    <row r="71" spans="1:6">
      <c r="A71">
        <v>875</v>
      </c>
      <c r="B71">
        <v>601.5</v>
      </c>
      <c r="C71" t="s">
        <v>63</v>
      </c>
      <c r="D71" t="s">
        <v>3495</v>
      </c>
      <c r="E71" s="68" t="str">
        <f t="shared" si="4"/>
        <v>20171013 14:48:46.265605</v>
      </c>
      <c r="F71" s="69">
        <f t="shared" si="5"/>
        <v>526312.5</v>
      </c>
    </row>
    <row r="72" spans="1:6">
      <c r="A72">
        <v>500</v>
      </c>
      <c r="B72">
        <v>597.5</v>
      </c>
      <c r="C72" t="s">
        <v>63</v>
      </c>
      <c r="D72" t="s">
        <v>3496</v>
      </c>
      <c r="E72" s="68" t="str">
        <f t="shared" si="4"/>
        <v>20171013 15:13:22.398000</v>
      </c>
      <c r="F72" s="69">
        <f t="shared" si="5"/>
        <v>298750</v>
      </c>
    </row>
    <row r="73" spans="1:6">
      <c r="A73">
        <v>625</v>
      </c>
      <c r="B73">
        <v>597.5</v>
      </c>
      <c r="C73" t="s">
        <v>63</v>
      </c>
      <c r="D73" t="s">
        <v>3496</v>
      </c>
      <c r="E73" s="68" t="str">
        <f t="shared" si="4"/>
        <v>20171013 15:13:22.398000</v>
      </c>
      <c r="F73" s="69">
        <f t="shared" si="5"/>
        <v>373437.5</v>
      </c>
    </row>
    <row r="74" spans="1:6">
      <c r="A74">
        <v>1000</v>
      </c>
      <c r="B74">
        <v>601</v>
      </c>
      <c r="C74" t="s">
        <v>63</v>
      </c>
      <c r="D74" t="s">
        <v>3497</v>
      </c>
      <c r="E74" s="68" t="str">
        <f t="shared" si="4"/>
        <v>20171013 15:50:12.150933</v>
      </c>
      <c r="F74" s="69">
        <f t="shared" si="5"/>
        <v>601000</v>
      </c>
    </row>
    <row r="75" spans="1:6">
      <c r="A75">
        <v>17</v>
      </c>
      <c r="B75">
        <v>595</v>
      </c>
      <c r="C75" t="s">
        <v>63</v>
      </c>
      <c r="D75" t="s">
        <v>3498</v>
      </c>
      <c r="E75" s="68" t="str">
        <f t="shared" si="4"/>
        <v>20171013 15:59:51.647000</v>
      </c>
      <c r="F75" s="69">
        <f t="shared" si="5"/>
        <v>10115</v>
      </c>
    </row>
    <row r="76" spans="1:6">
      <c r="A76">
        <v>330</v>
      </c>
      <c r="B76">
        <v>595</v>
      </c>
      <c r="C76" t="s">
        <v>63</v>
      </c>
      <c r="D76" t="s">
        <v>3499</v>
      </c>
      <c r="E76" s="68" t="str">
        <f t="shared" si="4"/>
        <v>20171013 15:59:51.648000</v>
      </c>
      <c r="F76" s="69">
        <f t="shared" si="5"/>
        <v>196350</v>
      </c>
    </row>
    <row r="77" spans="1:6">
      <c r="A77">
        <v>56</v>
      </c>
      <c r="B77">
        <v>595</v>
      </c>
      <c r="C77" t="s">
        <v>65</v>
      </c>
      <c r="D77" t="s">
        <v>3500</v>
      </c>
      <c r="E77" s="68" t="str">
        <f t="shared" si="4"/>
        <v>20171013 15:59:51.667000</v>
      </c>
      <c r="F77" s="69">
        <f t="shared" si="5"/>
        <v>33320</v>
      </c>
    </row>
    <row r="78" spans="1:6">
      <c r="A78">
        <v>39</v>
      </c>
      <c r="B78">
        <v>595</v>
      </c>
      <c r="C78" t="s">
        <v>70</v>
      </c>
      <c r="D78" t="s">
        <v>3501</v>
      </c>
      <c r="E78" s="68" t="str">
        <f t="shared" si="4"/>
        <v>20171013 15:59:51.667753</v>
      </c>
      <c r="F78" s="69">
        <f t="shared" si="5"/>
        <v>23205</v>
      </c>
    </row>
    <row r="79" spans="1:6">
      <c r="A79">
        <v>58</v>
      </c>
      <c r="B79">
        <v>595</v>
      </c>
      <c r="C79" t="s">
        <v>67</v>
      </c>
      <c r="D79" t="s">
        <v>3502</v>
      </c>
      <c r="E79" s="68" t="str">
        <f t="shared" si="4"/>
        <v>20171013 15:59:51.667755</v>
      </c>
      <c r="F79" s="69">
        <f t="shared" si="5"/>
        <v>34510</v>
      </c>
    </row>
    <row r="80" spans="1:6">
      <c r="A80">
        <v>6</v>
      </c>
      <c r="B80">
        <v>594.5</v>
      </c>
      <c r="C80" t="s">
        <v>63</v>
      </c>
      <c r="D80" t="s">
        <v>3503</v>
      </c>
      <c r="E80" s="68" t="str">
        <f t="shared" si="4"/>
        <v>20171013 16:13:00.553000</v>
      </c>
      <c r="F80" s="69">
        <f t="shared" si="5"/>
        <v>3567</v>
      </c>
    </row>
    <row r="81" spans="1:6">
      <c r="A81">
        <v>30</v>
      </c>
      <c r="B81">
        <v>594.5</v>
      </c>
      <c r="C81" t="s">
        <v>63</v>
      </c>
      <c r="D81" t="s">
        <v>3503</v>
      </c>
      <c r="E81" s="68" t="str">
        <f t="shared" si="4"/>
        <v>20171013 16:13:00.553000</v>
      </c>
      <c r="F81" s="69">
        <f t="shared" si="5"/>
        <v>17835</v>
      </c>
    </row>
    <row r="82" spans="1:6">
      <c r="A82">
        <v>30</v>
      </c>
      <c r="B82">
        <v>594.5</v>
      </c>
      <c r="C82" t="s">
        <v>63</v>
      </c>
      <c r="D82" t="s">
        <v>3503</v>
      </c>
      <c r="E82" s="68" t="str">
        <f t="shared" si="4"/>
        <v>20171013 16:13:00.553000</v>
      </c>
      <c r="F82" s="69">
        <f t="shared" si="5"/>
        <v>17835</v>
      </c>
    </row>
    <row r="83" spans="1:6">
      <c r="A83">
        <v>434</v>
      </c>
      <c r="B83">
        <v>594.5</v>
      </c>
      <c r="C83" t="s">
        <v>63</v>
      </c>
      <c r="D83" t="s">
        <v>3504</v>
      </c>
      <c r="E83" s="68" t="str">
        <f t="shared" si="4"/>
        <v>20171013 16:13:16.124000</v>
      </c>
      <c r="F83" s="69">
        <f t="shared" si="5"/>
        <v>258013</v>
      </c>
    </row>
    <row r="84" spans="1:6">
      <c r="A84">
        <v>85</v>
      </c>
      <c r="B84">
        <v>594</v>
      </c>
      <c r="C84" t="s">
        <v>63</v>
      </c>
      <c r="D84" t="s">
        <v>3505</v>
      </c>
      <c r="E84" s="68" t="str">
        <f t="shared" si="4"/>
        <v>20171013 16:15:14.886000</v>
      </c>
      <c r="F84" s="69">
        <f t="shared" si="5"/>
        <v>50490</v>
      </c>
    </row>
    <row r="85" spans="1:6">
      <c r="A85">
        <v>100</v>
      </c>
      <c r="B85">
        <v>594</v>
      </c>
      <c r="C85" t="s">
        <v>63</v>
      </c>
      <c r="D85" t="s">
        <v>3505</v>
      </c>
      <c r="E85" s="68" t="str">
        <f t="shared" si="4"/>
        <v>20171013 16:15:14.886000</v>
      </c>
      <c r="F85" s="69">
        <f t="shared" si="5"/>
        <v>59400</v>
      </c>
    </row>
    <row r="86" spans="1:6">
      <c r="A86">
        <v>101</v>
      </c>
      <c r="B86">
        <v>594</v>
      </c>
      <c r="C86" t="s">
        <v>63</v>
      </c>
      <c r="D86" t="s">
        <v>3505</v>
      </c>
      <c r="E86" s="68" t="str">
        <f t="shared" si="4"/>
        <v>20171013 16:15:14.886000</v>
      </c>
      <c r="F86" s="69">
        <f t="shared" si="5"/>
        <v>59994</v>
      </c>
    </row>
    <row r="87" spans="1:6">
      <c r="A87">
        <v>78</v>
      </c>
      <c r="B87">
        <v>594</v>
      </c>
      <c r="C87" t="s">
        <v>63</v>
      </c>
      <c r="D87" t="s">
        <v>3505</v>
      </c>
      <c r="E87" s="68" t="str">
        <f t="shared" si="4"/>
        <v>20171013 16:15:14.886000</v>
      </c>
      <c r="F87" s="69">
        <f t="shared" si="5"/>
        <v>46332</v>
      </c>
    </row>
    <row r="88" spans="1:6">
      <c r="A88">
        <v>29</v>
      </c>
      <c r="B88">
        <v>594</v>
      </c>
      <c r="C88" t="s">
        <v>63</v>
      </c>
      <c r="D88" t="s">
        <v>3505</v>
      </c>
      <c r="E88" s="68" t="str">
        <f t="shared" si="4"/>
        <v>20171013 16:15:14.886000</v>
      </c>
      <c r="F88" s="69">
        <f t="shared" si="5"/>
        <v>17226</v>
      </c>
    </row>
    <row r="89" spans="1:6">
      <c r="A89">
        <v>47</v>
      </c>
      <c r="B89">
        <v>594</v>
      </c>
      <c r="C89" t="s">
        <v>70</v>
      </c>
      <c r="D89" t="s">
        <v>3506</v>
      </c>
      <c r="E89" s="68" t="str">
        <f t="shared" si="4"/>
        <v>20171013 16:15:14.886875</v>
      </c>
      <c r="F89" s="69">
        <f t="shared" si="5"/>
        <v>27918</v>
      </c>
    </row>
    <row r="90" spans="1:6">
      <c r="A90">
        <v>60</v>
      </c>
      <c r="B90">
        <v>594</v>
      </c>
      <c r="C90" t="s">
        <v>70</v>
      </c>
      <c r="D90" t="s">
        <v>3506</v>
      </c>
      <c r="E90" s="68" t="str">
        <f t="shared" si="4"/>
        <v>20171013 16:15:14.886875</v>
      </c>
      <c r="F90" s="69">
        <f t="shared" si="5"/>
        <v>35640</v>
      </c>
    </row>
    <row r="91" spans="1:6">
      <c r="A91">
        <v>238</v>
      </c>
      <c r="B91">
        <v>595</v>
      </c>
      <c r="C91" t="s">
        <v>63</v>
      </c>
      <c r="D91" t="s">
        <v>3507</v>
      </c>
      <c r="E91" s="68" t="str">
        <f t="shared" si="4"/>
        <v>20171013 16:18:54.589000</v>
      </c>
      <c r="F91" s="69">
        <f t="shared" si="5"/>
        <v>141610</v>
      </c>
    </row>
    <row r="92" spans="1:6">
      <c r="A92">
        <v>262</v>
      </c>
      <c r="B92">
        <v>595</v>
      </c>
      <c r="C92" t="s">
        <v>63</v>
      </c>
      <c r="D92" t="s">
        <v>3507</v>
      </c>
      <c r="E92" s="68" t="str">
        <f t="shared" si="4"/>
        <v>20171013 16:18:54.589000</v>
      </c>
      <c r="F92" s="69">
        <f t="shared" si="5"/>
        <v>155890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L104"/>
  <sheetViews>
    <sheetView workbookViewId="0">
      <selection activeCell="F1" sqref="F1:L1048576"/>
    </sheetView>
  </sheetViews>
  <sheetFormatPr defaultRowHeight="12.75"/>
  <cols>
    <col min="4" max="4" width="0.5703125" customWidth="1"/>
    <col min="5" max="5" width="23.7109375" bestFit="1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4.2851562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8</v>
      </c>
      <c r="B2">
        <v>630</v>
      </c>
      <c r="C2" t="s">
        <v>63</v>
      </c>
      <c r="D2" t="s">
        <v>3378</v>
      </c>
      <c r="E2" s="68" t="str">
        <f t="shared" ref="E2:E63" si="0">LEFT(D2,FIND(" ",D2)-1)&amp;" "&amp;IF((MID(D2,FIND(" ",D2)+1,2))&lt;"23",MID(D2,FIND(" ",D2)+1,2) + 2 - VALUE(MID(D2,28,1)),"0"&amp;"0")&amp;MID(D2,FIND(" ",D2)+3,13)</f>
        <v>20171012 9:01:10.017000</v>
      </c>
      <c r="F2" s="69">
        <f t="shared" ref="F2:F65" si="1">A2*B2</f>
        <v>5040</v>
      </c>
    </row>
    <row r="3" spans="1:12">
      <c r="A3">
        <v>150</v>
      </c>
      <c r="B3">
        <v>632</v>
      </c>
      <c r="C3" t="s">
        <v>63</v>
      </c>
      <c r="D3" t="s">
        <v>3379</v>
      </c>
      <c r="E3" s="68" t="str">
        <f t="shared" si="0"/>
        <v>20171012 9:02:41.031000</v>
      </c>
      <c r="F3" s="69">
        <f t="shared" si="1"/>
        <v>94800</v>
      </c>
      <c r="H3" s="77" t="s">
        <v>150</v>
      </c>
      <c r="I3" s="70" t="s">
        <v>151</v>
      </c>
      <c r="J3" s="145" t="s">
        <v>152</v>
      </c>
      <c r="K3" s="72" t="s">
        <v>153</v>
      </c>
      <c r="L3" s="72" t="s">
        <v>154</v>
      </c>
    </row>
    <row r="4" spans="1:12">
      <c r="A4">
        <v>93</v>
      </c>
      <c r="B4">
        <v>630.5</v>
      </c>
      <c r="C4" t="s">
        <v>63</v>
      </c>
      <c r="D4" t="s">
        <v>3380</v>
      </c>
      <c r="E4" s="68" t="str">
        <f t="shared" si="0"/>
        <v>20171012 9:06:11.005000</v>
      </c>
      <c r="F4" s="69">
        <f t="shared" si="1"/>
        <v>58636.5</v>
      </c>
      <c r="H4" s="73" t="s">
        <v>63</v>
      </c>
      <c r="I4" s="70">
        <v>15000</v>
      </c>
      <c r="J4" s="144">
        <v>626.10784313725492</v>
      </c>
      <c r="K4" s="75">
        <f>I4*L4</f>
        <v>9364544</v>
      </c>
      <c r="L4" s="75">
        <f>SUMIF($C$2:$C$10000,"="&amp;H4,$F$2:$F$10000)/I4</f>
        <v>624.30293333333339</v>
      </c>
    </row>
    <row r="5" spans="1:12">
      <c r="A5">
        <v>87</v>
      </c>
      <c r="B5">
        <v>630.5</v>
      </c>
      <c r="C5" t="s">
        <v>63</v>
      </c>
      <c r="D5" t="s">
        <v>3381</v>
      </c>
      <c r="E5" s="68" t="str">
        <f t="shared" si="0"/>
        <v>20171012 9:09:53.305000</v>
      </c>
      <c r="F5" s="69">
        <f t="shared" si="1"/>
        <v>54853.5</v>
      </c>
      <c r="H5" s="73" t="s">
        <v>155</v>
      </c>
      <c r="I5" s="70">
        <v>15000</v>
      </c>
      <c r="J5" s="144">
        <v>626.10784313725492</v>
      </c>
      <c r="K5" s="75" t="e">
        <f>I7*#REF!</f>
        <v>#REF!</v>
      </c>
      <c r="L5" s="76">
        <f>SUM(F2:F10001)/GETPIVOTDATA("Sum of Volume",$I$4)</f>
        <v>624.30293333333339</v>
      </c>
    </row>
    <row r="6" spans="1:12">
      <c r="A6">
        <v>90</v>
      </c>
      <c r="B6">
        <v>629.5</v>
      </c>
      <c r="C6" t="s">
        <v>63</v>
      </c>
      <c r="D6" t="s">
        <v>3382</v>
      </c>
      <c r="E6" s="68" t="str">
        <f t="shared" si="0"/>
        <v>20171012 9:12:53.994000</v>
      </c>
      <c r="F6" s="69">
        <f t="shared" si="1"/>
        <v>56655</v>
      </c>
    </row>
    <row r="7" spans="1:12">
      <c r="A7">
        <v>2</v>
      </c>
      <c r="B7">
        <v>629.5</v>
      </c>
      <c r="C7" t="s">
        <v>63</v>
      </c>
      <c r="D7" t="s">
        <v>3382</v>
      </c>
      <c r="E7" s="68" t="str">
        <f t="shared" si="0"/>
        <v>20171012 9:12:53.994000</v>
      </c>
      <c r="F7" s="69">
        <f t="shared" si="1"/>
        <v>1259</v>
      </c>
    </row>
    <row r="8" spans="1:12">
      <c r="A8">
        <v>134</v>
      </c>
      <c r="B8">
        <v>630.5</v>
      </c>
      <c r="C8" t="s">
        <v>63</v>
      </c>
      <c r="D8" t="s">
        <v>3383</v>
      </c>
      <c r="E8" s="68" t="str">
        <f t="shared" si="0"/>
        <v>20171012 9:23:24.123000</v>
      </c>
      <c r="F8" s="69">
        <f t="shared" si="1"/>
        <v>84487</v>
      </c>
    </row>
    <row r="9" spans="1:12">
      <c r="A9">
        <v>74</v>
      </c>
      <c r="B9">
        <v>630</v>
      </c>
      <c r="C9" t="s">
        <v>63</v>
      </c>
      <c r="D9" t="s">
        <v>3384</v>
      </c>
      <c r="E9" s="68" t="str">
        <f t="shared" si="0"/>
        <v>20171012 9:25:36.567000</v>
      </c>
      <c r="F9" s="69">
        <f t="shared" si="1"/>
        <v>46620</v>
      </c>
    </row>
    <row r="10" spans="1:12">
      <c r="A10">
        <v>103</v>
      </c>
      <c r="B10">
        <v>630</v>
      </c>
      <c r="C10" t="s">
        <v>63</v>
      </c>
      <c r="D10" t="s">
        <v>3384</v>
      </c>
      <c r="E10" s="68" t="str">
        <f t="shared" si="0"/>
        <v>20171012 9:25:36.567000</v>
      </c>
      <c r="F10" s="69">
        <f t="shared" si="1"/>
        <v>64890</v>
      </c>
    </row>
    <row r="11" spans="1:12">
      <c r="A11">
        <v>259</v>
      </c>
      <c r="B11">
        <v>630</v>
      </c>
      <c r="C11" t="s">
        <v>63</v>
      </c>
      <c r="D11" t="s">
        <v>3384</v>
      </c>
      <c r="E11" s="68" t="str">
        <f t="shared" si="0"/>
        <v>20171012 9:25:36.567000</v>
      </c>
      <c r="F11" s="69">
        <f t="shared" si="1"/>
        <v>163170</v>
      </c>
    </row>
    <row r="12" spans="1:12">
      <c r="A12">
        <v>88</v>
      </c>
      <c r="B12">
        <v>628</v>
      </c>
      <c r="C12" t="s">
        <v>63</v>
      </c>
      <c r="D12" t="s">
        <v>3385</v>
      </c>
      <c r="E12" s="68" t="str">
        <f t="shared" si="0"/>
        <v>20171012 9:30:07.795000</v>
      </c>
      <c r="F12" s="69">
        <f t="shared" si="1"/>
        <v>55264</v>
      </c>
    </row>
    <row r="13" spans="1:12">
      <c r="A13">
        <v>92</v>
      </c>
      <c r="B13">
        <v>628</v>
      </c>
      <c r="C13" t="s">
        <v>63</v>
      </c>
      <c r="D13" t="s">
        <v>3386</v>
      </c>
      <c r="E13" s="68" t="str">
        <f t="shared" si="0"/>
        <v>20171012 9:35:12.934000</v>
      </c>
      <c r="F13" s="69">
        <f t="shared" si="1"/>
        <v>57776</v>
      </c>
    </row>
    <row r="14" spans="1:12">
      <c r="A14">
        <v>90</v>
      </c>
      <c r="B14">
        <v>627.5</v>
      </c>
      <c r="C14" t="s">
        <v>63</v>
      </c>
      <c r="D14" t="s">
        <v>3387</v>
      </c>
      <c r="E14" s="68" t="str">
        <f t="shared" si="0"/>
        <v>20171012 9:39:22.712000</v>
      </c>
      <c r="F14" s="69">
        <f t="shared" si="1"/>
        <v>56475</v>
      </c>
    </row>
    <row r="15" spans="1:12">
      <c r="A15">
        <v>90</v>
      </c>
      <c r="B15">
        <v>627</v>
      </c>
      <c r="C15" t="s">
        <v>63</v>
      </c>
      <c r="D15" t="s">
        <v>3388</v>
      </c>
      <c r="E15" s="68" t="str">
        <f t="shared" si="0"/>
        <v>20171012 9:46:44.086000</v>
      </c>
      <c r="F15" s="69">
        <f t="shared" si="1"/>
        <v>56430</v>
      </c>
    </row>
    <row r="16" spans="1:12">
      <c r="A16">
        <v>94</v>
      </c>
      <c r="B16">
        <v>627</v>
      </c>
      <c r="C16" t="s">
        <v>63</v>
      </c>
      <c r="D16" t="s">
        <v>3389</v>
      </c>
      <c r="E16" s="68" t="str">
        <f t="shared" si="0"/>
        <v>20171012 9:53:52.466000</v>
      </c>
      <c r="F16" s="69">
        <f t="shared" si="1"/>
        <v>58938</v>
      </c>
    </row>
    <row r="17" spans="1:6">
      <c r="A17">
        <v>102</v>
      </c>
      <c r="B17">
        <v>628</v>
      </c>
      <c r="C17" t="s">
        <v>63</v>
      </c>
      <c r="D17" t="s">
        <v>3390</v>
      </c>
      <c r="E17" s="68" t="str">
        <f t="shared" si="0"/>
        <v>20171012 9:56:35.136000</v>
      </c>
      <c r="F17" s="69">
        <f t="shared" si="1"/>
        <v>64056</v>
      </c>
    </row>
    <row r="18" spans="1:6">
      <c r="A18">
        <v>100</v>
      </c>
      <c r="B18">
        <v>628</v>
      </c>
      <c r="C18" t="s">
        <v>63</v>
      </c>
      <c r="D18" t="s">
        <v>3390</v>
      </c>
      <c r="E18" s="68" t="str">
        <f t="shared" si="0"/>
        <v>20171012 9:56:35.136000</v>
      </c>
      <c r="F18" s="69">
        <f t="shared" si="1"/>
        <v>62800</v>
      </c>
    </row>
    <row r="19" spans="1:6">
      <c r="A19">
        <v>100</v>
      </c>
      <c r="B19">
        <v>628</v>
      </c>
      <c r="C19" t="s">
        <v>63</v>
      </c>
      <c r="D19" t="s">
        <v>3390</v>
      </c>
      <c r="E19" s="68" t="str">
        <f t="shared" si="0"/>
        <v>20171012 9:56:35.136000</v>
      </c>
      <c r="F19" s="69">
        <f t="shared" si="1"/>
        <v>62800</v>
      </c>
    </row>
    <row r="20" spans="1:6">
      <c r="A20">
        <v>118</v>
      </c>
      <c r="B20">
        <v>628</v>
      </c>
      <c r="C20" t="s">
        <v>63</v>
      </c>
      <c r="D20" t="s">
        <v>3390</v>
      </c>
      <c r="E20" s="68" t="str">
        <f t="shared" si="0"/>
        <v>20171012 9:56:35.136000</v>
      </c>
      <c r="F20" s="69">
        <f t="shared" si="1"/>
        <v>74104</v>
      </c>
    </row>
    <row r="21" spans="1:6">
      <c r="A21">
        <v>80</v>
      </c>
      <c r="B21">
        <v>628</v>
      </c>
      <c r="C21" t="s">
        <v>63</v>
      </c>
      <c r="D21" t="s">
        <v>3390</v>
      </c>
      <c r="E21" s="68" t="str">
        <f t="shared" si="0"/>
        <v>20171012 9:56:35.136000</v>
      </c>
      <c r="F21" s="69">
        <f t="shared" si="1"/>
        <v>50240</v>
      </c>
    </row>
    <row r="22" spans="1:6">
      <c r="A22">
        <v>121</v>
      </c>
      <c r="B22">
        <v>628</v>
      </c>
      <c r="C22" t="s">
        <v>63</v>
      </c>
      <c r="D22" t="s">
        <v>3391</v>
      </c>
      <c r="E22" s="68" t="str">
        <f t="shared" si="0"/>
        <v>20171012 10:06:32.094000</v>
      </c>
      <c r="F22" s="69">
        <f t="shared" si="1"/>
        <v>75988</v>
      </c>
    </row>
    <row r="23" spans="1:6">
      <c r="A23">
        <v>90</v>
      </c>
      <c r="B23">
        <v>627.5</v>
      </c>
      <c r="C23" t="s">
        <v>63</v>
      </c>
      <c r="D23" t="s">
        <v>3392</v>
      </c>
      <c r="E23" s="68" t="str">
        <f t="shared" si="0"/>
        <v>20171012 10:10:32.530000</v>
      </c>
      <c r="F23" s="69">
        <f t="shared" si="1"/>
        <v>56475</v>
      </c>
    </row>
    <row r="24" spans="1:6">
      <c r="A24">
        <v>27</v>
      </c>
      <c r="B24">
        <v>627.5</v>
      </c>
      <c r="C24" t="s">
        <v>63</v>
      </c>
      <c r="D24" t="s">
        <v>3393</v>
      </c>
      <c r="E24" s="68" t="str">
        <f t="shared" si="0"/>
        <v>20171012 10:21:56.661000</v>
      </c>
      <c r="F24" s="69">
        <f t="shared" si="1"/>
        <v>16942.5</v>
      </c>
    </row>
    <row r="25" spans="1:6">
      <c r="A25">
        <v>17</v>
      </c>
      <c r="B25">
        <v>627.5</v>
      </c>
      <c r="C25" t="s">
        <v>63</v>
      </c>
      <c r="D25" t="s">
        <v>3394</v>
      </c>
      <c r="E25" s="68" t="str">
        <f t="shared" si="0"/>
        <v>20171012 10:21:58.428000</v>
      </c>
      <c r="F25" s="69">
        <f t="shared" si="1"/>
        <v>10667.5</v>
      </c>
    </row>
    <row r="26" spans="1:6">
      <c r="A26">
        <v>44</v>
      </c>
      <c r="B26">
        <v>627.5</v>
      </c>
      <c r="C26" t="s">
        <v>63</v>
      </c>
      <c r="D26" t="s">
        <v>3395</v>
      </c>
      <c r="E26" s="68" t="str">
        <f t="shared" si="0"/>
        <v>20171012 10:22:29.583000</v>
      </c>
      <c r="F26" s="69">
        <f t="shared" si="1"/>
        <v>27610</v>
      </c>
    </row>
    <row r="27" spans="1:6">
      <c r="A27">
        <v>92</v>
      </c>
      <c r="B27">
        <v>626.5</v>
      </c>
      <c r="C27" t="s">
        <v>63</v>
      </c>
      <c r="D27" t="s">
        <v>3396</v>
      </c>
      <c r="E27" s="68" t="str">
        <f t="shared" si="0"/>
        <v>20171012 10:23:33.951000</v>
      </c>
      <c r="F27" s="69">
        <f t="shared" si="1"/>
        <v>57638</v>
      </c>
    </row>
    <row r="28" spans="1:6">
      <c r="A28">
        <v>92</v>
      </c>
      <c r="B28">
        <v>626.5</v>
      </c>
      <c r="C28" t="s">
        <v>63</v>
      </c>
      <c r="D28" t="s">
        <v>3397</v>
      </c>
      <c r="E28" s="68" t="str">
        <f t="shared" si="0"/>
        <v>20171012 10:26:07.089000</v>
      </c>
      <c r="F28" s="69">
        <f t="shared" si="1"/>
        <v>57638</v>
      </c>
    </row>
    <row r="29" spans="1:6">
      <c r="A29">
        <v>125</v>
      </c>
      <c r="B29">
        <v>628</v>
      </c>
      <c r="C29" t="s">
        <v>63</v>
      </c>
      <c r="D29" t="s">
        <v>3398</v>
      </c>
      <c r="E29" s="68" t="str">
        <f t="shared" si="0"/>
        <v>20171012 10:41:25.391000</v>
      </c>
      <c r="F29" s="69">
        <f t="shared" si="1"/>
        <v>78500</v>
      </c>
    </row>
    <row r="30" spans="1:6">
      <c r="A30">
        <v>97</v>
      </c>
      <c r="B30">
        <v>628</v>
      </c>
      <c r="C30" t="s">
        <v>63</v>
      </c>
      <c r="D30" t="s">
        <v>3399</v>
      </c>
      <c r="E30" s="68" t="str">
        <f t="shared" si="0"/>
        <v>20171012 10:49:15.319000</v>
      </c>
      <c r="F30" s="69">
        <f t="shared" si="1"/>
        <v>60916</v>
      </c>
    </row>
    <row r="31" spans="1:6">
      <c r="A31">
        <v>94</v>
      </c>
      <c r="B31">
        <v>627.5</v>
      </c>
      <c r="C31" t="s">
        <v>63</v>
      </c>
      <c r="D31" t="s">
        <v>3400</v>
      </c>
      <c r="E31" s="68" t="str">
        <f t="shared" si="0"/>
        <v>20171012 10:52:56.104000</v>
      </c>
      <c r="F31" s="69">
        <f t="shared" si="1"/>
        <v>58985</v>
      </c>
    </row>
    <row r="32" spans="1:6">
      <c r="A32">
        <v>91</v>
      </c>
      <c r="B32">
        <v>627</v>
      </c>
      <c r="C32" t="s">
        <v>63</v>
      </c>
      <c r="D32" t="s">
        <v>3401</v>
      </c>
      <c r="E32" s="68" t="str">
        <f t="shared" si="0"/>
        <v>20171012 11:06:23.904000</v>
      </c>
      <c r="F32" s="69">
        <f t="shared" si="1"/>
        <v>57057</v>
      </c>
    </row>
    <row r="33" spans="1:6">
      <c r="A33">
        <v>62</v>
      </c>
      <c r="B33">
        <v>628.5</v>
      </c>
      <c r="C33" t="s">
        <v>63</v>
      </c>
      <c r="D33" t="s">
        <v>3402</v>
      </c>
      <c r="E33" s="68" t="str">
        <f t="shared" si="0"/>
        <v>20171012 11:12:35.439000</v>
      </c>
      <c r="F33" s="69">
        <f t="shared" si="1"/>
        <v>38967</v>
      </c>
    </row>
    <row r="34" spans="1:6">
      <c r="A34">
        <v>100</v>
      </c>
      <c r="B34">
        <v>628.5</v>
      </c>
      <c r="C34" t="s">
        <v>63</v>
      </c>
      <c r="D34" t="s">
        <v>3402</v>
      </c>
      <c r="E34" s="68" t="str">
        <f t="shared" si="0"/>
        <v>20171012 11:12:35.439000</v>
      </c>
      <c r="F34" s="69">
        <f t="shared" si="1"/>
        <v>62850</v>
      </c>
    </row>
    <row r="35" spans="1:6">
      <c r="A35">
        <v>181</v>
      </c>
      <c r="B35">
        <v>628.5</v>
      </c>
      <c r="C35" t="s">
        <v>63</v>
      </c>
      <c r="D35" t="s">
        <v>3402</v>
      </c>
      <c r="E35" s="68" t="str">
        <f t="shared" si="0"/>
        <v>20171012 11:12:35.439000</v>
      </c>
      <c r="F35" s="69">
        <f t="shared" si="1"/>
        <v>113758.5</v>
      </c>
    </row>
    <row r="36" spans="1:6">
      <c r="A36">
        <v>146</v>
      </c>
      <c r="B36">
        <v>628.5</v>
      </c>
      <c r="C36" t="s">
        <v>63</v>
      </c>
      <c r="D36" t="s">
        <v>3402</v>
      </c>
      <c r="E36" s="68" t="str">
        <f t="shared" si="0"/>
        <v>20171012 11:12:35.439000</v>
      </c>
      <c r="F36" s="69">
        <f t="shared" si="1"/>
        <v>91761</v>
      </c>
    </row>
    <row r="37" spans="1:6">
      <c r="A37">
        <v>11</v>
      </c>
      <c r="B37">
        <v>628.5</v>
      </c>
      <c r="C37" t="s">
        <v>63</v>
      </c>
      <c r="D37" t="s">
        <v>3403</v>
      </c>
      <c r="E37" s="68" t="str">
        <f t="shared" si="0"/>
        <v>20171012 11:12:41.893000</v>
      </c>
      <c r="F37" s="69">
        <f t="shared" si="1"/>
        <v>6913.5</v>
      </c>
    </row>
    <row r="38" spans="1:6">
      <c r="A38">
        <v>100</v>
      </c>
      <c r="B38">
        <v>628</v>
      </c>
      <c r="C38" t="s">
        <v>63</v>
      </c>
      <c r="D38" t="s">
        <v>3404</v>
      </c>
      <c r="E38" s="68" t="str">
        <f t="shared" si="0"/>
        <v>20171012 11:13:42.714000</v>
      </c>
      <c r="F38" s="69">
        <f t="shared" si="1"/>
        <v>62800</v>
      </c>
    </row>
    <row r="39" spans="1:6">
      <c r="A39">
        <v>12</v>
      </c>
      <c r="B39">
        <v>628</v>
      </c>
      <c r="C39" t="s">
        <v>63</v>
      </c>
      <c r="D39" t="s">
        <v>3404</v>
      </c>
      <c r="E39" s="68" t="str">
        <f t="shared" si="0"/>
        <v>20171012 11:13:42.714000</v>
      </c>
      <c r="F39" s="69">
        <f t="shared" si="1"/>
        <v>7536</v>
      </c>
    </row>
    <row r="40" spans="1:6">
      <c r="A40">
        <v>123</v>
      </c>
      <c r="B40">
        <v>628</v>
      </c>
      <c r="C40" t="s">
        <v>63</v>
      </c>
      <c r="D40" t="s">
        <v>3405</v>
      </c>
      <c r="E40" s="68" t="str">
        <f t="shared" si="0"/>
        <v>20171012 11:47:48.729000</v>
      </c>
      <c r="F40" s="69">
        <f t="shared" si="1"/>
        <v>77244</v>
      </c>
    </row>
    <row r="41" spans="1:6">
      <c r="A41">
        <v>100</v>
      </c>
      <c r="B41">
        <v>628</v>
      </c>
      <c r="C41" t="s">
        <v>63</v>
      </c>
      <c r="D41" t="s">
        <v>3406</v>
      </c>
      <c r="E41" s="68" t="str">
        <f t="shared" si="0"/>
        <v>20171012 11:49:35.063000</v>
      </c>
      <c r="F41" s="69">
        <f t="shared" si="1"/>
        <v>62800</v>
      </c>
    </row>
    <row r="42" spans="1:6">
      <c r="A42">
        <v>118</v>
      </c>
      <c r="B42">
        <v>628</v>
      </c>
      <c r="C42" t="s">
        <v>63</v>
      </c>
      <c r="D42" t="s">
        <v>3406</v>
      </c>
      <c r="E42" s="68" t="str">
        <f t="shared" si="0"/>
        <v>20171012 11:49:35.063000</v>
      </c>
      <c r="F42" s="69">
        <f t="shared" si="1"/>
        <v>74104</v>
      </c>
    </row>
    <row r="43" spans="1:6">
      <c r="A43">
        <v>100</v>
      </c>
      <c r="B43">
        <v>628</v>
      </c>
      <c r="C43" t="s">
        <v>63</v>
      </c>
      <c r="D43" t="s">
        <v>3406</v>
      </c>
      <c r="E43" s="68" t="str">
        <f t="shared" si="0"/>
        <v>20171012 11:49:35.063000</v>
      </c>
      <c r="F43" s="69">
        <f t="shared" si="1"/>
        <v>62800</v>
      </c>
    </row>
    <row r="44" spans="1:6">
      <c r="A44">
        <v>100</v>
      </c>
      <c r="B44">
        <v>628</v>
      </c>
      <c r="C44" t="s">
        <v>63</v>
      </c>
      <c r="D44" t="s">
        <v>3406</v>
      </c>
      <c r="E44" s="68" t="str">
        <f t="shared" si="0"/>
        <v>20171012 11:49:35.063000</v>
      </c>
      <c r="F44" s="69">
        <f t="shared" si="1"/>
        <v>62800</v>
      </c>
    </row>
    <row r="45" spans="1:6">
      <c r="A45">
        <v>3</v>
      </c>
      <c r="B45">
        <v>628</v>
      </c>
      <c r="C45" t="s">
        <v>63</v>
      </c>
      <c r="D45" t="s">
        <v>3406</v>
      </c>
      <c r="E45" s="68" t="str">
        <f t="shared" si="0"/>
        <v>20171012 11:49:35.063000</v>
      </c>
      <c r="F45" s="69">
        <f t="shared" si="1"/>
        <v>1884</v>
      </c>
    </row>
    <row r="46" spans="1:6">
      <c r="A46">
        <v>20</v>
      </c>
      <c r="B46">
        <v>628</v>
      </c>
      <c r="C46" t="s">
        <v>63</v>
      </c>
      <c r="D46" t="s">
        <v>3407</v>
      </c>
      <c r="E46" s="68" t="str">
        <f t="shared" si="0"/>
        <v>20171012 12:08:00.010000</v>
      </c>
      <c r="F46" s="69">
        <f t="shared" si="1"/>
        <v>12560</v>
      </c>
    </row>
    <row r="47" spans="1:6">
      <c r="A47">
        <v>187</v>
      </c>
      <c r="B47">
        <v>628</v>
      </c>
      <c r="C47" t="s">
        <v>63</v>
      </c>
      <c r="D47" t="s">
        <v>3408</v>
      </c>
      <c r="E47" s="68" t="str">
        <f t="shared" si="0"/>
        <v>20171012 12:08:37.047000</v>
      </c>
      <c r="F47" s="69">
        <f t="shared" si="1"/>
        <v>117436</v>
      </c>
    </row>
    <row r="48" spans="1:6">
      <c r="A48">
        <v>63</v>
      </c>
      <c r="B48">
        <v>628</v>
      </c>
      <c r="C48" t="s">
        <v>63</v>
      </c>
      <c r="D48" t="s">
        <v>3409</v>
      </c>
      <c r="E48" s="68" t="str">
        <f t="shared" si="0"/>
        <v>20171012 12:09:45.341000</v>
      </c>
      <c r="F48" s="69">
        <f t="shared" si="1"/>
        <v>39564</v>
      </c>
    </row>
    <row r="49" spans="1:6">
      <c r="A49">
        <v>98</v>
      </c>
      <c r="B49">
        <v>628</v>
      </c>
      <c r="C49" t="s">
        <v>63</v>
      </c>
      <c r="D49" t="s">
        <v>3410</v>
      </c>
      <c r="E49" s="68" t="str">
        <f t="shared" si="0"/>
        <v>20171012 12:12:12.801000</v>
      </c>
      <c r="F49" s="69">
        <f t="shared" si="1"/>
        <v>61544</v>
      </c>
    </row>
    <row r="50" spans="1:6">
      <c r="A50">
        <v>88</v>
      </c>
      <c r="B50">
        <v>626.5</v>
      </c>
      <c r="C50" t="s">
        <v>63</v>
      </c>
      <c r="D50" t="s">
        <v>3411</v>
      </c>
      <c r="E50" s="68" t="str">
        <f t="shared" si="0"/>
        <v>20171012 12:35:21.924000</v>
      </c>
      <c r="F50" s="69">
        <f t="shared" si="1"/>
        <v>55132</v>
      </c>
    </row>
    <row r="51" spans="1:6">
      <c r="A51">
        <v>195</v>
      </c>
      <c r="B51">
        <v>628</v>
      </c>
      <c r="C51" t="s">
        <v>63</v>
      </c>
      <c r="D51" t="s">
        <v>3412</v>
      </c>
      <c r="E51" s="68" t="str">
        <f t="shared" si="0"/>
        <v>20171012 12:53:31.089000</v>
      </c>
      <c r="F51" s="69">
        <f t="shared" si="1"/>
        <v>122460</v>
      </c>
    </row>
    <row r="52" spans="1:6">
      <c r="A52">
        <v>87</v>
      </c>
      <c r="B52">
        <v>628</v>
      </c>
      <c r="C52" t="s">
        <v>63</v>
      </c>
      <c r="D52" t="s">
        <v>3413</v>
      </c>
      <c r="E52" s="68" t="str">
        <f t="shared" si="0"/>
        <v>20171012 13:13:50.073000</v>
      </c>
      <c r="F52" s="69">
        <f t="shared" si="1"/>
        <v>54636</v>
      </c>
    </row>
    <row r="53" spans="1:6">
      <c r="A53">
        <v>99</v>
      </c>
      <c r="B53">
        <v>628</v>
      </c>
      <c r="C53" t="s">
        <v>63</v>
      </c>
      <c r="D53" t="s">
        <v>3414</v>
      </c>
      <c r="E53" s="68" t="str">
        <f t="shared" si="0"/>
        <v>20171012 13:28:02.720000</v>
      </c>
      <c r="F53" s="69">
        <f t="shared" si="1"/>
        <v>62172</v>
      </c>
    </row>
    <row r="54" spans="1:6">
      <c r="A54">
        <v>100</v>
      </c>
      <c r="B54">
        <v>627.5</v>
      </c>
      <c r="C54" t="s">
        <v>63</v>
      </c>
      <c r="D54" t="s">
        <v>3415</v>
      </c>
      <c r="E54" s="68" t="str">
        <f t="shared" si="0"/>
        <v>20171012 13:39:42.866000</v>
      </c>
      <c r="F54" s="69">
        <f t="shared" si="1"/>
        <v>62750</v>
      </c>
    </row>
    <row r="55" spans="1:6">
      <c r="A55">
        <v>96</v>
      </c>
      <c r="B55">
        <v>627.5</v>
      </c>
      <c r="C55" t="s">
        <v>63</v>
      </c>
      <c r="D55" t="s">
        <v>3416</v>
      </c>
      <c r="E55" s="68" t="str">
        <f t="shared" si="0"/>
        <v>20171012 13:45:33.547000</v>
      </c>
      <c r="F55" s="69">
        <f t="shared" si="1"/>
        <v>60240</v>
      </c>
    </row>
    <row r="56" spans="1:6">
      <c r="A56">
        <v>90</v>
      </c>
      <c r="B56">
        <v>627</v>
      </c>
      <c r="C56" t="s">
        <v>63</v>
      </c>
      <c r="D56" t="s">
        <v>3417</v>
      </c>
      <c r="E56" s="68" t="str">
        <f t="shared" si="0"/>
        <v>20171012 13:59:23.637000</v>
      </c>
      <c r="F56" s="69">
        <f t="shared" si="1"/>
        <v>56430</v>
      </c>
    </row>
    <row r="57" spans="1:6">
      <c r="A57">
        <v>34</v>
      </c>
      <c r="B57">
        <v>627</v>
      </c>
      <c r="C57" t="s">
        <v>63</v>
      </c>
      <c r="D57" t="s">
        <v>3418</v>
      </c>
      <c r="E57" s="68" t="str">
        <f t="shared" si="0"/>
        <v>20171012 14:12:09.185000</v>
      </c>
      <c r="F57" s="69">
        <f t="shared" si="1"/>
        <v>21318</v>
      </c>
    </row>
    <row r="58" spans="1:6">
      <c r="A58">
        <v>58</v>
      </c>
      <c r="B58">
        <v>627</v>
      </c>
      <c r="C58" t="s">
        <v>63</v>
      </c>
      <c r="D58" t="s">
        <v>3418</v>
      </c>
      <c r="E58" s="68" t="str">
        <f t="shared" si="0"/>
        <v>20171012 14:12:09.185000</v>
      </c>
      <c r="F58" s="69">
        <f t="shared" si="1"/>
        <v>36366</v>
      </c>
    </row>
    <row r="59" spans="1:6">
      <c r="A59">
        <v>30</v>
      </c>
      <c r="B59">
        <v>626.5</v>
      </c>
      <c r="C59" t="s">
        <v>63</v>
      </c>
      <c r="D59" t="s">
        <v>3419</v>
      </c>
      <c r="E59" s="68" t="str">
        <f t="shared" si="0"/>
        <v>20171012 14:14:36.906000</v>
      </c>
      <c r="F59" s="69">
        <f t="shared" si="1"/>
        <v>18795</v>
      </c>
    </row>
    <row r="60" spans="1:6">
      <c r="A60">
        <v>34</v>
      </c>
      <c r="B60">
        <v>626.5</v>
      </c>
      <c r="C60" t="s">
        <v>63</v>
      </c>
      <c r="D60" t="s">
        <v>3419</v>
      </c>
      <c r="E60" s="68" t="str">
        <f t="shared" si="0"/>
        <v>20171012 14:14:36.906000</v>
      </c>
      <c r="F60" s="69">
        <f t="shared" si="1"/>
        <v>21301</v>
      </c>
    </row>
    <row r="61" spans="1:6">
      <c r="A61">
        <v>100</v>
      </c>
      <c r="B61">
        <v>626.5</v>
      </c>
      <c r="C61" t="s">
        <v>63</v>
      </c>
      <c r="D61" t="s">
        <v>3419</v>
      </c>
      <c r="E61" s="68" t="str">
        <f t="shared" si="0"/>
        <v>20171012 14:14:36.906000</v>
      </c>
      <c r="F61" s="69">
        <f t="shared" si="1"/>
        <v>62650</v>
      </c>
    </row>
    <row r="62" spans="1:6">
      <c r="A62">
        <v>91</v>
      </c>
      <c r="B62">
        <v>626.5</v>
      </c>
      <c r="C62" t="s">
        <v>63</v>
      </c>
      <c r="D62" t="s">
        <v>3419</v>
      </c>
      <c r="E62" s="68" t="str">
        <f t="shared" si="0"/>
        <v>20171012 14:14:36.906000</v>
      </c>
      <c r="F62" s="69">
        <f t="shared" si="1"/>
        <v>57011.5</v>
      </c>
    </row>
    <row r="63" spans="1:6">
      <c r="A63">
        <v>42</v>
      </c>
      <c r="B63">
        <v>626.5</v>
      </c>
      <c r="C63" t="s">
        <v>63</v>
      </c>
      <c r="D63" t="s">
        <v>3419</v>
      </c>
      <c r="E63" s="68" t="str">
        <f t="shared" si="0"/>
        <v>20171012 14:14:36.906000</v>
      </c>
      <c r="F63" s="69">
        <f t="shared" si="1"/>
        <v>26313</v>
      </c>
    </row>
    <row r="64" spans="1:6">
      <c r="A64">
        <v>303</v>
      </c>
      <c r="B64">
        <v>626.5</v>
      </c>
      <c r="C64" t="s">
        <v>63</v>
      </c>
      <c r="D64" t="s">
        <v>3420</v>
      </c>
      <c r="E64" s="68" t="str">
        <f t="shared" ref="E64:E103" si="2">LEFT(D64,FIND(" ",D64)-1)&amp;" "&amp;IF((MID(D64,FIND(" ",D64)+1,2))&lt;"23",MID(D64,FIND(" ",D64)+1,2) + 2 - VALUE(MID(D64,28,1)),"0"&amp;"0")&amp;MID(D64,FIND(" ",D64)+3,13)</f>
        <v>20171012 14:15:21.410000</v>
      </c>
      <c r="F64" s="69">
        <f t="shared" si="1"/>
        <v>189829.5</v>
      </c>
    </row>
    <row r="65" spans="1:6">
      <c r="A65">
        <v>89</v>
      </c>
      <c r="B65">
        <v>626.5</v>
      </c>
      <c r="C65" t="s">
        <v>63</v>
      </c>
      <c r="D65" t="s">
        <v>3421</v>
      </c>
      <c r="E65" s="68" t="str">
        <f t="shared" si="2"/>
        <v>20171012 14:16:44.860000</v>
      </c>
      <c r="F65" s="69">
        <f t="shared" si="1"/>
        <v>55758.5</v>
      </c>
    </row>
    <row r="66" spans="1:6">
      <c r="A66">
        <v>100</v>
      </c>
      <c r="B66">
        <v>626.5</v>
      </c>
      <c r="C66" t="s">
        <v>63</v>
      </c>
      <c r="D66" t="s">
        <v>3421</v>
      </c>
      <c r="E66" s="68" t="str">
        <f t="shared" si="2"/>
        <v>20171012 14:16:44.860000</v>
      </c>
      <c r="F66" s="69">
        <f t="shared" ref="F66:F104" si="3">A66*B66</f>
        <v>62650</v>
      </c>
    </row>
    <row r="67" spans="1:6">
      <c r="A67">
        <v>87</v>
      </c>
      <c r="B67">
        <v>626.5</v>
      </c>
      <c r="C67" t="s">
        <v>63</v>
      </c>
      <c r="D67" t="s">
        <v>3421</v>
      </c>
      <c r="E67" s="68" t="str">
        <f t="shared" si="2"/>
        <v>20171012 14:16:44.860000</v>
      </c>
      <c r="F67" s="69">
        <f t="shared" si="3"/>
        <v>54505.5</v>
      </c>
    </row>
    <row r="68" spans="1:6">
      <c r="A68">
        <v>144</v>
      </c>
      <c r="B68">
        <v>626.5</v>
      </c>
      <c r="C68" t="s">
        <v>63</v>
      </c>
      <c r="D68" t="s">
        <v>3421</v>
      </c>
      <c r="E68" s="68" t="str">
        <f t="shared" si="2"/>
        <v>20171012 14:16:44.860000</v>
      </c>
      <c r="F68" s="69">
        <f t="shared" si="3"/>
        <v>90216</v>
      </c>
    </row>
    <row r="69" spans="1:6">
      <c r="A69">
        <v>80</v>
      </c>
      <c r="B69">
        <v>626.5</v>
      </c>
      <c r="C69" t="s">
        <v>63</v>
      </c>
      <c r="D69" t="s">
        <v>3421</v>
      </c>
      <c r="E69" s="68" t="str">
        <f t="shared" si="2"/>
        <v>20171012 14:16:44.860000</v>
      </c>
      <c r="F69" s="69">
        <f t="shared" si="3"/>
        <v>50120</v>
      </c>
    </row>
    <row r="70" spans="1:6">
      <c r="A70">
        <v>92</v>
      </c>
      <c r="B70">
        <v>625.5</v>
      </c>
      <c r="C70" t="s">
        <v>63</v>
      </c>
      <c r="D70" t="s">
        <v>3422</v>
      </c>
      <c r="E70" s="68" t="str">
        <f t="shared" si="2"/>
        <v>20171012 14:22:01.552000</v>
      </c>
      <c r="F70" s="69">
        <f t="shared" si="3"/>
        <v>57546</v>
      </c>
    </row>
    <row r="71" spans="1:6">
      <c r="A71">
        <v>88</v>
      </c>
      <c r="B71">
        <v>625</v>
      </c>
      <c r="C71" t="s">
        <v>63</v>
      </c>
      <c r="D71" t="s">
        <v>3423</v>
      </c>
      <c r="E71" s="68" t="str">
        <f t="shared" si="2"/>
        <v>20171012 14:35:42.499000</v>
      </c>
      <c r="F71" s="69">
        <f t="shared" si="3"/>
        <v>55000</v>
      </c>
    </row>
    <row r="72" spans="1:6">
      <c r="A72">
        <v>75</v>
      </c>
      <c r="B72">
        <v>624</v>
      </c>
      <c r="C72" t="s">
        <v>63</v>
      </c>
      <c r="D72" t="s">
        <v>3424</v>
      </c>
      <c r="E72" s="68" t="str">
        <f t="shared" si="2"/>
        <v>20171012 14:38:29.178000</v>
      </c>
      <c r="F72" s="69">
        <f t="shared" si="3"/>
        <v>46800</v>
      </c>
    </row>
    <row r="73" spans="1:6">
      <c r="A73">
        <v>101</v>
      </c>
      <c r="B73">
        <v>624</v>
      </c>
      <c r="C73" t="s">
        <v>63</v>
      </c>
      <c r="D73" t="s">
        <v>3424</v>
      </c>
      <c r="E73" s="68" t="str">
        <f t="shared" si="2"/>
        <v>20171012 14:38:29.178000</v>
      </c>
      <c r="F73" s="69">
        <f t="shared" si="3"/>
        <v>63024</v>
      </c>
    </row>
    <row r="74" spans="1:6">
      <c r="A74">
        <v>200</v>
      </c>
      <c r="B74">
        <v>624</v>
      </c>
      <c r="C74" t="s">
        <v>63</v>
      </c>
      <c r="D74" t="s">
        <v>3424</v>
      </c>
      <c r="E74" s="68" t="str">
        <f t="shared" si="2"/>
        <v>20171012 14:38:29.178000</v>
      </c>
      <c r="F74" s="69">
        <f t="shared" si="3"/>
        <v>124800</v>
      </c>
    </row>
    <row r="75" spans="1:6">
      <c r="A75">
        <v>100</v>
      </c>
      <c r="B75">
        <v>624</v>
      </c>
      <c r="C75" t="s">
        <v>63</v>
      </c>
      <c r="D75" t="s">
        <v>3424</v>
      </c>
      <c r="E75" s="68" t="str">
        <f t="shared" si="2"/>
        <v>20171012 14:38:29.178000</v>
      </c>
      <c r="F75" s="69">
        <f t="shared" si="3"/>
        <v>62400</v>
      </c>
    </row>
    <row r="76" spans="1:6">
      <c r="A76">
        <v>24</v>
      </c>
      <c r="B76">
        <v>624</v>
      </c>
      <c r="C76" t="s">
        <v>63</v>
      </c>
      <c r="D76" t="s">
        <v>3424</v>
      </c>
      <c r="E76" s="68" t="str">
        <f t="shared" si="2"/>
        <v>20171012 14:38:29.178000</v>
      </c>
      <c r="F76" s="69">
        <f t="shared" si="3"/>
        <v>14976</v>
      </c>
    </row>
    <row r="77" spans="1:6">
      <c r="A77">
        <v>91</v>
      </c>
      <c r="B77">
        <v>624</v>
      </c>
      <c r="C77" t="s">
        <v>63</v>
      </c>
      <c r="D77" t="s">
        <v>3425</v>
      </c>
      <c r="E77" s="68" t="str">
        <f t="shared" si="2"/>
        <v>20171012 14:41:46.042000</v>
      </c>
      <c r="F77" s="69">
        <f t="shared" si="3"/>
        <v>56784</v>
      </c>
    </row>
    <row r="78" spans="1:6">
      <c r="A78">
        <v>91</v>
      </c>
      <c r="B78">
        <v>624.5</v>
      </c>
      <c r="C78" t="s">
        <v>63</v>
      </c>
      <c r="D78" t="s">
        <v>3426</v>
      </c>
      <c r="E78" s="68" t="str">
        <f t="shared" si="2"/>
        <v>20171012 14:45:02.846000</v>
      </c>
      <c r="F78" s="69">
        <f t="shared" si="3"/>
        <v>56829.5</v>
      </c>
    </row>
    <row r="79" spans="1:6">
      <c r="A79">
        <v>100</v>
      </c>
      <c r="B79">
        <v>624.5</v>
      </c>
      <c r="C79" t="s">
        <v>63</v>
      </c>
      <c r="D79" t="s">
        <v>3426</v>
      </c>
      <c r="E79" s="68" t="str">
        <f t="shared" si="2"/>
        <v>20171012 14:45:02.846000</v>
      </c>
      <c r="F79" s="69">
        <f t="shared" si="3"/>
        <v>62450</v>
      </c>
    </row>
    <row r="80" spans="1:6">
      <c r="A80">
        <v>100</v>
      </c>
      <c r="B80">
        <v>624.5</v>
      </c>
      <c r="C80" t="s">
        <v>63</v>
      </c>
      <c r="D80" t="s">
        <v>3426</v>
      </c>
      <c r="E80" s="68" t="str">
        <f t="shared" si="2"/>
        <v>20171012 14:45:02.846000</v>
      </c>
      <c r="F80" s="69">
        <f t="shared" si="3"/>
        <v>62450</v>
      </c>
    </row>
    <row r="81" spans="1:6">
      <c r="A81">
        <v>6</v>
      </c>
      <c r="B81">
        <v>624.5</v>
      </c>
      <c r="C81" t="s">
        <v>63</v>
      </c>
      <c r="D81" t="s">
        <v>3426</v>
      </c>
      <c r="E81" s="68" t="str">
        <f t="shared" si="2"/>
        <v>20171012 14:45:02.846000</v>
      </c>
      <c r="F81" s="69">
        <f t="shared" si="3"/>
        <v>3747</v>
      </c>
    </row>
    <row r="82" spans="1:6">
      <c r="A82">
        <v>129</v>
      </c>
      <c r="B82">
        <v>624.5</v>
      </c>
      <c r="C82" t="s">
        <v>63</v>
      </c>
      <c r="D82" t="s">
        <v>3426</v>
      </c>
      <c r="E82" s="68" t="str">
        <f t="shared" si="2"/>
        <v>20171012 14:45:02.846000</v>
      </c>
      <c r="F82" s="69">
        <f t="shared" si="3"/>
        <v>80560.5</v>
      </c>
    </row>
    <row r="83" spans="1:6">
      <c r="A83">
        <v>35</v>
      </c>
      <c r="B83">
        <v>624.5</v>
      </c>
      <c r="C83" t="s">
        <v>63</v>
      </c>
      <c r="D83" t="s">
        <v>3426</v>
      </c>
      <c r="E83" s="68" t="str">
        <f t="shared" si="2"/>
        <v>20171012 14:45:02.846000</v>
      </c>
      <c r="F83" s="69">
        <f t="shared" si="3"/>
        <v>21857.5</v>
      </c>
    </row>
    <row r="84" spans="1:6">
      <c r="A84">
        <v>39</v>
      </c>
      <c r="B84">
        <v>624.5</v>
      </c>
      <c r="C84" t="s">
        <v>63</v>
      </c>
      <c r="D84" t="s">
        <v>3426</v>
      </c>
      <c r="E84" s="68" t="str">
        <f t="shared" si="2"/>
        <v>20171012 14:45:02.846000</v>
      </c>
      <c r="F84" s="69">
        <f t="shared" si="3"/>
        <v>24355.5</v>
      </c>
    </row>
    <row r="85" spans="1:6">
      <c r="A85">
        <v>89</v>
      </c>
      <c r="B85">
        <v>624</v>
      </c>
      <c r="C85" t="s">
        <v>63</v>
      </c>
      <c r="D85" t="s">
        <v>3427</v>
      </c>
      <c r="E85" s="68" t="str">
        <f t="shared" si="2"/>
        <v>20171012 14:55:42.093000</v>
      </c>
      <c r="F85" s="69">
        <f t="shared" si="3"/>
        <v>55536</v>
      </c>
    </row>
    <row r="86" spans="1:6">
      <c r="A86">
        <v>89</v>
      </c>
      <c r="B86">
        <v>624</v>
      </c>
      <c r="C86" t="s">
        <v>63</v>
      </c>
      <c r="D86" t="s">
        <v>3428</v>
      </c>
      <c r="E86" s="68" t="str">
        <f t="shared" si="2"/>
        <v>20171012 15:12:26.053000</v>
      </c>
      <c r="F86" s="69">
        <f t="shared" si="3"/>
        <v>55536</v>
      </c>
    </row>
    <row r="87" spans="1:6">
      <c r="A87">
        <v>105</v>
      </c>
      <c r="B87">
        <v>624</v>
      </c>
      <c r="C87" t="s">
        <v>63</v>
      </c>
      <c r="D87" t="s">
        <v>3429</v>
      </c>
      <c r="E87" s="68" t="str">
        <f t="shared" si="2"/>
        <v>20171012 15:19:32.686000</v>
      </c>
      <c r="F87" s="69">
        <f t="shared" si="3"/>
        <v>65520</v>
      </c>
    </row>
    <row r="88" spans="1:6">
      <c r="A88">
        <v>91</v>
      </c>
      <c r="B88">
        <v>623.5</v>
      </c>
      <c r="C88" t="s">
        <v>63</v>
      </c>
      <c r="D88" t="s">
        <v>3430</v>
      </c>
      <c r="E88" s="68" t="str">
        <f t="shared" si="2"/>
        <v>20171012 15:30:43.735000</v>
      </c>
      <c r="F88" s="69">
        <f t="shared" si="3"/>
        <v>56738.5</v>
      </c>
    </row>
    <row r="89" spans="1:6">
      <c r="A89">
        <v>1500</v>
      </c>
      <c r="B89">
        <v>623</v>
      </c>
      <c r="C89" t="s">
        <v>63</v>
      </c>
      <c r="D89" t="s">
        <v>3431</v>
      </c>
      <c r="E89" s="68" t="str">
        <f t="shared" si="2"/>
        <v>20171012 15:35:40.474982</v>
      </c>
      <c r="F89" s="69">
        <f t="shared" si="3"/>
        <v>934500</v>
      </c>
    </row>
    <row r="90" spans="1:6">
      <c r="A90">
        <v>90</v>
      </c>
      <c r="B90">
        <v>623</v>
      </c>
      <c r="C90" t="s">
        <v>63</v>
      </c>
      <c r="D90" t="s">
        <v>3432</v>
      </c>
      <c r="E90" s="68" t="str">
        <f t="shared" si="2"/>
        <v>20171012 15:40:31.014000</v>
      </c>
      <c r="F90" s="69">
        <f t="shared" si="3"/>
        <v>56070</v>
      </c>
    </row>
    <row r="91" spans="1:6">
      <c r="A91">
        <v>2000</v>
      </c>
      <c r="B91">
        <v>623</v>
      </c>
      <c r="C91" t="s">
        <v>63</v>
      </c>
      <c r="D91" t="s">
        <v>3433</v>
      </c>
      <c r="E91" s="68" t="str">
        <f t="shared" si="2"/>
        <v>20171012 15:43:22.035594</v>
      </c>
      <c r="F91" s="69">
        <f t="shared" si="3"/>
        <v>1246000</v>
      </c>
    </row>
    <row r="92" spans="1:6">
      <c r="A92">
        <v>105</v>
      </c>
      <c r="B92">
        <v>622.5</v>
      </c>
      <c r="C92" t="s">
        <v>63</v>
      </c>
      <c r="D92" t="s">
        <v>3434</v>
      </c>
      <c r="E92" s="68" t="str">
        <f t="shared" si="2"/>
        <v>20171012 15:47:45.393000</v>
      </c>
      <c r="F92" s="69">
        <f t="shared" si="3"/>
        <v>65362.5</v>
      </c>
    </row>
    <row r="93" spans="1:6">
      <c r="A93">
        <v>123</v>
      </c>
      <c r="B93">
        <v>622.5</v>
      </c>
      <c r="C93" t="s">
        <v>63</v>
      </c>
      <c r="D93" t="s">
        <v>3435</v>
      </c>
      <c r="E93" s="68" t="str">
        <f t="shared" si="2"/>
        <v>20171012 15:52:33.731000</v>
      </c>
      <c r="F93" s="69">
        <f t="shared" si="3"/>
        <v>76567.5</v>
      </c>
    </row>
    <row r="94" spans="1:6">
      <c r="A94">
        <v>86</v>
      </c>
      <c r="B94">
        <v>619.5</v>
      </c>
      <c r="C94" t="s">
        <v>63</v>
      </c>
      <c r="D94" t="s">
        <v>3436</v>
      </c>
      <c r="E94" s="68" t="str">
        <f t="shared" si="2"/>
        <v>20171012 16:00:01.206000</v>
      </c>
      <c r="F94" s="69">
        <f t="shared" si="3"/>
        <v>53277</v>
      </c>
    </row>
    <row r="95" spans="1:6">
      <c r="A95">
        <v>170</v>
      </c>
      <c r="B95">
        <v>621.5</v>
      </c>
      <c r="C95" t="s">
        <v>63</v>
      </c>
      <c r="D95" t="s">
        <v>3437</v>
      </c>
      <c r="E95" s="68" t="str">
        <f t="shared" si="2"/>
        <v>20171012 16:14:31.336000</v>
      </c>
      <c r="F95" s="69">
        <f t="shared" si="3"/>
        <v>105655</v>
      </c>
    </row>
    <row r="96" spans="1:6">
      <c r="A96">
        <v>1000</v>
      </c>
      <c r="B96">
        <v>620.5</v>
      </c>
      <c r="C96" t="s">
        <v>63</v>
      </c>
      <c r="D96" t="s">
        <v>3438</v>
      </c>
      <c r="E96" s="68" t="str">
        <f t="shared" si="2"/>
        <v>20171012 16:19:09.307000</v>
      </c>
      <c r="F96" s="69">
        <f t="shared" si="3"/>
        <v>620500</v>
      </c>
    </row>
    <row r="97" spans="1:6">
      <c r="A97">
        <v>2</v>
      </c>
      <c r="B97">
        <v>620</v>
      </c>
      <c r="C97" t="s">
        <v>63</v>
      </c>
      <c r="D97" t="s">
        <v>3439</v>
      </c>
      <c r="E97" s="68" t="str">
        <f t="shared" si="2"/>
        <v>20171012 16:22:00.045000</v>
      </c>
      <c r="F97" s="69">
        <f t="shared" si="3"/>
        <v>1240</v>
      </c>
    </row>
    <row r="98" spans="1:6">
      <c r="A98">
        <v>85</v>
      </c>
      <c r="B98">
        <v>620</v>
      </c>
      <c r="C98" t="s">
        <v>63</v>
      </c>
      <c r="D98" t="s">
        <v>3440</v>
      </c>
      <c r="E98" s="68" t="str">
        <f t="shared" si="2"/>
        <v>20171012 16:22:00.046000</v>
      </c>
      <c r="F98" s="69">
        <f t="shared" si="3"/>
        <v>52700</v>
      </c>
    </row>
    <row r="99" spans="1:6">
      <c r="A99">
        <v>97</v>
      </c>
      <c r="B99">
        <v>619</v>
      </c>
      <c r="C99" t="s">
        <v>63</v>
      </c>
      <c r="D99" t="s">
        <v>3441</v>
      </c>
      <c r="E99" s="68" t="str">
        <f t="shared" si="2"/>
        <v>20171012 16:31:29.522000</v>
      </c>
      <c r="F99" s="69">
        <f t="shared" si="3"/>
        <v>60043</v>
      </c>
    </row>
    <row r="100" spans="1:6">
      <c r="A100">
        <v>1000</v>
      </c>
      <c r="B100">
        <v>617.5</v>
      </c>
      <c r="C100" t="s">
        <v>63</v>
      </c>
      <c r="D100" t="s">
        <v>3442</v>
      </c>
      <c r="E100" s="68" t="str">
        <f t="shared" si="2"/>
        <v>20171012 16:36:58.210321</v>
      </c>
      <c r="F100" s="69">
        <f t="shared" si="3"/>
        <v>617500</v>
      </c>
    </row>
    <row r="101" spans="1:6">
      <c r="A101">
        <v>90</v>
      </c>
      <c r="B101">
        <v>617</v>
      </c>
      <c r="C101" t="s">
        <v>63</v>
      </c>
      <c r="D101" t="s">
        <v>3443</v>
      </c>
      <c r="E101" s="68" t="str">
        <f t="shared" si="2"/>
        <v>20171012 16:37:14.011000</v>
      </c>
      <c r="F101" s="69">
        <f t="shared" si="3"/>
        <v>55530</v>
      </c>
    </row>
    <row r="102" spans="1:6">
      <c r="A102">
        <v>617</v>
      </c>
      <c r="B102">
        <v>617</v>
      </c>
      <c r="C102" t="s">
        <v>63</v>
      </c>
      <c r="D102" t="s">
        <v>3444</v>
      </c>
      <c r="E102" s="68" t="str">
        <f t="shared" si="2"/>
        <v>20171012 16:38:58.346204</v>
      </c>
      <c r="F102" s="69">
        <f t="shared" si="3"/>
        <v>380689</v>
      </c>
    </row>
    <row r="103" spans="1:6">
      <c r="A103">
        <v>75</v>
      </c>
      <c r="B103">
        <v>617.5</v>
      </c>
      <c r="C103" t="s">
        <v>63</v>
      </c>
      <c r="D103" t="s">
        <v>3445</v>
      </c>
      <c r="E103" s="68" t="str">
        <f t="shared" si="2"/>
        <v>20171012 16:39:47.144000</v>
      </c>
      <c r="F103" s="69">
        <f t="shared" si="3"/>
        <v>46312.5</v>
      </c>
    </row>
    <row r="104" spans="1:6">
      <c r="F104" s="69">
        <f t="shared" si="3"/>
        <v>0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L104"/>
  <sheetViews>
    <sheetView workbookViewId="0">
      <selection activeCell="F1" sqref="F1:L1048576"/>
    </sheetView>
  </sheetViews>
  <sheetFormatPr defaultRowHeight="12.75"/>
  <cols>
    <col min="4" max="4" width="0" hidden="1" customWidth="1"/>
    <col min="5" max="5" width="30.42578125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4.2851562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116</v>
      </c>
      <c r="B2">
        <v>627.5</v>
      </c>
      <c r="C2" t="s">
        <v>63</v>
      </c>
      <c r="D2" t="s">
        <v>3317</v>
      </c>
      <c r="E2" s="68" t="str">
        <f t="shared" ref="E2:E65" si="0">LEFT(D2,FIND(" ",D2)-1)&amp;" "&amp;IF((MID(D2,FIND(" ",D2)+1,2))&lt;"23",MID(D2,FIND(" ",D2)+1,2) + 2 - VALUE(MID(D2,28,1)),"0"&amp;"0")&amp;MID(D2,FIND(" ",D2)+3,13)</f>
        <v>20171011 9:01:40.074000</v>
      </c>
      <c r="F2" s="69">
        <f t="shared" ref="F2:F65" si="1">A2*B2</f>
        <v>72790</v>
      </c>
    </row>
    <row r="3" spans="1:12">
      <c r="A3">
        <v>95</v>
      </c>
      <c r="B3">
        <v>630</v>
      </c>
      <c r="C3" t="s">
        <v>63</v>
      </c>
      <c r="D3" t="s">
        <v>3318</v>
      </c>
      <c r="E3" s="68" t="str">
        <f t="shared" si="0"/>
        <v>20171011 9:04:52.325000</v>
      </c>
      <c r="F3" s="69">
        <f t="shared" si="1"/>
        <v>59850</v>
      </c>
      <c r="H3" s="77" t="s">
        <v>150</v>
      </c>
      <c r="I3" s="70" t="s">
        <v>151</v>
      </c>
      <c r="J3" s="145" t="s">
        <v>152</v>
      </c>
      <c r="K3" s="72" t="s">
        <v>153</v>
      </c>
      <c r="L3" s="72" t="s">
        <v>154</v>
      </c>
    </row>
    <row r="4" spans="1:12">
      <c r="A4">
        <v>89</v>
      </c>
      <c r="B4">
        <v>629</v>
      </c>
      <c r="C4" t="s">
        <v>63</v>
      </c>
      <c r="D4" t="s">
        <v>3319</v>
      </c>
      <c r="E4" s="68" t="str">
        <f t="shared" si="0"/>
        <v>20171011 9:05:40.204000</v>
      </c>
      <c r="F4" s="69">
        <f t="shared" si="1"/>
        <v>55981</v>
      </c>
      <c r="H4" s="73" t="s">
        <v>63</v>
      </c>
      <c r="I4" s="70">
        <v>11000</v>
      </c>
      <c r="J4" s="144">
        <v>628.40291262135918</v>
      </c>
      <c r="K4" s="75">
        <f>I4*L4</f>
        <v>6910804.5</v>
      </c>
      <c r="L4" s="75">
        <f>SUMIF($C$2:$C$10000,"="&amp;H4,$F$2:$F$10000)/I4</f>
        <v>628.25495454545455</v>
      </c>
    </row>
    <row r="5" spans="1:12">
      <c r="A5">
        <v>36</v>
      </c>
      <c r="B5">
        <v>626</v>
      </c>
      <c r="C5" t="s">
        <v>63</v>
      </c>
      <c r="D5" t="s">
        <v>3320</v>
      </c>
      <c r="E5" s="68" t="str">
        <f t="shared" si="0"/>
        <v>20171011 9:08:41.839000</v>
      </c>
      <c r="F5" s="69">
        <f t="shared" si="1"/>
        <v>22536</v>
      </c>
      <c r="H5" s="73" t="s">
        <v>155</v>
      </c>
      <c r="I5" s="70">
        <v>11000</v>
      </c>
      <c r="J5" s="144">
        <v>628.40291262135918</v>
      </c>
      <c r="K5" s="75" t="e">
        <f>I7*#REF!</f>
        <v>#REF!</v>
      </c>
      <c r="L5" s="76">
        <f>SUM(F2:F10001)/GETPIVOTDATA("Sum of Volume",$I$4)</f>
        <v>628.25495454545455</v>
      </c>
    </row>
    <row r="6" spans="1:12">
      <c r="A6">
        <v>100</v>
      </c>
      <c r="B6">
        <v>626</v>
      </c>
      <c r="C6" t="s">
        <v>63</v>
      </c>
      <c r="D6" t="s">
        <v>3320</v>
      </c>
      <c r="E6" s="68" t="str">
        <f t="shared" si="0"/>
        <v>20171011 9:08:41.839000</v>
      </c>
      <c r="F6" s="69">
        <f t="shared" si="1"/>
        <v>62600</v>
      </c>
    </row>
    <row r="7" spans="1:12">
      <c r="A7">
        <v>100</v>
      </c>
      <c r="B7">
        <v>626</v>
      </c>
      <c r="C7" t="s">
        <v>63</v>
      </c>
      <c r="D7" t="s">
        <v>3320</v>
      </c>
      <c r="E7" s="68" t="str">
        <f t="shared" si="0"/>
        <v>20171011 9:08:41.839000</v>
      </c>
      <c r="F7" s="69">
        <f t="shared" si="1"/>
        <v>62600</v>
      </c>
    </row>
    <row r="8" spans="1:12">
      <c r="A8">
        <v>80</v>
      </c>
      <c r="B8">
        <v>626</v>
      </c>
      <c r="C8" t="s">
        <v>63</v>
      </c>
      <c r="D8" t="s">
        <v>3321</v>
      </c>
      <c r="E8" s="68" t="str">
        <f t="shared" si="0"/>
        <v>20171011 9:08:41.866000</v>
      </c>
      <c r="F8" s="69">
        <f t="shared" si="1"/>
        <v>50080</v>
      </c>
    </row>
    <row r="9" spans="1:12">
      <c r="A9">
        <v>100</v>
      </c>
      <c r="B9">
        <v>626</v>
      </c>
      <c r="C9" t="s">
        <v>63</v>
      </c>
      <c r="D9" t="s">
        <v>3322</v>
      </c>
      <c r="E9" s="68" t="str">
        <f t="shared" si="0"/>
        <v>20171011 9:08:46.484000</v>
      </c>
      <c r="F9" s="69">
        <f t="shared" si="1"/>
        <v>62600</v>
      </c>
    </row>
    <row r="10" spans="1:12">
      <c r="A10">
        <v>84</v>
      </c>
      <c r="B10">
        <v>626</v>
      </c>
      <c r="C10" t="s">
        <v>63</v>
      </c>
      <c r="D10" t="s">
        <v>3322</v>
      </c>
      <c r="E10" s="68" t="str">
        <f t="shared" si="0"/>
        <v>20171011 9:08:46.484000</v>
      </c>
      <c r="F10" s="69">
        <f t="shared" si="1"/>
        <v>52584</v>
      </c>
    </row>
    <row r="11" spans="1:12">
      <c r="A11">
        <v>106</v>
      </c>
      <c r="B11">
        <v>628.5</v>
      </c>
      <c r="C11" t="s">
        <v>63</v>
      </c>
      <c r="D11" t="s">
        <v>3323</v>
      </c>
      <c r="E11" s="68" t="str">
        <f t="shared" si="0"/>
        <v>20171011 9:11:42.948000</v>
      </c>
      <c r="F11" s="69">
        <f t="shared" si="1"/>
        <v>66621</v>
      </c>
    </row>
    <row r="12" spans="1:12">
      <c r="A12">
        <v>93</v>
      </c>
      <c r="B12">
        <v>628</v>
      </c>
      <c r="C12" t="s">
        <v>63</v>
      </c>
      <c r="D12" t="s">
        <v>3324</v>
      </c>
      <c r="E12" s="68" t="str">
        <f t="shared" si="0"/>
        <v>20171011 9:20:15.454000</v>
      </c>
      <c r="F12" s="69">
        <f t="shared" si="1"/>
        <v>58404</v>
      </c>
    </row>
    <row r="13" spans="1:12">
      <c r="A13">
        <v>120</v>
      </c>
      <c r="B13">
        <v>628</v>
      </c>
      <c r="C13" t="s">
        <v>63</v>
      </c>
      <c r="D13" t="s">
        <v>3325</v>
      </c>
      <c r="E13" s="68" t="str">
        <f t="shared" si="0"/>
        <v>20171011 9:23:51.263000</v>
      </c>
      <c r="F13" s="69">
        <f t="shared" si="1"/>
        <v>75360</v>
      </c>
    </row>
    <row r="14" spans="1:12">
      <c r="A14">
        <v>8</v>
      </c>
      <c r="B14">
        <v>627.5</v>
      </c>
      <c r="C14" t="s">
        <v>63</v>
      </c>
      <c r="D14" t="s">
        <v>3326</v>
      </c>
      <c r="E14" s="68" t="str">
        <f t="shared" si="0"/>
        <v>20171011 9:28:18.141000</v>
      </c>
      <c r="F14" s="69">
        <f t="shared" si="1"/>
        <v>5020</v>
      </c>
    </row>
    <row r="15" spans="1:12">
      <c r="A15">
        <v>70</v>
      </c>
      <c r="B15">
        <v>627.5</v>
      </c>
      <c r="C15" t="s">
        <v>63</v>
      </c>
      <c r="D15" t="s">
        <v>3327</v>
      </c>
      <c r="E15" s="68" t="str">
        <f t="shared" si="0"/>
        <v>20171011 9:28:23.106000</v>
      </c>
      <c r="F15" s="69">
        <f t="shared" si="1"/>
        <v>43925</v>
      </c>
    </row>
    <row r="16" spans="1:12">
      <c r="A16">
        <v>94</v>
      </c>
      <c r="B16">
        <v>626</v>
      </c>
      <c r="C16" t="s">
        <v>63</v>
      </c>
      <c r="D16" t="s">
        <v>3328</v>
      </c>
      <c r="E16" s="68" t="str">
        <f t="shared" si="0"/>
        <v>20171011 9:33:56.544000</v>
      </c>
      <c r="F16" s="69">
        <f t="shared" si="1"/>
        <v>58844</v>
      </c>
    </row>
    <row r="17" spans="1:6">
      <c r="A17">
        <v>170</v>
      </c>
      <c r="B17">
        <v>625</v>
      </c>
      <c r="C17" t="s">
        <v>63</v>
      </c>
      <c r="D17" t="s">
        <v>3329</v>
      </c>
      <c r="E17" s="68" t="str">
        <f t="shared" si="0"/>
        <v>20171011 9:36:29.608000</v>
      </c>
      <c r="F17" s="69">
        <f t="shared" si="1"/>
        <v>106250</v>
      </c>
    </row>
    <row r="18" spans="1:6">
      <c r="A18">
        <v>100</v>
      </c>
      <c r="B18">
        <v>625</v>
      </c>
      <c r="C18" t="s">
        <v>63</v>
      </c>
      <c r="D18" t="s">
        <v>3329</v>
      </c>
      <c r="E18" s="68" t="str">
        <f t="shared" si="0"/>
        <v>20171011 9:36:29.608000</v>
      </c>
      <c r="F18" s="69">
        <f t="shared" si="1"/>
        <v>62500</v>
      </c>
    </row>
    <row r="19" spans="1:6">
      <c r="A19">
        <v>180</v>
      </c>
      <c r="B19">
        <v>625</v>
      </c>
      <c r="C19" t="s">
        <v>63</v>
      </c>
      <c r="D19" t="s">
        <v>3329</v>
      </c>
      <c r="E19" s="68" t="str">
        <f t="shared" si="0"/>
        <v>20171011 9:36:29.608000</v>
      </c>
      <c r="F19" s="69">
        <f t="shared" si="1"/>
        <v>112500</v>
      </c>
    </row>
    <row r="20" spans="1:6">
      <c r="A20">
        <v>50</v>
      </c>
      <c r="B20">
        <v>625</v>
      </c>
      <c r="C20" t="s">
        <v>63</v>
      </c>
      <c r="D20" t="s">
        <v>3329</v>
      </c>
      <c r="E20" s="68" t="str">
        <f t="shared" si="0"/>
        <v>20171011 9:36:29.608000</v>
      </c>
      <c r="F20" s="69">
        <f t="shared" si="1"/>
        <v>31250</v>
      </c>
    </row>
    <row r="21" spans="1:6">
      <c r="A21">
        <v>124</v>
      </c>
      <c r="B21">
        <v>627.5</v>
      </c>
      <c r="C21" t="s">
        <v>63</v>
      </c>
      <c r="D21" t="s">
        <v>3330</v>
      </c>
      <c r="E21" s="68" t="str">
        <f t="shared" si="0"/>
        <v>20171011 9:54:09.296000</v>
      </c>
      <c r="F21" s="69">
        <f t="shared" si="1"/>
        <v>77810</v>
      </c>
    </row>
    <row r="22" spans="1:6">
      <c r="A22">
        <v>77</v>
      </c>
      <c r="B22">
        <v>627.5</v>
      </c>
      <c r="C22" t="s">
        <v>63</v>
      </c>
      <c r="D22" t="s">
        <v>3331</v>
      </c>
      <c r="E22" s="68" t="str">
        <f t="shared" si="0"/>
        <v>20171011 9:54:09.320000</v>
      </c>
      <c r="F22" s="69">
        <f t="shared" si="1"/>
        <v>48317.5</v>
      </c>
    </row>
    <row r="23" spans="1:6">
      <c r="A23">
        <v>187</v>
      </c>
      <c r="B23">
        <v>630</v>
      </c>
      <c r="C23" t="s">
        <v>63</v>
      </c>
      <c r="D23" t="s">
        <v>3332</v>
      </c>
      <c r="E23" s="68" t="str">
        <f t="shared" si="0"/>
        <v>20171011 10:02:15.929000</v>
      </c>
      <c r="F23" s="69">
        <f t="shared" si="1"/>
        <v>117810</v>
      </c>
    </row>
    <row r="24" spans="1:6">
      <c r="A24">
        <v>98</v>
      </c>
      <c r="B24">
        <v>630</v>
      </c>
      <c r="C24" t="s">
        <v>63</v>
      </c>
      <c r="D24" t="s">
        <v>3332</v>
      </c>
      <c r="E24" s="68" t="str">
        <f t="shared" si="0"/>
        <v>20171011 10:02:15.929000</v>
      </c>
      <c r="F24" s="69">
        <f t="shared" si="1"/>
        <v>61740</v>
      </c>
    </row>
    <row r="25" spans="1:6">
      <c r="A25">
        <v>45</v>
      </c>
      <c r="B25">
        <v>630</v>
      </c>
      <c r="C25" t="s">
        <v>63</v>
      </c>
      <c r="D25" t="s">
        <v>3333</v>
      </c>
      <c r="E25" s="68" t="str">
        <f t="shared" si="0"/>
        <v>20171011 10:05:38.020000</v>
      </c>
      <c r="F25" s="69">
        <f t="shared" si="1"/>
        <v>28350</v>
      </c>
    </row>
    <row r="26" spans="1:6">
      <c r="A26">
        <v>60</v>
      </c>
      <c r="B26">
        <v>630</v>
      </c>
      <c r="C26" t="s">
        <v>63</v>
      </c>
      <c r="D26" t="s">
        <v>3333</v>
      </c>
      <c r="E26" s="68" t="str">
        <f t="shared" si="0"/>
        <v>20171011 10:05:38.020000</v>
      </c>
      <c r="F26" s="69">
        <f t="shared" si="1"/>
        <v>37800</v>
      </c>
    </row>
    <row r="27" spans="1:6">
      <c r="A27">
        <v>57</v>
      </c>
      <c r="B27">
        <v>630</v>
      </c>
      <c r="C27" t="s">
        <v>63</v>
      </c>
      <c r="D27" t="s">
        <v>3334</v>
      </c>
      <c r="E27" s="68" t="str">
        <f t="shared" si="0"/>
        <v>20171011 10:08:43.378000</v>
      </c>
      <c r="F27" s="69">
        <f t="shared" si="1"/>
        <v>35910</v>
      </c>
    </row>
    <row r="28" spans="1:6">
      <c r="A28">
        <v>100</v>
      </c>
      <c r="B28">
        <v>630</v>
      </c>
      <c r="C28" t="s">
        <v>63</v>
      </c>
      <c r="D28" t="s">
        <v>3334</v>
      </c>
      <c r="E28" s="68" t="str">
        <f t="shared" si="0"/>
        <v>20171011 10:08:43.378000</v>
      </c>
      <c r="F28" s="69">
        <f t="shared" si="1"/>
        <v>63000</v>
      </c>
    </row>
    <row r="29" spans="1:6">
      <c r="A29">
        <v>100</v>
      </c>
      <c r="B29">
        <v>630</v>
      </c>
      <c r="C29" t="s">
        <v>63</v>
      </c>
      <c r="D29" t="s">
        <v>3334</v>
      </c>
      <c r="E29" s="68" t="str">
        <f t="shared" si="0"/>
        <v>20171011 10:08:43.378000</v>
      </c>
      <c r="F29" s="69">
        <f t="shared" si="1"/>
        <v>63000</v>
      </c>
    </row>
    <row r="30" spans="1:6">
      <c r="A30">
        <v>53</v>
      </c>
      <c r="B30">
        <v>630</v>
      </c>
      <c r="C30" t="s">
        <v>63</v>
      </c>
      <c r="D30" t="s">
        <v>3334</v>
      </c>
      <c r="E30" s="68" t="str">
        <f t="shared" si="0"/>
        <v>20171011 10:08:43.378000</v>
      </c>
      <c r="F30" s="69">
        <f t="shared" si="1"/>
        <v>33390</v>
      </c>
    </row>
    <row r="31" spans="1:6">
      <c r="A31">
        <v>100</v>
      </c>
      <c r="B31">
        <v>630</v>
      </c>
      <c r="C31" t="s">
        <v>63</v>
      </c>
      <c r="D31" t="s">
        <v>3334</v>
      </c>
      <c r="E31" s="68" t="str">
        <f t="shared" si="0"/>
        <v>20171011 10:08:43.378000</v>
      </c>
      <c r="F31" s="69">
        <f t="shared" si="1"/>
        <v>63000</v>
      </c>
    </row>
    <row r="32" spans="1:6">
      <c r="A32">
        <v>96</v>
      </c>
      <c r="B32">
        <v>630</v>
      </c>
      <c r="C32" t="s">
        <v>63</v>
      </c>
      <c r="D32" t="s">
        <v>3334</v>
      </c>
      <c r="E32" s="68" t="str">
        <f t="shared" si="0"/>
        <v>20171011 10:08:43.378000</v>
      </c>
      <c r="F32" s="69">
        <f t="shared" si="1"/>
        <v>60480</v>
      </c>
    </row>
    <row r="33" spans="1:6">
      <c r="A33">
        <v>100</v>
      </c>
      <c r="B33">
        <v>630</v>
      </c>
      <c r="C33" t="s">
        <v>63</v>
      </c>
      <c r="D33" t="s">
        <v>3334</v>
      </c>
      <c r="E33" s="68" t="str">
        <f t="shared" si="0"/>
        <v>20171011 10:08:43.378000</v>
      </c>
      <c r="F33" s="69">
        <f t="shared" si="1"/>
        <v>63000</v>
      </c>
    </row>
    <row r="34" spans="1:6">
      <c r="A34">
        <v>12</v>
      </c>
      <c r="B34">
        <v>630</v>
      </c>
      <c r="C34" t="s">
        <v>63</v>
      </c>
      <c r="D34" t="s">
        <v>3334</v>
      </c>
      <c r="E34" s="68" t="str">
        <f t="shared" si="0"/>
        <v>20171011 10:08:43.378000</v>
      </c>
      <c r="F34" s="69">
        <f t="shared" si="1"/>
        <v>7560</v>
      </c>
    </row>
    <row r="35" spans="1:6">
      <c r="A35">
        <v>8</v>
      </c>
      <c r="B35">
        <v>630</v>
      </c>
      <c r="C35" t="s">
        <v>63</v>
      </c>
      <c r="D35" t="s">
        <v>3335</v>
      </c>
      <c r="E35" s="68" t="str">
        <f t="shared" si="0"/>
        <v>20171011 10:10:04.930000</v>
      </c>
      <c r="F35" s="69">
        <f t="shared" si="1"/>
        <v>5040</v>
      </c>
    </row>
    <row r="36" spans="1:6">
      <c r="A36">
        <v>157</v>
      </c>
      <c r="B36">
        <v>630</v>
      </c>
      <c r="C36" t="s">
        <v>63</v>
      </c>
      <c r="D36" t="s">
        <v>3336</v>
      </c>
      <c r="E36" s="68" t="str">
        <f t="shared" si="0"/>
        <v>20171011 10:18:34.741000</v>
      </c>
      <c r="F36" s="69">
        <f t="shared" si="1"/>
        <v>98910</v>
      </c>
    </row>
    <row r="37" spans="1:6">
      <c r="A37">
        <v>96</v>
      </c>
      <c r="B37">
        <v>632</v>
      </c>
      <c r="C37" t="s">
        <v>63</v>
      </c>
      <c r="D37" t="s">
        <v>3337</v>
      </c>
      <c r="E37" s="68" t="str">
        <f t="shared" si="0"/>
        <v>20171011 10:27:51.347000</v>
      </c>
      <c r="F37" s="69">
        <f t="shared" si="1"/>
        <v>60672</v>
      </c>
    </row>
    <row r="38" spans="1:6">
      <c r="A38">
        <v>27</v>
      </c>
      <c r="B38">
        <v>632</v>
      </c>
      <c r="C38" t="s">
        <v>63</v>
      </c>
      <c r="D38" t="s">
        <v>3338</v>
      </c>
      <c r="E38" s="68" t="str">
        <f t="shared" si="0"/>
        <v>20171011 10:34:45.809000</v>
      </c>
      <c r="F38" s="69">
        <f t="shared" si="1"/>
        <v>17064</v>
      </c>
    </row>
    <row r="39" spans="1:6">
      <c r="A39">
        <v>70</v>
      </c>
      <c r="B39">
        <v>632</v>
      </c>
      <c r="C39" t="s">
        <v>63</v>
      </c>
      <c r="D39" t="s">
        <v>3339</v>
      </c>
      <c r="E39" s="68" t="str">
        <f t="shared" si="0"/>
        <v>20171011 10:34:51.052000</v>
      </c>
      <c r="F39" s="69">
        <f t="shared" si="1"/>
        <v>44240</v>
      </c>
    </row>
    <row r="40" spans="1:6">
      <c r="A40">
        <v>88</v>
      </c>
      <c r="B40">
        <v>631</v>
      </c>
      <c r="C40" t="s">
        <v>63</v>
      </c>
      <c r="D40" t="s">
        <v>3340</v>
      </c>
      <c r="E40" s="68" t="str">
        <f t="shared" si="0"/>
        <v>20171011 10:48:18.519000</v>
      </c>
      <c r="F40" s="69">
        <f t="shared" si="1"/>
        <v>55528</v>
      </c>
    </row>
    <row r="41" spans="1:6">
      <c r="A41">
        <v>89</v>
      </c>
      <c r="B41">
        <v>630.5</v>
      </c>
      <c r="C41" t="s">
        <v>63</v>
      </c>
      <c r="D41" t="s">
        <v>3341</v>
      </c>
      <c r="E41" s="68" t="str">
        <f t="shared" si="0"/>
        <v>20171011 10:53:59.615000</v>
      </c>
      <c r="F41" s="69">
        <f t="shared" si="1"/>
        <v>56114.5</v>
      </c>
    </row>
    <row r="42" spans="1:6">
      <c r="A42">
        <v>88</v>
      </c>
      <c r="B42">
        <v>629.5</v>
      </c>
      <c r="C42" t="s">
        <v>63</v>
      </c>
      <c r="D42" t="s">
        <v>3342</v>
      </c>
      <c r="E42" s="68" t="str">
        <f t="shared" si="0"/>
        <v>20171011 10:56:01.201000</v>
      </c>
      <c r="F42" s="69">
        <f t="shared" si="1"/>
        <v>55396</v>
      </c>
    </row>
    <row r="43" spans="1:6">
      <c r="A43">
        <v>1</v>
      </c>
      <c r="B43">
        <v>630</v>
      </c>
      <c r="C43" t="s">
        <v>63</v>
      </c>
      <c r="D43" t="s">
        <v>3343</v>
      </c>
      <c r="E43" s="68" t="str">
        <f t="shared" si="0"/>
        <v>20171011 11:06:27.231000</v>
      </c>
      <c r="F43" s="69">
        <f t="shared" si="1"/>
        <v>630</v>
      </c>
    </row>
    <row r="44" spans="1:6">
      <c r="A44">
        <v>92</v>
      </c>
      <c r="B44">
        <v>630</v>
      </c>
      <c r="C44" t="s">
        <v>63</v>
      </c>
      <c r="D44" t="s">
        <v>3344</v>
      </c>
      <c r="E44" s="68" t="str">
        <f t="shared" si="0"/>
        <v>20171011 11:06:27.252000</v>
      </c>
      <c r="F44" s="69">
        <f t="shared" si="1"/>
        <v>57960</v>
      </c>
    </row>
    <row r="45" spans="1:6">
      <c r="A45">
        <v>92</v>
      </c>
      <c r="B45">
        <v>630.5</v>
      </c>
      <c r="C45" t="s">
        <v>63</v>
      </c>
      <c r="D45" t="s">
        <v>3345</v>
      </c>
      <c r="E45" s="68" t="str">
        <f t="shared" si="0"/>
        <v>20171011 11:13:59.537000</v>
      </c>
      <c r="F45" s="69">
        <f t="shared" si="1"/>
        <v>58006</v>
      </c>
    </row>
    <row r="46" spans="1:6">
      <c r="A46">
        <v>88</v>
      </c>
      <c r="B46">
        <v>630</v>
      </c>
      <c r="C46" t="s">
        <v>63</v>
      </c>
      <c r="D46" t="s">
        <v>3346</v>
      </c>
      <c r="E46" s="68" t="str">
        <f t="shared" si="0"/>
        <v>20171011 11:19:26.633000</v>
      </c>
      <c r="F46" s="69">
        <f t="shared" si="1"/>
        <v>55440</v>
      </c>
    </row>
    <row r="47" spans="1:6">
      <c r="A47">
        <v>95</v>
      </c>
      <c r="B47">
        <v>629.5</v>
      </c>
      <c r="C47" t="s">
        <v>63</v>
      </c>
      <c r="D47" t="s">
        <v>3347</v>
      </c>
      <c r="E47" s="68" t="str">
        <f t="shared" si="0"/>
        <v>20171011 11:28:18.203000</v>
      </c>
      <c r="F47" s="69">
        <f t="shared" si="1"/>
        <v>59802.5</v>
      </c>
    </row>
    <row r="48" spans="1:6">
      <c r="A48">
        <v>100</v>
      </c>
      <c r="B48">
        <v>630</v>
      </c>
      <c r="C48" t="s">
        <v>63</v>
      </c>
      <c r="D48" t="s">
        <v>3348</v>
      </c>
      <c r="E48" s="68" t="str">
        <f t="shared" si="0"/>
        <v>20171011 11:30:08.480000</v>
      </c>
      <c r="F48" s="69">
        <f t="shared" si="1"/>
        <v>63000</v>
      </c>
    </row>
    <row r="49" spans="1:6">
      <c r="A49">
        <v>288</v>
      </c>
      <c r="B49">
        <v>630</v>
      </c>
      <c r="C49" t="s">
        <v>63</v>
      </c>
      <c r="D49" t="s">
        <v>3348</v>
      </c>
      <c r="E49" s="68" t="str">
        <f t="shared" si="0"/>
        <v>20171011 11:30:08.480000</v>
      </c>
      <c r="F49" s="69">
        <f t="shared" si="1"/>
        <v>181440</v>
      </c>
    </row>
    <row r="50" spans="1:6">
      <c r="A50">
        <v>80</v>
      </c>
      <c r="B50">
        <v>630</v>
      </c>
      <c r="C50" t="s">
        <v>63</v>
      </c>
      <c r="D50" t="s">
        <v>3348</v>
      </c>
      <c r="E50" s="68" t="str">
        <f t="shared" si="0"/>
        <v>20171011 11:30:08.480000</v>
      </c>
      <c r="F50" s="69">
        <f t="shared" si="1"/>
        <v>50400</v>
      </c>
    </row>
    <row r="51" spans="1:6">
      <c r="A51">
        <v>100</v>
      </c>
      <c r="B51">
        <v>630</v>
      </c>
      <c r="C51" t="s">
        <v>63</v>
      </c>
      <c r="D51" t="s">
        <v>3349</v>
      </c>
      <c r="E51" s="68" t="str">
        <f t="shared" si="0"/>
        <v>20171011 11:30:11.075000</v>
      </c>
      <c r="F51" s="69">
        <f t="shared" si="1"/>
        <v>63000</v>
      </c>
    </row>
    <row r="52" spans="1:6">
      <c r="A52">
        <v>432</v>
      </c>
      <c r="B52">
        <v>630</v>
      </c>
      <c r="C52" t="s">
        <v>63</v>
      </c>
      <c r="D52" t="s">
        <v>3349</v>
      </c>
      <c r="E52" s="68" t="str">
        <f t="shared" si="0"/>
        <v>20171011 11:30:11.075000</v>
      </c>
      <c r="F52" s="69">
        <f t="shared" si="1"/>
        <v>272160</v>
      </c>
    </row>
    <row r="53" spans="1:6">
      <c r="A53">
        <v>87</v>
      </c>
      <c r="B53">
        <v>629.5</v>
      </c>
      <c r="C53" t="s">
        <v>63</v>
      </c>
      <c r="D53" t="s">
        <v>3350</v>
      </c>
      <c r="E53" s="68" t="str">
        <f t="shared" si="0"/>
        <v>20171011 11:42:10.820000</v>
      </c>
      <c r="F53" s="69">
        <f t="shared" si="1"/>
        <v>54766.5</v>
      </c>
    </row>
    <row r="54" spans="1:6">
      <c r="A54">
        <v>92</v>
      </c>
      <c r="B54">
        <v>629.5</v>
      </c>
      <c r="C54" t="s">
        <v>63</v>
      </c>
      <c r="D54" t="s">
        <v>3351</v>
      </c>
      <c r="E54" s="68" t="str">
        <f t="shared" si="0"/>
        <v>20171011 11:46:19.833000</v>
      </c>
      <c r="F54" s="69">
        <f t="shared" si="1"/>
        <v>57914</v>
      </c>
    </row>
    <row r="55" spans="1:6">
      <c r="A55">
        <v>91</v>
      </c>
      <c r="B55">
        <v>629.5</v>
      </c>
      <c r="C55" t="s">
        <v>63</v>
      </c>
      <c r="D55" t="s">
        <v>3352</v>
      </c>
      <c r="E55" s="68" t="str">
        <f t="shared" si="0"/>
        <v>20171011 11:58:02.619000</v>
      </c>
      <c r="F55" s="69">
        <f t="shared" si="1"/>
        <v>57284.5</v>
      </c>
    </row>
    <row r="56" spans="1:6">
      <c r="A56">
        <v>90</v>
      </c>
      <c r="B56">
        <v>628.5</v>
      </c>
      <c r="C56" t="s">
        <v>63</v>
      </c>
      <c r="D56" t="s">
        <v>3353</v>
      </c>
      <c r="E56" s="68" t="str">
        <f t="shared" si="0"/>
        <v>20171011 12:02:53.612000</v>
      </c>
      <c r="F56" s="69">
        <f t="shared" si="1"/>
        <v>56565</v>
      </c>
    </row>
    <row r="57" spans="1:6">
      <c r="A57">
        <v>91</v>
      </c>
      <c r="B57">
        <v>629</v>
      </c>
      <c r="C57" t="s">
        <v>63</v>
      </c>
      <c r="D57" t="s">
        <v>3354</v>
      </c>
      <c r="E57" s="68" t="str">
        <f t="shared" si="0"/>
        <v>20171011 12:08:38.084000</v>
      </c>
      <c r="F57" s="69">
        <f t="shared" si="1"/>
        <v>57239</v>
      </c>
    </row>
    <row r="58" spans="1:6">
      <c r="A58">
        <v>68</v>
      </c>
      <c r="B58">
        <v>629</v>
      </c>
      <c r="C58" t="s">
        <v>63</v>
      </c>
      <c r="D58" t="s">
        <v>3355</v>
      </c>
      <c r="E58" s="68" t="str">
        <f t="shared" si="0"/>
        <v>20171011 12:08:49.033000</v>
      </c>
      <c r="F58" s="69">
        <f t="shared" si="1"/>
        <v>42772</v>
      </c>
    </row>
    <row r="59" spans="1:6">
      <c r="A59">
        <v>93</v>
      </c>
      <c r="B59">
        <v>629</v>
      </c>
      <c r="C59" t="s">
        <v>63</v>
      </c>
      <c r="D59" t="s">
        <v>3355</v>
      </c>
      <c r="E59" s="68" t="str">
        <f t="shared" si="0"/>
        <v>20171011 12:08:49.033000</v>
      </c>
      <c r="F59" s="69">
        <f t="shared" si="1"/>
        <v>58497</v>
      </c>
    </row>
    <row r="60" spans="1:6">
      <c r="A60">
        <v>170</v>
      </c>
      <c r="B60">
        <v>629</v>
      </c>
      <c r="C60" t="s">
        <v>63</v>
      </c>
      <c r="D60" t="s">
        <v>3355</v>
      </c>
      <c r="E60" s="68" t="str">
        <f t="shared" si="0"/>
        <v>20171011 12:08:49.033000</v>
      </c>
      <c r="F60" s="69">
        <f t="shared" si="1"/>
        <v>106930</v>
      </c>
    </row>
    <row r="61" spans="1:6">
      <c r="A61">
        <v>169</v>
      </c>
      <c r="B61">
        <v>629</v>
      </c>
      <c r="C61" t="s">
        <v>63</v>
      </c>
      <c r="D61" t="s">
        <v>3355</v>
      </c>
      <c r="E61" s="68" t="str">
        <f t="shared" si="0"/>
        <v>20171011 12:08:49.033000</v>
      </c>
      <c r="F61" s="69">
        <f t="shared" si="1"/>
        <v>106301</v>
      </c>
    </row>
    <row r="62" spans="1:6">
      <c r="A62">
        <v>185</v>
      </c>
      <c r="B62">
        <v>629</v>
      </c>
      <c r="C62" t="s">
        <v>63</v>
      </c>
      <c r="D62" t="s">
        <v>3356</v>
      </c>
      <c r="E62" s="68" t="str">
        <f t="shared" si="0"/>
        <v>20171011 12:55:31.045000</v>
      </c>
      <c r="F62" s="69">
        <f t="shared" si="1"/>
        <v>116365</v>
      </c>
    </row>
    <row r="63" spans="1:6">
      <c r="A63">
        <v>100</v>
      </c>
      <c r="B63">
        <v>629</v>
      </c>
      <c r="C63" t="s">
        <v>63</v>
      </c>
      <c r="D63" t="s">
        <v>3356</v>
      </c>
      <c r="E63" s="68" t="str">
        <f t="shared" si="0"/>
        <v>20171011 12:55:31.045000</v>
      </c>
      <c r="F63" s="69">
        <f t="shared" si="1"/>
        <v>62900</v>
      </c>
    </row>
    <row r="64" spans="1:6">
      <c r="A64">
        <v>57</v>
      </c>
      <c r="B64">
        <v>629</v>
      </c>
      <c r="C64" t="s">
        <v>63</v>
      </c>
      <c r="D64" t="s">
        <v>3356</v>
      </c>
      <c r="E64" s="68" t="str">
        <f t="shared" si="0"/>
        <v>20171011 12:55:31.045000</v>
      </c>
      <c r="F64" s="69">
        <f t="shared" si="1"/>
        <v>35853</v>
      </c>
    </row>
    <row r="65" spans="1:6">
      <c r="A65">
        <v>43</v>
      </c>
      <c r="B65">
        <v>629</v>
      </c>
      <c r="C65" t="s">
        <v>63</v>
      </c>
      <c r="D65" t="s">
        <v>3356</v>
      </c>
      <c r="E65" s="68" t="str">
        <f t="shared" si="0"/>
        <v>20171011 12:55:31.045000</v>
      </c>
      <c r="F65" s="69">
        <f t="shared" si="1"/>
        <v>27047</v>
      </c>
    </row>
    <row r="66" spans="1:6">
      <c r="A66">
        <v>171</v>
      </c>
      <c r="B66">
        <v>629</v>
      </c>
      <c r="C66" t="s">
        <v>63</v>
      </c>
      <c r="D66" t="s">
        <v>3357</v>
      </c>
      <c r="E66" s="68" t="str">
        <f t="shared" ref="E66:E104" si="2">LEFT(D66,FIND(" ",D66)-1)&amp;" "&amp;IF((MID(D66,FIND(" ",D66)+1,2))&lt;"23",MID(D66,FIND(" ",D66)+1,2) + 2 - VALUE(MID(D66,28,1)),"0"&amp;"0")&amp;MID(D66,FIND(" ",D66)+3,13)</f>
        <v>20171011 13:00:23.083000</v>
      </c>
      <c r="F66" s="69">
        <f t="shared" ref="F66:F104" si="3">A66*B66</f>
        <v>107559</v>
      </c>
    </row>
    <row r="67" spans="1:6">
      <c r="A67">
        <v>50</v>
      </c>
      <c r="B67">
        <v>628.5</v>
      </c>
      <c r="C67" t="s">
        <v>63</v>
      </c>
      <c r="D67" t="s">
        <v>3358</v>
      </c>
      <c r="E67" s="68" t="str">
        <f t="shared" si="2"/>
        <v>20171011 13:48:32.177000</v>
      </c>
      <c r="F67" s="69">
        <f t="shared" si="3"/>
        <v>31425</v>
      </c>
    </row>
    <row r="68" spans="1:6">
      <c r="A68">
        <v>27</v>
      </c>
      <c r="B68">
        <v>628.5</v>
      </c>
      <c r="C68" t="s">
        <v>63</v>
      </c>
      <c r="D68" t="s">
        <v>3358</v>
      </c>
      <c r="E68" s="68" t="str">
        <f t="shared" si="2"/>
        <v>20171011 13:48:32.177000</v>
      </c>
      <c r="F68" s="69">
        <f t="shared" si="3"/>
        <v>16969.5</v>
      </c>
    </row>
    <row r="69" spans="1:6">
      <c r="A69">
        <v>100</v>
      </c>
      <c r="B69">
        <v>628.5</v>
      </c>
      <c r="C69" t="s">
        <v>63</v>
      </c>
      <c r="D69" t="s">
        <v>3358</v>
      </c>
      <c r="E69" s="68" t="str">
        <f t="shared" si="2"/>
        <v>20171011 13:48:32.177000</v>
      </c>
      <c r="F69" s="69">
        <f t="shared" si="3"/>
        <v>62850</v>
      </c>
    </row>
    <row r="70" spans="1:6">
      <c r="A70">
        <v>96</v>
      </c>
      <c r="B70">
        <v>628.5</v>
      </c>
      <c r="C70" t="s">
        <v>63</v>
      </c>
      <c r="D70" t="s">
        <v>3358</v>
      </c>
      <c r="E70" s="68" t="str">
        <f t="shared" si="2"/>
        <v>20171011 13:48:32.177000</v>
      </c>
      <c r="F70" s="69">
        <f t="shared" si="3"/>
        <v>60336</v>
      </c>
    </row>
    <row r="71" spans="1:6">
      <c r="A71">
        <v>109</v>
      </c>
      <c r="B71">
        <v>628.5</v>
      </c>
      <c r="C71" t="s">
        <v>63</v>
      </c>
      <c r="D71" t="s">
        <v>3358</v>
      </c>
      <c r="E71" s="68" t="str">
        <f t="shared" si="2"/>
        <v>20171011 13:48:32.177000</v>
      </c>
      <c r="F71" s="69">
        <f t="shared" si="3"/>
        <v>68506.5</v>
      </c>
    </row>
    <row r="72" spans="1:6">
      <c r="A72">
        <v>120</v>
      </c>
      <c r="B72">
        <v>628.5</v>
      </c>
      <c r="C72" t="s">
        <v>63</v>
      </c>
      <c r="D72" t="s">
        <v>3358</v>
      </c>
      <c r="E72" s="68" t="str">
        <f t="shared" si="2"/>
        <v>20171011 13:48:32.177000</v>
      </c>
      <c r="F72" s="69">
        <f t="shared" si="3"/>
        <v>75420</v>
      </c>
    </row>
    <row r="73" spans="1:6">
      <c r="A73">
        <v>8</v>
      </c>
      <c r="B73">
        <v>628.5</v>
      </c>
      <c r="C73" t="s">
        <v>63</v>
      </c>
      <c r="D73" t="s">
        <v>3359</v>
      </c>
      <c r="E73" s="68" t="str">
        <f t="shared" si="2"/>
        <v>20171011 13:52:00.819000</v>
      </c>
      <c r="F73" s="69">
        <f t="shared" si="3"/>
        <v>5028</v>
      </c>
    </row>
    <row r="74" spans="1:6">
      <c r="A74">
        <v>90</v>
      </c>
      <c r="B74">
        <v>628</v>
      </c>
      <c r="C74" t="s">
        <v>63</v>
      </c>
      <c r="D74" t="s">
        <v>3360</v>
      </c>
      <c r="E74" s="68" t="str">
        <f t="shared" si="2"/>
        <v>20171011 14:01:51.014000</v>
      </c>
      <c r="F74" s="69">
        <f t="shared" si="3"/>
        <v>56520</v>
      </c>
    </row>
    <row r="75" spans="1:6">
      <c r="A75">
        <v>88</v>
      </c>
      <c r="B75">
        <v>627.5</v>
      </c>
      <c r="C75" t="s">
        <v>63</v>
      </c>
      <c r="D75" t="s">
        <v>3361</v>
      </c>
      <c r="E75" s="68" t="str">
        <f t="shared" si="2"/>
        <v>20171011 14:08:12.976000</v>
      </c>
      <c r="F75" s="69">
        <f t="shared" si="3"/>
        <v>55220</v>
      </c>
    </row>
    <row r="76" spans="1:6">
      <c r="A76">
        <v>90</v>
      </c>
      <c r="B76">
        <v>627.5</v>
      </c>
      <c r="C76" t="s">
        <v>63</v>
      </c>
      <c r="D76" t="s">
        <v>3362</v>
      </c>
      <c r="E76" s="68" t="str">
        <f t="shared" si="2"/>
        <v>20171011 14:17:37.153000</v>
      </c>
      <c r="F76" s="69">
        <f t="shared" si="3"/>
        <v>56475</v>
      </c>
    </row>
    <row r="77" spans="1:6">
      <c r="A77">
        <v>27</v>
      </c>
      <c r="B77">
        <v>628</v>
      </c>
      <c r="C77" t="s">
        <v>63</v>
      </c>
      <c r="D77" t="s">
        <v>3363</v>
      </c>
      <c r="E77" s="68" t="str">
        <f t="shared" si="2"/>
        <v>20171011 14:40:32.497000</v>
      </c>
      <c r="F77" s="69">
        <f t="shared" si="3"/>
        <v>16956</v>
      </c>
    </row>
    <row r="78" spans="1:6">
      <c r="A78">
        <v>100</v>
      </c>
      <c r="B78">
        <v>628</v>
      </c>
      <c r="C78" t="s">
        <v>63</v>
      </c>
      <c r="D78" t="s">
        <v>3363</v>
      </c>
      <c r="E78" s="68" t="str">
        <f t="shared" si="2"/>
        <v>20171011 14:40:32.497000</v>
      </c>
      <c r="F78" s="69">
        <f t="shared" si="3"/>
        <v>62800</v>
      </c>
    </row>
    <row r="79" spans="1:6">
      <c r="A79">
        <v>37</v>
      </c>
      <c r="B79">
        <v>628</v>
      </c>
      <c r="C79" t="s">
        <v>63</v>
      </c>
      <c r="D79" t="s">
        <v>3363</v>
      </c>
      <c r="E79" s="68" t="str">
        <f t="shared" si="2"/>
        <v>20171011 14:40:32.497000</v>
      </c>
      <c r="F79" s="69">
        <f t="shared" si="3"/>
        <v>23236</v>
      </c>
    </row>
    <row r="80" spans="1:6">
      <c r="A80">
        <v>156</v>
      </c>
      <c r="B80">
        <v>628</v>
      </c>
      <c r="C80" t="s">
        <v>63</v>
      </c>
      <c r="D80" t="s">
        <v>3364</v>
      </c>
      <c r="E80" s="68" t="str">
        <f t="shared" si="2"/>
        <v>20171011 14:56:04.981000</v>
      </c>
      <c r="F80" s="69">
        <f t="shared" si="3"/>
        <v>97968</v>
      </c>
    </row>
    <row r="81" spans="1:6">
      <c r="A81">
        <v>110</v>
      </c>
      <c r="B81">
        <v>628.5</v>
      </c>
      <c r="C81" t="s">
        <v>63</v>
      </c>
      <c r="D81" t="s">
        <v>3365</v>
      </c>
      <c r="E81" s="68" t="str">
        <f t="shared" si="2"/>
        <v>20171011 14:59:33.368000</v>
      </c>
      <c r="F81" s="69">
        <f t="shared" si="3"/>
        <v>69135</v>
      </c>
    </row>
    <row r="82" spans="1:6">
      <c r="A82">
        <v>404</v>
      </c>
      <c r="B82">
        <v>628</v>
      </c>
      <c r="C82" t="s">
        <v>63</v>
      </c>
      <c r="D82" t="s">
        <v>3366</v>
      </c>
      <c r="E82" s="68" t="str">
        <f t="shared" si="2"/>
        <v>20171011 15:00:12.213000</v>
      </c>
      <c r="F82" s="69">
        <f t="shared" si="3"/>
        <v>253712</v>
      </c>
    </row>
    <row r="83" spans="1:6">
      <c r="A83">
        <v>92</v>
      </c>
      <c r="B83">
        <v>628.5</v>
      </c>
      <c r="C83" t="s">
        <v>63</v>
      </c>
      <c r="D83" t="s">
        <v>3367</v>
      </c>
      <c r="E83" s="68" t="str">
        <f t="shared" si="2"/>
        <v>20171011 15:24:58.378000</v>
      </c>
      <c r="F83" s="69">
        <f t="shared" si="3"/>
        <v>57822</v>
      </c>
    </row>
    <row r="84" spans="1:6">
      <c r="A84">
        <v>217</v>
      </c>
      <c r="B84">
        <v>628.5</v>
      </c>
      <c r="C84" t="s">
        <v>63</v>
      </c>
      <c r="D84" t="s">
        <v>3368</v>
      </c>
      <c r="E84" s="68" t="str">
        <f t="shared" si="2"/>
        <v>20171011 15:35:12.461000</v>
      </c>
      <c r="F84" s="69">
        <f t="shared" si="3"/>
        <v>136384.5</v>
      </c>
    </row>
    <row r="85" spans="1:6">
      <c r="A85">
        <v>166</v>
      </c>
      <c r="B85">
        <v>628.5</v>
      </c>
      <c r="C85" t="s">
        <v>63</v>
      </c>
      <c r="D85" t="s">
        <v>3369</v>
      </c>
      <c r="E85" s="68" t="str">
        <f t="shared" si="2"/>
        <v>20171011 15:38:48.410000</v>
      </c>
      <c r="F85" s="69">
        <f t="shared" si="3"/>
        <v>104331</v>
      </c>
    </row>
    <row r="86" spans="1:6">
      <c r="A86">
        <v>90</v>
      </c>
      <c r="B86">
        <v>628.5</v>
      </c>
      <c r="C86" t="s">
        <v>63</v>
      </c>
      <c r="D86" t="s">
        <v>3370</v>
      </c>
      <c r="E86" s="68" t="str">
        <f t="shared" si="2"/>
        <v>20171011 15:45:26.326000</v>
      </c>
      <c r="F86" s="69">
        <f t="shared" si="3"/>
        <v>56565</v>
      </c>
    </row>
    <row r="87" spans="1:6">
      <c r="A87">
        <v>86</v>
      </c>
      <c r="B87">
        <v>628.5</v>
      </c>
      <c r="C87" t="s">
        <v>63</v>
      </c>
      <c r="D87" t="s">
        <v>3371</v>
      </c>
      <c r="E87" s="68" t="str">
        <f t="shared" si="2"/>
        <v>20171011 15:52:46.672000</v>
      </c>
      <c r="F87" s="69">
        <f t="shared" si="3"/>
        <v>54051</v>
      </c>
    </row>
    <row r="88" spans="1:6">
      <c r="A88">
        <v>90</v>
      </c>
      <c r="B88">
        <v>628.5</v>
      </c>
      <c r="C88" t="s">
        <v>63</v>
      </c>
      <c r="D88" t="s">
        <v>3372</v>
      </c>
      <c r="E88" s="68" t="str">
        <f t="shared" si="2"/>
        <v>20171011 15:56:18.330000</v>
      </c>
      <c r="F88" s="69">
        <f t="shared" si="3"/>
        <v>56565</v>
      </c>
    </row>
    <row r="89" spans="1:6">
      <c r="A89">
        <v>86</v>
      </c>
      <c r="B89">
        <v>628.5</v>
      </c>
      <c r="C89" t="s">
        <v>63</v>
      </c>
      <c r="D89" t="s">
        <v>3373</v>
      </c>
      <c r="E89" s="68" t="str">
        <f t="shared" si="2"/>
        <v>20171011 15:59:45.959000</v>
      </c>
      <c r="F89" s="69">
        <f t="shared" si="3"/>
        <v>54051</v>
      </c>
    </row>
    <row r="90" spans="1:6">
      <c r="A90">
        <v>59</v>
      </c>
      <c r="B90">
        <v>626.5</v>
      </c>
      <c r="C90" t="s">
        <v>63</v>
      </c>
      <c r="D90" t="s">
        <v>3374</v>
      </c>
      <c r="E90" s="68" t="str">
        <f t="shared" si="2"/>
        <v>20171011 16:11:42.349000</v>
      </c>
      <c r="F90" s="69">
        <f t="shared" si="3"/>
        <v>36963.5</v>
      </c>
    </row>
    <row r="91" spans="1:6">
      <c r="A91">
        <v>100</v>
      </c>
      <c r="B91">
        <v>626.5</v>
      </c>
      <c r="C91" t="s">
        <v>63</v>
      </c>
      <c r="D91" t="s">
        <v>3374</v>
      </c>
      <c r="E91" s="68" t="str">
        <f t="shared" si="2"/>
        <v>20171011 16:11:42.349000</v>
      </c>
      <c r="F91" s="69">
        <f t="shared" si="3"/>
        <v>62650</v>
      </c>
    </row>
    <row r="92" spans="1:6">
      <c r="A92">
        <v>105</v>
      </c>
      <c r="B92">
        <v>626.5</v>
      </c>
      <c r="C92" t="s">
        <v>63</v>
      </c>
      <c r="D92" t="s">
        <v>3374</v>
      </c>
      <c r="E92" s="68" t="str">
        <f t="shared" si="2"/>
        <v>20171011 16:11:42.349000</v>
      </c>
      <c r="F92" s="69">
        <f t="shared" si="3"/>
        <v>65782.5</v>
      </c>
    </row>
    <row r="93" spans="1:6">
      <c r="A93">
        <v>236</v>
      </c>
      <c r="B93">
        <v>626.5</v>
      </c>
      <c r="C93" t="s">
        <v>63</v>
      </c>
      <c r="D93" t="s">
        <v>3374</v>
      </c>
      <c r="E93" s="68" t="str">
        <f t="shared" si="2"/>
        <v>20171011 16:11:42.349000</v>
      </c>
      <c r="F93" s="69">
        <f t="shared" si="3"/>
        <v>147854</v>
      </c>
    </row>
    <row r="94" spans="1:6">
      <c r="A94">
        <v>59</v>
      </c>
      <c r="B94">
        <v>627</v>
      </c>
      <c r="C94" t="s">
        <v>63</v>
      </c>
      <c r="D94" t="s">
        <v>3375</v>
      </c>
      <c r="E94" s="68" t="str">
        <f t="shared" si="2"/>
        <v>20171011 16:15:19.740000</v>
      </c>
      <c r="F94" s="69">
        <f t="shared" si="3"/>
        <v>36993</v>
      </c>
    </row>
    <row r="95" spans="1:6">
      <c r="A95">
        <v>65</v>
      </c>
      <c r="B95">
        <v>627</v>
      </c>
      <c r="C95" t="s">
        <v>63</v>
      </c>
      <c r="D95" t="s">
        <v>3375</v>
      </c>
      <c r="E95" s="68" t="str">
        <f t="shared" si="2"/>
        <v>20171011 16:15:19.740000</v>
      </c>
      <c r="F95" s="69">
        <f t="shared" si="3"/>
        <v>40755</v>
      </c>
    </row>
    <row r="96" spans="1:6">
      <c r="A96">
        <v>43</v>
      </c>
      <c r="B96">
        <v>627</v>
      </c>
      <c r="C96" t="s">
        <v>63</v>
      </c>
      <c r="D96" t="s">
        <v>3375</v>
      </c>
      <c r="E96" s="68" t="str">
        <f t="shared" si="2"/>
        <v>20171011 16:15:19.740000</v>
      </c>
      <c r="F96" s="69">
        <f t="shared" si="3"/>
        <v>26961</v>
      </c>
    </row>
    <row r="97" spans="1:6">
      <c r="A97">
        <v>114</v>
      </c>
      <c r="B97">
        <v>627</v>
      </c>
      <c r="C97" t="s">
        <v>63</v>
      </c>
      <c r="D97" t="s">
        <v>3375</v>
      </c>
      <c r="E97" s="68" t="str">
        <f t="shared" si="2"/>
        <v>20171011 16:15:19.740000</v>
      </c>
      <c r="F97" s="69">
        <f t="shared" si="3"/>
        <v>71478</v>
      </c>
    </row>
    <row r="98" spans="1:6">
      <c r="A98">
        <v>219</v>
      </c>
      <c r="B98">
        <v>627</v>
      </c>
      <c r="C98" t="s">
        <v>63</v>
      </c>
      <c r="D98" t="s">
        <v>3375</v>
      </c>
      <c r="E98" s="68" t="str">
        <f t="shared" si="2"/>
        <v>20171011 16:15:19.740000</v>
      </c>
      <c r="F98" s="69">
        <f t="shared" si="3"/>
        <v>137313</v>
      </c>
    </row>
    <row r="99" spans="1:6">
      <c r="A99">
        <v>114</v>
      </c>
      <c r="B99">
        <v>625.5</v>
      </c>
      <c r="C99" t="s">
        <v>63</v>
      </c>
      <c r="D99" t="s">
        <v>3376</v>
      </c>
      <c r="E99" s="68" t="str">
        <f t="shared" si="2"/>
        <v>20171011 16:19:27.615000</v>
      </c>
      <c r="F99" s="69">
        <f t="shared" si="3"/>
        <v>71307</v>
      </c>
    </row>
    <row r="100" spans="1:6">
      <c r="A100">
        <v>386</v>
      </c>
      <c r="B100">
        <v>625.5</v>
      </c>
      <c r="C100" t="s">
        <v>63</v>
      </c>
      <c r="D100" t="s">
        <v>3376</v>
      </c>
      <c r="E100" s="68" t="str">
        <f t="shared" si="2"/>
        <v>20171011 16:19:27.615000</v>
      </c>
      <c r="F100" s="69">
        <f t="shared" si="3"/>
        <v>241443</v>
      </c>
    </row>
    <row r="101" spans="1:6">
      <c r="A101">
        <v>39</v>
      </c>
      <c r="B101">
        <v>626.5</v>
      </c>
      <c r="C101" t="s">
        <v>63</v>
      </c>
      <c r="D101" t="s">
        <v>3377</v>
      </c>
      <c r="E101" s="68" t="str">
        <f t="shared" si="2"/>
        <v>20171011 16:28:28.380000</v>
      </c>
      <c r="F101" s="69">
        <f t="shared" si="3"/>
        <v>24433.5</v>
      </c>
    </row>
    <row r="102" spans="1:6">
      <c r="A102">
        <v>100</v>
      </c>
      <c r="B102">
        <v>626.5</v>
      </c>
      <c r="C102" t="s">
        <v>63</v>
      </c>
      <c r="D102" t="s">
        <v>3377</v>
      </c>
      <c r="E102" s="68" t="str">
        <f t="shared" si="2"/>
        <v>20171011 16:28:28.380000</v>
      </c>
      <c r="F102" s="69">
        <f t="shared" si="3"/>
        <v>62650</v>
      </c>
    </row>
    <row r="103" spans="1:6">
      <c r="A103">
        <v>59</v>
      </c>
      <c r="B103">
        <v>626.5</v>
      </c>
      <c r="C103" t="s">
        <v>63</v>
      </c>
      <c r="D103" t="s">
        <v>3377</v>
      </c>
      <c r="E103" s="68" t="str">
        <f t="shared" si="2"/>
        <v>20171011 16:28:28.380000</v>
      </c>
      <c r="F103" s="69">
        <f t="shared" si="3"/>
        <v>36963.5</v>
      </c>
    </row>
    <row r="104" spans="1:6">
      <c r="A104">
        <v>365</v>
      </c>
      <c r="B104">
        <v>626.5</v>
      </c>
      <c r="C104" t="s">
        <v>63</v>
      </c>
      <c r="D104" t="s">
        <v>3377</v>
      </c>
      <c r="E104" s="68" t="str">
        <f t="shared" si="2"/>
        <v>20171011 16:28:28.380000</v>
      </c>
      <c r="F104" s="69">
        <f t="shared" si="3"/>
        <v>228672.5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189"/>
  <sheetViews>
    <sheetView workbookViewId="0">
      <selection activeCell="H3" sqref="H3:L7"/>
    </sheetView>
  </sheetViews>
  <sheetFormatPr defaultRowHeight="12.75"/>
  <cols>
    <col min="4" max="4" width="0.28515625" customWidth="1"/>
    <col min="5" max="5" width="23.7109375" bestFit="1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4.4257812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300</v>
      </c>
      <c r="B2">
        <v>621.5</v>
      </c>
      <c r="C2" t="s">
        <v>63</v>
      </c>
      <c r="D2" t="s">
        <v>3263</v>
      </c>
      <c r="E2" s="68" t="str">
        <f t="shared" ref="E2:E64" si="0">LEFT(D2,FIND(" ",D2)-1)&amp;" "&amp;IF((MID(D2,FIND(" ",D2)+1,2))&lt;"23",MID(D2,FIND(" ",D2)+1,2) + 2 - VALUE(MID(D2,28,1)),"0"&amp;"0")&amp;MID(D2,FIND(" ",D2)+3,13)</f>
        <v>20171010 9:03:21.616000</v>
      </c>
      <c r="F2" s="69">
        <f t="shared" ref="F2:F65" si="1">A2*B2</f>
        <v>186450</v>
      </c>
    </row>
    <row r="3" spans="1:12">
      <c r="A3">
        <v>2</v>
      </c>
      <c r="B3">
        <v>622.5</v>
      </c>
      <c r="C3" t="s">
        <v>63</v>
      </c>
      <c r="D3" t="s">
        <v>3264</v>
      </c>
      <c r="E3" s="68" t="str">
        <f t="shared" si="0"/>
        <v>20171010 9:07:07.083000</v>
      </c>
      <c r="F3" s="69">
        <f t="shared" si="1"/>
        <v>1245</v>
      </c>
      <c r="H3" s="77" t="s">
        <v>150</v>
      </c>
      <c r="I3" s="70" t="s">
        <v>151</v>
      </c>
      <c r="J3" s="145" t="s">
        <v>152</v>
      </c>
      <c r="K3" s="72" t="s">
        <v>153</v>
      </c>
      <c r="L3" s="72" t="s">
        <v>154</v>
      </c>
    </row>
    <row r="4" spans="1:12">
      <c r="A4">
        <v>100</v>
      </c>
      <c r="B4">
        <v>622.5</v>
      </c>
      <c r="C4" t="s">
        <v>63</v>
      </c>
      <c r="D4" t="s">
        <v>3264</v>
      </c>
      <c r="E4" s="68" t="str">
        <f t="shared" si="0"/>
        <v>20171010 9:07:07.083000</v>
      </c>
      <c r="F4" s="69">
        <f t="shared" si="1"/>
        <v>62250</v>
      </c>
      <c r="H4" s="73" t="s">
        <v>70</v>
      </c>
      <c r="I4" s="70">
        <v>72</v>
      </c>
      <c r="J4" s="144">
        <v>622.75</v>
      </c>
      <c r="K4" s="75">
        <f>I4*L4</f>
        <v>44811</v>
      </c>
      <c r="L4" s="75">
        <f>SUMIF($C$2:$C$10000,"="&amp;H4,$F$2:$F$10000)/I4</f>
        <v>622.375</v>
      </c>
    </row>
    <row r="5" spans="1:12">
      <c r="A5">
        <v>84</v>
      </c>
      <c r="B5">
        <v>622.5</v>
      </c>
      <c r="C5" t="s">
        <v>63</v>
      </c>
      <c r="D5" t="s">
        <v>3264</v>
      </c>
      <c r="E5" s="68" t="str">
        <f t="shared" si="0"/>
        <v>20171010 9:07:07.083000</v>
      </c>
      <c r="F5" s="69">
        <f t="shared" si="1"/>
        <v>52290</v>
      </c>
      <c r="H5" s="73" t="s">
        <v>67</v>
      </c>
      <c r="I5" s="70">
        <v>107</v>
      </c>
      <c r="J5" s="144">
        <v>622</v>
      </c>
      <c r="K5" s="75">
        <f t="shared" ref="K5:K6" si="2">I5*L5</f>
        <v>66594.5</v>
      </c>
      <c r="L5" s="75">
        <f>SUMIF($C$2:$C$10000,"="&amp;H5,$F$2:$F$10000)/I5</f>
        <v>622.37850467289718</v>
      </c>
    </row>
    <row r="6" spans="1:12">
      <c r="A6">
        <v>100</v>
      </c>
      <c r="B6">
        <v>622.5</v>
      </c>
      <c r="C6" t="s">
        <v>63</v>
      </c>
      <c r="D6" t="s">
        <v>3264</v>
      </c>
      <c r="E6" s="68" t="str">
        <f t="shared" si="0"/>
        <v>20171010 9:07:07.083000</v>
      </c>
      <c r="F6" s="69">
        <f t="shared" si="1"/>
        <v>62250</v>
      </c>
      <c r="H6" s="73" t="s">
        <v>63</v>
      </c>
      <c r="I6" s="70">
        <v>16821</v>
      </c>
      <c r="J6" s="144">
        <v>623.03703703703707</v>
      </c>
      <c r="K6" s="75">
        <f t="shared" si="2"/>
        <v>10480977.5</v>
      </c>
      <c r="L6" s="75">
        <f t="shared" ref="L6" si="3">SUMIF($C$2:$C$10000,"="&amp;H6,$F$2:$F$10000)/I6</f>
        <v>623.08884727424049</v>
      </c>
    </row>
    <row r="7" spans="1:12">
      <c r="A7">
        <v>14</v>
      </c>
      <c r="B7">
        <v>622.5</v>
      </c>
      <c r="C7" t="s">
        <v>63</v>
      </c>
      <c r="D7" t="s">
        <v>3264</v>
      </c>
      <c r="E7" s="68" t="str">
        <f t="shared" si="0"/>
        <v>20171010 9:07:07.083000</v>
      </c>
      <c r="F7" s="69">
        <f t="shared" si="1"/>
        <v>8715</v>
      </c>
      <c r="H7" s="73" t="s">
        <v>155</v>
      </c>
      <c r="I7" s="70">
        <v>17000</v>
      </c>
      <c r="J7" s="144">
        <v>623.01418439716315</v>
      </c>
      <c r="K7" s="75" t="e">
        <f>I7*#REF!</f>
        <v>#REF!</v>
      </c>
      <c r="L7" s="76">
        <f>SUM(F2:F10001)/GETPIVOTDATA("Sum of Volume",$I$4)</f>
        <v>623.08135294117642</v>
      </c>
    </row>
    <row r="8" spans="1:12">
      <c r="A8">
        <v>100</v>
      </c>
      <c r="B8">
        <v>621.5</v>
      </c>
      <c r="C8" t="s">
        <v>63</v>
      </c>
      <c r="D8" t="s">
        <v>3265</v>
      </c>
      <c r="E8" s="68" t="str">
        <f t="shared" si="0"/>
        <v>20171010 9:14:58.642000</v>
      </c>
      <c r="F8" s="69">
        <f t="shared" si="1"/>
        <v>62150</v>
      </c>
      <c r="K8" s="76">
        <f>SUM(K6:K6)</f>
        <v>10480977.5</v>
      </c>
    </row>
    <row r="9" spans="1:12">
      <c r="A9">
        <v>121</v>
      </c>
      <c r="B9">
        <v>621.5</v>
      </c>
      <c r="C9" t="s">
        <v>63</v>
      </c>
      <c r="D9" t="s">
        <v>3265</v>
      </c>
      <c r="E9" s="68" t="str">
        <f t="shared" si="0"/>
        <v>20171010 9:14:58.642000</v>
      </c>
      <c r="F9" s="69">
        <f t="shared" si="1"/>
        <v>75201.5</v>
      </c>
    </row>
    <row r="10" spans="1:12">
      <c r="A10">
        <v>69</v>
      </c>
      <c r="B10">
        <v>621.5</v>
      </c>
      <c r="C10" t="s">
        <v>63</v>
      </c>
      <c r="D10" t="s">
        <v>3266</v>
      </c>
      <c r="E10" s="68" t="str">
        <f t="shared" si="0"/>
        <v>20171010 9:15:03.425000</v>
      </c>
      <c r="F10" s="69">
        <f t="shared" si="1"/>
        <v>42883.5</v>
      </c>
    </row>
    <row r="11" spans="1:12">
      <c r="A11">
        <v>110</v>
      </c>
      <c r="B11">
        <v>621.5</v>
      </c>
      <c r="C11" t="s">
        <v>63</v>
      </c>
      <c r="D11" t="s">
        <v>3266</v>
      </c>
      <c r="E11" s="68" t="str">
        <f t="shared" si="0"/>
        <v>20171010 9:15:03.425000</v>
      </c>
      <c r="F11" s="69">
        <f t="shared" si="1"/>
        <v>68365</v>
      </c>
    </row>
    <row r="12" spans="1:12">
      <c r="A12">
        <v>233</v>
      </c>
      <c r="B12">
        <v>620.5</v>
      </c>
      <c r="C12" t="s">
        <v>63</v>
      </c>
      <c r="D12" t="s">
        <v>3267</v>
      </c>
      <c r="E12" s="68" t="str">
        <f t="shared" si="0"/>
        <v>20171010 9:16:41.427000</v>
      </c>
      <c r="F12" s="69">
        <f t="shared" si="1"/>
        <v>144576.5</v>
      </c>
    </row>
    <row r="13" spans="1:12">
      <c r="A13">
        <v>40</v>
      </c>
      <c r="B13">
        <v>620.5</v>
      </c>
      <c r="C13" t="s">
        <v>67</v>
      </c>
      <c r="D13" t="s">
        <v>3268</v>
      </c>
      <c r="E13" s="68" t="str">
        <f t="shared" si="0"/>
        <v>20171010 9:16:41.437309</v>
      </c>
      <c r="F13" s="69">
        <f t="shared" si="1"/>
        <v>24820</v>
      </c>
    </row>
    <row r="14" spans="1:12">
      <c r="A14">
        <v>27</v>
      </c>
      <c r="B14">
        <v>620.5</v>
      </c>
      <c r="C14" t="s">
        <v>70</v>
      </c>
      <c r="D14" t="s">
        <v>3269</v>
      </c>
      <c r="E14" s="68" t="str">
        <f t="shared" si="0"/>
        <v>20171010 9:16:41.437316</v>
      </c>
      <c r="F14" s="69">
        <f t="shared" si="1"/>
        <v>16753.5</v>
      </c>
    </row>
    <row r="15" spans="1:12">
      <c r="A15">
        <v>100</v>
      </c>
      <c r="B15">
        <v>621.5</v>
      </c>
      <c r="C15" t="s">
        <v>63</v>
      </c>
      <c r="D15" t="s">
        <v>3270</v>
      </c>
      <c r="E15" s="68" t="str">
        <f t="shared" si="0"/>
        <v>20171010 9:23:53.003000</v>
      </c>
      <c r="F15" s="69">
        <f t="shared" si="1"/>
        <v>62150</v>
      </c>
    </row>
    <row r="16" spans="1:12">
      <c r="A16">
        <v>5</v>
      </c>
      <c r="B16">
        <v>621.5</v>
      </c>
      <c r="C16" t="s">
        <v>63</v>
      </c>
      <c r="D16" t="s">
        <v>3271</v>
      </c>
      <c r="E16" s="68" t="str">
        <f t="shared" si="0"/>
        <v>20171010 9:24:21.024000</v>
      </c>
      <c r="F16" s="69">
        <f t="shared" si="1"/>
        <v>3107.5</v>
      </c>
    </row>
    <row r="17" spans="1:6">
      <c r="A17">
        <v>195</v>
      </c>
      <c r="B17">
        <v>621.5</v>
      </c>
      <c r="C17" t="s">
        <v>63</v>
      </c>
      <c r="D17" t="s">
        <v>3271</v>
      </c>
      <c r="E17" s="68" t="str">
        <f t="shared" si="0"/>
        <v>20171010 9:24:21.024000</v>
      </c>
      <c r="F17" s="69">
        <f t="shared" si="1"/>
        <v>121192.5</v>
      </c>
    </row>
    <row r="18" spans="1:6">
      <c r="A18">
        <v>100</v>
      </c>
      <c r="B18">
        <v>619.5</v>
      </c>
      <c r="C18" t="s">
        <v>63</v>
      </c>
      <c r="D18" t="s">
        <v>3272</v>
      </c>
      <c r="E18" s="68" t="str">
        <f t="shared" si="0"/>
        <v>20171010 9:33:27.910000</v>
      </c>
      <c r="F18" s="69">
        <f t="shared" si="1"/>
        <v>61950</v>
      </c>
    </row>
    <row r="19" spans="1:6">
      <c r="A19">
        <v>103</v>
      </c>
      <c r="B19">
        <v>621.5</v>
      </c>
      <c r="C19" t="s">
        <v>63</v>
      </c>
      <c r="D19" t="s">
        <v>3273</v>
      </c>
      <c r="E19" s="68" t="str">
        <f t="shared" si="0"/>
        <v>20171010 9:45:57.941000</v>
      </c>
      <c r="F19" s="69">
        <f t="shared" si="1"/>
        <v>64014.5</v>
      </c>
    </row>
    <row r="20" spans="1:6">
      <c r="A20">
        <v>52</v>
      </c>
      <c r="B20">
        <v>621.5</v>
      </c>
      <c r="C20" t="s">
        <v>63</v>
      </c>
      <c r="D20" t="s">
        <v>3273</v>
      </c>
      <c r="E20" s="68" t="str">
        <f t="shared" si="0"/>
        <v>20171010 9:45:57.941000</v>
      </c>
      <c r="F20" s="69">
        <f t="shared" si="1"/>
        <v>32318</v>
      </c>
    </row>
    <row r="21" spans="1:6">
      <c r="A21">
        <v>128</v>
      </c>
      <c r="B21">
        <v>621.5</v>
      </c>
      <c r="C21" t="s">
        <v>63</v>
      </c>
      <c r="D21" t="s">
        <v>3274</v>
      </c>
      <c r="E21" s="68" t="str">
        <f t="shared" si="0"/>
        <v>20171010 9:46:12.590000</v>
      </c>
      <c r="F21" s="69">
        <f t="shared" si="1"/>
        <v>79552</v>
      </c>
    </row>
    <row r="22" spans="1:6">
      <c r="A22">
        <v>72</v>
      </c>
      <c r="B22">
        <v>621.5</v>
      </c>
      <c r="C22" t="s">
        <v>63</v>
      </c>
      <c r="D22" t="s">
        <v>3274</v>
      </c>
      <c r="E22" s="68" t="str">
        <f t="shared" si="0"/>
        <v>20171010 9:46:12.590000</v>
      </c>
      <c r="F22" s="69">
        <f t="shared" si="1"/>
        <v>44748</v>
      </c>
    </row>
    <row r="23" spans="1:6">
      <c r="A23">
        <v>72</v>
      </c>
      <c r="B23">
        <v>621.5</v>
      </c>
      <c r="C23" t="s">
        <v>63</v>
      </c>
      <c r="D23" t="s">
        <v>3274</v>
      </c>
      <c r="E23" s="68" t="str">
        <f t="shared" si="0"/>
        <v>20171010 9:46:12.590000</v>
      </c>
      <c r="F23" s="69">
        <f t="shared" si="1"/>
        <v>44748</v>
      </c>
    </row>
    <row r="24" spans="1:6">
      <c r="A24">
        <v>100</v>
      </c>
      <c r="B24">
        <v>621.5</v>
      </c>
      <c r="C24" t="s">
        <v>63</v>
      </c>
      <c r="D24" t="s">
        <v>3274</v>
      </c>
      <c r="E24" s="68" t="str">
        <f t="shared" si="0"/>
        <v>20171010 9:46:12.590000</v>
      </c>
      <c r="F24" s="69">
        <f t="shared" si="1"/>
        <v>62150</v>
      </c>
    </row>
    <row r="25" spans="1:6">
      <c r="A25">
        <v>72</v>
      </c>
      <c r="B25">
        <v>621.5</v>
      </c>
      <c r="C25" t="s">
        <v>63</v>
      </c>
      <c r="D25" t="s">
        <v>3274</v>
      </c>
      <c r="E25" s="68" t="str">
        <f t="shared" si="0"/>
        <v>20171010 9:46:12.590000</v>
      </c>
      <c r="F25" s="69">
        <f t="shared" si="1"/>
        <v>44748</v>
      </c>
    </row>
    <row r="26" spans="1:6">
      <c r="A26">
        <v>1</v>
      </c>
      <c r="B26">
        <v>621.5</v>
      </c>
      <c r="C26" t="s">
        <v>63</v>
      </c>
      <c r="D26" t="s">
        <v>3274</v>
      </c>
      <c r="E26" s="68" t="str">
        <f t="shared" si="0"/>
        <v>20171010 9:46:12.590000</v>
      </c>
      <c r="F26" s="69">
        <f t="shared" si="1"/>
        <v>621.5</v>
      </c>
    </row>
    <row r="27" spans="1:6">
      <c r="A27">
        <v>90</v>
      </c>
      <c r="B27">
        <v>621.5</v>
      </c>
      <c r="C27" t="s">
        <v>63</v>
      </c>
      <c r="D27" t="s">
        <v>3274</v>
      </c>
      <c r="E27" s="68" t="str">
        <f t="shared" si="0"/>
        <v>20171010 9:46:12.590000</v>
      </c>
      <c r="F27" s="69">
        <f t="shared" si="1"/>
        <v>55935</v>
      </c>
    </row>
    <row r="28" spans="1:6">
      <c r="A28">
        <v>72</v>
      </c>
      <c r="B28">
        <v>621.5</v>
      </c>
      <c r="C28" t="s">
        <v>63</v>
      </c>
      <c r="D28" t="s">
        <v>3275</v>
      </c>
      <c r="E28" s="68" t="str">
        <f t="shared" si="0"/>
        <v>20171010 9:46:12.591000</v>
      </c>
      <c r="F28" s="69">
        <f t="shared" si="1"/>
        <v>44748</v>
      </c>
    </row>
    <row r="29" spans="1:6">
      <c r="A29">
        <v>6</v>
      </c>
      <c r="B29">
        <v>621.5</v>
      </c>
      <c r="C29" t="s">
        <v>63</v>
      </c>
      <c r="D29" t="s">
        <v>3276</v>
      </c>
      <c r="E29" s="68" t="str">
        <f t="shared" si="0"/>
        <v>20171010 9:46:12.601000</v>
      </c>
      <c r="F29" s="69">
        <f t="shared" si="1"/>
        <v>3729</v>
      </c>
    </row>
    <row r="30" spans="1:6">
      <c r="A30">
        <v>32</v>
      </c>
      <c r="B30">
        <v>621.5</v>
      </c>
      <c r="C30" t="s">
        <v>63</v>
      </c>
      <c r="D30" t="s">
        <v>3277</v>
      </c>
      <c r="E30" s="68" t="str">
        <f t="shared" si="0"/>
        <v>20171010 9:47:03.648000</v>
      </c>
      <c r="F30" s="69">
        <f t="shared" si="1"/>
        <v>19888</v>
      </c>
    </row>
    <row r="31" spans="1:6">
      <c r="A31">
        <v>397</v>
      </c>
      <c r="B31">
        <v>623</v>
      </c>
      <c r="C31" t="s">
        <v>63</v>
      </c>
      <c r="D31" t="s">
        <v>3278</v>
      </c>
      <c r="E31" s="68" t="str">
        <f t="shared" si="0"/>
        <v>20171010 9:50:09.822000</v>
      </c>
      <c r="F31" s="69">
        <f t="shared" si="1"/>
        <v>247331</v>
      </c>
    </row>
    <row r="32" spans="1:6">
      <c r="A32">
        <v>303</v>
      </c>
      <c r="B32">
        <v>623</v>
      </c>
      <c r="C32" t="s">
        <v>63</v>
      </c>
      <c r="D32" t="s">
        <v>3278</v>
      </c>
      <c r="E32" s="68" t="str">
        <f t="shared" si="0"/>
        <v>20171010 9:50:09.822000</v>
      </c>
      <c r="F32" s="69">
        <f t="shared" si="1"/>
        <v>188769</v>
      </c>
    </row>
    <row r="33" spans="1:6">
      <c r="A33">
        <v>500</v>
      </c>
      <c r="B33">
        <v>626</v>
      </c>
      <c r="C33" t="s">
        <v>63</v>
      </c>
      <c r="D33" t="s">
        <v>3279</v>
      </c>
      <c r="E33" s="68" t="str">
        <f t="shared" si="0"/>
        <v>20171010 9:55:15.640000</v>
      </c>
      <c r="F33" s="69">
        <f t="shared" si="1"/>
        <v>313000</v>
      </c>
    </row>
    <row r="34" spans="1:6">
      <c r="A34">
        <v>86</v>
      </c>
      <c r="B34">
        <v>624.5</v>
      </c>
      <c r="C34" t="s">
        <v>63</v>
      </c>
      <c r="D34" t="s">
        <v>3280</v>
      </c>
      <c r="E34" s="68" t="str">
        <f t="shared" si="0"/>
        <v>20171010 10:00:13.147000</v>
      </c>
      <c r="F34" s="69">
        <f t="shared" si="1"/>
        <v>53707</v>
      </c>
    </row>
    <row r="35" spans="1:6">
      <c r="A35">
        <v>103</v>
      </c>
      <c r="B35">
        <v>624.5</v>
      </c>
      <c r="C35" t="s">
        <v>63</v>
      </c>
      <c r="D35" t="s">
        <v>3280</v>
      </c>
      <c r="E35" s="68" t="str">
        <f t="shared" si="0"/>
        <v>20171010 10:00:13.147000</v>
      </c>
      <c r="F35" s="69">
        <f t="shared" si="1"/>
        <v>64323.5</v>
      </c>
    </row>
    <row r="36" spans="1:6">
      <c r="A36">
        <v>89</v>
      </c>
      <c r="B36">
        <v>624.5</v>
      </c>
      <c r="C36" t="s">
        <v>63</v>
      </c>
      <c r="D36" t="s">
        <v>3280</v>
      </c>
      <c r="E36" s="68" t="str">
        <f t="shared" si="0"/>
        <v>20171010 10:00:13.147000</v>
      </c>
      <c r="F36" s="69">
        <f t="shared" si="1"/>
        <v>55580.5</v>
      </c>
    </row>
    <row r="37" spans="1:6">
      <c r="A37">
        <v>100</v>
      </c>
      <c r="B37">
        <v>624.5</v>
      </c>
      <c r="C37" t="s">
        <v>63</v>
      </c>
      <c r="D37" t="s">
        <v>3280</v>
      </c>
      <c r="E37" s="68" t="str">
        <f t="shared" si="0"/>
        <v>20171010 10:00:13.147000</v>
      </c>
      <c r="F37" s="69">
        <f t="shared" si="1"/>
        <v>62450</v>
      </c>
    </row>
    <row r="38" spans="1:6">
      <c r="A38">
        <v>88</v>
      </c>
      <c r="B38">
        <v>624.5</v>
      </c>
      <c r="C38" t="s">
        <v>63</v>
      </c>
      <c r="D38" t="s">
        <v>3280</v>
      </c>
      <c r="E38" s="68" t="str">
        <f t="shared" si="0"/>
        <v>20171010 10:00:13.147000</v>
      </c>
      <c r="F38" s="69">
        <f t="shared" si="1"/>
        <v>54956</v>
      </c>
    </row>
    <row r="39" spans="1:6">
      <c r="A39">
        <v>34</v>
      </c>
      <c r="B39">
        <v>624.5</v>
      </c>
      <c r="C39" t="s">
        <v>63</v>
      </c>
      <c r="D39" t="s">
        <v>3280</v>
      </c>
      <c r="E39" s="68" t="str">
        <f t="shared" si="0"/>
        <v>20171010 10:00:13.147000</v>
      </c>
      <c r="F39" s="69">
        <f t="shared" si="1"/>
        <v>21233</v>
      </c>
    </row>
    <row r="40" spans="1:6">
      <c r="A40">
        <v>100</v>
      </c>
      <c r="B40">
        <v>624.5</v>
      </c>
      <c r="C40" t="s">
        <v>63</v>
      </c>
      <c r="D40" t="s">
        <v>3281</v>
      </c>
      <c r="E40" s="68" t="str">
        <f t="shared" si="0"/>
        <v>20171010 10:07:47.842000</v>
      </c>
      <c r="F40" s="69">
        <f t="shared" si="1"/>
        <v>62450</v>
      </c>
    </row>
    <row r="41" spans="1:6">
      <c r="A41">
        <v>300</v>
      </c>
      <c r="B41">
        <v>624.5</v>
      </c>
      <c r="C41" t="s">
        <v>63</v>
      </c>
      <c r="D41" t="s">
        <v>3282</v>
      </c>
      <c r="E41" s="68" t="str">
        <f t="shared" si="0"/>
        <v>20171010 10:08:00.132000</v>
      </c>
      <c r="F41" s="69">
        <f t="shared" si="1"/>
        <v>187350</v>
      </c>
    </row>
    <row r="42" spans="1:6">
      <c r="A42">
        <v>58</v>
      </c>
      <c r="B42">
        <v>626</v>
      </c>
      <c r="C42" t="s">
        <v>63</v>
      </c>
      <c r="D42" t="s">
        <v>3283</v>
      </c>
      <c r="E42" s="68" t="str">
        <f t="shared" si="0"/>
        <v>20171010 10:12:14.110000</v>
      </c>
      <c r="F42" s="69">
        <f t="shared" si="1"/>
        <v>36308</v>
      </c>
    </row>
    <row r="43" spans="1:6">
      <c r="A43">
        <v>260</v>
      </c>
      <c r="B43">
        <v>626</v>
      </c>
      <c r="C43" t="s">
        <v>63</v>
      </c>
      <c r="D43" t="s">
        <v>3284</v>
      </c>
      <c r="E43" s="68" t="str">
        <f t="shared" si="0"/>
        <v>20171010 10:12:17.170000</v>
      </c>
      <c r="F43" s="69">
        <f t="shared" si="1"/>
        <v>162760</v>
      </c>
    </row>
    <row r="44" spans="1:6">
      <c r="A44">
        <v>82</v>
      </c>
      <c r="B44">
        <v>626</v>
      </c>
      <c r="C44" t="s">
        <v>63</v>
      </c>
      <c r="D44" t="s">
        <v>3285</v>
      </c>
      <c r="E44" s="68" t="str">
        <f t="shared" si="0"/>
        <v>20171010 10:12:20.786000</v>
      </c>
      <c r="F44" s="69">
        <f t="shared" si="1"/>
        <v>51332</v>
      </c>
    </row>
    <row r="45" spans="1:6">
      <c r="A45">
        <v>99</v>
      </c>
      <c r="B45">
        <v>625.5</v>
      </c>
      <c r="C45" t="s">
        <v>63</v>
      </c>
      <c r="D45" t="s">
        <v>3286</v>
      </c>
      <c r="E45" s="68" t="str">
        <f t="shared" si="0"/>
        <v>20171010 10:14:49.744000</v>
      </c>
      <c r="F45" s="69">
        <f t="shared" si="1"/>
        <v>61924.5</v>
      </c>
    </row>
    <row r="46" spans="1:6">
      <c r="A46">
        <v>88</v>
      </c>
      <c r="B46">
        <v>625.5</v>
      </c>
      <c r="C46" t="s">
        <v>63</v>
      </c>
      <c r="D46" t="s">
        <v>3286</v>
      </c>
      <c r="E46" s="68" t="str">
        <f t="shared" si="0"/>
        <v>20171010 10:14:49.744000</v>
      </c>
      <c r="F46" s="69">
        <f t="shared" si="1"/>
        <v>55044</v>
      </c>
    </row>
    <row r="47" spans="1:6">
      <c r="A47">
        <v>313</v>
      </c>
      <c r="B47">
        <v>625.5</v>
      </c>
      <c r="C47" t="s">
        <v>63</v>
      </c>
      <c r="D47" t="s">
        <v>3287</v>
      </c>
      <c r="E47" s="68" t="str">
        <f t="shared" si="0"/>
        <v>20171010 10:14:53.789000</v>
      </c>
      <c r="F47" s="69">
        <f t="shared" si="1"/>
        <v>195781.5</v>
      </c>
    </row>
    <row r="48" spans="1:6">
      <c r="A48">
        <v>5</v>
      </c>
      <c r="B48">
        <v>623.5</v>
      </c>
      <c r="C48" t="s">
        <v>70</v>
      </c>
      <c r="D48" t="s">
        <v>3288</v>
      </c>
      <c r="E48" s="68" t="str">
        <f t="shared" si="0"/>
        <v>20171010 10:19:02.302682</v>
      </c>
      <c r="F48" s="69">
        <f t="shared" si="1"/>
        <v>3117.5</v>
      </c>
    </row>
    <row r="49" spans="1:6">
      <c r="A49">
        <v>29</v>
      </c>
      <c r="B49">
        <v>623.5</v>
      </c>
      <c r="C49" t="s">
        <v>70</v>
      </c>
      <c r="D49" t="s">
        <v>3289</v>
      </c>
      <c r="E49" s="68" t="str">
        <f t="shared" si="0"/>
        <v>20171010 10:19:02.302799</v>
      </c>
      <c r="F49" s="69">
        <f t="shared" si="1"/>
        <v>18081.5</v>
      </c>
    </row>
    <row r="50" spans="1:6">
      <c r="A50">
        <v>388</v>
      </c>
      <c r="B50">
        <v>623.5</v>
      </c>
      <c r="C50" t="s">
        <v>63</v>
      </c>
      <c r="D50" t="s">
        <v>3290</v>
      </c>
      <c r="E50" s="68" t="str">
        <f t="shared" si="0"/>
        <v>20171010 10:19:21.179000</v>
      </c>
      <c r="F50" s="69">
        <f t="shared" si="1"/>
        <v>241918</v>
      </c>
    </row>
    <row r="51" spans="1:6">
      <c r="A51">
        <v>67</v>
      </c>
      <c r="B51">
        <v>623.5</v>
      </c>
      <c r="C51" t="s">
        <v>67</v>
      </c>
      <c r="D51" t="s">
        <v>3291</v>
      </c>
      <c r="E51" s="68" t="str">
        <f t="shared" si="0"/>
        <v>20171010 10:19:21.188765</v>
      </c>
      <c r="F51" s="69">
        <f t="shared" si="1"/>
        <v>41774.5</v>
      </c>
    </row>
    <row r="52" spans="1:6">
      <c r="A52">
        <v>11</v>
      </c>
      <c r="B52">
        <v>623.5</v>
      </c>
      <c r="C52" t="s">
        <v>70</v>
      </c>
      <c r="D52" t="s">
        <v>3292</v>
      </c>
      <c r="E52" s="68" t="str">
        <f t="shared" si="0"/>
        <v>20171010 10:19:21.188771</v>
      </c>
      <c r="F52" s="69">
        <f t="shared" si="1"/>
        <v>6858.5</v>
      </c>
    </row>
    <row r="53" spans="1:6">
      <c r="A53">
        <v>100</v>
      </c>
      <c r="B53">
        <v>622</v>
      </c>
      <c r="C53" t="s">
        <v>63</v>
      </c>
      <c r="D53" t="s">
        <v>3293</v>
      </c>
      <c r="E53" s="68" t="str">
        <f t="shared" si="0"/>
        <v>20171010 10:25:46.625000</v>
      </c>
      <c r="F53" s="69">
        <f t="shared" si="1"/>
        <v>62200</v>
      </c>
    </row>
    <row r="54" spans="1:6">
      <c r="A54">
        <v>100</v>
      </c>
      <c r="B54">
        <v>622</v>
      </c>
      <c r="C54" t="s">
        <v>63</v>
      </c>
      <c r="D54" t="s">
        <v>3293</v>
      </c>
      <c r="E54" s="68" t="str">
        <f t="shared" si="0"/>
        <v>20171010 10:25:46.625000</v>
      </c>
      <c r="F54" s="69">
        <f t="shared" si="1"/>
        <v>62200</v>
      </c>
    </row>
    <row r="55" spans="1:6">
      <c r="A55">
        <v>86</v>
      </c>
      <c r="B55">
        <v>622</v>
      </c>
      <c r="C55" t="s">
        <v>63</v>
      </c>
      <c r="D55" t="s">
        <v>3293</v>
      </c>
      <c r="E55" s="68" t="str">
        <f t="shared" si="0"/>
        <v>20171010 10:25:46.625000</v>
      </c>
      <c r="F55" s="69">
        <f t="shared" si="1"/>
        <v>53492</v>
      </c>
    </row>
    <row r="56" spans="1:6">
      <c r="A56">
        <v>100</v>
      </c>
      <c r="B56">
        <v>622</v>
      </c>
      <c r="C56" t="s">
        <v>63</v>
      </c>
      <c r="D56" t="s">
        <v>3293</v>
      </c>
      <c r="E56" s="68" t="str">
        <f t="shared" si="0"/>
        <v>20171010 10:25:46.625000</v>
      </c>
      <c r="F56" s="69">
        <f t="shared" si="1"/>
        <v>62200</v>
      </c>
    </row>
    <row r="57" spans="1:6">
      <c r="A57">
        <v>100</v>
      </c>
      <c r="B57">
        <v>622</v>
      </c>
      <c r="C57" t="s">
        <v>63</v>
      </c>
      <c r="D57" t="s">
        <v>3293</v>
      </c>
      <c r="E57" s="68" t="str">
        <f t="shared" si="0"/>
        <v>20171010 10:25:46.625000</v>
      </c>
      <c r="F57" s="69">
        <f t="shared" si="1"/>
        <v>62200</v>
      </c>
    </row>
    <row r="58" spans="1:6">
      <c r="A58">
        <v>14</v>
      </c>
      <c r="B58">
        <v>622</v>
      </c>
      <c r="C58" t="s">
        <v>63</v>
      </c>
      <c r="D58" t="s">
        <v>3293</v>
      </c>
      <c r="E58" s="68" t="str">
        <f t="shared" si="0"/>
        <v>20171010 10:25:46.625000</v>
      </c>
      <c r="F58" s="69">
        <f t="shared" si="1"/>
        <v>8708</v>
      </c>
    </row>
    <row r="59" spans="1:6">
      <c r="A59">
        <v>500</v>
      </c>
      <c r="B59">
        <v>621</v>
      </c>
      <c r="C59" t="s">
        <v>63</v>
      </c>
      <c r="D59" t="s">
        <v>3294</v>
      </c>
      <c r="E59" s="68" t="str">
        <f t="shared" si="0"/>
        <v>20171010 11:11:02.109000</v>
      </c>
      <c r="F59" s="69">
        <f t="shared" si="1"/>
        <v>310500</v>
      </c>
    </row>
    <row r="60" spans="1:6">
      <c r="A60">
        <v>109</v>
      </c>
      <c r="B60">
        <v>621</v>
      </c>
      <c r="C60" t="s">
        <v>63</v>
      </c>
      <c r="D60" t="s">
        <v>3295</v>
      </c>
      <c r="E60" s="68" t="str">
        <f t="shared" si="0"/>
        <v>20171010 11:46:01.666000</v>
      </c>
      <c r="F60" s="69">
        <f t="shared" si="1"/>
        <v>67689</v>
      </c>
    </row>
    <row r="61" spans="1:6">
      <c r="A61">
        <v>139</v>
      </c>
      <c r="B61">
        <v>621</v>
      </c>
      <c r="C61" t="s">
        <v>63</v>
      </c>
      <c r="D61" t="s">
        <v>3295</v>
      </c>
      <c r="E61" s="68" t="str">
        <f t="shared" si="0"/>
        <v>20171010 11:46:01.666000</v>
      </c>
      <c r="F61" s="69">
        <f t="shared" si="1"/>
        <v>86319</v>
      </c>
    </row>
    <row r="62" spans="1:6">
      <c r="A62">
        <v>252</v>
      </c>
      <c r="B62">
        <v>621</v>
      </c>
      <c r="C62" t="s">
        <v>63</v>
      </c>
      <c r="D62" t="s">
        <v>3295</v>
      </c>
      <c r="E62" s="68" t="str">
        <f t="shared" si="0"/>
        <v>20171010 11:46:01.666000</v>
      </c>
      <c r="F62" s="69">
        <f t="shared" si="1"/>
        <v>156492</v>
      </c>
    </row>
    <row r="63" spans="1:6">
      <c r="A63">
        <v>100</v>
      </c>
      <c r="B63">
        <v>621.5</v>
      </c>
      <c r="C63" t="s">
        <v>63</v>
      </c>
      <c r="D63" t="s">
        <v>3296</v>
      </c>
      <c r="E63" s="68" t="str">
        <f t="shared" si="0"/>
        <v>20171010 11:51:35.136000</v>
      </c>
      <c r="F63" s="69">
        <f t="shared" si="1"/>
        <v>62150</v>
      </c>
    </row>
    <row r="64" spans="1:6">
      <c r="A64">
        <v>86</v>
      </c>
      <c r="B64">
        <v>621.5</v>
      </c>
      <c r="C64" t="s">
        <v>63</v>
      </c>
      <c r="D64" t="s">
        <v>3296</v>
      </c>
      <c r="E64" s="68" t="str">
        <f t="shared" si="0"/>
        <v>20171010 11:51:35.136000</v>
      </c>
      <c r="F64" s="69">
        <f t="shared" si="1"/>
        <v>53449</v>
      </c>
    </row>
    <row r="65" spans="1:6">
      <c r="A65">
        <v>100</v>
      </c>
      <c r="B65">
        <v>621.5</v>
      </c>
      <c r="C65" t="s">
        <v>63</v>
      </c>
      <c r="D65" t="s">
        <v>3296</v>
      </c>
      <c r="E65" s="68" t="str">
        <f t="shared" ref="E65:E128" si="4">LEFT(D65,FIND(" ",D65)-1)&amp;" "&amp;IF((MID(D65,FIND(" ",D65)+1,2))&lt;"23",MID(D65,FIND(" ",D65)+1,2) + 2 - VALUE(MID(D65,28,1)),"0"&amp;"0")&amp;MID(D65,FIND(" ",D65)+3,13)</f>
        <v>20171010 11:51:35.136000</v>
      </c>
      <c r="F65" s="69">
        <f t="shared" si="1"/>
        <v>62150</v>
      </c>
    </row>
    <row r="66" spans="1:6">
      <c r="A66">
        <v>181</v>
      </c>
      <c r="B66">
        <v>621.5</v>
      </c>
      <c r="C66" t="s">
        <v>63</v>
      </c>
      <c r="D66" t="s">
        <v>3296</v>
      </c>
      <c r="E66" s="68" t="str">
        <f t="shared" si="4"/>
        <v>20171010 11:51:35.136000</v>
      </c>
      <c r="F66" s="69">
        <f t="shared" ref="F66:F129" si="5">A66*B66</f>
        <v>112491.5</v>
      </c>
    </row>
    <row r="67" spans="1:6">
      <c r="A67">
        <v>33</v>
      </c>
      <c r="B67">
        <v>621.5</v>
      </c>
      <c r="C67" t="s">
        <v>63</v>
      </c>
      <c r="D67" t="s">
        <v>3296</v>
      </c>
      <c r="E67" s="68" t="str">
        <f t="shared" si="4"/>
        <v>20171010 11:51:35.136000</v>
      </c>
      <c r="F67" s="69">
        <f t="shared" si="5"/>
        <v>20509.5</v>
      </c>
    </row>
    <row r="68" spans="1:6">
      <c r="A68">
        <v>97</v>
      </c>
      <c r="B68">
        <v>622</v>
      </c>
      <c r="C68" t="s">
        <v>63</v>
      </c>
      <c r="D68" t="s">
        <v>3297</v>
      </c>
      <c r="E68" s="68" t="str">
        <f t="shared" si="4"/>
        <v>20171010 12:02:33.739000</v>
      </c>
      <c r="F68" s="69">
        <f t="shared" si="5"/>
        <v>60334</v>
      </c>
    </row>
    <row r="69" spans="1:6">
      <c r="A69">
        <v>86</v>
      </c>
      <c r="B69">
        <v>622</v>
      </c>
      <c r="C69" t="s">
        <v>63</v>
      </c>
      <c r="D69" t="s">
        <v>3297</v>
      </c>
      <c r="E69" s="68" t="str">
        <f t="shared" si="4"/>
        <v>20171010 12:02:33.739000</v>
      </c>
      <c r="F69" s="69">
        <f t="shared" si="5"/>
        <v>53492</v>
      </c>
    </row>
    <row r="70" spans="1:6">
      <c r="A70">
        <v>104</v>
      </c>
      <c r="B70">
        <v>622</v>
      </c>
      <c r="C70" t="s">
        <v>63</v>
      </c>
      <c r="D70" t="s">
        <v>3297</v>
      </c>
      <c r="E70" s="68" t="str">
        <f t="shared" si="4"/>
        <v>20171010 12:02:33.739000</v>
      </c>
      <c r="F70" s="69">
        <f t="shared" si="5"/>
        <v>64688</v>
      </c>
    </row>
    <row r="71" spans="1:6">
      <c r="A71">
        <v>100</v>
      </c>
      <c r="B71">
        <v>622</v>
      </c>
      <c r="C71" t="s">
        <v>63</v>
      </c>
      <c r="D71" t="s">
        <v>3297</v>
      </c>
      <c r="E71" s="68" t="str">
        <f t="shared" si="4"/>
        <v>20171010 12:02:33.739000</v>
      </c>
      <c r="F71" s="69">
        <f t="shared" si="5"/>
        <v>62200</v>
      </c>
    </row>
    <row r="72" spans="1:6">
      <c r="A72">
        <v>80</v>
      </c>
      <c r="B72">
        <v>622</v>
      </c>
      <c r="C72" t="s">
        <v>63</v>
      </c>
      <c r="D72" t="s">
        <v>3297</v>
      </c>
      <c r="E72" s="68" t="str">
        <f t="shared" si="4"/>
        <v>20171010 12:02:33.739000</v>
      </c>
      <c r="F72" s="69">
        <f t="shared" si="5"/>
        <v>49760</v>
      </c>
    </row>
    <row r="73" spans="1:6">
      <c r="A73">
        <v>33</v>
      </c>
      <c r="B73">
        <v>622</v>
      </c>
      <c r="C73" t="s">
        <v>63</v>
      </c>
      <c r="D73" t="s">
        <v>3297</v>
      </c>
      <c r="E73" s="68" t="str">
        <f t="shared" si="4"/>
        <v>20171010 12:02:33.739000</v>
      </c>
      <c r="F73" s="69">
        <f t="shared" si="5"/>
        <v>20526</v>
      </c>
    </row>
    <row r="74" spans="1:6">
      <c r="A74">
        <v>1000</v>
      </c>
      <c r="B74">
        <v>623</v>
      </c>
      <c r="C74" t="s">
        <v>63</v>
      </c>
      <c r="D74" t="s">
        <v>3298</v>
      </c>
      <c r="E74" s="68" t="str">
        <f t="shared" si="4"/>
        <v>20171010 12:17:35.875100</v>
      </c>
      <c r="F74" s="69">
        <f t="shared" si="5"/>
        <v>623000</v>
      </c>
    </row>
    <row r="75" spans="1:6">
      <c r="A75">
        <v>100</v>
      </c>
      <c r="B75">
        <v>623.5</v>
      </c>
      <c r="C75" t="s">
        <v>63</v>
      </c>
      <c r="D75" t="s">
        <v>3299</v>
      </c>
      <c r="E75" s="68" t="str">
        <f t="shared" si="4"/>
        <v>20171010 12:44:54.685000</v>
      </c>
      <c r="F75" s="69">
        <f t="shared" si="5"/>
        <v>62350</v>
      </c>
    </row>
    <row r="76" spans="1:6">
      <c r="A76">
        <v>96</v>
      </c>
      <c r="B76">
        <v>623.5</v>
      </c>
      <c r="C76" t="s">
        <v>63</v>
      </c>
      <c r="D76" t="s">
        <v>3299</v>
      </c>
      <c r="E76" s="68" t="str">
        <f t="shared" si="4"/>
        <v>20171010 12:44:54.685000</v>
      </c>
      <c r="F76" s="69">
        <f t="shared" si="5"/>
        <v>59856</v>
      </c>
    </row>
    <row r="77" spans="1:6">
      <c r="A77">
        <v>79</v>
      </c>
      <c r="B77">
        <v>623.5</v>
      </c>
      <c r="C77" t="s">
        <v>63</v>
      </c>
      <c r="D77" t="s">
        <v>3299</v>
      </c>
      <c r="E77" s="68" t="str">
        <f t="shared" si="4"/>
        <v>20171010 12:44:54.685000</v>
      </c>
      <c r="F77" s="69">
        <f t="shared" si="5"/>
        <v>49256.5</v>
      </c>
    </row>
    <row r="78" spans="1:6">
      <c r="A78">
        <v>100</v>
      </c>
      <c r="B78">
        <v>623.5</v>
      </c>
      <c r="C78" t="s">
        <v>63</v>
      </c>
      <c r="D78" t="s">
        <v>3299</v>
      </c>
      <c r="E78" s="68" t="str">
        <f t="shared" si="4"/>
        <v>20171010 12:44:54.685000</v>
      </c>
      <c r="F78" s="69">
        <f t="shared" si="5"/>
        <v>62350</v>
      </c>
    </row>
    <row r="79" spans="1:6">
      <c r="A79">
        <v>87</v>
      </c>
      <c r="B79">
        <v>623.5</v>
      </c>
      <c r="C79" t="s">
        <v>63</v>
      </c>
      <c r="D79" t="s">
        <v>3299</v>
      </c>
      <c r="E79" s="68" t="str">
        <f t="shared" si="4"/>
        <v>20171010 12:44:54.685000</v>
      </c>
      <c r="F79" s="69">
        <f t="shared" si="5"/>
        <v>54244.5</v>
      </c>
    </row>
    <row r="80" spans="1:6">
      <c r="A80">
        <v>38</v>
      </c>
      <c r="B80">
        <v>623.5</v>
      </c>
      <c r="C80" t="s">
        <v>63</v>
      </c>
      <c r="D80" t="s">
        <v>3299</v>
      </c>
      <c r="E80" s="68" t="str">
        <f t="shared" si="4"/>
        <v>20171010 12:44:54.685000</v>
      </c>
      <c r="F80" s="69">
        <f t="shared" si="5"/>
        <v>23693</v>
      </c>
    </row>
    <row r="81" spans="1:6">
      <c r="A81">
        <v>73</v>
      </c>
      <c r="B81">
        <v>623.5</v>
      </c>
      <c r="C81" t="s">
        <v>63</v>
      </c>
      <c r="D81" t="s">
        <v>3300</v>
      </c>
      <c r="E81" s="68" t="str">
        <f t="shared" si="4"/>
        <v>20171010 12:55:23.056000</v>
      </c>
      <c r="F81" s="69">
        <f t="shared" si="5"/>
        <v>45515.5</v>
      </c>
    </row>
    <row r="82" spans="1:6">
      <c r="A82">
        <v>100</v>
      </c>
      <c r="B82">
        <v>623.5</v>
      </c>
      <c r="C82" t="s">
        <v>63</v>
      </c>
      <c r="D82" t="s">
        <v>3300</v>
      </c>
      <c r="E82" s="68" t="str">
        <f t="shared" si="4"/>
        <v>20171010 12:55:23.056000</v>
      </c>
      <c r="F82" s="69">
        <f t="shared" si="5"/>
        <v>62350</v>
      </c>
    </row>
    <row r="83" spans="1:6">
      <c r="A83">
        <v>123</v>
      </c>
      <c r="B83">
        <v>623.5</v>
      </c>
      <c r="C83" t="s">
        <v>63</v>
      </c>
      <c r="D83" t="s">
        <v>3300</v>
      </c>
      <c r="E83" s="68" t="str">
        <f t="shared" si="4"/>
        <v>20171010 12:55:23.056000</v>
      </c>
      <c r="F83" s="69">
        <f t="shared" si="5"/>
        <v>76690.5</v>
      </c>
    </row>
    <row r="84" spans="1:6">
      <c r="A84">
        <v>100</v>
      </c>
      <c r="B84">
        <v>623.5</v>
      </c>
      <c r="C84" t="s">
        <v>63</v>
      </c>
      <c r="D84" t="s">
        <v>3300</v>
      </c>
      <c r="E84" s="68" t="str">
        <f t="shared" si="4"/>
        <v>20171010 12:55:23.056000</v>
      </c>
      <c r="F84" s="69">
        <f t="shared" si="5"/>
        <v>62350</v>
      </c>
    </row>
    <row r="85" spans="1:6">
      <c r="A85">
        <v>75</v>
      </c>
      <c r="B85">
        <v>623.5</v>
      </c>
      <c r="C85" t="s">
        <v>63</v>
      </c>
      <c r="D85" t="s">
        <v>3300</v>
      </c>
      <c r="E85" s="68" t="str">
        <f t="shared" si="4"/>
        <v>20171010 12:55:23.056000</v>
      </c>
      <c r="F85" s="69">
        <f t="shared" si="5"/>
        <v>46762.5</v>
      </c>
    </row>
    <row r="86" spans="1:6">
      <c r="A86">
        <v>29</v>
      </c>
      <c r="B86">
        <v>623.5</v>
      </c>
      <c r="C86" t="s">
        <v>63</v>
      </c>
      <c r="D86" t="s">
        <v>3300</v>
      </c>
      <c r="E86" s="68" t="str">
        <f t="shared" si="4"/>
        <v>20171010 12:55:23.056000</v>
      </c>
      <c r="F86" s="69">
        <f t="shared" si="5"/>
        <v>18081.5</v>
      </c>
    </row>
    <row r="87" spans="1:6">
      <c r="A87">
        <v>12</v>
      </c>
      <c r="B87">
        <v>625</v>
      </c>
      <c r="C87" t="s">
        <v>63</v>
      </c>
      <c r="D87" t="s">
        <v>3301</v>
      </c>
      <c r="E87" s="68" t="str">
        <f t="shared" si="4"/>
        <v>20171010 13:02:34.523000</v>
      </c>
      <c r="F87" s="69">
        <f t="shared" si="5"/>
        <v>7500</v>
      </c>
    </row>
    <row r="88" spans="1:6">
      <c r="A88">
        <v>200</v>
      </c>
      <c r="B88">
        <v>625</v>
      </c>
      <c r="C88" t="s">
        <v>63</v>
      </c>
      <c r="D88" t="s">
        <v>3301</v>
      </c>
      <c r="E88" s="68" t="str">
        <f t="shared" si="4"/>
        <v>20171010 13:02:34.523000</v>
      </c>
      <c r="F88" s="69">
        <f t="shared" si="5"/>
        <v>125000</v>
      </c>
    </row>
    <row r="89" spans="1:6">
      <c r="A89">
        <v>54</v>
      </c>
      <c r="B89">
        <v>625</v>
      </c>
      <c r="C89" t="s">
        <v>63</v>
      </c>
      <c r="D89" t="s">
        <v>3301</v>
      </c>
      <c r="E89" s="68" t="str">
        <f t="shared" si="4"/>
        <v>20171010 13:02:34.523000</v>
      </c>
      <c r="F89" s="69">
        <f t="shared" si="5"/>
        <v>33750</v>
      </c>
    </row>
    <row r="90" spans="1:6">
      <c r="A90">
        <v>234</v>
      </c>
      <c r="B90">
        <v>625</v>
      </c>
      <c r="C90" t="s">
        <v>63</v>
      </c>
      <c r="D90" t="s">
        <v>3301</v>
      </c>
      <c r="E90" s="68" t="str">
        <f t="shared" si="4"/>
        <v>20171010 13:02:34.523000</v>
      </c>
      <c r="F90" s="69">
        <f t="shared" si="5"/>
        <v>146250</v>
      </c>
    </row>
    <row r="91" spans="1:6">
      <c r="A91">
        <v>100</v>
      </c>
      <c r="B91">
        <v>624.5</v>
      </c>
      <c r="C91" t="s">
        <v>63</v>
      </c>
      <c r="D91" t="s">
        <v>3302</v>
      </c>
      <c r="E91" s="68" t="str">
        <f t="shared" si="4"/>
        <v>20171010 13:20:46.706000</v>
      </c>
      <c r="F91" s="69">
        <f t="shared" si="5"/>
        <v>62450</v>
      </c>
    </row>
    <row r="92" spans="1:6">
      <c r="A92">
        <v>100</v>
      </c>
      <c r="B92">
        <v>624.5</v>
      </c>
      <c r="C92" t="s">
        <v>63</v>
      </c>
      <c r="D92" t="s">
        <v>3302</v>
      </c>
      <c r="E92" s="68" t="str">
        <f t="shared" si="4"/>
        <v>20171010 13:20:46.706000</v>
      </c>
      <c r="F92" s="69">
        <f t="shared" si="5"/>
        <v>62450</v>
      </c>
    </row>
    <row r="93" spans="1:6">
      <c r="A93">
        <v>39</v>
      </c>
      <c r="B93">
        <v>624.5</v>
      </c>
      <c r="C93" t="s">
        <v>63</v>
      </c>
      <c r="D93" t="s">
        <v>3302</v>
      </c>
      <c r="E93" s="68" t="str">
        <f t="shared" si="4"/>
        <v>20171010 13:20:46.706000</v>
      </c>
      <c r="F93" s="69">
        <f t="shared" si="5"/>
        <v>24355.5</v>
      </c>
    </row>
    <row r="94" spans="1:6">
      <c r="A94">
        <v>188</v>
      </c>
      <c r="B94">
        <v>624.5</v>
      </c>
      <c r="C94" t="s">
        <v>63</v>
      </c>
      <c r="D94" t="s">
        <v>3302</v>
      </c>
      <c r="E94" s="68" t="str">
        <f t="shared" si="4"/>
        <v>20171010 13:20:46.706000</v>
      </c>
      <c r="F94" s="69">
        <f t="shared" si="5"/>
        <v>117406</v>
      </c>
    </row>
    <row r="95" spans="1:6">
      <c r="A95">
        <v>41</v>
      </c>
      <c r="B95">
        <v>624.5</v>
      </c>
      <c r="C95" t="s">
        <v>63</v>
      </c>
      <c r="D95" t="s">
        <v>3302</v>
      </c>
      <c r="E95" s="68" t="str">
        <f t="shared" si="4"/>
        <v>20171010 13:20:46.706000</v>
      </c>
      <c r="F95" s="69">
        <f t="shared" si="5"/>
        <v>25604.5</v>
      </c>
    </row>
    <row r="96" spans="1:6">
      <c r="A96">
        <v>15</v>
      </c>
      <c r="B96">
        <v>624.5</v>
      </c>
      <c r="C96" t="s">
        <v>63</v>
      </c>
      <c r="D96" t="s">
        <v>3302</v>
      </c>
      <c r="E96" s="68" t="str">
        <f t="shared" si="4"/>
        <v>20171010 13:20:46.706000</v>
      </c>
      <c r="F96" s="69">
        <f t="shared" si="5"/>
        <v>9367.5</v>
      </c>
    </row>
    <row r="97" spans="1:6">
      <c r="A97">
        <v>17</v>
      </c>
      <c r="B97">
        <v>623.5</v>
      </c>
      <c r="C97" t="s">
        <v>63</v>
      </c>
      <c r="D97" t="s">
        <v>3303</v>
      </c>
      <c r="E97" s="68" t="str">
        <f t="shared" si="4"/>
        <v>20171010 14:11:26.423000</v>
      </c>
      <c r="F97" s="69">
        <f t="shared" si="5"/>
        <v>10599.5</v>
      </c>
    </row>
    <row r="98" spans="1:6">
      <c r="A98">
        <v>80</v>
      </c>
      <c r="B98">
        <v>624</v>
      </c>
      <c r="C98" t="s">
        <v>63</v>
      </c>
      <c r="D98" t="s">
        <v>3304</v>
      </c>
      <c r="E98" s="68" t="str">
        <f t="shared" si="4"/>
        <v>20171010 14:53:30.174000</v>
      </c>
      <c r="F98" s="69">
        <f t="shared" si="5"/>
        <v>49920</v>
      </c>
    </row>
    <row r="99" spans="1:6">
      <c r="A99">
        <v>55</v>
      </c>
      <c r="B99">
        <v>624</v>
      </c>
      <c r="C99" t="s">
        <v>63</v>
      </c>
      <c r="D99" t="s">
        <v>3304</v>
      </c>
      <c r="E99" s="68" t="str">
        <f t="shared" si="4"/>
        <v>20171010 14:53:30.174000</v>
      </c>
      <c r="F99" s="69">
        <f t="shared" si="5"/>
        <v>34320</v>
      </c>
    </row>
    <row r="100" spans="1:6">
      <c r="A100">
        <v>100</v>
      </c>
      <c r="B100">
        <v>624</v>
      </c>
      <c r="C100" t="s">
        <v>63</v>
      </c>
      <c r="D100" t="s">
        <v>3304</v>
      </c>
      <c r="E100" s="68" t="str">
        <f t="shared" si="4"/>
        <v>20171010 14:53:30.174000</v>
      </c>
      <c r="F100" s="69">
        <f t="shared" si="5"/>
        <v>62400</v>
      </c>
    </row>
    <row r="101" spans="1:6">
      <c r="A101">
        <v>100</v>
      </c>
      <c r="B101">
        <v>624</v>
      </c>
      <c r="C101" t="s">
        <v>63</v>
      </c>
      <c r="D101" t="s">
        <v>3304</v>
      </c>
      <c r="E101" s="68" t="str">
        <f t="shared" si="4"/>
        <v>20171010 14:53:30.174000</v>
      </c>
      <c r="F101" s="69">
        <f t="shared" si="5"/>
        <v>62400</v>
      </c>
    </row>
    <row r="102" spans="1:6">
      <c r="A102">
        <v>177</v>
      </c>
      <c r="B102">
        <v>624</v>
      </c>
      <c r="C102" t="s">
        <v>63</v>
      </c>
      <c r="D102" t="s">
        <v>3304</v>
      </c>
      <c r="E102" s="68" t="str">
        <f t="shared" si="4"/>
        <v>20171010 14:53:30.174000</v>
      </c>
      <c r="F102" s="69">
        <f t="shared" si="5"/>
        <v>110448</v>
      </c>
    </row>
    <row r="103" spans="1:6">
      <c r="A103">
        <v>100</v>
      </c>
      <c r="B103">
        <v>624</v>
      </c>
      <c r="C103" t="s">
        <v>63</v>
      </c>
      <c r="D103" t="s">
        <v>3304</v>
      </c>
      <c r="E103" s="68" t="str">
        <f t="shared" si="4"/>
        <v>20171010 14:53:30.174000</v>
      </c>
      <c r="F103" s="69">
        <f t="shared" si="5"/>
        <v>62400</v>
      </c>
    </row>
    <row r="104" spans="1:6">
      <c r="A104">
        <v>176</v>
      </c>
      <c r="B104">
        <v>624</v>
      </c>
      <c r="C104" t="s">
        <v>63</v>
      </c>
      <c r="D104" t="s">
        <v>3304</v>
      </c>
      <c r="E104" s="68" t="str">
        <f t="shared" si="4"/>
        <v>20171010 14:53:30.174000</v>
      </c>
      <c r="F104" s="69">
        <f t="shared" si="5"/>
        <v>109824</v>
      </c>
    </row>
    <row r="105" spans="1:6">
      <c r="A105">
        <v>157</v>
      </c>
      <c r="B105">
        <v>624</v>
      </c>
      <c r="C105" t="s">
        <v>63</v>
      </c>
      <c r="D105" t="s">
        <v>3305</v>
      </c>
      <c r="E105" s="68" t="str">
        <f t="shared" si="4"/>
        <v>20171010 14:53:30.202000</v>
      </c>
      <c r="F105" s="69">
        <f t="shared" si="5"/>
        <v>97968</v>
      </c>
    </row>
    <row r="106" spans="1:6">
      <c r="A106">
        <v>40</v>
      </c>
      <c r="B106">
        <v>624</v>
      </c>
      <c r="C106" t="s">
        <v>63</v>
      </c>
      <c r="D106" t="s">
        <v>3306</v>
      </c>
      <c r="E106" s="68" t="str">
        <f t="shared" si="4"/>
        <v>20171010 14:53:50.693000</v>
      </c>
      <c r="F106" s="69">
        <f t="shared" si="5"/>
        <v>24960</v>
      </c>
    </row>
    <row r="107" spans="1:6">
      <c r="A107">
        <v>15</v>
      </c>
      <c r="B107">
        <v>624</v>
      </c>
      <c r="C107" t="s">
        <v>63</v>
      </c>
      <c r="D107" t="s">
        <v>3307</v>
      </c>
      <c r="E107" s="68" t="str">
        <f t="shared" si="4"/>
        <v>20171010 14:56:01.437000</v>
      </c>
      <c r="F107" s="69">
        <f t="shared" si="5"/>
        <v>9360</v>
      </c>
    </row>
    <row r="108" spans="1:6">
      <c r="A108">
        <v>685</v>
      </c>
      <c r="B108">
        <v>623</v>
      </c>
      <c r="C108" t="s">
        <v>63</v>
      </c>
      <c r="D108" t="s">
        <v>3308</v>
      </c>
      <c r="E108" s="68" t="str">
        <f t="shared" si="4"/>
        <v>20171010 15:16:53.964000</v>
      </c>
      <c r="F108" s="69">
        <f t="shared" si="5"/>
        <v>426755</v>
      </c>
    </row>
    <row r="109" spans="1:6">
      <c r="A109">
        <v>15</v>
      </c>
      <c r="B109">
        <v>623</v>
      </c>
      <c r="C109" t="s">
        <v>63</v>
      </c>
      <c r="D109" t="s">
        <v>3308</v>
      </c>
      <c r="E109" s="68" t="str">
        <f t="shared" si="4"/>
        <v>20171010 15:16:53.964000</v>
      </c>
      <c r="F109" s="69">
        <f t="shared" si="5"/>
        <v>9345</v>
      </c>
    </row>
    <row r="110" spans="1:6">
      <c r="A110">
        <v>77</v>
      </c>
      <c r="B110">
        <v>622.5</v>
      </c>
      <c r="C110" t="s">
        <v>63</v>
      </c>
      <c r="D110" t="s">
        <v>3309</v>
      </c>
      <c r="E110" s="68" t="str">
        <f t="shared" si="4"/>
        <v>20171010 15:29:11.144000</v>
      </c>
      <c r="F110" s="69">
        <f t="shared" si="5"/>
        <v>47932.5</v>
      </c>
    </row>
    <row r="111" spans="1:6">
      <c r="A111">
        <v>86</v>
      </c>
      <c r="B111">
        <v>622.5</v>
      </c>
      <c r="C111" t="s">
        <v>63</v>
      </c>
      <c r="D111" t="s">
        <v>3309</v>
      </c>
      <c r="E111" s="68" t="str">
        <f t="shared" si="4"/>
        <v>20171010 15:29:11.144000</v>
      </c>
      <c r="F111" s="69">
        <f t="shared" si="5"/>
        <v>53535</v>
      </c>
    </row>
    <row r="112" spans="1:6">
      <c r="A112">
        <v>120</v>
      </c>
      <c r="B112">
        <v>622.5</v>
      </c>
      <c r="C112" t="s">
        <v>63</v>
      </c>
      <c r="D112" t="s">
        <v>3309</v>
      </c>
      <c r="E112" s="68" t="str">
        <f t="shared" si="4"/>
        <v>20171010 15:29:11.144000</v>
      </c>
      <c r="F112" s="69">
        <f t="shared" si="5"/>
        <v>74700</v>
      </c>
    </row>
    <row r="113" spans="1:6">
      <c r="A113">
        <v>100</v>
      </c>
      <c r="B113">
        <v>622.5</v>
      </c>
      <c r="C113" t="s">
        <v>63</v>
      </c>
      <c r="D113" t="s">
        <v>3309</v>
      </c>
      <c r="E113" s="68" t="str">
        <f t="shared" si="4"/>
        <v>20171010 15:29:11.144000</v>
      </c>
      <c r="F113" s="69">
        <f t="shared" si="5"/>
        <v>62250</v>
      </c>
    </row>
    <row r="114" spans="1:6">
      <c r="A114">
        <v>229</v>
      </c>
      <c r="B114">
        <v>622.5</v>
      </c>
      <c r="C114" t="s">
        <v>63</v>
      </c>
      <c r="D114" t="s">
        <v>3310</v>
      </c>
      <c r="E114" s="68" t="str">
        <f t="shared" si="4"/>
        <v>20171010 15:32:48.193000</v>
      </c>
      <c r="F114" s="69">
        <f t="shared" si="5"/>
        <v>142552.5</v>
      </c>
    </row>
    <row r="115" spans="1:6">
      <c r="A115">
        <v>229</v>
      </c>
      <c r="B115">
        <v>622.5</v>
      </c>
      <c r="C115" t="s">
        <v>63</v>
      </c>
      <c r="D115" t="s">
        <v>3310</v>
      </c>
      <c r="E115" s="68" t="str">
        <f t="shared" si="4"/>
        <v>20171010 15:32:48.193000</v>
      </c>
      <c r="F115" s="69">
        <f t="shared" si="5"/>
        <v>142552.5</v>
      </c>
    </row>
    <row r="116" spans="1:6">
      <c r="A116">
        <v>159</v>
      </c>
      <c r="B116">
        <v>622.5</v>
      </c>
      <c r="C116" t="s">
        <v>63</v>
      </c>
      <c r="D116" t="s">
        <v>3310</v>
      </c>
      <c r="E116" s="68" t="str">
        <f t="shared" si="4"/>
        <v>20171010 15:32:48.193000</v>
      </c>
      <c r="F116" s="69">
        <f t="shared" si="5"/>
        <v>98977.5</v>
      </c>
    </row>
    <row r="117" spans="1:6">
      <c r="A117">
        <v>100</v>
      </c>
      <c r="B117">
        <v>624</v>
      </c>
      <c r="C117" t="s">
        <v>63</v>
      </c>
      <c r="D117" t="s">
        <v>3311</v>
      </c>
      <c r="E117" s="68" t="str">
        <f t="shared" si="4"/>
        <v>20171010 15:37:35.082000</v>
      </c>
      <c r="F117" s="69">
        <f t="shared" si="5"/>
        <v>62400</v>
      </c>
    </row>
    <row r="118" spans="1:6">
      <c r="A118">
        <v>100</v>
      </c>
      <c r="B118">
        <v>624</v>
      </c>
      <c r="C118" t="s">
        <v>63</v>
      </c>
      <c r="D118" t="s">
        <v>3311</v>
      </c>
      <c r="E118" s="68" t="str">
        <f t="shared" si="4"/>
        <v>20171010 15:37:35.082000</v>
      </c>
      <c r="F118" s="69">
        <f t="shared" si="5"/>
        <v>62400</v>
      </c>
    </row>
    <row r="119" spans="1:6">
      <c r="A119">
        <v>190</v>
      </c>
      <c r="B119">
        <v>624</v>
      </c>
      <c r="C119" t="s">
        <v>63</v>
      </c>
      <c r="D119" t="s">
        <v>3311</v>
      </c>
      <c r="E119" s="68" t="str">
        <f t="shared" si="4"/>
        <v>20171010 15:37:35.082000</v>
      </c>
      <c r="F119" s="69">
        <f t="shared" si="5"/>
        <v>118560</v>
      </c>
    </row>
    <row r="120" spans="1:6">
      <c r="A120">
        <v>125</v>
      </c>
      <c r="B120">
        <v>624</v>
      </c>
      <c r="C120" t="s">
        <v>63</v>
      </c>
      <c r="D120" t="s">
        <v>3311</v>
      </c>
      <c r="E120" s="68" t="str">
        <f t="shared" si="4"/>
        <v>20171010 15:37:35.082000</v>
      </c>
      <c r="F120" s="69">
        <f t="shared" si="5"/>
        <v>78000</v>
      </c>
    </row>
    <row r="121" spans="1:6">
      <c r="A121">
        <v>170</v>
      </c>
      <c r="B121">
        <v>624</v>
      </c>
      <c r="C121" t="s">
        <v>63</v>
      </c>
      <c r="D121" t="s">
        <v>3311</v>
      </c>
      <c r="E121" s="68" t="str">
        <f t="shared" si="4"/>
        <v>20171010 15:37:35.082000</v>
      </c>
      <c r="F121" s="69">
        <f t="shared" si="5"/>
        <v>106080</v>
      </c>
    </row>
    <row r="122" spans="1:6">
      <c r="A122">
        <v>12</v>
      </c>
      <c r="B122">
        <v>624</v>
      </c>
      <c r="C122" t="s">
        <v>63</v>
      </c>
      <c r="D122" t="s">
        <v>3311</v>
      </c>
      <c r="E122" s="68" t="str">
        <f t="shared" si="4"/>
        <v>20171010 15:37:35.082000</v>
      </c>
      <c r="F122" s="69">
        <f t="shared" si="5"/>
        <v>7488</v>
      </c>
    </row>
    <row r="123" spans="1:6">
      <c r="A123">
        <v>80</v>
      </c>
      <c r="B123">
        <v>624</v>
      </c>
      <c r="C123" t="s">
        <v>63</v>
      </c>
      <c r="D123" t="s">
        <v>3311</v>
      </c>
      <c r="E123" s="68" t="str">
        <f t="shared" si="4"/>
        <v>20171010 15:37:35.082000</v>
      </c>
      <c r="F123" s="69">
        <f t="shared" si="5"/>
        <v>49920</v>
      </c>
    </row>
    <row r="124" spans="1:6">
      <c r="A124">
        <v>23</v>
      </c>
      <c r="B124">
        <v>624</v>
      </c>
      <c r="C124" t="s">
        <v>63</v>
      </c>
      <c r="D124" t="s">
        <v>3311</v>
      </c>
      <c r="E124" s="68" t="str">
        <f t="shared" si="4"/>
        <v>20171010 15:37:35.082000</v>
      </c>
      <c r="F124" s="69">
        <f t="shared" si="5"/>
        <v>14352</v>
      </c>
    </row>
    <row r="125" spans="1:6">
      <c r="A125">
        <v>92</v>
      </c>
      <c r="B125">
        <v>623</v>
      </c>
      <c r="C125" t="s">
        <v>63</v>
      </c>
      <c r="D125" t="s">
        <v>3312</v>
      </c>
      <c r="E125" s="68" t="str">
        <f t="shared" si="4"/>
        <v>20171010 15:42:03.513000</v>
      </c>
      <c r="F125" s="69">
        <f t="shared" si="5"/>
        <v>57316</v>
      </c>
    </row>
    <row r="126" spans="1:6">
      <c r="A126">
        <v>100</v>
      </c>
      <c r="B126">
        <v>623</v>
      </c>
      <c r="C126" t="s">
        <v>63</v>
      </c>
      <c r="D126" t="s">
        <v>3312</v>
      </c>
      <c r="E126" s="68" t="str">
        <f t="shared" si="4"/>
        <v>20171010 15:42:03.513000</v>
      </c>
      <c r="F126" s="69">
        <f t="shared" si="5"/>
        <v>62300</v>
      </c>
    </row>
    <row r="127" spans="1:6">
      <c r="A127">
        <v>97</v>
      </c>
      <c r="B127">
        <v>623</v>
      </c>
      <c r="C127" t="s">
        <v>63</v>
      </c>
      <c r="D127" t="s">
        <v>3312</v>
      </c>
      <c r="E127" s="68" t="str">
        <f t="shared" si="4"/>
        <v>20171010 15:42:03.513000</v>
      </c>
      <c r="F127" s="69">
        <f t="shared" si="5"/>
        <v>60431</v>
      </c>
    </row>
    <row r="128" spans="1:6">
      <c r="A128">
        <v>80</v>
      </c>
      <c r="B128">
        <v>623</v>
      </c>
      <c r="C128" t="s">
        <v>63</v>
      </c>
      <c r="D128" t="s">
        <v>3312</v>
      </c>
      <c r="E128" s="68" t="str">
        <f t="shared" si="4"/>
        <v>20171010 15:42:03.513000</v>
      </c>
      <c r="F128" s="69">
        <f t="shared" si="5"/>
        <v>49840</v>
      </c>
    </row>
    <row r="129" spans="1:6">
      <c r="A129">
        <v>131</v>
      </c>
      <c r="B129">
        <v>623</v>
      </c>
      <c r="C129" t="s">
        <v>63</v>
      </c>
      <c r="D129" t="s">
        <v>3313</v>
      </c>
      <c r="E129" s="68" t="str">
        <f t="shared" ref="E129:E142" si="6">LEFT(D129,FIND(" ",D129)-1)&amp;" "&amp;IF((MID(D129,FIND(" ",D129)+1,2))&lt;"23",MID(D129,FIND(" ",D129)+1,2) + 2 - VALUE(MID(D129,28,1)),"0"&amp;"0")&amp;MID(D129,FIND(" ",D129)+3,13)</f>
        <v>20171010 15:42:26.920000</v>
      </c>
      <c r="F129" s="69">
        <f t="shared" si="5"/>
        <v>81613</v>
      </c>
    </row>
    <row r="130" spans="1:6">
      <c r="A130">
        <v>65</v>
      </c>
      <c r="B130">
        <v>622.5</v>
      </c>
      <c r="C130" t="s">
        <v>63</v>
      </c>
      <c r="D130" t="s">
        <v>3314</v>
      </c>
      <c r="E130" s="68" t="str">
        <f t="shared" si="6"/>
        <v>20171010 16:07:15.967000</v>
      </c>
      <c r="F130" s="69">
        <f t="shared" ref="F130:F189" si="7">A130*B130</f>
        <v>40462.5</v>
      </c>
    </row>
    <row r="131" spans="1:6">
      <c r="A131">
        <v>96</v>
      </c>
      <c r="B131">
        <v>622.5</v>
      </c>
      <c r="C131" t="s">
        <v>63</v>
      </c>
      <c r="D131" t="s">
        <v>3314</v>
      </c>
      <c r="E131" s="68" t="str">
        <f t="shared" si="6"/>
        <v>20171010 16:07:15.967000</v>
      </c>
      <c r="F131" s="69">
        <f t="shared" si="7"/>
        <v>59760</v>
      </c>
    </row>
    <row r="132" spans="1:6">
      <c r="A132">
        <v>3</v>
      </c>
      <c r="B132">
        <v>622.5</v>
      </c>
      <c r="C132" t="s">
        <v>63</v>
      </c>
      <c r="D132" t="s">
        <v>3314</v>
      </c>
      <c r="E132" s="68" t="str">
        <f t="shared" si="6"/>
        <v>20171010 16:07:15.967000</v>
      </c>
      <c r="F132" s="69">
        <f t="shared" si="7"/>
        <v>1867.5</v>
      </c>
    </row>
    <row r="133" spans="1:6">
      <c r="A133">
        <v>120</v>
      </c>
      <c r="B133">
        <v>622.5</v>
      </c>
      <c r="C133" t="s">
        <v>63</v>
      </c>
      <c r="D133" t="s">
        <v>3314</v>
      </c>
      <c r="E133" s="68" t="str">
        <f t="shared" si="6"/>
        <v>20171010 16:07:15.967000</v>
      </c>
      <c r="F133" s="69">
        <f t="shared" si="7"/>
        <v>74700</v>
      </c>
    </row>
    <row r="134" spans="1:6">
      <c r="A134">
        <v>65</v>
      </c>
      <c r="B134">
        <v>622.5</v>
      </c>
      <c r="C134" t="s">
        <v>63</v>
      </c>
      <c r="D134" t="s">
        <v>3314</v>
      </c>
      <c r="E134" s="68" t="str">
        <f t="shared" si="6"/>
        <v>20171010 16:07:15.967000</v>
      </c>
      <c r="F134" s="69">
        <f t="shared" si="7"/>
        <v>40462.5</v>
      </c>
    </row>
    <row r="135" spans="1:6">
      <c r="A135">
        <v>151</v>
      </c>
      <c r="B135">
        <v>622.5</v>
      </c>
      <c r="C135" t="s">
        <v>63</v>
      </c>
      <c r="D135" t="s">
        <v>3314</v>
      </c>
      <c r="E135" s="68" t="str">
        <f t="shared" si="6"/>
        <v>20171010 16:07:15.967000</v>
      </c>
      <c r="F135" s="69">
        <f t="shared" si="7"/>
        <v>93997.5</v>
      </c>
    </row>
    <row r="136" spans="1:6">
      <c r="A136">
        <v>100</v>
      </c>
      <c r="B136">
        <v>624</v>
      </c>
      <c r="C136" t="s">
        <v>63</v>
      </c>
      <c r="D136" t="s">
        <v>3315</v>
      </c>
      <c r="E136" s="68" t="str">
        <f t="shared" si="6"/>
        <v>20171010 16:10:18.981000</v>
      </c>
      <c r="F136" s="69">
        <f t="shared" si="7"/>
        <v>62400</v>
      </c>
    </row>
    <row r="137" spans="1:6">
      <c r="A137">
        <v>79</v>
      </c>
      <c r="B137">
        <v>624</v>
      </c>
      <c r="C137" t="s">
        <v>63</v>
      </c>
      <c r="D137" t="s">
        <v>3315</v>
      </c>
      <c r="E137" s="68" t="str">
        <f t="shared" si="6"/>
        <v>20171010 16:10:18.981000</v>
      </c>
      <c r="F137" s="69">
        <f t="shared" si="7"/>
        <v>49296</v>
      </c>
    </row>
    <row r="138" spans="1:6">
      <c r="A138">
        <v>88</v>
      </c>
      <c r="B138">
        <v>624</v>
      </c>
      <c r="C138" t="s">
        <v>63</v>
      </c>
      <c r="D138" t="s">
        <v>3315</v>
      </c>
      <c r="E138" s="68" t="str">
        <f t="shared" si="6"/>
        <v>20171010 16:10:18.981000</v>
      </c>
      <c r="F138" s="69">
        <f t="shared" si="7"/>
        <v>54912</v>
      </c>
    </row>
    <row r="139" spans="1:6">
      <c r="A139">
        <v>165</v>
      </c>
      <c r="B139">
        <v>624</v>
      </c>
      <c r="C139" t="s">
        <v>63</v>
      </c>
      <c r="D139" t="s">
        <v>3315</v>
      </c>
      <c r="E139" s="68" t="str">
        <f t="shared" si="6"/>
        <v>20171010 16:10:18.981000</v>
      </c>
      <c r="F139" s="69">
        <f t="shared" si="7"/>
        <v>102960</v>
      </c>
    </row>
    <row r="140" spans="1:6">
      <c r="A140">
        <v>68</v>
      </c>
      <c r="B140">
        <v>624</v>
      </c>
      <c r="C140" t="s">
        <v>63</v>
      </c>
      <c r="D140" t="s">
        <v>3315</v>
      </c>
      <c r="E140" s="68" t="str">
        <f t="shared" si="6"/>
        <v>20171010 16:10:18.981000</v>
      </c>
      <c r="F140" s="69">
        <f t="shared" si="7"/>
        <v>42432</v>
      </c>
    </row>
    <row r="141" spans="1:6">
      <c r="A141">
        <v>160</v>
      </c>
      <c r="B141">
        <v>622.5</v>
      </c>
      <c r="C141" t="s">
        <v>63</v>
      </c>
      <c r="D141" t="s">
        <v>3316</v>
      </c>
      <c r="E141" s="68" t="str">
        <f t="shared" si="6"/>
        <v>20171010 16:39:29.133000</v>
      </c>
      <c r="F141" s="69">
        <f t="shared" si="7"/>
        <v>99600</v>
      </c>
    </row>
    <row r="142" spans="1:6">
      <c r="A142">
        <v>340</v>
      </c>
      <c r="B142">
        <v>622.5</v>
      </c>
      <c r="C142" t="s">
        <v>63</v>
      </c>
      <c r="D142" t="s">
        <v>3316</v>
      </c>
      <c r="E142" s="68" t="str">
        <f t="shared" si="6"/>
        <v>20171010 16:39:29.133000</v>
      </c>
      <c r="F142" s="69">
        <f t="shared" si="7"/>
        <v>211650</v>
      </c>
    </row>
    <row r="143" spans="1:6">
      <c r="F143" s="69">
        <f t="shared" si="7"/>
        <v>0</v>
      </c>
    </row>
    <row r="144" spans="1:6">
      <c r="F144" s="69">
        <f t="shared" si="7"/>
        <v>0</v>
      </c>
    </row>
    <row r="145" spans="6:6">
      <c r="F145" s="69">
        <f t="shared" si="7"/>
        <v>0</v>
      </c>
    </row>
    <row r="146" spans="6:6">
      <c r="F146" s="69">
        <f t="shared" si="7"/>
        <v>0</v>
      </c>
    </row>
    <row r="147" spans="6:6">
      <c r="F147" s="69">
        <f t="shared" si="7"/>
        <v>0</v>
      </c>
    </row>
    <row r="148" spans="6:6">
      <c r="F148" s="69">
        <f t="shared" si="7"/>
        <v>0</v>
      </c>
    </row>
    <row r="149" spans="6:6">
      <c r="F149" s="69">
        <f t="shared" si="7"/>
        <v>0</v>
      </c>
    </row>
    <row r="150" spans="6:6">
      <c r="F150" s="69">
        <f t="shared" si="7"/>
        <v>0</v>
      </c>
    </row>
    <row r="151" spans="6:6">
      <c r="F151" s="69">
        <f t="shared" si="7"/>
        <v>0</v>
      </c>
    </row>
    <row r="152" spans="6:6">
      <c r="F152" s="69">
        <f t="shared" si="7"/>
        <v>0</v>
      </c>
    </row>
    <row r="153" spans="6:6">
      <c r="F153" s="69">
        <f t="shared" si="7"/>
        <v>0</v>
      </c>
    </row>
    <row r="154" spans="6:6">
      <c r="F154" s="69">
        <f t="shared" si="7"/>
        <v>0</v>
      </c>
    </row>
    <row r="155" spans="6:6">
      <c r="F155" s="69">
        <f t="shared" si="7"/>
        <v>0</v>
      </c>
    </row>
    <row r="156" spans="6:6">
      <c r="F156" s="69">
        <f t="shared" si="7"/>
        <v>0</v>
      </c>
    </row>
    <row r="157" spans="6:6">
      <c r="F157" s="69">
        <f t="shared" si="7"/>
        <v>0</v>
      </c>
    </row>
    <row r="158" spans="6:6">
      <c r="F158" s="69">
        <f t="shared" si="7"/>
        <v>0</v>
      </c>
    </row>
    <row r="159" spans="6:6">
      <c r="F159" s="69">
        <f t="shared" si="7"/>
        <v>0</v>
      </c>
    </row>
    <row r="160" spans="6:6">
      <c r="F160" s="69">
        <f t="shared" si="7"/>
        <v>0</v>
      </c>
    </row>
    <row r="161" spans="6:6">
      <c r="F161" s="69">
        <f t="shared" si="7"/>
        <v>0</v>
      </c>
    </row>
    <row r="162" spans="6:6">
      <c r="F162" s="69">
        <f t="shared" si="7"/>
        <v>0</v>
      </c>
    </row>
    <row r="163" spans="6:6">
      <c r="F163" s="69">
        <f t="shared" si="7"/>
        <v>0</v>
      </c>
    </row>
    <row r="164" spans="6:6">
      <c r="F164" s="69">
        <f t="shared" si="7"/>
        <v>0</v>
      </c>
    </row>
    <row r="165" spans="6:6">
      <c r="F165" s="69">
        <f t="shared" si="7"/>
        <v>0</v>
      </c>
    </row>
    <row r="166" spans="6:6">
      <c r="F166" s="69">
        <f t="shared" si="7"/>
        <v>0</v>
      </c>
    </row>
    <row r="167" spans="6:6">
      <c r="F167" s="69">
        <f t="shared" si="7"/>
        <v>0</v>
      </c>
    </row>
    <row r="168" spans="6:6">
      <c r="F168" s="69">
        <f t="shared" si="7"/>
        <v>0</v>
      </c>
    </row>
    <row r="169" spans="6:6">
      <c r="F169" s="69">
        <f t="shared" si="7"/>
        <v>0</v>
      </c>
    </row>
    <row r="170" spans="6:6">
      <c r="F170" s="69">
        <f t="shared" si="7"/>
        <v>0</v>
      </c>
    </row>
    <row r="171" spans="6:6">
      <c r="F171" s="69">
        <f t="shared" si="7"/>
        <v>0</v>
      </c>
    </row>
    <row r="172" spans="6:6">
      <c r="F172" s="69">
        <f t="shared" si="7"/>
        <v>0</v>
      </c>
    </row>
    <row r="173" spans="6:6">
      <c r="F173" s="69">
        <f t="shared" si="7"/>
        <v>0</v>
      </c>
    </row>
    <row r="174" spans="6:6">
      <c r="F174" s="69">
        <f t="shared" si="7"/>
        <v>0</v>
      </c>
    </row>
    <row r="175" spans="6:6">
      <c r="F175" s="69">
        <f t="shared" si="7"/>
        <v>0</v>
      </c>
    </row>
    <row r="176" spans="6:6">
      <c r="F176" s="69">
        <f t="shared" si="7"/>
        <v>0</v>
      </c>
    </row>
    <row r="177" spans="6:6">
      <c r="F177" s="69">
        <f t="shared" si="7"/>
        <v>0</v>
      </c>
    </row>
    <row r="178" spans="6:6">
      <c r="F178" s="69">
        <f t="shared" si="7"/>
        <v>0</v>
      </c>
    </row>
    <row r="179" spans="6:6">
      <c r="F179" s="69">
        <f t="shared" si="7"/>
        <v>0</v>
      </c>
    </row>
    <row r="180" spans="6:6">
      <c r="F180" s="69">
        <f t="shared" si="7"/>
        <v>0</v>
      </c>
    </row>
    <row r="181" spans="6:6">
      <c r="F181" s="69">
        <f t="shared" si="7"/>
        <v>0</v>
      </c>
    </row>
    <row r="182" spans="6:6">
      <c r="F182" s="69">
        <f t="shared" si="7"/>
        <v>0</v>
      </c>
    </row>
    <row r="183" spans="6:6">
      <c r="F183" s="69">
        <f t="shared" si="7"/>
        <v>0</v>
      </c>
    </row>
    <row r="184" spans="6:6">
      <c r="F184" s="69">
        <f t="shared" si="7"/>
        <v>0</v>
      </c>
    </row>
    <row r="185" spans="6:6">
      <c r="F185" s="69">
        <f t="shared" si="7"/>
        <v>0</v>
      </c>
    </row>
    <row r="186" spans="6:6">
      <c r="F186" s="69">
        <f t="shared" si="7"/>
        <v>0</v>
      </c>
    </row>
    <row r="187" spans="6:6">
      <c r="F187" s="69">
        <f t="shared" si="7"/>
        <v>0</v>
      </c>
    </row>
    <row r="188" spans="6:6">
      <c r="F188" s="69">
        <f t="shared" si="7"/>
        <v>0</v>
      </c>
    </row>
    <row r="189" spans="6:6">
      <c r="F189" s="69">
        <f t="shared" si="7"/>
        <v>0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189"/>
  <sheetViews>
    <sheetView workbookViewId="0">
      <selection activeCell="F1" sqref="F1:L1048576"/>
    </sheetView>
  </sheetViews>
  <sheetFormatPr defaultRowHeight="12.75"/>
  <cols>
    <col min="4" max="4" width="0" hidden="1" customWidth="1"/>
    <col min="5" max="5" width="25.42578125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4.4257812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43</v>
      </c>
      <c r="B2">
        <v>618.5</v>
      </c>
      <c r="C2" t="s">
        <v>63</v>
      </c>
      <c r="D2" t="s">
        <v>3202</v>
      </c>
      <c r="E2" s="68" t="str">
        <f t="shared" ref="E2:E65" si="0">LEFT(D2,FIND(" ",D2)-1)&amp;" "&amp;IF((MID(D2,FIND(" ",D2)+1,2))&lt;"23",MID(D2,FIND(" ",D2)+1,2) + 2 - VALUE(MID(D2,28,1)),"0"&amp;"0")&amp;MID(D2,FIND(" ",D2)+3,13)</f>
        <v>20171009 9:12:07.726000</v>
      </c>
      <c r="F2" s="69">
        <f t="shared" ref="F2:F65" si="1">A2*B2</f>
        <v>26595.5</v>
      </c>
    </row>
    <row r="3" spans="1:12">
      <c r="A3">
        <v>52</v>
      </c>
      <c r="B3">
        <v>618.5</v>
      </c>
      <c r="C3" t="s">
        <v>70</v>
      </c>
      <c r="D3" t="s">
        <v>3203</v>
      </c>
      <c r="E3" s="68" t="str">
        <f t="shared" si="0"/>
        <v>20171009 9:12:07.726458</v>
      </c>
      <c r="F3" s="69">
        <f t="shared" si="1"/>
        <v>32162</v>
      </c>
      <c r="H3" s="77" t="s">
        <v>150</v>
      </c>
      <c r="I3" s="70" t="s">
        <v>151</v>
      </c>
      <c r="J3" s="71" t="s">
        <v>152</v>
      </c>
      <c r="K3" s="72" t="s">
        <v>153</v>
      </c>
      <c r="L3" s="72" t="s">
        <v>154</v>
      </c>
    </row>
    <row r="4" spans="1:12">
      <c r="A4">
        <v>45</v>
      </c>
      <c r="B4">
        <v>618.5</v>
      </c>
      <c r="C4" t="s">
        <v>70</v>
      </c>
      <c r="D4" t="s">
        <v>3203</v>
      </c>
      <c r="E4" s="68" t="str">
        <f t="shared" si="0"/>
        <v>20171009 9:12:07.726458</v>
      </c>
      <c r="F4" s="69">
        <f t="shared" si="1"/>
        <v>27832.5</v>
      </c>
      <c r="H4" s="73" t="s">
        <v>70</v>
      </c>
      <c r="I4" s="70">
        <v>404</v>
      </c>
      <c r="J4" s="74">
        <v>618.66666666666663</v>
      </c>
      <c r="K4" s="75">
        <f>I4*L4</f>
        <v>250021</v>
      </c>
      <c r="L4" s="75">
        <f>SUMIF($C$2:$C$10000,"="&amp;H4,$F$2:$F$10000)/I4</f>
        <v>618.86386138613864</v>
      </c>
    </row>
    <row r="5" spans="1:12">
      <c r="A5">
        <v>60</v>
      </c>
      <c r="B5">
        <v>618.5</v>
      </c>
      <c r="C5" t="s">
        <v>70</v>
      </c>
      <c r="D5" t="s">
        <v>3203</v>
      </c>
      <c r="E5" s="68" t="str">
        <f t="shared" si="0"/>
        <v>20171009 9:12:07.726458</v>
      </c>
      <c r="F5" s="69">
        <f t="shared" si="1"/>
        <v>37110</v>
      </c>
      <c r="H5" s="73" t="s">
        <v>67</v>
      </c>
      <c r="I5" s="70">
        <v>120</v>
      </c>
      <c r="J5" s="74">
        <v>616</v>
      </c>
      <c r="K5" s="75">
        <f t="shared" ref="K5:K7" si="2">I5*L5</f>
        <v>73920</v>
      </c>
      <c r="L5" s="75">
        <f>SUMIF($C$2:$C$10000,"="&amp;H5,$F$2:$F$10000)/I5</f>
        <v>616</v>
      </c>
    </row>
    <row r="6" spans="1:12">
      <c r="A6">
        <v>50</v>
      </c>
      <c r="B6">
        <v>618.5</v>
      </c>
      <c r="C6" t="s">
        <v>70</v>
      </c>
      <c r="D6" t="s">
        <v>3203</v>
      </c>
      <c r="E6" s="68" t="str">
        <f t="shared" si="0"/>
        <v>20171009 9:12:07.726458</v>
      </c>
      <c r="F6" s="69">
        <f t="shared" si="1"/>
        <v>30925</v>
      </c>
      <c r="H6" s="73" t="s">
        <v>63</v>
      </c>
      <c r="I6" s="70">
        <v>19401</v>
      </c>
      <c r="J6" s="74">
        <v>620.2329545454545</v>
      </c>
      <c r="K6" s="75">
        <f t="shared" si="2"/>
        <v>12033781.5</v>
      </c>
      <c r="L6" s="75">
        <f t="shared" ref="L6:L7" si="3">SUMIF($C$2:$C$10000,"="&amp;H6,$F$2:$F$10000)/I6</f>
        <v>620.26604298747486</v>
      </c>
    </row>
    <row r="7" spans="1:12">
      <c r="A7">
        <v>50</v>
      </c>
      <c r="B7">
        <v>618.5</v>
      </c>
      <c r="C7" t="s">
        <v>70</v>
      </c>
      <c r="D7" t="s">
        <v>3203</v>
      </c>
      <c r="E7" s="68" t="str">
        <f t="shared" si="0"/>
        <v>20171009 9:12:07.726458</v>
      </c>
      <c r="F7" s="69">
        <f t="shared" si="1"/>
        <v>30925</v>
      </c>
      <c r="H7" s="73" t="s">
        <v>65</v>
      </c>
      <c r="I7" s="70">
        <v>75</v>
      </c>
      <c r="J7" s="74">
        <v>619.5</v>
      </c>
      <c r="K7" s="75">
        <f t="shared" si="2"/>
        <v>46462.5</v>
      </c>
      <c r="L7" s="75">
        <f t="shared" si="3"/>
        <v>619.5</v>
      </c>
    </row>
    <row r="8" spans="1:12">
      <c r="A8">
        <v>46</v>
      </c>
      <c r="B8">
        <v>621.5</v>
      </c>
      <c r="C8" t="s">
        <v>63</v>
      </c>
      <c r="D8" t="s">
        <v>3204</v>
      </c>
      <c r="E8" s="68" t="str">
        <f t="shared" si="0"/>
        <v>20171009 9:17:50.892000</v>
      </c>
      <c r="F8" s="69">
        <f t="shared" si="1"/>
        <v>28589</v>
      </c>
      <c r="H8" s="73" t="s">
        <v>155</v>
      </c>
      <c r="I8" s="70">
        <v>20000</v>
      </c>
      <c r="J8" s="74">
        <v>620.06648936170211</v>
      </c>
      <c r="K8" s="76">
        <f>SUM(K6:K6)</f>
        <v>12033781.5</v>
      </c>
      <c r="L8" s="76">
        <f>SUM(F2:F10001)/GETPIVOTDATA("Sum of Volume",$I$4)</f>
        <v>620.20925</v>
      </c>
    </row>
    <row r="9" spans="1:12">
      <c r="A9">
        <v>100</v>
      </c>
      <c r="B9">
        <v>621.5</v>
      </c>
      <c r="C9" t="s">
        <v>63</v>
      </c>
      <c r="D9" t="s">
        <v>3204</v>
      </c>
      <c r="E9" s="68" t="str">
        <f t="shared" si="0"/>
        <v>20171009 9:17:50.892000</v>
      </c>
      <c r="F9" s="69">
        <f t="shared" si="1"/>
        <v>62150</v>
      </c>
    </row>
    <row r="10" spans="1:12">
      <c r="A10">
        <v>50</v>
      </c>
      <c r="B10">
        <v>621.5</v>
      </c>
      <c r="C10" t="s">
        <v>63</v>
      </c>
      <c r="D10" t="s">
        <v>3204</v>
      </c>
      <c r="E10" s="68" t="str">
        <f t="shared" si="0"/>
        <v>20171009 9:17:50.892000</v>
      </c>
      <c r="F10" s="69">
        <f t="shared" si="1"/>
        <v>31075</v>
      </c>
    </row>
    <row r="11" spans="1:12">
      <c r="A11">
        <v>104</v>
      </c>
      <c r="B11">
        <v>621.5</v>
      </c>
      <c r="C11" t="s">
        <v>63</v>
      </c>
      <c r="D11" t="s">
        <v>3204</v>
      </c>
      <c r="E11" s="68" t="str">
        <f t="shared" si="0"/>
        <v>20171009 9:17:50.892000</v>
      </c>
      <c r="F11" s="69">
        <f t="shared" si="1"/>
        <v>64636</v>
      </c>
    </row>
    <row r="12" spans="1:12">
      <c r="A12">
        <v>300</v>
      </c>
      <c r="B12">
        <v>620</v>
      </c>
      <c r="C12" t="s">
        <v>63</v>
      </c>
      <c r="D12" t="s">
        <v>3205</v>
      </c>
      <c r="E12" s="68" t="str">
        <f t="shared" si="0"/>
        <v>20171009 9:19:44.149000</v>
      </c>
      <c r="F12" s="69">
        <f t="shared" si="1"/>
        <v>186000</v>
      </c>
    </row>
    <row r="13" spans="1:12">
      <c r="A13">
        <v>100</v>
      </c>
      <c r="B13">
        <v>619.5</v>
      </c>
      <c r="C13" t="s">
        <v>63</v>
      </c>
      <c r="D13" t="s">
        <v>3206</v>
      </c>
      <c r="E13" s="68" t="str">
        <f t="shared" si="0"/>
        <v>20171009 9:29:13.155000</v>
      </c>
      <c r="F13" s="69">
        <f t="shared" si="1"/>
        <v>61950</v>
      </c>
    </row>
    <row r="14" spans="1:12">
      <c r="A14">
        <v>100</v>
      </c>
      <c r="B14">
        <v>619.5</v>
      </c>
      <c r="C14" t="s">
        <v>63</v>
      </c>
      <c r="D14" t="s">
        <v>3207</v>
      </c>
      <c r="E14" s="68" t="str">
        <f t="shared" si="0"/>
        <v>20171009 9:29:14.843000</v>
      </c>
      <c r="F14" s="69">
        <f t="shared" si="1"/>
        <v>61950</v>
      </c>
    </row>
    <row r="15" spans="1:12">
      <c r="A15">
        <v>226</v>
      </c>
      <c r="B15">
        <v>617</v>
      </c>
      <c r="C15" t="s">
        <v>63</v>
      </c>
      <c r="D15" t="s">
        <v>3208</v>
      </c>
      <c r="E15" s="68" t="str">
        <f t="shared" si="0"/>
        <v>20171009 9:57:33.261000</v>
      </c>
      <c r="F15" s="69">
        <f t="shared" si="1"/>
        <v>139442</v>
      </c>
    </row>
    <row r="16" spans="1:12">
      <c r="A16">
        <v>218</v>
      </c>
      <c r="B16">
        <v>617</v>
      </c>
      <c r="C16" t="s">
        <v>63</v>
      </c>
      <c r="D16" t="s">
        <v>3208</v>
      </c>
      <c r="E16" s="68" t="str">
        <f t="shared" si="0"/>
        <v>20171009 9:57:33.261000</v>
      </c>
      <c r="F16" s="69">
        <f t="shared" si="1"/>
        <v>134506</v>
      </c>
    </row>
    <row r="17" spans="1:6">
      <c r="A17">
        <v>40</v>
      </c>
      <c r="B17">
        <v>617</v>
      </c>
      <c r="C17" t="s">
        <v>63</v>
      </c>
      <c r="D17" t="s">
        <v>3208</v>
      </c>
      <c r="E17" s="68" t="str">
        <f t="shared" si="0"/>
        <v>20171009 9:57:33.261000</v>
      </c>
      <c r="F17" s="69">
        <f t="shared" si="1"/>
        <v>24680</v>
      </c>
    </row>
    <row r="18" spans="1:6">
      <c r="A18">
        <v>250</v>
      </c>
      <c r="B18">
        <v>617</v>
      </c>
      <c r="C18" t="s">
        <v>63</v>
      </c>
      <c r="D18" t="s">
        <v>3209</v>
      </c>
      <c r="E18" s="68" t="str">
        <f t="shared" si="0"/>
        <v>20171009 9:57:37.062000</v>
      </c>
      <c r="F18" s="69">
        <f t="shared" si="1"/>
        <v>154250</v>
      </c>
    </row>
    <row r="19" spans="1:6">
      <c r="A19">
        <v>66</v>
      </c>
      <c r="B19">
        <v>617</v>
      </c>
      <c r="C19" t="s">
        <v>63</v>
      </c>
      <c r="D19" t="s">
        <v>3210</v>
      </c>
      <c r="E19" s="68" t="str">
        <f t="shared" si="0"/>
        <v>20171009 9:57:38.145000</v>
      </c>
      <c r="F19" s="69">
        <f t="shared" si="1"/>
        <v>40722</v>
      </c>
    </row>
    <row r="20" spans="1:6">
      <c r="A20">
        <v>40</v>
      </c>
      <c r="B20">
        <v>616</v>
      </c>
      <c r="C20" t="s">
        <v>67</v>
      </c>
      <c r="D20" t="s">
        <v>3211</v>
      </c>
      <c r="E20" s="68" t="str">
        <f t="shared" si="0"/>
        <v>20171009 10:00:52.384738</v>
      </c>
      <c r="F20" s="69">
        <f t="shared" si="1"/>
        <v>24640</v>
      </c>
    </row>
    <row r="21" spans="1:6">
      <c r="A21">
        <v>38</v>
      </c>
      <c r="B21">
        <v>616</v>
      </c>
      <c r="C21" t="s">
        <v>67</v>
      </c>
      <c r="D21" t="s">
        <v>3212</v>
      </c>
      <c r="E21" s="68" t="str">
        <f t="shared" si="0"/>
        <v>20171009 10:06:05.416639</v>
      </c>
      <c r="F21" s="69">
        <f t="shared" si="1"/>
        <v>23408</v>
      </c>
    </row>
    <row r="22" spans="1:6">
      <c r="A22">
        <v>2</v>
      </c>
      <c r="B22">
        <v>616</v>
      </c>
      <c r="C22" t="s">
        <v>67</v>
      </c>
      <c r="D22" t="s">
        <v>3213</v>
      </c>
      <c r="E22" s="68" t="str">
        <f t="shared" si="0"/>
        <v>20171009 10:06:35.423498</v>
      </c>
      <c r="F22" s="69">
        <f t="shared" si="1"/>
        <v>1232</v>
      </c>
    </row>
    <row r="23" spans="1:6">
      <c r="A23">
        <v>3</v>
      </c>
      <c r="B23">
        <v>616</v>
      </c>
      <c r="C23" t="s">
        <v>67</v>
      </c>
      <c r="D23" t="s">
        <v>3214</v>
      </c>
      <c r="E23" s="68" t="str">
        <f t="shared" si="0"/>
        <v>20171009 10:06:36.696451</v>
      </c>
      <c r="F23" s="69">
        <f t="shared" si="1"/>
        <v>1848</v>
      </c>
    </row>
    <row r="24" spans="1:6">
      <c r="A24">
        <v>37</v>
      </c>
      <c r="B24">
        <v>616</v>
      </c>
      <c r="C24" t="s">
        <v>67</v>
      </c>
      <c r="D24" t="s">
        <v>3215</v>
      </c>
      <c r="E24" s="68" t="str">
        <f t="shared" si="0"/>
        <v>20171009 10:07:53.709193</v>
      </c>
      <c r="F24" s="69">
        <f t="shared" si="1"/>
        <v>22792</v>
      </c>
    </row>
    <row r="25" spans="1:6">
      <c r="A25">
        <v>72</v>
      </c>
      <c r="B25">
        <v>617</v>
      </c>
      <c r="C25" t="s">
        <v>63</v>
      </c>
      <c r="D25" t="s">
        <v>3216</v>
      </c>
      <c r="E25" s="68" t="str">
        <f t="shared" si="0"/>
        <v>20171009 10:10:52.014000</v>
      </c>
      <c r="F25" s="69">
        <f t="shared" si="1"/>
        <v>44424</v>
      </c>
    </row>
    <row r="26" spans="1:6">
      <c r="A26">
        <v>100</v>
      </c>
      <c r="B26">
        <v>617</v>
      </c>
      <c r="C26" t="s">
        <v>63</v>
      </c>
      <c r="D26" t="s">
        <v>3216</v>
      </c>
      <c r="E26" s="68" t="str">
        <f t="shared" si="0"/>
        <v>20171009 10:10:52.014000</v>
      </c>
      <c r="F26" s="69">
        <f t="shared" si="1"/>
        <v>61700</v>
      </c>
    </row>
    <row r="27" spans="1:6">
      <c r="A27">
        <v>88</v>
      </c>
      <c r="B27">
        <v>617</v>
      </c>
      <c r="C27" t="s">
        <v>63</v>
      </c>
      <c r="D27" t="s">
        <v>3216</v>
      </c>
      <c r="E27" s="68" t="str">
        <f t="shared" si="0"/>
        <v>20171009 10:10:52.014000</v>
      </c>
      <c r="F27" s="69">
        <f t="shared" si="1"/>
        <v>54296</v>
      </c>
    </row>
    <row r="28" spans="1:6">
      <c r="A28">
        <v>54</v>
      </c>
      <c r="B28">
        <v>617</v>
      </c>
      <c r="C28" t="s">
        <v>63</v>
      </c>
      <c r="D28" t="s">
        <v>3216</v>
      </c>
      <c r="E28" s="68" t="str">
        <f t="shared" si="0"/>
        <v>20171009 10:10:52.014000</v>
      </c>
      <c r="F28" s="69">
        <f t="shared" si="1"/>
        <v>33318</v>
      </c>
    </row>
    <row r="29" spans="1:6">
      <c r="A29">
        <v>142</v>
      </c>
      <c r="B29">
        <v>617</v>
      </c>
      <c r="C29" t="s">
        <v>63</v>
      </c>
      <c r="D29" t="s">
        <v>3216</v>
      </c>
      <c r="E29" s="68" t="str">
        <f t="shared" si="0"/>
        <v>20171009 10:10:52.014000</v>
      </c>
      <c r="F29" s="69">
        <f t="shared" si="1"/>
        <v>87614</v>
      </c>
    </row>
    <row r="30" spans="1:6">
      <c r="A30">
        <v>130</v>
      </c>
      <c r="B30">
        <v>617</v>
      </c>
      <c r="C30" t="s">
        <v>63</v>
      </c>
      <c r="D30" t="s">
        <v>3216</v>
      </c>
      <c r="E30" s="68" t="str">
        <f t="shared" si="0"/>
        <v>20171009 10:10:52.014000</v>
      </c>
      <c r="F30" s="69">
        <f t="shared" si="1"/>
        <v>80210</v>
      </c>
    </row>
    <row r="31" spans="1:6">
      <c r="A31">
        <v>71</v>
      </c>
      <c r="B31">
        <v>617</v>
      </c>
      <c r="C31" t="s">
        <v>63</v>
      </c>
      <c r="D31" t="s">
        <v>3216</v>
      </c>
      <c r="E31" s="68" t="str">
        <f t="shared" si="0"/>
        <v>20171009 10:10:52.014000</v>
      </c>
      <c r="F31" s="69">
        <f t="shared" si="1"/>
        <v>43807</v>
      </c>
    </row>
    <row r="32" spans="1:6">
      <c r="A32">
        <v>100</v>
      </c>
      <c r="B32">
        <v>617</v>
      </c>
      <c r="C32" t="s">
        <v>63</v>
      </c>
      <c r="D32" t="s">
        <v>3216</v>
      </c>
      <c r="E32" s="68" t="str">
        <f t="shared" si="0"/>
        <v>20171009 10:10:52.014000</v>
      </c>
      <c r="F32" s="69">
        <f t="shared" si="1"/>
        <v>61700</v>
      </c>
    </row>
    <row r="33" spans="1:6">
      <c r="A33">
        <v>243</v>
      </c>
      <c r="B33">
        <v>617</v>
      </c>
      <c r="C33" t="s">
        <v>63</v>
      </c>
      <c r="D33" t="s">
        <v>3216</v>
      </c>
      <c r="E33" s="68" t="str">
        <f t="shared" si="0"/>
        <v>20171009 10:10:52.014000</v>
      </c>
      <c r="F33" s="69">
        <f t="shared" si="1"/>
        <v>149931</v>
      </c>
    </row>
    <row r="34" spans="1:6">
      <c r="A34">
        <v>99</v>
      </c>
      <c r="B34">
        <v>618</v>
      </c>
      <c r="C34" t="s">
        <v>63</v>
      </c>
      <c r="D34" t="s">
        <v>3217</v>
      </c>
      <c r="E34" s="68" t="str">
        <f t="shared" si="0"/>
        <v>20171009 10:34:59.904000</v>
      </c>
      <c r="F34" s="69">
        <f t="shared" si="1"/>
        <v>61182</v>
      </c>
    </row>
    <row r="35" spans="1:6">
      <c r="A35">
        <v>100</v>
      </c>
      <c r="B35">
        <v>618</v>
      </c>
      <c r="C35" t="s">
        <v>63</v>
      </c>
      <c r="D35" t="s">
        <v>3217</v>
      </c>
      <c r="E35" s="68" t="str">
        <f t="shared" si="0"/>
        <v>20171009 10:34:59.904000</v>
      </c>
      <c r="F35" s="69">
        <f t="shared" si="1"/>
        <v>61800</v>
      </c>
    </row>
    <row r="36" spans="1:6">
      <c r="A36">
        <v>93</v>
      </c>
      <c r="B36">
        <v>618</v>
      </c>
      <c r="C36" t="s">
        <v>63</v>
      </c>
      <c r="D36" t="s">
        <v>3217</v>
      </c>
      <c r="E36" s="68" t="str">
        <f t="shared" si="0"/>
        <v>20171009 10:34:59.904000</v>
      </c>
      <c r="F36" s="69">
        <f t="shared" si="1"/>
        <v>57474</v>
      </c>
    </row>
    <row r="37" spans="1:6">
      <c r="A37">
        <v>222</v>
      </c>
      <c r="B37">
        <v>618</v>
      </c>
      <c r="C37" t="s">
        <v>63</v>
      </c>
      <c r="D37" t="s">
        <v>3217</v>
      </c>
      <c r="E37" s="68" t="str">
        <f t="shared" si="0"/>
        <v>20171009 10:34:59.904000</v>
      </c>
      <c r="F37" s="69">
        <f t="shared" si="1"/>
        <v>137196</v>
      </c>
    </row>
    <row r="38" spans="1:6">
      <c r="A38">
        <v>54</v>
      </c>
      <c r="B38">
        <v>618</v>
      </c>
      <c r="C38" t="s">
        <v>63</v>
      </c>
      <c r="D38" t="s">
        <v>3217</v>
      </c>
      <c r="E38" s="68" t="str">
        <f t="shared" si="0"/>
        <v>20171009 10:34:59.904000</v>
      </c>
      <c r="F38" s="69">
        <f t="shared" si="1"/>
        <v>33372</v>
      </c>
    </row>
    <row r="39" spans="1:6">
      <c r="A39">
        <v>74</v>
      </c>
      <c r="B39">
        <v>618</v>
      </c>
      <c r="C39" t="s">
        <v>63</v>
      </c>
      <c r="D39" t="s">
        <v>3217</v>
      </c>
      <c r="E39" s="68" t="str">
        <f t="shared" si="0"/>
        <v>20171009 10:34:59.904000</v>
      </c>
      <c r="F39" s="69">
        <f t="shared" si="1"/>
        <v>45732</v>
      </c>
    </row>
    <row r="40" spans="1:6">
      <c r="A40">
        <v>100</v>
      </c>
      <c r="B40">
        <v>618</v>
      </c>
      <c r="C40" t="s">
        <v>63</v>
      </c>
      <c r="D40" t="s">
        <v>3217</v>
      </c>
      <c r="E40" s="68" t="str">
        <f t="shared" si="0"/>
        <v>20171009 10:34:59.904000</v>
      </c>
      <c r="F40" s="69">
        <f t="shared" si="1"/>
        <v>61800</v>
      </c>
    </row>
    <row r="41" spans="1:6">
      <c r="A41">
        <v>55</v>
      </c>
      <c r="B41">
        <v>618</v>
      </c>
      <c r="C41" t="s">
        <v>63</v>
      </c>
      <c r="D41" t="s">
        <v>3217</v>
      </c>
      <c r="E41" s="68" t="str">
        <f t="shared" si="0"/>
        <v>20171009 10:34:59.904000</v>
      </c>
      <c r="F41" s="69">
        <f t="shared" si="1"/>
        <v>33990</v>
      </c>
    </row>
    <row r="42" spans="1:6">
      <c r="A42">
        <v>183</v>
      </c>
      <c r="B42">
        <v>618</v>
      </c>
      <c r="C42" t="s">
        <v>63</v>
      </c>
      <c r="D42" t="s">
        <v>3218</v>
      </c>
      <c r="E42" s="68" t="str">
        <f t="shared" si="0"/>
        <v>20171009 10:34:59.926000</v>
      </c>
      <c r="F42" s="69">
        <f t="shared" si="1"/>
        <v>113094</v>
      </c>
    </row>
    <row r="43" spans="1:6">
      <c r="A43">
        <v>100</v>
      </c>
      <c r="B43">
        <v>619</v>
      </c>
      <c r="C43" t="s">
        <v>63</v>
      </c>
      <c r="D43" t="s">
        <v>3219</v>
      </c>
      <c r="E43" s="68" t="str">
        <f t="shared" si="0"/>
        <v>20171009 10:47:12.324000</v>
      </c>
      <c r="F43" s="69">
        <f t="shared" si="1"/>
        <v>61900</v>
      </c>
    </row>
    <row r="44" spans="1:6">
      <c r="A44">
        <v>98</v>
      </c>
      <c r="B44">
        <v>619</v>
      </c>
      <c r="C44" t="s">
        <v>63</v>
      </c>
      <c r="D44" t="s">
        <v>3219</v>
      </c>
      <c r="E44" s="68" t="str">
        <f t="shared" si="0"/>
        <v>20171009 10:47:12.324000</v>
      </c>
      <c r="F44" s="69">
        <f t="shared" si="1"/>
        <v>60662</v>
      </c>
    </row>
    <row r="45" spans="1:6">
      <c r="A45">
        <v>100</v>
      </c>
      <c r="B45">
        <v>619</v>
      </c>
      <c r="C45" t="s">
        <v>63</v>
      </c>
      <c r="D45" t="s">
        <v>3219</v>
      </c>
      <c r="E45" s="68" t="str">
        <f t="shared" si="0"/>
        <v>20171009 10:47:12.324000</v>
      </c>
      <c r="F45" s="69">
        <f t="shared" si="1"/>
        <v>61900</v>
      </c>
    </row>
    <row r="46" spans="1:6">
      <c r="A46">
        <v>100</v>
      </c>
      <c r="B46">
        <v>619</v>
      </c>
      <c r="C46" t="s">
        <v>63</v>
      </c>
      <c r="D46" t="s">
        <v>3219</v>
      </c>
      <c r="E46" s="68" t="str">
        <f t="shared" si="0"/>
        <v>20171009 10:47:12.324000</v>
      </c>
      <c r="F46" s="69">
        <f t="shared" si="1"/>
        <v>61900</v>
      </c>
    </row>
    <row r="47" spans="1:6">
      <c r="A47">
        <v>78</v>
      </c>
      <c r="B47">
        <v>619</v>
      </c>
      <c r="C47" t="s">
        <v>63</v>
      </c>
      <c r="D47" t="s">
        <v>3219</v>
      </c>
      <c r="E47" s="68" t="str">
        <f t="shared" si="0"/>
        <v>20171009 10:47:12.324000</v>
      </c>
      <c r="F47" s="69">
        <f t="shared" si="1"/>
        <v>48282</v>
      </c>
    </row>
    <row r="48" spans="1:6">
      <c r="A48">
        <v>24</v>
      </c>
      <c r="B48">
        <v>619</v>
      </c>
      <c r="C48" t="s">
        <v>63</v>
      </c>
      <c r="D48" t="s">
        <v>3219</v>
      </c>
      <c r="E48" s="68" t="str">
        <f t="shared" si="0"/>
        <v>20171009 10:47:12.324000</v>
      </c>
      <c r="F48" s="69">
        <f t="shared" si="1"/>
        <v>14856</v>
      </c>
    </row>
    <row r="49" spans="1:6">
      <c r="A49">
        <v>176</v>
      </c>
      <c r="B49">
        <v>618.5</v>
      </c>
      <c r="C49" t="s">
        <v>63</v>
      </c>
      <c r="D49" t="s">
        <v>3220</v>
      </c>
      <c r="E49" s="68" t="str">
        <f t="shared" si="0"/>
        <v>20171009 10:56:32.254000</v>
      </c>
      <c r="F49" s="69">
        <f t="shared" si="1"/>
        <v>108856</v>
      </c>
    </row>
    <row r="50" spans="1:6">
      <c r="A50">
        <v>92</v>
      </c>
      <c r="B50">
        <v>618.5</v>
      </c>
      <c r="C50" t="s">
        <v>63</v>
      </c>
      <c r="D50" t="s">
        <v>3220</v>
      </c>
      <c r="E50" s="68" t="str">
        <f t="shared" si="0"/>
        <v>20171009 10:56:32.254000</v>
      </c>
      <c r="F50" s="69">
        <f t="shared" si="1"/>
        <v>56902</v>
      </c>
    </row>
    <row r="51" spans="1:6">
      <c r="A51">
        <v>100</v>
      </c>
      <c r="B51">
        <v>618.5</v>
      </c>
      <c r="C51" t="s">
        <v>63</v>
      </c>
      <c r="D51" t="s">
        <v>3220</v>
      </c>
      <c r="E51" s="68" t="str">
        <f t="shared" si="0"/>
        <v>20171009 10:56:32.254000</v>
      </c>
      <c r="F51" s="69">
        <f t="shared" si="1"/>
        <v>61850</v>
      </c>
    </row>
    <row r="52" spans="1:6">
      <c r="A52">
        <v>132</v>
      </c>
      <c r="B52">
        <v>618.5</v>
      </c>
      <c r="C52" t="s">
        <v>63</v>
      </c>
      <c r="D52" t="s">
        <v>3221</v>
      </c>
      <c r="E52" s="68" t="str">
        <f t="shared" si="0"/>
        <v>20171009 10:56:36.541000</v>
      </c>
      <c r="F52" s="69">
        <f t="shared" si="1"/>
        <v>81642</v>
      </c>
    </row>
    <row r="53" spans="1:6">
      <c r="A53">
        <v>93</v>
      </c>
      <c r="B53">
        <v>618.5</v>
      </c>
      <c r="C53" t="s">
        <v>63</v>
      </c>
      <c r="D53" t="s">
        <v>3222</v>
      </c>
      <c r="E53" s="68" t="str">
        <f t="shared" si="0"/>
        <v>20171009 11:07:32.505000</v>
      </c>
      <c r="F53" s="69">
        <f t="shared" si="1"/>
        <v>57520.5</v>
      </c>
    </row>
    <row r="54" spans="1:6">
      <c r="A54">
        <v>74</v>
      </c>
      <c r="B54">
        <v>618.5</v>
      </c>
      <c r="C54" t="s">
        <v>63</v>
      </c>
      <c r="D54" t="s">
        <v>3222</v>
      </c>
      <c r="E54" s="68" t="str">
        <f t="shared" si="0"/>
        <v>20171009 11:07:32.505000</v>
      </c>
      <c r="F54" s="69">
        <f t="shared" si="1"/>
        <v>45769</v>
      </c>
    </row>
    <row r="55" spans="1:6">
      <c r="A55">
        <v>54</v>
      </c>
      <c r="B55">
        <v>618.5</v>
      </c>
      <c r="C55" t="s">
        <v>63</v>
      </c>
      <c r="D55" t="s">
        <v>3222</v>
      </c>
      <c r="E55" s="68" t="str">
        <f t="shared" si="0"/>
        <v>20171009 11:07:32.505000</v>
      </c>
      <c r="F55" s="69">
        <f t="shared" si="1"/>
        <v>33399</v>
      </c>
    </row>
    <row r="56" spans="1:6">
      <c r="A56">
        <v>100</v>
      </c>
      <c r="B56">
        <v>618.5</v>
      </c>
      <c r="C56" t="s">
        <v>63</v>
      </c>
      <c r="D56" t="s">
        <v>3222</v>
      </c>
      <c r="E56" s="68" t="str">
        <f t="shared" si="0"/>
        <v>20171009 11:07:32.505000</v>
      </c>
      <c r="F56" s="69">
        <f t="shared" si="1"/>
        <v>61850</v>
      </c>
    </row>
    <row r="57" spans="1:6">
      <c r="A57">
        <v>100</v>
      </c>
      <c r="B57">
        <v>618.5</v>
      </c>
      <c r="C57" t="s">
        <v>63</v>
      </c>
      <c r="D57" t="s">
        <v>3222</v>
      </c>
      <c r="E57" s="68" t="str">
        <f t="shared" si="0"/>
        <v>20171009 11:07:32.505000</v>
      </c>
      <c r="F57" s="69">
        <f t="shared" si="1"/>
        <v>61850</v>
      </c>
    </row>
    <row r="58" spans="1:6">
      <c r="A58">
        <v>79</v>
      </c>
      <c r="B58">
        <v>618.5</v>
      </c>
      <c r="C58" t="s">
        <v>63</v>
      </c>
      <c r="D58" t="s">
        <v>3222</v>
      </c>
      <c r="E58" s="68" t="str">
        <f t="shared" si="0"/>
        <v>20171009 11:07:32.505000</v>
      </c>
      <c r="F58" s="69">
        <f t="shared" si="1"/>
        <v>48861.5</v>
      </c>
    </row>
    <row r="59" spans="1:6">
      <c r="A59">
        <v>250</v>
      </c>
      <c r="B59">
        <v>621</v>
      </c>
      <c r="C59" t="s">
        <v>63</v>
      </c>
      <c r="D59" t="s">
        <v>3223</v>
      </c>
      <c r="E59" s="68" t="str">
        <f t="shared" si="0"/>
        <v>20171009 11:18:39.119000</v>
      </c>
      <c r="F59" s="69">
        <f t="shared" si="1"/>
        <v>155250</v>
      </c>
    </row>
    <row r="60" spans="1:6">
      <c r="A60">
        <v>350</v>
      </c>
      <c r="B60">
        <v>621</v>
      </c>
      <c r="C60" t="s">
        <v>63</v>
      </c>
      <c r="D60" t="s">
        <v>3223</v>
      </c>
      <c r="E60" s="68" t="str">
        <f t="shared" si="0"/>
        <v>20171009 11:18:39.119000</v>
      </c>
      <c r="F60" s="69">
        <f t="shared" si="1"/>
        <v>217350</v>
      </c>
    </row>
    <row r="61" spans="1:6">
      <c r="A61">
        <v>100</v>
      </c>
      <c r="B61">
        <v>619.5</v>
      </c>
      <c r="C61" t="s">
        <v>63</v>
      </c>
      <c r="D61" t="s">
        <v>3224</v>
      </c>
      <c r="E61" s="68" t="str">
        <f t="shared" si="0"/>
        <v>20171009 11:27:58.340000</v>
      </c>
      <c r="F61" s="69">
        <f t="shared" si="1"/>
        <v>61950</v>
      </c>
    </row>
    <row r="62" spans="1:6">
      <c r="A62">
        <v>75</v>
      </c>
      <c r="B62">
        <v>619.5</v>
      </c>
      <c r="C62" t="s">
        <v>65</v>
      </c>
      <c r="D62" t="s">
        <v>3225</v>
      </c>
      <c r="E62" s="68" t="str">
        <f t="shared" si="0"/>
        <v>20171009 11:27:58.342000</v>
      </c>
      <c r="F62" s="69">
        <f t="shared" si="1"/>
        <v>46462.5</v>
      </c>
    </row>
    <row r="63" spans="1:6">
      <c r="A63">
        <v>147</v>
      </c>
      <c r="B63">
        <v>619.5</v>
      </c>
      <c r="C63" t="s">
        <v>70</v>
      </c>
      <c r="D63" t="s">
        <v>3226</v>
      </c>
      <c r="E63" s="68" t="str">
        <f t="shared" si="0"/>
        <v>20171009 11:27:58.342999</v>
      </c>
      <c r="F63" s="69">
        <f t="shared" si="1"/>
        <v>91066.5</v>
      </c>
    </row>
    <row r="64" spans="1:6">
      <c r="A64">
        <v>100</v>
      </c>
      <c r="B64">
        <v>619.5</v>
      </c>
      <c r="C64" t="s">
        <v>63</v>
      </c>
      <c r="D64" t="s">
        <v>3227</v>
      </c>
      <c r="E64" s="68" t="str">
        <f t="shared" si="0"/>
        <v>20171009 11:27:58.414000</v>
      </c>
      <c r="F64" s="69">
        <f t="shared" si="1"/>
        <v>61950</v>
      </c>
    </row>
    <row r="65" spans="1:6">
      <c r="A65">
        <v>78</v>
      </c>
      <c r="B65">
        <v>619.5</v>
      </c>
      <c r="C65" t="s">
        <v>63</v>
      </c>
      <c r="D65" t="s">
        <v>3228</v>
      </c>
      <c r="E65" s="68" t="str">
        <f t="shared" si="0"/>
        <v>20171009 11:27:58.472000</v>
      </c>
      <c r="F65" s="69">
        <f t="shared" si="1"/>
        <v>48321</v>
      </c>
    </row>
    <row r="66" spans="1:6">
      <c r="A66">
        <v>100</v>
      </c>
      <c r="B66">
        <v>620</v>
      </c>
      <c r="C66" t="s">
        <v>63</v>
      </c>
      <c r="D66" t="s">
        <v>3229</v>
      </c>
      <c r="E66" s="68" t="str">
        <f t="shared" ref="E66:E129" si="4">LEFT(D66,FIND(" ",D66)-1)&amp;" "&amp;IF((MID(D66,FIND(" ",D66)+1,2))&lt;"23",MID(D66,FIND(" ",D66)+1,2) + 2 - VALUE(MID(D66,28,1)),"0"&amp;"0")&amp;MID(D66,FIND(" ",D66)+3,13)</f>
        <v>20171009 11:58:46.090000</v>
      </c>
      <c r="F66" s="69">
        <f t="shared" ref="F66:F129" si="5">A66*B66</f>
        <v>62000</v>
      </c>
    </row>
    <row r="67" spans="1:6">
      <c r="A67">
        <v>54</v>
      </c>
      <c r="B67">
        <v>620</v>
      </c>
      <c r="C67" t="s">
        <v>63</v>
      </c>
      <c r="D67" t="s">
        <v>3229</v>
      </c>
      <c r="E67" s="68" t="str">
        <f t="shared" si="4"/>
        <v>20171009 11:58:46.090000</v>
      </c>
      <c r="F67" s="69">
        <f t="shared" si="5"/>
        <v>33480</v>
      </c>
    </row>
    <row r="68" spans="1:6">
      <c r="A68">
        <v>77</v>
      </c>
      <c r="B68">
        <v>620</v>
      </c>
      <c r="C68" t="s">
        <v>63</v>
      </c>
      <c r="D68" t="s">
        <v>3229</v>
      </c>
      <c r="E68" s="68" t="str">
        <f t="shared" si="4"/>
        <v>20171009 11:58:46.090000</v>
      </c>
      <c r="F68" s="69">
        <f t="shared" si="5"/>
        <v>47740</v>
      </c>
    </row>
    <row r="69" spans="1:6">
      <c r="A69">
        <v>65</v>
      </c>
      <c r="B69">
        <v>620</v>
      </c>
      <c r="C69" t="s">
        <v>63</v>
      </c>
      <c r="D69" t="s">
        <v>3229</v>
      </c>
      <c r="E69" s="68" t="str">
        <f t="shared" si="4"/>
        <v>20171009 11:58:46.090000</v>
      </c>
      <c r="F69" s="69">
        <f t="shared" si="5"/>
        <v>40300</v>
      </c>
    </row>
    <row r="70" spans="1:6">
      <c r="A70">
        <v>100</v>
      </c>
      <c r="B70">
        <v>620</v>
      </c>
      <c r="C70" t="s">
        <v>63</v>
      </c>
      <c r="D70" t="s">
        <v>3230</v>
      </c>
      <c r="E70" s="68" t="str">
        <f t="shared" si="4"/>
        <v>20171009 11:58:57.513000</v>
      </c>
      <c r="F70" s="69">
        <f t="shared" si="5"/>
        <v>62000</v>
      </c>
    </row>
    <row r="71" spans="1:6">
      <c r="A71">
        <v>404</v>
      </c>
      <c r="B71">
        <v>620</v>
      </c>
      <c r="C71" t="s">
        <v>63</v>
      </c>
      <c r="D71" t="s">
        <v>3231</v>
      </c>
      <c r="E71" s="68" t="str">
        <f t="shared" si="4"/>
        <v>20171009 11:58:57.537000</v>
      </c>
      <c r="F71" s="69">
        <f t="shared" si="5"/>
        <v>250480</v>
      </c>
    </row>
    <row r="72" spans="1:6">
      <c r="A72">
        <v>79</v>
      </c>
      <c r="B72">
        <v>620</v>
      </c>
      <c r="C72" t="s">
        <v>63</v>
      </c>
      <c r="D72" t="s">
        <v>3232</v>
      </c>
      <c r="E72" s="68" t="str">
        <f t="shared" si="4"/>
        <v>20171009 12:12:25.345000</v>
      </c>
      <c r="F72" s="69">
        <f t="shared" si="5"/>
        <v>48980</v>
      </c>
    </row>
    <row r="73" spans="1:6">
      <c r="A73">
        <v>100</v>
      </c>
      <c r="B73">
        <v>620</v>
      </c>
      <c r="C73" t="s">
        <v>63</v>
      </c>
      <c r="D73" t="s">
        <v>3232</v>
      </c>
      <c r="E73" s="68" t="str">
        <f t="shared" si="4"/>
        <v>20171009 12:12:25.345000</v>
      </c>
      <c r="F73" s="69">
        <f t="shared" si="5"/>
        <v>62000</v>
      </c>
    </row>
    <row r="74" spans="1:6">
      <c r="A74">
        <v>69</v>
      </c>
      <c r="B74">
        <v>620</v>
      </c>
      <c r="C74" t="s">
        <v>63</v>
      </c>
      <c r="D74" t="s">
        <v>3232</v>
      </c>
      <c r="E74" s="68" t="str">
        <f t="shared" si="4"/>
        <v>20171009 12:12:25.345000</v>
      </c>
      <c r="F74" s="69">
        <f t="shared" si="5"/>
        <v>42780</v>
      </c>
    </row>
    <row r="75" spans="1:6">
      <c r="A75">
        <v>54</v>
      </c>
      <c r="B75">
        <v>620</v>
      </c>
      <c r="C75" t="s">
        <v>63</v>
      </c>
      <c r="D75" t="s">
        <v>3232</v>
      </c>
      <c r="E75" s="68" t="str">
        <f t="shared" si="4"/>
        <v>20171009 12:12:25.345000</v>
      </c>
      <c r="F75" s="69">
        <f t="shared" si="5"/>
        <v>33480</v>
      </c>
    </row>
    <row r="76" spans="1:6">
      <c r="A76">
        <v>103</v>
      </c>
      <c r="B76">
        <v>620</v>
      </c>
      <c r="C76" t="s">
        <v>63</v>
      </c>
      <c r="D76" t="s">
        <v>3232</v>
      </c>
      <c r="E76" s="68" t="str">
        <f t="shared" si="4"/>
        <v>20171009 12:12:25.345000</v>
      </c>
      <c r="F76" s="69">
        <f t="shared" si="5"/>
        <v>63860</v>
      </c>
    </row>
    <row r="77" spans="1:6">
      <c r="A77">
        <v>395</v>
      </c>
      <c r="B77">
        <v>620</v>
      </c>
      <c r="C77" t="s">
        <v>63</v>
      </c>
      <c r="D77" t="s">
        <v>3233</v>
      </c>
      <c r="E77" s="68" t="str">
        <f t="shared" si="4"/>
        <v>20171009 12:12:32.406000</v>
      </c>
      <c r="F77" s="69">
        <f t="shared" si="5"/>
        <v>244900</v>
      </c>
    </row>
    <row r="78" spans="1:6">
      <c r="A78">
        <v>100</v>
      </c>
      <c r="B78">
        <v>620.5</v>
      </c>
      <c r="C78" t="s">
        <v>63</v>
      </c>
      <c r="D78" t="s">
        <v>3234</v>
      </c>
      <c r="E78" s="68" t="str">
        <f t="shared" si="4"/>
        <v>20171009 12:44:29.550000</v>
      </c>
      <c r="F78" s="69">
        <f t="shared" si="5"/>
        <v>62050</v>
      </c>
    </row>
    <row r="79" spans="1:6">
      <c r="A79">
        <v>100</v>
      </c>
      <c r="B79">
        <v>620.5</v>
      </c>
      <c r="C79" t="s">
        <v>63</v>
      </c>
      <c r="D79" t="s">
        <v>3234</v>
      </c>
      <c r="E79" s="68" t="str">
        <f t="shared" si="4"/>
        <v>20171009 12:44:29.550000</v>
      </c>
      <c r="F79" s="69">
        <f t="shared" si="5"/>
        <v>62050</v>
      </c>
    </row>
    <row r="80" spans="1:6">
      <c r="A80">
        <v>143</v>
      </c>
      <c r="B80">
        <v>620.5</v>
      </c>
      <c r="C80" t="s">
        <v>63</v>
      </c>
      <c r="D80" t="s">
        <v>3234</v>
      </c>
      <c r="E80" s="68" t="str">
        <f t="shared" si="4"/>
        <v>20171009 12:44:29.550000</v>
      </c>
      <c r="F80" s="69">
        <f t="shared" si="5"/>
        <v>88731.5</v>
      </c>
    </row>
    <row r="81" spans="1:6">
      <c r="A81">
        <v>54</v>
      </c>
      <c r="B81">
        <v>620.5</v>
      </c>
      <c r="C81" t="s">
        <v>63</v>
      </c>
      <c r="D81" t="s">
        <v>3234</v>
      </c>
      <c r="E81" s="68" t="str">
        <f t="shared" si="4"/>
        <v>20171009 12:44:29.550000</v>
      </c>
      <c r="F81" s="69">
        <f t="shared" si="5"/>
        <v>33507</v>
      </c>
    </row>
    <row r="82" spans="1:6">
      <c r="A82">
        <v>80</v>
      </c>
      <c r="B82">
        <v>620.5</v>
      </c>
      <c r="C82" t="s">
        <v>63</v>
      </c>
      <c r="D82" t="s">
        <v>3234</v>
      </c>
      <c r="E82" s="68" t="str">
        <f t="shared" si="4"/>
        <v>20171009 12:44:29.550000</v>
      </c>
      <c r="F82" s="69">
        <f t="shared" si="5"/>
        <v>49640</v>
      </c>
    </row>
    <row r="83" spans="1:6">
      <c r="A83">
        <v>94</v>
      </c>
      <c r="B83">
        <v>620.5</v>
      </c>
      <c r="C83" t="s">
        <v>63</v>
      </c>
      <c r="D83" t="s">
        <v>3235</v>
      </c>
      <c r="E83" s="68" t="str">
        <f t="shared" si="4"/>
        <v>20171009 12:46:30.204000</v>
      </c>
      <c r="F83" s="69">
        <f t="shared" si="5"/>
        <v>58327</v>
      </c>
    </row>
    <row r="84" spans="1:6">
      <c r="A84">
        <v>129</v>
      </c>
      <c r="B84">
        <v>620.5</v>
      </c>
      <c r="C84" t="s">
        <v>63</v>
      </c>
      <c r="D84" t="s">
        <v>3236</v>
      </c>
      <c r="E84" s="68" t="str">
        <f t="shared" si="4"/>
        <v>20171009 12:47:05.441000</v>
      </c>
      <c r="F84" s="69">
        <f t="shared" si="5"/>
        <v>80044.5</v>
      </c>
    </row>
    <row r="85" spans="1:6">
      <c r="A85">
        <v>100</v>
      </c>
      <c r="B85">
        <v>620.5</v>
      </c>
      <c r="C85" t="s">
        <v>63</v>
      </c>
      <c r="D85" t="s">
        <v>3237</v>
      </c>
      <c r="E85" s="68" t="str">
        <f t="shared" si="4"/>
        <v>20171009 12:47:50.481000</v>
      </c>
      <c r="F85" s="69">
        <f t="shared" si="5"/>
        <v>62050</v>
      </c>
    </row>
    <row r="86" spans="1:6">
      <c r="A86">
        <v>55</v>
      </c>
      <c r="B86">
        <v>621</v>
      </c>
      <c r="C86" t="s">
        <v>63</v>
      </c>
      <c r="D86" t="s">
        <v>3238</v>
      </c>
      <c r="E86" s="68" t="str">
        <f t="shared" si="4"/>
        <v>20171009 13:02:27.274000</v>
      </c>
      <c r="F86" s="69">
        <f t="shared" si="5"/>
        <v>34155</v>
      </c>
    </row>
    <row r="87" spans="1:6">
      <c r="A87">
        <v>3</v>
      </c>
      <c r="B87">
        <v>621</v>
      </c>
      <c r="C87" t="s">
        <v>63</v>
      </c>
      <c r="D87" t="s">
        <v>3238</v>
      </c>
      <c r="E87" s="68" t="str">
        <f t="shared" si="4"/>
        <v>20171009 13:02:27.274000</v>
      </c>
      <c r="F87" s="69">
        <f t="shared" si="5"/>
        <v>1863</v>
      </c>
    </row>
    <row r="88" spans="1:6">
      <c r="A88">
        <v>54</v>
      </c>
      <c r="B88">
        <v>621</v>
      </c>
      <c r="C88" t="s">
        <v>63</v>
      </c>
      <c r="D88" t="s">
        <v>3238</v>
      </c>
      <c r="E88" s="68" t="str">
        <f t="shared" si="4"/>
        <v>20171009 13:02:27.274000</v>
      </c>
      <c r="F88" s="69">
        <f t="shared" si="5"/>
        <v>33534</v>
      </c>
    </row>
    <row r="89" spans="1:6">
      <c r="A89">
        <v>217</v>
      </c>
      <c r="B89">
        <v>621</v>
      </c>
      <c r="C89" t="s">
        <v>63</v>
      </c>
      <c r="D89" t="s">
        <v>3238</v>
      </c>
      <c r="E89" s="68" t="str">
        <f t="shared" si="4"/>
        <v>20171009 13:02:27.274000</v>
      </c>
      <c r="F89" s="69">
        <f t="shared" si="5"/>
        <v>134757</v>
      </c>
    </row>
    <row r="90" spans="1:6">
      <c r="A90">
        <v>100</v>
      </c>
      <c r="B90">
        <v>621</v>
      </c>
      <c r="C90" t="s">
        <v>63</v>
      </c>
      <c r="D90" t="s">
        <v>3238</v>
      </c>
      <c r="E90" s="68" t="str">
        <f t="shared" si="4"/>
        <v>20171009 13:02:27.274000</v>
      </c>
      <c r="F90" s="69">
        <f t="shared" si="5"/>
        <v>62100</v>
      </c>
    </row>
    <row r="91" spans="1:6">
      <c r="A91">
        <v>91</v>
      </c>
      <c r="B91">
        <v>621</v>
      </c>
      <c r="C91" t="s">
        <v>63</v>
      </c>
      <c r="D91" t="s">
        <v>3238</v>
      </c>
      <c r="E91" s="68" t="str">
        <f t="shared" si="4"/>
        <v>20171009 13:02:27.274000</v>
      </c>
      <c r="F91" s="69">
        <f t="shared" si="5"/>
        <v>56511</v>
      </c>
    </row>
    <row r="92" spans="1:6">
      <c r="A92">
        <v>94</v>
      </c>
      <c r="B92">
        <v>621</v>
      </c>
      <c r="C92" t="s">
        <v>63</v>
      </c>
      <c r="D92" t="s">
        <v>3239</v>
      </c>
      <c r="E92" s="68" t="str">
        <f t="shared" si="4"/>
        <v>20171009 13:02:27.295000</v>
      </c>
      <c r="F92" s="69">
        <f t="shared" si="5"/>
        <v>58374</v>
      </c>
    </row>
    <row r="93" spans="1:6">
      <c r="A93">
        <v>386</v>
      </c>
      <c r="B93">
        <v>621</v>
      </c>
      <c r="C93" t="s">
        <v>63</v>
      </c>
      <c r="D93" t="s">
        <v>3239</v>
      </c>
      <c r="E93" s="68" t="str">
        <f t="shared" si="4"/>
        <v>20171009 13:02:27.295000</v>
      </c>
      <c r="F93" s="69">
        <f t="shared" si="5"/>
        <v>239706</v>
      </c>
    </row>
    <row r="94" spans="1:6">
      <c r="A94">
        <v>50</v>
      </c>
      <c r="B94">
        <v>621</v>
      </c>
      <c r="C94" t="s">
        <v>63</v>
      </c>
      <c r="D94" t="s">
        <v>3240</v>
      </c>
      <c r="E94" s="68" t="str">
        <f t="shared" si="4"/>
        <v>20171009 13:17:57.555000</v>
      </c>
      <c r="F94" s="69">
        <f t="shared" si="5"/>
        <v>31050</v>
      </c>
    </row>
    <row r="95" spans="1:6">
      <c r="A95">
        <v>90</v>
      </c>
      <c r="B95">
        <v>621</v>
      </c>
      <c r="C95" t="s">
        <v>63</v>
      </c>
      <c r="D95" t="s">
        <v>3240</v>
      </c>
      <c r="E95" s="68" t="str">
        <f t="shared" si="4"/>
        <v>20171009 13:17:57.555000</v>
      </c>
      <c r="F95" s="69">
        <f t="shared" si="5"/>
        <v>55890</v>
      </c>
    </row>
    <row r="96" spans="1:6">
      <c r="A96">
        <v>12</v>
      </c>
      <c r="B96">
        <v>621</v>
      </c>
      <c r="C96" t="s">
        <v>63</v>
      </c>
      <c r="D96" t="s">
        <v>3240</v>
      </c>
      <c r="E96" s="68" t="str">
        <f t="shared" si="4"/>
        <v>20171009 13:17:57.555000</v>
      </c>
      <c r="F96" s="69">
        <f t="shared" si="5"/>
        <v>7452</v>
      </c>
    </row>
    <row r="97" spans="1:6">
      <c r="A97">
        <v>500</v>
      </c>
      <c r="B97">
        <v>621</v>
      </c>
      <c r="C97" t="s">
        <v>63</v>
      </c>
      <c r="D97" t="s">
        <v>3240</v>
      </c>
      <c r="E97" s="68" t="str">
        <f t="shared" si="4"/>
        <v>20171009 13:17:57.555000</v>
      </c>
      <c r="F97" s="69">
        <f t="shared" si="5"/>
        <v>310500</v>
      </c>
    </row>
    <row r="98" spans="1:6">
      <c r="A98">
        <v>250</v>
      </c>
      <c r="B98">
        <v>621</v>
      </c>
      <c r="C98" t="s">
        <v>63</v>
      </c>
      <c r="D98" t="s">
        <v>3240</v>
      </c>
      <c r="E98" s="68" t="str">
        <f t="shared" si="4"/>
        <v>20171009 13:17:57.555000</v>
      </c>
      <c r="F98" s="69">
        <f t="shared" si="5"/>
        <v>155250</v>
      </c>
    </row>
    <row r="99" spans="1:6">
      <c r="A99">
        <v>74</v>
      </c>
      <c r="B99">
        <v>621</v>
      </c>
      <c r="C99" t="s">
        <v>63</v>
      </c>
      <c r="D99" t="s">
        <v>3240</v>
      </c>
      <c r="E99" s="68" t="str">
        <f t="shared" si="4"/>
        <v>20171009 13:17:57.555000</v>
      </c>
      <c r="F99" s="69">
        <f t="shared" si="5"/>
        <v>45954</v>
      </c>
    </row>
    <row r="100" spans="1:6">
      <c r="A100">
        <v>24</v>
      </c>
      <c r="B100">
        <v>621</v>
      </c>
      <c r="C100" t="s">
        <v>63</v>
      </c>
      <c r="D100" t="s">
        <v>3240</v>
      </c>
      <c r="E100" s="68" t="str">
        <f t="shared" si="4"/>
        <v>20171009 13:17:57.555000</v>
      </c>
      <c r="F100" s="69">
        <f t="shared" si="5"/>
        <v>14904</v>
      </c>
    </row>
    <row r="101" spans="1:6">
      <c r="A101">
        <v>100</v>
      </c>
      <c r="B101">
        <v>621.5</v>
      </c>
      <c r="C101" t="s">
        <v>63</v>
      </c>
      <c r="D101" t="s">
        <v>3241</v>
      </c>
      <c r="E101" s="68" t="str">
        <f t="shared" si="4"/>
        <v>20171009 13:20:50.322000</v>
      </c>
      <c r="F101" s="69">
        <f t="shared" si="5"/>
        <v>62150</v>
      </c>
    </row>
    <row r="102" spans="1:6">
      <c r="A102">
        <v>89</v>
      </c>
      <c r="B102">
        <v>621.5</v>
      </c>
      <c r="C102" t="s">
        <v>63</v>
      </c>
      <c r="D102" t="s">
        <v>3241</v>
      </c>
      <c r="E102" s="68" t="str">
        <f t="shared" si="4"/>
        <v>20171009 13:20:50.322000</v>
      </c>
      <c r="F102" s="69">
        <f t="shared" si="5"/>
        <v>55313.5</v>
      </c>
    </row>
    <row r="103" spans="1:6">
      <c r="A103">
        <v>76</v>
      </c>
      <c r="B103">
        <v>621.5</v>
      </c>
      <c r="C103" t="s">
        <v>63</v>
      </c>
      <c r="D103" t="s">
        <v>3241</v>
      </c>
      <c r="E103" s="68" t="str">
        <f t="shared" si="4"/>
        <v>20171009 13:20:50.322000</v>
      </c>
      <c r="F103" s="69">
        <f t="shared" si="5"/>
        <v>47234</v>
      </c>
    </row>
    <row r="104" spans="1:6">
      <c r="A104">
        <v>73</v>
      </c>
      <c r="B104">
        <v>621.5</v>
      </c>
      <c r="C104" t="s">
        <v>63</v>
      </c>
      <c r="D104" t="s">
        <v>3241</v>
      </c>
      <c r="E104" s="68" t="str">
        <f t="shared" si="4"/>
        <v>20171009 13:20:50.322000</v>
      </c>
      <c r="F104" s="69">
        <f t="shared" si="5"/>
        <v>45369.5</v>
      </c>
    </row>
    <row r="105" spans="1:6">
      <c r="A105">
        <v>73</v>
      </c>
      <c r="B105">
        <v>621.5</v>
      </c>
      <c r="C105" t="s">
        <v>63</v>
      </c>
      <c r="D105" t="s">
        <v>3241</v>
      </c>
      <c r="E105" s="68" t="str">
        <f t="shared" si="4"/>
        <v>20171009 13:20:50.322000</v>
      </c>
      <c r="F105" s="69">
        <f t="shared" si="5"/>
        <v>45369.5</v>
      </c>
    </row>
    <row r="106" spans="1:6">
      <c r="A106">
        <v>89</v>
      </c>
      <c r="B106">
        <v>621.5</v>
      </c>
      <c r="C106" t="s">
        <v>63</v>
      </c>
      <c r="D106" t="s">
        <v>3242</v>
      </c>
      <c r="E106" s="68" t="str">
        <f t="shared" si="4"/>
        <v>20171009 13:21:00.143000</v>
      </c>
      <c r="F106" s="69">
        <f t="shared" si="5"/>
        <v>55313.5</v>
      </c>
    </row>
    <row r="107" spans="1:6">
      <c r="A107">
        <v>140</v>
      </c>
      <c r="B107">
        <v>622.5</v>
      </c>
      <c r="C107" t="s">
        <v>63</v>
      </c>
      <c r="D107" t="s">
        <v>3243</v>
      </c>
      <c r="E107" s="68" t="str">
        <f t="shared" si="4"/>
        <v>20171009 14:14:23.290000</v>
      </c>
      <c r="F107" s="69">
        <f t="shared" si="5"/>
        <v>87150</v>
      </c>
    </row>
    <row r="108" spans="1:6">
      <c r="A108">
        <v>500</v>
      </c>
      <c r="B108">
        <v>622.5</v>
      </c>
      <c r="C108" t="s">
        <v>63</v>
      </c>
      <c r="D108" t="s">
        <v>3243</v>
      </c>
      <c r="E108" s="68" t="str">
        <f t="shared" si="4"/>
        <v>20171009 14:14:23.290000</v>
      </c>
      <c r="F108" s="69">
        <f t="shared" si="5"/>
        <v>311250</v>
      </c>
    </row>
    <row r="109" spans="1:6">
      <c r="A109">
        <v>500</v>
      </c>
      <c r="B109">
        <v>622.5</v>
      </c>
      <c r="C109" t="s">
        <v>63</v>
      </c>
      <c r="D109" t="s">
        <v>3243</v>
      </c>
      <c r="E109" s="68" t="str">
        <f t="shared" si="4"/>
        <v>20171009 14:14:23.290000</v>
      </c>
      <c r="F109" s="69">
        <f t="shared" si="5"/>
        <v>311250</v>
      </c>
    </row>
    <row r="110" spans="1:6">
      <c r="A110">
        <v>110</v>
      </c>
      <c r="B110">
        <v>622.5</v>
      </c>
      <c r="C110" t="s">
        <v>63</v>
      </c>
      <c r="D110" t="s">
        <v>3243</v>
      </c>
      <c r="E110" s="68" t="str">
        <f t="shared" si="4"/>
        <v>20171009 14:14:23.290000</v>
      </c>
      <c r="F110" s="69">
        <f t="shared" si="5"/>
        <v>68475</v>
      </c>
    </row>
    <row r="111" spans="1:6">
      <c r="A111">
        <v>120</v>
      </c>
      <c r="B111">
        <v>621</v>
      </c>
      <c r="C111" t="s">
        <v>63</v>
      </c>
      <c r="D111" t="s">
        <v>3244</v>
      </c>
      <c r="E111" s="68" t="str">
        <f t="shared" si="4"/>
        <v>20171009 14:24:54.607000</v>
      </c>
      <c r="F111" s="69">
        <f t="shared" si="5"/>
        <v>74520</v>
      </c>
    </row>
    <row r="112" spans="1:6">
      <c r="A112">
        <v>71</v>
      </c>
      <c r="B112">
        <v>621</v>
      </c>
      <c r="C112" t="s">
        <v>63</v>
      </c>
      <c r="D112" t="s">
        <v>3244</v>
      </c>
      <c r="E112" s="68" t="str">
        <f t="shared" si="4"/>
        <v>20171009 14:24:54.607000</v>
      </c>
      <c r="F112" s="69">
        <f t="shared" si="5"/>
        <v>44091</v>
      </c>
    </row>
    <row r="113" spans="1:6">
      <c r="A113">
        <v>100</v>
      </c>
      <c r="B113">
        <v>621</v>
      </c>
      <c r="C113" t="s">
        <v>63</v>
      </c>
      <c r="D113" t="s">
        <v>3244</v>
      </c>
      <c r="E113" s="68" t="str">
        <f t="shared" si="4"/>
        <v>20171009 14:24:54.607000</v>
      </c>
      <c r="F113" s="69">
        <f t="shared" si="5"/>
        <v>62100</v>
      </c>
    </row>
    <row r="114" spans="1:6">
      <c r="A114">
        <v>41</v>
      </c>
      <c r="B114">
        <v>621</v>
      </c>
      <c r="C114" t="s">
        <v>63</v>
      </c>
      <c r="D114" t="s">
        <v>3244</v>
      </c>
      <c r="E114" s="68" t="str">
        <f t="shared" si="4"/>
        <v>20171009 14:24:54.607000</v>
      </c>
      <c r="F114" s="69">
        <f t="shared" si="5"/>
        <v>25461</v>
      </c>
    </row>
    <row r="115" spans="1:6">
      <c r="A115">
        <v>100</v>
      </c>
      <c r="B115">
        <v>621</v>
      </c>
      <c r="C115" t="s">
        <v>63</v>
      </c>
      <c r="D115" t="s">
        <v>3244</v>
      </c>
      <c r="E115" s="68" t="str">
        <f t="shared" si="4"/>
        <v>20171009 14:24:54.607000</v>
      </c>
      <c r="F115" s="69">
        <f t="shared" si="5"/>
        <v>62100</v>
      </c>
    </row>
    <row r="116" spans="1:6">
      <c r="A116">
        <v>68</v>
      </c>
      <c r="B116">
        <v>621</v>
      </c>
      <c r="C116" t="s">
        <v>63</v>
      </c>
      <c r="D116" t="s">
        <v>3244</v>
      </c>
      <c r="E116" s="68" t="str">
        <f t="shared" si="4"/>
        <v>20171009 14:24:54.607000</v>
      </c>
      <c r="F116" s="69">
        <f t="shared" si="5"/>
        <v>42228</v>
      </c>
    </row>
    <row r="117" spans="1:6">
      <c r="A117">
        <v>100</v>
      </c>
      <c r="B117">
        <v>620.5</v>
      </c>
      <c r="C117" t="s">
        <v>63</v>
      </c>
      <c r="D117" t="s">
        <v>3245</v>
      </c>
      <c r="E117" s="68" t="str">
        <f t="shared" si="4"/>
        <v>20171009 14:34:25.263000</v>
      </c>
      <c r="F117" s="69">
        <f t="shared" si="5"/>
        <v>62050</v>
      </c>
    </row>
    <row r="118" spans="1:6">
      <c r="A118">
        <v>43</v>
      </c>
      <c r="B118">
        <v>620.5</v>
      </c>
      <c r="C118" t="s">
        <v>63</v>
      </c>
      <c r="D118" t="s">
        <v>3245</v>
      </c>
      <c r="E118" s="68" t="str">
        <f t="shared" si="4"/>
        <v>20171009 14:34:25.263000</v>
      </c>
      <c r="F118" s="69">
        <f t="shared" si="5"/>
        <v>26681.5</v>
      </c>
    </row>
    <row r="119" spans="1:6">
      <c r="A119">
        <v>71</v>
      </c>
      <c r="B119">
        <v>620.5</v>
      </c>
      <c r="C119" t="s">
        <v>63</v>
      </c>
      <c r="D119" t="s">
        <v>3245</v>
      </c>
      <c r="E119" s="68" t="str">
        <f t="shared" si="4"/>
        <v>20171009 14:34:25.263000</v>
      </c>
      <c r="F119" s="69">
        <f t="shared" si="5"/>
        <v>44055.5</v>
      </c>
    </row>
    <row r="120" spans="1:6">
      <c r="A120">
        <v>98</v>
      </c>
      <c r="B120">
        <v>620.5</v>
      </c>
      <c r="C120" t="s">
        <v>63</v>
      </c>
      <c r="D120" t="s">
        <v>3245</v>
      </c>
      <c r="E120" s="68" t="str">
        <f t="shared" si="4"/>
        <v>20171009 14:34:25.263000</v>
      </c>
      <c r="F120" s="69">
        <f t="shared" si="5"/>
        <v>60809</v>
      </c>
    </row>
    <row r="121" spans="1:6">
      <c r="A121">
        <v>26</v>
      </c>
      <c r="B121">
        <v>620.5</v>
      </c>
      <c r="C121" t="s">
        <v>63</v>
      </c>
      <c r="D121" t="s">
        <v>3246</v>
      </c>
      <c r="E121" s="68" t="str">
        <f t="shared" si="4"/>
        <v>20171009 14:41:50.698000</v>
      </c>
      <c r="F121" s="69">
        <f t="shared" si="5"/>
        <v>16133</v>
      </c>
    </row>
    <row r="122" spans="1:6">
      <c r="A122">
        <v>26</v>
      </c>
      <c r="B122">
        <v>620.5</v>
      </c>
      <c r="C122" t="s">
        <v>63</v>
      </c>
      <c r="D122" t="s">
        <v>3247</v>
      </c>
      <c r="E122" s="68" t="str">
        <f t="shared" si="4"/>
        <v>20171009 14:44:32.963000</v>
      </c>
      <c r="F122" s="69">
        <f t="shared" si="5"/>
        <v>16133</v>
      </c>
    </row>
    <row r="123" spans="1:6">
      <c r="A123">
        <v>136</v>
      </c>
      <c r="B123">
        <v>620.5</v>
      </c>
      <c r="C123" t="s">
        <v>63</v>
      </c>
      <c r="D123" t="s">
        <v>3248</v>
      </c>
      <c r="E123" s="68" t="str">
        <f t="shared" si="4"/>
        <v>20171009 14:44:40.599000</v>
      </c>
      <c r="F123" s="69">
        <f t="shared" si="5"/>
        <v>84388</v>
      </c>
    </row>
    <row r="124" spans="1:6">
      <c r="A124">
        <v>109</v>
      </c>
      <c r="B124">
        <v>621</v>
      </c>
      <c r="C124" t="s">
        <v>63</v>
      </c>
      <c r="D124" t="s">
        <v>3249</v>
      </c>
      <c r="E124" s="68" t="str">
        <f t="shared" si="4"/>
        <v>20171009 14:50:42.311000</v>
      </c>
      <c r="F124" s="69">
        <f t="shared" si="5"/>
        <v>67689</v>
      </c>
    </row>
    <row r="125" spans="1:6">
      <c r="A125">
        <v>100</v>
      </c>
      <c r="B125">
        <v>621</v>
      </c>
      <c r="C125" t="s">
        <v>63</v>
      </c>
      <c r="D125" t="s">
        <v>3249</v>
      </c>
      <c r="E125" s="68" t="str">
        <f t="shared" si="4"/>
        <v>20171009 14:50:42.311000</v>
      </c>
      <c r="F125" s="69">
        <f t="shared" si="5"/>
        <v>62100</v>
      </c>
    </row>
    <row r="126" spans="1:6">
      <c r="A126">
        <v>41</v>
      </c>
      <c r="B126">
        <v>621</v>
      </c>
      <c r="C126" t="s">
        <v>63</v>
      </c>
      <c r="D126" t="s">
        <v>3249</v>
      </c>
      <c r="E126" s="68" t="str">
        <f t="shared" si="4"/>
        <v>20171009 14:50:42.311000</v>
      </c>
      <c r="F126" s="69">
        <f t="shared" si="5"/>
        <v>25461</v>
      </c>
    </row>
    <row r="127" spans="1:6">
      <c r="A127">
        <v>53</v>
      </c>
      <c r="B127">
        <v>621</v>
      </c>
      <c r="C127" t="s">
        <v>63</v>
      </c>
      <c r="D127" t="s">
        <v>3250</v>
      </c>
      <c r="E127" s="68" t="str">
        <f t="shared" si="4"/>
        <v>20171009 14:50:47.749000</v>
      </c>
      <c r="F127" s="69">
        <f t="shared" si="5"/>
        <v>32913</v>
      </c>
    </row>
    <row r="128" spans="1:6">
      <c r="A128">
        <v>43</v>
      </c>
      <c r="B128">
        <v>621</v>
      </c>
      <c r="C128" t="s">
        <v>63</v>
      </c>
      <c r="D128" t="s">
        <v>3250</v>
      </c>
      <c r="E128" s="68" t="str">
        <f t="shared" si="4"/>
        <v>20171009 14:50:47.749000</v>
      </c>
      <c r="F128" s="69">
        <f t="shared" si="5"/>
        <v>26703</v>
      </c>
    </row>
    <row r="129" spans="1:6">
      <c r="A129">
        <v>79</v>
      </c>
      <c r="B129">
        <v>621</v>
      </c>
      <c r="C129" t="s">
        <v>63</v>
      </c>
      <c r="D129" t="s">
        <v>3250</v>
      </c>
      <c r="E129" s="68" t="str">
        <f t="shared" si="4"/>
        <v>20171009 14:50:47.749000</v>
      </c>
      <c r="F129" s="69">
        <f t="shared" si="5"/>
        <v>49059</v>
      </c>
    </row>
    <row r="130" spans="1:6">
      <c r="A130">
        <v>47</v>
      </c>
      <c r="B130">
        <v>621</v>
      </c>
      <c r="C130" t="s">
        <v>63</v>
      </c>
      <c r="D130" t="s">
        <v>3250</v>
      </c>
      <c r="E130" s="68" t="str">
        <f t="shared" ref="E130:E189" si="6">LEFT(D130,FIND(" ",D130)-1)&amp;" "&amp;IF((MID(D130,FIND(" ",D130)+1,2))&lt;"23",MID(D130,FIND(" ",D130)+1,2) + 2 - VALUE(MID(D130,28,1)),"0"&amp;"0")&amp;MID(D130,FIND(" ",D130)+3,13)</f>
        <v>20171009 14:50:47.749000</v>
      </c>
      <c r="F130" s="69">
        <f t="shared" ref="F130:F189" si="7">A130*B130</f>
        <v>29187</v>
      </c>
    </row>
    <row r="131" spans="1:6">
      <c r="A131">
        <v>54</v>
      </c>
      <c r="B131">
        <v>621</v>
      </c>
      <c r="C131" t="s">
        <v>63</v>
      </c>
      <c r="D131" t="s">
        <v>3250</v>
      </c>
      <c r="E131" s="68" t="str">
        <f t="shared" si="6"/>
        <v>20171009 14:50:47.749000</v>
      </c>
      <c r="F131" s="69">
        <f t="shared" si="7"/>
        <v>33534</v>
      </c>
    </row>
    <row r="132" spans="1:6">
      <c r="A132">
        <v>53</v>
      </c>
      <c r="B132">
        <v>621</v>
      </c>
      <c r="C132" t="s">
        <v>63</v>
      </c>
      <c r="D132" t="s">
        <v>3250</v>
      </c>
      <c r="E132" s="68" t="str">
        <f t="shared" si="6"/>
        <v>20171009 14:50:47.749000</v>
      </c>
      <c r="F132" s="69">
        <f t="shared" si="7"/>
        <v>32913</v>
      </c>
    </row>
    <row r="133" spans="1:6">
      <c r="A133">
        <v>100</v>
      </c>
      <c r="B133">
        <v>621</v>
      </c>
      <c r="C133" t="s">
        <v>63</v>
      </c>
      <c r="D133" t="s">
        <v>3250</v>
      </c>
      <c r="E133" s="68" t="str">
        <f t="shared" si="6"/>
        <v>20171009 14:50:47.749000</v>
      </c>
      <c r="F133" s="69">
        <f t="shared" si="7"/>
        <v>62100</v>
      </c>
    </row>
    <row r="134" spans="1:6">
      <c r="A134">
        <v>71</v>
      </c>
      <c r="B134">
        <v>621</v>
      </c>
      <c r="C134" t="s">
        <v>63</v>
      </c>
      <c r="D134" t="s">
        <v>3250</v>
      </c>
      <c r="E134" s="68" t="str">
        <f t="shared" si="6"/>
        <v>20171009 14:50:47.749000</v>
      </c>
      <c r="F134" s="69">
        <f t="shared" si="7"/>
        <v>44091</v>
      </c>
    </row>
    <row r="135" spans="1:6">
      <c r="A135">
        <v>40</v>
      </c>
      <c r="B135">
        <v>621.5</v>
      </c>
      <c r="C135" t="s">
        <v>63</v>
      </c>
      <c r="D135" t="s">
        <v>3251</v>
      </c>
      <c r="E135" s="68" t="str">
        <f t="shared" si="6"/>
        <v>20171009 14:58:27.699000</v>
      </c>
      <c r="F135" s="69">
        <f t="shared" si="7"/>
        <v>24860</v>
      </c>
    </row>
    <row r="136" spans="1:6">
      <c r="A136">
        <v>92</v>
      </c>
      <c r="B136">
        <v>621.5</v>
      </c>
      <c r="C136" t="s">
        <v>63</v>
      </c>
      <c r="D136" t="s">
        <v>3251</v>
      </c>
      <c r="E136" s="68" t="str">
        <f t="shared" si="6"/>
        <v>20171009 14:58:27.699000</v>
      </c>
      <c r="F136" s="69">
        <f t="shared" si="7"/>
        <v>57178</v>
      </c>
    </row>
    <row r="137" spans="1:6">
      <c r="A137">
        <v>100</v>
      </c>
      <c r="B137">
        <v>621.5</v>
      </c>
      <c r="C137" t="s">
        <v>63</v>
      </c>
      <c r="D137" t="s">
        <v>3251</v>
      </c>
      <c r="E137" s="68" t="str">
        <f t="shared" si="6"/>
        <v>20171009 14:58:27.699000</v>
      </c>
      <c r="F137" s="69">
        <f t="shared" si="7"/>
        <v>62150</v>
      </c>
    </row>
    <row r="138" spans="1:6">
      <c r="A138">
        <v>81</v>
      </c>
      <c r="B138">
        <v>621.5</v>
      </c>
      <c r="C138" t="s">
        <v>63</v>
      </c>
      <c r="D138" t="s">
        <v>3251</v>
      </c>
      <c r="E138" s="68" t="str">
        <f t="shared" si="6"/>
        <v>20171009 14:58:27.699000</v>
      </c>
      <c r="F138" s="69">
        <f t="shared" si="7"/>
        <v>50341.5</v>
      </c>
    </row>
    <row r="139" spans="1:6">
      <c r="A139">
        <v>100</v>
      </c>
      <c r="B139">
        <v>621.5</v>
      </c>
      <c r="C139" t="s">
        <v>63</v>
      </c>
      <c r="D139" t="s">
        <v>3251</v>
      </c>
      <c r="E139" s="68" t="str">
        <f t="shared" si="6"/>
        <v>20171009 14:58:27.699000</v>
      </c>
      <c r="F139" s="69">
        <f t="shared" si="7"/>
        <v>62150</v>
      </c>
    </row>
    <row r="140" spans="1:6">
      <c r="A140">
        <v>87</v>
      </c>
      <c r="B140">
        <v>621.5</v>
      </c>
      <c r="C140" t="s">
        <v>63</v>
      </c>
      <c r="D140" t="s">
        <v>3251</v>
      </c>
      <c r="E140" s="68" t="str">
        <f t="shared" si="6"/>
        <v>20171009 14:58:27.699000</v>
      </c>
      <c r="F140" s="69">
        <f t="shared" si="7"/>
        <v>54070.5</v>
      </c>
    </row>
    <row r="141" spans="1:6">
      <c r="A141">
        <v>108</v>
      </c>
      <c r="B141">
        <v>621</v>
      </c>
      <c r="C141" t="s">
        <v>63</v>
      </c>
      <c r="D141" t="s">
        <v>3252</v>
      </c>
      <c r="E141" s="68" t="str">
        <f t="shared" si="6"/>
        <v>20171009 15:21:58.011000</v>
      </c>
      <c r="F141" s="69">
        <f t="shared" si="7"/>
        <v>67068</v>
      </c>
    </row>
    <row r="142" spans="1:6">
      <c r="A142">
        <v>145</v>
      </c>
      <c r="B142">
        <v>621</v>
      </c>
      <c r="C142" t="s">
        <v>63</v>
      </c>
      <c r="D142" t="s">
        <v>3252</v>
      </c>
      <c r="E142" s="68" t="str">
        <f t="shared" si="6"/>
        <v>20171009 15:21:58.011000</v>
      </c>
      <c r="F142" s="69">
        <f t="shared" si="7"/>
        <v>90045</v>
      </c>
    </row>
    <row r="143" spans="1:6">
      <c r="A143">
        <v>132</v>
      </c>
      <c r="B143">
        <v>621</v>
      </c>
      <c r="C143" t="s">
        <v>63</v>
      </c>
      <c r="D143" t="s">
        <v>3252</v>
      </c>
      <c r="E143" s="68" t="str">
        <f t="shared" si="6"/>
        <v>20171009 15:21:58.011000</v>
      </c>
      <c r="F143" s="69">
        <f t="shared" si="7"/>
        <v>81972</v>
      </c>
    </row>
    <row r="144" spans="1:6">
      <c r="A144">
        <v>135</v>
      </c>
      <c r="B144">
        <v>621</v>
      </c>
      <c r="C144" t="s">
        <v>63</v>
      </c>
      <c r="D144" t="s">
        <v>3252</v>
      </c>
      <c r="E144" s="68" t="str">
        <f t="shared" si="6"/>
        <v>20171009 15:21:58.011000</v>
      </c>
      <c r="F144" s="69">
        <f t="shared" si="7"/>
        <v>83835</v>
      </c>
    </row>
    <row r="145" spans="1:6">
      <c r="A145">
        <v>144</v>
      </c>
      <c r="B145">
        <v>621</v>
      </c>
      <c r="C145" t="s">
        <v>63</v>
      </c>
      <c r="D145" t="s">
        <v>3252</v>
      </c>
      <c r="E145" s="68" t="str">
        <f t="shared" si="6"/>
        <v>20171009 15:21:58.011000</v>
      </c>
      <c r="F145" s="69">
        <f t="shared" si="7"/>
        <v>89424</v>
      </c>
    </row>
    <row r="146" spans="1:6">
      <c r="A146">
        <v>54</v>
      </c>
      <c r="B146">
        <v>621</v>
      </c>
      <c r="C146" t="s">
        <v>63</v>
      </c>
      <c r="D146" t="s">
        <v>3252</v>
      </c>
      <c r="E146" s="68" t="str">
        <f t="shared" si="6"/>
        <v>20171009 15:21:58.011000</v>
      </c>
      <c r="F146" s="69">
        <f t="shared" si="7"/>
        <v>33534</v>
      </c>
    </row>
    <row r="147" spans="1:6">
      <c r="A147">
        <v>100</v>
      </c>
      <c r="B147">
        <v>621</v>
      </c>
      <c r="C147" t="s">
        <v>63</v>
      </c>
      <c r="D147" t="s">
        <v>3252</v>
      </c>
      <c r="E147" s="68" t="str">
        <f t="shared" si="6"/>
        <v>20171009 15:21:58.011000</v>
      </c>
      <c r="F147" s="69">
        <f t="shared" si="7"/>
        <v>62100</v>
      </c>
    </row>
    <row r="148" spans="1:6">
      <c r="A148">
        <v>9</v>
      </c>
      <c r="B148">
        <v>621</v>
      </c>
      <c r="C148" t="s">
        <v>63</v>
      </c>
      <c r="D148" t="s">
        <v>3252</v>
      </c>
      <c r="E148" s="68" t="str">
        <f t="shared" si="6"/>
        <v>20171009 15:21:58.011000</v>
      </c>
      <c r="F148" s="69">
        <f t="shared" si="7"/>
        <v>5589</v>
      </c>
    </row>
    <row r="149" spans="1:6">
      <c r="A149">
        <v>173</v>
      </c>
      <c r="B149">
        <v>621</v>
      </c>
      <c r="C149" t="s">
        <v>63</v>
      </c>
      <c r="D149" t="s">
        <v>3253</v>
      </c>
      <c r="E149" s="68" t="str">
        <f t="shared" si="6"/>
        <v>20171009 15:21:58.036000</v>
      </c>
      <c r="F149" s="69">
        <f t="shared" si="7"/>
        <v>107433</v>
      </c>
    </row>
    <row r="150" spans="1:6">
      <c r="A150">
        <v>97</v>
      </c>
      <c r="B150">
        <v>621</v>
      </c>
      <c r="C150" t="s">
        <v>63</v>
      </c>
      <c r="D150" t="s">
        <v>3254</v>
      </c>
      <c r="E150" s="68" t="str">
        <f t="shared" si="6"/>
        <v>20171009 15:22:20.269000</v>
      </c>
      <c r="F150" s="69">
        <f t="shared" si="7"/>
        <v>60237</v>
      </c>
    </row>
    <row r="151" spans="1:6">
      <c r="A151">
        <v>100</v>
      </c>
      <c r="B151">
        <v>621</v>
      </c>
      <c r="C151" t="s">
        <v>63</v>
      </c>
      <c r="D151" t="s">
        <v>3254</v>
      </c>
      <c r="E151" s="68" t="str">
        <f t="shared" si="6"/>
        <v>20171009 15:22:20.269000</v>
      </c>
      <c r="F151" s="69">
        <f t="shared" si="7"/>
        <v>62100</v>
      </c>
    </row>
    <row r="152" spans="1:6">
      <c r="A152">
        <v>77</v>
      </c>
      <c r="B152">
        <v>621</v>
      </c>
      <c r="C152" t="s">
        <v>63</v>
      </c>
      <c r="D152" t="s">
        <v>3254</v>
      </c>
      <c r="E152" s="68" t="str">
        <f t="shared" si="6"/>
        <v>20171009 15:22:20.269000</v>
      </c>
      <c r="F152" s="69">
        <f t="shared" si="7"/>
        <v>47817</v>
      </c>
    </row>
    <row r="153" spans="1:6">
      <c r="A153">
        <v>39</v>
      </c>
      <c r="B153">
        <v>621</v>
      </c>
      <c r="C153" t="s">
        <v>63</v>
      </c>
      <c r="D153" t="s">
        <v>3254</v>
      </c>
      <c r="E153" s="68" t="str">
        <f t="shared" si="6"/>
        <v>20171009 15:22:20.269000</v>
      </c>
      <c r="F153" s="69">
        <f t="shared" si="7"/>
        <v>24219</v>
      </c>
    </row>
    <row r="154" spans="1:6">
      <c r="A154">
        <v>187</v>
      </c>
      <c r="B154">
        <v>621</v>
      </c>
      <c r="C154" t="s">
        <v>63</v>
      </c>
      <c r="D154" t="s">
        <v>3254</v>
      </c>
      <c r="E154" s="68" t="str">
        <f t="shared" si="6"/>
        <v>20171009 15:22:20.269000</v>
      </c>
      <c r="F154" s="69">
        <f t="shared" si="7"/>
        <v>116127</v>
      </c>
    </row>
    <row r="155" spans="1:6">
      <c r="A155">
        <v>105</v>
      </c>
      <c r="B155">
        <v>621.5</v>
      </c>
      <c r="C155" t="s">
        <v>63</v>
      </c>
      <c r="D155" t="s">
        <v>3255</v>
      </c>
      <c r="E155" s="68" t="str">
        <f t="shared" si="6"/>
        <v>20171009 15:37:56.675000</v>
      </c>
      <c r="F155" s="69">
        <f t="shared" si="7"/>
        <v>65257.5</v>
      </c>
    </row>
    <row r="156" spans="1:6">
      <c r="A156">
        <v>92</v>
      </c>
      <c r="B156">
        <v>621.5</v>
      </c>
      <c r="C156" t="s">
        <v>63</v>
      </c>
      <c r="D156" t="s">
        <v>3255</v>
      </c>
      <c r="E156" s="68" t="str">
        <f t="shared" si="6"/>
        <v>20171009 15:37:56.675000</v>
      </c>
      <c r="F156" s="69">
        <f t="shared" si="7"/>
        <v>57178</v>
      </c>
    </row>
    <row r="157" spans="1:6">
      <c r="A157">
        <v>100</v>
      </c>
      <c r="B157">
        <v>621.5</v>
      </c>
      <c r="C157" t="s">
        <v>63</v>
      </c>
      <c r="D157" t="s">
        <v>3255</v>
      </c>
      <c r="E157" s="68" t="str">
        <f t="shared" si="6"/>
        <v>20171009 15:37:56.675000</v>
      </c>
      <c r="F157" s="69">
        <f t="shared" si="7"/>
        <v>62150</v>
      </c>
    </row>
    <row r="158" spans="1:6">
      <c r="A158">
        <v>100</v>
      </c>
      <c r="B158">
        <v>621.5</v>
      </c>
      <c r="C158" t="s">
        <v>63</v>
      </c>
      <c r="D158" t="s">
        <v>3255</v>
      </c>
      <c r="E158" s="68" t="str">
        <f t="shared" si="6"/>
        <v>20171009 15:37:56.675000</v>
      </c>
      <c r="F158" s="69">
        <f t="shared" si="7"/>
        <v>62150</v>
      </c>
    </row>
    <row r="159" spans="1:6">
      <c r="A159">
        <v>103</v>
      </c>
      <c r="B159">
        <v>621.5</v>
      </c>
      <c r="C159" t="s">
        <v>63</v>
      </c>
      <c r="D159" t="s">
        <v>3255</v>
      </c>
      <c r="E159" s="68" t="str">
        <f t="shared" si="6"/>
        <v>20171009 15:37:56.675000</v>
      </c>
      <c r="F159" s="69">
        <f t="shared" si="7"/>
        <v>64014.5</v>
      </c>
    </row>
    <row r="160" spans="1:6">
      <c r="A160">
        <v>54</v>
      </c>
      <c r="B160">
        <v>620.5</v>
      </c>
      <c r="C160" t="s">
        <v>63</v>
      </c>
      <c r="D160" t="s">
        <v>3256</v>
      </c>
      <c r="E160" s="68" t="str">
        <f t="shared" si="6"/>
        <v>20171009 15:59:54.057000</v>
      </c>
      <c r="F160" s="69">
        <f t="shared" si="7"/>
        <v>33507</v>
      </c>
    </row>
    <row r="161" spans="1:6">
      <c r="A161">
        <v>92</v>
      </c>
      <c r="B161">
        <v>620.5</v>
      </c>
      <c r="C161" t="s">
        <v>63</v>
      </c>
      <c r="D161" t="s">
        <v>3256</v>
      </c>
      <c r="E161" s="68" t="str">
        <f t="shared" si="6"/>
        <v>20171009 15:59:54.057000</v>
      </c>
      <c r="F161" s="69">
        <f t="shared" si="7"/>
        <v>57086</v>
      </c>
    </row>
    <row r="162" spans="1:6">
      <c r="A162">
        <v>100</v>
      </c>
      <c r="B162">
        <v>620.5</v>
      </c>
      <c r="C162" t="s">
        <v>63</v>
      </c>
      <c r="D162" t="s">
        <v>3256</v>
      </c>
      <c r="E162" s="68" t="str">
        <f t="shared" si="6"/>
        <v>20171009 15:59:54.057000</v>
      </c>
      <c r="F162" s="69">
        <f t="shared" si="7"/>
        <v>62050</v>
      </c>
    </row>
    <row r="163" spans="1:6">
      <c r="A163">
        <v>81</v>
      </c>
      <c r="B163">
        <v>620.5</v>
      </c>
      <c r="C163" t="s">
        <v>63</v>
      </c>
      <c r="D163" t="s">
        <v>3256</v>
      </c>
      <c r="E163" s="68" t="str">
        <f t="shared" si="6"/>
        <v>20171009 15:59:54.057000</v>
      </c>
      <c r="F163" s="69">
        <f t="shared" si="7"/>
        <v>50260.5</v>
      </c>
    </row>
    <row r="164" spans="1:6">
      <c r="A164">
        <v>54</v>
      </c>
      <c r="B164">
        <v>620.5</v>
      </c>
      <c r="C164" t="s">
        <v>63</v>
      </c>
      <c r="D164" t="s">
        <v>3256</v>
      </c>
      <c r="E164" s="68" t="str">
        <f t="shared" si="6"/>
        <v>20171009 15:59:54.057000</v>
      </c>
      <c r="F164" s="69">
        <f t="shared" si="7"/>
        <v>33507</v>
      </c>
    </row>
    <row r="165" spans="1:6">
      <c r="A165">
        <v>6</v>
      </c>
      <c r="B165">
        <v>620.5</v>
      </c>
      <c r="C165" t="s">
        <v>63</v>
      </c>
      <c r="D165" t="s">
        <v>3256</v>
      </c>
      <c r="E165" s="68" t="str">
        <f t="shared" si="6"/>
        <v>20171009 15:59:54.057000</v>
      </c>
      <c r="F165" s="69">
        <f t="shared" si="7"/>
        <v>3723</v>
      </c>
    </row>
    <row r="166" spans="1:6">
      <c r="A166">
        <v>33</v>
      </c>
      <c r="B166">
        <v>620.5</v>
      </c>
      <c r="C166" t="s">
        <v>63</v>
      </c>
      <c r="D166" t="s">
        <v>3256</v>
      </c>
      <c r="E166" s="68" t="str">
        <f t="shared" si="6"/>
        <v>20171009 15:59:54.057000</v>
      </c>
      <c r="F166" s="69">
        <f t="shared" si="7"/>
        <v>20476.5</v>
      </c>
    </row>
    <row r="167" spans="1:6">
      <c r="A167">
        <v>100</v>
      </c>
      <c r="B167">
        <v>620.5</v>
      </c>
      <c r="C167" t="s">
        <v>63</v>
      </c>
      <c r="D167" t="s">
        <v>3257</v>
      </c>
      <c r="E167" s="68" t="str">
        <f t="shared" si="6"/>
        <v>20171009 16:09:47.867000</v>
      </c>
      <c r="F167" s="69">
        <f t="shared" si="7"/>
        <v>62050</v>
      </c>
    </row>
    <row r="168" spans="1:6">
      <c r="A168">
        <v>51</v>
      </c>
      <c r="B168">
        <v>621</v>
      </c>
      <c r="C168" t="s">
        <v>63</v>
      </c>
      <c r="D168" t="s">
        <v>3258</v>
      </c>
      <c r="E168" s="68" t="str">
        <f t="shared" si="6"/>
        <v>20171009 16:18:42.344000</v>
      </c>
      <c r="F168" s="69">
        <f t="shared" si="7"/>
        <v>31671</v>
      </c>
    </row>
    <row r="169" spans="1:6">
      <c r="A169">
        <v>19</v>
      </c>
      <c r="B169">
        <v>621</v>
      </c>
      <c r="C169" t="s">
        <v>63</v>
      </c>
      <c r="D169" t="s">
        <v>3258</v>
      </c>
      <c r="E169" s="68" t="str">
        <f t="shared" si="6"/>
        <v>20171009 16:18:42.344000</v>
      </c>
      <c r="F169" s="69">
        <f t="shared" si="7"/>
        <v>11799</v>
      </c>
    </row>
    <row r="170" spans="1:6">
      <c r="A170">
        <v>186</v>
      </c>
      <c r="B170">
        <v>621</v>
      </c>
      <c r="C170" t="s">
        <v>63</v>
      </c>
      <c r="D170" t="s">
        <v>3258</v>
      </c>
      <c r="E170" s="68" t="str">
        <f t="shared" si="6"/>
        <v>20171009 16:18:42.344000</v>
      </c>
      <c r="F170" s="69">
        <f t="shared" si="7"/>
        <v>115506</v>
      </c>
    </row>
    <row r="171" spans="1:6">
      <c r="A171">
        <v>181</v>
      </c>
      <c r="B171">
        <v>621</v>
      </c>
      <c r="C171" t="s">
        <v>63</v>
      </c>
      <c r="D171" t="s">
        <v>3258</v>
      </c>
      <c r="E171" s="68" t="str">
        <f t="shared" si="6"/>
        <v>20171009 16:18:42.344000</v>
      </c>
      <c r="F171" s="69">
        <f t="shared" si="7"/>
        <v>112401</v>
      </c>
    </row>
    <row r="172" spans="1:6">
      <c r="A172">
        <v>44</v>
      </c>
      <c r="B172">
        <v>621</v>
      </c>
      <c r="C172" t="s">
        <v>63</v>
      </c>
      <c r="D172" t="s">
        <v>3258</v>
      </c>
      <c r="E172" s="68" t="str">
        <f t="shared" si="6"/>
        <v>20171009 16:18:42.344000</v>
      </c>
      <c r="F172" s="69">
        <f t="shared" si="7"/>
        <v>27324</v>
      </c>
    </row>
    <row r="173" spans="1:6">
      <c r="A173">
        <v>41</v>
      </c>
      <c r="B173">
        <v>621</v>
      </c>
      <c r="C173" t="s">
        <v>63</v>
      </c>
      <c r="D173" t="s">
        <v>3258</v>
      </c>
      <c r="E173" s="68" t="str">
        <f t="shared" si="6"/>
        <v>20171009 16:18:42.344000</v>
      </c>
      <c r="F173" s="69">
        <f t="shared" si="7"/>
        <v>25461</v>
      </c>
    </row>
    <row r="174" spans="1:6">
      <c r="A174">
        <v>100</v>
      </c>
      <c r="B174">
        <v>621</v>
      </c>
      <c r="C174" t="s">
        <v>63</v>
      </c>
      <c r="D174" t="s">
        <v>3258</v>
      </c>
      <c r="E174" s="68" t="str">
        <f t="shared" si="6"/>
        <v>20171009 16:18:42.344000</v>
      </c>
      <c r="F174" s="69">
        <f t="shared" si="7"/>
        <v>62100</v>
      </c>
    </row>
    <row r="175" spans="1:6">
      <c r="A175">
        <v>141</v>
      </c>
      <c r="B175">
        <v>621</v>
      </c>
      <c r="C175" t="s">
        <v>63</v>
      </c>
      <c r="D175" t="s">
        <v>3258</v>
      </c>
      <c r="E175" s="68" t="str">
        <f t="shared" si="6"/>
        <v>20171009 16:18:42.344000</v>
      </c>
      <c r="F175" s="69">
        <f t="shared" si="7"/>
        <v>87561</v>
      </c>
    </row>
    <row r="176" spans="1:6">
      <c r="A176">
        <v>100</v>
      </c>
      <c r="B176">
        <v>621</v>
      </c>
      <c r="C176" t="s">
        <v>63</v>
      </c>
      <c r="D176" t="s">
        <v>3258</v>
      </c>
      <c r="E176" s="68" t="str">
        <f t="shared" si="6"/>
        <v>20171009 16:18:42.344000</v>
      </c>
      <c r="F176" s="69">
        <f t="shared" si="7"/>
        <v>62100</v>
      </c>
    </row>
    <row r="177" spans="1:6">
      <c r="A177">
        <v>100</v>
      </c>
      <c r="B177">
        <v>621</v>
      </c>
      <c r="C177" t="s">
        <v>63</v>
      </c>
      <c r="D177" t="s">
        <v>3258</v>
      </c>
      <c r="E177" s="68" t="str">
        <f t="shared" si="6"/>
        <v>20171009 16:18:42.344000</v>
      </c>
      <c r="F177" s="69">
        <f t="shared" si="7"/>
        <v>62100</v>
      </c>
    </row>
    <row r="178" spans="1:6">
      <c r="A178">
        <v>31</v>
      </c>
      <c r="B178">
        <v>621</v>
      </c>
      <c r="C178" t="s">
        <v>63</v>
      </c>
      <c r="D178" t="s">
        <v>3258</v>
      </c>
      <c r="E178" s="68" t="str">
        <f t="shared" si="6"/>
        <v>20171009 16:18:42.344000</v>
      </c>
      <c r="F178" s="69">
        <f t="shared" si="7"/>
        <v>19251</v>
      </c>
    </row>
    <row r="179" spans="1:6">
      <c r="A179">
        <v>6</v>
      </c>
      <c r="B179">
        <v>621</v>
      </c>
      <c r="C179" t="s">
        <v>63</v>
      </c>
      <c r="D179" t="s">
        <v>3258</v>
      </c>
      <c r="E179" s="68" t="str">
        <f t="shared" si="6"/>
        <v>20171009 16:18:42.344000</v>
      </c>
      <c r="F179" s="69">
        <f t="shared" si="7"/>
        <v>3726</v>
      </c>
    </row>
    <row r="180" spans="1:6">
      <c r="A180">
        <v>148</v>
      </c>
      <c r="B180">
        <v>620.5</v>
      </c>
      <c r="C180" t="s">
        <v>63</v>
      </c>
      <c r="D180" t="s">
        <v>3259</v>
      </c>
      <c r="E180" s="68" t="str">
        <f t="shared" si="6"/>
        <v>20171009 16:19:16.242000</v>
      </c>
      <c r="F180" s="69">
        <f t="shared" si="7"/>
        <v>91834</v>
      </c>
    </row>
    <row r="181" spans="1:6">
      <c r="A181">
        <v>332</v>
      </c>
      <c r="B181">
        <v>620.5</v>
      </c>
      <c r="C181" t="s">
        <v>63</v>
      </c>
      <c r="D181" t="s">
        <v>3260</v>
      </c>
      <c r="E181" s="68" t="str">
        <f t="shared" si="6"/>
        <v>20171009 16:19:16.263000</v>
      </c>
      <c r="F181" s="69">
        <f t="shared" si="7"/>
        <v>206006</v>
      </c>
    </row>
    <row r="182" spans="1:6">
      <c r="A182">
        <v>113</v>
      </c>
      <c r="B182">
        <v>621.5</v>
      </c>
      <c r="C182" t="s">
        <v>63</v>
      </c>
      <c r="D182" t="s">
        <v>3261</v>
      </c>
      <c r="E182" s="68" t="str">
        <f t="shared" si="6"/>
        <v>20171009 16:32:47.686000</v>
      </c>
      <c r="F182" s="69">
        <f t="shared" si="7"/>
        <v>70229.5</v>
      </c>
    </row>
    <row r="183" spans="1:6">
      <c r="A183">
        <v>90</v>
      </c>
      <c r="B183">
        <v>621.5</v>
      </c>
      <c r="C183" t="s">
        <v>63</v>
      </c>
      <c r="D183" t="s">
        <v>3261</v>
      </c>
      <c r="E183" s="68" t="str">
        <f t="shared" si="6"/>
        <v>20171009 16:32:47.686000</v>
      </c>
      <c r="F183" s="69">
        <f t="shared" si="7"/>
        <v>55935</v>
      </c>
    </row>
    <row r="184" spans="1:6">
      <c r="A184">
        <v>241</v>
      </c>
      <c r="B184">
        <v>621.5</v>
      </c>
      <c r="C184" t="s">
        <v>63</v>
      </c>
      <c r="D184" t="s">
        <v>3261</v>
      </c>
      <c r="E184" s="68" t="str">
        <f t="shared" si="6"/>
        <v>20171009 16:32:47.686000</v>
      </c>
      <c r="F184" s="69">
        <f t="shared" si="7"/>
        <v>149781.5</v>
      </c>
    </row>
    <row r="185" spans="1:6">
      <c r="A185">
        <v>77</v>
      </c>
      <c r="B185">
        <v>621.5</v>
      </c>
      <c r="C185" t="s">
        <v>63</v>
      </c>
      <c r="D185" t="s">
        <v>3261</v>
      </c>
      <c r="E185" s="68" t="str">
        <f t="shared" si="6"/>
        <v>20171009 16:32:47.686000</v>
      </c>
      <c r="F185" s="69">
        <f t="shared" si="7"/>
        <v>47855.5</v>
      </c>
    </row>
    <row r="186" spans="1:6">
      <c r="A186">
        <v>79</v>
      </c>
      <c r="B186">
        <v>621.5</v>
      </c>
      <c r="C186" t="s">
        <v>63</v>
      </c>
      <c r="D186" t="s">
        <v>3261</v>
      </c>
      <c r="E186" s="68" t="str">
        <f t="shared" si="6"/>
        <v>20171009 16:32:47.686000</v>
      </c>
      <c r="F186" s="69">
        <f t="shared" si="7"/>
        <v>49098.5</v>
      </c>
    </row>
    <row r="187" spans="1:6">
      <c r="A187">
        <v>99</v>
      </c>
      <c r="B187">
        <v>621.5</v>
      </c>
      <c r="C187" t="s">
        <v>63</v>
      </c>
      <c r="D187" t="s">
        <v>3262</v>
      </c>
      <c r="E187" s="68" t="str">
        <f t="shared" si="6"/>
        <v>20171009 16:34:35.487000</v>
      </c>
      <c r="F187" s="69">
        <f t="shared" si="7"/>
        <v>61528.5</v>
      </c>
    </row>
    <row r="188" spans="1:6">
      <c r="A188">
        <v>284</v>
      </c>
      <c r="B188">
        <v>621.5</v>
      </c>
      <c r="C188" t="s">
        <v>63</v>
      </c>
      <c r="D188" t="s">
        <v>3262</v>
      </c>
      <c r="E188" s="68" t="str">
        <f t="shared" si="6"/>
        <v>20171009 16:34:35.487000</v>
      </c>
      <c r="F188" s="69">
        <f t="shared" si="7"/>
        <v>176506</v>
      </c>
    </row>
    <row r="189" spans="1:6">
      <c r="A189">
        <v>17</v>
      </c>
      <c r="B189">
        <v>621.5</v>
      </c>
      <c r="C189" t="s">
        <v>63</v>
      </c>
      <c r="D189" t="s">
        <v>3262</v>
      </c>
      <c r="E189" s="68" t="str">
        <f t="shared" si="6"/>
        <v>20171009 16:34:35.487000</v>
      </c>
      <c r="F189" s="69">
        <f t="shared" si="7"/>
        <v>10565.5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E877"/>
  <sheetViews>
    <sheetView workbookViewId="0">
      <selection sqref="A1:E2"/>
    </sheetView>
  </sheetViews>
  <sheetFormatPr defaultRowHeight="12.75"/>
  <cols>
    <col min="4" max="4" width="0" hidden="1" customWidth="1"/>
    <col min="5" max="5" width="25.140625" customWidth="1"/>
  </cols>
  <sheetData>
    <row r="1" spans="1:5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</row>
    <row r="2" spans="1:5">
      <c r="A2">
        <v>1000</v>
      </c>
      <c r="B2">
        <v>631</v>
      </c>
      <c r="C2" t="s">
        <v>63</v>
      </c>
      <c r="D2" t="s">
        <v>2862</v>
      </c>
      <c r="E2" s="68" t="str">
        <f t="shared" ref="E2:E64" si="0">LEFT(D2,FIND(" ",D2)-1)&amp;" "&amp;IF((MID(D2,FIND(" ",D2)+1,2))&lt;"23",MID(D2,FIND(" ",D2)+1,2) + 2 - VALUE(MID(D2,28,1)),"0"&amp;"0")&amp;MID(D2,FIND(" ",D2)+3,13)</f>
        <v>20171002 9:02:08.289175</v>
      </c>
    </row>
    <row r="3" spans="1:5">
      <c r="A3">
        <v>250</v>
      </c>
      <c r="B3">
        <v>628</v>
      </c>
      <c r="C3" t="s">
        <v>63</v>
      </c>
      <c r="D3" t="s">
        <v>2863</v>
      </c>
      <c r="E3" s="68" t="str">
        <f t="shared" si="0"/>
        <v>20171002 9:06:31.562000</v>
      </c>
    </row>
    <row r="4" spans="1:5">
      <c r="A4">
        <v>250</v>
      </c>
      <c r="B4">
        <v>627</v>
      </c>
      <c r="C4" t="s">
        <v>63</v>
      </c>
      <c r="D4" t="s">
        <v>2864</v>
      </c>
      <c r="E4" s="68" t="str">
        <f t="shared" si="0"/>
        <v>20171002 9:07:38.227000</v>
      </c>
    </row>
    <row r="5" spans="1:5">
      <c r="A5">
        <v>34</v>
      </c>
      <c r="B5">
        <v>624</v>
      </c>
      <c r="C5" t="s">
        <v>63</v>
      </c>
      <c r="D5" t="s">
        <v>2865</v>
      </c>
      <c r="E5" s="68" t="str">
        <f t="shared" si="0"/>
        <v>20171002 9:16:45.862000</v>
      </c>
    </row>
    <row r="6" spans="1:5">
      <c r="A6">
        <v>44</v>
      </c>
      <c r="B6">
        <v>624</v>
      </c>
      <c r="C6" t="s">
        <v>63</v>
      </c>
      <c r="D6" t="s">
        <v>2865</v>
      </c>
      <c r="E6" s="68" t="str">
        <f t="shared" si="0"/>
        <v>20171002 9:16:45.862000</v>
      </c>
    </row>
    <row r="7" spans="1:5">
      <c r="A7">
        <v>131</v>
      </c>
      <c r="B7">
        <v>624</v>
      </c>
      <c r="C7" t="s">
        <v>63</v>
      </c>
      <c r="D7" t="s">
        <v>2865</v>
      </c>
      <c r="E7" s="68" t="str">
        <f t="shared" si="0"/>
        <v>20171002 9:16:45.862000</v>
      </c>
    </row>
    <row r="8" spans="1:5">
      <c r="A8">
        <v>91</v>
      </c>
      <c r="B8">
        <v>624</v>
      </c>
      <c r="C8" t="s">
        <v>63</v>
      </c>
      <c r="D8" t="s">
        <v>2865</v>
      </c>
      <c r="E8" s="68" t="str">
        <f t="shared" si="0"/>
        <v>20171002 9:16:45.862000</v>
      </c>
    </row>
    <row r="9" spans="1:5">
      <c r="A9">
        <v>16</v>
      </c>
      <c r="B9">
        <v>622</v>
      </c>
      <c r="C9" t="s">
        <v>70</v>
      </c>
      <c r="D9" t="s">
        <v>2866</v>
      </c>
      <c r="E9" s="68" t="str">
        <f t="shared" si="0"/>
        <v>20171002 9:21:14.173522</v>
      </c>
    </row>
    <row r="10" spans="1:5">
      <c r="A10">
        <v>24</v>
      </c>
      <c r="B10">
        <v>622</v>
      </c>
      <c r="C10" t="s">
        <v>67</v>
      </c>
      <c r="D10" t="s">
        <v>2867</v>
      </c>
      <c r="E10" s="68" t="str">
        <f t="shared" si="0"/>
        <v>20171002 9:21:14.173533</v>
      </c>
    </row>
    <row r="11" spans="1:5">
      <c r="A11">
        <v>392</v>
      </c>
      <c r="B11">
        <v>622</v>
      </c>
      <c r="C11" t="s">
        <v>63</v>
      </c>
      <c r="D11" t="s">
        <v>2868</v>
      </c>
      <c r="E11" s="68" t="str">
        <f t="shared" si="0"/>
        <v>20171002 9:21:14.184000</v>
      </c>
    </row>
    <row r="12" spans="1:5">
      <c r="A12">
        <v>1</v>
      </c>
      <c r="B12">
        <v>622</v>
      </c>
      <c r="C12" t="s">
        <v>67</v>
      </c>
      <c r="D12" t="s">
        <v>2869</v>
      </c>
      <c r="E12" s="68" t="str">
        <f t="shared" si="0"/>
        <v>20171002 9:21:14.193852</v>
      </c>
    </row>
    <row r="13" spans="1:5">
      <c r="A13">
        <v>1</v>
      </c>
      <c r="B13">
        <v>622</v>
      </c>
      <c r="C13" t="s">
        <v>70</v>
      </c>
      <c r="D13" t="s">
        <v>2870</v>
      </c>
      <c r="E13" s="68" t="str">
        <f t="shared" si="0"/>
        <v>20171002 9:21:14.193853</v>
      </c>
    </row>
    <row r="14" spans="1:5">
      <c r="A14">
        <v>39</v>
      </c>
      <c r="B14">
        <v>622</v>
      </c>
      <c r="C14" t="s">
        <v>67</v>
      </c>
      <c r="D14" t="s">
        <v>2871</v>
      </c>
      <c r="E14" s="68" t="str">
        <f t="shared" si="0"/>
        <v>20171002 9:21:14.193886</v>
      </c>
    </row>
    <row r="15" spans="1:5">
      <c r="A15">
        <v>27</v>
      </c>
      <c r="B15">
        <v>622</v>
      </c>
      <c r="C15" t="s">
        <v>70</v>
      </c>
      <c r="D15" t="s">
        <v>2872</v>
      </c>
      <c r="E15" s="68" t="str">
        <f t="shared" si="0"/>
        <v>20171002 9:21:14.193890</v>
      </c>
    </row>
    <row r="16" spans="1:5">
      <c r="A16">
        <v>184</v>
      </c>
      <c r="B16">
        <v>620</v>
      </c>
      <c r="C16" t="s">
        <v>63</v>
      </c>
      <c r="D16" t="s">
        <v>2873</v>
      </c>
      <c r="E16" s="68" t="str">
        <f t="shared" si="0"/>
        <v>20171002 9:42:56.554000</v>
      </c>
    </row>
    <row r="17" spans="1:5">
      <c r="A17">
        <v>208</v>
      </c>
      <c r="B17">
        <v>620</v>
      </c>
      <c r="C17" t="s">
        <v>63</v>
      </c>
      <c r="D17" t="s">
        <v>2874</v>
      </c>
      <c r="E17" s="68" t="str">
        <f t="shared" si="0"/>
        <v>20171002 9:42:56.573000</v>
      </c>
    </row>
    <row r="18" spans="1:5">
      <c r="A18">
        <v>40</v>
      </c>
      <c r="B18">
        <v>620</v>
      </c>
      <c r="C18" t="s">
        <v>67</v>
      </c>
      <c r="D18" t="s">
        <v>2875</v>
      </c>
      <c r="E18" s="68" t="str">
        <f t="shared" si="0"/>
        <v>20171002 9:42:56.584095</v>
      </c>
    </row>
    <row r="19" spans="1:5">
      <c r="A19">
        <v>26</v>
      </c>
      <c r="B19">
        <v>620</v>
      </c>
      <c r="C19" t="s">
        <v>70</v>
      </c>
      <c r="D19" t="s">
        <v>2876</v>
      </c>
      <c r="E19" s="68" t="str">
        <f t="shared" si="0"/>
        <v>20171002 9:42:56.584103</v>
      </c>
    </row>
    <row r="20" spans="1:5">
      <c r="A20">
        <v>24</v>
      </c>
      <c r="B20">
        <v>620</v>
      </c>
      <c r="C20" t="s">
        <v>67</v>
      </c>
      <c r="D20" t="s">
        <v>2877</v>
      </c>
      <c r="E20" s="68" t="str">
        <f t="shared" si="0"/>
        <v>20171002 9:42:56.584235</v>
      </c>
    </row>
    <row r="21" spans="1:5">
      <c r="A21">
        <v>18</v>
      </c>
      <c r="B21">
        <v>620</v>
      </c>
      <c r="C21" t="s">
        <v>70</v>
      </c>
      <c r="D21" t="s">
        <v>2878</v>
      </c>
      <c r="E21" s="68" t="str">
        <f t="shared" si="0"/>
        <v>20171002 9:42:56.584249</v>
      </c>
    </row>
    <row r="22" spans="1:5">
      <c r="A22">
        <v>1000</v>
      </c>
      <c r="B22">
        <v>619</v>
      </c>
      <c r="C22" t="s">
        <v>63</v>
      </c>
      <c r="D22" t="s">
        <v>2879</v>
      </c>
      <c r="E22" s="68" t="str">
        <f t="shared" si="0"/>
        <v>20171002 9:55:29.796593</v>
      </c>
    </row>
    <row r="23" spans="1:5">
      <c r="A23">
        <v>392</v>
      </c>
      <c r="B23">
        <v>617.5</v>
      </c>
      <c r="C23" t="s">
        <v>63</v>
      </c>
      <c r="D23" t="s">
        <v>2880</v>
      </c>
      <c r="E23" s="68" t="str">
        <f t="shared" si="0"/>
        <v>20171002 10:02:11.257000</v>
      </c>
    </row>
    <row r="24" spans="1:5">
      <c r="A24">
        <v>64</v>
      </c>
      <c r="B24">
        <v>617.5</v>
      </c>
      <c r="C24" t="s">
        <v>67</v>
      </c>
      <c r="D24" t="s">
        <v>2881</v>
      </c>
      <c r="E24" s="68" t="str">
        <f t="shared" si="0"/>
        <v>20171002 10:02:11.267045</v>
      </c>
    </row>
    <row r="25" spans="1:5">
      <c r="A25">
        <v>44</v>
      </c>
      <c r="B25">
        <v>617.5</v>
      </c>
      <c r="C25" t="s">
        <v>70</v>
      </c>
      <c r="D25" t="s">
        <v>2882</v>
      </c>
      <c r="E25" s="68" t="str">
        <f t="shared" si="0"/>
        <v>20171002 10:02:11.267059</v>
      </c>
    </row>
    <row r="26" spans="1:5">
      <c r="A26">
        <v>340</v>
      </c>
      <c r="B26">
        <v>619</v>
      </c>
      <c r="C26" t="s">
        <v>63</v>
      </c>
      <c r="D26" t="s">
        <v>2883</v>
      </c>
      <c r="E26" s="68" t="str">
        <f t="shared" si="0"/>
        <v>20171002 10:10:15.966000</v>
      </c>
    </row>
    <row r="27" spans="1:5">
      <c r="A27">
        <v>160</v>
      </c>
      <c r="B27">
        <v>619</v>
      </c>
      <c r="C27" t="s">
        <v>63</v>
      </c>
      <c r="D27" t="s">
        <v>2883</v>
      </c>
      <c r="E27" s="68" t="str">
        <f t="shared" si="0"/>
        <v>20171002 10:10:15.966000</v>
      </c>
    </row>
    <row r="28" spans="1:5">
      <c r="A28">
        <v>80</v>
      </c>
      <c r="B28">
        <v>617.5</v>
      </c>
      <c r="C28" t="s">
        <v>63</v>
      </c>
      <c r="D28" t="s">
        <v>2884</v>
      </c>
      <c r="E28" s="68" t="str">
        <f t="shared" si="0"/>
        <v>20171002 10:24:14.556000</v>
      </c>
    </row>
    <row r="29" spans="1:5">
      <c r="A29">
        <v>420</v>
      </c>
      <c r="B29">
        <v>617.5</v>
      </c>
      <c r="C29" t="s">
        <v>63</v>
      </c>
      <c r="D29" t="s">
        <v>2884</v>
      </c>
      <c r="E29" s="68" t="str">
        <f t="shared" si="0"/>
        <v>20171002 10:24:14.556000</v>
      </c>
    </row>
    <row r="30" spans="1:5">
      <c r="A30">
        <v>100</v>
      </c>
      <c r="B30">
        <v>617</v>
      </c>
      <c r="C30" t="s">
        <v>63</v>
      </c>
      <c r="D30" t="s">
        <v>2885</v>
      </c>
      <c r="E30" s="68" t="str">
        <f t="shared" si="0"/>
        <v>20171002 10:31:24.141000</v>
      </c>
    </row>
    <row r="31" spans="1:5">
      <c r="A31">
        <v>90</v>
      </c>
      <c r="B31">
        <v>617</v>
      </c>
      <c r="C31" t="s">
        <v>63</v>
      </c>
      <c r="D31" t="s">
        <v>2885</v>
      </c>
      <c r="E31" s="68" t="str">
        <f t="shared" si="0"/>
        <v>20171002 10:31:24.141000</v>
      </c>
    </row>
    <row r="32" spans="1:5">
      <c r="A32">
        <v>95</v>
      </c>
      <c r="B32">
        <v>617</v>
      </c>
      <c r="C32" t="s">
        <v>63</v>
      </c>
      <c r="D32" t="s">
        <v>2885</v>
      </c>
      <c r="E32" s="68" t="str">
        <f t="shared" si="0"/>
        <v>20171002 10:31:24.141000</v>
      </c>
    </row>
    <row r="33" spans="1:5">
      <c r="A33">
        <v>97</v>
      </c>
      <c r="B33">
        <v>617</v>
      </c>
      <c r="C33" t="s">
        <v>63</v>
      </c>
      <c r="D33" t="s">
        <v>2885</v>
      </c>
      <c r="E33" s="68" t="str">
        <f t="shared" si="0"/>
        <v>20171002 10:31:24.141000</v>
      </c>
    </row>
    <row r="34" spans="1:5">
      <c r="A34">
        <v>118</v>
      </c>
      <c r="B34">
        <v>617</v>
      </c>
      <c r="C34" t="s">
        <v>63</v>
      </c>
      <c r="D34" t="s">
        <v>2885</v>
      </c>
      <c r="E34" s="68" t="str">
        <f t="shared" si="0"/>
        <v>20171002 10:31:24.141000</v>
      </c>
    </row>
    <row r="35" spans="1:5">
      <c r="A35">
        <v>53</v>
      </c>
      <c r="B35">
        <v>615.5</v>
      </c>
      <c r="C35" t="s">
        <v>63</v>
      </c>
      <c r="D35" t="s">
        <v>2886</v>
      </c>
      <c r="E35" s="68" t="str">
        <f t="shared" si="0"/>
        <v>20171002 10:53:24.644000</v>
      </c>
    </row>
    <row r="36" spans="1:5">
      <c r="A36">
        <v>96</v>
      </c>
      <c r="B36">
        <v>615.5</v>
      </c>
      <c r="C36" t="s">
        <v>63</v>
      </c>
      <c r="D36" t="s">
        <v>2886</v>
      </c>
      <c r="E36" s="68" t="str">
        <f t="shared" si="0"/>
        <v>20171002 10:53:24.644000</v>
      </c>
    </row>
    <row r="37" spans="1:5">
      <c r="A37">
        <v>418</v>
      </c>
      <c r="B37">
        <v>615.5</v>
      </c>
      <c r="C37" t="s">
        <v>63</v>
      </c>
      <c r="D37" t="s">
        <v>2887</v>
      </c>
      <c r="E37" s="68" t="str">
        <f t="shared" si="0"/>
        <v>20171002 10:53:49.537000</v>
      </c>
    </row>
    <row r="38" spans="1:5">
      <c r="A38">
        <v>133</v>
      </c>
      <c r="B38">
        <v>615.5</v>
      </c>
      <c r="C38" t="s">
        <v>63</v>
      </c>
      <c r="D38" t="s">
        <v>2887</v>
      </c>
      <c r="E38" s="68" t="str">
        <f t="shared" si="0"/>
        <v>20171002 10:53:49.537000</v>
      </c>
    </row>
    <row r="39" spans="1:5">
      <c r="A39">
        <v>41</v>
      </c>
      <c r="B39">
        <v>617</v>
      </c>
      <c r="C39" t="s">
        <v>63</v>
      </c>
      <c r="D39" t="s">
        <v>2888</v>
      </c>
      <c r="E39" s="68" t="str">
        <f t="shared" si="0"/>
        <v>20171002 11:19:41.631000</v>
      </c>
    </row>
    <row r="40" spans="1:5">
      <c r="A40">
        <v>409</v>
      </c>
      <c r="B40">
        <v>617</v>
      </c>
      <c r="C40" t="s">
        <v>63</v>
      </c>
      <c r="D40" t="s">
        <v>2888</v>
      </c>
      <c r="E40" s="68" t="str">
        <f t="shared" si="0"/>
        <v>20171002 11:19:41.631000</v>
      </c>
    </row>
    <row r="41" spans="1:5">
      <c r="A41">
        <v>250</v>
      </c>
      <c r="B41">
        <v>617</v>
      </c>
      <c r="C41" t="s">
        <v>63</v>
      </c>
      <c r="D41" t="s">
        <v>2888</v>
      </c>
      <c r="E41" s="68" t="str">
        <f t="shared" si="0"/>
        <v>20171002 11:19:41.631000</v>
      </c>
    </row>
    <row r="42" spans="1:5">
      <c r="A42">
        <v>100</v>
      </c>
      <c r="B42">
        <v>615.5</v>
      </c>
      <c r="C42" t="s">
        <v>63</v>
      </c>
      <c r="D42" t="s">
        <v>2889</v>
      </c>
      <c r="E42" s="68" t="str">
        <f t="shared" si="0"/>
        <v>20171002 11:22:53.383000</v>
      </c>
    </row>
    <row r="43" spans="1:5">
      <c r="A43">
        <v>72</v>
      </c>
      <c r="B43">
        <v>615.5</v>
      </c>
      <c r="C43" t="s">
        <v>63</v>
      </c>
      <c r="D43" t="s">
        <v>2889</v>
      </c>
      <c r="E43" s="68" t="str">
        <f t="shared" si="0"/>
        <v>20171002 11:22:53.383000</v>
      </c>
    </row>
    <row r="44" spans="1:5">
      <c r="A44">
        <v>235</v>
      </c>
      <c r="B44">
        <v>615.5</v>
      </c>
      <c r="C44" t="s">
        <v>63</v>
      </c>
      <c r="D44" t="s">
        <v>2889</v>
      </c>
      <c r="E44" s="68" t="str">
        <f t="shared" si="0"/>
        <v>20171002 11:22:53.383000</v>
      </c>
    </row>
    <row r="45" spans="1:5">
      <c r="A45">
        <v>16</v>
      </c>
      <c r="B45">
        <v>615.5</v>
      </c>
      <c r="C45" t="s">
        <v>63</v>
      </c>
      <c r="D45" t="s">
        <v>2889</v>
      </c>
      <c r="E45" s="68" t="str">
        <f t="shared" si="0"/>
        <v>20171002 11:22:53.383000</v>
      </c>
    </row>
    <row r="46" spans="1:5">
      <c r="A46">
        <v>98</v>
      </c>
      <c r="B46">
        <v>615.5</v>
      </c>
      <c r="C46" t="s">
        <v>63</v>
      </c>
      <c r="D46" t="s">
        <v>2889</v>
      </c>
      <c r="E46" s="68" t="str">
        <f t="shared" si="0"/>
        <v>20171002 11:22:53.383000</v>
      </c>
    </row>
    <row r="47" spans="1:5">
      <c r="A47">
        <v>279</v>
      </c>
      <c r="B47">
        <v>615.5</v>
      </c>
      <c r="C47" t="s">
        <v>63</v>
      </c>
      <c r="D47" t="s">
        <v>2890</v>
      </c>
      <c r="E47" s="68" t="str">
        <f t="shared" si="0"/>
        <v>20171002 11:22:58.084000</v>
      </c>
    </row>
    <row r="48" spans="1:5">
      <c r="A48">
        <v>32</v>
      </c>
      <c r="B48">
        <v>616</v>
      </c>
      <c r="C48" t="s">
        <v>63</v>
      </c>
      <c r="D48" t="s">
        <v>2891</v>
      </c>
      <c r="E48" s="68" t="str">
        <f t="shared" si="0"/>
        <v>20171002 11:33:34.331000</v>
      </c>
    </row>
    <row r="49" spans="1:5">
      <c r="A49">
        <v>57</v>
      </c>
      <c r="B49">
        <v>616</v>
      </c>
      <c r="C49" t="s">
        <v>63</v>
      </c>
      <c r="D49" t="s">
        <v>2891</v>
      </c>
      <c r="E49" s="68" t="str">
        <f t="shared" si="0"/>
        <v>20171002 11:33:34.331000</v>
      </c>
    </row>
    <row r="50" spans="1:5">
      <c r="A50">
        <v>81</v>
      </c>
      <c r="B50">
        <v>616</v>
      </c>
      <c r="C50" t="s">
        <v>63</v>
      </c>
      <c r="D50" t="s">
        <v>2891</v>
      </c>
      <c r="E50" s="68" t="str">
        <f t="shared" si="0"/>
        <v>20171002 11:33:34.331000</v>
      </c>
    </row>
    <row r="51" spans="1:5">
      <c r="A51">
        <v>151</v>
      </c>
      <c r="B51">
        <v>616</v>
      </c>
      <c r="C51" t="s">
        <v>63</v>
      </c>
      <c r="D51" t="s">
        <v>2891</v>
      </c>
      <c r="E51" s="68" t="str">
        <f t="shared" si="0"/>
        <v>20171002 11:33:34.331000</v>
      </c>
    </row>
    <row r="52" spans="1:5">
      <c r="A52">
        <v>176</v>
      </c>
      <c r="B52">
        <v>616</v>
      </c>
      <c r="C52" t="s">
        <v>63</v>
      </c>
      <c r="D52" t="s">
        <v>2891</v>
      </c>
      <c r="E52" s="68" t="str">
        <f t="shared" si="0"/>
        <v>20171002 11:33:34.331000</v>
      </c>
    </row>
    <row r="53" spans="1:5">
      <c r="A53">
        <v>64</v>
      </c>
      <c r="B53">
        <v>616</v>
      </c>
      <c r="C53" t="s">
        <v>63</v>
      </c>
      <c r="D53" t="s">
        <v>2891</v>
      </c>
      <c r="E53" s="68" t="str">
        <f t="shared" si="0"/>
        <v>20171002 11:33:34.331000</v>
      </c>
    </row>
    <row r="54" spans="1:5">
      <c r="A54">
        <v>146</v>
      </c>
      <c r="B54">
        <v>616</v>
      </c>
      <c r="C54" t="s">
        <v>63</v>
      </c>
      <c r="D54" t="s">
        <v>2891</v>
      </c>
      <c r="E54" s="68" t="str">
        <f t="shared" si="0"/>
        <v>20171002 11:33:34.331000</v>
      </c>
    </row>
    <row r="55" spans="1:5">
      <c r="A55">
        <v>93</v>
      </c>
      <c r="B55">
        <v>616</v>
      </c>
      <c r="C55" t="s">
        <v>63</v>
      </c>
      <c r="D55" t="s">
        <v>2892</v>
      </c>
      <c r="E55" s="68" t="str">
        <f t="shared" si="0"/>
        <v>20171002 11:33:50.609000</v>
      </c>
    </row>
    <row r="56" spans="1:5">
      <c r="A56">
        <v>107</v>
      </c>
      <c r="B56">
        <v>616</v>
      </c>
      <c r="C56" t="s">
        <v>63</v>
      </c>
      <c r="D56" t="s">
        <v>2893</v>
      </c>
      <c r="E56" s="68" t="str">
        <f t="shared" si="0"/>
        <v>20171002 11:59:40.819000</v>
      </c>
    </row>
    <row r="57" spans="1:5">
      <c r="A57">
        <v>40</v>
      </c>
      <c r="B57">
        <v>616</v>
      </c>
      <c r="C57" t="s">
        <v>63</v>
      </c>
      <c r="D57" t="s">
        <v>2893</v>
      </c>
      <c r="E57" s="68" t="str">
        <f t="shared" si="0"/>
        <v>20171002 11:59:40.819000</v>
      </c>
    </row>
    <row r="58" spans="1:5">
      <c r="A58">
        <v>55</v>
      </c>
      <c r="B58">
        <v>616</v>
      </c>
      <c r="C58" t="s">
        <v>63</v>
      </c>
      <c r="D58" t="s">
        <v>2893</v>
      </c>
      <c r="E58" s="68" t="str">
        <f t="shared" si="0"/>
        <v>20171002 11:59:40.819000</v>
      </c>
    </row>
    <row r="59" spans="1:5">
      <c r="A59">
        <v>47</v>
      </c>
      <c r="B59">
        <v>616</v>
      </c>
      <c r="C59" t="s">
        <v>63</v>
      </c>
      <c r="D59" t="s">
        <v>2893</v>
      </c>
      <c r="E59" s="68" t="str">
        <f t="shared" si="0"/>
        <v>20171002 11:59:40.819000</v>
      </c>
    </row>
    <row r="60" spans="1:5">
      <c r="A60">
        <v>100</v>
      </c>
      <c r="B60">
        <v>616</v>
      </c>
      <c r="C60" t="s">
        <v>63</v>
      </c>
      <c r="D60" t="s">
        <v>2893</v>
      </c>
      <c r="E60" s="68" t="str">
        <f t="shared" si="0"/>
        <v>20171002 11:59:40.819000</v>
      </c>
    </row>
    <row r="61" spans="1:5">
      <c r="A61">
        <v>49</v>
      </c>
      <c r="B61">
        <v>616</v>
      </c>
      <c r="C61" t="s">
        <v>63</v>
      </c>
      <c r="D61" t="s">
        <v>2893</v>
      </c>
      <c r="E61" s="68" t="str">
        <f t="shared" si="0"/>
        <v>20171002 11:59:40.819000</v>
      </c>
    </row>
    <row r="62" spans="1:5">
      <c r="A62">
        <v>100</v>
      </c>
      <c r="B62">
        <v>616</v>
      </c>
      <c r="C62" t="s">
        <v>63</v>
      </c>
      <c r="D62" t="s">
        <v>2893</v>
      </c>
      <c r="E62" s="68" t="str">
        <f t="shared" si="0"/>
        <v>20171002 11:59:40.819000</v>
      </c>
    </row>
    <row r="63" spans="1:5">
      <c r="A63">
        <v>80</v>
      </c>
      <c r="B63">
        <v>616</v>
      </c>
      <c r="C63" t="s">
        <v>63</v>
      </c>
      <c r="D63" t="s">
        <v>2893</v>
      </c>
      <c r="E63" s="68" t="str">
        <f t="shared" si="0"/>
        <v>20171002 11:59:40.819000</v>
      </c>
    </row>
    <row r="64" spans="1:5">
      <c r="A64">
        <v>42</v>
      </c>
      <c r="B64">
        <v>616</v>
      </c>
      <c r="C64" t="s">
        <v>63</v>
      </c>
      <c r="D64" t="s">
        <v>2894</v>
      </c>
      <c r="E64" s="68" t="str">
        <f t="shared" si="0"/>
        <v>20171002 11:59:40.820000</v>
      </c>
    </row>
    <row r="65" spans="1:5">
      <c r="A65">
        <v>180</v>
      </c>
      <c r="B65">
        <v>616</v>
      </c>
      <c r="C65" t="s">
        <v>63</v>
      </c>
      <c r="D65" t="s">
        <v>2894</v>
      </c>
      <c r="E65" s="68" t="str">
        <f t="shared" ref="E65:E128" si="1">LEFT(D65,FIND(" ",D65)-1)&amp;" "&amp;IF((MID(D65,FIND(" ",D65)+1,2))&lt;"23",MID(D65,FIND(" ",D65)+1,2) + 2 - VALUE(MID(D65,28,1)),"0"&amp;"0")&amp;MID(D65,FIND(" ",D65)+3,13)</f>
        <v>20171002 11:59:40.820000</v>
      </c>
    </row>
    <row r="66" spans="1:5">
      <c r="A66">
        <v>8</v>
      </c>
      <c r="B66">
        <v>615.5</v>
      </c>
      <c r="C66" t="s">
        <v>63</v>
      </c>
      <c r="D66" t="s">
        <v>2895</v>
      </c>
      <c r="E66" s="68" t="str">
        <f t="shared" si="1"/>
        <v>20171002 12:05:01.106000</v>
      </c>
    </row>
    <row r="67" spans="1:5">
      <c r="A67">
        <v>340</v>
      </c>
      <c r="B67">
        <v>615.5</v>
      </c>
      <c r="C67" t="s">
        <v>63</v>
      </c>
      <c r="D67" t="s">
        <v>2896</v>
      </c>
      <c r="E67" s="68" t="str">
        <f t="shared" si="1"/>
        <v>20171002 12:05:18.089000</v>
      </c>
    </row>
    <row r="68" spans="1:5">
      <c r="A68">
        <v>136</v>
      </c>
      <c r="B68">
        <v>615.5</v>
      </c>
      <c r="C68" t="s">
        <v>63</v>
      </c>
      <c r="D68" t="s">
        <v>2897</v>
      </c>
      <c r="E68" s="68" t="str">
        <f t="shared" si="1"/>
        <v>20171002 12:06:09.312000</v>
      </c>
    </row>
    <row r="69" spans="1:5">
      <c r="A69">
        <v>4</v>
      </c>
      <c r="B69">
        <v>615.5</v>
      </c>
      <c r="C69" t="s">
        <v>63</v>
      </c>
      <c r="D69" t="s">
        <v>2898</v>
      </c>
      <c r="E69" s="68" t="str">
        <f t="shared" si="1"/>
        <v>20171002 12:07:08.214000</v>
      </c>
    </row>
    <row r="70" spans="1:5">
      <c r="A70">
        <v>112</v>
      </c>
      <c r="B70">
        <v>615.5</v>
      </c>
      <c r="C70" t="s">
        <v>63</v>
      </c>
      <c r="D70" t="s">
        <v>2898</v>
      </c>
      <c r="E70" s="68" t="str">
        <f t="shared" si="1"/>
        <v>20171002 12:07:08.214000</v>
      </c>
    </row>
    <row r="71" spans="1:5">
      <c r="A71">
        <v>93</v>
      </c>
      <c r="B71">
        <v>615.5</v>
      </c>
      <c r="C71" t="s">
        <v>63</v>
      </c>
      <c r="D71" t="s">
        <v>2899</v>
      </c>
      <c r="E71" s="68" t="str">
        <f t="shared" si="1"/>
        <v>20171002 12:20:50.102000</v>
      </c>
    </row>
    <row r="72" spans="1:5">
      <c r="A72">
        <v>100</v>
      </c>
      <c r="B72">
        <v>615.5</v>
      </c>
      <c r="C72" t="s">
        <v>63</v>
      </c>
      <c r="D72" t="s">
        <v>2899</v>
      </c>
      <c r="E72" s="68" t="str">
        <f t="shared" si="1"/>
        <v>20171002 12:20:50.102000</v>
      </c>
    </row>
    <row r="73" spans="1:5">
      <c r="A73">
        <v>202</v>
      </c>
      <c r="B73">
        <v>615.5</v>
      </c>
      <c r="C73" t="s">
        <v>63</v>
      </c>
      <c r="D73" t="s">
        <v>2899</v>
      </c>
      <c r="E73" s="68" t="str">
        <f t="shared" si="1"/>
        <v>20171002 12:20:50.102000</v>
      </c>
    </row>
    <row r="74" spans="1:5">
      <c r="A74">
        <v>206</v>
      </c>
      <c r="B74">
        <v>615.5</v>
      </c>
      <c r="C74" t="s">
        <v>63</v>
      </c>
      <c r="D74" t="s">
        <v>2900</v>
      </c>
      <c r="E74" s="68" t="str">
        <f t="shared" si="1"/>
        <v>20171002 12:20:50.132000</v>
      </c>
    </row>
    <row r="75" spans="1:5">
      <c r="A75">
        <v>199</v>
      </c>
      <c r="B75">
        <v>615.5</v>
      </c>
      <c r="C75" t="s">
        <v>63</v>
      </c>
      <c r="D75" t="s">
        <v>2901</v>
      </c>
      <c r="E75" s="68" t="str">
        <f t="shared" si="1"/>
        <v>20171002 12:21:31.128000</v>
      </c>
    </row>
    <row r="76" spans="1:5">
      <c r="A76">
        <v>105</v>
      </c>
      <c r="B76">
        <v>616.5</v>
      </c>
      <c r="C76" t="s">
        <v>63</v>
      </c>
      <c r="D76" t="s">
        <v>2902</v>
      </c>
      <c r="E76" s="68" t="str">
        <f t="shared" si="1"/>
        <v>20171002 12:47:14.731000</v>
      </c>
    </row>
    <row r="77" spans="1:5">
      <c r="A77">
        <v>100</v>
      </c>
      <c r="B77">
        <v>616.5</v>
      </c>
      <c r="C77" t="s">
        <v>63</v>
      </c>
      <c r="D77" t="s">
        <v>2902</v>
      </c>
      <c r="E77" s="68" t="str">
        <f t="shared" si="1"/>
        <v>20171002 12:47:14.731000</v>
      </c>
    </row>
    <row r="78" spans="1:5">
      <c r="A78">
        <v>85</v>
      </c>
      <c r="B78">
        <v>616.5</v>
      </c>
      <c r="C78" t="s">
        <v>63</v>
      </c>
      <c r="D78" t="s">
        <v>2902</v>
      </c>
      <c r="E78" s="68" t="str">
        <f t="shared" si="1"/>
        <v>20171002 12:47:14.731000</v>
      </c>
    </row>
    <row r="79" spans="1:5">
      <c r="A79">
        <v>210</v>
      </c>
      <c r="B79">
        <v>616.5</v>
      </c>
      <c r="C79" t="s">
        <v>63</v>
      </c>
      <c r="D79" t="s">
        <v>2902</v>
      </c>
      <c r="E79" s="68" t="str">
        <f t="shared" si="1"/>
        <v>20171002 12:47:14.731000</v>
      </c>
    </row>
    <row r="80" spans="1:5">
      <c r="A80">
        <v>392</v>
      </c>
      <c r="B80">
        <v>614</v>
      </c>
      <c r="C80" t="s">
        <v>63</v>
      </c>
      <c r="D80" t="s">
        <v>2903</v>
      </c>
      <c r="E80" s="68" t="str">
        <f t="shared" si="1"/>
        <v>20171002 13:10:53.195000</v>
      </c>
    </row>
    <row r="81" spans="1:5">
      <c r="A81">
        <v>44</v>
      </c>
      <c r="B81">
        <v>614</v>
      </c>
      <c r="C81" t="s">
        <v>70</v>
      </c>
      <c r="D81" t="s">
        <v>2904</v>
      </c>
      <c r="E81" s="68" t="str">
        <f t="shared" si="1"/>
        <v>20171002 13:10:53.205528</v>
      </c>
    </row>
    <row r="82" spans="1:5">
      <c r="A82">
        <v>64</v>
      </c>
      <c r="B82">
        <v>614</v>
      </c>
      <c r="C82" t="s">
        <v>67</v>
      </c>
      <c r="D82" t="s">
        <v>2905</v>
      </c>
      <c r="E82" s="68" t="str">
        <f t="shared" si="1"/>
        <v>20171002 13:10:53.205687</v>
      </c>
    </row>
    <row r="83" spans="1:5">
      <c r="A83">
        <v>56</v>
      </c>
      <c r="B83">
        <v>615</v>
      </c>
      <c r="C83" t="s">
        <v>63</v>
      </c>
      <c r="D83" t="s">
        <v>2906</v>
      </c>
      <c r="E83" s="68" t="str">
        <f t="shared" si="1"/>
        <v>20171002 13:36:58.103000</v>
      </c>
    </row>
    <row r="84" spans="1:5">
      <c r="A84">
        <v>196</v>
      </c>
      <c r="B84">
        <v>615</v>
      </c>
      <c r="C84" t="s">
        <v>63</v>
      </c>
      <c r="D84" t="s">
        <v>2906</v>
      </c>
      <c r="E84" s="68" t="str">
        <f t="shared" si="1"/>
        <v>20171002 13:36:58.103000</v>
      </c>
    </row>
    <row r="85" spans="1:5">
      <c r="A85">
        <v>7</v>
      </c>
      <c r="B85">
        <v>615</v>
      </c>
      <c r="C85" t="s">
        <v>63</v>
      </c>
      <c r="D85" t="s">
        <v>2906</v>
      </c>
      <c r="E85" s="68" t="str">
        <f t="shared" si="1"/>
        <v>20171002 13:36:58.103000</v>
      </c>
    </row>
    <row r="86" spans="1:5">
      <c r="A86">
        <v>100</v>
      </c>
      <c r="B86">
        <v>615</v>
      </c>
      <c r="C86" t="s">
        <v>63</v>
      </c>
      <c r="D86" t="s">
        <v>2906</v>
      </c>
      <c r="E86" s="68" t="str">
        <f t="shared" si="1"/>
        <v>20171002 13:36:58.103000</v>
      </c>
    </row>
    <row r="87" spans="1:5">
      <c r="A87">
        <v>126</v>
      </c>
      <c r="B87">
        <v>615</v>
      </c>
      <c r="C87" t="s">
        <v>63</v>
      </c>
      <c r="D87" t="s">
        <v>2906</v>
      </c>
      <c r="E87" s="68" t="str">
        <f t="shared" si="1"/>
        <v>20171002 13:36:58.103000</v>
      </c>
    </row>
    <row r="88" spans="1:5">
      <c r="A88">
        <v>15</v>
      </c>
      <c r="B88">
        <v>615</v>
      </c>
      <c r="C88" t="s">
        <v>63</v>
      </c>
      <c r="D88" t="s">
        <v>2906</v>
      </c>
      <c r="E88" s="68" t="str">
        <f t="shared" si="1"/>
        <v>20171002 13:36:58.103000</v>
      </c>
    </row>
    <row r="89" spans="1:5">
      <c r="A89">
        <v>326</v>
      </c>
      <c r="B89">
        <v>614</v>
      </c>
      <c r="C89" t="s">
        <v>63</v>
      </c>
      <c r="D89" t="s">
        <v>2907</v>
      </c>
      <c r="E89" s="68" t="str">
        <f t="shared" si="1"/>
        <v>20171002 14:11:21.725000</v>
      </c>
    </row>
    <row r="90" spans="1:5">
      <c r="A90">
        <v>79</v>
      </c>
      <c r="B90">
        <v>614</v>
      </c>
      <c r="C90" t="s">
        <v>63</v>
      </c>
      <c r="D90" t="s">
        <v>2907</v>
      </c>
      <c r="E90" s="68" t="str">
        <f t="shared" si="1"/>
        <v>20171002 14:11:21.725000</v>
      </c>
    </row>
    <row r="91" spans="1:5">
      <c r="A91">
        <v>92</v>
      </c>
      <c r="B91">
        <v>614</v>
      </c>
      <c r="C91" t="s">
        <v>63</v>
      </c>
      <c r="D91" t="s">
        <v>2907</v>
      </c>
      <c r="E91" s="68" t="str">
        <f t="shared" si="1"/>
        <v>20171002 14:11:21.725000</v>
      </c>
    </row>
    <row r="92" spans="1:5">
      <c r="A92">
        <v>3</v>
      </c>
      <c r="B92">
        <v>614</v>
      </c>
      <c r="C92" t="s">
        <v>63</v>
      </c>
      <c r="D92" t="s">
        <v>2907</v>
      </c>
      <c r="E92" s="68" t="str">
        <f t="shared" si="1"/>
        <v>20171002 14:11:21.725000</v>
      </c>
    </row>
    <row r="93" spans="1:5">
      <c r="A93">
        <v>500</v>
      </c>
      <c r="B93">
        <v>613.5</v>
      </c>
      <c r="C93" t="s">
        <v>63</v>
      </c>
      <c r="D93" t="s">
        <v>2908</v>
      </c>
      <c r="E93" s="68" t="str">
        <f t="shared" si="1"/>
        <v>20171002 14:13:49.161000</v>
      </c>
    </row>
    <row r="94" spans="1:5">
      <c r="A94">
        <v>52</v>
      </c>
      <c r="B94">
        <v>613.5</v>
      </c>
      <c r="C94" t="s">
        <v>63</v>
      </c>
      <c r="D94" t="s">
        <v>2909</v>
      </c>
      <c r="E94" s="68" t="str">
        <f t="shared" si="1"/>
        <v>20171002 14:48:41.600000</v>
      </c>
    </row>
    <row r="95" spans="1:5">
      <c r="A95">
        <v>44</v>
      </c>
      <c r="B95">
        <v>613.5</v>
      </c>
      <c r="C95" t="s">
        <v>63</v>
      </c>
      <c r="D95" t="s">
        <v>2909</v>
      </c>
      <c r="E95" s="68" t="str">
        <f t="shared" si="1"/>
        <v>20171002 14:48:41.600000</v>
      </c>
    </row>
    <row r="96" spans="1:5">
      <c r="A96">
        <v>90</v>
      </c>
      <c r="B96">
        <v>613.5</v>
      </c>
      <c r="C96" t="s">
        <v>63</v>
      </c>
      <c r="D96" t="s">
        <v>2909</v>
      </c>
      <c r="E96" s="68" t="str">
        <f t="shared" si="1"/>
        <v>20171002 14:48:41.600000</v>
      </c>
    </row>
    <row r="97" spans="1:5">
      <c r="A97">
        <v>100</v>
      </c>
      <c r="B97">
        <v>613.5</v>
      </c>
      <c r="C97" t="s">
        <v>63</v>
      </c>
      <c r="D97" t="s">
        <v>2909</v>
      </c>
      <c r="E97" s="68" t="str">
        <f t="shared" si="1"/>
        <v>20171002 14:48:41.600000</v>
      </c>
    </row>
    <row r="98" spans="1:5">
      <c r="A98">
        <v>76</v>
      </c>
      <c r="B98">
        <v>613.5</v>
      </c>
      <c r="C98" t="s">
        <v>63</v>
      </c>
      <c r="D98" t="s">
        <v>2909</v>
      </c>
      <c r="E98" s="68" t="str">
        <f t="shared" si="1"/>
        <v>20171002 14:48:41.600000</v>
      </c>
    </row>
    <row r="99" spans="1:5">
      <c r="A99">
        <v>183</v>
      </c>
      <c r="B99">
        <v>613.5</v>
      </c>
      <c r="C99" t="s">
        <v>63</v>
      </c>
      <c r="D99" t="s">
        <v>2909</v>
      </c>
      <c r="E99" s="68" t="str">
        <f t="shared" si="1"/>
        <v>20171002 14:48:41.600000</v>
      </c>
    </row>
    <row r="100" spans="1:5">
      <c r="A100">
        <v>191</v>
      </c>
      <c r="B100">
        <v>613.5</v>
      </c>
      <c r="C100" t="s">
        <v>63</v>
      </c>
      <c r="D100" t="s">
        <v>2909</v>
      </c>
      <c r="E100" s="68" t="str">
        <f t="shared" si="1"/>
        <v>20171002 14:48:41.600000</v>
      </c>
    </row>
    <row r="101" spans="1:5">
      <c r="A101">
        <v>90</v>
      </c>
      <c r="B101">
        <v>613.5</v>
      </c>
      <c r="C101" t="s">
        <v>63</v>
      </c>
      <c r="D101" t="s">
        <v>2909</v>
      </c>
      <c r="E101" s="68" t="str">
        <f t="shared" si="1"/>
        <v>20171002 14:48:41.600000</v>
      </c>
    </row>
    <row r="102" spans="1:5">
      <c r="A102">
        <v>90</v>
      </c>
      <c r="B102">
        <v>613.5</v>
      </c>
      <c r="C102" t="s">
        <v>63</v>
      </c>
      <c r="D102" t="s">
        <v>2909</v>
      </c>
      <c r="E102" s="68" t="str">
        <f t="shared" si="1"/>
        <v>20171002 14:48:41.600000</v>
      </c>
    </row>
    <row r="103" spans="1:5">
      <c r="A103">
        <v>26</v>
      </c>
      <c r="B103">
        <v>613.5</v>
      </c>
      <c r="C103" t="s">
        <v>63</v>
      </c>
      <c r="D103" t="s">
        <v>2909</v>
      </c>
      <c r="E103" s="68" t="str">
        <f t="shared" si="1"/>
        <v>20171002 14:48:41.600000</v>
      </c>
    </row>
    <row r="104" spans="1:5">
      <c r="A104">
        <v>58</v>
      </c>
      <c r="B104">
        <v>613.5</v>
      </c>
      <c r="C104" t="s">
        <v>63</v>
      </c>
      <c r="D104" t="s">
        <v>2909</v>
      </c>
      <c r="E104" s="68" t="str">
        <f t="shared" si="1"/>
        <v>20171002 14:48:41.600000</v>
      </c>
    </row>
    <row r="105" spans="1:5">
      <c r="A105">
        <v>63</v>
      </c>
      <c r="B105">
        <v>613.5</v>
      </c>
      <c r="C105" t="s">
        <v>63</v>
      </c>
      <c r="D105" t="s">
        <v>2910</v>
      </c>
      <c r="E105" s="68" t="str">
        <f t="shared" si="1"/>
        <v>20171002 14:48:58.495000</v>
      </c>
    </row>
    <row r="106" spans="1:5">
      <c r="A106">
        <v>52</v>
      </c>
      <c r="B106">
        <v>613.5</v>
      </c>
      <c r="C106" t="s">
        <v>63</v>
      </c>
      <c r="D106" t="s">
        <v>2910</v>
      </c>
      <c r="E106" s="68" t="str">
        <f t="shared" si="1"/>
        <v>20171002 14:48:58.495000</v>
      </c>
    </row>
    <row r="107" spans="1:5">
      <c r="A107">
        <v>69</v>
      </c>
      <c r="B107">
        <v>613.5</v>
      </c>
      <c r="C107" t="s">
        <v>63</v>
      </c>
      <c r="D107" t="s">
        <v>2910</v>
      </c>
      <c r="E107" s="68" t="str">
        <f t="shared" si="1"/>
        <v>20171002 14:48:58.495000</v>
      </c>
    </row>
    <row r="108" spans="1:5">
      <c r="A108">
        <v>100</v>
      </c>
      <c r="B108">
        <v>613.5</v>
      </c>
      <c r="C108" t="s">
        <v>63</v>
      </c>
      <c r="D108" t="s">
        <v>2910</v>
      </c>
      <c r="E108" s="68" t="str">
        <f t="shared" si="1"/>
        <v>20171002 14:48:58.495000</v>
      </c>
    </row>
    <row r="109" spans="1:5">
      <c r="A109">
        <v>100</v>
      </c>
      <c r="B109">
        <v>613.5</v>
      </c>
      <c r="C109" t="s">
        <v>63</v>
      </c>
      <c r="D109" t="s">
        <v>2910</v>
      </c>
      <c r="E109" s="68" t="str">
        <f t="shared" si="1"/>
        <v>20171002 14:48:58.495000</v>
      </c>
    </row>
    <row r="110" spans="1:5">
      <c r="A110">
        <v>78</v>
      </c>
      <c r="B110">
        <v>613.5</v>
      </c>
      <c r="C110" t="s">
        <v>63</v>
      </c>
      <c r="D110" t="s">
        <v>2910</v>
      </c>
      <c r="E110" s="68" t="str">
        <f t="shared" si="1"/>
        <v>20171002 14:48:58.495000</v>
      </c>
    </row>
    <row r="111" spans="1:5">
      <c r="A111">
        <v>38</v>
      </c>
      <c r="B111">
        <v>613.5</v>
      </c>
      <c r="C111" t="s">
        <v>63</v>
      </c>
      <c r="D111" t="s">
        <v>2910</v>
      </c>
      <c r="E111" s="68" t="str">
        <f t="shared" si="1"/>
        <v>20171002 14:48:58.495000</v>
      </c>
    </row>
    <row r="112" spans="1:5">
      <c r="A112">
        <v>100</v>
      </c>
      <c r="B112">
        <v>614</v>
      </c>
      <c r="C112" t="s">
        <v>63</v>
      </c>
      <c r="D112" t="s">
        <v>2911</v>
      </c>
      <c r="E112" s="68" t="str">
        <f t="shared" si="1"/>
        <v>20171002 15:02:54.073000</v>
      </c>
    </row>
    <row r="113" spans="1:5">
      <c r="A113">
        <v>29</v>
      </c>
      <c r="B113">
        <v>614</v>
      </c>
      <c r="C113" t="s">
        <v>63</v>
      </c>
      <c r="D113" t="s">
        <v>2911</v>
      </c>
      <c r="E113" s="68" t="str">
        <f t="shared" si="1"/>
        <v>20171002 15:02:54.073000</v>
      </c>
    </row>
    <row r="114" spans="1:5">
      <c r="A114">
        <v>91</v>
      </c>
      <c r="B114">
        <v>614</v>
      </c>
      <c r="C114" t="s">
        <v>63</v>
      </c>
      <c r="D114" t="s">
        <v>2911</v>
      </c>
      <c r="E114" s="68" t="str">
        <f t="shared" si="1"/>
        <v>20171002 15:02:54.073000</v>
      </c>
    </row>
    <row r="115" spans="1:5">
      <c r="A115">
        <v>46</v>
      </c>
      <c r="B115">
        <v>614</v>
      </c>
      <c r="C115" t="s">
        <v>63</v>
      </c>
      <c r="D115" t="s">
        <v>2911</v>
      </c>
      <c r="E115" s="68" t="str">
        <f t="shared" si="1"/>
        <v>20171002 15:02:54.073000</v>
      </c>
    </row>
    <row r="116" spans="1:5">
      <c r="A116">
        <v>79</v>
      </c>
      <c r="B116">
        <v>614</v>
      </c>
      <c r="C116" t="s">
        <v>63</v>
      </c>
      <c r="D116" t="s">
        <v>2911</v>
      </c>
      <c r="E116" s="68" t="str">
        <f t="shared" si="1"/>
        <v>20171002 15:02:54.073000</v>
      </c>
    </row>
    <row r="117" spans="1:5">
      <c r="A117">
        <v>82</v>
      </c>
      <c r="B117">
        <v>614</v>
      </c>
      <c r="C117" t="s">
        <v>63</v>
      </c>
      <c r="D117" t="s">
        <v>2911</v>
      </c>
      <c r="E117" s="68" t="str">
        <f t="shared" si="1"/>
        <v>20171002 15:02:54.073000</v>
      </c>
    </row>
    <row r="118" spans="1:5">
      <c r="A118">
        <v>54</v>
      </c>
      <c r="B118">
        <v>614</v>
      </c>
      <c r="C118" t="s">
        <v>63</v>
      </c>
      <c r="D118" t="s">
        <v>2912</v>
      </c>
      <c r="E118" s="68" t="str">
        <f t="shared" si="1"/>
        <v>20171002 15:02:54.106000</v>
      </c>
    </row>
    <row r="119" spans="1:5">
      <c r="A119">
        <v>16</v>
      </c>
      <c r="B119">
        <v>614</v>
      </c>
      <c r="C119" t="s">
        <v>63</v>
      </c>
      <c r="D119" t="s">
        <v>2913</v>
      </c>
      <c r="E119" s="68" t="str">
        <f t="shared" si="1"/>
        <v>20171002 15:02:54.196000</v>
      </c>
    </row>
    <row r="120" spans="1:5">
      <c r="A120">
        <v>36</v>
      </c>
      <c r="B120">
        <v>614</v>
      </c>
      <c r="C120" t="s">
        <v>63</v>
      </c>
      <c r="D120" t="s">
        <v>2913</v>
      </c>
      <c r="E120" s="68" t="str">
        <f t="shared" si="1"/>
        <v>20171002 15:02:54.196000</v>
      </c>
    </row>
    <row r="121" spans="1:5">
      <c r="A121">
        <v>177</v>
      </c>
      <c r="B121">
        <v>614</v>
      </c>
      <c r="C121" t="s">
        <v>63</v>
      </c>
      <c r="D121" t="s">
        <v>2914</v>
      </c>
      <c r="E121" s="68" t="str">
        <f t="shared" si="1"/>
        <v>20171002 15:05:19.560000</v>
      </c>
    </row>
    <row r="122" spans="1:5">
      <c r="A122">
        <v>290</v>
      </c>
      <c r="B122">
        <v>614</v>
      </c>
      <c r="C122" t="s">
        <v>63</v>
      </c>
      <c r="D122" t="s">
        <v>2915</v>
      </c>
      <c r="E122" s="68" t="str">
        <f t="shared" si="1"/>
        <v>20171002 15:05:19.581000</v>
      </c>
    </row>
    <row r="123" spans="1:5">
      <c r="A123">
        <v>55</v>
      </c>
      <c r="B123">
        <v>614</v>
      </c>
      <c r="C123" t="s">
        <v>67</v>
      </c>
      <c r="D123" t="s">
        <v>2916</v>
      </c>
      <c r="E123" s="68" t="str">
        <f t="shared" si="1"/>
        <v>20171002 15:17:00.253118</v>
      </c>
    </row>
    <row r="124" spans="1:5">
      <c r="A124">
        <v>9</v>
      </c>
      <c r="B124">
        <v>614</v>
      </c>
      <c r="C124" t="s">
        <v>67</v>
      </c>
      <c r="D124" t="s">
        <v>2917</v>
      </c>
      <c r="E124" s="68" t="str">
        <f t="shared" si="1"/>
        <v>20171002 15:17:12.123815</v>
      </c>
    </row>
    <row r="125" spans="1:5">
      <c r="A125">
        <v>44</v>
      </c>
      <c r="B125">
        <v>614</v>
      </c>
      <c r="C125" t="s">
        <v>70</v>
      </c>
      <c r="D125" t="s">
        <v>2918</v>
      </c>
      <c r="E125" s="68" t="str">
        <f t="shared" si="1"/>
        <v>20171002 15:17:12.123828</v>
      </c>
    </row>
    <row r="126" spans="1:5">
      <c r="A126">
        <v>392</v>
      </c>
      <c r="B126">
        <v>614</v>
      </c>
      <c r="C126" t="s">
        <v>63</v>
      </c>
      <c r="D126" t="s">
        <v>2919</v>
      </c>
      <c r="E126" s="68" t="str">
        <f t="shared" si="1"/>
        <v>20171002 15:17:12.124000</v>
      </c>
    </row>
    <row r="127" spans="1:5">
      <c r="A127">
        <v>260</v>
      </c>
      <c r="B127">
        <v>614.5</v>
      </c>
      <c r="C127" t="s">
        <v>63</v>
      </c>
      <c r="D127" t="s">
        <v>2920</v>
      </c>
      <c r="E127" s="68" t="str">
        <f t="shared" si="1"/>
        <v>20171002 15:21:48.592000</v>
      </c>
    </row>
    <row r="128" spans="1:5">
      <c r="A128">
        <v>93</v>
      </c>
      <c r="B128">
        <v>614.5</v>
      </c>
      <c r="C128" t="s">
        <v>63</v>
      </c>
      <c r="D128" t="s">
        <v>2920</v>
      </c>
      <c r="E128" s="68" t="str">
        <f t="shared" si="1"/>
        <v>20171002 15:21:48.592000</v>
      </c>
    </row>
    <row r="129" spans="1:5">
      <c r="A129">
        <v>106</v>
      </c>
      <c r="B129">
        <v>614.5</v>
      </c>
      <c r="C129" t="s">
        <v>63</v>
      </c>
      <c r="D129" t="s">
        <v>2920</v>
      </c>
      <c r="E129" s="68" t="str">
        <f t="shared" ref="E129:E192" si="2">LEFT(D129,FIND(" ",D129)-1)&amp;" "&amp;IF((MID(D129,FIND(" ",D129)+1,2))&lt;"23",MID(D129,FIND(" ",D129)+1,2) + 2 - VALUE(MID(D129,28,1)),"0"&amp;"0")&amp;MID(D129,FIND(" ",D129)+3,13)</f>
        <v>20171002 15:21:48.592000</v>
      </c>
    </row>
    <row r="130" spans="1:5">
      <c r="A130">
        <v>41</v>
      </c>
      <c r="B130">
        <v>614.5</v>
      </c>
      <c r="C130" t="s">
        <v>63</v>
      </c>
      <c r="D130" t="s">
        <v>2920</v>
      </c>
      <c r="E130" s="68" t="str">
        <f t="shared" si="2"/>
        <v>20171002 15:21:48.592000</v>
      </c>
    </row>
    <row r="131" spans="1:5">
      <c r="A131">
        <v>170</v>
      </c>
      <c r="B131">
        <v>615</v>
      </c>
      <c r="C131" t="s">
        <v>63</v>
      </c>
      <c r="D131" t="s">
        <v>2921</v>
      </c>
      <c r="E131" s="68" t="str">
        <f t="shared" si="2"/>
        <v>20171002 15:27:32.576000</v>
      </c>
    </row>
    <row r="132" spans="1:5">
      <c r="A132">
        <v>102</v>
      </c>
      <c r="B132">
        <v>615</v>
      </c>
      <c r="C132" t="s">
        <v>63</v>
      </c>
      <c r="D132" t="s">
        <v>2921</v>
      </c>
      <c r="E132" s="68" t="str">
        <f t="shared" si="2"/>
        <v>20171002 15:27:32.576000</v>
      </c>
    </row>
    <row r="133" spans="1:5">
      <c r="A133">
        <v>59</v>
      </c>
      <c r="B133">
        <v>615</v>
      </c>
      <c r="C133" t="s">
        <v>63</v>
      </c>
      <c r="D133" t="s">
        <v>2921</v>
      </c>
      <c r="E133" s="68" t="str">
        <f t="shared" si="2"/>
        <v>20171002 15:27:32.576000</v>
      </c>
    </row>
    <row r="134" spans="1:5">
      <c r="A134">
        <v>59</v>
      </c>
      <c r="B134">
        <v>615</v>
      </c>
      <c r="C134" t="s">
        <v>63</v>
      </c>
      <c r="D134" t="s">
        <v>2921</v>
      </c>
      <c r="E134" s="68" t="str">
        <f t="shared" si="2"/>
        <v>20171002 15:27:32.576000</v>
      </c>
    </row>
    <row r="135" spans="1:5">
      <c r="A135">
        <v>77</v>
      </c>
      <c r="B135">
        <v>615</v>
      </c>
      <c r="C135" t="s">
        <v>63</v>
      </c>
      <c r="D135" t="s">
        <v>2921</v>
      </c>
      <c r="E135" s="68" t="str">
        <f t="shared" si="2"/>
        <v>20171002 15:27:32.576000</v>
      </c>
    </row>
    <row r="136" spans="1:5">
      <c r="A136">
        <v>33</v>
      </c>
      <c r="B136">
        <v>615</v>
      </c>
      <c r="C136" t="s">
        <v>63</v>
      </c>
      <c r="D136" t="s">
        <v>2921</v>
      </c>
      <c r="E136" s="68" t="str">
        <f t="shared" si="2"/>
        <v>20171002 15:27:32.576000</v>
      </c>
    </row>
    <row r="137" spans="1:5">
      <c r="A137">
        <v>93</v>
      </c>
      <c r="B137">
        <v>616</v>
      </c>
      <c r="C137" t="s">
        <v>63</v>
      </c>
      <c r="D137" t="s">
        <v>2922</v>
      </c>
      <c r="E137" s="68" t="str">
        <f t="shared" si="2"/>
        <v>20171002 15:31:38.964000</v>
      </c>
    </row>
    <row r="138" spans="1:5">
      <c r="A138">
        <v>76</v>
      </c>
      <c r="B138">
        <v>616</v>
      </c>
      <c r="C138" t="s">
        <v>63</v>
      </c>
      <c r="D138" t="s">
        <v>2922</v>
      </c>
      <c r="E138" s="68" t="str">
        <f t="shared" si="2"/>
        <v>20171002 15:31:38.964000</v>
      </c>
    </row>
    <row r="139" spans="1:5">
      <c r="A139">
        <v>100</v>
      </c>
      <c r="B139">
        <v>616</v>
      </c>
      <c r="C139" t="s">
        <v>63</v>
      </c>
      <c r="D139" t="s">
        <v>2922</v>
      </c>
      <c r="E139" s="68" t="str">
        <f t="shared" si="2"/>
        <v>20171002 15:31:38.964000</v>
      </c>
    </row>
    <row r="140" spans="1:5">
      <c r="A140">
        <v>108</v>
      </c>
      <c r="B140">
        <v>616</v>
      </c>
      <c r="C140" t="s">
        <v>63</v>
      </c>
      <c r="D140" t="s">
        <v>2922</v>
      </c>
      <c r="E140" s="68" t="str">
        <f t="shared" si="2"/>
        <v>20171002 15:31:38.964000</v>
      </c>
    </row>
    <row r="141" spans="1:5">
      <c r="A141">
        <v>90</v>
      </c>
      <c r="B141">
        <v>616</v>
      </c>
      <c r="C141" t="s">
        <v>63</v>
      </c>
      <c r="D141" t="s">
        <v>2922</v>
      </c>
      <c r="E141" s="68" t="str">
        <f t="shared" si="2"/>
        <v>20171002 15:31:38.964000</v>
      </c>
    </row>
    <row r="142" spans="1:5">
      <c r="A142">
        <v>33</v>
      </c>
      <c r="B142">
        <v>616</v>
      </c>
      <c r="C142" t="s">
        <v>63</v>
      </c>
      <c r="D142" t="s">
        <v>2922</v>
      </c>
      <c r="E142" s="68" t="str">
        <f t="shared" si="2"/>
        <v>20171002 15:31:38.964000</v>
      </c>
    </row>
    <row r="143" spans="1:5">
      <c r="A143">
        <v>37</v>
      </c>
      <c r="B143">
        <v>617</v>
      </c>
      <c r="C143" t="s">
        <v>63</v>
      </c>
      <c r="D143" t="s">
        <v>2923</v>
      </c>
      <c r="E143" s="68" t="str">
        <f t="shared" si="2"/>
        <v>20171002 15:33:16.755000</v>
      </c>
    </row>
    <row r="144" spans="1:5">
      <c r="A144">
        <v>100</v>
      </c>
      <c r="B144">
        <v>617</v>
      </c>
      <c r="C144" t="s">
        <v>63</v>
      </c>
      <c r="D144" t="s">
        <v>2923</v>
      </c>
      <c r="E144" s="68" t="str">
        <f t="shared" si="2"/>
        <v>20171002 15:33:16.755000</v>
      </c>
    </row>
    <row r="145" spans="1:5">
      <c r="A145">
        <v>61</v>
      </c>
      <c r="B145">
        <v>617</v>
      </c>
      <c r="C145" t="s">
        <v>63</v>
      </c>
      <c r="D145" t="s">
        <v>2923</v>
      </c>
      <c r="E145" s="68" t="str">
        <f t="shared" si="2"/>
        <v>20171002 15:33:16.755000</v>
      </c>
    </row>
    <row r="146" spans="1:5">
      <c r="A146">
        <v>78</v>
      </c>
      <c r="B146">
        <v>617</v>
      </c>
      <c r="C146" t="s">
        <v>63</v>
      </c>
      <c r="D146" t="s">
        <v>2923</v>
      </c>
      <c r="E146" s="68" t="str">
        <f t="shared" si="2"/>
        <v>20171002 15:33:16.755000</v>
      </c>
    </row>
    <row r="147" spans="1:5">
      <c r="A147">
        <v>100</v>
      </c>
      <c r="B147">
        <v>617</v>
      </c>
      <c r="C147" t="s">
        <v>63</v>
      </c>
      <c r="D147" t="s">
        <v>2923</v>
      </c>
      <c r="E147" s="68" t="str">
        <f t="shared" si="2"/>
        <v>20171002 15:33:16.755000</v>
      </c>
    </row>
    <row r="148" spans="1:5">
      <c r="A148">
        <v>59</v>
      </c>
      <c r="B148">
        <v>617</v>
      </c>
      <c r="C148" t="s">
        <v>63</v>
      </c>
      <c r="D148" t="s">
        <v>2923</v>
      </c>
      <c r="E148" s="68" t="str">
        <f t="shared" si="2"/>
        <v>20171002 15:33:16.755000</v>
      </c>
    </row>
    <row r="149" spans="1:5">
      <c r="A149">
        <v>65</v>
      </c>
      <c r="B149">
        <v>617</v>
      </c>
      <c r="C149" t="s">
        <v>63</v>
      </c>
      <c r="D149" t="s">
        <v>2923</v>
      </c>
      <c r="E149" s="68" t="str">
        <f t="shared" si="2"/>
        <v>20171002 15:33:16.755000</v>
      </c>
    </row>
    <row r="150" spans="1:5">
      <c r="A150">
        <v>59</v>
      </c>
      <c r="B150">
        <v>617</v>
      </c>
      <c r="C150" t="s">
        <v>63</v>
      </c>
      <c r="D150" t="s">
        <v>2924</v>
      </c>
      <c r="E150" s="68" t="str">
        <f t="shared" si="2"/>
        <v>20171002 15:33:22.760000</v>
      </c>
    </row>
    <row r="151" spans="1:5">
      <c r="A151">
        <v>90</v>
      </c>
      <c r="B151">
        <v>617</v>
      </c>
      <c r="C151" t="s">
        <v>63</v>
      </c>
      <c r="D151" t="s">
        <v>2924</v>
      </c>
      <c r="E151" s="68" t="str">
        <f t="shared" si="2"/>
        <v>20171002 15:33:22.760000</v>
      </c>
    </row>
    <row r="152" spans="1:5">
      <c r="A152">
        <v>343</v>
      </c>
      <c r="B152">
        <v>617</v>
      </c>
      <c r="C152" t="s">
        <v>63</v>
      </c>
      <c r="D152" t="s">
        <v>2924</v>
      </c>
      <c r="E152" s="68" t="str">
        <f t="shared" si="2"/>
        <v>20171002 15:33:22.760000</v>
      </c>
    </row>
    <row r="153" spans="1:5">
      <c r="A153">
        <v>8</v>
      </c>
      <c r="B153">
        <v>617</v>
      </c>
      <c r="C153" t="s">
        <v>63</v>
      </c>
      <c r="D153" t="s">
        <v>2924</v>
      </c>
      <c r="E153" s="68" t="str">
        <f t="shared" si="2"/>
        <v>20171002 15:33:22.760000</v>
      </c>
    </row>
    <row r="154" spans="1:5">
      <c r="A154">
        <v>47</v>
      </c>
      <c r="B154">
        <v>617.5</v>
      </c>
      <c r="C154" t="s">
        <v>63</v>
      </c>
      <c r="D154" t="s">
        <v>2925</v>
      </c>
      <c r="E154" s="68" t="str">
        <f t="shared" si="2"/>
        <v>20171002 15:37:56.120000</v>
      </c>
    </row>
    <row r="155" spans="1:5">
      <c r="A155">
        <v>94</v>
      </c>
      <c r="B155">
        <v>617.5</v>
      </c>
      <c r="C155" t="s">
        <v>63</v>
      </c>
      <c r="D155" t="s">
        <v>2925</v>
      </c>
      <c r="E155" s="68" t="str">
        <f t="shared" si="2"/>
        <v>20171002 15:37:56.120000</v>
      </c>
    </row>
    <row r="156" spans="1:5">
      <c r="A156">
        <v>359</v>
      </c>
      <c r="B156">
        <v>617.5</v>
      </c>
      <c r="C156" t="s">
        <v>63</v>
      </c>
      <c r="D156" t="s">
        <v>2925</v>
      </c>
      <c r="E156" s="68" t="str">
        <f t="shared" si="2"/>
        <v>20171002 15:37:56.120000</v>
      </c>
    </row>
    <row r="157" spans="1:5">
      <c r="A157">
        <v>95</v>
      </c>
      <c r="B157">
        <v>619.5</v>
      </c>
      <c r="C157" t="s">
        <v>63</v>
      </c>
      <c r="D157" t="s">
        <v>2926</v>
      </c>
      <c r="E157" s="68" t="str">
        <f t="shared" si="2"/>
        <v>20171002 15:53:37.504000</v>
      </c>
    </row>
    <row r="158" spans="1:5">
      <c r="A158">
        <v>12</v>
      </c>
      <c r="B158">
        <v>619.5</v>
      </c>
      <c r="C158" t="s">
        <v>63</v>
      </c>
      <c r="D158" t="s">
        <v>2926</v>
      </c>
      <c r="E158" s="68" t="str">
        <f t="shared" si="2"/>
        <v>20171002 15:53:37.504000</v>
      </c>
    </row>
    <row r="159" spans="1:5">
      <c r="A159">
        <v>61</v>
      </c>
      <c r="B159">
        <v>619.5</v>
      </c>
      <c r="C159" t="s">
        <v>63</v>
      </c>
      <c r="D159" t="s">
        <v>2926</v>
      </c>
      <c r="E159" s="68" t="str">
        <f t="shared" si="2"/>
        <v>20171002 15:53:37.504000</v>
      </c>
    </row>
    <row r="160" spans="1:5">
      <c r="A160">
        <v>105</v>
      </c>
      <c r="B160">
        <v>619.5</v>
      </c>
      <c r="C160" t="s">
        <v>63</v>
      </c>
      <c r="D160" t="s">
        <v>2927</v>
      </c>
      <c r="E160" s="68" t="str">
        <f t="shared" si="2"/>
        <v>20171002 15:53:37.528000</v>
      </c>
    </row>
    <row r="161" spans="1:5">
      <c r="A161">
        <v>87</v>
      </c>
      <c r="B161">
        <v>619.5</v>
      </c>
      <c r="C161" t="s">
        <v>63</v>
      </c>
      <c r="D161" t="s">
        <v>2928</v>
      </c>
      <c r="E161" s="68" t="str">
        <f t="shared" si="2"/>
        <v>20171002 15:53:37.529000</v>
      </c>
    </row>
    <row r="162" spans="1:5">
      <c r="A162">
        <v>53</v>
      </c>
      <c r="B162">
        <v>619.5</v>
      </c>
      <c r="C162" t="s">
        <v>63</v>
      </c>
      <c r="D162" t="s">
        <v>2928</v>
      </c>
      <c r="E162" s="68" t="str">
        <f t="shared" si="2"/>
        <v>20171002 15:53:37.529000</v>
      </c>
    </row>
    <row r="163" spans="1:5">
      <c r="A163">
        <v>87</v>
      </c>
      <c r="B163">
        <v>619.5</v>
      </c>
      <c r="C163" t="s">
        <v>63</v>
      </c>
      <c r="D163" t="s">
        <v>2928</v>
      </c>
      <c r="E163" s="68" t="str">
        <f t="shared" si="2"/>
        <v>20171002 15:53:37.529000</v>
      </c>
    </row>
    <row r="164" spans="1:5">
      <c r="A164">
        <v>56</v>
      </c>
      <c r="B164">
        <v>619.5</v>
      </c>
      <c r="C164" t="s">
        <v>63</v>
      </c>
      <c r="D164" t="s">
        <v>2929</v>
      </c>
      <c r="E164" s="68" t="str">
        <f t="shared" si="2"/>
        <v>20171002 15:53:43.056000</v>
      </c>
    </row>
    <row r="165" spans="1:5">
      <c r="A165">
        <v>96</v>
      </c>
      <c r="B165">
        <v>619.5</v>
      </c>
      <c r="C165" t="s">
        <v>63</v>
      </c>
      <c r="D165" t="s">
        <v>2929</v>
      </c>
      <c r="E165" s="68" t="str">
        <f t="shared" si="2"/>
        <v>20171002 15:53:43.056000</v>
      </c>
    </row>
    <row r="166" spans="1:5">
      <c r="A166">
        <v>76</v>
      </c>
      <c r="B166">
        <v>619.5</v>
      </c>
      <c r="C166" t="s">
        <v>63</v>
      </c>
      <c r="D166" t="s">
        <v>2930</v>
      </c>
      <c r="E166" s="68" t="str">
        <f t="shared" si="2"/>
        <v>20171002 15:53:43.082000</v>
      </c>
    </row>
    <row r="167" spans="1:5">
      <c r="A167">
        <v>207</v>
      </c>
      <c r="B167">
        <v>619.5</v>
      </c>
      <c r="C167" t="s">
        <v>63</v>
      </c>
      <c r="D167" t="s">
        <v>2931</v>
      </c>
      <c r="E167" s="68" t="str">
        <f t="shared" si="2"/>
        <v>20171002 15:53:43.086000</v>
      </c>
    </row>
    <row r="168" spans="1:5">
      <c r="A168">
        <v>65</v>
      </c>
      <c r="B168">
        <v>619.5</v>
      </c>
      <c r="C168" t="s">
        <v>63</v>
      </c>
      <c r="D168" t="s">
        <v>2932</v>
      </c>
      <c r="E168" s="68" t="str">
        <f t="shared" si="2"/>
        <v>20171002 15:53:54.696000</v>
      </c>
    </row>
    <row r="169" spans="1:5">
      <c r="A169">
        <v>107</v>
      </c>
      <c r="B169">
        <v>620</v>
      </c>
      <c r="C169" t="s">
        <v>63</v>
      </c>
      <c r="D169" t="s">
        <v>2933</v>
      </c>
      <c r="E169" s="68" t="str">
        <f t="shared" si="2"/>
        <v>20171002 16:06:47.523000</v>
      </c>
    </row>
    <row r="170" spans="1:5">
      <c r="A170">
        <v>100</v>
      </c>
      <c r="B170">
        <v>620</v>
      </c>
      <c r="C170" t="s">
        <v>63</v>
      </c>
      <c r="D170" t="s">
        <v>2933</v>
      </c>
      <c r="E170" s="68" t="str">
        <f t="shared" si="2"/>
        <v>20171002 16:06:47.523000</v>
      </c>
    </row>
    <row r="171" spans="1:5">
      <c r="A171">
        <v>79</v>
      </c>
      <c r="B171">
        <v>620</v>
      </c>
      <c r="C171" t="s">
        <v>63</v>
      </c>
      <c r="D171" t="s">
        <v>2933</v>
      </c>
      <c r="E171" s="68" t="str">
        <f t="shared" si="2"/>
        <v>20171002 16:06:47.523000</v>
      </c>
    </row>
    <row r="172" spans="1:5">
      <c r="A172">
        <v>110</v>
      </c>
      <c r="B172">
        <v>620</v>
      </c>
      <c r="C172" t="s">
        <v>63</v>
      </c>
      <c r="D172" t="s">
        <v>2933</v>
      </c>
      <c r="E172" s="68" t="str">
        <f t="shared" si="2"/>
        <v>20171002 16:06:47.523000</v>
      </c>
    </row>
    <row r="173" spans="1:5">
      <c r="A173">
        <v>20</v>
      </c>
      <c r="B173">
        <v>620</v>
      </c>
      <c r="C173" t="s">
        <v>63</v>
      </c>
      <c r="D173" t="s">
        <v>2934</v>
      </c>
      <c r="E173" s="68" t="str">
        <f t="shared" si="2"/>
        <v>20171002 16:07:24.097000</v>
      </c>
    </row>
    <row r="174" spans="1:5">
      <c r="A174">
        <v>3</v>
      </c>
      <c r="B174">
        <v>620</v>
      </c>
      <c r="C174" t="s">
        <v>63</v>
      </c>
      <c r="D174" t="s">
        <v>2935</v>
      </c>
      <c r="E174" s="68" t="str">
        <f t="shared" si="2"/>
        <v>20171002 16:07:24.116000</v>
      </c>
    </row>
    <row r="175" spans="1:5">
      <c r="A175">
        <v>81</v>
      </c>
      <c r="B175">
        <v>620</v>
      </c>
      <c r="C175" t="s">
        <v>63</v>
      </c>
      <c r="D175" t="s">
        <v>2935</v>
      </c>
      <c r="E175" s="68" t="str">
        <f t="shared" si="2"/>
        <v>20171002 16:07:24.116000</v>
      </c>
    </row>
    <row r="176" spans="1:5">
      <c r="A176">
        <v>76</v>
      </c>
      <c r="B176">
        <v>618.5</v>
      </c>
      <c r="C176" t="s">
        <v>63</v>
      </c>
      <c r="D176" t="s">
        <v>2936</v>
      </c>
      <c r="E176" s="68" t="str">
        <f t="shared" si="2"/>
        <v>20171002 16:07:48.437000</v>
      </c>
    </row>
    <row r="177" spans="1:5">
      <c r="A177">
        <v>500</v>
      </c>
      <c r="B177">
        <v>621.5</v>
      </c>
      <c r="C177" t="s">
        <v>63</v>
      </c>
      <c r="D177" t="s">
        <v>2937</v>
      </c>
      <c r="E177" s="68" t="str">
        <f t="shared" si="2"/>
        <v>20171002 16:13:32.704000</v>
      </c>
    </row>
    <row r="178" spans="1:5">
      <c r="A178">
        <v>253</v>
      </c>
      <c r="B178">
        <v>622</v>
      </c>
      <c r="C178" t="s">
        <v>63</v>
      </c>
      <c r="D178" t="s">
        <v>2938</v>
      </c>
      <c r="E178" s="68" t="str">
        <f t="shared" si="2"/>
        <v>20171002 16:16:54.397000</v>
      </c>
    </row>
    <row r="179" spans="1:5">
      <c r="A179">
        <v>106</v>
      </c>
      <c r="B179">
        <v>622</v>
      </c>
      <c r="C179" t="s">
        <v>63</v>
      </c>
      <c r="D179" t="s">
        <v>2938</v>
      </c>
      <c r="E179" s="68" t="str">
        <f t="shared" si="2"/>
        <v>20171002 16:16:54.397000</v>
      </c>
    </row>
    <row r="180" spans="1:5">
      <c r="A180">
        <v>109</v>
      </c>
      <c r="B180">
        <v>622</v>
      </c>
      <c r="C180" t="s">
        <v>63</v>
      </c>
      <c r="D180" t="s">
        <v>2938</v>
      </c>
      <c r="E180" s="68" t="str">
        <f t="shared" si="2"/>
        <v>20171002 16:16:54.397000</v>
      </c>
    </row>
    <row r="181" spans="1:5">
      <c r="A181">
        <v>32</v>
      </c>
      <c r="B181">
        <v>622</v>
      </c>
      <c r="C181" t="s">
        <v>63</v>
      </c>
      <c r="D181" t="s">
        <v>2938</v>
      </c>
      <c r="E181" s="68" t="str">
        <f t="shared" si="2"/>
        <v>20171002 16:16:54.397000</v>
      </c>
    </row>
    <row r="182" spans="1:5">
      <c r="A182">
        <v>192</v>
      </c>
      <c r="B182">
        <v>622</v>
      </c>
      <c r="C182" t="s">
        <v>63</v>
      </c>
      <c r="D182" t="s">
        <v>2939</v>
      </c>
      <c r="E182" s="68" t="str">
        <f t="shared" si="2"/>
        <v>20171002 16:17:01.528000</v>
      </c>
    </row>
    <row r="183" spans="1:5">
      <c r="A183">
        <v>118</v>
      </c>
      <c r="B183">
        <v>622</v>
      </c>
      <c r="C183" t="s">
        <v>63</v>
      </c>
      <c r="D183" t="s">
        <v>2939</v>
      </c>
      <c r="E183" s="68" t="str">
        <f t="shared" si="2"/>
        <v>20171002 16:17:01.528000</v>
      </c>
    </row>
    <row r="184" spans="1:5">
      <c r="A184">
        <v>94</v>
      </c>
      <c r="B184">
        <v>622</v>
      </c>
      <c r="C184" t="s">
        <v>63</v>
      </c>
      <c r="D184" t="s">
        <v>2939</v>
      </c>
      <c r="E184" s="68" t="str">
        <f t="shared" si="2"/>
        <v>20171002 16:17:01.528000</v>
      </c>
    </row>
    <row r="185" spans="1:5">
      <c r="A185">
        <v>20</v>
      </c>
      <c r="B185">
        <v>622</v>
      </c>
      <c r="C185" t="s">
        <v>63</v>
      </c>
      <c r="D185" t="s">
        <v>2939</v>
      </c>
      <c r="E185" s="68" t="str">
        <f t="shared" si="2"/>
        <v>20171002 16:17:01.528000</v>
      </c>
    </row>
    <row r="186" spans="1:5">
      <c r="A186">
        <v>750</v>
      </c>
      <c r="B186">
        <v>622.5</v>
      </c>
      <c r="C186" t="s">
        <v>63</v>
      </c>
      <c r="D186" t="s">
        <v>2940</v>
      </c>
      <c r="E186" s="68" t="str">
        <f t="shared" si="2"/>
        <v>20171002 16:20:24.435329</v>
      </c>
    </row>
    <row r="187" spans="1:5">
      <c r="A187">
        <v>11</v>
      </c>
      <c r="B187">
        <v>624</v>
      </c>
      <c r="C187" t="s">
        <v>63</v>
      </c>
      <c r="D187" t="s">
        <v>2941</v>
      </c>
      <c r="E187" s="68" t="str">
        <f t="shared" si="2"/>
        <v>20171002 16:35:59.898000</v>
      </c>
    </row>
    <row r="188" spans="1:5">
      <c r="A188">
        <v>400</v>
      </c>
      <c r="B188">
        <v>624</v>
      </c>
      <c r="C188" t="s">
        <v>63</v>
      </c>
      <c r="D188" t="s">
        <v>2941</v>
      </c>
      <c r="E188" s="68" t="str">
        <f t="shared" si="2"/>
        <v>20171002 16:35:59.898000</v>
      </c>
    </row>
    <row r="189" spans="1:5">
      <c r="A189">
        <v>131</v>
      </c>
      <c r="B189">
        <v>624</v>
      </c>
      <c r="C189" t="s">
        <v>63</v>
      </c>
      <c r="D189" t="s">
        <v>2941</v>
      </c>
      <c r="E189" s="68" t="str">
        <f t="shared" si="2"/>
        <v>20171002 16:35:59.898000</v>
      </c>
    </row>
    <row r="190" spans="1:5">
      <c r="A190">
        <v>67</v>
      </c>
      <c r="B190">
        <v>624</v>
      </c>
      <c r="C190" t="s">
        <v>63</v>
      </c>
      <c r="D190" t="s">
        <v>2941</v>
      </c>
      <c r="E190" s="68" t="str">
        <f t="shared" si="2"/>
        <v>20171002 16:35:59.898000</v>
      </c>
    </row>
    <row r="191" spans="1:5">
      <c r="A191">
        <v>141</v>
      </c>
      <c r="B191">
        <v>624</v>
      </c>
      <c r="C191" t="s">
        <v>63</v>
      </c>
      <c r="D191" t="s">
        <v>2941</v>
      </c>
      <c r="E191" s="68" t="str">
        <f t="shared" si="2"/>
        <v>20171002 16:35:59.898000</v>
      </c>
    </row>
    <row r="192" spans="1:5">
      <c r="A192">
        <v>1</v>
      </c>
      <c r="B192">
        <v>621</v>
      </c>
      <c r="C192" t="s">
        <v>63</v>
      </c>
      <c r="D192" t="s">
        <v>2942</v>
      </c>
      <c r="E192" s="68" t="str">
        <f t="shared" si="2"/>
        <v>20171003 9:02:57.868000</v>
      </c>
    </row>
    <row r="193" spans="1:5">
      <c r="A193">
        <v>20</v>
      </c>
      <c r="B193">
        <v>621</v>
      </c>
      <c r="C193" t="s">
        <v>63</v>
      </c>
      <c r="D193" t="s">
        <v>2943</v>
      </c>
      <c r="E193" s="68" t="str">
        <f t="shared" ref="E193:E256" si="3">LEFT(D193,FIND(" ",D193)-1)&amp;" "&amp;IF((MID(D193,FIND(" ",D193)+1,2))&lt;"23",MID(D193,FIND(" ",D193)+1,2) + 2 - VALUE(MID(D193,28,1)),"0"&amp;"0")&amp;MID(D193,FIND(" ",D193)+3,13)</f>
        <v>20171003 9:03:00.681000</v>
      </c>
    </row>
    <row r="194" spans="1:5">
      <c r="A194">
        <v>266</v>
      </c>
      <c r="B194">
        <v>621</v>
      </c>
      <c r="C194" t="s">
        <v>63</v>
      </c>
      <c r="D194" t="s">
        <v>2944</v>
      </c>
      <c r="E194" s="68" t="str">
        <f t="shared" si="3"/>
        <v>20171003 9:03:32.097000</v>
      </c>
    </row>
    <row r="195" spans="1:5">
      <c r="A195">
        <v>13</v>
      </c>
      <c r="B195">
        <v>621</v>
      </c>
      <c r="C195" t="s">
        <v>63</v>
      </c>
      <c r="D195" t="s">
        <v>2944</v>
      </c>
      <c r="E195" s="68" t="str">
        <f t="shared" si="3"/>
        <v>20171003 9:03:32.097000</v>
      </c>
    </row>
    <row r="196" spans="1:5">
      <c r="A196">
        <v>391</v>
      </c>
      <c r="B196">
        <v>618</v>
      </c>
      <c r="C196" t="s">
        <v>63</v>
      </c>
      <c r="D196" t="s">
        <v>2945</v>
      </c>
      <c r="E196" s="68" t="str">
        <f t="shared" si="3"/>
        <v>20171003 9:07:54.185000</v>
      </c>
    </row>
    <row r="197" spans="1:5">
      <c r="A197">
        <v>65</v>
      </c>
      <c r="B197">
        <v>618</v>
      </c>
      <c r="C197" t="s">
        <v>67</v>
      </c>
      <c r="D197" t="s">
        <v>2946</v>
      </c>
      <c r="E197" s="68" t="str">
        <f t="shared" si="3"/>
        <v>20171003 9:07:54.194974</v>
      </c>
    </row>
    <row r="198" spans="1:5">
      <c r="A198">
        <v>44</v>
      </c>
      <c r="B198">
        <v>618</v>
      </c>
      <c r="C198" t="s">
        <v>70</v>
      </c>
      <c r="D198" t="s">
        <v>2947</v>
      </c>
      <c r="E198" s="68" t="str">
        <f t="shared" si="3"/>
        <v>20171003 9:07:54.194975</v>
      </c>
    </row>
    <row r="199" spans="1:5">
      <c r="A199">
        <v>29</v>
      </c>
      <c r="B199">
        <v>620.5</v>
      </c>
      <c r="C199" t="s">
        <v>63</v>
      </c>
      <c r="D199" t="s">
        <v>2948</v>
      </c>
      <c r="E199" s="68" t="str">
        <f t="shared" si="3"/>
        <v>20171003 9:30:26.764000</v>
      </c>
    </row>
    <row r="200" spans="1:5">
      <c r="A200">
        <v>162</v>
      </c>
      <c r="B200">
        <v>620.5</v>
      </c>
      <c r="C200" t="s">
        <v>63</v>
      </c>
      <c r="D200" t="s">
        <v>2948</v>
      </c>
      <c r="E200" s="68" t="str">
        <f t="shared" si="3"/>
        <v>20171003 9:30:26.764000</v>
      </c>
    </row>
    <row r="201" spans="1:5">
      <c r="A201">
        <v>100</v>
      </c>
      <c r="B201">
        <v>620.5</v>
      </c>
      <c r="C201" t="s">
        <v>63</v>
      </c>
      <c r="D201" t="s">
        <v>2948</v>
      </c>
      <c r="E201" s="68" t="str">
        <f t="shared" si="3"/>
        <v>20171003 9:30:26.764000</v>
      </c>
    </row>
    <row r="202" spans="1:5">
      <c r="A202">
        <v>100</v>
      </c>
      <c r="B202">
        <v>620.5</v>
      </c>
      <c r="C202" t="s">
        <v>63</v>
      </c>
      <c r="D202" t="s">
        <v>2948</v>
      </c>
      <c r="E202" s="68" t="str">
        <f t="shared" si="3"/>
        <v>20171003 9:30:26.764000</v>
      </c>
    </row>
    <row r="203" spans="1:5">
      <c r="A203">
        <v>93</v>
      </c>
      <c r="B203">
        <v>620.5</v>
      </c>
      <c r="C203" t="s">
        <v>63</v>
      </c>
      <c r="D203" t="s">
        <v>2948</v>
      </c>
      <c r="E203" s="68" t="str">
        <f t="shared" si="3"/>
        <v>20171003 9:30:26.764000</v>
      </c>
    </row>
    <row r="204" spans="1:5">
      <c r="A204">
        <v>16</v>
      </c>
      <c r="B204">
        <v>620.5</v>
      </c>
      <c r="C204" t="s">
        <v>63</v>
      </c>
      <c r="D204" t="s">
        <v>2949</v>
      </c>
      <c r="E204" s="68" t="str">
        <f t="shared" si="3"/>
        <v>20171003 9:30:26.784000</v>
      </c>
    </row>
    <row r="205" spans="1:5">
      <c r="A205">
        <v>30</v>
      </c>
      <c r="B205">
        <v>619</v>
      </c>
      <c r="C205" t="s">
        <v>70</v>
      </c>
      <c r="D205" t="s">
        <v>2950</v>
      </c>
      <c r="E205" s="68" t="str">
        <f t="shared" si="3"/>
        <v>20171003 9:34:41.003394</v>
      </c>
    </row>
    <row r="206" spans="1:5">
      <c r="A206">
        <v>14</v>
      </c>
      <c r="B206">
        <v>619</v>
      </c>
      <c r="C206" t="s">
        <v>70</v>
      </c>
      <c r="D206" t="s">
        <v>2951</v>
      </c>
      <c r="E206" s="68" t="str">
        <f t="shared" si="3"/>
        <v>20171003 9:34:41.003521</v>
      </c>
    </row>
    <row r="207" spans="1:5">
      <c r="A207">
        <v>65</v>
      </c>
      <c r="B207">
        <v>619</v>
      </c>
      <c r="C207" t="s">
        <v>67</v>
      </c>
      <c r="D207" t="s">
        <v>2952</v>
      </c>
      <c r="E207" s="68" t="str">
        <f t="shared" si="3"/>
        <v>20171003 9:34:41.003528</v>
      </c>
    </row>
    <row r="208" spans="1:5">
      <c r="A208">
        <v>391</v>
      </c>
      <c r="B208">
        <v>619</v>
      </c>
      <c r="C208" t="s">
        <v>63</v>
      </c>
      <c r="D208" t="s">
        <v>2953</v>
      </c>
      <c r="E208" s="68" t="str">
        <f t="shared" si="3"/>
        <v>20171003 9:34:41.013000</v>
      </c>
    </row>
    <row r="209" spans="1:5">
      <c r="A209">
        <v>96</v>
      </c>
      <c r="B209">
        <v>616</v>
      </c>
      <c r="C209" t="s">
        <v>63</v>
      </c>
      <c r="D209" t="s">
        <v>2954</v>
      </c>
      <c r="E209" s="68" t="str">
        <f t="shared" si="3"/>
        <v>20171003 9:43:01.135000</v>
      </c>
    </row>
    <row r="210" spans="1:5">
      <c r="A210">
        <v>72</v>
      </c>
      <c r="B210">
        <v>616</v>
      </c>
      <c r="C210" t="s">
        <v>63</v>
      </c>
      <c r="D210" t="s">
        <v>2954</v>
      </c>
      <c r="E210" s="68" t="str">
        <f t="shared" si="3"/>
        <v>20171003 9:43:01.135000</v>
      </c>
    </row>
    <row r="211" spans="1:5">
      <c r="A211">
        <v>100</v>
      </c>
      <c r="B211">
        <v>616</v>
      </c>
      <c r="C211" t="s">
        <v>63</v>
      </c>
      <c r="D211" t="s">
        <v>2954</v>
      </c>
      <c r="E211" s="68" t="str">
        <f t="shared" si="3"/>
        <v>20171003 9:43:01.135000</v>
      </c>
    </row>
    <row r="212" spans="1:5">
      <c r="A212">
        <v>100</v>
      </c>
      <c r="B212">
        <v>616</v>
      </c>
      <c r="C212" t="s">
        <v>63</v>
      </c>
      <c r="D212" t="s">
        <v>2954</v>
      </c>
      <c r="E212" s="68" t="str">
        <f t="shared" si="3"/>
        <v>20171003 9:43:01.135000</v>
      </c>
    </row>
    <row r="213" spans="1:5">
      <c r="A213">
        <v>201</v>
      </c>
      <c r="B213">
        <v>616</v>
      </c>
      <c r="C213" t="s">
        <v>63</v>
      </c>
      <c r="D213" t="s">
        <v>2954</v>
      </c>
      <c r="E213" s="68" t="str">
        <f t="shared" si="3"/>
        <v>20171003 9:43:01.135000</v>
      </c>
    </row>
    <row r="214" spans="1:5">
      <c r="A214">
        <v>231</v>
      </c>
      <c r="B214">
        <v>616</v>
      </c>
      <c r="C214" t="s">
        <v>63</v>
      </c>
      <c r="D214" t="s">
        <v>2954</v>
      </c>
      <c r="E214" s="68" t="str">
        <f t="shared" si="3"/>
        <v>20171003 9:43:01.135000</v>
      </c>
    </row>
    <row r="215" spans="1:5">
      <c r="A215">
        <v>700</v>
      </c>
      <c r="B215">
        <v>617.5</v>
      </c>
      <c r="C215" t="s">
        <v>63</v>
      </c>
      <c r="D215" t="s">
        <v>2955</v>
      </c>
      <c r="E215" s="68" t="str">
        <f t="shared" si="3"/>
        <v>20171003 9:55:56.843760</v>
      </c>
    </row>
    <row r="216" spans="1:5">
      <c r="A216">
        <v>416</v>
      </c>
      <c r="B216">
        <v>616</v>
      </c>
      <c r="C216" t="s">
        <v>63</v>
      </c>
      <c r="D216" t="s">
        <v>2956</v>
      </c>
      <c r="E216" s="68" t="str">
        <f t="shared" si="3"/>
        <v>20171003 10:07:32.745000</v>
      </c>
    </row>
    <row r="217" spans="1:5">
      <c r="A217">
        <v>70</v>
      </c>
      <c r="B217">
        <v>616</v>
      </c>
      <c r="C217" t="s">
        <v>63</v>
      </c>
      <c r="D217" t="s">
        <v>2956</v>
      </c>
      <c r="E217" s="68" t="str">
        <f t="shared" si="3"/>
        <v>20171003 10:07:32.745000</v>
      </c>
    </row>
    <row r="218" spans="1:5">
      <c r="A218">
        <v>14</v>
      </c>
      <c r="B218">
        <v>616</v>
      </c>
      <c r="C218" t="s">
        <v>63</v>
      </c>
      <c r="D218" t="s">
        <v>2956</v>
      </c>
      <c r="E218" s="68" t="str">
        <f t="shared" si="3"/>
        <v>20171003 10:07:32.745000</v>
      </c>
    </row>
    <row r="219" spans="1:5">
      <c r="A219">
        <v>52</v>
      </c>
      <c r="B219">
        <v>617.5</v>
      </c>
      <c r="C219" t="s">
        <v>63</v>
      </c>
      <c r="D219" t="s">
        <v>2957</v>
      </c>
      <c r="E219" s="68" t="str">
        <f t="shared" si="3"/>
        <v>20171003 10:19:00.893000</v>
      </c>
    </row>
    <row r="220" spans="1:5">
      <c r="A220">
        <v>90</v>
      </c>
      <c r="B220">
        <v>617.5</v>
      </c>
      <c r="C220" t="s">
        <v>63</v>
      </c>
      <c r="D220" t="s">
        <v>2957</v>
      </c>
      <c r="E220" s="68" t="str">
        <f t="shared" si="3"/>
        <v>20171003 10:19:00.893000</v>
      </c>
    </row>
    <row r="221" spans="1:5">
      <c r="A221">
        <v>11</v>
      </c>
      <c r="B221">
        <v>617.5</v>
      </c>
      <c r="C221" t="s">
        <v>63</v>
      </c>
      <c r="D221" t="s">
        <v>2957</v>
      </c>
      <c r="E221" s="68" t="str">
        <f t="shared" si="3"/>
        <v>20171003 10:19:00.893000</v>
      </c>
    </row>
    <row r="222" spans="1:5">
      <c r="A222">
        <v>66</v>
      </c>
      <c r="B222">
        <v>617.5</v>
      </c>
      <c r="C222" t="s">
        <v>63</v>
      </c>
      <c r="D222" t="s">
        <v>2957</v>
      </c>
      <c r="E222" s="68" t="str">
        <f t="shared" si="3"/>
        <v>20171003 10:19:00.893000</v>
      </c>
    </row>
    <row r="223" spans="1:5">
      <c r="A223">
        <v>50</v>
      </c>
      <c r="B223">
        <v>617.5</v>
      </c>
      <c r="C223" t="s">
        <v>63</v>
      </c>
      <c r="D223" t="s">
        <v>2957</v>
      </c>
      <c r="E223" s="68" t="str">
        <f t="shared" si="3"/>
        <v>20171003 10:19:00.893000</v>
      </c>
    </row>
    <row r="224" spans="1:5">
      <c r="A224">
        <v>91</v>
      </c>
      <c r="B224">
        <v>617.5</v>
      </c>
      <c r="C224" t="s">
        <v>63</v>
      </c>
      <c r="D224" t="s">
        <v>2957</v>
      </c>
      <c r="E224" s="68" t="str">
        <f t="shared" si="3"/>
        <v>20171003 10:19:00.893000</v>
      </c>
    </row>
    <row r="225" spans="1:5">
      <c r="A225">
        <v>100</v>
      </c>
      <c r="B225">
        <v>617.5</v>
      </c>
      <c r="C225" t="s">
        <v>63</v>
      </c>
      <c r="D225" t="s">
        <v>2957</v>
      </c>
      <c r="E225" s="68" t="str">
        <f t="shared" si="3"/>
        <v>20171003 10:19:00.893000</v>
      </c>
    </row>
    <row r="226" spans="1:5">
      <c r="A226">
        <v>40</v>
      </c>
      <c r="B226">
        <v>617.5</v>
      </c>
      <c r="C226" t="s">
        <v>63</v>
      </c>
      <c r="D226" t="s">
        <v>2957</v>
      </c>
      <c r="E226" s="68" t="str">
        <f t="shared" si="3"/>
        <v>20171003 10:19:00.893000</v>
      </c>
    </row>
    <row r="227" spans="1:5">
      <c r="A227">
        <v>42</v>
      </c>
      <c r="B227">
        <v>618</v>
      </c>
      <c r="C227" t="s">
        <v>63</v>
      </c>
      <c r="D227" t="s">
        <v>2958</v>
      </c>
      <c r="E227" s="68" t="str">
        <f t="shared" si="3"/>
        <v>20171003 10:28:16.394000</v>
      </c>
    </row>
    <row r="228" spans="1:5">
      <c r="A228">
        <v>90</v>
      </c>
      <c r="B228">
        <v>618</v>
      </c>
      <c r="C228" t="s">
        <v>63</v>
      </c>
      <c r="D228" t="s">
        <v>2958</v>
      </c>
      <c r="E228" s="68" t="str">
        <f t="shared" si="3"/>
        <v>20171003 10:28:16.394000</v>
      </c>
    </row>
    <row r="229" spans="1:5">
      <c r="A229">
        <v>64</v>
      </c>
      <c r="B229">
        <v>618</v>
      </c>
      <c r="C229" t="s">
        <v>63</v>
      </c>
      <c r="D229" t="s">
        <v>2958</v>
      </c>
      <c r="E229" s="68" t="str">
        <f t="shared" si="3"/>
        <v>20171003 10:28:16.394000</v>
      </c>
    </row>
    <row r="230" spans="1:5">
      <c r="A230">
        <v>12</v>
      </c>
      <c r="B230">
        <v>618</v>
      </c>
      <c r="C230" t="s">
        <v>63</v>
      </c>
      <c r="D230" t="s">
        <v>2958</v>
      </c>
      <c r="E230" s="68" t="str">
        <f t="shared" si="3"/>
        <v>20171003 10:28:16.394000</v>
      </c>
    </row>
    <row r="231" spans="1:5">
      <c r="A231">
        <v>100</v>
      </c>
      <c r="B231">
        <v>618</v>
      </c>
      <c r="C231" t="s">
        <v>63</v>
      </c>
      <c r="D231" t="s">
        <v>2958</v>
      </c>
      <c r="E231" s="68" t="str">
        <f t="shared" si="3"/>
        <v>20171003 10:28:16.394000</v>
      </c>
    </row>
    <row r="232" spans="1:5">
      <c r="A232">
        <v>78</v>
      </c>
      <c r="B232">
        <v>618</v>
      </c>
      <c r="C232" t="s">
        <v>63</v>
      </c>
      <c r="D232" t="s">
        <v>2958</v>
      </c>
      <c r="E232" s="68" t="str">
        <f t="shared" si="3"/>
        <v>20171003 10:28:16.394000</v>
      </c>
    </row>
    <row r="233" spans="1:5">
      <c r="A233">
        <v>93</v>
      </c>
      <c r="B233">
        <v>618</v>
      </c>
      <c r="C233" t="s">
        <v>63</v>
      </c>
      <c r="D233" t="s">
        <v>2958</v>
      </c>
      <c r="E233" s="68" t="str">
        <f t="shared" si="3"/>
        <v>20171003 10:28:16.394000</v>
      </c>
    </row>
    <row r="234" spans="1:5">
      <c r="A234">
        <v>166</v>
      </c>
      <c r="B234">
        <v>618</v>
      </c>
      <c r="C234" t="s">
        <v>63</v>
      </c>
      <c r="D234" t="s">
        <v>2958</v>
      </c>
      <c r="E234" s="68" t="str">
        <f t="shared" si="3"/>
        <v>20171003 10:28:16.394000</v>
      </c>
    </row>
    <row r="235" spans="1:5">
      <c r="A235">
        <v>55</v>
      </c>
      <c r="B235">
        <v>618</v>
      </c>
      <c r="C235" t="s">
        <v>63</v>
      </c>
      <c r="D235" t="s">
        <v>2958</v>
      </c>
      <c r="E235" s="68" t="str">
        <f t="shared" si="3"/>
        <v>20171003 10:28:16.394000</v>
      </c>
    </row>
    <row r="236" spans="1:5">
      <c r="A236">
        <v>170</v>
      </c>
      <c r="B236">
        <v>616.5</v>
      </c>
      <c r="C236" t="s">
        <v>63</v>
      </c>
      <c r="D236" t="s">
        <v>2959</v>
      </c>
      <c r="E236" s="68" t="str">
        <f t="shared" si="3"/>
        <v>20171003 10:48:44.982000</v>
      </c>
    </row>
    <row r="237" spans="1:5">
      <c r="A237">
        <v>43</v>
      </c>
      <c r="B237">
        <v>616.5</v>
      </c>
      <c r="C237" t="s">
        <v>63</v>
      </c>
      <c r="D237" t="s">
        <v>2959</v>
      </c>
      <c r="E237" s="68" t="str">
        <f t="shared" si="3"/>
        <v>20171003 10:48:44.982000</v>
      </c>
    </row>
    <row r="238" spans="1:5">
      <c r="A238">
        <v>168</v>
      </c>
      <c r="B238">
        <v>616.5</v>
      </c>
      <c r="C238" t="s">
        <v>63</v>
      </c>
      <c r="D238" t="s">
        <v>2959</v>
      </c>
      <c r="E238" s="68" t="str">
        <f t="shared" si="3"/>
        <v>20171003 10:48:44.982000</v>
      </c>
    </row>
    <row r="239" spans="1:5">
      <c r="A239">
        <v>90</v>
      </c>
      <c r="B239">
        <v>616.5</v>
      </c>
      <c r="C239" t="s">
        <v>63</v>
      </c>
      <c r="D239" t="s">
        <v>2959</v>
      </c>
      <c r="E239" s="68" t="str">
        <f t="shared" si="3"/>
        <v>20171003 10:48:44.982000</v>
      </c>
    </row>
    <row r="240" spans="1:5">
      <c r="A240">
        <v>29</v>
      </c>
      <c r="B240">
        <v>616.5</v>
      </c>
      <c r="C240" t="s">
        <v>63</v>
      </c>
      <c r="D240" t="s">
        <v>2959</v>
      </c>
      <c r="E240" s="68" t="str">
        <f t="shared" si="3"/>
        <v>20171003 10:48:44.982000</v>
      </c>
    </row>
    <row r="241" spans="1:5">
      <c r="A241">
        <v>800</v>
      </c>
      <c r="B241">
        <v>616</v>
      </c>
      <c r="C241" t="s">
        <v>63</v>
      </c>
      <c r="D241" t="s">
        <v>2960</v>
      </c>
      <c r="E241" s="68" t="str">
        <f t="shared" si="3"/>
        <v>20171003 10:50:47.335000</v>
      </c>
    </row>
    <row r="242" spans="1:5">
      <c r="A242">
        <v>44</v>
      </c>
      <c r="B242">
        <v>615</v>
      </c>
      <c r="C242" t="s">
        <v>70</v>
      </c>
      <c r="D242" t="s">
        <v>2961</v>
      </c>
      <c r="E242" s="68" t="str">
        <f t="shared" si="3"/>
        <v>20171003 10:52:02.489692</v>
      </c>
    </row>
    <row r="243" spans="1:5">
      <c r="A243">
        <v>59</v>
      </c>
      <c r="B243">
        <v>615</v>
      </c>
      <c r="C243" t="s">
        <v>67</v>
      </c>
      <c r="D243" t="s">
        <v>2962</v>
      </c>
      <c r="E243" s="68" t="str">
        <f t="shared" si="3"/>
        <v>20171003 10:52:02.521529</v>
      </c>
    </row>
    <row r="244" spans="1:5">
      <c r="A244">
        <v>6</v>
      </c>
      <c r="B244">
        <v>615</v>
      </c>
      <c r="C244" t="s">
        <v>70</v>
      </c>
      <c r="D244" t="s">
        <v>2963</v>
      </c>
      <c r="E244" s="68" t="str">
        <f t="shared" si="3"/>
        <v>20171003 10:54:51.566893</v>
      </c>
    </row>
    <row r="245" spans="1:5">
      <c r="A245">
        <v>65</v>
      </c>
      <c r="B245">
        <v>615</v>
      </c>
      <c r="C245" t="s">
        <v>67</v>
      </c>
      <c r="D245" t="s">
        <v>2964</v>
      </c>
      <c r="E245" s="68" t="str">
        <f t="shared" si="3"/>
        <v>20171003 10:54:51.567158</v>
      </c>
    </row>
    <row r="246" spans="1:5">
      <c r="A246">
        <v>326</v>
      </c>
      <c r="B246">
        <v>615</v>
      </c>
      <c r="C246" t="s">
        <v>63</v>
      </c>
      <c r="D246" t="s">
        <v>2965</v>
      </c>
      <c r="E246" s="68" t="str">
        <f t="shared" si="3"/>
        <v>20171003 10:54:51.577000</v>
      </c>
    </row>
    <row r="247" spans="1:5">
      <c r="A247">
        <v>5</v>
      </c>
      <c r="B247">
        <v>615.5</v>
      </c>
      <c r="C247" t="s">
        <v>63</v>
      </c>
      <c r="D247" t="s">
        <v>2966</v>
      </c>
      <c r="E247" s="68" t="str">
        <f t="shared" si="3"/>
        <v>20171003 11:11:58.770000</v>
      </c>
    </row>
    <row r="248" spans="1:5">
      <c r="A248">
        <v>100</v>
      </c>
      <c r="B248">
        <v>615.5</v>
      </c>
      <c r="C248" t="s">
        <v>63</v>
      </c>
      <c r="D248" t="s">
        <v>2966</v>
      </c>
      <c r="E248" s="68" t="str">
        <f t="shared" si="3"/>
        <v>20171003 11:11:58.770000</v>
      </c>
    </row>
    <row r="249" spans="1:5">
      <c r="A249">
        <v>102</v>
      </c>
      <c r="B249">
        <v>615.5</v>
      </c>
      <c r="C249" t="s">
        <v>63</v>
      </c>
      <c r="D249" t="s">
        <v>2966</v>
      </c>
      <c r="E249" s="68" t="str">
        <f t="shared" si="3"/>
        <v>20171003 11:11:58.770000</v>
      </c>
    </row>
    <row r="250" spans="1:5">
      <c r="A250">
        <v>90</v>
      </c>
      <c r="B250">
        <v>615.5</v>
      </c>
      <c r="C250" t="s">
        <v>63</v>
      </c>
      <c r="D250" t="s">
        <v>2966</v>
      </c>
      <c r="E250" s="68" t="str">
        <f t="shared" si="3"/>
        <v>20171003 11:11:58.770000</v>
      </c>
    </row>
    <row r="251" spans="1:5">
      <c r="A251">
        <v>16</v>
      </c>
      <c r="B251">
        <v>615.5</v>
      </c>
      <c r="C251" t="s">
        <v>63</v>
      </c>
      <c r="D251" t="s">
        <v>2966</v>
      </c>
      <c r="E251" s="68" t="str">
        <f t="shared" si="3"/>
        <v>20171003 11:11:58.770000</v>
      </c>
    </row>
    <row r="252" spans="1:5">
      <c r="A252">
        <v>15</v>
      </c>
      <c r="B252">
        <v>615.5</v>
      </c>
      <c r="C252" t="s">
        <v>63</v>
      </c>
      <c r="D252" t="s">
        <v>2966</v>
      </c>
      <c r="E252" s="68" t="str">
        <f t="shared" si="3"/>
        <v>20171003 11:11:58.770000</v>
      </c>
    </row>
    <row r="253" spans="1:5">
      <c r="A253">
        <v>76</v>
      </c>
      <c r="B253">
        <v>615.5</v>
      </c>
      <c r="C253" t="s">
        <v>63</v>
      </c>
      <c r="D253" t="s">
        <v>2966</v>
      </c>
      <c r="E253" s="68" t="str">
        <f t="shared" si="3"/>
        <v>20171003 11:11:58.770000</v>
      </c>
    </row>
    <row r="254" spans="1:5">
      <c r="A254">
        <v>64</v>
      </c>
      <c r="B254">
        <v>615.5</v>
      </c>
      <c r="C254" t="s">
        <v>63</v>
      </c>
      <c r="D254" t="s">
        <v>2966</v>
      </c>
      <c r="E254" s="68" t="str">
        <f t="shared" si="3"/>
        <v>20171003 11:11:58.770000</v>
      </c>
    </row>
    <row r="255" spans="1:5">
      <c r="A255">
        <v>7</v>
      </c>
      <c r="B255">
        <v>615.5</v>
      </c>
      <c r="C255" t="s">
        <v>63</v>
      </c>
      <c r="D255" t="s">
        <v>2966</v>
      </c>
      <c r="E255" s="68" t="str">
        <f t="shared" si="3"/>
        <v>20171003 11:11:58.770000</v>
      </c>
    </row>
    <row r="256" spans="1:5">
      <c r="A256">
        <v>25</v>
      </c>
      <c r="B256">
        <v>615.5</v>
      </c>
      <c r="C256" t="s">
        <v>63</v>
      </c>
      <c r="D256" t="s">
        <v>2966</v>
      </c>
      <c r="E256" s="68" t="str">
        <f t="shared" si="3"/>
        <v>20171003 11:11:58.770000</v>
      </c>
    </row>
    <row r="257" spans="1:5">
      <c r="A257">
        <v>150</v>
      </c>
      <c r="B257">
        <v>617</v>
      </c>
      <c r="C257" t="s">
        <v>63</v>
      </c>
      <c r="D257" t="s">
        <v>2967</v>
      </c>
      <c r="E257" s="68" t="str">
        <f t="shared" ref="E257:E320" si="4">LEFT(D257,FIND(" ",D257)-1)&amp;" "&amp;IF((MID(D257,FIND(" ",D257)+1,2))&lt;"23",MID(D257,FIND(" ",D257)+1,2) + 2 - VALUE(MID(D257,28,1)),"0"&amp;"0")&amp;MID(D257,FIND(" ",D257)+3,13)</f>
        <v>20171003 11:35:26.130000</v>
      </c>
    </row>
    <row r="258" spans="1:5">
      <c r="A258">
        <v>1</v>
      </c>
      <c r="B258">
        <v>617</v>
      </c>
      <c r="C258" t="s">
        <v>63</v>
      </c>
      <c r="D258" t="s">
        <v>2968</v>
      </c>
      <c r="E258" s="68" t="str">
        <f t="shared" si="4"/>
        <v>20171003 11:35:26.163000</v>
      </c>
    </row>
    <row r="259" spans="1:5">
      <c r="A259">
        <v>349</v>
      </c>
      <c r="B259">
        <v>617</v>
      </c>
      <c r="C259" t="s">
        <v>63</v>
      </c>
      <c r="D259" t="s">
        <v>2968</v>
      </c>
      <c r="E259" s="68" t="str">
        <f t="shared" si="4"/>
        <v>20171003 11:35:26.163000</v>
      </c>
    </row>
    <row r="260" spans="1:5">
      <c r="A260">
        <v>83</v>
      </c>
      <c r="B260">
        <v>618.5</v>
      </c>
      <c r="C260" t="s">
        <v>63</v>
      </c>
      <c r="D260" t="s">
        <v>2969</v>
      </c>
      <c r="E260" s="68" t="str">
        <f t="shared" si="4"/>
        <v>20171003 11:56:34.994000</v>
      </c>
    </row>
    <row r="261" spans="1:5">
      <c r="A261">
        <v>90</v>
      </c>
      <c r="B261">
        <v>618.5</v>
      </c>
      <c r="C261" t="s">
        <v>63</v>
      </c>
      <c r="D261" t="s">
        <v>2969</v>
      </c>
      <c r="E261" s="68" t="str">
        <f t="shared" si="4"/>
        <v>20171003 11:56:34.994000</v>
      </c>
    </row>
    <row r="262" spans="1:5">
      <c r="A262">
        <v>327</v>
      </c>
      <c r="B262">
        <v>618.5</v>
      </c>
      <c r="C262" t="s">
        <v>63</v>
      </c>
      <c r="D262" t="s">
        <v>2970</v>
      </c>
      <c r="E262" s="68" t="str">
        <f t="shared" si="4"/>
        <v>20171003 11:56:35.016000</v>
      </c>
    </row>
    <row r="263" spans="1:5">
      <c r="A263">
        <v>141</v>
      </c>
      <c r="B263">
        <v>618</v>
      </c>
      <c r="C263" t="s">
        <v>63</v>
      </c>
      <c r="D263" t="s">
        <v>2971</v>
      </c>
      <c r="E263" s="68" t="str">
        <f t="shared" si="4"/>
        <v>20171003 12:19:26.283000</v>
      </c>
    </row>
    <row r="264" spans="1:5">
      <c r="A264">
        <v>100</v>
      </c>
      <c r="B264">
        <v>618</v>
      </c>
      <c r="C264" t="s">
        <v>63</v>
      </c>
      <c r="D264" t="s">
        <v>2971</v>
      </c>
      <c r="E264" s="68" t="str">
        <f t="shared" si="4"/>
        <v>20171003 12:19:26.283000</v>
      </c>
    </row>
    <row r="265" spans="1:5">
      <c r="A265">
        <v>7</v>
      </c>
      <c r="B265">
        <v>618</v>
      </c>
      <c r="C265" t="s">
        <v>63</v>
      </c>
      <c r="D265" t="s">
        <v>2971</v>
      </c>
      <c r="E265" s="68" t="str">
        <f t="shared" si="4"/>
        <v>20171003 12:19:26.283000</v>
      </c>
    </row>
    <row r="266" spans="1:5">
      <c r="A266">
        <v>67</v>
      </c>
      <c r="B266">
        <v>618</v>
      </c>
      <c r="C266" t="s">
        <v>63</v>
      </c>
      <c r="D266" t="s">
        <v>2971</v>
      </c>
      <c r="E266" s="68" t="str">
        <f t="shared" si="4"/>
        <v>20171003 12:19:26.283000</v>
      </c>
    </row>
    <row r="267" spans="1:5">
      <c r="A267">
        <v>100</v>
      </c>
      <c r="B267">
        <v>618</v>
      </c>
      <c r="C267" t="s">
        <v>63</v>
      </c>
      <c r="D267" t="s">
        <v>2971</v>
      </c>
      <c r="E267" s="68" t="str">
        <f t="shared" si="4"/>
        <v>20171003 12:19:26.283000</v>
      </c>
    </row>
    <row r="268" spans="1:5">
      <c r="A268">
        <v>76</v>
      </c>
      <c r="B268">
        <v>618</v>
      </c>
      <c r="C268" t="s">
        <v>63</v>
      </c>
      <c r="D268" t="s">
        <v>2971</v>
      </c>
      <c r="E268" s="68" t="str">
        <f t="shared" si="4"/>
        <v>20171003 12:19:26.283000</v>
      </c>
    </row>
    <row r="269" spans="1:5">
      <c r="A269">
        <v>31</v>
      </c>
      <c r="B269">
        <v>618</v>
      </c>
      <c r="C269" t="s">
        <v>63</v>
      </c>
      <c r="D269" t="s">
        <v>2971</v>
      </c>
      <c r="E269" s="68" t="str">
        <f t="shared" si="4"/>
        <v>20171003 12:19:26.283000</v>
      </c>
    </row>
    <row r="270" spans="1:5">
      <c r="A270">
        <v>92</v>
      </c>
      <c r="B270">
        <v>618</v>
      </c>
      <c r="C270" t="s">
        <v>63</v>
      </c>
      <c r="D270" t="s">
        <v>2971</v>
      </c>
      <c r="E270" s="68" t="str">
        <f t="shared" si="4"/>
        <v>20171003 12:19:26.283000</v>
      </c>
    </row>
    <row r="271" spans="1:5">
      <c r="A271">
        <v>86</v>
      </c>
      <c r="B271">
        <v>618</v>
      </c>
      <c r="C271" t="s">
        <v>63</v>
      </c>
      <c r="D271" t="s">
        <v>2971</v>
      </c>
      <c r="E271" s="68" t="str">
        <f t="shared" si="4"/>
        <v>20171003 12:19:26.283000</v>
      </c>
    </row>
    <row r="272" spans="1:5">
      <c r="A272">
        <v>85</v>
      </c>
      <c r="B272">
        <v>618</v>
      </c>
      <c r="C272" t="s">
        <v>63</v>
      </c>
      <c r="D272" t="s">
        <v>2972</v>
      </c>
      <c r="E272" s="68" t="str">
        <f t="shared" si="4"/>
        <v>20171003 12:24:49.656000</v>
      </c>
    </row>
    <row r="273" spans="1:5">
      <c r="A273">
        <v>515</v>
      </c>
      <c r="B273">
        <v>618</v>
      </c>
      <c r="C273" t="s">
        <v>63</v>
      </c>
      <c r="D273" t="s">
        <v>2973</v>
      </c>
      <c r="E273" s="68" t="str">
        <f t="shared" si="4"/>
        <v>20171003 12:25:50.132000</v>
      </c>
    </row>
    <row r="274" spans="1:5">
      <c r="A274">
        <v>92</v>
      </c>
      <c r="B274">
        <v>618</v>
      </c>
      <c r="C274" t="s">
        <v>63</v>
      </c>
      <c r="D274" t="s">
        <v>2974</v>
      </c>
      <c r="E274" s="68" t="str">
        <f t="shared" si="4"/>
        <v>20171003 12:50:14.948000</v>
      </c>
    </row>
    <row r="275" spans="1:5">
      <c r="A275">
        <v>280</v>
      </c>
      <c r="B275">
        <v>618</v>
      </c>
      <c r="C275" t="s">
        <v>63</v>
      </c>
      <c r="D275" t="s">
        <v>2974</v>
      </c>
      <c r="E275" s="68" t="str">
        <f t="shared" si="4"/>
        <v>20171003 12:50:14.948000</v>
      </c>
    </row>
    <row r="276" spans="1:5">
      <c r="A276">
        <v>28</v>
      </c>
      <c r="B276">
        <v>618</v>
      </c>
      <c r="C276" t="s">
        <v>63</v>
      </c>
      <c r="D276" t="s">
        <v>2974</v>
      </c>
      <c r="E276" s="68" t="str">
        <f t="shared" si="4"/>
        <v>20171003 12:50:14.948000</v>
      </c>
    </row>
    <row r="277" spans="1:5">
      <c r="A277">
        <v>84</v>
      </c>
      <c r="B277">
        <v>618</v>
      </c>
      <c r="C277" t="s">
        <v>63</v>
      </c>
      <c r="D277" t="s">
        <v>2975</v>
      </c>
      <c r="E277" s="68" t="str">
        <f t="shared" si="4"/>
        <v>20171003 13:24:07.996000</v>
      </c>
    </row>
    <row r="278" spans="1:5">
      <c r="A278">
        <v>91</v>
      </c>
      <c r="B278">
        <v>618</v>
      </c>
      <c r="C278" t="s">
        <v>63</v>
      </c>
      <c r="D278" t="s">
        <v>2975</v>
      </c>
      <c r="E278" s="68" t="str">
        <f t="shared" si="4"/>
        <v>20171003 13:24:07.996000</v>
      </c>
    </row>
    <row r="279" spans="1:5">
      <c r="A279">
        <v>264</v>
      </c>
      <c r="B279">
        <v>618</v>
      </c>
      <c r="C279" t="s">
        <v>63</v>
      </c>
      <c r="D279" t="s">
        <v>2975</v>
      </c>
      <c r="E279" s="68" t="str">
        <f t="shared" si="4"/>
        <v>20171003 13:24:07.996000</v>
      </c>
    </row>
    <row r="280" spans="1:5">
      <c r="A280">
        <v>147</v>
      </c>
      <c r="B280">
        <v>618</v>
      </c>
      <c r="C280" t="s">
        <v>63</v>
      </c>
      <c r="D280" t="s">
        <v>2975</v>
      </c>
      <c r="E280" s="68" t="str">
        <f t="shared" si="4"/>
        <v>20171003 13:24:07.996000</v>
      </c>
    </row>
    <row r="281" spans="1:5">
      <c r="A281">
        <v>14</v>
      </c>
      <c r="B281">
        <v>618</v>
      </c>
      <c r="C281" t="s">
        <v>63</v>
      </c>
      <c r="D281" t="s">
        <v>2975</v>
      </c>
      <c r="E281" s="68" t="str">
        <f t="shared" si="4"/>
        <v>20171003 13:24:07.996000</v>
      </c>
    </row>
    <row r="282" spans="1:5">
      <c r="A282">
        <v>53</v>
      </c>
      <c r="B282">
        <v>617</v>
      </c>
      <c r="C282" t="s">
        <v>63</v>
      </c>
      <c r="D282" t="s">
        <v>2976</v>
      </c>
      <c r="E282" s="68" t="str">
        <f t="shared" si="4"/>
        <v>20171003 13:37:53.465000</v>
      </c>
    </row>
    <row r="283" spans="1:5">
      <c r="A283">
        <v>55</v>
      </c>
      <c r="B283">
        <v>617</v>
      </c>
      <c r="C283" t="s">
        <v>63</v>
      </c>
      <c r="D283" t="s">
        <v>2977</v>
      </c>
      <c r="E283" s="68" t="str">
        <f t="shared" si="4"/>
        <v>20171003 13:38:42.934000</v>
      </c>
    </row>
    <row r="284" spans="1:5">
      <c r="A284">
        <v>100</v>
      </c>
      <c r="B284">
        <v>618</v>
      </c>
      <c r="C284" t="s">
        <v>63</v>
      </c>
      <c r="D284" t="s">
        <v>2978</v>
      </c>
      <c r="E284" s="68" t="str">
        <f t="shared" si="4"/>
        <v>20171003 13:47:14.785000</v>
      </c>
    </row>
    <row r="285" spans="1:5">
      <c r="A285">
        <v>91</v>
      </c>
      <c r="B285">
        <v>618</v>
      </c>
      <c r="C285" t="s">
        <v>63</v>
      </c>
      <c r="D285" t="s">
        <v>2978</v>
      </c>
      <c r="E285" s="68" t="str">
        <f t="shared" si="4"/>
        <v>20171003 13:47:14.785000</v>
      </c>
    </row>
    <row r="286" spans="1:5">
      <c r="A286">
        <v>165</v>
      </c>
      <c r="B286">
        <v>618</v>
      </c>
      <c r="C286" t="s">
        <v>63</v>
      </c>
      <c r="D286" t="s">
        <v>2978</v>
      </c>
      <c r="E286" s="68" t="str">
        <f t="shared" si="4"/>
        <v>20171003 13:47:14.785000</v>
      </c>
    </row>
    <row r="287" spans="1:5">
      <c r="A287">
        <v>79</v>
      </c>
      <c r="B287">
        <v>618</v>
      </c>
      <c r="C287" t="s">
        <v>63</v>
      </c>
      <c r="D287" t="s">
        <v>2978</v>
      </c>
      <c r="E287" s="68" t="str">
        <f t="shared" si="4"/>
        <v>20171003 13:47:14.785000</v>
      </c>
    </row>
    <row r="288" spans="1:5">
      <c r="A288">
        <v>228</v>
      </c>
      <c r="B288">
        <v>618</v>
      </c>
      <c r="C288" t="s">
        <v>63</v>
      </c>
      <c r="D288" t="s">
        <v>2978</v>
      </c>
      <c r="E288" s="68" t="str">
        <f t="shared" si="4"/>
        <v>20171003 13:47:14.785000</v>
      </c>
    </row>
    <row r="289" spans="1:5">
      <c r="A289">
        <v>79</v>
      </c>
      <c r="B289">
        <v>618</v>
      </c>
      <c r="C289" t="s">
        <v>63</v>
      </c>
      <c r="D289" t="s">
        <v>2978</v>
      </c>
      <c r="E289" s="68" t="str">
        <f t="shared" si="4"/>
        <v>20171003 13:47:14.785000</v>
      </c>
    </row>
    <row r="290" spans="1:5">
      <c r="A290">
        <v>550</v>
      </c>
      <c r="B290">
        <v>618</v>
      </c>
      <c r="C290" t="s">
        <v>63</v>
      </c>
      <c r="D290" t="s">
        <v>2978</v>
      </c>
      <c r="E290" s="68" t="str">
        <f t="shared" si="4"/>
        <v>20171003 13:47:14.785000</v>
      </c>
    </row>
    <row r="291" spans="1:5">
      <c r="A291">
        <v>8</v>
      </c>
      <c r="B291">
        <v>617</v>
      </c>
      <c r="C291" t="s">
        <v>63</v>
      </c>
      <c r="D291" t="s">
        <v>2979</v>
      </c>
      <c r="E291" s="68" t="str">
        <f t="shared" si="4"/>
        <v>20171003 14:00:18.510000</v>
      </c>
    </row>
    <row r="292" spans="1:5">
      <c r="A292">
        <v>6</v>
      </c>
      <c r="B292">
        <v>617</v>
      </c>
      <c r="C292" t="s">
        <v>63</v>
      </c>
      <c r="D292" t="s">
        <v>2980</v>
      </c>
      <c r="E292" s="68" t="str">
        <f t="shared" si="4"/>
        <v>20171003 14:07:26.107000</v>
      </c>
    </row>
    <row r="293" spans="1:5">
      <c r="A293">
        <v>4</v>
      </c>
      <c r="B293">
        <v>617.5</v>
      </c>
      <c r="C293" t="s">
        <v>63</v>
      </c>
      <c r="D293" t="s">
        <v>2981</v>
      </c>
      <c r="E293" s="68" t="str">
        <f t="shared" si="4"/>
        <v>20171003 14:09:19.945000</v>
      </c>
    </row>
    <row r="294" spans="1:5">
      <c r="A294">
        <v>46</v>
      </c>
      <c r="B294">
        <v>617.5</v>
      </c>
      <c r="C294" t="s">
        <v>63</v>
      </c>
      <c r="D294" t="s">
        <v>2981</v>
      </c>
      <c r="E294" s="68" t="str">
        <f t="shared" si="4"/>
        <v>20171003 14:09:19.945000</v>
      </c>
    </row>
    <row r="295" spans="1:5">
      <c r="A295">
        <v>165</v>
      </c>
      <c r="B295">
        <v>617.5</v>
      </c>
      <c r="C295" t="s">
        <v>63</v>
      </c>
      <c r="D295" t="s">
        <v>2981</v>
      </c>
      <c r="E295" s="68" t="str">
        <f t="shared" si="4"/>
        <v>20171003 14:09:19.945000</v>
      </c>
    </row>
    <row r="296" spans="1:5">
      <c r="A296">
        <v>89</v>
      </c>
      <c r="B296">
        <v>617.5</v>
      </c>
      <c r="C296" t="s">
        <v>63</v>
      </c>
      <c r="D296" t="s">
        <v>2981</v>
      </c>
      <c r="E296" s="68" t="str">
        <f t="shared" si="4"/>
        <v>20171003 14:09:19.945000</v>
      </c>
    </row>
    <row r="297" spans="1:5">
      <c r="A297">
        <v>100</v>
      </c>
      <c r="B297">
        <v>617.5</v>
      </c>
      <c r="C297" t="s">
        <v>63</v>
      </c>
      <c r="D297" t="s">
        <v>2981</v>
      </c>
      <c r="E297" s="68" t="str">
        <f t="shared" si="4"/>
        <v>20171003 14:09:19.945000</v>
      </c>
    </row>
    <row r="298" spans="1:5">
      <c r="A298">
        <v>52</v>
      </c>
      <c r="B298">
        <v>617.5</v>
      </c>
      <c r="C298" t="s">
        <v>63</v>
      </c>
      <c r="D298" t="s">
        <v>2981</v>
      </c>
      <c r="E298" s="68" t="str">
        <f t="shared" si="4"/>
        <v>20171003 14:09:19.945000</v>
      </c>
    </row>
    <row r="299" spans="1:5">
      <c r="A299">
        <v>30</v>
      </c>
      <c r="B299">
        <v>617.5</v>
      </c>
      <c r="C299" t="s">
        <v>63</v>
      </c>
      <c r="D299" t="s">
        <v>2981</v>
      </c>
      <c r="E299" s="68" t="str">
        <f t="shared" si="4"/>
        <v>20171003 14:09:19.945000</v>
      </c>
    </row>
    <row r="300" spans="1:5">
      <c r="A300">
        <v>378</v>
      </c>
      <c r="B300">
        <v>617</v>
      </c>
      <c r="C300" t="s">
        <v>63</v>
      </c>
      <c r="D300" t="s">
        <v>2982</v>
      </c>
      <c r="E300" s="68" t="str">
        <f t="shared" si="4"/>
        <v>20171003 14:14:00.547000</v>
      </c>
    </row>
    <row r="301" spans="1:5">
      <c r="A301">
        <v>600</v>
      </c>
      <c r="B301">
        <v>616</v>
      </c>
      <c r="C301" t="s">
        <v>63</v>
      </c>
      <c r="D301" t="s">
        <v>2983</v>
      </c>
      <c r="E301" s="68" t="str">
        <f t="shared" si="4"/>
        <v>20171003 14:32:28.844000</v>
      </c>
    </row>
    <row r="302" spans="1:5">
      <c r="A302">
        <v>154</v>
      </c>
      <c r="B302">
        <v>615</v>
      </c>
      <c r="C302" t="s">
        <v>63</v>
      </c>
      <c r="D302" t="s">
        <v>2984</v>
      </c>
      <c r="E302" s="68" t="str">
        <f t="shared" si="4"/>
        <v>20171003 14:39:30.563000</v>
      </c>
    </row>
    <row r="303" spans="1:5">
      <c r="A303">
        <v>100</v>
      </c>
      <c r="B303">
        <v>615</v>
      </c>
      <c r="C303" t="s">
        <v>63</v>
      </c>
      <c r="D303" t="s">
        <v>2984</v>
      </c>
      <c r="E303" s="68" t="str">
        <f t="shared" si="4"/>
        <v>20171003 14:39:30.563000</v>
      </c>
    </row>
    <row r="304" spans="1:5">
      <c r="A304">
        <v>16</v>
      </c>
      <c r="B304">
        <v>615</v>
      </c>
      <c r="C304" t="s">
        <v>63</v>
      </c>
      <c r="D304" t="s">
        <v>2984</v>
      </c>
      <c r="E304" s="68" t="str">
        <f t="shared" si="4"/>
        <v>20171003 14:39:30.563000</v>
      </c>
    </row>
    <row r="305" spans="1:5">
      <c r="A305">
        <v>98</v>
      </c>
      <c r="B305">
        <v>615</v>
      </c>
      <c r="C305" t="s">
        <v>63</v>
      </c>
      <c r="D305" t="s">
        <v>2984</v>
      </c>
      <c r="E305" s="68" t="str">
        <f t="shared" si="4"/>
        <v>20171003 14:39:30.563000</v>
      </c>
    </row>
    <row r="306" spans="1:5">
      <c r="A306">
        <v>76</v>
      </c>
      <c r="B306">
        <v>615</v>
      </c>
      <c r="C306" t="s">
        <v>63</v>
      </c>
      <c r="D306" t="s">
        <v>2984</v>
      </c>
      <c r="E306" s="68" t="str">
        <f t="shared" si="4"/>
        <v>20171003 14:39:30.563000</v>
      </c>
    </row>
    <row r="307" spans="1:5">
      <c r="A307">
        <v>11</v>
      </c>
      <c r="B307">
        <v>615</v>
      </c>
      <c r="C307" t="s">
        <v>63</v>
      </c>
      <c r="D307" t="s">
        <v>2985</v>
      </c>
      <c r="E307" s="68" t="str">
        <f t="shared" si="4"/>
        <v>20171003 14:39:30.601000</v>
      </c>
    </row>
    <row r="308" spans="1:5">
      <c r="A308">
        <v>67</v>
      </c>
      <c r="B308">
        <v>615</v>
      </c>
      <c r="C308" t="s">
        <v>63</v>
      </c>
      <c r="D308" t="s">
        <v>2986</v>
      </c>
      <c r="E308" s="68" t="str">
        <f t="shared" si="4"/>
        <v>20171003 14:39:30.641000</v>
      </c>
    </row>
    <row r="309" spans="1:5">
      <c r="A309">
        <v>373</v>
      </c>
      <c r="B309">
        <v>616.5</v>
      </c>
      <c r="C309" t="s">
        <v>63</v>
      </c>
      <c r="D309" t="s">
        <v>2987</v>
      </c>
      <c r="E309" s="68" t="str">
        <f t="shared" si="4"/>
        <v>20171003 15:06:04.523000</v>
      </c>
    </row>
    <row r="310" spans="1:5">
      <c r="A310">
        <v>227</v>
      </c>
      <c r="B310">
        <v>616.5</v>
      </c>
      <c r="C310" t="s">
        <v>63</v>
      </c>
      <c r="D310" t="s">
        <v>2987</v>
      </c>
      <c r="E310" s="68" t="str">
        <f t="shared" si="4"/>
        <v>20171003 15:06:04.523000</v>
      </c>
    </row>
    <row r="311" spans="1:5">
      <c r="A311">
        <v>57</v>
      </c>
      <c r="B311">
        <v>615</v>
      </c>
      <c r="C311" t="s">
        <v>63</v>
      </c>
      <c r="D311" t="s">
        <v>2988</v>
      </c>
      <c r="E311" s="68" t="str">
        <f t="shared" si="4"/>
        <v>20171003 15:12:35.752000</v>
      </c>
    </row>
    <row r="312" spans="1:5">
      <c r="A312">
        <v>36</v>
      </c>
      <c r="B312">
        <v>615</v>
      </c>
      <c r="C312" t="s">
        <v>63</v>
      </c>
      <c r="D312" t="s">
        <v>2988</v>
      </c>
      <c r="E312" s="68" t="str">
        <f t="shared" si="4"/>
        <v>20171003 15:12:35.752000</v>
      </c>
    </row>
    <row r="313" spans="1:5">
      <c r="A313">
        <v>115</v>
      </c>
      <c r="B313">
        <v>615</v>
      </c>
      <c r="C313" t="s">
        <v>63</v>
      </c>
      <c r="D313" t="s">
        <v>2988</v>
      </c>
      <c r="E313" s="68" t="str">
        <f t="shared" si="4"/>
        <v>20171003 15:12:35.752000</v>
      </c>
    </row>
    <row r="314" spans="1:5">
      <c r="A314">
        <v>100</v>
      </c>
      <c r="B314">
        <v>615</v>
      </c>
      <c r="C314" t="s">
        <v>63</v>
      </c>
      <c r="D314" t="s">
        <v>2988</v>
      </c>
      <c r="E314" s="68" t="str">
        <f t="shared" si="4"/>
        <v>20171003 15:12:35.752000</v>
      </c>
    </row>
    <row r="315" spans="1:5">
      <c r="A315">
        <v>100</v>
      </c>
      <c r="B315">
        <v>615</v>
      </c>
      <c r="C315" t="s">
        <v>63</v>
      </c>
      <c r="D315" t="s">
        <v>2988</v>
      </c>
      <c r="E315" s="68" t="str">
        <f t="shared" si="4"/>
        <v>20171003 15:12:35.752000</v>
      </c>
    </row>
    <row r="316" spans="1:5">
      <c r="A316">
        <v>75</v>
      </c>
      <c r="B316">
        <v>615</v>
      </c>
      <c r="C316" t="s">
        <v>63</v>
      </c>
      <c r="D316" t="s">
        <v>2988</v>
      </c>
      <c r="E316" s="68" t="str">
        <f t="shared" si="4"/>
        <v>20171003 15:12:35.752000</v>
      </c>
    </row>
    <row r="317" spans="1:5">
      <c r="A317">
        <v>317</v>
      </c>
      <c r="B317">
        <v>615</v>
      </c>
      <c r="C317" t="s">
        <v>63</v>
      </c>
      <c r="D317" t="s">
        <v>2988</v>
      </c>
      <c r="E317" s="68" t="str">
        <f t="shared" si="4"/>
        <v>20171003 15:12:35.752000</v>
      </c>
    </row>
    <row r="318" spans="1:5">
      <c r="A318">
        <v>600</v>
      </c>
      <c r="B318">
        <v>616.5</v>
      </c>
      <c r="C318" t="s">
        <v>63</v>
      </c>
      <c r="D318" t="s">
        <v>2989</v>
      </c>
      <c r="E318" s="68" t="str">
        <f t="shared" si="4"/>
        <v>20171003 15:37:45.010000</v>
      </c>
    </row>
    <row r="319" spans="1:5">
      <c r="A319">
        <v>100</v>
      </c>
      <c r="B319">
        <v>617</v>
      </c>
      <c r="C319" t="s">
        <v>63</v>
      </c>
      <c r="D319" t="s">
        <v>2990</v>
      </c>
      <c r="E319" s="68" t="str">
        <f t="shared" si="4"/>
        <v>20171003 15:39:47.614000</v>
      </c>
    </row>
    <row r="320" spans="1:5">
      <c r="A320">
        <v>99</v>
      </c>
      <c r="B320">
        <v>617</v>
      </c>
      <c r="C320" t="s">
        <v>63</v>
      </c>
      <c r="D320" t="s">
        <v>2990</v>
      </c>
      <c r="E320" s="68" t="str">
        <f t="shared" si="4"/>
        <v>20171003 15:39:47.614000</v>
      </c>
    </row>
    <row r="321" spans="1:5">
      <c r="A321">
        <v>15</v>
      </c>
      <c r="B321">
        <v>617</v>
      </c>
      <c r="C321" t="s">
        <v>63</v>
      </c>
      <c r="D321" t="s">
        <v>2990</v>
      </c>
      <c r="E321" s="68" t="str">
        <f t="shared" ref="E321:E384" si="5">LEFT(D321,FIND(" ",D321)-1)&amp;" "&amp;IF((MID(D321,FIND(" ",D321)+1,2))&lt;"23",MID(D321,FIND(" ",D321)+1,2) + 2 - VALUE(MID(D321,28,1)),"0"&amp;"0")&amp;MID(D321,FIND(" ",D321)+3,13)</f>
        <v>20171003 15:39:47.614000</v>
      </c>
    </row>
    <row r="322" spans="1:5">
      <c r="A322">
        <v>286</v>
      </c>
      <c r="B322">
        <v>617</v>
      </c>
      <c r="C322" t="s">
        <v>63</v>
      </c>
      <c r="D322" t="s">
        <v>2991</v>
      </c>
      <c r="E322" s="68" t="str">
        <f t="shared" si="5"/>
        <v>20171003 15:39:47.634000</v>
      </c>
    </row>
    <row r="323" spans="1:5">
      <c r="A323">
        <v>93</v>
      </c>
      <c r="B323">
        <v>616.5</v>
      </c>
      <c r="C323" t="s">
        <v>63</v>
      </c>
      <c r="D323" t="s">
        <v>2992</v>
      </c>
      <c r="E323" s="68" t="str">
        <f t="shared" si="5"/>
        <v>20171003 15:41:37.214000</v>
      </c>
    </row>
    <row r="324" spans="1:5">
      <c r="A324">
        <v>40</v>
      </c>
      <c r="B324">
        <v>616.5</v>
      </c>
      <c r="C324" t="s">
        <v>63</v>
      </c>
      <c r="D324" t="s">
        <v>2992</v>
      </c>
      <c r="E324" s="68" t="str">
        <f t="shared" si="5"/>
        <v>20171003 15:41:37.214000</v>
      </c>
    </row>
    <row r="325" spans="1:5">
      <c r="A325">
        <v>85</v>
      </c>
      <c r="B325">
        <v>616.5</v>
      </c>
      <c r="C325" t="s">
        <v>63</v>
      </c>
      <c r="D325" t="s">
        <v>2992</v>
      </c>
      <c r="E325" s="68" t="str">
        <f t="shared" si="5"/>
        <v>20171003 15:41:37.214000</v>
      </c>
    </row>
    <row r="326" spans="1:5">
      <c r="A326">
        <v>282</v>
      </c>
      <c r="B326">
        <v>616.5</v>
      </c>
      <c r="C326" t="s">
        <v>63</v>
      </c>
      <c r="D326" t="s">
        <v>2993</v>
      </c>
      <c r="E326" s="68" t="str">
        <f t="shared" si="5"/>
        <v>20171003 15:47:15.598000</v>
      </c>
    </row>
    <row r="327" spans="1:5">
      <c r="A327">
        <v>160</v>
      </c>
      <c r="B327">
        <v>616.5</v>
      </c>
      <c r="C327" t="s">
        <v>63</v>
      </c>
      <c r="D327" t="s">
        <v>2994</v>
      </c>
      <c r="E327" s="68" t="str">
        <f t="shared" si="5"/>
        <v>20171003 15:52:58.754000</v>
      </c>
    </row>
    <row r="328" spans="1:5">
      <c r="A328">
        <v>16</v>
      </c>
      <c r="B328">
        <v>616.5</v>
      </c>
      <c r="C328" t="s">
        <v>63</v>
      </c>
      <c r="D328" t="s">
        <v>2994</v>
      </c>
      <c r="E328" s="68" t="str">
        <f t="shared" si="5"/>
        <v>20171003 15:52:58.754000</v>
      </c>
    </row>
    <row r="329" spans="1:5">
      <c r="A329">
        <v>71</v>
      </c>
      <c r="B329">
        <v>616.5</v>
      </c>
      <c r="C329" t="s">
        <v>63</v>
      </c>
      <c r="D329" t="s">
        <v>2994</v>
      </c>
      <c r="E329" s="68" t="str">
        <f t="shared" si="5"/>
        <v>20171003 15:52:58.754000</v>
      </c>
    </row>
    <row r="330" spans="1:5">
      <c r="A330">
        <v>100</v>
      </c>
      <c r="B330">
        <v>616.5</v>
      </c>
      <c r="C330" t="s">
        <v>63</v>
      </c>
      <c r="D330" t="s">
        <v>2994</v>
      </c>
      <c r="E330" s="68" t="str">
        <f t="shared" si="5"/>
        <v>20171003 15:52:58.754000</v>
      </c>
    </row>
    <row r="331" spans="1:5">
      <c r="A331">
        <v>96</v>
      </c>
      <c r="B331">
        <v>616.5</v>
      </c>
      <c r="C331" t="s">
        <v>63</v>
      </c>
      <c r="D331" t="s">
        <v>2994</v>
      </c>
      <c r="E331" s="68" t="str">
        <f t="shared" si="5"/>
        <v>20171003 15:52:58.754000</v>
      </c>
    </row>
    <row r="332" spans="1:5">
      <c r="A332">
        <v>5</v>
      </c>
      <c r="B332">
        <v>616.5</v>
      </c>
      <c r="C332" t="s">
        <v>63</v>
      </c>
      <c r="D332" t="s">
        <v>2994</v>
      </c>
      <c r="E332" s="68" t="str">
        <f t="shared" si="5"/>
        <v>20171003 15:52:58.754000</v>
      </c>
    </row>
    <row r="333" spans="1:5">
      <c r="A333">
        <v>7</v>
      </c>
      <c r="B333">
        <v>616.5</v>
      </c>
      <c r="C333" t="s">
        <v>63</v>
      </c>
      <c r="D333" t="s">
        <v>2995</v>
      </c>
      <c r="E333" s="68" t="str">
        <f t="shared" si="5"/>
        <v>20171003 15:52:58.780000</v>
      </c>
    </row>
    <row r="334" spans="1:5">
      <c r="A334">
        <v>45</v>
      </c>
      <c r="B334">
        <v>616.5</v>
      </c>
      <c r="C334" t="s">
        <v>63</v>
      </c>
      <c r="D334" t="s">
        <v>2995</v>
      </c>
      <c r="E334" s="68" t="str">
        <f t="shared" si="5"/>
        <v>20171003 15:52:58.780000</v>
      </c>
    </row>
    <row r="335" spans="1:5">
      <c r="A335">
        <v>6</v>
      </c>
      <c r="B335">
        <v>616</v>
      </c>
      <c r="C335" t="s">
        <v>63</v>
      </c>
      <c r="D335" t="s">
        <v>2996</v>
      </c>
      <c r="E335" s="68" t="str">
        <f t="shared" si="5"/>
        <v>20171003 16:29:00.027000</v>
      </c>
    </row>
    <row r="336" spans="1:5">
      <c r="A336">
        <v>89</v>
      </c>
      <c r="B336">
        <v>616</v>
      </c>
      <c r="C336" t="s">
        <v>63</v>
      </c>
      <c r="D336" t="s">
        <v>2996</v>
      </c>
      <c r="E336" s="68" t="str">
        <f t="shared" si="5"/>
        <v>20171003 16:29:00.027000</v>
      </c>
    </row>
    <row r="337" spans="1:5">
      <c r="A337">
        <v>36</v>
      </c>
      <c r="B337">
        <v>616</v>
      </c>
      <c r="C337" t="s">
        <v>63</v>
      </c>
      <c r="D337" t="s">
        <v>2996</v>
      </c>
      <c r="E337" s="68" t="str">
        <f t="shared" si="5"/>
        <v>20171003 16:29:00.027000</v>
      </c>
    </row>
    <row r="338" spans="1:5">
      <c r="A338">
        <v>97</v>
      </c>
      <c r="B338">
        <v>616</v>
      </c>
      <c r="C338" t="s">
        <v>63</v>
      </c>
      <c r="D338" t="s">
        <v>2996</v>
      </c>
      <c r="E338" s="68" t="str">
        <f t="shared" si="5"/>
        <v>20171003 16:29:00.027000</v>
      </c>
    </row>
    <row r="339" spans="1:5">
      <c r="A339">
        <v>218</v>
      </c>
      <c r="B339">
        <v>616</v>
      </c>
      <c r="C339" t="s">
        <v>63</v>
      </c>
      <c r="D339" t="s">
        <v>2996</v>
      </c>
      <c r="E339" s="68" t="str">
        <f t="shared" si="5"/>
        <v>20171003 16:29:00.027000</v>
      </c>
    </row>
    <row r="340" spans="1:5">
      <c r="A340">
        <v>36</v>
      </c>
      <c r="B340">
        <v>616</v>
      </c>
      <c r="C340" t="s">
        <v>63</v>
      </c>
      <c r="D340" t="s">
        <v>2996</v>
      </c>
      <c r="E340" s="68" t="str">
        <f t="shared" si="5"/>
        <v>20171003 16:29:00.027000</v>
      </c>
    </row>
    <row r="341" spans="1:5">
      <c r="A341">
        <v>199</v>
      </c>
      <c r="B341">
        <v>616</v>
      </c>
      <c r="C341" t="s">
        <v>63</v>
      </c>
      <c r="D341" t="s">
        <v>2996</v>
      </c>
      <c r="E341" s="68" t="str">
        <f t="shared" si="5"/>
        <v>20171003 16:29:00.027000</v>
      </c>
    </row>
    <row r="342" spans="1:5">
      <c r="A342">
        <v>82</v>
      </c>
      <c r="B342">
        <v>616</v>
      </c>
      <c r="C342" t="s">
        <v>63</v>
      </c>
      <c r="D342" t="s">
        <v>2996</v>
      </c>
      <c r="E342" s="68" t="str">
        <f t="shared" si="5"/>
        <v>20171003 16:29:00.027000</v>
      </c>
    </row>
    <row r="343" spans="1:5">
      <c r="A343">
        <v>70</v>
      </c>
      <c r="B343">
        <v>616</v>
      </c>
      <c r="C343" t="s">
        <v>63</v>
      </c>
      <c r="D343" t="s">
        <v>2996</v>
      </c>
      <c r="E343" s="68" t="str">
        <f t="shared" si="5"/>
        <v>20171003 16:29:00.027000</v>
      </c>
    </row>
    <row r="344" spans="1:5">
      <c r="A344">
        <v>137</v>
      </c>
      <c r="B344">
        <v>616</v>
      </c>
      <c r="C344" t="s">
        <v>63</v>
      </c>
      <c r="D344" t="s">
        <v>2996</v>
      </c>
      <c r="E344" s="68" t="str">
        <f t="shared" si="5"/>
        <v>20171003 16:29:00.027000</v>
      </c>
    </row>
    <row r="345" spans="1:5">
      <c r="A345">
        <v>30</v>
      </c>
      <c r="B345">
        <v>616</v>
      </c>
      <c r="C345" t="s">
        <v>63</v>
      </c>
      <c r="D345" t="s">
        <v>2996</v>
      </c>
      <c r="E345" s="68" t="str">
        <f t="shared" si="5"/>
        <v>20171003 16:29:00.027000</v>
      </c>
    </row>
    <row r="346" spans="1:5">
      <c r="A346">
        <v>45</v>
      </c>
      <c r="B346">
        <v>614.5</v>
      </c>
      <c r="C346" t="s">
        <v>63</v>
      </c>
      <c r="D346" t="s">
        <v>2997</v>
      </c>
      <c r="E346" s="68" t="str">
        <f t="shared" si="5"/>
        <v>20171003 16:39:29.893000</v>
      </c>
    </row>
    <row r="347" spans="1:5">
      <c r="A347">
        <v>255</v>
      </c>
      <c r="B347">
        <v>614.5</v>
      </c>
      <c r="C347" t="s">
        <v>63</v>
      </c>
      <c r="D347" t="s">
        <v>2997</v>
      </c>
      <c r="E347" s="68" t="str">
        <f t="shared" si="5"/>
        <v>20171003 16:39:29.893000</v>
      </c>
    </row>
    <row r="348" spans="1:5">
      <c r="A348">
        <v>107</v>
      </c>
      <c r="B348">
        <v>614.5</v>
      </c>
      <c r="C348" t="s">
        <v>63</v>
      </c>
      <c r="D348" t="s">
        <v>2998</v>
      </c>
      <c r="E348" s="68" t="str">
        <f t="shared" si="5"/>
        <v>20171003 16:39:29.894000</v>
      </c>
    </row>
    <row r="349" spans="1:5">
      <c r="A349">
        <v>100</v>
      </c>
      <c r="B349">
        <v>614.5</v>
      </c>
      <c r="C349" t="s">
        <v>63</v>
      </c>
      <c r="D349" t="s">
        <v>2998</v>
      </c>
      <c r="E349" s="68" t="str">
        <f t="shared" si="5"/>
        <v>20171003 16:39:29.894000</v>
      </c>
    </row>
    <row r="350" spans="1:5">
      <c r="A350">
        <v>70</v>
      </c>
      <c r="B350">
        <v>614.5</v>
      </c>
      <c r="C350" t="s">
        <v>63</v>
      </c>
      <c r="D350" t="s">
        <v>2998</v>
      </c>
      <c r="E350" s="68" t="str">
        <f t="shared" si="5"/>
        <v>20171003 16:39:29.894000</v>
      </c>
    </row>
    <row r="351" spans="1:5">
      <c r="A351">
        <v>59</v>
      </c>
      <c r="B351">
        <v>614.5</v>
      </c>
      <c r="C351" t="s">
        <v>63</v>
      </c>
      <c r="D351" t="s">
        <v>2998</v>
      </c>
      <c r="E351" s="68" t="str">
        <f t="shared" si="5"/>
        <v>20171003 16:39:29.894000</v>
      </c>
    </row>
    <row r="352" spans="1:5">
      <c r="A352">
        <v>75</v>
      </c>
      <c r="B352">
        <v>614.5</v>
      </c>
      <c r="C352" t="s">
        <v>63</v>
      </c>
      <c r="D352" t="s">
        <v>2998</v>
      </c>
      <c r="E352" s="68" t="str">
        <f t="shared" si="5"/>
        <v>20171003 16:39:29.894000</v>
      </c>
    </row>
    <row r="353" spans="1:5">
      <c r="A353">
        <v>48</v>
      </c>
      <c r="B353">
        <v>614.5</v>
      </c>
      <c r="C353" t="s">
        <v>63</v>
      </c>
      <c r="D353" t="s">
        <v>2998</v>
      </c>
      <c r="E353" s="68" t="str">
        <f t="shared" si="5"/>
        <v>20171003 16:39:29.894000</v>
      </c>
    </row>
    <row r="354" spans="1:5">
      <c r="A354">
        <v>241</v>
      </c>
      <c r="B354">
        <v>614.5</v>
      </c>
      <c r="C354" t="s">
        <v>63</v>
      </c>
      <c r="D354" t="s">
        <v>2999</v>
      </c>
      <c r="E354" s="68" t="str">
        <f t="shared" si="5"/>
        <v>20171003 16:39:29.917000</v>
      </c>
    </row>
    <row r="355" spans="1:5">
      <c r="A355">
        <v>100</v>
      </c>
      <c r="B355">
        <v>615.5</v>
      </c>
      <c r="C355" t="s">
        <v>63</v>
      </c>
      <c r="D355" t="s">
        <v>3000</v>
      </c>
      <c r="E355" s="68" t="str">
        <f t="shared" si="5"/>
        <v>20171003 16:41:03.111000</v>
      </c>
    </row>
    <row r="356" spans="1:5">
      <c r="A356">
        <v>98</v>
      </c>
      <c r="B356">
        <v>615.5</v>
      </c>
      <c r="C356" t="s">
        <v>63</v>
      </c>
      <c r="D356" t="s">
        <v>3000</v>
      </c>
      <c r="E356" s="68" t="str">
        <f t="shared" si="5"/>
        <v>20171003 16:41:03.111000</v>
      </c>
    </row>
    <row r="357" spans="1:5">
      <c r="A357">
        <v>76</v>
      </c>
      <c r="B357">
        <v>615.5</v>
      </c>
      <c r="C357" t="s">
        <v>63</v>
      </c>
      <c r="D357" t="s">
        <v>3000</v>
      </c>
      <c r="E357" s="68" t="str">
        <f t="shared" si="5"/>
        <v>20171003 16:41:03.111000</v>
      </c>
    </row>
    <row r="358" spans="1:5">
      <c r="A358">
        <v>109</v>
      </c>
      <c r="B358">
        <v>615.5</v>
      </c>
      <c r="C358" t="s">
        <v>63</v>
      </c>
      <c r="D358" t="s">
        <v>3000</v>
      </c>
      <c r="E358" s="68" t="str">
        <f t="shared" si="5"/>
        <v>20171003 16:41:03.111000</v>
      </c>
    </row>
    <row r="359" spans="1:5">
      <c r="A359">
        <v>90</v>
      </c>
      <c r="B359">
        <v>615.5</v>
      </c>
      <c r="C359" t="s">
        <v>63</v>
      </c>
      <c r="D359" t="s">
        <v>3000</v>
      </c>
      <c r="E359" s="68" t="str">
        <f t="shared" si="5"/>
        <v>20171003 16:41:03.111000</v>
      </c>
    </row>
    <row r="360" spans="1:5">
      <c r="A360">
        <v>110</v>
      </c>
      <c r="B360">
        <v>615.5</v>
      </c>
      <c r="C360" t="s">
        <v>63</v>
      </c>
      <c r="D360" t="s">
        <v>3000</v>
      </c>
      <c r="E360" s="68" t="str">
        <f t="shared" si="5"/>
        <v>20171003 16:41:03.111000</v>
      </c>
    </row>
    <row r="361" spans="1:5">
      <c r="A361">
        <v>100</v>
      </c>
      <c r="B361">
        <v>615.5</v>
      </c>
      <c r="C361" t="s">
        <v>63</v>
      </c>
      <c r="D361" t="s">
        <v>3000</v>
      </c>
      <c r="E361" s="68" t="str">
        <f t="shared" si="5"/>
        <v>20171003 16:41:03.111000</v>
      </c>
    </row>
    <row r="362" spans="1:5">
      <c r="A362">
        <v>100</v>
      </c>
      <c r="B362">
        <v>615.5</v>
      </c>
      <c r="C362" t="s">
        <v>63</v>
      </c>
      <c r="D362" t="s">
        <v>3000</v>
      </c>
      <c r="E362" s="68" t="str">
        <f t="shared" si="5"/>
        <v>20171003 16:41:03.111000</v>
      </c>
    </row>
    <row r="363" spans="1:5">
      <c r="A363">
        <v>119</v>
      </c>
      <c r="B363">
        <v>615.5</v>
      </c>
      <c r="C363" t="s">
        <v>63</v>
      </c>
      <c r="D363" t="s">
        <v>3001</v>
      </c>
      <c r="E363" s="68" t="str">
        <f t="shared" si="5"/>
        <v>20171003 16:41:03.131000</v>
      </c>
    </row>
    <row r="364" spans="1:5">
      <c r="A364">
        <v>98</v>
      </c>
      <c r="B364">
        <v>615.5</v>
      </c>
      <c r="C364" t="s">
        <v>63</v>
      </c>
      <c r="D364" t="s">
        <v>3002</v>
      </c>
      <c r="E364" s="68" t="str">
        <f t="shared" si="5"/>
        <v>20171003 16:41:03.171000</v>
      </c>
    </row>
    <row r="365" spans="1:5">
      <c r="A365">
        <v>500</v>
      </c>
      <c r="B365">
        <v>614</v>
      </c>
      <c r="C365" t="s">
        <v>63</v>
      </c>
      <c r="D365" t="s">
        <v>3003</v>
      </c>
      <c r="E365" s="68" t="str">
        <f t="shared" si="5"/>
        <v>20171003 16:46:38.459000</v>
      </c>
    </row>
    <row r="366" spans="1:5">
      <c r="A366">
        <v>100</v>
      </c>
      <c r="B366">
        <v>614</v>
      </c>
      <c r="C366" t="s">
        <v>63</v>
      </c>
      <c r="D366" t="s">
        <v>3004</v>
      </c>
      <c r="E366" s="68" t="str">
        <f t="shared" si="5"/>
        <v>20171003 16:48:30.366000</v>
      </c>
    </row>
    <row r="367" spans="1:5">
      <c r="A367">
        <v>130</v>
      </c>
      <c r="B367">
        <v>614</v>
      </c>
      <c r="C367" t="s">
        <v>63</v>
      </c>
      <c r="D367" t="s">
        <v>3004</v>
      </c>
      <c r="E367" s="68" t="str">
        <f t="shared" si="5"/>
        <v>20171003 16:48:30.366000</v>
      </c>
    </row>
    <row r="368" spans="1:5">
      <c r="A368">
        <v>101</v>
      </c>
      <c r="B368">
        <v>614</v>
      </c>
      <c r="C368" t="s">
        <v>63</v>
      </c>
      <c r="D368" t="s">
        <v>3004</v>
      </c>
      <c r="E368" s="68" t="str">
        <f t="shared" si="5"/>
        <v>20171003 16:48:30.366000</v>
      </c>
    </row>
    <row r="369" spans="1:5">
      <c r="A369">
        <v>123</v>
      </c>
      <c r="B369">
        <v>614</v>
      </c>
      <c r="C369" t="s">
        <v>63</v>
      </c>
      <c r="D369" t="s">
        <v>3004</v>
      </c>
      <c r="E369" s="68" t="str">
        <f t="shared" si="5"/>
        <v>20171003 16:48:30.366000</v>
      </c>
    </row>
    <row r="370" spans="1:5">
      <c r="A370">
        <v>35</v>
      </c>
      <c r="B370">
        <v>614</v>
      </c>
      <c r="C370" t="s">
        <v>63</v>
      </c>
      <c r="D370" t="s">
        <v>3004</v>
      </c>
      <c r="E370" s="68" t="str">
        <f t="shared" si="5"/>
        <v>20171003 16:48:30.366000</v>
      </c>
    </row>
    <row r="371" spans="1:5">
      <c r="A371">
        <v>176</v>
      </c>
      <c r="B371">
        <v>614</v>
      </c>
      <c r="C371" t="s">
        <v>63</v>
      </c>
      <c r="D371" t="s">
        <v>3004</v>
      </c>
      <c r="E371" s="68" t="str">
        <f t="shared" si="5"/>
        <v>20171003 16:48:30.366000</v>
      </c>
    </row>
    <row r="372" spans="1:5">
      <c r="A372">
        <v>65</v>
      </c>
      <c r="B372">
        <v>614</v>
      </c>
      <c r="C372" t="s">
        <v>63</v>
      </c>
      <c r="D372" t="s">
        <v>3004</v>
      </c>
      <c r="E372" s="68" t="str">
        <f t="shared" si="5"/>
        <v>20171003 16:48:30.366000</v>
      </c>
    </row>
    <row r="373" spans="1:5">
      <c r="A373">
        <v>100</v>
      </c>
      <c r="B373">
        <v>614</v>
      </c>
      <c r="C373" t="s">
        <v>63</v>
      </c>
      <c r="D373" t="s">
        <v>3004</v>
      </c>
      <c r="E373" s="68" t="str">
        <f t="shared" si="5"/>
        <v>20171003 16:48:30.366000</v>
      </c>
    </row>
    <row r="374" spans="1:5">
      <c r="A374">
        <v>80</v>
      </c>
      <c r="B374">
        <v>614</v>
      </c>
      <c r="C374" t="s">
        <v>63</v>
      </c>
      <c r="D374" t="s">
        <v>3004</v>
      </c>
      <c r="E374" s="68" t="str">
        <f t="shared" si="5"/>
        <v>20171003 16:48:30.366000</v>
      </c>
    </row>
    <row r="375" spans="1:5">
      <c r="A375">
        <v>90</v>
      </c>
      <c r="B375">
        <v>614</v>
      </c>
      <c r="C375" t="s">
        <v>63</v>
      </c>
      <c r="D375" t="s">
        <v>3004</v>
      </c>
      <c r="E375" s="68" t="str">
        <f t="shared" si="5"/>
        <v>20171003 16:48:30.366000</v>
      </c>
    </row>
    <row r="376" spans="1:5">
      <c r="A376">
        <v>94</v>
      </c>
      <c r="B376">
        <v>613.5</v>
      </c>
      <c r="C376" t="s">
        <v>63</v>
      </c>
      <c r="D376" t="s">
        <v>3005</v>
      </c>
      <c r="E376" s="68" t="str">
        <f t="shared" si="5"/>
        <v>20171003 16:50:22.001000</v>
      </c>
    </row>
    <row r="377" spans="1:5">
      <c r="A377">
        <v>101</v>
      </c>
      <c r="B377">
        <v>613.5</v>
      </c>
      <c r="C377" t="s">
        <v>63</v>
      </c>
      <c r="D377" t="s">
        <v>3005</v>
      </c>
      <c r="E377" s="68" t="str">
        <f t="shared" si="5"/>
        <v>20171003 16:50:22.001000</v>
      </c>
    </row>
    <row r="378" spans="1:5">
      <c r="A378">
        <v>96</v>
      </c>
      <c r="B378">
        <v>613.5</v>
      </c>
      <c r="C378" t="s">
        <v>63</v>
      </c>
      <c r="D378" t="s">
        <v>3005</v>
      </c>
      <c r="E378" s="68" t="str">
        <f t="shared" si="5"/>
        <v>20171003 16:50:22.001000</v>
      </c>
    </row>
    <row r="379" spans="1:5">
      <c r="A379">
        <v>45</v>
      </c>
      <c r="B379">
        <v>613.5</v>
      </c>
      <c r="C379" t="s">
        <v>63</v>
      </c>
      <c r="D379" t="s">
        <v>3005</v>
      </c>
      <c r="E379" s="68" t="str">
        <f t="shared" si="5"/>
        <v>20171003 16:50:22.001000</v>
      </c>
    </row>
    <row r="380" spans="1:5">
      <c r="A380">
        <v>161</v>
      </c>
      <c r="B380">
        <v>613.5</v>
      </c>
      <c r="C380" t="s">
        <v>63</v>
      </c>
      <c r="D380" t="s">
        <v>3005</v>
      </c>
      <c r="E380" s="68" t="str">
        <f t="shared" si="5"/>
        <v>20171003 16:50:22.001000</v>
      </c>
    </row>
    <row r="381" spans="1:5">
      <c r="A381">
        <v>82</v>
      </c>
      <c r="B381">
        <v>613.5</v>
      </c>
      <c r="C381" t="s">
        <v>63</v>
      </c>
      <c r="D381" t="s">
        <v>3005</v>
      </c>
      <c r="E381" s="68" t="str">
        <f t="shared" si="5"/>
        <v>20171003 16:50:22.001000</v>
      </c>
    </row>
    <row r="382" spans="1:5">
      <c r="A382">
        <v>189</v>
      </c>
      <c r="B382">
        <v>613.5</v>
      </c>
      <c r="C382" t="s">
        <v>63</v>
      </c>
      <c r="D382" t="s">
        <v>3005</v>
      </c>
      <c r="E382" s="68" t="str">
        <f t="shared" si="5"/>
        <v>20171003 16:50:22.001000</v>
      </c>
    </row>
    <row r="383" spans="1:5">
      <c r="A383">
        <v>100</v>
      </c>
      <c r="B383">
        <v>613.5</v>
      </c>
      <c r="C383" t="s">
        <v>63</v>
      </c>
      <c r="D383" t="s">
        <v>3005</v>
      </c>
      <c r="E383" s="68" t="str">
        <f t="shared" si="5"/>
        <v>20171003 16:50:22.001000</v>
      </c>
    </row>
    <row r="384" spans="1:5">
      <c r="A384">
        <v>239</v>
      </c>
      <c r="B384">
        <v>613.5</v>
      </c>
      <c r="C384" t="s">
        <v>63</v>
      </c>
      <c r="D384" t="s">
        <v>3005</v>
      </c>
      <c r="E384" s="68" t="str">
        <f t="shared" si="5"/>
        <v>20171003 16:50:22.001000</v>
      </c>
    </row>
    <row r="385" spans="1:5">
      <c r="A385">
        <v>73</v>
      </c>
      <c r="B385">
        <v>613.5</v>
      </c>
      <c r="C385" t="s">
        <v>63</v>
      </c>
      <c r="D385" t="s">
        <v>3005</v>
      </c>
      <c r="E385" s="68" t="str">
        <f t="shared" ref="E385:E448" si="6">LEFT(D385,FIND(" ",D385)-1)&amp;" "&amp;IF((MID(D385,FIND(" ",D385)+1,2))&lt;"23",MID(D385,FIND(" ",D385)+1,2) + 2 - VALUE(MID(D385,28,1)),"0"&amp;"0")&amp;MID(D385,FIND(" ",D385)+3,13)</f>
        <v>20171003 16:50:22.001000</v>
      </c>
    </row>
    <row r="386" spans="1:5">
      <c r="A386">
        <v>90</v>
      </c>
      <c r="B386">
        <v>613.5</v>
      </c>
      <c r="C386" t="s">
        <v>63</v>
      </c>
      <c r="D386" t="s">
        <v>3005</v>
      </c>
      <c r="E386" s="68" t="str">
        <f t="shared" si="6"/>
        <v>20171003 16:50:22.001000</v>
      </c>
    </row>
    <row r="387" spans="1:5">
      <c r="A387">
        <v>100</v>
      </c>
      <c r="B387">
        <v>613.5</v>
      </c>
      <c r="C387" t="s">
        <v>63</v>
      </c>
      <c r="D387" t="s">
        <v>3005</v>
      </c>
      <c r="E387" s="68" t="str">
        <f t="shared" si="6"/>
        <v>20171003 16:50:22.001000</v>
      </c>
    </row>
    <row r="388" spans="1:5">
      <c r="A388">
        <v>226</v>
      </c>
      <c r="B388">
        <v>613.5</v>
      </c>
      <c r="C388" t="s">
        <v>63</v>
      </c>
      <c r="D388" t="s">
        <v>3005</v>
      </c>
      <c r="E388" s="68" t="str">
        <f t="shared" si="6"/>
        <v>20171003 16:50:22.001000</v>
      </c>
    </row>
    <row r="389" spans="1:5">
      <c r="A389">
        <v>66</v>
      </c>
      <c r="B389">
        <v>613.5</v>
      </c>
      <c r="C389" t="s">
        <v>63</v>
      </c>
      <c r="D389" t="s">
        <v>3005</v>
      </c>
      <c r="E389" s="68" t="str">
        <f t="shared" si="6"/>
        <v>20171003 16:50:22.001000</v>
      </c>
    </row>
    <row r="390" spans="1:5">
      <c r="A390">
        <v>338</v>
      </c>
      <c r="B390">
        <v>613.5</v>
      </c>
      <c r="C390" t="s">
        <v>63</v>
      </c>
      <c r="D390" t="s">
        <v>3005</v>
      </c>
      <c r="E390" s="68" t="str">
        <f t="shared" si="6"/>
        <v>20171003 16:50:22.001000</v>
      </c>
    </row>
    <row r="391" spans="1:5">
      <c r="A391">
        <v>40</v>
      </c>
      <c r="B391">
        <v>617.5</v>
      </c>
      <c r="C391" t="s">
        <v>63</v>
      </c>
      <c r="D391" t="s">
        <v>3006</v>
      </c>
      <c r="E391" s="68" t="str">
        <f t="shared" si="6"/>
        <v>20171004 9:09:57.824000</v>
      </c>
    </row>
    <row r="392" spans="1:5">
      <c r="A392">
        <v>100</v>
      </c>
      <c r="B392">
        <v>617.5</v>
      </c>
      <c r="C392" t="s">
        <v>63</v>
      </c>
      <c r="D392" t="s">
        <v>3006</v>
      </c>
      <c r="E392" s="68" t="str">
        <f t="shared" si="6"/>
        <v>20171004 9:09:57.824000</v>
      </c>
    </row>
    <row r="393" spans="1:5">
      <c r="A393">
        <v>66</v>
      </c>
      <c r="B393">
        <v>617.5</v>
      </c>
      <c r="C393" t="s">
        <v>63</v>
      </c>
      <c r="D393" t="s">
        <v>3006</v>
      </c>
      <c r="E393" s="68" t="str">
        <f t="shared" si="6"/>
        <v>20171004 9:09:57.824000</v>
      </c>
    </row>
    <row r="394" spans="1:5">
      <c r="A394">
        <v>281</v>
      </c>
      <c r="B394">
        <v>617.5</v>
      </c>
      <c r="C394" t="s">
        <v>63</v>
      </c>
      <c r="D394" t="s">
        <v>3006</v>
      </c>
      <c r="E394" s="68" t="str">
        <f t="shared" si="6"/>
        <v>20171004 9:09:57.824000</v>
      </c>
    </row>
    <row r="395" spans="1:5">
      <c r="A395">
        <v>13</v>
      </c>
      <c r="B395">
        <v>617.5</v>
      </c>
      <c r="C395" t="s">
        <v>63</v>
      </c>
      <c r="D395" t="s">
        <v>3006</v>
      </c>
      <c r="E395" s="68" t="str">
        <f t="shared" si="6"/>
        <v>20171004 9:09:57.824000</v>
      </c>
    </row>
    <row r="396" spans="1:5">
      <c r="A396">
        <v>65</v>
      </c>
      <c r="B396">
        <v>618</v>
      </c>
      <c r="C396" t="s">
        <v>63</v>
      </c>
      <c r="D396" t="s">
        <v>3007</v>
      </c>
      <c r="E396" s="68" t="str">
        <f t="shared" si="6"/>
        <v>20171004 9:15:20.817000</v>
      </c>
    </row>
    <row r="397" spans="1:5">
      <c r="A397">
        <v>310</v>
      </c>
      <c r="B397">
        <v>618</v>
      </c>
      <c r="C397" t="s">
        <v>63</v>
      </c>
      <c r="D397" t="s">
        <v>3007</v>
      </c>
      <c r="E397" s="68" t="str">
        <f t="shared" si="6"/>
        <v>20171004 9:15:20.817000</v>
      </c>
    </row>
    <row r="398" spans="1:5">
      <c r="A398">
        <v>100</v>
      </c>
      <c r="B398">
        <v>618</v>
      </c>
      <c r="C398" t="s">
        <v>63</v>
      </c>
      <c r="D398" t="s">
        <v>3007</v>
      </c>
      <c r="E398" s="68" t="str">
        <f t="shared" si="6"/>
        <v>20171004 9:15:20.817000</v>
      </c>
    </row>
    <row r="399" spans="1:5">
      <c r="A399">
        <v>25</v>
      </c>
      <c r="B399">
        <v>618</v>
      </c>
      <c r="C399" t="s">
        <v>63</v>
      </c>
      <c r="D399" t="s">
        <v>3007</v>
      </c>
      <c r="E399" s="68" t="str">
        <f t="shared" si="6"/>
        <v>20171004 9:15:20.817000</v>
      </c>
    </row>
    <row r="400" spans="1:5">
      <c r="A400">
        <v>44</v>
      </c>
      <c r="B400">
        <v>616</v>
      </c>
      <c r="C400" t="s">
        <v>70</v>
      </c>
      <c r="D400" t="s">
        <v>3008</v>
      </c>
      <c r="E400" s="68" t="str">
        <f t="shared" si="6"/>
        <v>20171004 9:23:52.680513</v>
      </c>
    </row>
    <row r="401" spans="1:5">
      <c r="A401">
        <v>66</v>
      </c>
      <c r="B401">
        <v>616</v>
      </c>
      <c r="C401" t="s">
        <v>67</v>
      </c>
      <c r="D401" t="s">
        <v>3009</v>
      </c>
      <c r="E401" s="68" t="str">
        <f t="shared" si="6"/>
        <v>20171004 9:23:52.680696</v>
      </c>
    </row>
    <row r="402" spans="1:5">
      <c r="A402">
        <v>390</v>
      </c>
      <c r="B402">
        <v>616</v>
      </c>
      <c r="C402" t="s">
        <v>63</v>
      </c>
      <c r="D402" t="s">
        <v>3010</v>
      </c>
      <c r="E402" s="68" t="str">
        <f t="shared" si="6"/>
        <v>20171004 9:23:52.691000</v>
      </c>
    </row>
    <row r="403" spans="1:5">
      <c r="A403">
        <v>33</v>
      </c>
      <c r="B403">
        <v>617</v>
      </c>
      <c r="C403" t="s">
        <v>63</v>
      </c>
      <c r="D403" t="s">
        <v>3011</v>
      </c>
      <c r="E403" s="68" t="str">
        <f t="shared" si="6"/>
        <v>20171004 9:25:53.765000</v>
      </c>
    </row>
    <row r="404" spans="1:5">
      <c r="A404">
        <v>42</v>
      </c>
      <c r="B404">
        <v>617</v>
      </c>
      <c r="C404" t="s">
        <v>63</v>
      </c>
      <c r="D404" t="s">
        <v>3011</v>
      </c>
      <c r="E404" s="68" t="str">
        <f t="shared" si="6"/>
        <v>20171004 9:25:53.765000</v>
      </c>
    </row>
    <row r="405" spans="1:5">
      <c r="A405">
        <v>106</v>
      </c>
      <c r="B405">
        <v>617</v>
      </c>
      <c r="C405" t="s">
        <v>63</v>
      </c>
      <c r="D405" t="s">
        <v>3011</v>
      </c>
      <c r="E405" s="68" t="str">
        <f t="shared" si="6"/>
        <v>20171004 9:25:53.765000</v>
      </c>
    </row>
    <row r="406" spans="1:5">
      <c r="A406">
        <v>319</v>
      </c>
      <c r="B406">
        <v>617</v>
      </c>
      <c r="C406" t="s">
        <v>63</v>
      </c>
      <c r="D406" t="s">
        <v>3011</v>
      </c>
      <c r="E406" s="68" t="str">
        <f t="shared" si="6"/>
        <v>20171004 9:25:53.765000</v>
      </c>
    </row>
    <row r="407" spans="1:5">
      <c r="A407">
        <v>53</v>
      </c>
      <c r="B407">
        <v>621</v>
      </c>
      <c r="C407" t="s">
        <v>63</v>
      </c>
      <c r="D407" t="s">
        <v>3012</v>
      </c>
      <c r="E407" s="68" t="str">
        <f t="shared" si="6"/>
        <v>20171004 9:46:51.444000</v>
      </c>
    </row>
    <row r="408" spans="1:5">
      <c r="A408">
        <v>104</v>
      </c>
      <c r="B408">
        <v>621</v>
      </c>
      <c r="C408" t="s">
        <v>63</v>
      </c>
      <c r="D408" t="s">
        <v>3012</v>
      </c>
      <c r="E408" s="68" t="str">
        <f t="shared" si="6"/>
        <v>20171004 9:46:51.444000</v>
      </c>
    </row>
    <row r="409" spans="1:5">
      <c r="A409">
        <v>9</v>
      </c>
      <c r="B409">
        <v>621</v>
      </c>
      <c r="C409" t="s">
        <v>63</v>
      </c>
      <c r="D409" t="s">
        <v>3012</v>
      </c>
      <c r="E409" s="68" t="str">
        <f t="shared" si="6"/>
        <v>20171004 9:46:51.444000</v>
      </c>
    </row>
    <row r="410" spans="1:5">
      <c r="A410">
        <v>100</v>
      </c>
      <c r="B410">
        <v>621</v>
      </c>
      <c r="C410" t="s">
        <v>63</v>
      </c>
      <c r="D410" t="s">
        <v>3012</v>
      </c>
      <c r="E410" s="68" t="str">
        <f t="shared" si="6"/>
        <v>20171004 9:46:51.444000</v>
      </c>
    </row>
    <row r="411" spans="1:5">
      <c r="A411">
        <v>69</v>
      </c>
      <c r="B411">
        <v>621</v>
      </c>
      <c r="C411" t="s">
        <v>63</v>
      </c>
      <c r="D411" t="s">
        <v>3012</v>
      </c>
      <c r="E411" s="68" t="str">
        <f t="shared" si="6"/>
        <v>20171004 9:46:51.444000</v>
      </c>
    </row>
    <row r="412" spans="1:5">
      <c r="A412">
        <v>36</v>
      </c>
      <c r="B412">
        <v>621</v>
      </c>
      <c r="C412" t="s">
        <v>63</v>
      </c>
      <c r="D412" t="s">
        <v>3012</v>
      </c>
      <c r="E412" s="68" t="str">
        <f t="shared" si="6"/>
        <v>20171004 9:46:51.444000</v>
      </c>
    </row>
    <row r="413" spans="1:5">
      <c r="A413">
        <v>100</v>
      </c>
      <c r="B413">
        <v>621</v>
      </c>
      <c r="C413" t="s">
        <v>63</v>
      </c>
      <c r="D413" t="s">
        <v>3012</v>
      </c>
      <c r="E413" s="68" t="str">
        <f t="shared" si="6"/>
        <v>20171004 9:46:51.444000</v>
      </c>
    </row>
    <row r="414" spans="1:5">
      <c r="A414">
        <v>24</v>
      </c>
      <c r="B414">
        <v>621</v>
      </c>
      <c r="C414" t="s">
        <v>63</v>
      </c>
      <c r="D414" t="s">
        <v>3012</v>
      </c>
      <c r="E414" s="68" t="str">
        <f t="shared" si="6"/>
        <v>20171004 9:46:51.444000</v>
      </c>
    </row>
    <row r="415" spans="1:5">
      <c r="A415">
        <v>5</v>
      </c>
      <c r="B415">
        <v>621</v>
      </c>
      <c r="C415" t="s">
        <v>63</v>
      </c>
      <c r="D415" t="s">
        <v>3012</v>
      </c>
      <c r="E415" s="68" t="str">
        <f t="shared" si="6"/>
        <v>20171004 9:46:51.444000</v>
      </c>
    </row>
    <row r="416" spans="1:5">
      <c r="A416">
        <v>221</v>
      </c>
      <c r="B416">
        <v>623</v>
      </c>
      <c r="C416" t="s">
        <v>63</v>
      </c>
      <c r="D416" t="s">
        <v>3013</v>
      </c>
      <c r="E416" s="68" t="str">
        <f t="shared" si="6"/>
        <v>20171004 9:49:54.671000</v>
      </c>
    </row>
    <row r="417" spans="1:5">
      <c r="A417">
        <v>100</v>
      </c>
      <c r="B417">
        <v>623</v>
      </c>
      <c r="C417" t="s">
        <v>63</v>
      </c>
      <c r="D417" t="s">
        <v>3013</v>
      </c>
      <c r="E417" s="68" t="str">
        <f t="shared" si="6"/>
        <v>20171004 9:49:54.671000</v>
      </c>
    </row>
    <row r="418" spans="1:5">
      <c r="A418">
        <v>44</v>
      </c>
      <c r="B418">
        <v>623</v>
      </c>
      <c r="C418" t="s">
        <v>63</v>
      </c>
      <c r="D418" t="s">
        <v>3013</v>
      </c>
      <c r="E418" s="68" t="str">
        <f t="shared" si="6"/>
        <v>20171004 9:49:54.671000</v>
      </c>
    </row>
    <row r="419" spans="1:5">
      <c r="A419">
        <v>100</v>
      </c>
      <c r="B419">
        <v>623</v>
      </c>
      <c r="C419" t="s">
        <v>63</v>
      </c>
      <c r="D419" t="s">
        <v>3013</v>
      </c>
      <c r="E419" s="68" t="str">
        <f t="shared" si="6"/>
        <v>20171004 9:49:54.671000</v>
      </c>
    </row>
    <row r="420" spans="1:5">
      <c r="A420">
        <v>35</v>
      </c>
      <c r="B420">
        <v>623</v>
      </c>
      <c r="C420" t="s">
        <v>63</v>
      </c>
      <c r="D420" t="s">
        <v>3013</v>
      </c>
      <c r="E420" s="68" t="str">
        <f t="shared" si="6"/>
        <v>20171004 9:49:54.671000</v>
      </c>
    </row>
    <row r="421" spans="1:5">
      <c r="A421">
        <v>88</v>
      </c>
      <c r="B421">
        <v>624</v>
      </c>
      <c r="C421" t="s">
        <v>63</v>
      </c>
      <c r="D421" t="s">
        <v>3014</v>
      </c>
      <c r="E421" s="68" t="str">
        <f t="shared" si="6"/>
        <v>20171004 9:57:10.336000</v>
      </c>
    </row>
    <row r="422" spans="1:5">
      <c r="A422">
        <v>68</v>
      </c>
      <c r="B422">
        <v>624</v>
      </c>
      <c r="C422" t="s">
        <v>63</v>
      </c>
      <c r="D422" t="s">
        <v>3015</v>
      </c>
      <c r="E422" s="68" t="str">
        <f t="shared" si="6"/>
        <v>20171004 9:57:48.025000</v>
      </c>
    </row>
    <row r="423" spans="1:5">
      <c r="A423">
        <v>40</v>
      </c>
      <c r="B423">
        <v>624</v>
      </c>
      <c r="C423" t="s">
        <v>63</v>
      </c>
      <c r="D423" t="s">
        <v>3016</v>
      </c>
      <c r="E423" s="68" t="str">
        <f t="shared" si="6"/>
        <v>20171004 9:57:51.740000</v>
      </c>
    </row>
    <row r="424" spans="1:5">
      <c r="A424">
        <v>226</v>
      </c>
      <c r="B424">
        <v>624</v>
      </c>
      <c r="C424" t="s">
        <v>63</v>
      </c>
      <c r="D424" t="s">
        <v>3017</v>
      </c>
      <c r="E424" s="68" t="str">
        <f t="shared" si="6"/>
        <v>20171004 9:59:19.622000</v>
      </c>
    </row>
    <row r="425" spans="1:5">
      <c r="A425">
        <v>78</v>
      </c>
      <c r="B425">
        <v>624</v>
      </c>
      <c r="C425" t="s">
        <v>63</v>
      </c>
      <c r="D425" t="s">
        <v>3018</v>
      </c>
      <c r="E425" s="68" t="str">
        <f t="shared" si="6"/>
        <v>20171004 9:59:19.664000</v>
      </c>
    </row>
    <row r="426" spans="1:5">
      <c r="A426">
        <v>100</v>
      </c>
      <c r="B426">
        <v>622.5</v>
      </c>
      <c r="C426" t="s">
        <v>63</v>
      </c>
      <c r="D426" t="s">
        <v>3019</v>
      </c>
      <c r="E426" s="68" t="str">
        <f t="shared" si="6"/>
        <v>20171004 10:11:16.111000</v>
      </c>
    </row>
    <row r="427" spans="1:5">
      <c r="A427">
        <v>101</v>
      </c>
      <c r="B427">
        <v>622.5</v>
      </c>
      <c r="C427" t="s">
        <v>63</v>
      </c>
      <c r="D427" t="s">
        <v>3019</v>
      </c>
      <c r="E427" s="68" t="str">
        <f t="shared" si="6"/>
        <v>20171004 10:11:16.111000</v>
      </c>
    </row>
    <row r="428" spans="1:5">
      <c r="A428">
        <v>107</v>
      </c>
      <c r="B428">
        <v>622.5</v>
      </c>
      <c r="C428" t="s">
        <v>63</v>
      </c>
      <c r="D428" t="s">
        <v>3019</v>
      </c>
      <c r="E428" s="68" t="str">
        <f t="shared" si="6"/>
        <v>20171004 10:11:16.111000</v>
      </c>
    </row>
    <row r="429" spans="1:5">
      <c r="A429">
        <v>30</v>
      </c>
      <c r="B429">
        <v>622.5</v>
      </c>
      <c r="C429" t="s">
        <v>63</v>
      </c>
      <c r="D429" t="s">
        <v>3020</v>
      </c>
      <c r="E429" s="68" t="str">
        <f t="shared" si="6"/>
        <v>20171004 10:11:48.177000</v>
      </c>
    </row>
    <row r="430" spans="1:5">
      <c r="A430">
        <v>162</v>
      </c>
      <c r="B430">
        <v>622.5</v>
      </c>
      <c r="C430" t="s">
        <v>63</v>
      </c>
      <c r="D430" t="s">
        <v>3021</v>
      </c>
      <c r="E430" s="68" t="str">
        <f t="shared" si="6"/>
        <v>20171004 10:13:01.995000</v>
      </c>
    </row>
    <row r="431" spans="1:5">
      <c r="A431">
        <v>100</v>
      </c>
      <c r="B431">
        <v>623</v>
      </c>
      <c r="C431" t="s">
        <v>63</v>
      </c>
      <c r="D431" t="s">
        <v>3022</v>
      </c>
      <c r="E431" s="68" t="str">
        <f t="shared" si="6"/>
        <v>20171004 10:20:55.709000</v>
      </c>
    </row>
    <row r="432" spans="1:5">
      <c r="A432">
        <v>149</v>
      </c>
      <c r="B432">
        <v>623</v>
      </c>
      <c r="C432" t="s">
        <v>63</v>
      </c>
      <c r="D432" t="s">
        <v>3022</v>
      </c>
      <c r="E432" s="68" t="str">
        <f t="shared" si="6"/>
        <v>20171004 10:20:55.709000</v>
      </c>
    </row>
    <row r="433" spans="1:5">
      <c r="A433">
        <v>196</v>
      </c>
      <c r="B433">
        <v>623</v>
      </c>
      <c r="C433" t="s">
        <v>63</v>
      </c>
      <c r="D433" t="s">
        <v>3022</v>
      </c>
      <c r="E433" s="68" t="str">
        <f t="shared" si="6"/>
        <v>20171004 10:20:55.709000</v>
      </c>
    </row>
    <row r="434" spans="1:5">
      <c r="A434">
        <v>55</v>
      </c>
      <c r="B434">
        <v>623</v>
      </c>
      <c r="C434" t="s">
        <v>63</v>
      </c>
      <c r="D434" t="s">
        <v>3022</v>
      </c>
      <c r="E434" s="68" t="str">
        <f t="shared" si="6"/>
        <v>20171004 10:20:55.709000</v>
      </c>
    </row>
    <row r="435" spans="1:5">
      <c r="A435">
        <v>86</v>
      </c>
      <c r="B435">
        <v>622.5</v>
      </c>
      <c r="C435" t="s">
        <v>63</v>
      </c>
      <c r="D435" t="s">
        <v>3023</v>
      </c>
      <c r="E435" s="68" t="str">
        <f t="shared" si="6"/>
        <v>20171004 10:29:55.358000</v>
      </c>
    </row>
    <row r="436" spans="1:5">
      <c r="A436">
        <v>100</v>
      </c>
      <c r="B436">
        <v>622.5</v>
      </c>
      <c r="C436" t="s">
        <v>63</v>
      </c>
      <c r="D436" t="s">
        <v>3023</v>
      </c>
      <c r="E436" s="68" t="str">
        <f t="shared" si="6"/>
        <v>20171004 10:29:55.358000</v>
      </c>
    </row>
    <row r="437" spans="1:5">
      <c r="A437">
        <v>79</v>
      </c>
      <c r="B437">
        <v>622.5</v>
      </c>
      <c r="C437" t="s">
        <v>63</v>
      </c>
      <c r="D437" t="s">
        <v>3023</v>
      </c>
      <c r="E437" s="68" t="str">
        <f t="shared" si="6"/>
        <v>20171004 10:29:55.358000</v>
      </c>
    </row>
    <row r="438" spans="1:5">
      <c r="A438">
        <v>60</v>
      </c>
      <c r="B438">
        <v>622.5</v>
      </c>
      <c r="C438" t="s">
        <v>63</v>
      </c>
      <c r="D438" t="s">
        <v>3023</v>
      </c>
      <c r="E438" s="68" t="str">
        <f t="shared" si="6"/>
        <v>20171004 10:29:55.358000</v>
      </c>
    </row>
    <row r="439" spans="1:5">
      <c r="A439">
        <v>110</v>
      </c>
      <c r="B439">
        <v>622.5</v>
      </c>
      <c r="C439" t="s">
        <v>63</v>
      </c>
      <c r="D439" t="s">
        <v>3023</v>
      </c>
      <c r="E439" s="68" t="str">
        <f t="shared" si="6"/>
        <v>20171004 10:29:55.358000</v>
      </c>
    </row>
    <row r="440" spans="1:5">
      <c r="A440">
        <v>65</v>
      </c>
      <c r="B440">
        <v>622.5</v>
      </c>
      <c r="C440" t="s">
        <v>63</v>
      </c>
      <c r="D440" t="s">
        <v>3023</v>
      </c>
      <c r="E440" s="68" t="str">
        <f t="shared" si="6"/>
        <v>20171004 10:29:55.358000</v>
      </c>
    </row>
    <row r="441" spans="1:5">
      <c r="A441">
        <v>100</v>
      </c>
      <c r="B441">
        <v>622.5</v>
      </c>
      <c r="C441" t="s">
        <v>63</v>
      </c>
      <c r="D441" t="s">
        <v>3024</v>
      </c>
      <c r="E441" s="68" t="str">
        <f t="shared" si="6"/>
        <v>20171004 10:39:07.957000</v>
      </c>
    </row>
    <row r="442" spans="1:5">
      <c r="A442">
        <v>400</v>
      </c>
      <c r="B442">
        <v>622.5</v>
      </c>
      <c r="C442" t="s">
        <v>63</v>
      </c>
      <c r="D442" t="s">
        <v>3025</v>
      </c>
      <c r="E442" s="68" t="str">
        <f t="shared" si="6"/>
        <v>20171004 10:47:28.737000</v>
      </c>
    </row>
    <row r="443" spans="1:5">
      <c r="A443">
        <v>6</v>
      </c>
      <c r="B443">
        <v>621.5</v>
      </c>
      <c r="C443" t="s">
        <v>63</v>
      </c>
      <c r="D443" t="s">
        <v>3026</v>
      </c>
      <c r="E443" s="68" t="str">
        <f t="shared" si="6"/>
        <v>20171004 10:59:21.422000</v>
      </c>
    </row>
    <row r="444" spans="1:5">
      <c r="A444">
        <v>100</v>
      </c>
      <c r="B444">
        <v>621.5</v>
      </c>
      <c r="C444" t="s">
        <v>63</v>
      </c>
      <c r="D444" t="s">
        <v>3026</v>
      </c>
      <c r="E444" s="68" t="str">
        <f t="shared" si="6"/>
        <v>20171004 10:59:21.422000</v>
      </c>
    </row>
    <row r="445" spans="1:5">
      <c r="A445">
        <v>90</v>
      </c>
      <c r="B445">
        <v>621.5</v>
      </c>
      <c r="C445" t="s">
        <v>63</v>
      </c>
      <c r="D445" t="s">
        <v>3026</v>
      </c>
      <c r="E445" s="68" t="str">
        <f t="shared" si="6"/>
        <v>20171004 10:59:21.422000</v>
      </c>
    </row>
    <row r="446" spans="1:5">
      <c r="A446">
        <v>96</v>
      </c>
      <c r="B446">
        <v>621.5</v>
      </c>
      <c r="C446" t="s">
        <v>63</v>
      </c>
      <c r="D446" t="s">
        <v>3026</v>
      </c>
      <c r="E446" s="68" t="str">
        <f t="shared" si="6"/>
        <v>20171004 10:59:21.422000</v>
      </c>
    </row>
    <row r="447" spans="1:5">
      <c r="A447">
        <v>147</v>
      </c>
      <c r="B447">
        <v>621.5</v>
      </c>
      <c r="C447" t="s">
        <v>63</v>
      </c>
      <c r="D447" t="s">
        <v>3026</v>
      </c>
      <c r="E447" s="68" t="str">
        <f t="shared" si="6"/>
        <v>20171004 10:59:21.422000</v>
      </c>
    </row>
    <row r="448" spans="1:5">
      <c r="A448">
        <v>61</v>
      </c>
      <c r="B448">
        <v>621.5</v>
      </c>
      <c r="C448" t="s">
        <v>63</v>
      </c>
      <c r="D448" t="s">
        <v>3027</v>
      </c>
      <c r="E448" s="68" t="str">
        <f t="shared" si="6"/>
        <v>20171004 10:59:21.444000</v>
      </c>
    </row>
    <row r="449" spans="1:5">
      <c r="A449">
        <v>440</v>
      </c>
      <c r="B449">
        <v>622</v>
      </c>
      <c r="C449" t="s">
        <v>63</v>
      </c>
      <c r="D449" t="s">
        <v>3028</v>
      </c>
      <c r="E449" s="68" t="str">
        <f t="shared" ref="E449:E512" si="7">LEFT(D449,FIND(" ",D449)-1)&amp;" "&amp;IF((MID(D449,FIND(" ",D449)+1,2))&lt;"23",MID(D449,FIND(" ",D449)+1,2) + 2 - VALUE(MID(D449,28,1)),"0"&amp;"0")&amp;MID(D449,FIND(" ",D449)+3,13)</f>
        <v>20171004 11:15:44.916000</v>
      </c>
    </row>
    <row r="450" spans="1:5">
      <c r="A450">
        <v>160</v>
      </c>
      <c r="B450">
        <v>622</v>
      </c>
      <c r="C450" t="s">
        <v>63</v>
      </c>
      <c r="D450" t="s">
        <v>3028</v>
      </c>
      <c r="E450" s="68" t="str">
        <f t="shared" si="7"/>
        <v>20171004 11:15:44.916000</v>
      </c>
    </row>
    <row r="451" spans="1:5">
      <c r="A451">
        <v>57</v>
      </c>
      <c r="B451">
        <v>620</v>
      </c>
      <c r="C451" t="s">
        <v>63</v>
      </c>
      <c r="D451" t="s">
        <v>3029</v>
      </c>
      <c r="E451" s="68" t="str">
        <f t="shared" si="7"/>
        <v>20171004 11:32:22.314000</v>
      </c>
    </row>
    <row r="452" spans="1:5">
      <c r="A452">
        <v>118</v>
      </c>
      <c r="B452">
        <v>620</v>
      </c>
      <c r="C452" t="s">
        <v>63</v>
      </c>
      <c r="D452" t="s">
        <v>3030</v>
      </c>
      <c r="E452" s="68" t="str">
        <f t="shared" si="7"/>
        <v>20171004 11:32:39.066000</v>
      </c>
    </row>
    <row r="453" spans="1:5">
      <c r="A453">
        <v>120</v>
      </c>
      <c r="B453">
        <v>620</v>
      </c>
      <c r="C453" t="s">
        <v>63</v>
      </c>
      <c r="D453" t="s">
        <v>3031</v>
      </c>
      <c r="E453" s="68" t="str">
        <f t="shared" si="7"/>
        <v>20171004 11:33:40.466000</v>
      </c>
    </row>
    <row r="454" spans="1:5">
      <c r="A454">
        <v>89</v>
      </c>
      <c r="B454">
        <v>620</v>
      </c>
      <c r="C454" t="s">
        <v>63</v>
      </c>
      <c r="D454" t="s">
        <v>3032</v>
      </c>
      <c r="E454" s="68" t="str">
        <f t="shared" si="7"/>
        <v>20171004 11:33:49.986000</v>
      </c>
    </row>
    <row r="455" spans="1:5">
      <c r="A455">
        <v>116</v>
      </c>
      <c r="B455">
        <v>620</v>
      </c>
      <c r="C455" t="s">
        <v>63</v>
      </c>
      <c r="D455" t="s">
        <v>3033</v>
      </c>
      <c r="E455" s="68" t="str">
        <f t="shared" si="7"/>
        <v>20171004 11:35:25.331000</v>
      </c>
    </row>
    <row r="456" spans="1:5">
      <c r="A456">
        <v>55</v>
      </c>
      <c r="B456">
        <v>621.5</v>
      </c>
      <c r="C456" t="s">
        <v>63</v>
      </c>
      <c r="D456" t="s">
        <v>3034</v>
      </c>
      <c r="E456" s="68" t="str">
        <f t="shared" si="7"/>
        <v>20171004 11:43:33.125000</v>
      </c>
    </row>
    <row r="457" spans="1:5">
      <c r="A457">
        <v>100</v>
      </c>
      <c r="B457">
        <v>621.5</v>
      </c>
      <c r="C457" t="s">
        <v>63</v>
      </c>
      <c r="D457" t="s">
        <v>3034</v>
      </c>
      <c r="E457" s="68" t="str">
        <f t="shared" si="7"/>
        <v>20171004 11:43:33.125000</v>
      </c>
    </row>
    <row r="458" spans="1:5">
      <c r="A458">
        <v>94</v>
      </c>
      <c r="B458">
        <v>621.5</v>
      </c>
      <c r="C458" t="s">
        <v>63</v>
      </c>
      <c r="D458" t="s">
        <v>3034</v>
      </c>
      <c r="E458" s="68" t="str">
        <f t="shared" si="7"/>
        <v>20171004 11:43:33.125000</v>
      </c>
    </row>
    <row r="459" spans="1:5">
      <c r="A459">
        <v>76</v>
      </c>
      <c r="B459">
        <v>621.5</v>
      </c>
      <c r="C459" t="s">
        <v>63</v>
      </c>
      <c r="D459" t="s">
        <v>3034</v>
      </c>
      <c r="E459" s="68" t="str">
        <f t="shared" si="7"/>
        <v>20171004 11:43:33.125000</v>
      </c>
    </row>
    <row r="460" spans="1:5">
      <c r="A460">
        <v>175</v>
      </c>
      <c r="B460">
        <v>621.5</v>
      </c>
      <c r="C460" t="s">
        <v>63</v>
      </c>
      <c r="D460" t="s">
        <v>3034</v>
      </c>
      <c r="E460" s="68" t="str">
        <f t="shared" si="7"/>
        <v>20171004 11:43:33.125000</v>
      </c>
    </row>
    <row r="461" spans="1:5">
      <c r="A461">
        <v>44</v>
      </c>
      <c r="B461">
        <v>619.5</v>
      </c>
      <c r="C461" t="s">
        <v>70</v>
      </c>
      <c r="D461" t="s">
        <v>3035</v>
      </c>
      <c r="E461" s="68" t="str">
        <f t="shared" si="7"/>
        <v>20171004 11:52:02.907061</v>
      </c>
    </row>
    <row r="462" spans="1:5">
      <c r="A462">
        <v>66</v>
      </c>
      <c r="B462">
        <v>619.5</v>
      </c>
      <c r="C462" t="s">
        <v>67</v>
      </c>
      <c r="D462" t="s">
        <v>3036</v>
      </c>
      <c r="E462" s="68" t="str">
        <f t="shared" si="7"/>
        <v>20171004 11:52:02.907076</v>
      </c>
    </row>
    <row r="463" spans="1:5">
      <c r="A463">
        <v>390</v>
      </c>
      <c r="B463">
        <v>619.5</v>
      </c>
      <c r="C463" t="s">
        <v>63</v>
      </c>
      <c r="D463" t="s">
        <v>3037</v>
      </c>
      <c r="E463" s="68" t="str">
        <f t="shared" si="7"/>
        <v>20171004 11:52:02.917000</v>
      </c>
    </row>
    <row r="464" spans="1:5">
      <c r="A464">
        <v>900</v>
      </c>
      <c r="B464">
        <v>619.5</v>
      </c>
      <c r="C464" t="s">
        <v>63</v>
      </c>
      <c r="D464" t="s">
        <v>3038</v>
      </c>
      <c r="E464" s="68" t="str">
        <f t="shared" si="7"/>
        <v>20171004 12:11:28.574000</v>
      </c>
    </row>
    <row r="465" spans="1:5">
      <c r="A465">
        <v>500</v>
      </c>
      <c r="B465">
        <v>618</v>
      </c>
      <c r="C465" t="s">
        <v>63</v>
      </c>
      <c r="D465" t="s">
        <v>3039</v>
      </c>
      <c r="E465" s="68" t="str">
        <f t="shared" si="7"/>
        <v>20171004 12:34:20.880000</v>
      </c>
    </row>
    <row r="466" spans="1:5">
      <c r="A466">
        <v>44</v>
      </c>
      <c r="B466">
        <v>619.5</v>
      </c>
      <c r="C466" t="s">
        <v>63</v>
      </c>
      <c r="D466" t="s">
        <v>3040</v>
      </c>
      <c r="E466" s="68" t="str">
        <f t="shared" si="7"/>
        <v>20171004 13:14:13.529000</v>
      </c>
    </row>
    <row r="467" spans="1:5">
      <c r="A467">
        <v>91</v>
      </c>
      <c r="B467">
        <v>619.5</v>
      </c>
      <c r="C467" t="s">
        <v>63</v>
      </c>
      <c r="D467" t="s">
        <v>3040</v>
      </c>
      <c r="E467" s="68" t="str">
        <f t="shared" si="7"/>
        <v>20171004 13:14:13.529000</v>
      </c>
    </row>
    <row r="468" spans="1:5">
      <c r="A468">
        <v>50</v>
      </c>
      <c r="B468">
        <v>619.5</v>
      </c>
      <c r="C468" t="s">
        <v>63</v>
      </c>
      <c r="D468" t="s">
        <v>3040</v>
      </c>
      <c r="E468" s="68" t="str">
        <f t="shared" si="7"/>
        <v>20171004 13:14:13.529000</v>
      </c>
    </row>
    <row r="469" spans="1:5">
      <c r="A469">
        <v>100</v>
      </c>
      <c r="B469">
        <v>619.5</v>
      </c>
      <c r="C469" t="s">
        <v>63</v>
      </c>
      <c r="D469" t="s">
        <v>3040</v>
      </c>
      <c r="E469" s="68" t="str">
        <f t="shared" si="7"/>
        <v>20171004 13:14:13.529000</v>
      </c>
    </row>
    <row r="470" spans="1:5">
      <c r="A470">
        <v>47</v>
      </c>
      <c r="B470">
        <v>619.5</v>
      </c>
      <c r="C470" t="s">
        <v>63</v>
      </c>
      <c r="D470" t="s">
        <v>3040</v>
      </c>
      <c r="E470" s="68" t="str">
        <f t="shared" si="7"/>
        <v>20171004 13:14:13.529000</v>
      </c>
    </row>
    <row r="471" spans="1:5">
      <c r="A471">
        <v>48</v>
      </c>
      <c r="B471">
        <v>619.5</v>
      </c>
      <c r="C471" t="s">
        <v>63</v>
      </c>
      <c r="D471" t="s">
        <v>3040</v>
      </c>
      <c r="E471" s="68" t="str">
        <f t="shared" si="7"/>
        <v>20171004 13:14:13.529000</v>
      </c>
    </row>
    <row r="472" spans="1:5">
      <c r="A472">
        <v>78</v>
      </c>
      <c r="B472">
        <v>619.5</v>
      </c>
      <c r="C472" t="s">
        <v>63</v>
      </c>
      <c r="D472" t="s">
        <v>3040</v>
      </c>
      <c r="E472" s="68" t="str">
        <f t="shared" si="7"/>
        <v>20171004 13:14:13.529000</v>
      </c>
    </row>
    <row r="473" spans="1:5">
      <c r="A473">
        <v>100</v>
      </c>
      <c r="B473">
        <v>619.5</v>
      </c>
      <c r="C473" t="s">
        <v>63</v>
      </c>
      <c r="D473" t="s">
        <v>3041</v>
      </c>
      <c r="E473" s="68" t="str">
        <f t="shared" si="7"/>
        <v>20171004 13:20:10.201000</v>
      </c>
    </row>
    <row r="474" spans="1:5">
      <c r="A474">
        <v>100</v>
      </c>
      <c r="B474">
        <v>619.5</v>
      </c>
      <c r="C474" t="s">
        <v>63</v>
      </c>
      <c r="D474" t="s">
        <v>3042</v>
      </c>
      <c r="E474" s="68" t="str">
        <f t="shared" si="7"/>
        <v>20171004 13:20:14.596000</v>
      </c>
    </row>
    <row r="475" spans="1:5">
      <c r="A475">
        <v>80</v>
      </c>
      <c r="B475">
        <v>619.5</v>
      </c>
      <c r="C475" t="s">
        <v>63</v>
      </c>
      <c r="D475" t="s">
        <v>3042</v>
      </c>
      <c r="E475" s="68" t="str">
        <f t="shared" si="7"/>
        <v>20171004 13:20:14.596000</v>
      </c>
    </row>
    <row r="476" spans="1:5">
      <c r="A476">
        <v>105</v>
      </c>
      <c r="B476">
        <v>619.5</v>
      </c>
      <c r="C476" t="s">
        <v>63</v>
      </c>
      <c r="D476" t="s">
        <v>3042</v>
      </c>
      <c r="E476" s="68" t="str">
        <f t="shared" si="7"/>
        <v>20171004 13:20:14.596000</v>
      </c>
    </row>
    <row r="477" spans="1:5">
      <c r="A477">
        <v>90</v>
      </c>
      <c r="B477">
        <v>619.5</v>
      </c>
      <c r="C477" t="s">
        <v>63</v>
      </c>
      <c r="D477" t="s">
        <v>3042</v>
      </c>
      <c r="E477" s="68" t="str">
        <f t="shared" si="7"/>
        <v>20171004 13:20:14.596000</v>
      </c>
    </row>
    <row r="478" spans="1:5">
      <c r="A478">
        <v>10</v>
      </c>
      <c r="B478">
        <v>619.5</v>
      </c>
      <c r="C478" t="s">
        <v>63</v>
      </c>
      <c r="D478" t="s">
        <v>3042</v>
      </c>
      <c r="E478" s="68" t="str">
        <f t="shared" si="7"/>
        <v>20171004 13:20:14.596000</v>
      </c>
    </row>
    <row r="479" spans="1:5">
      <c r="A479">
        <v>10</v>
      </c>
      <c r="B479">
        <v>619.5</v>
      </c>
      <c r="C479" t="s">
        <v>63</v>
      </c>
      <c r="D479" t="s">
        <v>3042</v>
      </c>
      <c r="E479" s="68" t="str">
        <f t="shared" si="7"/>
        <v>20171004 13:20:14.596000</v>
      </c>
    </row>
    <row r="480" spans="1:5">
      <c r="A480">
        <v>66</v>
      </c>
      <c r="B480">
        <v>619.5</v>
      </c>
      <c r="C480" t="s">
        <v>63</v>
      </c>
      <c r="D480" t="s">
        <v>3042</v>
      </c>
      <c r="E480" s="68" t="str">
        <f t="shared" si="7"/>
        <v>20171004 13:20:14.596000</v>
      </c>
    </row>
    <row r="481" spans="1:5">
      <c r="A481">
        <v>66</v>
      </c>
      <c r="B481">
        <v>619.5</v>
      </c>
      <c r="C481" t="s">
        <v>63</v>
      </c>
      <c r="D481" t="s">
        <v>3042</v>
      </c>
      <c r="E481" s="68" t="str">
        <f t="shared" si="7"/>
        <v>20171004 13:20:14.596000</v>
      </c>
    </row>
    <row r="482" spans="1:5">
      <c r="A482">
        <v>34</v>
      </c>
      <c r="B482">
        <v>619.5</v>
      </c>
      <c r="C482" t="s">
        <v>63</v>
      </c>
      <c r="D482" t="s">
        <v>3042</v>
      </c>
      <c r="E482" s="68" t="str">
        <f t="shared" si="7"/>
        <v>20171004 13:20:14.596000</v>
      </c>
    </row>
    <row r="483" spans="1:5">
      <c r="A483">
        <v>81</v>
      </c>
      <c r="B483">
        <v>619.5</v>
      </c>
      <c r="C483" t="s">
        <v>63</v>
      </c>
      <c r="D483" t="s">
        <v>3043</v>
      </c>
      <c r="E483" s="68" t="str">
        <f t="shared" si="7"/>
        <v>20171004 13:20:14.618000</v>
      </c>
    </row>
    <row r="484" spans="1:5">
      <c r="A484">
        <v>100</v>
      </c>
      <c r="B484">
        <v>619.5</v>
      </c>
      <c r="C484" t="s">
        <v>63</v>
      </c>
      <c r="D484" t="s">
        <v>3044</v>
      </c>
      <c r="E484" s="68" t="str">
        <f t="shared" si="7"/>
        <v>20171004 13:32:55.927000</v>
      </c>
    </row>
    <row r="485" spans="1:5">
      <c r="A485">
        <v>560</v>
      </c>
      <c r="B485">
        <v>619.5</v>
      </c>
      <c r="C485" t="s">
        <v>63</v>
      </c>
      <c r="D485" t="s">
        <v>3045</v>
      </c>
      <c r="E485" s="68" t="str">
        <f t="shared" si="7"/>
        <v>20171004 13:33:26.374000</v>
      </c>
    </row>
    <row r="486" spans="1:5">
      <c r="A486">
        <v>232</v>
      </c>
      <c r="B486">
        <v>619.5</v>
      </c>
      <c r="C486" t="s">
        <v>63</v>
      </c>
      <c r="D486" t="s">
        <v>3045</v>
      </c>
      <c r="E486" s="68" t="str">
        <f t="shared" si="7"/>
        <v>20171004 13:33:26.374000</v>
      </c>
    </row>
    <row r="487" spans="1:5">
      <c r="A487">
        <v>108</v>
      </c>
      <c r="B487">
        <v>619.5</v>
      </c>
      <c r="C487" t="s">
        <v>63</v>
      </c>
      <c r="D487" t="s">
        <v>3045</v>
      </c>
      <c r="E487" s="68" t="str">
        <f t="shared" si="7"/>
        <v>20171004 13:33:26.374000</v>
      </c>
    </row>
    <row r="488" spans="1:5">
      <c r="A488">
        <v>68</v>
      </c>
      <c r="B488">
        <v>620.5</v>
      </c>
      <c r="C488" t="s">
        <v>63</v>
      </c>
      <c r="D488" t="s">
        <v>3046</v>
      </c>
      <c r="E488" s="68" t="str">
        <f t="shared" si="7"/>
        <v>20171004 14:03:33.114000</v>
      </c>
    </row>
    <row r="489" spans="1:5">
      <c r="A489">
        <v>146</v>
      </c>
      <c r="B489">
        <v>620.5</v>
      </c>
      <c r="C489" t="s">
        <v>63</v>
      </c>
      <c r="D489" t="s">
        <v>3046</v>
      </c>
      <c r="E489" s="68" t="str">
        <f t="shared" si="7"/>
        <v>20171004 14:03:33.114000</v>
      </c>
    </row>
    <row r="490" spans="1:5">
      <c r="A490">
        <v>48</v>
      </c>
      <c r="B490">
        <v>620.5</v>
      </c>
      <c r="C490" t="s">
        <v>63</v>
      </c>
      <c r="D490" t="s">
        <v>3046</v>
      </c>
      <c r="E490" s="68" t="str">
        <f t="shared" si="7"/>
        <v>20171004 14:03:33.114000</v>
      </c>
    </row>
    <row r="491" spans="1:5">
      <c r="A491">
        <v>100</v>
      </c>
      <c r="B491">
        <v>620.5</v>
      </c>
      <c r="C491" t="s">
        <v>63</v>
      </c>
      <c r="D491" t="s">
        <v>3046</v>
      </c>
      <c r="E491" s="68" t="str">
        <f t="shared" si="7"/>
        <v>20171004 14:03:33.114000</v>
      </c>
    </row>
    <row r="492" spans="1:5">
      <c r="A492">
        <v>137</v>
      </c>
      <c r="B492">
        <v>620.5</v>
      </c>
      <c r="C492" t="s">
        <v>63</v>
      </c>
      <c r="D492" t="s">
        <v>3046</v>
      </c>
      <c r="E492" s="68" t="str">
        <f t="shared" si="7"/>
        <v>20171004 14:03:33.114000</v>
      </c>
    </row>
    <row r="493" spans="1:5">
      <c r="A493">
        <v>224</v>
      </c>
      <c r="B493">
        <v>620.5</v>
      </c>
      <c r="C493" t="s">
        <v>63</v>
      </c>
      <c r="D493" t="s">
        <v>3046</v>
      </c>
      <c r="E493" s="68" t="str">
        <f t="shared" si="7"/>
        <v>20171004 14:03:33.114000</v>
      </c>
    </row>
    <row r="494" spans="1:5">
      <c r="A494">
        <v>277</v>
      </c>
      <c r="B494">
        <v>620.5</v>
      </c>
      <c r="C494" t="s">
        <v>63</v>
      </c>
      <c r="D494" t="s">
        <v>3046</v>
      </c>
      <c r="E494" s="68" t="str">
        <f t="shared" si="7"/>
        <v>20171004 14:03:33.114000</v>
      </c>
    </row>
    <row r="495" spans="1:5">
      <c r="A495">
        <v>100</v>
      </c>
      <c r="B495">
        <v>621.5</v>
      </c>
      <c r="C495" t="s">
        <v>63</v>
      </c>
      <c r="D495" t="s">
        <v>3047</v>
      </c>
      <c r="E495" s="68" t="str">
        <f t="shared" si="7"/>
        <v>20171004 14:07:12.228000</v>
      </c>
    </row>
    <row r="496" spans="1:5">
      <c r="A496">
        <v>160</v>
      </c>
      <c r="B496">
        <v>621.5</v>
      </c>
      <c r="C496" t="s">
        <v>63</v>
      </c>
      <c r="D496" t="s">
        <v>3047</v>
      </c>
      <c r="E496" s="68" t="str">
        <f t="shared" si="7"/>
        <v>20171004 14:07:12.228000</v>
      </c>
    </row>
    <row r="497" spans="1:5">
      <c r="A497">
        <v>130</v>
      </c>
      <c r="B497">
        <v>621.5</v>
      </c>
      <c r="C497" t="s">
        <v>63</v>
      </c>
      <c r="D497" t="s">
        <v>3047</v>
      </c>
      <c r="E497" s="68" t="str">
        <f t="shared" si="7"/>
        <v>20171004 14:07:12.228000</v>
      </c>
    </row>
    <row r="498" spans="1:5">
      <c r="A498">
        <v>97</v>
      </c>
      <c r="B498">
        <v>621.5</v>
      </c>
      <c r="C498" t="s">
        <v>63</v>
      </c>
      <c r="D498" t="s">
        <v>3047</v>
      </c>
      <c r="E498" s="68" t="str">
        <f t="shared" si="7"/>
        <v>20171004 14:07:12.228000</v>
      </c>
    </row>
    <row r="499" spans="1:5">
      <c r="A499">
        <v>3</v>
      </c>
      <c r="B499">
        <v>621.5</v>
      </c>
      <c r="C499" t="s">
        <v>63</v>
      </c>
      <c r="D499" t="s">
        <v>3047</v>
      </c>
      <c r="E499" s="68" t="str">
        <f t="shared" si="7"/>
        <v>20171004 14:07:12.228000</v>
      </c>
    </row>
    <row r="500" spans="1:5">
      <c r="A500">
        <v>95</v>
      </c>
      <c r="B500">
        <v>621.5</v>
      </c>
      <c r="C500" t="s">
        <v>63</v>
      </c>
      <c r="D500" t="s">
        <v>3048</v>
      </c>
      <c r="E500" s="68" t="str">
        <f t="shared" si="7"/>
        <v>20171004 14:07:12.254000</v>
      </c>
    </row>
    <row r="501" spans="1:5">
      <c r="A501">
        <v>115</v>
      </c>
      <c r="B501">
        <v>621.5</v>
      </c>
      <c r="C501" t="s">
        <v>63</v>
      </c>
      <c r="D501" t="s">
        <v>3048</v>
      </c>
      <c r="E501" s="68" t="str">
        <f t="shared" si="7"/>
        <v>20171004 14:07:12.254000</v>
      </c>
    </row>
    <row r="502" spans="1:5">
      <c r="A502">
        <v>250</v>
      </c>
      <c r="B502">
        <v>622.5</v>
      </c>
      <c r="C502" t="s">
        <v>63</v>
      </c>
      <c r="D502" t="s">
        <v>3049</v>
      </c>
      <c r="E502" s="68" t="str">
        <f t="shared" si="7"/>
        <v>20171004 14:19:34.804000</v>
      </c>
    </row>
    <row r="503" spans="1:5">
      <c r="A503">
        <v>701</v>
      </c>
      <c r="B503">
        <v>622.5</v>
      </c>
      <c r="C503" t="s">
        <v>63</v>
      </c>
      <c r="D503" t="s">
        <v>3049</v>
      </c>
      <c r="E503" s="68" t="str">
        <f t="shared" si="7"/>
        <v>20171004 14:19:34.804000</v>
      </c>
    </row>
    <row r="504" spans="1:5">
      <c r="A504">
        <v>49</v>
      </c>
      <c r="B504">
        <v>622.5</v>
      </c>
      <c r="C504" t="s">
        <v>63</v>
      </c>
      <c r="D504" t="s">
        <v>3049</v>
      </c>
      <c r="E504" s="68" t="str">
        <f t="shared" si="7"/>
        <v>20171004 14:19:34.804000</v>
      </c>
    </row>
    <row r="505" spans="1:5">
      <c r="A505">
        <v>79</v>
      </c>
      <c r="B505">
        <v>623.5</v>
      </c>
      <c r="C505" t="s">
        <v>63</v>
      </c>
      <c r="D505" t="s">
        <v>3050</v>
      </c>
      <c r="E505" s="68" t="str">
        <f t="shared" si="7"/>
        <v>20171004 14:26:05.610000</v>
      </c>
    </row>
    <row r="506" spans="1:5">
      <c r="A506">
        <v>100</v>
      </c>
      <c r="B506">
        <v>623.5</v>
      </c>
      <c r="C506" t="s">
        <v>63</v>
      </c>
      <c r="D506" t="s">
        <v>3050</v>
      </c>
      <c r="E506" s="68" t="str">
        <f t="shared" si="7"/>
        <v>20171004 14:26:05.610000</v>
      </c>
    </row>
    <row r="507" spans="1:5">
      <c r="A507">
        <v>43</v>
      </c>
      <c r="B507">
        <v>623.5</v>
      </c>
      <c r="C507" t="s">
        <v>63</v>
      </c>
      <c r="D507" t="s">
        <v>3050</v>
      </c>
      <c r="E507" s="68" t="str">
        <f t="shared" si="7"/>
        <v>20171004 14:26:05.610000</v>
      </c>
    </row>
    <row r="508" spans="1:5">
      <c r="A508">
        <v>200</v>
      </c>
      <c r="B508">
        <v>623.5</v>
      </c>
      <c r="C508" t="s">
        <v>63</v>
      </c>
      <c r="D508" t="s">
        <v>3050</v>
      </c>
      <c r="E508" s="68" t="str">
        <f t="shared" si="7"/>
        <v>20171004 14:26:05.610000</v>
      </c>
    </row>
    <row r="509" spans="1:5">
      <c r="A509">
        <v>50</v>
      </c>
      <c r="B509">
        <v>623.5</v>
      </c>
      <c r="C509" t="s">
        <v>63</v>
      </c>
      <c r="D509" t="s">
        <v>3050</v>
      </c>
      <c r="E509" s="68" t="str">
        <f t="shared" si="7"/>
        <v>20171004 14:26:05.610000</v>
      </c>
    </row>
    <row r="510" spans="1:5">
      <c r="A510">
        <v>128</v>
      </c>
      <c r="B510">
        <v>623.5</v>
      </c>
      <c r="C510" t="s">
        <v>63</v>
      </c>
      <c r="D510" t="s">
        <v>3050</v>
      </c>
      <c r="E510" s="68" t="str">
        <f t="shared" si="7"/>
        <v>20171004 14:26:05.610000</v>
      </c>
    </row>
    <row r="511" spans="1:5">
      <c r="A511">
        <v>87</v>
      </c>
      <c r="B511">
        <v>623</v>
      </c>
      <c r="C511" t="s">
        <v>63</v>
      </c>
      <c r="D511" t="s">
        <v>3051</v>
      </c>
      <c r="E511" s="68" t="str">
        <f t="shared" si="7"/>
        <v>20171004 14:30:46.594000</v>
      </c>
    </row>
    <row r="512" spans="1:5">
      <c r="A512">
        <v>79</v>
      </c>
      <c r="B512">
        <v>623</v>
      </c>
      <c r="C512" t="s">
        <v>63</v>
      </c>
      <c r="D512" t="s">
        <v>3051</v>
      </c>
      <c r="E512" s="68" t="str">
        <f t="shared" si="7"/>
        <v>20171004 14:30:46.594000</v>
      </c>
    </row>
    <row r="513" spans="1:5">
      <c r="A513">
        <v>97</v>
      </c>
      <c r="B513">
        <v>623</v>
      </c>
      <c r="C513" t="s">
        <v>63</v>
      </c>
      <c r="D513" t="s">
        <v>3051</v>
      </c>
      <c r="E513" s="68" t="str">
        <f t="shared" ref="E513:E576" si="8">LEFT(D513,FIND(" ",D513)-1)&amp;" "&amp;IF((MID(D513,FIND(" ",D513)+1,2))&lt;"23",MID(D513,FIND(" ",D513)+1,2) + 2 - VALUE(MID(D513,28,1)),"0"&amp;"0")&amp;MID(D513,FIND(" ",D513)+3,13)</f>
        <v>20171004 14:30:46.594000</v>
      </c>
    </row>
    <row r="514" spans="1:5">
      <c r="A514">
        <v>152</v>
      </c>
      <c r="B514">
        <v>623</v>
      </c>
      <c r="C514" t="s">
        <v>63</v>
      </c>
      <c r="D514" t="s">
        <v>3051</v>
      </c>
      <c r="E514" s="68" t="str">
        <f t="shared" si="8"/>
        <v>20171004 14:30:46.594000</v>
      </c>
    </row>
    <row r="515" spans="1:5">
      <c r="A515">
        <v>85</v>
      </c>
      <c r="B515">
        <v>623</v>
      </c>
      <c r="C515" t="s">
        <v>63</v>
      </c>
      <c r="D515" t="s">
        <v>3051</v>
      </c>
      <c r="E515" s="68" t="str">
        <f t="shared" si="8"/>
        <v>20171004 14:30:46.594000</v>
      </c>
    </row>
    <row r="516" spans="1:5">
      <c r="A516">
        <v>81</v>
      </c>
      <c r="B516">
        <v>622</v>
      </c>
      <c r="C516" t="s">
        <v>63</v>
      </c>
      <c r="D516" t="s">
        <v>3052</v>
      </c>
      <c r="E516" s="68" t="str">
        <f t="shared" si="8"/>
        <v>20171004 14:46:06.562000</v>
      </c>
    </row>
    <row r="517" spans="1:5">
      <c r="A517">
        <v>77</v>
      </c>
      <c r="B517">
        <v>622</v>
      </c>
      <c r="C517" t="s">
        <v>63</v>
      </c>
      <c r="D517" t="s">
        <v>3052</v>
      </c>
      <c r="E517" s="68" t="str">
        <f t="shared" si="8"/>
        <v>20171004 14:46:06.562000</v>
      </c>
    </row>
    <row r="518" spans="1:5">
      <c r="A518">
        <v>342</v>
      </c>
      <c r="B518">
        <v>622</v>
      </c>
      <c r="C518" t="s">
        <v>63</v>
      </c>
      <c r="D518" t="s">
        <v>3052</v>
      </c>
      <c r="E518" s="68" t="str">
        <f t="shared" si="8"/>
        <v>20171004 14:46:06.562000</v>
      </c>
    </row>
    <row r="519" spans="1:5">
      <c r="A519">
        <v>31</v>
      </c>
      <c r="B519">
        <v>622.5</v>
      </c>
      <c r="C519" t="s">
        <v>63</v>
      </c>
      <c r="D519" t="s">
        <v>3053</v>
      </c>
      <c r="E519" s="68" t="str">
        <f t="shared" si="8"/>
        <v>20171004 14:59:43.011000</v>
      </c>
    </row>
    <row r="520" spans="1:5">
      <c r="A520">
        <v>423</v>
      </c>
      <c r="B520">
        <v>622.5</v>
      </c>
      <c r="C520" t="s">
        <v>63</v>
      </c>
      <c r="D520" t="s">
        <v>3053</v>
      </c>
      <c r="E520" s="68" t="str">
        <f t="shared" si="8"/>
        <v>20171004 14:59:43.011000</v>
      </c>
    </row>
    <row r="521" spans="1:5">
      <c r="A521">
        <v>100</v>
      </c>
      <c r="B521">
        <v>622.5</v>
      </c>
      <c r="C521" t="s">
        <v>63</v>
      </c>
      <c r="D521" t="s">
        <v>3053</v>
      </c>
      <c r="E521" s="68" t="str">
        <f t="shared" si="8"/>
        <v>20171004 14:59:43.011000</v>
      </c>
    </row>
    <row r="522" spans="1:5">
      <c r="A522">
        <v>100</v>
      </c>
      <c r="B522">
        <v>622.5</v>
      </c>
      <c r="C522" t="s">
        <v>63</v>
      </c>
      <c r="D522" t="s">
        <v>3053</v>
      </c>
      <c r="E522" s="68" t="str">
        <f t="shared" si="8"/>
        <v>20171004 14:59:43.011000</v>
      </c>
    </row>
    <row r="523" spans="1:5">
      <c r="A523">
        <v>37</v>
      </c>
      <c r="B523">
        <v>622.5</v>
      </c>
      <c r="C523" t="s">
        <v>63</v>
      </c>
      <c r="D523" t="s">
        <v>3054</v>
      </c>
      <c r="E523" s="68" t="str">
        <f t="shared" si="8"/>
        <v>20171004 14:59:43.032000</v>
      </c>
    </row>
    <row r="524" spans="1:5">
      <c r="A524">
        <v>160</v>
      </c>
      <c r="B524">
        <v>622.5</v>
      </c>
      <c r="C524" t="s">
        <v>63</v>
      </c>
      <c r="D524" t="s">
        <v>3054</v>
      </c>
      <c r="E524" s="68" t="str">
        <f t="shared" si="8"/>
        <v>20171004 14:59:43.032000</v>
      </c>
    </row>
    <row r="525" spans="1:5">
      <c r="A525">
        <v>45</v>
      </c>
      <c r="B525">
        <v>622.5</v>
      </c>
      <c r="C525" t="s">
        <v>63</v>
      </c>
      <c r="D525" t="s">
        <v>3054</v>
      </c>
      <c r="E525" s="68" t="str">
        <f t="shared" si="8"/>
        <v>20171004 14:59:43.032000</v>
      </c>
    </row>
    <row r="526" spans="1:5">
      <c r="A526">
        <v>104</v>
      </c>
      <c r="B526">
        <v>622.5</v>
      </c>
      <c r="C526" t="s">
        <v>63</v>
      </c>
      <c r="D526" t="s">
        <v>3054</v>
      </c>
      <c r="E526" s="68" t="str">
        <f t="shared" si="8"/>
        <v>20171004 14:59:43.032000</v>
      </c>
    </row>
    <row r="527" spans="1:5">
      <c r="A527">
        <v>100</v>
      </c>
      <c r="B527">
        <v>621.5</v>
      </c>
      <c r="C527" t="s">
        <v>63</v>
      </c>
      <c r="D527" t="s">
        <v>3055</v>
      </c>
      <c r="E527" s="68" t="str">
        <f t="shared" si="8"/>
        <v>20171004 15:03:28.027000</v>
      </c>
    </row>
    <row r="528" spans="1:5">
      <c r="A528">
        <v>99</v>
      </c>
      <c r="B528">
        <v>621.5</v>
      </c>
      <c r="C528" t="s">
        <v>63</v>
      </c>
      <c r="D528" t="s">
        <v>3055</v>
      </c>
      <c r="E528" s="68" t="str">
        <f t="shared" si="8"/>
        <v>20171004 15:03:28.027000</v>
      </c>
    </row>
    <row r="529" spans="1:5">
      <c r="A529">
        <v>43</v>
      </c>
      <c r="B529">
        <v>621.5</v>
      </c>
      <c r="C529" t="s">
        <v>63</v>
      </c>
      <c r="D529" t="s">
        <v>3055</v>
      </c>
      <c r="E529" s="68" t="str">
        <f t="shared" si="8"/>
        <v>20171004 15:03:28.027000</v>
      </c>
    </row>
    <row r="530" spans="1:5">
      <c r="A530">
        <v>258</v>
      </c>
      <c r="B530">
        <v>621.5</v>
      </c>
      <c r="C530" t="s">
        <v>63</v>
      </c>
      <c r="D530" t="s">
        <v>3055</v>
      </c>
      <c r="E530" s="68" t="str">
        <f t="shared" si="8"/>
        <v>20171004 15:03:28.027000</v>
      </c>
    </row>
    <row r="531" spans="1:5">
      <c r="A531">
        <v>310</v>
      </c>
      <c r="B531">
        <v>621.5</v>
      </c>
      <c r="C531" t="s">
        <v>63</v>
      </c>
      <c r="D531" t="s">
        <v>3056</v>
      </c>
      <c r="E531" s="68" t="str">
        <f t="shared" si="8"/>
        <v>20171004 15:04:42.413000</v>
      </c>
    </row>
    <row r="532" spans="1:5">
      <c r="A532">
        <v>130</v>
      </c>
      <c r="B532">
        <v>621.5</v>
      </c>
      <c r="C532" t="s">
        <v>63</v>
      </c>
      <c r="D532" t="s">
        <v>3056</v>
      </c>
      <c r="E532" s="68" t="str">
        <f t="shared" si="8"/>
        <v>20171004 15:04:42.413000</v>
      </c>
    </row>
    <row r="533" spans="1:5">
      <c r="A533">
        <v>60</v>
      </c>
      <c r="B533">
        <v>621.5</v>
      </c>
      <c r="C533" t="s">
        <v>63</v>
      </c>
      <c r="D533" t="s">
        <v>3056</v>
      </c>
      <c r="E533" s="68" t="str">
        <f t="shared" si="8"/>
        <v>20171004 15:04:42.413000</v>
      </c>
    </row>
    <row r="534" spans="1:5">
      <c r="A534">
        <v>1000</v>
      </c>
      <c r="B534">
        <v>622</v>
      </c>
      <c r="C534" t="s">
        <v>63</v>
      </c>
      <c r="D534" t="s">
        <v>3057</v>
      </c>
      <c r="E534" s="68" t="str">
        <f t="shared" si="8"/>
        <v>20171004 15:23:17.098535</v>
      </c>
    </row>
    <row r="535" spans="1:5">
      <c r="A535">
        <v>100</v>
      </c>
      <c r="B535">
        <v>620</v>
      </c>
      <c r="C535" t="s">
        <v>63</v>
      </c>
      <c r="D535" t="s">
        <v>3058</v>
      </c>
      <c r="E535" s="68" t="str">
        <f t="shared" si="8"/>
        <v>20171004 15:28:22.430000</v>
      </c>
    </row>
    <row r="536" spans="1:5">
      <c r="A536">
        <v>102</v>
      </c>
      <c r="B536">
        <v>620</v>
      </c>
      <c r="C536" t="s">
        <v>63</v>
      </c>
      <c r="D536" t="s">
        <v>3058</v>
      </c>
      <c r="E536" s="68" t="str">
        <f t="shared" si="8"/>
        <v>20171004 15:28:22.430000</v>
      </c>
    </row>
    <row r="537" spans="1:5">
      <c r="A537">
        <v>49</v>
      </c>
      <c r="B537">
        <v>620</v>
      </c>
      <c r="C537" t="s">
        <v>63</v>
      </c>
      <c r="D537" t="s">
        <v>3058</v>
      </c>
      <c r="E537" s="68" t="str">
        <f t="shared" si="8"/>
        <v>20171004 15:28:22.430000</v>
      </c>
    </row>
    <row r="538" spans="1:5">
      <c r="A538">
        <v>75</v>
      </c>
      <c r="B538">
        <v>620</v>
      </c>
      <c r="C538" t="s">
        <v>63</v>
      </c>
      <c r="D538" t="s">
        <v>3059</v>
      </c>
      <c r="E538" s="68" t="str">
        <f t="shared" si="8"/>
        <v>20171004 15:29:28.206000</v>
      </c>
    </row>
    <row r="539" spans="1:5">
      <c r="A539">
        <v>100</v>
      </c>
      <c r="B539">
        <v>619.5</v>
      </c>
      <c r="C539" t="s">
        <v>63</v>
      </c>
      <c r="D539" t="s">
        <v>3060</v>
      </c>
      <c r="E539" s="68" t="str">
        <f t="shared" si="8"/>
        <v>20171004 15:31:17.468000</v>
      </c>
    </row>
    <row r="540" spans="1:5">
      <c r="A540">
        <v>100</v>
      </c>
      <c r="B540">
        <v>619.5</v>
      </c>
      <c r="C540" t="s">
        <v>63</v>
      </c>
      <c r="D540" t="s">
        <v>3060</v>
      </c>
      <c r="E540" s="68" t="str">
        <f t="shared" si="8"/>
        <v>20171004 15:31:17.468000</v>
      </c>
    </row>
    <row r="541" spans="1:5">
      <c r="A541">
        <v>100</v>
      </c>
      <c r="B541">
        <v>619.5</v>
      </c>
      <c r="C541" t="s">
        <v>63</v>
      </c>
      <c r="D541" t="s">
        <v>3060</v>
      </c>
      <c r="E541" s="68" t="str">
        <f t="shared" si="8"/>
        <v>20171004 15:31:17.468000</v>
      </c>
    </row>
    <row r="542" spans="1:5">
      <c r="A542">
        <v>79</v>
      </c>
      <c r="B542">
        <v>619.5</v>
      </c>
      <c r="C542" t="s">
        <v>63</v>
      </c>
      <c r="D542" t="s">
        <v>3060</v>
      </c>
      <c r="E542" s="68" t="str">
        <f t="shared" si="8"/>
        <v>20171004 15:31:17.468000</v>
      </c>
    </row>
    <row r="543" spans="1:5">
      <c r="A543">
        <v>90</v>
      </c>
      <c r="B543">
        <v>619.5</v>
      </c>
      <c r="C543" t="s">
        <v>63</v>
      </c>
      <c r="D543" t="s">
        <v>3060</v>
      </c>
      <c r="E543" s="68" t="str">
        <f t="shared" si="8"/>
        <v>20171004 15:31:17.468000</v>
      </c>
    </row>
    <row r="544" spans="1:5">
      <c r="A544">
        <v>205</v>
      </c>
      <c r="B544">
        <v>619.5</v>
      </c>
      <c r="C544" t="s">
        <v>63</v>
      </c>
      <c r="D544" t="s">
        <v>3060</v>
      </c>
      <c r="E544" s="68" t="str">
        <f t="shared" si="8"/>
        <v>20171004 15:31:17.468000</v>
      </c>
    </row>
    <row r="545" spans="1:5">
      <c r="A545">
        <v>500</v>
      </c>
      <c r="B545">
        <v>617.5</v>
      </c>
      <c r="C545" t="s">
        <v>63</v>
      </c>
      <c r="D545" t="s">
        <v>3061</v>
      </c>
      <c r="E545" s="68" t="str">
        <f t="shared" si="8"/>
        <v>20171004 15:46:28.607000</v>
      </c>
    </row>
    <row r="546" spans="1:5">
      <c r="A546">
        <v>83</v>
      </c>
      <c r="B546">
        <v>617</v>
      </c>
      <c r="C546" t="s">
        <v>63</v>
      </c>
      <c r="D546" t="s">
        <v>3062</v>
      </c>
      <c r="E546" s="68" t="str">
        <f t="shared" si="8"/>
        <v>20171004 15:48:26.466000</v>
      </c>
    </row>
    <row r="547" spans="1:5">
      <c r="A547">
        <v>69</v>
      </c>
      <c r="B547">
        <v>617</v>
      </c>
      <c r="C547" t="s">
        <v>63</v>
      </c>
      <c r="D547" t="s">
        <v>3062</v>
      </c>
      <c r="E547" s="68" t="str">
        <f t="shared" si="8"/>
        <v>20171004 15:48:26.466000</v>
      </c>
    </row>
    <row r="548" spans="1:5">
      <c r="A548">
        <v>100</v>
      </c>
      <c r="B548">
        <v>617</v>
      </c>
      <c r="C548" t="s">
        <v>63</v>
      </c>
      <c r="D548" t="s">
        <v>3062</v>
      </c>
      <c r="E548" s="68" t="str">
        <f t="shared" si="8"/>
        <v>20171004 15:48:26.466000</v>
      </c>
    </row>
    <row r="549" spans="1:5">
      <c r="A549">
        <v>14</v>
      </c>
      <c r="B549">
        <v>617</v>
      </c>
      <c r="C549" t="s">
        <v>63</v>
      </c>
      <c r="D549" t="s">
        <v>3063</v>
      </c>
      <c r="E549" s="68" t="str">
        <f t="shared" si="8"/>
        <v>20171004 15:48:26.491000</v>
      </c>
    </row>
    <row r="550" spans="1:5">
      <c r="A550">
        <v>169</v>
      </c>
      <c r="B550">
        <v>617</v>
      </c>
      <c r="C550" t="s">
        <v>63</v>
      </c>
      <c r="D550" t="s">
        <v>3064</v>
      </c>
      <c r="E550" s="68" t="str">
        <f t="shared" si="8"/>
        <v>20171004 15:48:26.495000</v>
      </c>
    </row>
    <row r="551" spans="1:5">
      <c r="A551">
        <v>25</v>
      </c>
      <c r="B551">
        <v>617</v>
      </c>
      <c r="C551" t="s">
        <v>63</v>
      </c>
      <c r="D551" t="s">
        <v>3065</v>
      </c>
      <c r="E551" s="68" t="str">
        <f t="shared" si="8"/>
        <v>20171004 15:48:26.784000</v>
      </c>
    </row>
    <row r="552" spans="1:5">
      <c r="A552">
        <v>40</v>
      </c>
      <c r="B552">
        <v>617</v>
      </c>
      <c r="C552" t="s">
        <v>63</v>
      </c>
      <c r="D552" t="s">
        <v>3066</v>
      </c>
      <c r="E552" s="68" t="str">
        <f t="shared" si="8"/>
        <v>20171004 15:48:27.019000</v>
      </c>
    </row>
    <row r="553" spans="1:5">
      <c r="A553">
        <v>44</v>
      </c>
      <c r="B553">
        <v>615</v>
      </c>
      <c r="C553" t="s">
        <v>70</v>
      </c>
      <c r="D553" t="s">
        <v>3067</v>
      </c>
      <c r="E553" s="68" t="str">
        <f t="shared" si="8"/>
        <v>20171004 15:54:42.775993</v>
      </c>
    </row>
    <row r="554" spans="1:5">
      <c r="A554">
        <v>390</v>
      </c>
      <c r="B554">
        <v>615</v>
      </c>
      <c r="C554" t="s">
        <v>63</v>
      </c>
      <c r="D554" t="s">
        <v>3068</v>
      </c>
      <c r="E554" s="68" t="str">
        <f t="shared" si="8"/>
        <v>20171004 15:54:42.776000</v>
      </c>
    </row>
    <row r="555" spans="1:5">
      <c r="A555">
        <v>37</v>
      </c>
      <c r="B555">
        <v>615</v>
      </c>
      <c r="C555" t="s">
        <v>67</v>
      </c>
      <c r="D555" t="s">
        <v>3069</v>
      </c>
      <c r="E555" s="68" t="str">
        <f t="shared" si="8"/>
        <v>20171004 15:54:42.776204</v>
      </c>
    </row>
    <row r="556" spans="1:5">
      <c r="A556">
        <v>29</v>
      </c>
      <c r="B556">
        <v>615</v>
      </c>
      <c r="C556" t="s">
        <v>67</v>
      </c>
      <c r="D556" t="s">
        <v>3070</v>
      </c>
      <c r="E556" s="68" t="str">
        <f t="shared" si="8"/>
        <v>20171004 15:54:42.786315</v>
      </c>
    </row>
    <row r="557" spans="1:5">
      <c r="A557">
        <v>1000</v>
      </c>
      <c r="B557">
        <v>615</v>
      </c>
      <c r="C557" t="s">
        <v>63</v>
      </c>
      <c r="D557" t="s">
        <v>3071</v>
      </c>
      <c r="E557" s="68" t="str">
        <f t="shared" si="8"/>
        <v>20171004 15:58:55.207164</v>
      </c>
    </row>
    <row r="558" spans="1:5">
      <c r="A558">
        <v>500</v>
      </c>
      <c r="B558">
        <v>616.5</v>
      </c>
      <c r="C558" t="s">
        <v>63</v>
      </c>
      <c r="D558" t="s">
        <v>3072</v>
      </c>
      <c r="E558" s="68" t="str">
        <f t="shared" si="8"/>
        <v>20171004 16:05:27.523408</v>
      </c>
    </row>
    <row r="559" spans="1:5">
      <c r="A559">
        <v>1000</v>
      </c>
      <c r="B559">
        <v>617</v>
      </c>
      <c r="C559" t="s">
        <v>63</v>
      </c>
      <c r="D559" t="s">
        <v>3073</v>
      </c>
      <c r="E559" s="68" t="str">
        <f t="shared" si="8"/>
        <v>20171004 16:33:02.952112</v>
      </c>
    </row>
    <row r="560" spans="1:5">
      <c r="A560">
        <v>1000</v>
      </c>
      <c r="B560">
        <v>617.5</v>
      </c>
      <c r="C560" t="s">
        <v>63</v>
      </c>
      <c r="D560" t="s">
        <v>3074</v>
      </c>
      <c r="E560" s="68" t="str">
        <f t="shared" si="8"/>
        <v>20171004 16:35:11.720885</v>
      </c>
    </row>
    <row r="561" spans="1:5">
      <c r="A561">
        <v>500</v>
      </c>
      <c r="B561">
        <v>617</v>
      </c>
      <c r="C561" t="s">
        <v>63</v>
      </c>
      <c r="D561" t="s">
        <v>3075</v>
      </c>
      <c r="E561" s="68" t="str">
        <f t="shared" si="8"/>
        <v>20171005 9:06:14.031000</v>
      </c>
    </row>
    <row r="562" spans="1:5">
      <c r="A562">
        <v>344</v>
      </c>
      <c r="B562">
        <v>615</v>
      </c>
      <c r="C562" t="s">
        <v>63</v>
      </c>
      <c r="D562" t="s">
        <v>3076</v>
      </c>
      <c r="E562" s="68" t="str">
        <f t="shared" si="8"/>
        <v>20171005 9:13:45.986000</v>
      </c>
    </row>
    <row r="563" spans="1:5">
      <c r="A563">
        <v>39</v>
      </c>
      <c r="B563">
        <v>615</v>
      </c>
      <c r="C563" t="s">
        <v>70</v>
      </c>
      <c r="D563" t="s">
        <v>3077</v>
      </c>
      <c r="E563" s="68" t="str">
        <f t="shared" si="8"/>
        <v>20171005 9:13:45.996574</v>
      </c>
    </row>
    <row r="564" spans="1:5">
      <c r="A564">
        <v>59</v>
      </c>
      <c r="B564">
        <v>615</v>
      </c>
      <c r="C564" t="s">
        <v>67</v>
      </c>
      <c r="D564" t="s">
        <v>3078</v>
      </c>
      <c r="E564" s="68" t="str">
        <f t="shared" si="8"/>
        <v>20171005 9:13:45.996584</v>
      </c>
    </row>
    <row r="565" spans="1:5">
      <c r="A565">
        <v>58</v>
      </c>
      <c r="B565">
        <v>615</v>
      </c>
      <c r="C565" t="s">
        <v>63</v>
      </c>
      <c r="D565" t="s">
        <v>3079</v>
      </c>
      <c r="E565" s="68" t="str">
        <f t="shared" si="8"/>
        <v>20171005 9:13:46.029000</v>
      </c>
    </row>
    <row r="566" spans="1:5">
      <c r="A566">
        <v>69</v>
      </c>
      <c r="B566">
        <v>618</v>
      </c>
      <c r="C566" t="s">
        <v>63</v>
      </c>
      <c r="D566" t="s">
        <v>3080</v>
      </c>
      <c r="E566" s="68" t="str">
        <f t="shared" si="8"/>
        <v>20171005 9:23:42.571000</v>
      </c>
    </row>
    <row r="567" spans="1:5">
      <c r="A567">
        <v>100</v>
      </c>
      <c r="B567">
        <v>618</v>
      </c>
      <c r="C567" t="s">
        <v>63</v>
      </c>
      <c r="D567" t="s">
        <v>3080</v>
      </c>
      <c r="E567" s="68" t="str">
        <f t="shared" si="8"/>
        <v>20171005 9:23:42.571000</v>
      </c>
    </row>
    <row r="568" spans="1:5">
      <c r="A568">
        <v>105</v>
      </c>
      <c r="B568">
        <v>618</v>
      </c>
      <c r="C568" t="s">
        <v>63</v>
      </c>
      <c r="D568" t="s">
        <v>3080</v>
      </c>
      <c r="E568" s="68" t="str">
        <f t="shared" si="8"/>
        <v>20171005 9:23:42.571000</v>
      </c>
    </row>
    <row r="569" spans="1:5">
      <c r="A569">
        <v>100</v>
      </c>
      <c r="B569">
        <v>618</v>
      </c>
      <c r="C569" t="s">
        <v>63</v>
      </c>
      <c r="D569" t="s">
        <v>3080</v>
      </c>
      <c r="E569" s="68" t="str">
        <f t="shared" si="8"/>
        <v>20171005 9:23:42.571000</v>
      </c>
    </row>
    <row r="570" spans="1:5">
      <c r="A570">
        <v>126</v>
      </c>
      <c r="B570">
        <v>618</v>
      </c>
      <c r="C570" t="s">
        <v>63</v>
      </c>
      <c r="D570" t="s">
        <v>3080</v>
      </c>
      <c r="E570" s="68" t="str">
        <f t="shared" si="8"/>
        <v>20171005 9:23:42.571000</v>
      </c>
    </row>
    <row r="571" spans="1:5">
      <c r="A571">
        <v>500</v>
      </c>
      <c r="B571">
        <v>618</v>
      </c>
      <c r="C571" t="s">
        <v>63</v>
      </c>
      <c r="D571" t="s">
        <v>3081</v>
      </c>
      <c r="E571" s="68" t="str">
        <f t="shared" si="8"/>
        <v>20171005 9:23:51.517563</v>
      </c>
    </row>
    <row r="572" spans="1:5">
      <c r="A572">
        <v>377</v>
      </c>
      <c r="B572">
        <v>618</v>
      </c>
      <c r="C572" t="s">
        <v>63</v>
      </c>
      <c r="D572" t="s">
        <v>3082</v>
      </c>
      <c r="E572" s="68" t="str">
        <f t="shared" si="8"/>
        <v>20171005 9:40:10.268000</v>
      </c>
    </row>
    <row r="573" spans="1:5">
      <c r="A573">
        <v>123</v>
      </c>
      <c r="B573">
        <v>618</v>
      </c>
      <c r="C573" t="s">
        <v>63</v>
      </c>
      <c r="D573" t="s">
        <v>3082</v>
      </c>
      <c r="E573" s="68" t="str">
        <f t="shared" si="8"/>
        <v>20171005 9:40:10.268000</v>
      </c>
    </row>
    <row r="574" spans="1:5">
      <c r="A574">
        <v>100</v>
      </c>
      <c r="B574">
        <v>618</v>
      </c>
      <c r="C574" t="s">
        <v>63</v>
      </c>
      <c r="D574" t="s">
        <v>3083</v>
      </c>
      <c r="E574" s="68" t="str">
        <f t="shared" si="8"/>
        <v>20171005 10:04:02.096000</v>
      </c>
    </row>
    <row r="575" spans="1:5">
      <c r="A575">
        <v>95</v>
      </c>
      <c r="B575">
        <v>618</v>
      </c>
      <c r="C575" t="s">
        <v>63</v>
      </c>
      <c r="D575" t="s">
        <v>3083</v>
      </c>
      <c r="E575" s="68" t="str">
        <f t="shared" si="8"/>
        <v>20171005 10:04:02.096000</v>
      </c>
    </row>
    <row r="576" spans="1:5">
      <c r="A576">
        <v>100</v>
      </c>
      <c r="B576">
        <v>618</v>
      </c>
      <c r="C576" t="s">
        <v>63</v>
      </c>
      <c r="D576" t="s">
        <v>3083</v>
      </c>
      <c r="E576" s="68" t="str">
        <f t="shared" si="8"/>
        <v>20171005 10:04:02.096000</v>
      </c>
    </row>
    <row r="577" spans="1:5">
      <c r="A577">
        <v>99</v>
      </c>
      <c r="B577">
        <v>618</v>
      </c>
      <c r="C577" t="s">
        <v>63</v>
      </c>
      <c r="D577" t="s">
        <v>3083</v>
      </c>
      <c r="E577" s="68" t="str">
        <f t="shared" ref="E577:E640" si="9">LEFT(D577,FIND(" ",D577)-1)&amp;" "&amp;IF((MID(D577,FIND(" ",D577)+1,2))&lt;"23",MID(D577,FIND(" ",D577)+1,2) + 2 - VALUE(MID(D577,28,1)),"0"&amp;"0")&amp;MID(D577,FIND(" ",D577)+3,13)</f>
        <v>20171005 10:04:02.096000</v>
      </c>
    </row>
    <row r="578" spans="1:5">
      <c r="A578">
        <v>92</v>
      </c>
      <c r="B578">
        <v>618</v>
      </c>
      <c r="C578" t="s">
        <v>63</v>
      </c>
      <c r="D578" t="s">
        <v>3084</v>
      </c>
      <c r="E578" s="68" t="str">
        <f t="shared" si="9"/>
        <v>20171005 10:04:02.117000</v>
      </c>
    </row>
    <row r="579" spans="1:5">
      <c r="A579">
        <v>13</v>
      </c>
      <c r="B579">
        <v>618</v>
      </c>
      <c r="C579" t="s">
        <v>63</v>
      </c>
      <c r="D579" t="s">
        <v>3085</v>
      </c>
      <c r="E579" s="68" t="str">
        <f t="shared" si="9"/>
        <v>20171005 10:04:02.126000</v>
      </c>
    </row>
    <row r="580" spans="1:5">
      <c r="A580">
        <v>1</v>
      </c>
      <c r="B580">
        <v>618</v>
      </c>
      <c r="C580" t="s">
        <v>63</v>
      </c>
      <c r="D580" t="s">
        <v>3086</v>
      </c>
      <c r="E580" s="68" t="str">
        <f t="shared" si="9"/>
        <v>20171005 10:04:02.155000</v>
      </c>
    </row>
    <row r="581" spans="1:5">
      <c r="A581">
        <v>344</v>
      </c>
      <c r="B581">
        <v>616.5</v>
      </c>
      <c r="C581" t="s">
        <v>63</v>
      </c>
      <c r="D581" t="s">
        <v>3087</v>
      </c>
      <c r="E581" s="68" t="str">
        <f t="shared" si="9"/>
        <v>20171005 10:23:25.131000</v>
      </c>
    </row>
    <row r="582" spans="1:5">
      <c r="A582">
        <v>156</v>
      </c>
      <c r="B582">
        <v>616.5</v>
      </c>
      <c r="C582" t="s">
        <v>63</v>
      </c>
      <c r="D582" t="s">
        <v>3088</v>
      </c>
      <c r="E582" s="68" t="str">
        <f t="shared" si="9"/>
        <v>20171005 10:23:32.704000</v>
      </c>
    </row>
    <row r="583" spans="1:5">
      <c r="A583">
        <v>1500</v>
      </c>
      <c r="B583">
        <v>616.5</v>
      </c>
      <c r="C583" t="s">
        <v>63</v>
      </c>
      <c r="D583" t="s">
        <v>3089</v>
      </c>
      <c r="E583" s="68" t="str">
        <f t="shared" si="9"/>
        <v>20171005 10:30:44.665240</v>
      </c>
    </row>
    <row r="584" spans="1:5">
      <c r="A584">
        <v>2000</v>
      </c>
      <c r="B584">
        <v>616.5</v>
      </c>
      <c r="C584" t="s">
        <v>63</v>
      </c>
      <c r="D584" t="s">
        <v>3090</v>
      </c>
      <c r="E584" s="68" t="str">
        <f t="shared" si="9"/>
        <v>20171005 11:18:26.845549</v>
      </c>
    </row>
    <row r="585" spans="1:5">
      <c r="A585">
        <v>1000</v>
      </c>
      <c r="B585">
        <v>617.5</v>
      </c>
      <c r="C585" t="s">
        <v>63</v>
      </c>
      <c r="D585" t="s">
        <v>3091</v>
      </c>
      <c r="E585" s="68" t="str">
        <f t="shared" si="9"/>
        <v>20171005 11:24:37.496215</v>
      </c>
    </row>
    <row r="586" spans="1:5">
      <c r="A586">
        <v>1000</v>
      </c>
      <c r="B586">
        <v>616</v>
      </c>
      <c r="C586" t="s">
        <v>63</v>
      </c>
      <c r="D586" t="s">
        <v>3092</v>
      </c>
      <c r="E586" s="68" t="str">
        <f t="shared" si="9"/>
        <v>20171005 11:47:05.693009</v>
      </c>
    </row>
    <row r="587" spans="1:5">
      <c r="A587">
        <v>59</v>
      </c>
      <c r="B587">
        <v>614</v>
      </c>
      <c r="C587" t="s">
        <v>67</v>
      </c>
      <c r="D587" t="s">
        <v>3093</v>
      </c>
      <c r="E587" s="68" t="str">
        <f t="shared" si="9"/>
        <v>20171005 11:52:53.883413</v>
      </c>
    </row>
    <row r="588" spans="1:5">
      <c r="A588">
        <v>344</v>
      </c>
      <c r="B588">
        <v>614</v>
      </c>
      <c r="C588" t="s">
        <v>63</v>
      </c>
      <c r="D588" t="s">
        <v>3094</v>
      </c>
      <c r="E588" s="68" t="str">
        <f t="shared" si="9"/>
        <v>20171005 11:53:06.282000</v>
      </c>
    </row>
    <row r="589" spans="1:5">
      <c r="A589">
        <v>38</v>
      </c>
      <c r="B589">
        <v>614</v>
      </c>
      <c r="C589" t="s">
        <v>70</v>
      </c>
      <c r="D589" t="s">
        <v>3095</v>
      </c>
      <c r="E589" s="68" t="str">
        <f t="shared" si="9"/>
        <v>20171005 11:53:06.282574</v>
      </c>
    </row>
    <row r="590" spans="1:5">
      <c r="A590">
        <v>59</v>
      </c>
      <c r="B590">
        <v>614</v>
      </c>
      <c r="C590" t="s">
        <v>67</v>
      </c>
      <c r="D590" t="s">
        <v>3096</v>
      </c>
      <c r="E590" s="68" t="str">
        <f t="shared" si="9"/>
        <v>20171005 11:53:06.293140</v>
      </c>
    </row>
    <row r="591" spans="1:5">
      <c r="A591">
        <v>100</v>
      </c>
      <c r="B591">
        <v>617</v>
      </c>
      <c r="C591" t="s">
        <v>63</v>
      </c>
      <c r="D591" t="s">
        <v>3097</v>
      </c>
      <c r="E591" s="68" t="str">
        <f t="shared" si="9"/>
        <v>20171005 12:08:40.475000</v>
      </c>
    </row>
    <row r="592" spans="1:5">
      <c r="A592">
        <v>100</v>
      </c>
      <c r="B592">
        <v>617</v>
      </c>
      <c r="C592" t="s">
        <v>63</v>
      </c>
      <c r="D592" t="s">
        <v>3097</v>
      </c>
      <c r="E592" s="68" t="str">
        <f t="shared" si="9"/>
        <v>20171005 12:08:40.475000</v>
      </c>
    </row>
    <row r="593" spans="1:5">
      <c r="A593">
        <v>107</v>
      </c>
      <c r="B593">
        <v>617</v>
      </c>
      <c r="C593" t="s">
        <v>63</v>
      </c>
      <c r="D593" t="s">
        <v>3097</v>
      </c>
      <c r="E593" s="68" t="str">
        <f t="shared" si="9"/>
        <v>20171005 12:08:40.475000</v>
      </c>
    </row>
    <row r="594" spans="1:5">
      <c r="A594">
        <v>188</v>
      </c>
      <c r="B594">
        <v>617</v>
      </c>
      <c r="C594" t="s">
        <v>63</v>
      </c>
      <c r="D594" t="s">
        <v>3097</v>
      </c>
      <c r="E594" s="68" t="str">
        <f t="shared" si="9"/>
        <v>20171005 12:08:40.475000</v>
      </c>
    </row>
    <row r="595" spans="1:5">
      <c r="A595">
        <v>5</v>
      </c>
      <c r="B595">
        <v>617</v>
      </c>
      <c r="C595" t="s">
        <v>63</v>
      </c>
      <c r="D595" t="s">
        <v>3097</v>
      </c>
      <c r="E595" s="68" t="str">
        <f t="shared" si="9"/>
        <v>20171005 12:08:40.475000</v>
      </c>
    </row>
    <row r="596" spans="1:5">
      <c r="A596">
        <v>150</v>
      </c>
      <c r="B596">
        <v>616.5</v>
      </c>
      <c r="C596" t="s">
        <v>63</v>
      </c>
      <c r="D596" t="s">
        <v>3098</v>
      </c>
      <c r="E596" s="68" t="str">
        <f t="shared" si="9"/>
        <v>20171005 12:54:32.518000</v>
      </c>
    </row>
    <row r="597" spans="1:5">
      <c r="A597">
        <v>103</v>
      </c>
      <c r="B597">
        <v>616.5</v>
      </c>
      <c r="C597" t="s">
        <v>63</v>
      </c>
      <c r="D597" t="s">
        <v>3098</v>
      </c>
      <c r="E597" s="68" t="str">
        <f t="shared" si="9"/>
        <v>20171005 12:54:32.518000</v>
      </c>
    </row>
    <row r="598" spans="1:5">
      <c r="A598">
        <v>81</v>
      </c>
      <c r="B598">
        <v>616.5</v>
      </c>
      <c r="C598" t="s">
        <v>63</v>
      </c>
      <c r="D598" t="s">
        <v>3098</v>
      </c>
      <c r="E598" s="68" t="str">
        <f t="shared" si="9"/>
        <v>20171005 12:54:32.518000</v>
      </c>
    </row>
    <row r="599" spans="1:5">
      <c r="A599">
        <v>100</v>
      </c>
      <c r="B599">
        <v>616.5</v>
      </c>
      <c r="C599" t="s">
        <v>63</v>
      </c>
      <c r="D599" t="s">
        <v>3098</v>
      </c>
      <c r="E599" s="68" t="str">
        <f t="shared" si="9"/>
        <v>20171005 12:54:32.518000</v>
      </c>
    </row>
    <row r="600" spans="1:5">
      <c r="A600">
        <v>90</v>
      </c>
      <c r="B600">
        <v>616.5</v>
      </c>
      <c r="C600" t="s">
        <v>63</v>
      </c>
      <c r="D600" t="s">
        <v>3098</v>
      </c>
      <c r="E600" s="68" t="str">
        <f t="shared" si="9"/>
        <v>20171005 12:54:32.518000</v>
      </c>
    </row>
    <row r="601" spans="1:5">
      <c r="A601">
        <v>100</v>
      </c>
      <c r="B601">
        <v>616.5</v>
      </c>
      <c r="C601" t="s">
        <v>63</v>
      </c>
      <c r="D601" t="s">
        <v>3098</v>
      </c>
      <c r="E601" s="68" t="str">
        <f t="shared" si="9"/>
        <v>20171005 12:54:32.518000</v>
      </c>
    </row>
    <row r="602" spans="1:5">
      <c r="A602">
        <v>103</v>
      </c>
      <c r="B602">
        <v>616.5</v>
      </c>
      <c r="C602" t="s">
        <v>63</v>
      </c>
      <c r="D602" t="s">
        <v>3098</v>
      </c>
      <c r="E602" s="68" t="str">
        <f t="shared" si="9"/>
        <v>20171005 12:54:32.518000</v>
      </c>
    </row>
    <row r="603" spans="1:5">
      <c r="A603">
        <v>103</v>
      </c>
      <c r="B603">
        <v>616.5</v>
      </c>
      <c r="C603" t="s">
        <v>63</v>
      </c>
      <c r="D603" t="s">
        <v>3098</v>
      </c>
      <c r="E603" s="68" t="str">
        <f t="shared" si="9"/>
        <v>20171005 12:54:32.518000</v>
      </c>
    </row>
    <row r="604" spans="1:5">
      <c r="A604">
        <v>170</v>
      </c>
      <c r="B604">
        <v>616.5</v>
      </c>
      <c r="C604" t="s">
        <v>63</v>
      </c>
      <c r="D604" t="s">
        <v>3099</v>
      </c>
      <c r="E604" s="68" t="str">
        <f t="shared" si="9"/>
        <v>20171005 12:54:32.539000</v>
      </c>
    </row>
    <row r="605" spans="1:5">
      <c r="A605">
        <v>100</v>
      </c>
      <c r="B605">
        <v>617.5</v>
      </c>
      <c r="C605" t="s">
        <v>63</v>
      </c>
      <c r="D605" t="s">
        <v>3100</v>
      </c>
      <c r="E605" s="68" t="str">
        <f t="shared" si="9"/>
        <v>20171005 13:10:25.512000</v>
      </c>
    </row>
    <row r="606" spans="1:5">
      <c r="A606">
        <v>100</v>
      </c>
      <c r="B606">
        <v>617.5</v>
      </c>
      <c r="C606" t="s">
        <v>63</v>
      </c>
      <c r="D606" t="s">
        <v>3100</v>
      </c>
      <c r="E606" s="68" t="str">
        <f t="shared" si="9"/>
        <v>20171005 13:10:25.512000</v>
      </c>
    </row>
    <row r="607" spans="1:5">
      <c r="A607">
        <v>96</v>
      </c>
      <c r="B607">
        <v>617.5</v>
      </c>
      <c r="C607" t="s">
        <v>63</v>
      </c>
      <c r="D607" t="s">
        <v>3100</v>
      </c>
      <c r="E607" s="68" t="str">
        <f t="shared" si="9"/>
        <v>20171005 13:10:25.512000</v>
      </c>
    </row>
    <row r="608" spans="1:5">
      <c r="A608">
        <v>214</v>
      </c>
      <c r="B608">
        <v>617.5</v>
      </c>
      <c r="C608" t="s">
        <v>63</v>
      </c>
      <c r="D608" t="s">
        <v>3100</v>
      </c>
      <c r="E608" s="68" t="str">
        <f t="shared" si="9"/>
        <v>20171005 13:10:25.512000</v>
      </c>
    </row>
    <row r="609" spans="1:5">
      <c r="A609">
        <v>92</v>
      </c>
      <c r="B609">
        <v>617.5</v>
      </c>
      <c r="C609" t="s">
        <v>63</v>
      </c>
      <c r="D609" t="s">
        <v>3100</v>
      </c>
      <c r="E609" s="68" t="str">
        <f t="shared" si="9"/>
        <v>20171005 13:10:25.512000</v>
      </c>
    </row>
    <row r="610" spans="1:5">
      <c r="A610">
        <v>129</v>
      </c>
      <c r="B610">
        <v>617.5</v>
      </c>
      <c r="C610" t="s">
        <v>63</v>
      </c>
      <c r="D610" t="s">
        <v>3100</v>
      </c>
      <c r="E610" s="68" t="str">
        <f t="shared" si="9"/>
        <v>20171005 13:10:25.512000</v>
      </c>
    </row>
    <row r="611" spans="1:5">
      <c r="A611">
        <v>81</v>
      </c>
      <c r="B611">
        <v>617.5</v>
      </c>
      <c r="C611" t="s">
        <v>63</v>
      </c>
      <c r="D611" t="s">
        <v>3100</v>
      </c>
      <c r="E611" s="68" t="str">
        <f t="shared" si="9"/>
        <v>20171005 13:10:25.512000</v>
      </c>
    </row>
    <row r="612" spans="1:5">
      <c r="A612">
        <v>68</v>
      </c>
      <c r="B612">
        <v>617.5</v>
      </c>
      <c r="C612" t="s">
        <v>63</v>
      </c>
      <c r="D612" t="s">
        <v>3100</v>
      </c>
      <c r="E612" s="68" t="str">
        <f t="shared" si="9"/>
        <v>20171005 13:10:25.512000</v>
      </c>
    </row>
    <row r="613" spans="1:5">
      <c r="A613">
        <v>60</v>
      </c>
      <c r="B613">
        <v>617.5</v>
      </c>
      <c r="C613" t="s">
        <v>70</v>
      </c>
      <c r="D613" t="s">
        <v>3101</v>
      </c>
      <c r="E613" s="68" t="str">
        <f t="shared" si="9"/>
        <v>20171005 13:10:25.513048</v>
      </c>
    </row>
    <row r="614" spans="1:5">
      <c r="A614">
        <v>60</v>
      </c>
      <c r="B614">
        <v>617.5</v>
      </c>
      <c r="C614" t="s">
        <v>70</v>
      </c>
      <c r="D614" t="s">
        <v>3101</v>
      </c>
      <c r="E614" s="68" t="str">
        <f t="shared" si="9"/>
        <v>20171005 13:10:25.513048</v>
      </c>
    </row>
    <row r="615" spans="1:5">
      <c r="A615">
        <v>104</v>
      </c>
      <c r="B615">
        <v>617</v>
      </c>
      <c r="C615" t="s">
        <v>63</v>
      </c>
      <c r="D615" t="s">
        <v>3102</v>
      </c>
      <c r="E615" s="68" t="str">
        <f t="shared" si="9"/>
        <v>20171005 13:25:46.781000</v>
      </c>
    </row>
    <row r="616" spans="1:5">
      <c r="A616">
        <v>78</v>
      </c>
      <c r="B616">
        <v>617</v>
      </c>
      <c r="C616" t="s">
        <v>63</v>
      </c>
      <c r="D616" t="s">
        <v>3102</v>
      </c>
      <c r="E616" s="68" t="str">
        <f t="shared" si="9"/>
        <v>20171005 13:25:46.781000</v>
      </c>
    </row>
    <row r="617" spans="1:5">
      <c r="A617">
        <v>114</v>
      </c>
      <c r="B617">
        <v>617</v>
      </c>
      <c r="C617" t="s">
        <v>63</v>
      </c>
      <c r="D617" t="s">
        <v>3102</v>
      </c>
      <c r="E617" s="68" t="str">
        <f t="shared" si="9"/>
        <v>20171005 13:25:46.781000</v>
      </c>
    </row>
    <row r="618" spans="1:5">
      <c r="A618">
        <v>204</v>
      </c>
      <c r="B618">
        <v>617</v>
      </c>
      <c r="C618" t="s">
        <v>63</v>
      </c>
      <c r="D618" t="s">
        <v>3102</v>
      </c>
      <c r="E618" s="68" t="str">
        <f t="shared" si="9"/>
        <v>20171005 13:25:46.781000</v>
      </c>
    </row>
    <row r="619" spans="1:5">
      <c r="A619">
        <v>63</v>
      </c>
      <c r="B619">
        <v>615</v>
      </c>
      <c r="C619" t="s">
        <v>70</v>
      </c>
      <c r="D619" t="s">
        <v>3103</v>
      </c>
      <c r="E619" s="68" t="str">
        <f t="shared" si="9"/>
        <v>20171005 13:50:50.065997</v>
      </c>
    </row>
    <row r="620" spans="1:5">
      <c r="A620">
        <v>83</v>
      </c>
      <c r="B620">
        <v>615.5</v>
      </c>
      <c r="C620" t="s">
        <v>63</v>
      </c>
      <c r="D620" t="s">
        <v>3104</v>
      </c>
      <c r="E620" s="68" t="str">
        <f t="shared" si="9"/>
        <v>20171005 13:55:37.259000</v>
      </c>
    </row>
    <row r="621" spans="1:5">
      <c r="A621">
        <v>100</v>
      </c>
      <c r="B621">
        <v>615.5</v>
      </c>
      <c r="C621" t="s">
        <v>63</v>
      </c>
      <c r="D621" t="s">
        <v>3104</v>
      </c>
      <c r="E621" s="68" t="str">
        <f t="shared" si="9"/>
        <v>20171005 13:55:37.259000</v>
      </c>
    </row>
    <row r="622" spans="1:5">
      <c r="A622">
        <v>97</v>
      </c>
      <c r="B622">
        <v>615.5</v>
      </c>
      <c r="C622" t="s">
        <v>63</v>
      </c>
      <c r="D622" t="s">
        <v>3104</v>
      </c>
      <c r="E622" s="68" t="str">
        <f t="shared" si="9"/>
        <v>20171005 13:55:37.259000</v>
      </c>
    </row>
    <row r="623" spans="1:5">
      <c r="A623">
        <v>74</v>
      </c>
      <c r="B623">
        <v>615.5</v>
      </c>
      <c r="C623" t="s">
        <v>63</v>
      </c>
      <c r="D623" t="s">
        <v>3105</v>
      </c>
      <c r="E623" s="68" t="str">
        <f t="shared" si="9"/>
        <v>20171005 13:55:37.286000</v>
      </c>
    </row>
    <row r="624" spans="1:5">
      <c r="A624">
        <v>83</v>
      </c>
      <c r="B624">
        <v>615.5</v>
      </c>
      <c r="C624" t="s">
        <v>63</v>
      </c>
      <c r="D624" t="s">
        <v>3105</v>
      </c>
      <c r="E624" s="68" t="str">
        <f t="shared" si="9"/>
        <v>20171005 13:55:37.286000</v>
      </c>
    </row>
    <row r="625" spans="1:5">
      <c r="A625">
        <v>95</v>
      </c>
      <c r="B625">
        <v>615</v>
      </c>
      <c r="C625" t="s">
        <v>67</v>
      </c>
      <c r="D625" t="s">
        <v>3106</v>
      </c>
      <c r="E625" s="68" t="str">
        <f t="shared" si="9"/>
        <v>20171005 13:55:37.714950</v>
      </c>
    </row>
    <row r="626" spans="1:5">
      <c r="A626">
        <v>63</v>
      </c>
      <c r="B626">
        <v>615</v>
      </c>
      <c r="C626" t="s">
        <v>70</v>
      </c>
      <c r="D626" t="s">
        <v>3107</v>
      </c>
      <c r="E626" s="68" t="str">
        <f t="shared" si="9"/>
        <v>20171005 13:55:37.715558</v>
      </c>
    </row>
    <row r="627" spans="1:5">
      <c r="A627">
        <v>549</v>
      </c>
      <c r="B627">
        <v>615</v>
      </c>
      <c r="C627" t="s">
        <v>63</v>
      </c>
      <c r="D627" t="s">
        <v>3108</v>
      </c>
      <c r="E627" s="68" t="str">
        <f t="shared" si="9"/>
        <v>20171005 13:55:37.716000</v>
      </c>
    </row>
    <row r="628" spans="1:5">
      <c r="A628">
        <v>30</v>
      </c>
      <c r="B628">
        <v>615</v>
      </c>
      <c r="C628" t="s">
        <v>63</v>
      </c>
      <c r="D628" t="s">
        <v>3109</v>
      </c>
      <c r="E628" s="68" t="str">
        <f t="shared" si="9"/>
        <v>20171005 13:55:37.757000</v>
      </c>
    </row>
    <row r="629" spans="1:5">
      <c r="A629">
        <v>52</v>
      </c>
      <c r="B629">
        <v>616.5</v>
      </c>
      <c r="C629" t="s">
        <v>63</v>
      </c>
      <c r="D629" t="s">
        <v>3110</v>
      </c>
      <c r="E629" s="68" t="str">
        <f t="shared" si="9"/>
        <v>20171005 14:13:32.564000</v>
      </c>
    </row>
    <row r="630" spans="1:5">
      <c r="A630">
        <v>90</v>
      </c>
      <c r="B630">
        <v>616.5</v>
      </c>
      <c r="C630" t="s">
        <v>63</v>
      </c>
      <c r="D630" t="s">
        <v>3110</v>
      </c>
      <c r="E630" s="68" t="str">
        <f t="shared" si="9"/>
        <v>20171005 14:13:32.564000</v>
      </c>
    </row>
    <row r="631" spans="1:5">
      <c r="A631">
        <v>100</v>
      </c>
      <c r="B631">
        <v>616.5</v>
      </c>
      <c r="C631" t="s">
        <v>63</v>
      </c>
      <c r="D631" t="s">
        <v>3110</v>
      </c>
      <c r="E631" s="68" t="str">
        <f t="shared" si="9"/>
        <v>20171005 14:13:32.564000</v>
      </c>
    </row>
    <row r="632" spans="1:5">
      <c r="A632">
        <v>21</v>
      </c>
      <c r="B632">
        <v>616.5</v>
      </c>
      <c r="C632" t="s">
        <v>63</v>
      </c>
      <c r="D632" t="s">
        <v>3110</v>
      </c>
      <c r="E632" s="68" t="str">
        <f t="shared" si="9"/>
        <v>20171005 14:13:32.564000</v>
      </c>
    </row>
    <row r="633" spans="1:5">
      <c r="A633">
        <v>80</v>
      </c>
      <c r="B633">
        <v>616</v>
      </c>
      <c r="C633" t="s">
        <v>63</v>
      </c>
      <c r="D633" t="s">
        <v>3111</v>
      </c>
      <c r="E633" s="68" t="str">
        <f t="shared" si="9"/>
        <v>20171005 14:43:21.108000</v>
      </c>
    </row>
    <row r="634" spans="1:5">
      <c r="A634">
        <v>89</v>
      </c>
      <c r="B634">
        <v>616</v>
      </c>
      <c r="C634" t="s">
        <v>63</v>
      </c>
      <c r="D634" t="s">
        <v>3111</v>
      </c>
      <c r="E634" s="68" t="str">
        <f t="shared" si="9"/>
        <v>20171005 14:43:21.108000</v>
      </c>
    </row>
    <row r="635" spans="1:5">
      <c r="A635">
        <v>84</v>
      </c>
      <c r="B635">
        <v>616</v>
      </c>
      <c r="C635" t="s">
        <v>63</v>
      </c>
      <c r="D635" t="s">
        <v>3111</v>
      </c>
      <c r="E635" s="68" t="str">
        <f t="shared" si="9"/>
        <v>20171005 14:43:21.108000</v>
      </c>
    </row>
    <row r="636" spans="1:5">
      <c r="A636">
        <v>100</v>
      </c>
      <c r="B636">
        <v>616</v>
      </c>
      <c r="C636" t="s">
        <v>63</v>
      </c>
      <c r="D636" t="s">
        <v>3111</v>
      </c>
      <c r="E636" s="68" t="str">
        <f t="shared" si="9"/>
        <v>20171005 14:43:21.108000</v>
      </c>
    </row>
    <row r="637" spans="1:5">
      <c r="A637">
        <v>56</v>
      </c>
      <c r="B637">
        <v>616</v>
      </c>
      <c r="C637" t="s">
        <v>63</v>
      </c>
      <c r="D637" t="s">
        <v>3111</v>
      </c>
      <c r="E637" s="68" t="str">
        <f t="shared" si="9"/>
        <v>20171005 14:43:21.108000</v>
      </c>
    </row>
    <row r="638" spans="1:5">
      <c r="A638">
        <v>91</v>
      </c>
      <c r="B638">
        <v>616</v>
      </c>
      <c r="C638" t="s">
        <v>63</v>
      </c>
      <c r="D638" t="s">
        <v>3111</v>
      </c>
      <c r="E638" s="68" t="str">
        <f t="shared" si="9"/>
        <v>20171005 14:43:21.108000</v>
      </c>
    </row>
    <row r="639" spans="1:5">
      <c r="A639">
        <v>63</v>
      </c>
      <c r="B639">
        <v>614.5</v>
      </c>
      <c r="C639" t="s">
        <v>70</v>
      </c>
      <c r="D639" t="s">
        <v>3112</v>
      </c>
      <c r="E639" s="68" t="str">
        <f t="shared" si="9"/>
        <v>20171005 14:43:48.086919</v>
      </c>
    </row>
    <row r="640" spans="1:5">
      <c r="A640">
        <v>80</v>
      </c>
      <c r="B640">
        <v>616.5</v>
      </c>
      <c r="C640" t="s">
        <v>63</v>
      </c>
      <c r="D640" t="s">
        <v>3113</v>
      </c>
      <c r="E640" s="68" t="str">
        <f t="shared" si="9"/>
        <v>20171005 15:04:52.281000</v>
      </c>
    </row>
    <row r="641" spans="1:5">
      <c r="A641">
        <v>96</v>
      </c>
      <c r="B641">
        <v>616.5</v>
      </c>
      <c r="C641" t="s">
        <v>63</v>
      </c>
      <c r="D641" t="s">
        <v>3113</v>
      </c>
      <c r="E641" s="68" t="str">
        <f t="shared" ref="E641:E704" si="10">LEFT(D641,FIND(" ",D641)-1)&amp;" "&amp;IF((MID(D641,FIND(" ",D641)+1,2))&lt;"23",MID(D641,FIND(" ",D641)+1,2) + 2 - VALUE(MID(D641,28,1)),"0"&amp;"0")&amp;MID(D641,FIND(" ",D641)+3,13)</f>
        <v>20171005 15:04:52.281000</v>
      </c>
    </row>
    <row r="642" spans="1:5">
      <c r="A642">
        <v>151</v>
      </c>
      <c r="B642">
        <v>616.5</v>
      </c>
      <c r="C642" t="s">
        <v>63</v>
      </c>
      <c r="D642" t="s">
        <v>3113</v>
      </c>
      <c r="E642" s="68" t="str">
        <f t="shared" si="10"/>
        <v>20171005 15:04:52.281000</v>
      </c>
    </row>
    <row r="643" spans="1:5">
      <c r="A643">
        <v>620</v>
      </c>
      <c r="B643">
        <v>616.5</v>
      </c>
      <c r="C643" t="s">
        <v>63</v>
      </c>
      <c r="D643" t="s">
        <v>3114</v>
      </c>
      <c r="E643" s="68" t="str">
        <f t="shared" si="10"/>
        <v>20171005 15:04:52.363000</v>
      </c>
    </row>
    <row r="644" spans="1:5">
      <c r="A644">
        <v>53</v>
      </c>
      <c r="B644">
        <v>616.5</v>
      </c>
      <c r="C644" t="s">
        <v>63</v>
      </c>
      <c r="D644" t="s">
        <v>3114</v>
      </c>
      <c r="E644" s="68" t="str">
        <f t="shared" si="10"/>
        <v>20171005 15:04:52.363000</v>
      </c>
    </row>
    <row r="645" spans="1:5">
      <c r="A645">
        <v>76</v>
      </c>
      <c r="B645">
        <v>617</v>
      </c>
      <c r="C645" t="s">
        <v>63</v>
      </c>
      <c r="D645" t="s">
        <v>3115</v>
      </c>
      <c r="E645" s="68" t="str">
        <f t="shared" si="10"/>
        <v>20171005 15:30:08.174000</v>
      </c>
    </row>
    <row r="646" spans="1:5">
      <c r="A646">
        <v>102</v>
      </c>
      <c r="B646">
        <v>617</v>
      </c>
      <c r="C646" t="s">
        <v>63</v>
      </c>
      <c r="D646" t="s">
        <v>3115</v>
      </c>
      <c r="E646" s="68" t="str">
        <f t="shared" si="10"/>
        <v>20171005 15:30:08.174000</v>
      </c>
    </row>
    <row r="647" spans="1:5">
      <c r="A647">
        <v>100</v>
      </c>
      <c r="B647">
        <v>617</v>
      </c>
      <c r="C647" t="s">
        <v>63</v>
      </c>
      <c r="D647" t="s">
        <v>3115</v>
      </c>
      <c r="E647" s="68" t="str">
        <f t="shared" si="10"/>
        <v>20171005 15:30:08.174000</v>
      </c>
    </row>
    <row r="648" spans="1:5">
      <c r="A648">
        <v>98</v>
      </c>
      <c r="B648">
        <v>617</v>
      </c>
      <c r="C648" t="s">
        <v>63</v>
      </c>
      <c r="D648" t="s">
        <v>3115</v>
      </c>
      <c r="E648" s="68" t="str">
        <f t="shared" si="10"/>
        <v>20171005 15:30:08.174000</v>
      </c>
    </row>
    <row r="649" spans="1:5">
      <c r="A649">
        <v>90</v>
      </c>
      <c r="B649">
        <v>617</v>
      </c>
      <c r="C649" t="s">
        <v>63</v>
      </c>
      <c r="D649" t="s">
        <v>3115</v>
      </c>
      <c r="E649" s="68" t="str">
        <f t="shared" si="10"/>
        <v>20171005 15:30:08.174000</v>
      </c>
    </row>
    <row r="650" spans="1:5">
      <c r="A650">
        <v>166</v>
      </c>
      <c r="B650">
        <v>617</v>
      </c>
      <c r="C650" t="s">
        <v>63</v>
      </c>
      <c r="D650" t="s">
        <v>3115</v>
      </c>
      <c r="E650" s="68" t="str">
        <f t="shared" si="10"/>
        <v>20171005 15:30:08.174000</v>
      </c>
    </row>
    <row r="651" spans="1:5">
      <c r="A651">
        <v>100</v>
      </c>
      <c r="B651">
        <v>617</v>
      </c>
      <c r="C651" t="s">
        <v>63</v>
      </c>
      <c r="D651" t="s">
        <v>3115</v>
      </c>
      <c r="E651" s="68" t="str">
        <f t="shared" si="10"/>
        <v>20171005 15:30:08.174000</v>
      </c>
    </row>
    <row r="652" spans="1:5">
      <c r="A652">
        <v>266</v>
      </c>
      <c r="B652">
        <v>617</v>
      </c>
      <c r="C652" t="s">
        <v>63</v>
      </c>
      <c r="D652" t="s">
        <v>3115</v>
      </c>
      <c r="E652" s="68" t="str">
        <f t="shared" si="10"/>
        <v>20171005 15:30:08.174000</v>
      </c>
    </row>
    <row r="653" spans="1:5">
      <c r="A653">
        <v>2</v>
      </c>
      <c r="B653">
        <v>617</v>
      </c>
      <c r="C653" t="s">
        <v>63</v>
      </c>
      <c r="D653" t="s">
        <v>3115</v>
      </c>
      <c r="E653" s="68" t="str">
        <f t="shared" si="10"/>
        <v>20171005 15:30:08.174000</v>
      </c>
    </row>
    <row r="654" spans="1:5">
      <c r="A654">
        <v>100</v>
      </c>
      <c r="B654">
        <v>618</v>
      </c>
      <c r="C654" t="s">
        <v>63</v>
      </c>
      <c r="D654" t="s">
        <v>3116</v>
      </c>
      <c r="E654" s="68" t="str">
        <f t="shared" si="10"/>
        <v>20171005 15:43:43.851000</v>
      </c>
    </row>
    <row r="655" spans="1:5">
      <c r="A655">
        <v>100</v>
      </c>
      <c r="B655">
        <v>618</v>
      </c>
      <c r="C655" t="s">
        <v>63</v>
      </c>
      <c r="D655" t="s">
        <v>3116</v>
      </c>
      <c r="E655" s="68" t="str">
        <f t="shared" si="10"/>
        <v>20171005 15:43:43.851000</v>
      </c>
    </row>
    <row r="656" spans="1:5">
      <c r="A656">
        <v>40</v>
      </c>
      <c r="B656">
        <v>618</v>
      </c>
      <c r="C656" t="s">
        <v>63</v>
      </c>
      <c r="D656" t="s">
        <v>3116</v>
      </c>
      <c r="E656" s="68" t="str">
        <f t="shared" si="10"/>
        <v>20171005 15:43:43.851000</v>
      </c>
    </row>
    <row r="657" spans="1:5">
      <c r="A657">
        <v>100</v>
      </c>
      <c r="B657">
        <v>618</v>
      </c>
      <c r="C657" t="s">
        <v>63</v>
      </c>
      <c r="D657" t="s">
        <v>3116</v>
      </c>
      <c r="E657" s="68" t="str">
        <f t="shared" si="10"/>
        <v>20171005 15:43:43.851000</v>
      </c>
    </row>
    <row r="658" spans="1:5">
      <c r="A658">
        <v>90</v>
      </c>
      <c r="B658">
        <v>618</v>
      </c>
      <c r="C658" t="s">
        <v>63</v>
      </c>
      <c r="D658" t="s">
        <v>3116</v>
      </c>
      <c r="E658" s="68" t="str">
        <f t="shared" si="10"/>
        <v>20171005 15:43:43.851000</v>
      </c>
    </row>
    <row r="659" spans="1:5">
      <c r="A659">
        <v>79</v>
      </c>
      <c r="B659">
        <v>618</v>
      </c>
      <c r="C659" t="s">
        <v>63</v>
      </c>
      <c r="D659" t="s">
        <v>3116</v>
      </c>
      <c r="E659" s="68" t="str">
        <f t="shared" si="10"/>
        <v>20171005 15:43:43.851000</v>
      </c>
    </row>
    <row r="660" spans="1:5">
      <c r="A660">
        <v>100</v>
      </c>
      <c r="B660">
        <v>618</v>
      </c>
      <c r="C660" t="s">
        <v>63</v>
      </c>
      <c r="D660" t="s">
        <v>3116</v>
      </c>
      <c r="E660" s="68" t="str">
        <f t="shared" si="10"/>
        <v>20171005 15:43:43.851000</v>
      </c>
    </row>
    <row r="661" spans="1:5">
      <c r="A661">
        <v>14</v>
      </c>
      <c r="B661">
        <v>618</v>
      </c>
      <c r="C661" t="s">
        <v>63</v>
      </c>
      <c r="D661" t="s">
        <v>3117</v>
      </c>
      <c r="E661" s="68" t="str">
        <f t="shared" si="10"/>
        <v>20171005 15:43:43.876000</v>
      </c>
    </row>
    <row r="662" spans="1:5">
      <c r="A662">
        <v>75</v>
      </c>
      <c r="B662">
        <v>618</v>
      </c>
      <c r="C662" t="s">
        <v>63</v>
      </c>
      <c r="D662" t="s">
        <v>3118</v>
      </c>
      <c r="E662" s="68" t="str">
        <f t="shared" si="10"/>
        <v>20171005 15:43:43.881000</v>
      </c>
    </row>
    <row r="663" spans="1:5">
      <c r="A663">
        <v>11</v>
      </c>
      <c r="B663">
        <v>618</v>
      </c>
      <c r="C663" t="s">
        <v>63</v>
      </c>
      <c r="D663" t="s">
        <v>3118</v>
      </c>
      <c r="E663" s="68" t="str">
        <f t="shared" si="10"/>
        <v>20171005 15:43:43.881000</v>
      </c>
    </row>
    <row r="664" spans="1:5">
      <c r="A664">
        <v>118</v>
      </c>
      <c r="B664">
        <v>618</v>
      </c>
      <c r="C664" t="s">
        <v>63</v>
      </c>
      <c r="D664" t="s">
        <v>3118</v>
      </c>
      <c r="E664" s="68" t="str">
        <f t="shared" si="10"/>
        <v>20171005 15:43:43.881000</v>
      </c>
    </row>
    <row r="665" spans="1:5">
      <c r="A665">
        <v>173</v>
      </c>
      <c r="B665">
        <v>618</v>
      </c>
      <c r="C665" t="s">
        <v>63</v>
      </c>
      <c r="D665" t="s">
        <v>3118</v>
      </c>
      <c r="E665" s="68" t="str">
        <f t="shared" si="10"/>
        <v>20171005 15:43:43.881000</v>
      </c>
    </row>
    <row r="666" spans="1:5">
      <c r="A666">
        <v>100</v>
      </c>
      <c r="B666">
        <v>617</v>
      </c>
      <c r="C666" t="s">
        <v>63</v>
      </c>
      <c r="D666" t="s">
        <v>3119</v>
      </c>
      <c r="E666" s="68" t="str">
        <f t="shared" si="10"/>
        <v>20171005 15:48:48.669000</v>
      </c>
    </row>
    <row r="667" spans="1:5">
      <c r="A667">
        <v>110</v>
      </c>
      <c r="B667">
        <v>617</v>
      </c>
      <c r="C667" t="s">
        <v>63</v>
      </c>
      <c r="D667" t="s">
        <v>3119</v>
      </c>
      <c r="E667" s="68" t="str">
        <f t="shared" si="10"/>
        <v>20171005 15:48:48.669000</v>
      </c>
    </row>
    <row r="668" spans="1:5">
      <c r="A668">
        <v>81</v>
      </c>
      <c r="B668">
        <v>617</v>
      </c>
      <c r="C668" t="s">
        <v>63</v>
      </c>
      <c r="D668" t="s">
        <v>3119</v>
      </c>
      <c r="E668" s="68" t="str">
        <f t="shared" si="10"/>
        <v>20171005 15:48:48.669000</v>
      </c>
    </row>
    <row r="669" spans="1:5">
      <c r="A669">
        <v>78</v>
      </c>
      <c r="B669">
        <v>617</v>
      </c>
      <c r="C669" t="s">
        <v>63</v>
      </c>
      <c r="D669" t="s">
        <v>3119</v>
      </c>
      <c r="E669" s="68" t="str">
        <f t="shared" si="10"/>
        <v>20171005 15:48:48.669000</v>
      </c>
    </row>
    <row r="670" spans="1:5">
      <c r="A670">
        <v>68</v>
      </c>
      <c r="B670">
        <v>617</v>
      </c>
      <c r="C670" t="s">
        <v>63</v>
      </c>
      <c r="D670" t="s">
        <v>3119</v>
      </c>
      <c r="E670" s="68" t="str">
        <f t="shared" si="10"/>
        <v>20171005 15:48:48.669000</v>
      </c>
    </row>
    <row r="671" spans="1:5">
      <c r="A671">
        <v>48</v>
      </c>
      <c r="B671">
        <v>617</v>
      </c>
      <c r="C671" t="s">
        <v>63</v>
      </c>
      <c r="D671" t="s">
        <v>3120</v>
      </c>
      <c r="E671" s="68" t="str">
        <f t="shared" si="10"/>
        <v>20171005 16:02:45.641000</v>
      </c>
    </row>
    <row r="672" spans="1:5">
      <c r="A672">
        <v>96</v>
      </c>
      <c r="B672">
        <v>617</v>
      </c>
      <c r="C672" t="s">
        <v>63</v>
      </c>
      <c r="D672" t="s">
        <v>3120</v>
      </c>
      <c r="E672" s="68" t="str">
        <f t="shared" si="10"/>
        <v>20171005 16:02:45.641000</v>
      </c>
    </row>
    <row r="673" spans="1:5">
      <c r="A673">
        <v>176</v>
      </c>
      <c r="B673">
        <v>617</v>
      </c>
      <c r="C673" t="s">
        <v>63</v>
      </c>
      <c r="D673" t="s">
        <v>3120</v>
      </c>
      <c r="E673" s="68" t="str">
        <f t="shared" si="10"/>
        <v>20171005 16:02:45.641000</v>
      </c>
    </row>
    <row r="674" spans="1:5">
      <c r="A674">
        <v>90</v>
      </c>
      <c r="B674">
        <v>617</v>
      </c>
      <c r="C674" t="s">
        <v>63</v>
      </c>
      <c r="D674" t="s">
        <v>3120</v>
      </c>
      <c r="E674" s="68" t="str">
        <f t="shared" si="10"/>
        <v>20171005 16:02:45.641000</v>
      </c>
    </row>
    <row r="675" spans="1:5">
      <c r="A675">
        <v>90</v>
      </c>
      <c r="B675">
        <v>617</v>
      </c>
      <c r="C675" t="s">
        <v>63</v>
      </c>
      <c r="D675" t="s">
        <v>3120</v>
      </c>
      <c r="E675" s="68" t="str">
        <f t="shared" si="10"/>
        <v>20171005 16:02:45.641000</v>
      </c>
    </row>
    <row r="676" spans="1:5">
      <c r="A676">
        <v>100</v>
      </c>
      <c r="B676">
        <v>619</v>
      </c>
      <c r="C676" t="s">
        <v>63</v>
      </c>
      <c r="D676" t="s">
        <v>3121</v>
      </c>
      <c r="E676" s="68" t="str">
        <f t="shared" si="10"/>
        <v>20171005 16:22:30.023000</v>
      </c>
    </row>
    <row r="677" spans="1:5">
      <c r="A677">
        <v>100</v>
      </c>
      <c r="B677">
        <v>619</v>
      </c>
      <c r="C677" t="s">
        <v>63</v>
      </c>
      <c r="D677" t="s">
        <v>3121</v>
      </c>
      <c r="E677" s="68" t="str">
        <f t="shared" si="10"/>
        <v>20171005 16:22:30.023000</v>
      </c>
    </row>
    <row r="678" spans="1:5">
      <c r="A678">
        <v>200</v>
      </c>
      <c r="B678">
        <v>619</v>
      </c>
      <c r="C678" t="s">
        <v>63</v>
      </c>
      <c r="D678" t="s">
        <v>3121</v>
      </c>
      <c r="E678" s="68" t="str">
        <f t="shared" si="10"/>
        <v>20171005 16:22:30.023000</v>
      </c>
    </row>
    <row r="679" spans="1:5">
      <c r="A679">
        <v>138</v>
      </c>
      <c r="B679">
        <v>619</v>
      </c>
      <c r="C679" t="s">
        <v>63</v>
      </c>
      <c r="D679" t="s">
        <v>3121</v>
      </c>
      <c r="E679" s="68" t="str">
        <f t="shared" si="10"/>
        <v>20171005 16:22:30.023000</v>
      </c>
    </row>
    <row r="680" spans="1:5">
      <c r="A680">
        <v>78</v>
      </c>
      <c r="B680">
        <v>619</v>
      </c>
      <c r="C680" t="s">
        <v>63</v>
      </c>
      <c r="D680" t="s">
        <v>3121</v>
      </c>
      <c r="E680" s="68" t="str">
        <f t="shared" si="10"/>
        <v>20171005 16:22:30.023000</v>
      </c>
    </row>
    <row r="681" spans="1:5">
      <c r="A681">
        <v>84</v>
      </c>
      <c r="B681">
        <v>619</v>
      </c>
      <c r="C681" t="s">
        <v>63</v>
      </c>
      <c r="D681" t="s">
        <v>3121</v>
      </c>
      <c r="E681" s="68" t="str">
        <f t="shared" si="10"/>
        <v>20171005 16:22:30.023000</v>
      </c>
    </row>
    <row r="682" spans="1:5">
      <c r="A682">
        <v>70</v>
      </c>
      <c r="B682">
        <v>619</v>
      </c>
      <c r="C682" t="s">
        <v>63</v>
      </c>
      <c r="D682" t="s">
        <v>3122</v>
      </c>
      <c r="E682" s="68" t="str">
        <f t="shared" si="10"/>
        <v>20171005 16:30:36.562000</v>
      </c>
    </row>
    <row r="683" spans="1:5">
      <c r="A683">
        <v>98</v>
      </c>
      <c r="B683">
        <v>619</v>
      </c>
      <c r="C683" t="s">
        <v>63</v>
      </c>
      <c r="D683" t="s">
        <v>3122</v>
      </c>
      <c r="E683" s="68" t="str">
        <f t="shared" si="10"/>
        <v>20171005 16:30:36.562000</v>
      </c>
    </row>
    <row r="684" spans="1:5">
      <c r="A684">
        <v>76</v>
      </c>
      <c r="B684">
        <v>619</v>
      </c>
      <c r="C684" t="s">
        <v>63</v>
      </c>
      <c r="D684" t="s">
        <v>3122</v>
      </c>
      <c r="E684" s="68" t="str">
        <f t="shared" si="10"/>
        <v>20171005 16:30:36.562000</v>
      </c>
    </row>
    <row r="685" spans="1:5">
      <c r="A685">
        <v>108</v>
      </c>
      <c r="B685">
        <v>619</v>
      </c>
      <c r="C685" t="s">
        <v>63</v>
      </c>
      <c r="D685" t="s">
        <v>3122</v>
      </c>
      <c r="E685" s="68" t="str">
        <f t="shared" si="10"/>
        <v>20171005 16:30:36.562000</v>
      </c>
    </row>
    <row r="686" spans="1:5">
      <c r="A686">
        <v>250</v>
      </c>
      <c r="B686">
        <v>619</v>
      </c>
      <c r="C686" t="s">
        <v>63</v>
      </c>
      <c r="D686" t="s">
        <v>3122</v>
      </c>
      <c r="E686" s="68" t="str">
        <f t="shared" si="10"/>
        <v>20171005 16:30:36.562000</v>
      </c>
    </row>
    <row r="687" spans="1:5">
      <c r="A687">
        <v>25</v>
      </c>
      <c r="B687">
        <v>619</v>
      </c>
      <c r="C687" t="s">
        <v>63</v>
      </c>
      <c r="D687" t="s">
        <v>3122</v>
      </c>
      <c r="E687" s="68" t="str">
        <f t="shared" si="10"/>
        <v>20171005 16:30:36.562000</v>
      </c>
    </row>
    <row r="688" spans="1:5">
      <c r="A688">
        <v>69</v>
      </c>
      <c r="B688">
        <v>619</v>
      </c>
      <c r="C688" t="s">
        <v>63</v>
      </c>
      <c r="D688" t="s">
        <v>3122</v>
      </c>
      <c r="E688" s="68" t="str">
        <f t="shared" si="10"/>
        <v>20171005 16:30:36.562000</v>
      </c>
    </row>
    <row r="689" spans="1:5">
      <c r="A689">
        <v>304</v>
      </c>
      <c r="B689">
        <v>619</v>
      </c>
      <c r="C689" t="s">
        <v>63</v>
      </c>
      <c r="D689" t="s">
        <v>3123</v>
      </c>
      <c r="E689" s="68" t="str">
        <f t="shared" si="10"/>
        <v>20171005 16:30:41.256000</v>
      </c>
    </row>
    <row r="690" spans="1:5">
      <c r="A690">
        <v>171</v>
      </c>
      <c r="B690">
        <v>618.5</v>
      </c>
      <c r="C690" t="s">
        <v>63</v>
      </c>
      <c r="D690" t="s">
        <v>3124</v>
      </c>
      <c r="E690" s="68" t="str">
        <f t="shared" si="10"/>
        <v>20171005 16:32:57.793000</v>
      </c>
    </row>
    <row r="691" spans="1:5">
      <c r="A691">
        <v>50</v>
      </c>
      <c r="B691">
        <v>618.5</v>
      </c>
      <c r="C691" t="s">
        <v>63</v>
      </c>
      <c r="D691" t="s">
        <v>3124</v>
      </c>
      <c r="E691" s="68" t="str">
        <f t="shared" si="10"/>
        <v>20171005 16:32:57.793000</v>
      </c>
    </row>
    <row r="692" spans="1:5">
      <c r="A692">
        <v>78</v>
      </c>
      <c r="B692">
        <v>618.5</v>
      </c>
      <c r="C692" t="s">
        <v>63</v>
      </c>
      <c r="D692" t="s">
        <v>3124</v>
      </c>
      <c r="E692" s="68" t="str">
        <f t="shared" si="10"/>
        <v>20171005 16:32:57.793000</v>
      </c>
    </row>
    <row r="693" spans="1:5">
      <c r="A693">
        <v>100</v>
      </c>
      <c r="B693">
        <v>618.5</v>
      </c>
      <c r="C693" t="s">
        <v>63</v>
      </c>
      <c r="D693" t="s">
        <v>3124</v>
      </c>
      <c r="E693" s="68" t="str">
        <f t="shared" si="10"/>
        <v>20171005 16:32:57.793000</v>
      </c>
    </row>
    <row r="694" spans="1:5">
      <c r="A694">
        <v>99</v>
      </c>
      <c r="B694">
        <v>618.5</v>
      </c>
      <c r="C694" t="s">
        <v>63</v>
      </c>
      <c r="D694" t="s">
        <v>3124</v>
      </c>
      <c r="E694" s="68" t="str">
        <f t="shared" si="10"/>
        <v>20171005 16:32:57.793000</v>
      </c>
    </row>
    <row r="695" spans="1:5">
      <c r="A695">
        <v>91</v>
      </c>
      <c r="B695">
        <v>618.5</v>
      </c>
      <c r="C695" t="s">
        <v>63</v>
      </c>
      <c r="D695" t="s">
        <v>3124</v>
      </c>
      <c r="E695" s="68" t="str">
        <f t="shared" si="10"/>
        <v>20171005 16:32:57.793000</v>
      </c>
    </row>
    <row r="696" spans="1:5">
      <c r="A696">
        <v>29</v>
      </c>
      <c r="B696">
        <v>618.5</v>
      </c>
      <c r="C696" t="s">
        <v>63</v>
      </c>
      <c r="D696" t="s">
        <v>3124</v>
      </c>
      <c r="E696" s="68" t="str">
        <f t="shared" si="10"/>
        <v>20171005 16:32:57.793000</v>
      </c>
    </row>
    <row r="697" spans="1:5">
      <c r="A697">
        <v>182</v>
      </c>
      <c r="B697">
        <v>618.5</v>
      </c>
      <c r="C697" t="s">
        <v>63</v>
      </c>
      <c r="D697" t="s">
        <v>3124</v>
      </c>
      <c r="E697" s="68" t="str">
        <f t="shared" si="10"/>
        <v>20171005 16:32:57.793000</v>
      </c>
    </row>
    <row r="698" spans="1:5">
      <c r="A698">
        <v>38</v>
      </c>
      <c r="B698">
        <v>618</v>
      </c>
      <c r="C698" t="s">
        <v>63</v>
      </c>
      <c r="D698" t="s">
        <v>3125</v>
      </c>
      <c r="E698" s="68" t="str">
        <f t="shared" si="10"/>
        <v>20171005 16:46:10.261000</v>
      </c>
    </row>
    <row r="699" spans="1:5">
      <c r="A699">
        <v>17</v>
      </c>
      <c r="B699">
        <v>618</v>
      </c>
      <c r="C699" t="s">
        <v>63</v>
      </c>
      <c r="D699" t="s">
        <v>3125</v>
      </c>
      <c r="E699" s="68" t="str">
        <f t="shared" si="10"/>
        <v>20171005 16:46:10.261000</v>
      </c>
    </row>
    <row r="700" spans="1:5">
      <c r="A700">
        <v>91</v>
      </c>
      <c r="B700">
        <v>618</v>
      </c>
      <c r="C700" t="s">
        <v>63</v>
      </c>
      <c r="D700" t="s">
        <v>3125</v>
      </c>
      <c r="E700" s="68" t="str">
        <f t="shared" si="10"/>
        <v>20171005 16:46:10.261000</v>
      </c>
    </row>
    <row r="701" spans="1:5">
      <c r="A701">
        <v>13</v>
      </c>
      <c r="B701">
        <v>618</v>
      </c>
      <c r="C701" t="s">
        <v>63</v>
      </c>
      <c r="D701" t="s">
        <v>3125</v>
      </c>
      <c r="E701" s="68" t="str">
        <f t="shared" si="10"/>
        <v>20171005 16:46:10.261000</v>
      </c>
    </row>
    <row r="702" spans="1:5">
      <c r="A702">
        <v>96</v>
      </c>
      <c r="B702">
        <v>618</v>
      </c>
      <c r="C702" t="s">
        <v>63</v>
      </c>
      <c r="D702" t="s">
        <v>3125</v>
      </c>
      <c r="E702" s="68" t="str">
        <f t="shared" si="10"/>
        <v>20171005 16:46:10.261000</v>
      </c>
    </row>
    <row r="703" spans="1:5">
      <c r="A703">
        <v>58</v>
      </c>
      <c r="B703">
        <v>618</v>
      </c>
      <c r="C703" t="s">
        <v>63</v>
      </c>
      <c r="D703" t="s">
        <v>3125</v>
      </c>
      <c r="E703" s="68" t="str">
        <f t="shared" si="10"/>
        <v>20171005 16:46:10.261000</v>
      </c>
    </row>
    <row r="704" spans="1:5">
      <c r="A704">
        <v>171</v>
      </c>
      <c r="B704">
        <v>618</v>
      </c>
      <c r="C704" t="s">
        <v>63</v>
      </c>
      <c r="D704" t="s">
        <v>3125</v>
      </c>
      <c r="E704" s="68" t="str">
        <f t="shared" si="10"/>
        <v>20171005 16:46:10.261000</v>
      </c>
    </row>
    <row r="705" spans="1:5">
      <c r="A705">
        <v>41</v>
      </c>
      <c r="B705">
        <v>618</v>
      </c>
      <c r="C705" t="s">
        <v>63</v>
      </c>
      <c r="D705" t="s">
        <v>3125</v>
      </c>
      <c r="E705" s="68" t="str">
        <f t="shared" ref="E705:E768" si="11">LEFT(D705,FIND(" ",D705)-1)&amp;" "&amp;IF((MID(D705,FIND(" ",D705)+1,2))&lt;"23",MID(D705,FIND(" ",D705)+1,2) + 2 - VALUE(MID(D705,28,1)),"0"&amp;"0")&amp;MID(D705,FIND(" ",D705)+3,13)</f>
        <v>20171005 16:46:10.261000</v>
      </c>
    </row>
    <row r="706" spans="1:5">
      <c r="A706">
        <v>331</v>
      </c>
      <c r="B706">
        <v>618</v>
      </c>
      <c r="C706" t="s">
        <v>63</v>
      </c>
      <c r="D706" t="s">
        <v>3125</v>
      </c>
      <c r="E706" s="68" t="str">
        <f t="shared" si="11"/>
        <v>20171005 16:46:10.261000</v>
      </c>
    </row>
    <row r="707" spans="1:5">
      <c r="A707">
        <v>75</v>
      </c>
      <c r="B707">
        <v>618</v>
      </c>
      <c r="C707" t="s">
        <v>63</v>
      </c>
      <c r="D707" t="s">
        <v>3125</v>
      </c>
      <c r="E707" s="68" t="str">
        <f t="shared" si="11"/>
        <v>20171005 16:46:10.261000</v>
      </c>
    </row>
    <row r="708" spans="1:5">
      <c r="A708">
        <v>69</v>
      </c>
      <c r="B708">
        <v>618</v>
      </c>
      <c r="C708" t="s">
        <v>63</v>
      </c>
      <c r="D708" t="s">
        <v>3125</v>
      </c>
      <c r="E708" s="68" t="str">
        <f t="shared" si="11"/>
        <v>20171005 16:46:10.261000</v>
      </c>
    </row>
    <row r="709" spans="1:5">
      <c r="A709">
        <v>100</v>
      </c>
      <c r="B709">
        <v>619</v>
      </c>
      <c r="C709" t="s">
        <v>63</v>
      </c>
      <c r="D709" t="s">
        <v>3126</v>
      </c>
      <c r="E709" s="68" t="str">
        <f t="shared" si="11"/>
        <v>20171006 9:06:39.373000</v>
      </c>
    </row>
    <row r="710" spans="1:5">
      <c r="A710">
        <v>100</v>
      </c>
      <c r="B710">
        <v>619</v>
      </c>
      <c r="C710" t="s">
        <v>63</v>
      </c>
      <c r="D710" t="s">
        <v>3126</v>
      </c>
      <c r="E710" s="68" t="str">
        <f t="shared" si="11"/>
        <v>20171006 9:06:39.373000</v>
      </c>
    </row>
    <row r="711" spans="1:5">
      <c r="A711">
        <v>100</v>
      </c>
      <c r="B711">
        <v>619</v>
      </c>
      <c r="C711" t="s">
        <v>63</v>
      </c>
      <c r="D711" t="s">
        <v>3126</v>
      </c>
      <c r="E711" s="68" t="str">
        <f t="shared" si="11"/>
        <v>20171006 9:06:39.373000</v>
      </c>
    </row>
    <row r="712" spans="1:5">
      <c r="A712">
        <v>50</v>
      </c>
      <c r="B712">
        <v>619</v>
      </c>
      <c r="C712" t="s">
        <v>63</v>
      </c>
      <c r="D712" t="s">
        <v>3126</v>
      </c>
      <c r="E712" s="68" t="str">
        <f t="shared" si="11"/>
        <v>20171006 9:06:39.373000</v>
      </c>
    </row>
    <row r="713" spans="1:5">
      <c r="A713">
        <v>90</v>
      </c>
      <c r="B713">
        <v>620</v>
      </c>
      <c r="C713" t="s">
        <v>63</v>
      </c>
      <c r="D713" t="s">
        <v>3127</v>
      </c>
      <c r="E713" s="68" t="str">
        <f t="shared" si="11"/>
        <v>20171006 9:08:23.896000</v>
      </c>
    </row>
    <row r="714" spans="1:5">
      <c r="A714">
        <v>104</v>
      </c>
      <c r="B714">
        <v>620</v>
      </c>
      <c r="C714" t="s">
        <v>63</v>
      </c>
      <c r="D714" t="s">
        <v>3127</v>
      </c>
      <c r="E714" s="68" t="str">
        <f t="shared" si="11"/>
        <v>20171006 9:08:23.896000</v>
      </c>
    </row>
    <row r="715" spans="1:5">
      <c r="A715">
        <v>56</v>
      </c>
      <c r="B715">
        <v>620</v>
      </c>
      <c r="C715" t="s">
        <v>63</v>
      </c>
      <c r="D715" t="s">
        <v>3127</v>
      </c>
      <c r="E715" s="68" t="str">
        <f t="shared" si="11"/>
        <v>20171006 9:08:23.896000</v>
      </c>
    </row>
    <row r="716" spans="1:5">
      <c r="A716">
        <v>315</v>
      </c>
      <c r="B716">
        <v>621.5</v>
      </c>
      <c r="C716" t="s">
        <v>63</v>
      </c>
      <c r="D716" t="s">
        <v>3128</v>
      </c>
      <c r="E716" s="68" t="str">
        <f t="shared" si="11"/>
        <v>20171006 9:20:49.601000</v>
      </c>
    </row>
    <row r="717" spans="1:5">
      <c r="A717">
        <v>50</v>
      </c>
      <c r="B717">
        <v>621.5</v>
      </c>
      <c r="C717" t="s">
        <v>63</v>
      </c>
      <c r="D717" t="s">
        <v>3128</v>
      </c>
      <c r="E717" s="68" t="str">
        <f t="shared" si="11"/>
        <v>20171006 9:20:49.601000</v>
      </c>
    </row>
    <row r="718" spans="1:5">
      <c r="A718">
        <v>100</v>
      </c>
      <c r="B718">
        <v>621.5</v>
      </c>
      <c r="C718" t="s">
        <v>63</v>
      </c>
      <c r="D718" t="s">
        <v>3128</v>
      </c>
      <c r="E718" s="68" t="str">
        <f t="shared" si="11"/>
        <v>20171006 9:20:49.601000</v>
      </c>
    </row>
    <row r="719" spans="1:5">
      <c r="A719">
        <v>35</v>
      </c>
      <c r="B719">
        <v>621.5</v>
      </c>
      <c r="C719" t="s">
        <v>63</v>
      </c>
      <c r="D719" t="s">
        <v>3128</v>
      </c>
      <c r="E719" s="68" t="str">
        <f t="shared" si="11"/>
        <v>20171006 9:20:49.601000</v>
      </c>
    </row>
    <row r="720" spans="1:5">
      <c r="A720">
        <v>106</v>
      </c>
      <c r="B720">
        <v>621.5</v>
      </c>
      <c r="C720" t="s">
        <v>63</v>
      </c>
      <c r="D720" t="s">
        <v>3129</v>
      </c>
      <c r="E720" s="68" t="str">
        <f t="shared" si="11"/>
        <v>20171006 9:25:01.543000</v>
      </c>
    </row>
    <row r="721" spans="1:5">
      <c r="A721">
        <v>50</v>
      </c>
      <c r="B721">
        <v>621.5</v>
      </c>
      <c r="C721" t="s">
        <v>63</v>
      </c>
      <c r="D721" t="s">
        <v>3129</v>
      </c>
      <c r="E721" s="68" t="str">
        <f t="shared" si="11"/>
        <v>20171006 9:25:01.543000</v>
      </c>
    </row>
    <row r="722" spans="1:5">
      <c r="A722">
        <v>15</v>
      </c>
      <c r="B722">
        <v>621.5</v>
      </c>
      <c r="C722" t="s">
        <v>63</v>
      </c>
      <c r="D722" t="s">
        <v>3130</v>
      </c>
      <c r="E722" s="68" t="str">
        <f t="shared" si="11"/>
        <v>20171006 9:25:10.466000</v>
      </c>
    </row>
    <row r="723" spans="1:5">
      <c r="A723">
        <v>329</v>
      </c>
      <c r="B723">
        <v>621.5</v>
      </c>
      <c r="C723" t="s">
        <v>63</v>
      </c>
      <c r="D723" t="s">
        <v>3131</v>
      </c>
      <c r="E723" s="68" t="str">
        <f t="shared" si="11"/>
        <v>20171006 9:25:23.326000</v>
      </c>
    </row>
    <row r="724" spans="1:5">
      <c r="A724">
        <v>100</v>
      </c>
      <c r="B724">
        <v>622</v>
      </c>
      <c r="C724" t="s">
        <v>63</v>
      </c>
      <c r="D724" t="s">
        <v>3132</v>
      </c>
      <c r="E724" s="68" t="str">
        <f t="shared" si="11"/>
        <v>20171006 9:31:44.886000</v>
      </c>
    </row>
    <row r="725" spans="1:5">
      <c r="A725">
        <v>106</v>
      </c>
      <c r="B725">
        <v>622</v>
      </c>
      <c r="C725" t="s">
        <v>63</v>
      </c>
      <c r="D725" t="s">
        <v>3132</v>
      </c>
      <c r="E725" s="68" t="str">
        <f t="shared" si="11"/>
        <v>20171006 9:31:44.886000</v>
      </c>
    </row>
    <row r="726" spans="1:5">
      <c r="A726">
        <v>194</v>
      </c>
      <c r="B726">
        <v>622</v>
      </c>
      <c r="C726" t="s">
        <v>63</v>
      </c>
      <c r="D726" t="s">
        <v>3132</v>
      </c>
      <c r="E726" s="68" t="str">
        <f t="shared" si="11"/>
        <v>20171006 9:31:44.886000</v>
      </c>
    </row>
    <row r="727" spans="1:5">
      <c r="A727">
        <v>100</v>
      </c>
      <c r="B727">
        <v>622</v>
      </c>
      <c r="C727" t="s">
        <v>63</v>
      </c>
      <c r="D727" t="s">
        <v>3133</v>
      </c>
      <c r="E727" s="68" t="str">
        <f t="shared" si="11"/>
        <v>20171006 9:34:34.203000</v>
      </c>
    </row>
    <row r="728" spans="1:5">
      <c r="A728">
        <v>100</v>
      </c>
      <c r="B728">
        <v>622</v>
      </c>
      <c r="C728" t="s">
        <v>63</v>
      </c>
      <c r="D728" t="s">
        <v>3133</v>
      </c>
      <c r="E728" s="68" t="str">
        <f t="shared" si="11"/>
        <v>20171006 9:34:34.203000</v>
      </c>
    </row>
    <row r="729" spans="1:5">
      <c r="A729">
        <v>31</v>
      </c>
      <c r="B729">
        <v>622</v>
      </c>
      <c r="C729" t="s">
        <v>63</v>
      </c>
      <c r="D729" t="s">
        <v>3134</v>
      </c>
      <c r="E729" s="68" t="str">
        <f t="shared" si="11"/>
        <v>20171006 9:35:48.051000</v>
      </c>
    </row>
    <row r="730" spans="1:5">
      <c r="A730">
        <v>50</v>
      </c>
      <c r="B730">
        <v>622</v>
      </c>
      <c r="C730" t="s">
        <v>63</v>
      </c>
      <c r="D730" t="s">
        <v>3135</v>
      </c>
      <c r="E730" s="68" t="str">
        <f t="shared" si="11"/>
        <v>20171006 9:38:39.113000</v>
      </c>
    </row>
    <row r="731" spans="1:5">
      <c r="A731">
        <v>219</v>
      </c>
      <c r="B731">
        <v>622</v>
      </c>
      <c r="C731" t="s">
        <v>63</v>
      </c>
      <c r="D731" t="s">
        <v>3136</v>
      </c>
      <c r="E731" s="68" t="str">
        <f t="shared" si="11"/>
        <v>20171006 9:38:39.114000</v>
      </c>
    </row>
    <row r="732" spans="1:5">
      <c r="A732">
        <v>188</v>
      </c>
      <c r="B732">
        <v>620</v>
      </c>
      <c r="C732" t="s">
        <v>63</v>
      </c>
      <c r="D732" t="s">
        <v>3137</v>
      </c>
      <c r="E732" s="68" t="str">
        <f t="shared" si="11"/>
        <v>20171006 9:45:59.119000</v>
      </c>
    </row>
    <row r="733" spans="1:5">
      <c r="A733">
        <v>269</v>
      </c>
      <c r="B733">
        <v>620</v>
      </c>
      <c r="C733" t="s">
        <v>63</v>
      </c>
      <c r="D733" t="s">
        <v>3137</v>
      </c>
      <c r="E733" s="68" t="str">
        <f t="shared" si="11"/>
        <v>20171006 9:45:59.119000</v>
      </c>
    </row>
    <row r="734" spans="1:5">
      <c r="A734">
        <v>43</v>
      </c>
      <c r="B734">
        <v>620</v>
      </c>
      <c r="C734" t="s">
        <v>63</v>
      </c>
      <c r="D734" t="s">
        <v>3137</v>
      </c>
      <c r="E734" s="68" t="str">
        <f t="shared" si="11"/>
        <v>20171006 9:45:59.119000</v>
      </c>
    </row>
    <row r="735" spans="1:5">
      <c r="A735">
        <v>100</v>
      </c>
      <c r="B735">
        <v>619.5</v>
      </c>
      <c r="C735" t="s">
        <v>63</v>
      </c>
      <c r="D735" t="s">
        <v>3138</v>
      </c>
      <c r="E735" s="68" t="str">
        <f t="shared" si="11"/>
        <v>20171006 9:51:08.546000</v>
      </c>
    </row>
    <row r="736" spans="1:5">
      <c r="A736">
        <v>100</v>
      </c>
      <c r="B736">
        <v>619.5</v>
      </c>
      <c r="C736" t="s">
        <v>63</v>
      </c>
      <c r="D736" t="s">
        <v>3138</v>
      </c>
      <c r="E736" s="68" t="str">
        <f t="shared" si="11"/>
        <v>20171006 9:51:08.546000</v>
      </c>
    </row>
    <row r="737" spans="1:5">
      <c r="A737">
        <v>100</v>
      </c>
      <c r="B737">
        <v>619.5</v>
      </c>
      <c r="C737" t="s">
        <v>63</v>
      </c>
      <c r="D737" t="s">
        <v>3138</v>
      </c>
      <c r="E737" s="68" t="str">
        <f t="shared" si="11"/>
        <v>20171006 9:51:08.546000</v>
      </c>
    </row>
    <row r="738" spans="1:5">
      <c r="A738">
        <v>72</v>
      </c>
      <c r="B738">
        <v>619.5</v>
      </c>
      <c r="C738" t="s">
        <v>63</v>
      </c>
      <c r="D738" t="s">
        <v>3138</v>
      </c>
      <c r="E738" s="68" t="str">
        <f t="shared" si="11"/>
        <v>20171006 9:51:08.546000</v>
      </c>
    </row>
    <row r="739" spans="1:5">
      <c r="A739">
        <v>63</v>
      </c>
      <c r="B739">
        <v>619.5</v>
      </c>
      <c r="C739" t="s">
        <v>63</v>
      </c>
      <c r="D739" t="s">
        <v>3139</v>
      </c>
      <c r="E739" s="68" t="str">
        <f t="shared" si="11"/>
        <v>20171006 9:51:08.867000</v>
      </c>
    </row>
    <row r="740" spans="1:5">
      <c r="A740">
        <v>65</v>
      </c>
      <c r="B740">
        <v>619.5</v>
      </c>
      <c r="C740" t="s">
        <v>63</v>
      </c>
      <c r="D740" t="s">
        <v>3140</v>
      </c>
      <c r="E740" s="68" t="str">
        <f t="shared" si="11"/>
        <v>20171006 9:51:09.818000</v>
      </c>
    </row>
    <row r="741" spans="1:5">
      <c r="A741">
        <v>100</v>
      </c>
      <c r="B741">
        <v>620</v>
      </c>
      <c r="C741" t="s">
        <v>63</v>
      </c>
      <c r="D741" t="s">
        <v>3141</v>
      </c>
      <c r="E741" s="68" t="str">
        <f t="shared" si="11"/>
        <v>20171006 9:59:58.615000</v>
      </c>
    </row>
    <row r="742" spans="1:5">
      <c r="A742">
        <v>69</v>
      </c>
      <c r="B742">
        <v>620</v>
      </c>
      <c r="C742" t="s">
        <v>63</v>
      </c>
      <c r="D742" t="s">
        <v>3142</v>
      </c>
      <c r="E742" s="68" t="str">
        <f t="shared" si="11"/>
        <v>20171006 10:00:00.339000</v>
      </c>
    </row>
    <row r="743" spans="1:5">
      <c r="A743">
        <v>331</v>
      </c>
      <c r="B743">
        <v>620</v>
      </c>
      <c r="C743" t="s">
        <v>63</v>
      </c>
      <c r="D743" t="s">
        <v>3143</v>
      </c>
      <c r="E743" s="68" t="str">
        <f t="shared" si="11"/>
        <v>20171006 10:00:00.806000</v>
      </c>
    </row>
    <row r="744" spans="1:5">
      <c r="A744">
        <v>57</v>
      </c>
      <c r="B744">
        <v>620.5</v>
      </c>
      <c r="C744" t="s">
        <v>63</v>
      </c>
      <c r="D744" t="s">
        <v>3144</v>
      </c>
      <c r="E744" s="68" t="str">
        <f t="shared" si="11"/>
        <v>20171006 10:06:25.641000</v>
      </c>
    </row>
    <row r="745" spans="1:5">
      <c r="A745">
        <v>173</v>
      </c>
      <c r="B745">
        <v>620.5</v>
      </c>
      <c r="C745" t="s">
        <v>63</v>
      </c>
      <c r="D745" t="s">
        <v>3144</v>
      </c>
      <c r="E745" s="68" t="str">
        <f t="shared" si="11"/>
        <v>20171006 10:06:25.641000</v>
      </c>
    </row>
    <row r="746" spans="1:5">
      <c r="A746">
        <v>68</v>
      </c>
      <c r="B746">
        <v>620.5</v>
      </c>
      <c r="C746" t="s">
        <v>63</v>
      </c>
      <c r="D746" t="s">
        <v>3144</v>
      </c>
      <c r="E746" s="68" t="str">
        <f t="shared" si="11"/>
        <v>20171006 10:06:25.641000</v>
      </c>
    </row>
    <row r="747" spans="1:5">
      <c r="A747">
        <v>100</v>
      </c>
      <c r="B747">
        <v>620.5</v>
      </c>
      <c r="C747" t="s">
        <v>63</v>
      </c>
      <c r="D747" t="s">
        <v>3144</v>
      </c>
      <c r="E747" s="68" t="str">
        <f t="shared" si="11"/>
        <v>20171006 10:06:25.641000</v>
      </c>
    </row>
    <row r="748" spans="1:5">
      <c r="A748">
        <v>2</v>
      </c>
      <c r="B748">
        <v>620.5</v>
      </c>
      <c r="C748" t="s">
        <v>63</v>
      </c>
      <c r="D748" t="s">
        <v>3144</v>
      </c>
      <c r="E748" s="68" t="str">
        <f t="shared" si="11"/>
        <v>20171006 10:06:25.641000</v>
      </c>
    </row>
    <row r="749" spans="1:5">
      <c r="A749">
        <v>100</v>
      </c>
      <c r="B749">
        <v>619.5</v>
      </c>
      <c r="C749" t="s">
        <v>63</v>
      </c>
      <c r="D749" t="s">
        <v>3145</v>
      </c>
      <c r="E749" s="68" t="str">
        <f t="shared" si="11"/>
        <v>20171006 10:34:13.765000</v>
      </c>
    </row>
    <row r="750" spans="1:5">
      <c r="A750">
        <v>88</v>
      </c>
      <c r="B750">
        <v>619.5</v>
      </c>
      <c r="C750" t="s">
        <v>63</v>
      </c>
      <c r="D750" t="s">
        <v>3146</v>
      </c>
      <c r="E750" s="68" t="str">
        <f t="shared" si="11"/>
        <v>20171006 10:34:18.928000</v>
      </c>
    </row>
    <row r="751" spans="1:5">
      <c r="A751">
        <v>173</v>
      </c>
      <c r="B751">
        <v>619.5</v>
      </c>
      <c r="C751" t="s">
        <v>63</v>
      </c>
      <c r="D751" t="s">
        <v>3147</v>
      </c>
      <c r="E751" s="68" t="str">
        <f t="shared" si="11"/>
        <v>20171006 10:39:18.536000</v>
      </c>
    </row>
    <row r="752" spans="1:5">
      <c r="A752">
        <v>90</v>
      </c>
      <c r="B752">
        <v>619.5</v>
      </c>
      <c r="C752" t="s">
        <v>63</v>
      </c>
      <c r="D752" t="s">
        <v>3147</v>
      </c>
      <c r="E752" s="68" t="str">
        <f t="shared" si="11"/>
        <v>20171006 10:39:18.536000</v>
      </c>
    </row>
    <row r="753" spans="1:5">
      <c r="A753">
        <v>100</v>
      </c>
      <c r="B753">
        <v>619.5</v>
      </c>
      <c r="C753" t="s">
        <v>63</v>
      </c>
      <c r="D753" t="s">
        <v>3147</v>
      </c>
      <c r="E753" s="68" t="str">
        <f t="shared" si="11"/>
        <v>20171006 10:39:18.536000</v>
      </c>
    </row>
    <row r="754" spans="1:5">
      <c r="A754">
        <v>49</v>
      </c>
      <c r="B754">
        <v>619.5</v>
      </c>
      <c r="C754" t="s">
        <v>63</v>
      </c>
      <c r="D754" t="s">
        <v>3147</v>
      </c>
      <c r="E754" s="68" t="str">
        <f t="shared" si="11"/>
        <v>20171006 10:39:18.536000</v>
      </c>
    </row>
    <row r="755" spans="1:5">
      <c r="A755">
        <v>306</v>
      </c>
      <c r="B755">
        <v>619.5</v>
      </c>
      <c r="C755" t="s">
        <v>63</v>
      </c>
      <c r="D755" t="s">
        <v>3148</v>
      </c>
      <c r="E755" s="68" t="str">
        <f t="shared" si="11"/>
        <v>20171006 10:53:16.966000</v>
      </c>
    </row>
    <row r="756" spans="1:5">
      <c r="A756">
        <v>102</v>
      </c>
      <c r="B756">
        <v>619.5</v>
      </c>
      <c r="C756" t="s">
        <v>63</v>
      </c>
      <c r="D756" t="s">
        <v>3148</v>
      </c>
      <c r="E756" s="68" t="str">
        <f t="shared" si="11"/>
        <v>20171006 10:53:16.966000</v>
      </c>
    </row>
    <row r="757" spans="1:5">
      <c r="A757">
        <v>10</v>
      </c>
      <c r="B757">
        <v>619.5</v>
      </c>
      <c r="C757" t="s">
        <v>63</v>
      </c>
      <c r="D757" t="s">
        <v>3149</v>
      </c>
      <c r="E757" s="68" t="str">
        <f t="shared" si="11"/>
        <v>20171006 10:57:05.587000</v>
      </c>
    </row>
    <row r="758" spans="1:5">
      <c r="A758">
        <v>11</v>
      </c>
      <c r="B758">
        <v>619.5</v>
      </c>
      <c r="C758" t="s">
        <v>63</v>
      </c>
      <c r="D758" t="s">
        <v>3150</v>
      </c>
      <c r="E758" s="68" t="str">
        <f t="shared" si="11"/>
        <v>20171006 10:58:05.090000</v>
      </c>
    </row>
    <row r="759" spans="1:5">
      <c r="A759">
        <v>71</v>
      </c>
      <c r="B759">
        <v>619.5</v>
      </c>
      <c r="C759" t="s">
        <v>63</v>
      </c>
      <c r="D759" t="s">
        <v>3151</v>
      </c>
      <c r="E759" s="68" t="str">
        <f t="shared" si="11"/>
        <v>20171006 11:01:14.271000</v>
      </c>
    </row>
    <row r="760" spans="1:5">
      <c r="A760">
        <v>156</v>
      </c>
      <c r="B760">
        <v>617.5</v>
      </c>
      <c r="C760" t="s">
        <v>63</v>
      </c>
      <c r="D760" t="s">
        <v>3152</v>
      </c>
      <c r="E760" s="68" t="str">
        <f t="shared" si="11"/>
        <v>20171006 11:11:30.198000</v>
      </c>
    </row>
    <row r="761" spans="1:5">
      <c r="A761">
        <v>2</v>
      </c>
      <c r="B761">
        <v>617.5</v>
      </c>
      <c r="C761" t="s">
        <v>70</v>
      </c>
      <c r="D761" t="s">
        <v>3153</v>
      </c>
      <c r="E761" s="68" t="str">
        <f t="shared" si="11"/>
        <v>20171006 11:11:30.214460</v>
      </c>
    </row>
    <row r="762" spans="1:5">
      <c r="A762">
        <v>91</v>
      </c>
      <c r="B762">
        <v>617.5</v>
      </c>
      <c r="C762" t="s">
        <v>63</v>
      </c>
      <c r="D762" t="s">
        <v>3154</v>
      </c>
      <c r="E762" s="68" t="str">
        <f t="shared" si="11"/>
        <v>20171006 11:11:30.232000</v>
      </c>
    </row>
    <row r="763" spans="1:5">
      <c r="A763">
        <v>45</v>
      </c>
      <c r="B763">
        <v>617.5</v>
      </c>
      <c r="C763" t="s">
        <v>63</v>
      </c>
      <c r="D763" t="s">
        <v>3154</v>
      </c>
      <c r="E763" s="68" t="str">
        <f t="shared" si="11"/>
        <v>20171006 11:11:30.232000</v>
      </c>
    </row>
    <row r="764" spans="1:5">
      <c r="A764">
        <v>40</v>
      </c>
      <c r="B764">
        <v>617.5</v>
      </c>
      <c r="C764" t="s">
        <v>63</v>
      </c>
      <c r="D764" t="s">
        <v>3154</v>
      </c>
      <c r="E764" s="68" t="str">
        <f t="shared" si="11"/>
        <v>20171006 11:11:30.232000</v>
      </c>
    </row>
    <row r="765" spans="1:5">
      <c r="A765">
        <v>45</v>
      </c>
      <c r="B765">
        <v>617.5</v>
      </c>
      <c r="C765" t="s">
        <v>65</v>
      </c>
      <c r="D765" t="s">
        <v>3155</v>
      </c>
      <c r="E765" s="68" t="str">
        <f t="shared" si="11"/>
        <v>20171006 11:11:30.243000</v>
      </c>
    </row>
    <row r="766" spans="1:5">
      <c r="A766">
        <v>12</v>
      </c>
      <c r="B766">
        <v>617.5</v>
      </c>
      <c r="C766" t="s">
        <v>65</v>
      </c>
      <c r="D766" t="s">
        <v>3155</v>
      </c>
      <c r="E766" s="68" t="str">
        <f t="shared" si="11"/>
        <v>20171006 11:11:30.243000</v>
      </c>
    </row>
    <row r="767" spans="1:5">
      <c r="A767">
        <v>60</v>
      </c>
      <c r="B767">
        <v>617.5</v>
      </c>
      <c r="C767" t="s">
        <v>67</v>
      </c>
      <c r="D767" t="s">
        <v>3156</v>
      </c>
      <c r="E767" s="68" t="str">
        <f t="shared" si="11"/>
        <v>20171006 11:11:30.243015</v>
      </c>
    </row>
    <row r="768" spans="1:5">
      <c r="A768">
        <v>38</v>
      </c>
      <c r="B768">
        <v>617.5</v>
      </c>
      <c r="C768" t="s">
        <v>70</v>
      </c>
      <c r="D768" t="s">
        <v>3157</v>
      </c>
      <c r="E768" s="68" t="str">
        <f t="shared" si="11"/>
        <v>20171006 11:11:30.243019</v>
      </c>
    </row>
    <row r="769" spans="1:5">
      <c r="A769">
        <v>11</v>
      </c>
      <c r="B769">
        <v>617.5</v>
      </c>
      <c r="C769" t="s">
        <v>63</v>
      </c>
      <c r="D769" t="s">
        <v>3158</v>
      </c>
      <c r="E769" s="68" t="str">
        <f t="shared" ref="E769:E832" si="12">LEFT(D769,FIND(" ",D769)-1)&amp;" "&amp;IF((MID(D769,FIND(" ",D769)+1,2))&lt;"23",MID(D769,FIND(" ",D769)+1,2) + 2 - VALUE(MID(D769,28,1)),"0"&amp;"0")&amp;MID(D769,FIND(" ",D769)+3,13)</f>
        <v>20171006 11:11:30.253000</v>
      </c>
    </row>
    <row r="770" spans="1:5">
      <c r="A770">
        <v>47</v>
      </c>
      <c r="B770">
        <v>619</v>
      </c>
      <c r="C770" t="s">
        <v>63</v>
      </c>
      <c r="D770" t="s">
        <v>3159</v>
      </c>
      <c r="E770" s="68" t="str">
        <f t="shared" si="12"/>
        <v>20171006 11:31:46.253000</v>
      </c>
    </row>
    <row r="771" spans="1:5">
      <c r="A771">
        <v>39</v>
      </c>
      <c r="B771">
        <v>619</v>
      </c>
      <c r="C771" t="s">
        <v>63</v>
      </c>
      <c r="D771" t="s">
        <v>3159</v>
      </c>
      <c r="E771" s="68" t="str">
        <f t="shared" si="12"/>
        <v>20171006 11:31:46.253000</v>
      </c>
    </row>
    <row r="772" spans="1:5">
      <c r="A772">
        <v>100</v>
      </c>
      <c r="B772">
        <v>619</v>
      </c>
      <c r="C772" t="s">
        <v>63</v>
      </c>
      <c r="D772" t="s">
        <v>3159</v>
      </c>
      <c r="E772" s="68" t="str">
        <f t="shared" si="12"/>
        <v>20171006 11:31:46.253000</v>
      </c>
    </row>
    <row r="773" spans="1:5">
      <c r="A773">
        <v>213</v>
      </c>
      <c r="B773">
        <v>619</v>
      </c>
      <c r="C773" t="s">
        <v>63</v>
      </c>
      <c r="D773" t="s">
        <v>3159</v>
      </c>
      <c r="E773" s="68" t="str">
        <f t="shared" si="12"/>
        <v>20171006 11:31:46.253000</v>
      </c>
    </row>
    <row r="774" spans="1:5">
      <c r="A774">
        <v>56</v>
      </c>
      <c r="B774">
        <v>619</v>
      </c>
      <c r="C774" t="s">
        <v>63</v>
      </c>
      <c r="D774" t="s">
        <v>3159</v>
      </c>
      <c r="E774" s="68" t="str">
        <f t="shared" si="12"/>
        <v>20171006 11:31:46.253000</v>
      </c>
    </row>
    <row r="775" spans="1:5">
      <c r="A775">
        <v>2</v>
      </c>
      <c r="B775">
        <v>619</v>
      </c>
      <c r="C775" t="s">
        <v>63</v>
      </c>
      <c r="D775" t="s">
        <v>3160</v>
      </c>
      <c r="E775" s="68" t="str">
        <f t="shared" si="12"/>
        <v>20171006 11:33:56.808000</v>
      </c>
    </row>
    <row r="776" spans="1:5">
      <c r="A776">
        <v>2</v>
      </c>
      <c r="B776">
        <v>619</v>
      </c>
      <c r="C776" t="s">
        <v>63</v>
      </c>
      <c r="D776" t="s">
        <v>3161</v>
      </c>
      <c r="E776" s="68" t="str">
        <f t="shared" si="12"/>
        <v>20171006 11:34:04.487000</v>
      </c>
    </row>
    <row r="777" spans="1:5">
      <c r="A777">
        <v>13</v>
      </c>
      <c r="B777">
        <v>619</v>
      </c>
      <c r="C777" t="s">
        <v>63</v>
      </c>
      <c r="D777" t="s">
        <v>3162</v>
      </c>
      <c r="E777" s="68" t="str">
        <f t="shared" si="12"/>
        <v>20171006 11:35:56.228000</v>
      </c>
    </row>
    <row r="778" spans="1:5">
      <c r="A778">
        <v>248</v>
      </c>
      <c r="B778">
        <v>619</v>
      </c>
      <c r="C778" t="s">
        <v>63</v>
      </c>
      <c r="D778" t="s">
        <v>3163</v>
      </c>
      <c r="E778" s="68" t="str">
        <f t="shared" si="12"/>
        <v>20171006 11:45:58.975000</v>
      </c>
    </row>
    <row r="779" spans="1:5">
      <c r="A779">
        <v>280</v>
      </c>
      <c r="B779">
        <v>619</v>
      </c>
      <c r="C779" t="s">
        <v>63</v>
      </c>
      <c r="D779" t="s">
        <v>3164</v>
      </c>
      <c r="E779" s="68" t="str">
        <f t="shared" si="12"/>
        <v>20171006 11:48:07.539000</v>
      </c>
    </row>
    <row r="780" spans="1:5">
      <c r="A780">
        <v>100</v>
      </c>
      <c r="B780">
        <v>619.5</v>
      </c>
      <c r="C780" t="s">
        <v>63</v>
      </c>
      <c r="D780" t="s">
        <v>3165</v>
      </c>
      <c r="E780" s="68" t="str">
        <f t="shared" si="12"/>
        <v>20171006 12:23:30.577000</v>
      </c>
    </row>
    <row r="781" spans="1:5">
      <c r="A781">
        <v>25</v>
      </c>
      <c r="B781">
        <v>619.5</v>
      </c>
      <c r="C781" t="s">
        <v>63</v>
      </c>
      <c r="D781" t="s">
        <v>3166</v>
      </c>
      <c r="E781" s="68" t="str">
        <f t="shared" si="12"/>
        <v>20171006 12:23:33.120000</v>
      </c>
    </row>
    <row r="782" spans="1:5">
      <c r="A782">
        <v>396</v>
      </c>
      <c r="B782">
        <v>619.5</v>
      </c>
      <c r="C782" t="s">
        <v>63</v>
      </c>
      <c r="D782" t="s">
        <v>3167</v>
      </c>
      <c r="E782" s="68" t="str">
        <f t="shared" si="12"/>
        <v>20171006 12:24:08.858000</v>
      </c>
    </row>
    <row r="783" spans="1:5">
      <c r="A783">
        <v>100</v>
      </c>
      <c r="B783">
        <v>619.5</v>
      </c>
      <c r="C783" t="s">
        <v>63</v>
      </c>
      <c r="D783" t="s">
        <v>3167</v>
      </c>
      <c r="E783" s="68" t="str">
        <f t="shared" si="12"/>
        <v>20171006 12:24:08.858000</v>
      </c>
    </row>
    <row r="784" spans="1:5">
      <c r="A784">
        <v>379</v>
      </c>
      <c r="B784">
        <v>619.5</v>
      </c>
      <c r="C784" t="s">
        <v>63</v>
      </c>
      <c r="D784" t="s">
        <v>3167</v>
      </c>
      <c r="E784" s="68" t="str">
        <f t="shared" si="12"/>
        <v>20171006 12:24:08.858000</v>
      </c>
    </row>
    <row r="785" spans="1:5">
      <c r="A785">
        <v>67</v>
      </c>
      <c r="B785">
        <v>619</v>
      </c>
      <c r="C785" t="s">
        <v>63</v>
      </c>
      <c r="D785" t="s">
        <v>3168</v>
      </c>
      <c r="E785" s="68" t="str">
        <f t="shared" si="12"/>
        <v>20171006 13:05:40.939000</v>
      </c>
    </row>
    <row r="786" spans="1:5">
      <c r="A786">
        <v>5</v>
      </c>
      <c r="B786">
        <v>619</v>
      </c>
      <c r="C786" t="s">
        <v>63</v>
      </c>
      <c r="D786" t="s">
        <v>3168</v>
      </c>
      <c r="E786" s="68" t="str">
        <f t="shared" si="12"/>
        <v>20171006 13:05:40.939000</v>
      </c>
    </row>
    <row r="787" spans="1:5">
      <c r="A787">
        <v>40</v>
      </c>
      <c r="B787">
        <v>619</v>
      </c>
      <c r="C787" t="s">
        <v>63</v>
      </c>
      <c r="D787" t="s">
        <v>3168</v>
      </c>
      <c r="E787" s="68" t="str">
        <f t="shared" si="12"/>
        <v>20171006 13:05:40.939000</v>
      </c>
    </row>
    <row r="788" spans="1:5">
      <c r="A788">
        <v>78</v>
      </c>
      <c r="B788">
        <v>619</v>
      </c>
      <c r="C788" t="s">
        <v>63</v>
      </c>
      <c r="D788" t="s">
        <v>3168</v>
      </c>
      <c r="E788" s="68" t="str">
        <f t="shared" si="12"/>
        <v>20171006 13:05:40.939000</v>
      </c>
    </row>
    <row r="789" spans="1:5">
      <c r="A789">
        <v>100</v>
      </c>
      <c r="B789">
        <v>619</v>
      </c>
      <c r="C789" t="s">
        <v>63</v>
      </c>
      <c r="D789" t="s">
        <v>3168</v>
      </c>
      <c r="E789" s="68" t="str">
        <f t="shared" si="12"/>
        <v>20171006 13:05:40.939000</v>
      </c>
    </row>
    <row r="790" spans="1:5">
      <c r="A790">
        <v>40</v>
      </c>
      <c r="B790">
        <v>619</v>
      </c>
      <c r="C790" t="s">
        <v>63</v>
      </c>
      <c r="D790" t="s">
        <v>3169</v>
      </c>
      <c r="E790" s="68" t="str">
        <f t="shared" si="12"/>
        <v>20171006 13:05:40.963000</v>
      </c>
    </row>
    <row r="791" spans="1:5">
      <c r="A791">
        <v>106</v>
      </c>
      <c r="B791">
        <v>619</v>
      </c>
      <c r="C791" t="s">
        <v>63</v>
      </c>
      <c r="D791" t="s">
        <v>3170</v>
      </c>
      <c r="E791" s="68" t="str">
        <f t="shared" si="12"/>
        <v>20171006 13:05:40.967000</v>
      </c>
    </row>
    <row r="792" spans="1:5">
      <c r="A792">
        <v>84</v>
      </c>
      <c r="B792">
        <v>619</v>
      </c>
      <c r="C792" t="s">
        <v>63</v>
      </c>
      <c r="D792" t="s">
        <v>3171</v>
      </c>
      <c r="E792" s="68" t="str">
        <f t="shared" si="12"/>
        <v>20171006 13:05:41.003000</v>
      </c>
    </row>
    <row r="793" spans="1:5">
      <c r="A793">
        <v>80</v>
      </c>
      <c r="B793">
        <v>619</v>
      </c>
      <c r="C793" t="s">
        <v>63</v>
      </c>
      <c r="D793" t="s">
        <v>3172</v>
      </c>
      <c r="E793" s="68" t="str">
        <f t="shared" si="12"/>
        <v>20171006 13:05:41.024000</v>
      </c>
    </row>
    <row r="794" spans="1:5">
      <c r="A794">
        <v>14</v>
      </c>
      <c r="B794">
        <v>618.5</v>
      </c>
      <c r="C794" t="s">
        <v>63</v>
      </c>
      <c r="D794" t="s">
        <v>3173</v>
      </c>
      <c r="E794" s="68" t="str">
        <f t="shared" si="12"/>
        <v>20171006 13:12:56.490000</v>
      </c>
    </row>
    <row r="795" spans="1:5">
      <c r="A795">
        <v>11</v>
      </c>
      <c r="B795">
        <v>618.5</v>
      </c>
      <c r="C795" t="s">
        <v>63</v>
      </c>
      <c r="D795" t="s">
        <v>3173</v>
      </c>
      <c r="E795" s="68" t="str">
        <f t="shared" si="12"/>
        <v>20171006 13:12:56.490000</v>
      </c>
    </row>
    <row r="796" spans="1:5">
      <c r="A796">
        <v>100</v>
      </c>
      <c r="B796">
        <v>618.5</v>
      </c>
      <c r="C796" t="s">
        <v>63</v>
      </c>
      <c r="D796" t="s">
        <v>3173</v>
      </c>
      <c r="E796" s="68" t="str">
        <f t="shared" si="12"/>
        <v>20171006 13:12:56.490000</v>
      </c>
    </row>
    <row r="797" spans="1:5">
      <c r="A797">
        <v>100</v>
      </c>
      <c r="B797">
        <v>618.5</v>
      </c>
      <c r="C797" t="s">
        <v>63</v>
      </c>
      <c r="D797" t="s">
        <v>3173</v>
      </c>
      <c r="E797" s="68" t="str">
        <f t="shared" si="12"/>
        <v>20171006 13:12:56.490000</v>
      </c>
    </row>
    <row r="798" spans="1:5">
      <c r="A798">
        <v>59</v>
      </c>
      <c r="B798">
        <v>618.5</v>
      </c>
      <c r="C798" t="s">
        <v>63</v>
      </c>
      <c r="D798" t="s">
        <v>3173</v>
      </c>
      <c r="E798" s="68" t="str">
        <f t="shared" si="12"/>
        <v>20171006 13:12:56.490000</v>
      </c>
    </row>
    <row r="799" spans="1:5">
      <c r="A799">
        <v>15</v>
      </c>
      <c r="B799">
        <v>618.5</v>
      </c>
      <c r="C799" t="s">
        <v>63</v>
      </c>
      <c r="D799" t="s">
        <v>3174</v>
      </c>
      <c r="E799" s="68" t="str">
        <f t="shared" si="12"/>
        <v>20171006 13:12:56.514000</v>
      </c>
    </row>
    <row r="800" spans="1:5">
      <c r="A800">
        <v>95</v>
      </c>
      <c r="B800">
        <v>618.5</v>
      </c>
      <c r="C800" t="s">
        <v>63</v>
      </c>
      <c r="D800" t="s">
        <v>3175</v>
      </c>
      <c r="E800" s="68" t="str">
        <f t="shared" si="12"/>
        <v>20171006 13:12:56.516000</v>
      </c>
    </row>
    <row r="801" spans="1:5">
      <c r="A801">
        <v>6</v>
      </c>
      <c r="B801">
        <v>618.5</v>
      </c>
      <c r="C801" t="s">
        <v>63</v>
      </c>
      <c r="D801" t="s">
        <v>3176</v>
      </c>
      <c r="E801" s="68" t="str">
        <f t="shared" si="12"/>
        <v>20171006 13:12:57.723000</v>
      </c>
    </row>
    <row r="802" spans="1:5">
      <c r="A802">
        <v>24</v>
      </c>
      <c r="B802">
        <v>618</v>
      </c>
      <c r="C802" t="s">
        <v>63</v>
      </c>
      <c r="D802" t="s">
        <v>3177</v>
      </c>
      <c r="E802" s="68" t="str">
        <f t="shared" si="12"/>
        <v>20171006 13:16:45.733000</v>
      </c>
    </row>
    <row r="803" spans="1:5">
      <c r="A803">
        <v>35</v>
      </c>
      <c r="B803">
        <v>618</v>
      </c>
      <c r="C803" t="s">
        <v>63</v>
      </c>
      <c r="D803" t="s">
        <v>3178</v>
      </c>
      <c r="E803" s="68" t="str">
        <f t="shared" si="12"/>
        <v>20171006 13:17:08.707000</v>
      </c>
    </row>
    <row r="804" spans="1:5">
      <c r="A804">
        <v>36</v>
      </c>
      <c r="B804">
        <v>618</v>
      </c>
      <c r="C804" t="s">
        <v>63</v>
      </c>
      <c r="D804" t="s">
        <v>3179</v>
      </c>
      <c r="E804" s="68" t="str">
        <f t="shared" si="12"/>
        <v>20171006 13:19:03.303000</v>
      </c>
    </row>
    <row r="805" spans="1:5">
      <c r="A805">
        <v>40</v>
      </c>
      <c r="B805">
        <v>618</v>
      </c>
      <c r="C805" t="s">
        <v>63</v>
      </c>
      <c r="D805" t="s">
        <v>3180</v>
      </c>
      <c r="E805" s="68" t="str">
        <f t="shared" si="12"/>
        <v>20171006 13:27:53.287000</v>
      </c>
    </row>
    <row r="806" spans="1:5">
      <c r="A806">
        <v>5</v>
      </c>
      <c r="B806">
        <v>618</v>
      </c>
      <c r="C806" t="s">
        <v>63</v>
      </c>
      <c r="D806" t="s">
        <v>3181</v>
      </c>
      <c r="E806" s="68" t="str">
        <f t="shared" si="12"/>
        <v>20171006 13:55:39.692000</v>
      </c>
    </row>
    <row r="807" spans="1:5">
      <c r="A807">
        <v>360</v>
      </c>
      <c r="B807">
        <v>618</v>
      </c>
      <c r="C807" t="s">
        <v>63</v>
      </c>
      <c r="D807" t="s">
        <v>3182</v>
      </c>
      <c r="E807" s="68" t="str">
        <f t="shared" si="12"/>
        <v>20171006 14:00:16.100000</v>
      </c>
    </row>
    <row r="808" spans="1:5">
      <c r="A808">
        <v>500</v>
      </c>
      <c r="B808">
        <v>616.5</v>
      </c>
      <c r="C808" t="s">
        <v>63</v>
      </c>
      <c r="D808" t="s">
        <v>3183</v>
      </c>
      <c r="E808" s="68" t="str">
        <f t="shared" si="12"/>
        <v>20171006 14:13:47.299000</v>
      </c>
    </row>
    <row r="809" spans="1:5">
      <c r="A809">
        <v>500</v>
      </c>
      <c r="B809">
        <v>616.5</v>
      </c>
      <c r="C809" t="s">
        <v>63</v>
      </c>
      <c r="D809" t="s">
        <v>3183</v>
      </c>
      <c r="E809" s="68" t="str">
        <f t="shared" si="12"/>
        <v>20171006 14:13:47.299000</v>
      </c>
    </row>
    <row r="810" spans="1:5">
      <c r="A810">
        <v>126</v>
      </c>
      <c r="B810">
        <v>616.5</v>
      </c>
      <c r="C810" t="s">
        <v>63</v>
      </c>
      <c r="D810" t="s">
        <v>3184</v>
      </c>
      <c r="E810" s="68" t="str">
        <f t="shared" si="12"/>
        <v>20171006 14:13:59.950000</v>
      </c>
    </row>
    <row r="811" spans="1:5">
      <c r="A811">
        <v>1374</v>
      </c>
      <c r="B811">
        <v>616.5</v>
      </c>
      <c r="C811" t="s">
        <v>63</v>
      </c>
      <c r="D811" t="s">
        <v>3184</v>
      </c>
      <c r="E811" s="68" t="str">
        <f t="shared" si="12"/>
        <v>20171006 14:13:59.950000</v>
      </c>
    </row>
    <row r="812" spans="1:5">
      <c r="A812">
        <v>191</v>
      </c>
      <c r="B812">
        <v>617</v>
      </c>
      <c r="C812" t="s">
        <v>63</v>
      </c>
      <c r="D812" t="s">
        <v>3185</v>
      </c>
      <c r="E812" s="68" t="str">
        <f t="shared" si="12"/>
        <v>20171006 15:10:36.078000</v>
      </c>
    </row>
    <row r="813" spans="1:5">
      <c r="A813">
        <v>94</v>
      </c>
      <c r="B813">
        <v>617</v>
      </c>
      <c r="C813" t="s">
        <v>63</v>
      </c>
      <c r="D813" t="s">
        <v>3185</v>
      </c>
      <c r="E813" s="68" t="str">
        <f t="shared" si="12"/>
        <v>20171006 15:10:36.078000</v>
      </c>
    </row>
    <row r="814" spans="1:5">
      <c r="A814">
        <v>78</v>
      </c>
      <c r="B814">
        <v>617</v>
      </c>
      <c r="C814" t="s">
        <v>63</v>
      </c>
      <c r="D814" t="s">
        <v>3185</v>
      </c>
      <c r="E814" s="68" t="str">
        <f t="shared" si="12"/>
        <v>20171006 15:10:36.078000</v>
      </c>
    </row>
    <row r="815" spans="1:5">
      <c r="A815">
        <v>75</v>
      </c>
      <c r="B815">
        <v>617</v>
      </c>
      <c r="C815" t="s">
        <v>63</v>
      </c>
      <c r="D815" t="s">
        <v>3185</v>
      </c>
      <c r="E815" s="68" t="str">
        <f t="shared" si="12"/>
        <v>20171006 15:10:36.078000</v>
      </c>
    </row>
    <row r="816" spans="1:5">
      <c r="A816">
        <v>132</v>
      </c>
      <c r="B816">
        <v>617</v>
      </c>
      <c r="C816" t="s">
        <v>63</v>
      </c>
      <c r="D816" t="s">
        <v>3185</v>
      </c>
      <c r="E816" s="68" t="str">
        <f t="shared" si="12"/>
        <v>20171006 15:10:36.078000</v>
      </c>
    </row>
    <row r="817" spans="1:5">
      <c r="A817">
        <v>100</v>
      </c>
      <c r="B817">
        <v>617</v>
      </c>
      <c r="C817" t="s">
        <v>63</v>
      </c>
      <c r="D817" t="s">
        <v>3185</v>
      </c>
      <c r="E817" s="68" t="str">
        <f t="shared" si="12"/>
        <v>20171006 15:10:36.078000</v>
      </c>
    </row>
    <row r="818" spans="1:5">
      <c r="A818">
        <v>100</v>
      </c>
      <c r="B818">
        <v>617</v>
      </c>
      <c r="C818" t="s">
        <v>63</v>
      </c>
      <c r="D818" t="s">
        <v>3185</v>
      </c>
      <c r="E818" s="68" t="str">
        <f t="shared" si="12"/>
        <v>20171006 15:10:36.078000</v>
      </c>
    </row>
    <row r="819" spans="1:5">
      <c r="A819">
        <v>100</v>
      </c>
      <c r="B819">
        <v>617</v>
      </c>
      <c r="C819" t="s">
        <v>63</v>
      </c>
      <c r="D819" t="s">
        <v>3185</v>
      </c>
      <c r="E819" s="68" t="str">
        <f t="shared" si="12"/>
        <v>20171006 15:10:36.078000</v>
      </c>
    </row>
    <row r="820" spans="1:5">
      <c r="A820">
        <v>42</v>
      </c>
      <c r="B820">
        <v>617</v>
      </c>
      <c r="C820" t="s">
        <v>63</v>
      </c>
      <c r="D820" t="s">
        <v>3185</v>
      </c>
      <c r="E820" s="68" t="str">
        <f t="shared" si="12"/>
        <v>20171006 15:10:36.078000</v>
      </c>
    </row>
    <row r="821" spans="1:5">
      <c r="A821">
        <v>15</v>
      </c>
      <c r="B821">
        <v>617</v>
      </c>
      <c r="C821" t="s">
        <v>63</v>
      </c>
      <c r="D821" t="s">
        <v>3186</v>
      </c>
      <c r="E821" s="68" t="str">
        <f t="shared" si="12"/>
        <v>20171006 15:10:36.891000</v>
      </c>
    </row>
    <row r="822" spans="1:5">
      <c r="A822">
        <v>1073</v>
      </c>
      <c r="B822">
        <v>617</v>
      </c>
      <c r="C822" t="s">
        <v>63</v>
      </c>
      <c r="D822" t="s">
        <v>3187</v>
      </c>
      <c r="E822" s="68" t="str">
        <f t="shared" si="12"/>
        <v>20171006 15:13:13.286000</v>
      </c>
    </row>
    <row r="823" spans="1:5">
      <c r="A823">
        <v>51</v>
      </c>
      <c r="B823">
        <v>617</v>
      </c>
      <c r="C823" t="s">
        <v>63</v>
      </c>
      <c r="D823" t="s">
        <v>3188</v>
      </c>
      <c r="E823" s="68" t="str">
        <f t="shared" si="12"/>
        <v>20171006 15:22:49.450000</v>
      </c>
    </row>
    <row r="824" spans="1:5">
      <c r="A824">
        <v>97</v>
      </c>
      <c r="B824">
        <v>617</v>
      </c>
      <c r="C824" t="s">
        <v>63</v>
      </c>
      <c r="D824" t="s">
        <v>3188</v>
      </c>
      <c r="E824" s="68" t="str">
        <f t="shared" si="12"/>
        <v>20171006 15:22:49.450000</v>
      </c>
    </row>
    <row r="825" spans="1:5">
      <c r="A825">
        <v>254</v>
      </c>
      <c r="B825">
        <v>617</v>
      </c>
      <c r="C825" t="s">
        <v>63</v>
      </c>
      <c r="D825" t="s">
        <v>3188</v>
      </c>
      <c r="E825" s="68" t="str">
        <f t="shared" si="12"/>
        <v>20171006 15:22:49.450000</v>
      </c>
    </row>
    <row r="826" spans="1:5">
      <c r="A826">
        <v>100</v>
      </c>
      <c r="B826">
        <v>617</v>
      </c>
      <c r="C826" t="s">
        <v>63</v>
      </c>
      <c r="D826" t="s">
        <v>3188</v>
      </c>
      <c r="E826" s="68" t="str">
        <f t="shared" si="12"/>
        <v>20171006 15:22:49.450000</v>
      </c>
    </row>
    <row r="827" spans="1:5">
      <c r="A827">
        <v>100</v>
      </c>
      <c r="B827">
        <v>617</v>
      </c>
      <c r="C827" t="s">
        <v>63</v>
      </c>
      <c r="D827" t="s">
        <v>3188</v>
      </c>
      <c r="E827" s="68" t="str">
        <f t="shared" si="12"/>
        <v>20171006 15:22:49.450000</v>
      </c>
    </row>
    <row r="828" spans="1:5">
      <c r="A828">
        <v>132</v>
      </c>
      <c r="B828">
        <v>617</v>
      </c>
      <c r="C828" t="s">
        <v>63</v>
      </c>
      <c r="D828" t="s">
        <v>3188</v>
      </c>
      <c r="E828" s="68" t="str">
        <f t="shared" si="12"/>
        <v>20171006 15:22:49.450000</v>
      </c>
    </row>
    <row r="829" spans="1:5">
      <c r="A829">
        <v>4</v>
      </c>
      <c r="B829">
        <v>617</v>
      </c>
      <c r="C829" t="s">
        <v>63</v>
      </c>
      <c r="D829" t="s">
        <v>3188</v>
      </c>
      <c r="E829" s="68" t="str">
        <f t="shared" si="12"/>
        <v>20171006 15:22:49.450000</v>
      </c>
    </row>
    <row r="830" spans="1:5">
      <c r="A830">
        <v>65</v>
      </c>
      <c r="B830">
        <v>617</v>
      </c>
      <c r="C830" t="s">
        <v>63</v>
      </c>
      <c r="D830" t="s">
        <v>3188</v>
      </c>
      <c r="E830" s="68" t="str">
        <f t="shared" si="12"/>
        <v>20171006 15:22:49.450000</v>
      </c>
    </row>
    <row r="831" spans="1:5">
      <c r="A831">
        <v>74</v>
      </c>
      <c r="B831">
        <v>617</v>
      </c>
      <c r="C831" t="s">
        <v>63</v>
      </c>
      <c r="D831" t="s">
        <v>3188</v>
      </c>
      <c r="E831" s="68" t="str">
        <f t="shared" si="12"/>
        <v>20171006 15:22:49.450000</v>
      </c>
    </row>
    <row r="832" spans="1:5">
      <c r="A832">
        <v>77</v>
      </c>
      <c r="B832">
        <v>617</v>
      </c>
      <c r="C832" t="s">
        <v>63</v>
      </c>
      <c r="D832" t="s">
        <v>3188</v>
      </c>
      <c r="E832" s="68" t="str">
        <f t="shared" si="12"/>
        <v>20171006 15:22:49.450000</v>
      </c>
    </row>
    <row r="833" spans="1:5">
      <c r="A833">
        <v>15</v>
      </c>
      <c r="B833">
        <v>617</v>
      </c>
      <c r="C833" t="s">
        <v>63</v>
      </c>
      <c r="D833" t="s">
        <v>3188</v>
      </c>
      <c r="E833" s="68" t="str">
        <f t="shared" ref="E833:E877" si="13">LEFT(D833,FIND(" ",D833)-1)&amp;" "&amp;IF((MID(D833,FIND(" ",D833)+1,2))&lt;"23",MID(D833,FIND(" ",D833)+1,2) + 2 - VALUE(MID(D833,28,1)),"0"&amp;"0")&amp;MID(D833,FIND(" ",D833)+3,13)</f>
        <v>20171006 15:22:49.450000</v>
      </c>
    </row>
    <row r="834" spans="1:5">
      <c r="A834">
        <v>100</v>
      </c>
      <c r="B834">
        <v>617</v>
      </c>
      <c r="C834" t="s">
        <v>63</v>
      </c>
      <c r="D834" t="s">
        <v>3188</v>
      </c>
      <c r="E834" s="68" t="str">
        <f t="shared" si="13"/>
        <v>20171006 15:22:49.450000</v>
      </c>
    </row>
    <row r="835" spans="1:5">
      <c r="A835">
        <v>70</v>
      </c>
      <c r="B835">
        <v>617</v>
      </c>
      <c r="C835" t="s">
        <v>63</v>
      </c>
      <c r="D835" t="s">
        <v>3188</v>
      </c>
      <c r="E835" s="68" t="str">
        <f t="shared" si="13"/>
        <v>20171006 15:22:49.450000</v>
      </c>
    </row>
    <row r="836" spans="1:5">
      <c r="A836">
        <v>361</v>
      </c>
      <c r="B836">
        <v>617</v>
      </c>
      <c r="C836" t="s">
        <v>63</v>
      </c>
      <c r="D836" t="s">
        <v>3188</v>
      </c>
      <c r="E836" s="68" t="str">
        <f t="shared" si="13"/>
        <v>20171006 15:22:49.450000</v>
      </c>
    </row>
    <row r="837" spans="1:5">
      <c r="A837">
        <v>95</v>
      </c>
      <c r="B837">
        <v>617</v>
      </c>
      <c r="C837" t="s">
        <v>63</v>
      </c>
      <c r="D837" t="s">
        <v>3189</v>
      </c>
      <c r="E837" s="68" t="str">
        <f t="shared" si="13"/>
        <v>20171006 15:22:55.523000</v>
      </c>
    </row>
    <row r="838" spans="1:5">
      <c r="A838">
        <v>100</v>
      </c>
      <c r="B838">
        <v>617</v>
      </c>
      <c r="C838" t="s">
        <v>63</v>
      </c>
      <c r="D838" t="s">
        <v>3189</v>
      </c>
      <c r="E838" s="68" t="str">
        <f t="shared" si="13"/>
        <v>20171006 15:22:55.523000</v>
      </c>
    </row>
    <row r="839" spans="1:5">
      <c r="A839">
        <v>96</v>
      </c>
      <c r="B839">
        <v>617</v>
      </c>
      <c r="C839" t="s">
        <v>63</v>
      </c>
      <c r="D839" t="s">
        <v>3189</v>
      </c>
      <c r="E839" s="68" t="str">
        <f t="shared" si="13"/>
        <v>20171006 15:22:55.523000</v>
      </c>
    </row>
    <row r="840" spans="1:5">
      <c r="A840">
        <v>100</v>
      </c>
      <c r="B840">
        <v>617</v>
      </c>
      <c r="C840" t="s">
        <v>63</v>
      </c>
      <c r="D840" t="s">
        <v>3189</v>
      </c>
      <c r="E840" s="68" t="str">
        <f t="shared" si="13"/>
        <v>20171006 15:22:55.523000</v>
      </c>
    </row>
    <row r="841" spans="1:5">
      <c r="A841">
        <v>109</v>
      </c>
      <c r="B841">
        <v>617</v>
      </c>
      <c r="C841" t="s">
        <v>63</v>
      </c>
      <c r="D841" t="s">
        <v>3189</v>
      </c>
      <c r="E841" s="68" t="str">
        <f t="shared" si="13"/>
        <v>20171006 15:22:55.523000</v>
      </c>
    </row>
    <row r="842" spans="1:5">
      <c r="A842">
        <v>100</v>
      </c>
      <c r="B842">
        <v>617</v>
      </c>
      <c r="C842" t="s">
        <v>63</v>
      </c>
      <c r="D842" t="s">
        <v>3190</v>
      </c>
      <c r="E842" s="68" t="str">
        <f t="shared" si="13"/>
        <v>20171006 15:33:34.284000</v>
      </c>
    </row>
    <row r="843" spans="1:5">
      <c r="A843">
        <v>100</v>
      </c>
      <c r="B843">
        <v>617</v>
      </c>
      <c r="C843" t="s">
        <v>63</v>
      </c>
      <c r="D843" t="s">
        <v>3190</v>
      </c>
      <c r="E843" s="68" t="str">
        <f t="shared" si="13"/>
        <v>20171006 15:33:34.284000</v>
      </c>
    </row>
    <row r="844" spans="1:5">
      <c r="A844">
        <v>78</v>
      </c>
      <c r="B844">
        <v>617</v>
      </c>
      <c r="C844" t="s">
        <v>63</v>
      </c>
      <c r="D844" t="s">
        <v>3190</v>
      </c>
      <c r="E844" s="68" t="str">
        <f t="shared" si="13"/>
        <v>20171006 15:33:34.284000</v>
      </c>
    </row>
    <row r="845" spans="1:5">
      <c r="A845">
        <v>100</v>
      </c>
      <c r="B845">
        <v>617</v>
      </c>
      <c r="C845" t="s">
        <v>63</v>
      </c>
      <c r="D845" t="s">
        <v>3190</v>
      </c>
      <c r="E845" s="68" t="str">
        <f t="shared" si="13"/>
        <v>20171006 15:33:34.284000</v>
      </c>
    </row>
    <row r="846" spans="1:5">
      <c r="A846">
        <v>100</v>
      </c>
      <c r="B846">
        <v>617</v>
      </c>
      <c r="C846" t="s">
        <v>63</v>
      </c>
      <c r="D846" t="s">
        <v>3190</v>
      </c>
      <c r="E846" s="68" t="str">
        <f t="shared" si="13"/>
        <v>20171006 15:33:34.284000</v>
      </c>
    </row>
    <row r="847" spans="1:5">
      <c r="A847">
        <v>71</v>
      </c>
      <c r="B847">
        <v>617</v>
      </c>
      <c r="C847" t="s">
        <v>63</v>
      </c>
      <c r="D847" t="s">
        <v>3191</v>
      </c>
      <c r="E847" s="68" t="str">
        <f t="shared" si="13"/>
        <v>20171006 15:33:34.310000</v>
      </c>
    </row>
    <row r="848" spans="1:5">
      <c r="A848">
        <v>82</v>
      </c>
      <c r="B848">
        <v>617</v>
      </c>
      <c r="C848" t="s">
        <v>63</v>
      </c>
      <c r="D848" t="s">
        <v>3192</v>
      </c>
      <c r="E848" s="68" t="str">
        <f t="shared" si="13"/>
        <v>20171006 15:33:34.311000</v>
      </c>
    </row>
    <row r="849" spans="1:5">
      <c r="A849">
        <v>92</v>
      </c>
      <c r="B849">
        <v>617</v>
      </c>
      <c r="C849" t="s">
        <v>63</v>
      </c>
      <c r="D849" t="s">
        <v>3193</v>
      </c>
      <c r="E849" s="68" t="str">
        <f t="shared" si="13"/>
        <v>20171006 15:33:34.358000</v>
      </c>
    </row>
    <row r="850" spans="1:5">
      <c r="A850">
        <v>277</v>
      </c>
      <c r="B850">
        <v>617</v>
      </c>
      <c r="C850" t="s">
        <v>63</v>
      </c>
      <c r="D850" t="s">
        <v>3194</v>
      </c>
      <c r="E850" s="68" t="str">
        <f t="shared" si="13"/>
        <v>20171006 15:33:36.883000</v>
      </c>
    </row>
    <row r="851" spans="1:5">
      <c r="A851">
        <v>96</v>
      </c>
      <c r="B851">
        <v>618</v>
      </c>
      <c r="C851" t="s">
        <v>63</v>
      </c>
      <c r="D851" t="s">
        <v>3195</v>
      </c>
      <c r="E851" s="68" t="str">
        <f t="shared" si="13"/>
        <v>20171006 15:43:54.233000</v>
      </c>
    </row>
    <row r="852" spans="1:5">
      <c r="A852">
        <v>100</v>
      </c>
      <c r="B852">
        <v>618</v>
      </c>
      <c r="C852" t="s">
        <v>63</v>
      </c>
      <c r="D852" t="s">
        <v>3195</v>
      </c>
      <c r="E852" s="68" t="str">
        <f t="shared" si="13"/>
        <v>20171006 15:43:54.233000</v>
      </c>
    </row>
    <row r="853" spans="1:5">
      <c r="A853">
        <v>90</v>
      </c>
      <c r="B853">
        <v>618</v>
      </c>
      <c r="C853" t="s">
        <v>63</v>
      </c>
      <c r="D853" t="s">
        <v>3195</v>
      </c>
      <c r="E853" s="68" t="str">
        <f t="shared" si="13"/>
        <v>20171006 15:43:54.233000</v>
      </c>
    </row>
    <row r="854" spans="1:5">
      <c r="A854">
        <v>92</v>
      </c>
      <c r="B854">
        <v>618</v>
      </c>
      <c r="C854" t="s">
        <v>63</v>
      </c>
      <c r="D854" t="s">
        <v>3195</v>
      </c>
      <c r="E854" s="68" t="str">
        <f t="shared" si="13"/>
        <v>20171006 15:43:54.233000</v>
      </c>
    </row>
    <row r="855" spans="1:5">
      <c r="A855">
        <v>130</v>
      </c>
      <c r="B855">
        <v>618</v>
      </c>
      <c r="C855" t="s">
        <v>63</v>
      </c>
      <c r="D855" t="s">
        <v>3195</v>
      </c>
      <c r="E855" s="68" t="str">
        <f t="shared" si="13"/>
        <v>20171006 15:43:54.233000</v>
      </c>
    </row>
    <row r="856" spans="1:5">
      <c r="A856">
        <v>148</v>
      </c>
      <c r="B856">
        <v>618</v>
      </c>
      <c r="C856" t="s">
        <v>63</v>
      </c>
      <c r="D856" t="s">
        <v>3195</v>
      </c>
      <c r="E856" s="68" t="str">
        <f t="shared" si="13"/>
        <v>20171006 15:43:54.233000</v>
      </c>
    </row>
    <row r="857" spans="1:5">
      <c r="A857">
        <v>75</v>
      </c>
      <c r="B857">
        <v>618</v>
      </c>
      <c r="C857" t="s">
        <v>63</v>
      </c>
      <c r="D857" t="s">
        <v>3195</v>
      </c>
      <c r="E857" s="68" t="str">
        <f t="shared" si="13"/>
        <v>20171006 15:43:54.233000</v>
      </c>
    </row>
    <row r="858" spans="1:5">
      <c r="A858">
        <v>10</v>
      </c>
      <c r="B858">
        <v>618</v>
      </c>
      <c r="C858" t="s">
        <v>63</v>
      </c>
      <c r="D858" t="s">
        <v>3195</v>
      </c>
      <c r="E858" s="68" t="str">
        <f t="shared" si="13"/>
        <v>20171006 15:43:54.233000</v>
      </c>
    </row>
    <row r="859" spans="1:5">
      <c r="A859">
        <v>59</v>
      </c>
      <c r="B859">
        <v>618</v>
      </c>
      <c r="C859" t="s">
        <v>63</v>
      </c>
      <c r="D859" t="s">
        <v>3195</v>
      </c>
      <c r="E859" s="68" t="str">
        <f t="shared" si="13"/>
        <v>20171006 15:43:54.233000</v>
      </c>
    </row>
    <row r="860" spans="1:5">
      <c r="A860">
        <v>102</v>
      </c>
      <c r="B860">
        <v>617.5</v>
      </c>
      <c r="C860" t="s">
        <v>63</v>
      </c>
      <c r="D860" t="s">
        <v>3196</v>
      </c>
      <c r="E860" s="68" t="str">
        <f t="shared" si="13"/>
        <v>20171006 15:55:48.783000</v>
      </c>
    </row>
    <row r="861" spans="1:5">
      <c r="A861">
        <v>100</v>
      </c>
      <c r="B861">
        <v>617.5</v>
      </c>
      <c r="C861" t="s">
        <v>63</v>
      </c>
      <c r="D861" t="s">
        <v>3196</v>
      </c>
      <c r="E861" s="68" t="str">
        <f t="shared" si="13"/>
        <v>20171006 15:55:48.783000</v>
      </c>
    </row>
    <row r="862" spans="1:5">
      <c r="A862">
        <v>72</v>
      </c>
      <c r="B862">
        <v>617.5</v>
      </c>
      <c r="C862" t="s">
        <v>63</v>
      </c>
      <c r="D862" t="s">
        <v>3196</v>
      </c>
      <c r="E862" s="68" t="str">
        <f t="shared" si="13"/>
        <v>20171006 15:55:48.783000</v>
      </c>
    </row>
    <row r="863" spans="1:5">
      <c r="A863">
        <v>100</v>
      </c>
      <c r="B863">
        <v>617.5</v>
      </c>
      <c r="C863" t="s">
        <v>63</v>
      </c>
      <c r="D863" t="s">
        <v>3196</v>
      </c>
      <c r="E863" s="68" t="str">
        <f t="shared" si="13"/>
        <v>20171006 15:55:48.783000</v>
      </c>
    </row>
    <row r="864" spans="1:5">
      <c r="A864">
        <v>152</v>
      </c>
      <c r="B864">
        <v>617.5</v>
      </c>
      <c r="C864" t="s">
        <v>63</v>
      </c>
      <c r="D864" t="s">
        <v>3196</v>
      </c>
      <c r="E864" s="68" t="str">
        <f t="shared" si="13"/>
        <v>20171006 15:55:48.783000</v>
      </c>
    </row>
    <row r="865" spans="1:5">
      <c r="A865">
        <v>76</v>
      </c>
      <c r="B865">
        <v>617.5</v>
      </c>
      <c r="C865" t="s">
        <v>63</v>
      </c>
      <c r="D865" t="s">
        <v>3196</v>
      </c>
      <c r="E865" s="68" t="str">
        <f t="shared" si="13"/>
        <v>20171006 15:55:48.783000</v>
      </c>
    </row>
    <row r="866" spans="1:5">
      <c r="A866">
        <v>65</v>
      </c>
      <c r="B866">
        <v>617.5</v>
      </c>
      <c r="C866" t="s">
        <v>63</v>
      </c>
      <c r="D866" t="s">
        <v>3196</v>
      </c>
      <c r="E866" s="68" t="str">
        <f t="shared" si="13"/>
        <v>20171006 15:55:48.783000</v>
      </c>
    </row>
    <row r="867" spans="1:5">
      <c r="A867">
        <v>33</v>
      </c>
      <c r="B867">
        <v>617.5</v>
      </c>
      <c r="C867" t="s">
        <v>63</v>
      </c>
      <c r="D867" t="s">
        <v>3196</v>
      </c>
      <c r="E867" s="68" t="str">
        <f t="shared" si="13"/>
        <v>20171006 15:55:48.783000</v>
      </c>
    </row>
    <row r="868" spans="1:5">
      <c r="A868">
        <v>108</v>
      </c>
      <c r="B868">
        <v>617</v>
      </c>
      <c r="C868" t="s">
        <v>63</v>
      </c>
      <c r="D868" t="s">
        <v>3197</v>
      </c>
      <c r="E868" s="68" t="str">
        <f t="shared" si="13"/>
        <v>20171006 16:09:44.500000</v>
      </c>
    </row>
    <row r="869" spans="1:5">
      <c r="A869">
        <v>73</v>
      </c>
      <c r="B869">
        <v>617</v>
      </c>
      <c r="C869" t="s">
        <v>63</v>
      </c>
      <c r="D869" t="s">
        <v>3197</v>
      </c>
      <c r="E869" s="68" t="str">
        <f t="shared" si="13"/>
        <v>20171006 16:09:44.500000</v>
      </c>
    </row>
    <row r="870" spans="1:5">
      <c r="A870">
        <v>100</v>
      </c>
      <c r="B870">
        <v>617</v>
      </c>
      <c r="C870" t="s">
        <v>63</v>
      </c>
      <c r="D870" t="s">
        <v>3197</v>
      </c>
      <c r="E870" s="68" t="str">
        <f t="shared" si="13"/>
        <v>20171006 16:09:44.500000</v>
      </c>
    </row>
    <row r="871" spans="1:5">
      <c r="A871">
        <v>219</v>
      </c>
      <c r="B871">
        <v>617</v>
      </c>
      <c r="C871" t="s">
        <v>63</v>
      </c>
      <c r="D871" t="s">
        <v>3197</v>
      </c>
      <c r="E871" s="68" t="str">
        <f t="shared" si="13"/>
        <v>20171006 16:09:44.500000</v>
      </c>
    </row>
    <row r="872" spans="1:5">
      <c r="A872">
        <v>123</v>
      </c>
      <c r="B872">
        <v>617</v>
      </c>
      <c r="C872" t="s">
        <v>63</v>
      </c>
      <c r="D872" t="s">
        <v>3198</v>
      </c>
      <c r="E872" s="68" t="str">
        <f t="shared" si="13"/>
        <v>20171006 16:11:54.354000</v>
      </c>
    </row>
    <row r="873" spans="1:5">
      <c r="A873">
        <v>78</v>
      </c>
      <c r="B873">
        <v>617</v>
      </c>
      <c r="C873" t="s">
        <v>63</v>
      </c>
      <c r="D873" t="s">
        <v>3198</v>
      </c>
      <c r="E873" s="68" t="str">
        <f t="shared" si="13"/>
        <v>20171006 16:11:54.354000</v>
      </c>
    </row>
    <row r="874" spans="1:5">
      <c r="A874">
        <v>93</v>
      </c>
      <c r="B874">
        <v>617</v>
      </c>
      <c r="C874" t="s">
        <v>63</v>
      </c>
      <c r="D874" t="s">
        <v>3198</v>
      </c>
      <c r="E874" s="68" t="str">
        <f t="shared" si="13"/>
        <v>20171006 16:11:54.354000</v>
      </c>
    </row>
    <row r="875" spans="1:5">
      <c r="A875">
        <v>456</v>
      </c>
      <c r="B875">
        <v>617</v>
      </c>
      <c r="C875" t="s">
        <v>63</v>
      </c>
      <c r="D875" t="s">
        <v>3199</v>
      </c>
      <c r="E875" s="68" t="str">
        <f t="shared" si="13"/>
        <v>20171006 16:12:46.489000</v>
      </c>
    </row>
    <row r="876" spans="1:5">
      <c r="A876">
        <v>190</v>
      </c>
      <c r="B876">
        <v>617</v>
      </c>
      <c r="C876" t="s">
        <v>63</v>
      </c>
      <c r="D876" t="s">
        <v>3200</v>
      </c>
      <c r="E876" s="68" t="str">
        <f t="shared" si="13"/>
        <v>20171006 16:12:55.783000</v>
      </c>
    </row>
    <row r="877" spans="1:5">
      <c r="A877">
        <v>60</v>
      </c>
      <c r="B877">
        <v>617</v>
      </c>
      <c r="C877" t="s">
        <v>63</v>
      </c>
      <c r="D877" t="s">
        <v>3201</v>
      </c>
      <c r="E877" s="68" t="str">
        <f t="shared" si="13"/>
        <v>20171006 16:12:58.929000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L170"/>
  <sheetViews>
    <sheetView workbookViewId="0">
      <selection activeCell="H3" sqref="H3:L8"/>
    </sheetView>
  </sheetViews>
  <sheetFormatPr defaultRowHeight="12.75"/>
  <cols>
    <col min="4" max="4" width="0" hidden="1" customWidth="1"/>
    <col min="5" max="5" width="26.7109375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3.8554687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100</v>
      </c>
      <c r="B2">
        <v>619</v>
      </c>
      <c r="C2" t="s">
        <v>63</v>
      </c>
      <c r="D2" t="s">
        <v>3126</v>
      </c>
      <c r="E2" s="68" t="str">
        <f t="shared" ref="E2:E65" si="0">LEFT(D2,FIND(" ",D2)-1)&amp;" "&amp;IF((MID(D2,FIND(" ",D2)+1,2))&lt;"23",MID(D2,FIND(" ",D2)+1,2) + 2 - VALUE(MID(D2,28,1)),"0"&amp;"0")&amp;MID(D2,FIND(" ",D2)+3,13)</f>
        <v>20171006 9:06:39.373000</v>
      </c>
      <c r="F2" s="69">
        <f t="shared" ref="F2:F65" si="1">A2*B2</f>
        <v>61900</v>
      </c>
    </row>
    <row r="3" spans="1:12">
      <c r="A3">
        <v>100</v>
      </c>
      <c r="B3">
        <v>619</v>
      </c>
      <c r="C3" t="s">
        <v>63</v>
      </c>
      <c r="D3" t="s">
        <v>3126</v>
      </c>
      <c r="E3" s="68" t="str">
        <f t="shared" si="0"/>
        <v>20171006 9:06:39.373000</v>
      </c>
      <c r="F3" s="69">
        <f t="shared" si="1"/>
        <v>61900</v>
      </c>
      <c r="H3" s="77" t="s">
        <v>150</v>
      </c>
      <c r="I3" s="70" t="s">
        <v>151</v>
      </c>
      <c r="J3" s="145" t="s">
        <v>152</v>
      </c>
      <c r="K3" s="72" t="s">
        <v>153</v>
      </c>
      <c r="L3" s="72" t="s">
        <v>154</v>
      </c>
    </row>
    <row r="4" spans="1:12">
      <c r="A4">
        <v>100</v>
      </c>
      <c r="B4">
        <v>619</v>
      </c>
      <c r="C4" t="s">
        <v>63</v>
      </c>
      <c r="D4" t="s">
        <v>3126</v>
      </c>
      <c r="E4" s="68" t="str">
        <f t="shared" si="0"/>
        <v>20171006 9:06:39.373000</v>
      </c>
      <c r="F4" s="69">
        <f t="shared" si="1"/>
        <v>61900</v>
      </c>
      <c r="H4" s="73" t="s">
        <v>70</v>
      </c>
      <c r="I4" s="70">
        <v>40</v>
      </c>
      <c r="J4" s="144">
        <v>617.5</v>
      </c>
      <c r="K4" s="75">
        <f>I4*L4</f>
        <v>24700</v>
      </c>
      <c r="L4" s="75">
        <f>SUMIF($C$2:$C$10000,"="&amp;H4,$F$2:$F$10000)/I4</f>
        <v>617.5</v>
      </c>
    </row>
    <row r="5" spans="1:12">
      <c r="A5">
        <v>50</v>
      </c>
      <c r="B5">
        <v>619</v>
      </c>
      <c r="C5" t="s">
        <v>63</v>
      </c>
      <c r="D5" t="s">
        <v>3126</v>
      </c>
      <c r="E5" s="68" t="str">
        <f t="shared" si="0"/>
        <v>20171006 9:06:39.373000</v>
      </c>
      <c r="F5" s="69">
        <f t="shared" si="1"/>
        <v>30950</v>
      </c>
      <c r="H5" s="73" t="s">
        <v>67</v>
      </c>
      <c r="I5" s="70">
        <v>60</v>
      </c>
      <c r="J5" s="144">
        <v>617.5</v>
      </c>
      <c r="K5" s="75">
        <f t="shared" ref="K5:K6" si="2">I5*L5</f>
        <v>37050</v>
      </c>
      <c r="L5" s="75">
        <f>SUMIF($C$2:$C$10000,"="&amp;H5,$F$2:$F$10000)/I5</f>
        <v>617.5</v>
      </c>
    </row>
    <row r="6" spans="1:12">
      <c r="A6">
        <v>90</v>
      </c>
      <c r="B6">
        <v>620</v>
      </c>
      <c r="C6" t="s">
        <v>63</v>
      </c>
      <c r="D6" t="s">
        <v>3127</v>
      </c>
      <c r="E6" s="68" t="str">
        <f t="shared" si="0"/>
        <v>20171006 9:08:23.896000</v>
      </c>
      <c r="F6" s="69">
        <f t="shared" si="1"/>
        <v>55800</v>
      </c>
      <c r="H6" s="73" t="s">
        <v>63</v>
      </c>
      <c r="I6" s="70">
        <v>19843</v>
      </c>
      <c r="J6" s="144">
        <v>618.54268292682923</v>
      </c>
      <c r="K6" s="75">
        <f t="shared" si="2"/>
        <v>12268852.5</v>
      </c>
      <c r="L6" s="75">
        <f t="shared" ref="L6" si="3">SUMIF($C$2:$C$10000,"="&amp;H6,$F$2:$F$10000)/I6</f>
        <v>618.29625056695056</v>
      </c>
    </row>
    <row r="7" spans="1:12">
      <c r="A7">
        <v>104</v>
      </c>
      <c r="B7">
        <v>620</v>
      </c>
      <c r="C7" t="s">
        <v>63</v>
      </c>
      <c r="D7" t="s">
        <v>3127</v>
      </c>
      <c r="E7" s="68" t="str">
        <f t="shared" si="0"/>
        <v>20171006 9:08:23.896000</v>
      </c>
      <c r="F7" s="69">
        <f t="shared" si="1"/>
        <v>64480</v>
      </c>
      <c r="H7" s="73" t="s">
        <v>65</v>
      </c>
      <c r="I7" s="70">
        <v>57</v>
      </c>
      <c r="J7" s="144">
        <v>617.5</v>
      </c>
      <c r="K7" s="75">
        <f t="shared" ref="K7" si="4">I7*L7</f>
        <v>35197.5</v>
      </c>
      <c r="L7" s="75">
        <f t="shared" ref="L7" si="5">SUMIF($C$2:$C$10000,"="&amp;H7,$F$2:$F$10000)/I7</f>
        <v>617.5</v>
      </c>
    </row>
    <row r="8" spans="1:12">
      <c r="A8">
        <v>56</v>
      </c>
      <c r="B8">
        <v>620</v>
      </c>
      <c r="C8" t="s">
        <v>63</v>
      </c>
      <c r="D8" t="s">
        <v>3127</v>
      </c>
      <c r="E8" s="68" t="str">
        <f t="shared" si="0"/>
        <v>20171006 9:08:23.896000</v>
      </c>
      <c r="F8" s="69">
        <f t="shared" si="1"/>
        <v>34720</v>
      </c>
      <c r="H8" s="73" t="s">
        <v>155</v>
      </c>
      <c r="I8" s="70">
        <v>20000</v>
      </c>
      <c r="J8" s="144">
        <v>618.51183431952666</v>
      </c>
      <c r="K8" s="76">
        <f>SUM(K6:K6)</f>
        <v>12268852.5</v>
      </c>
      <c r="L8" s="76">
        <f>SUM(F2:F10001)/GETPIVOTDATA("Sum of Volume",$I$4)</f>
        <v>618.29</v>
      </c>
    </row>
    <row r="9" spans="1:12">
      <c r="A9">
        <v>315</v>
      </c>
      <c r="B9">
        <v>621.5</v>
      </c>
      <c r="C9" t="s">
        <v>63</v>
      </c>
      <c r="D9" t="s">
        <v>3128</v>
      </c>
      <c r="E9" s="68" t="str">
        <f t="shared" si="0"/>
        <v>20171006 9:20:49.601000</v>
      </c>
      <c r="F9" s="69">
        <f t="shared" si="1"/>
        <v>195772.5</v>
      </c>
    </row>
    <row r="10" spans="1:12">
      <c r="A10">
        <v>50</v>
      </c>
      <c r="B10">
        <v>621.5</v>
      </c>
      <c r="C10" t="s">
        <v>63</v>
      </c>
      <c r="D10" t="s">
        <v>3128</v>
      </c>
      <c r="E10" s="68" t="str">
        <f t="shared" si="0"/>
        <v>20171006 9:20:49.601000</v>
      </c>
      <c r="F10" s="69">
        <f t="shared" si="1"/>
        <v>31075</v>
      </c>
    </row>
    <row r="11" spans="1:12">
      <c r="A11">
        <v>100</v>
      </c>
      <c r="B11">
        <v>621.5</v>
      </c>
      <c r="C11" t="s">
        <v>63</v>
      </c>
      <c r="D11" t="s">
        <v>3128</v>
      </c>
      <c r="E11" s="68" t="str">
        <f t="shared" si="0"/>
        <v>20171006 9:20:49.601000</v>
      </c>
      <c r="F11" s="69">
        <f t="shared" si="1"/>
        <v>62150</v>
      </c>
    </row>
    <row r="12" spans="1:12">
      <c r="A12">
        <v>35</v>
      </c>
      <c r="B12">
        <v>621.5</v>
      </c>
      <c r="C12" t="s">
        <v>63</v>
      </c>
      <c r="D12" t="s">
        <v>3128</v>
      </c>
      <c r="E12" s="68" t="str">
        <f t="shared" si="0"/>
        <v>20171006 9:20:49.601000</v>
      </c>
      <c r="F12" s="69">
        <f t="shared" si="1"/>
        <v>21752.5</v>
      </c>
    </row>
    <row r="13" spans="1:12">
      <c r="A13">
        <v>106</v>
      </c>
      <c r="B13">
        <v>621.5</v>
      </c>
      <c r="C13" t="s">
        <v>63</v>
      </c>
      <c r="D13" t="s">
        <v>3129</v>
      </c>
      <c r="E13" s="68" t="str">
        <f t="shared" si="0"/>
        <v>20171006 9:25:01.543000</v>
      </c>
      <c r="F13" s="69">
        <f t="shared" si="1"/>
        <v>65879</v>
      </c>
    </row>
    <row r="14" spans="1:12">
      <c r="A14">
        <v>50</v>
      </c>
      <c r="B14">
        <v>621.5</v>
      </c>
      <c r="C14" t="s">
        <v>63</v>
      </c>
      <c r="D14" t="s">
        <v>3129</v>
      </c>
      <c r="E14" s="68" t="str">
        <f t="shared" si="0"/>
        <v>20171006 9:25:01.543000</v>
      </c>
      <c r="F14" s="69">
        <f t="shared" si="1"/>
        <v>31075</v>
      </c>
    </row>
    <row r="15" spans="1:12">
      <c r="A15">
        <v>15</v>
      </c>
      <c r="B15">
        <v>621.5</v>
      </c>
      <c r="C15" t="s">
        <v>63</v>
      </c>
      <c r="D15" t="s">
        <v>3130</v>
      </c>
      <c r="E15" s="68" t="str">
        <f t="shared" si="0"/>
        <v>20171006 9:25:10.466000</v>
      </c>
      <c r="F15" s="69">
        <f t="shared" si="1"/>
        <v>9322.5</v>
      </c>
    </row>
    <row r="16" spans="1:12">
      <c r="A16">
        <v>329</v>
      </c>
      <c r="B16">
        <v>621.5</v>
      </c>
      <c r="C16" t="s">
        <v>63</v>
      </c>
      <c r="D16" t="s">
        <v>3131</v>
      </c>
      <c r="E16" s="68" t="str">
        <f t="shared" si="0"/>
        <v>20171006 9:25:23.326000</v>
      </c>
      <c r="F16" s="69">
        <f t="shared" si="1"/>
        <v>204473.5</v>
      </c>
    </row>
    <row r="17" spans="1:6">
      <c r="A17">
        <v>100</v>
      </c>
      <c r="B17">
        <v>622</v>
      </c>
      <c r="C17" t="s">
        <v>63</v>
      </c>
      <c r="D17" t="s">
        <v>3132</v>
      </c>
      <c r="E17" s="68" t="str">
        <f t="shared" si="0"/>
        <v>20171006 9:31:44.886000</v>
      </c>
      <c r="F17" s="69">
        <f t="shared" si="1"/>
        <v>62200</v>
      </c>
    </row>
    <row r="18" spans="1:6">
      <c r="A18">
        <v>106</v>
      </c>
      <c r="B18">
        <v>622</v>
      </c>
      <c r="C18" t="s">
        <v>63</v>
      </c>
      <c r="D18" t="s">
        <v>3132</v>
      </c>
      <c r="E18" s="68" t="str">
        <f t="shared" si="0"/>
        <v>20171006 9:31:44.886000</v>
      </c>
      <c r="F18" s="69">
        <f t="shared" si="1"/>
        <v>65932</v>
      </c>
    </row>
    <row r="19" spans="1:6">
      <c r="A19">
        <v>194</v>
      </c>
      <c r="B19">
        <v>622</v>
      </c>
      <c r="C19" t="s">
        <v>63</v>
      </c>
      <c r="D19" t="s">
        <v>3132</v>
      </c>
      <c r="E19" s="68" t="str">
        <f t="shared" si="0"/>
        <v>20171006 9:31:44.886000</v>
      </c>
      <c r="F19" s="69">
        <f t="shared" si="1"/>
        <v>120668</v>
      </c>
    </row>
    <row r="20" spans="1:6">
      <c r="A20">
        <v>100</v>
      </c>
      <c r="B20">
        <v>622</v>
      </c>
      <c r="C20" t="s">
        <v>63</v>
      </c>
      <c r="D20" t="s">
        <v>3133</v>
      </c>
      <c r="E20" s="68" t="str">
        <f t="shared" si="0"/>
        <v>20171006 9:34:34.203000</v>
      </c>
      <c r="F20" s="69">
        <f t="shared" si="1"/>
        <v>62200</v>
      </c>
    </row>
    <row r="21" spans="1:6">
      <c r="A21">
        <v>100</v>
      </c>
      <c r="B21">
        <v>622</v>
      </c>
      <c r="C21" t="s">
        <v>63</v>
      </c>
      <c r="D21" t="s">
        <v>3133</v>
      </c>
      <c r="E21" s="68" t="str">
        <f t="shared" si="0"/>
        <v>20171006 9:34:34.203000</v>
      </c>
      <c r="F21" s="69">
        <f t="shared" si="1"/>
        <v>62200</v>
      </c>
    </row>
    <row r="22" spans="1:6">
      <c r="A22">
        <v>31</v>
      </c>
      <c r="B22">
        <v>622</v>
      </c>
      <c r="C22" t="s">
        <v>63</v>
      </c>
      <c r="D22" t="s">
        <v>3134</v>
      </c>
      <c r="E22" s="68" t="str">
        <f t="shared" si="0"/>
        <v>20171006 9:35:48.051000</v>
      </c>
      <c r="F22" s="69">
        <f t="shared" si="1"/>
        <v>19282</v>
      </c>
    </row>
    <row r="23" spans="1:6">
      <c r="A23">
        <v>50</v>
      </c>
      <c r="B23">
        <v>622</v>
      </c>
      <c r="C23" t="s">
        <v>63</v>
      </c>
      <c r="D23" t="s">
        <v>3135</v>
      </c>
      <c r="E23" s="68" t="str">
        <f t="shared" si="0"/>
        <v>20171006 9:38:39.113000</v>
      </c>
      <c r="F23" s="69">
        <f t="shared" si="1"/>
        <v>31100</v>
      </c>
    </row>
    <row r="24" spans="1:6">
      <c r="A24">
        <v>219</v>
      </c>
      <c r="B24">
        <v>622</v>
      </c>
      <c r="C24" t="s">
        <v>63</v>
      </c>
      <c r="D24" t="s">
        <v>3136</v>
      </c>
      <c r="E24" s="68" t="str">
        <f t="shared" si="0"/>
        <v>20171006 9:38:39.114000</v>
      </c>
      <c r="F24" s="69">
        <f t="shared" si="1"/>
        <v>136218</v>
      </c>
    </row>
    <row r="25" spans="1:6">
      <c r="A25">
        <v>188</v>
      </c>
      <c r="B25">
        <v>620</v>
      </c>
      <c r="C25" t="s">
        <v>63</v>
      </c>
      <c r="D25" t="s">
        <v>3137</v>
      </c>
      <c r="E25" s="68" t="str">
        <f t="shared" si="0"/>
        <v>20171006 9:45:59.119000</v>
      </c>
      <c r="F25" s="69">
        <f t="shared" si="1"/>
        <v>116560</v>
      </c>
    </row>
    <row r="26" spans="1:6">
      <c r="A26">
        <v>269</v>
      </c>
      <c r="B26">
        <v>620</v>
      </c>
      <c r="C26" t="s">
        <v>63</v>
      </c>
      <c r="D26" t="s">
        <v>3137</v>
      </c>
      <c r="E26" s="68" t="str">
        <f t="shared" si="0"/>
        <v>20171006 9:45:59.119000</v>
      </c>
      <c r="F26" s="69">
        <f t="shared" si="1"/>
        <v>166780</v>
      </c>
    </row>
    <row r="27" spans="1:6">
      <c r="A27">
        <v>43</v>
      </c>
      <c r="B27">
        <v>620</v>
      </c>
      <c r="C27" t="s">
        <v>63</v>
      </c>
      <c r="D27" t="s">
        <v>3137</v>
      </c>
      <c r="E27" s="68" t="str">
        <f t="shared" si="0"/>
        <v>20171006 9:45:59.119000</v>
      </c>
      <c r="F27" s="69">
        <f t="shared" si="1"/>
        <v>26660</v>
      </c>
    </row>
    <row r="28" spans="1:6">
      <c r="A28">
        <v>100</v>
      </c>
      <c r="B28">
        <v>619.5</v>
      </c>
      <c r="C28" t="s">
        <v>63</v>
      </c>
      <c r="D28" t="s">
        <v>3138</v>
      </c>
      <c r="E28" s="68" t="str">
        <f t="shared" si="0"/>
        <v>20171006 9:51:08.546000</v>
      </c>
      <c r="F28" s="69">
        <f t="shared" si="1"/>
        <v>61950</v>
      </c>
    </row>
    <row r="29" spans="1:6">
      <c r="A29">
        <v>100</v>
      </c>
      <c r="B29">
        <v>619.5</v>
      </c>
      <c r="C29" t="s">
        <v>63</v>
      </c>
      <c r="D29" t="s">
        <v>3138</v>
      </c>
      <c r="E29" s="68" t="str">
        <f t="shared" si="0"/>
        <v>20171006 9:51:08.546000</v>
      </c>
      <c r="F29" s="69">
        <f t="shared" si="1"/>
        <v>61950</v>
      </c>
    </row>
    <row r="30" spans="1:6">
      <c r="A30">
        <v>100</v>
      </c>
      <c r="B30">
        <v>619.5</v>
      </c>
      <c r="C30" t="s">
        <v>63</v>
      </c>
      <c r="D30" t="s">
        <v>3138</v>
      </c>
      <c r="E30" s="68" t="str">
        <f t="shared" si="0"/>
        <v>20171006 9:51:08.546000</v>
      </c>
      <c r="F30" s="69">
        <f t="shared" si="1"/>
        <v>61950</v>
      </c>
    </row>
    <row r="31" spans="1:6">
      <c r="A31">
        <v>72</v>
      </c>
      <c r="B31">
        <v>619.5</v>
      </c>
      <c r="C31" t="s">
        <v>63</v>
      </c>
      <c r="D31" t="s">
        <v>3138</v>
      </c>
      <c r="E31" s="68" t="str">
        <f t="shared" si="0"/>
        <v>20171006 9:51:08.546000</v>
      </c>
      <c r="F31" s="69">
        <f t="shared" si="1"/>
        <v>44604</v>
      </c>
    </row>
    <row r="32" spans="1:6">
      <c r="A32">
        <v>63</v>
      </c>
      <c r="B32">
        <v>619.5</v>
      </c>
      <c r="C32" t="s">
        <v>63</v>
      </c>
      <c r="D32" t="s">
        <v>3139</v>
      </c>
      <c r="E32" s="68" t="str">
        <f t="shared" si="0"/>
        <v>20171006 9:51:08.867000</v>
      </c>
      <c r="F32" s="69">
        <f t="shared" si="1"/>
        <v>39028.5</v>
      </c>
    </row>
    <row r="33" spans="1:6">
      <c r="A33">
        <v>65</v>
      </c>
      <c r="B33">
        <v>619.5</v>
      </c>
      <c r="C33" t="s">
        <v>63</v>
      </c>
      <c r="D33" t="s">
        <v>3140</v>
      </c>
      <c r="E33" s="68" t="str">
        <f t="shared" si="0"/>
        <v>20171006 9:51:09.818000</v>
      </c>
      <c r="F33" s="69">
        <f t="shared" si="1"/>
        <v>40267.5</v>
      </c>
    </row>
    <row r="34" spans="1:6">
      <c r="A34">
        <v>100</v>
      </c>
      <c r="B34">
        <v>620</v>
      </c>
      <c r="C34" t="s">
        <v>63</v>
      </c>
      <c r="D34" t="s">
        <v>3141</v>
      </c>
      <c r="E34" s="68" t="str">
        <f t="shared" si="0"/>
        <v>20171006 9:59:58.615000</v>
      </c>
      <c r="F34" s="69">
        <f t="shared" si="1"/>
        <v>62000</v>
      </c>
    </row>
    <row r="35" spans="1:6">
      <c r="A35">
        <v>69</v>
      </c>
      <c r="B35">
        <v>620</v>
      </c>
      <c r="C35" t="s">
        <v>63</v>
      </c>
      <c r="D35" t="s">
        <v>3142</v>
      </c>
      <c r="E35" s="68" t="str">
        <f t="shared" si="0"/>
        <v>20171006 10:00:00.339000</v>
      </c>
      <c r="F35" s="69">
        <f t="shared" si="1"/>
        <v>42780</v>
      </c>
    </row>
    <row r="36" spans="1:6">
      <c r="A36">
        <v>331</v>
      </c>
      <c r="B36">
        <v>620</v>
      </c>
      <c r="C36" t="s">
        <v>63</v>
      </c>
      <c r="D36" t="s">
        <v>3143</v>
      </c>
      <c r="E36" s="68" t="str">
        <f t="shared" si="0"/>
        <v>20171006 10:00:00.806000</v>
      </c>
      <c r="F36" s="69">
        <f t="shared" si="1"/>
        <v>205220</v>
      </c>
    </row>
    <row r="37" spans="1:6">
      <c r="A37">
        <v>57</v>
      </c>
      <c r="B37">
        <v>620.5</v>
      </c>
      <c r="C37" t="s">
        <v>63</v>
      </c>
      <c r="D37" t="s">
        <v>3144</v>
      </c>
      <c r="E37" s="68" t="str">
        <f t="shared" si="0"/>
        <v>20171006 10:06:25.641000</v>
      </c>
      <c r="F37" s="69">
        <f t="shared" si="1"/>
        <v>35368.5</v>
      </c>
    </row>
    <row r="38" spans="1:6">
      <c r="A38">
        <v>173</v>
      </c>
      <c r="B38">
        <v>620.5</v>
      </c>
      <c r="C38" t="s">
        <v>63</v>
      </c>
      <c r="D38" t="s">
        <v>3144</v>
      </c>
      <c r="E38" s="68" t="str">
        <f t="shared" si="0"/>
        <v>20171006 10:06:25.641000</v>
      </c>
      <c r="F38" s="69">
        <f t="shared" si="1"/>
        <v>107346.5</v>
      </c>
    </row>
    <row r="39" spans="1:6">
      <c r="A39">
        <v>68</v>
      </c>
      <c r="B39">
        <v>620.5</v>
      </c>
      <c r="C39" t="s">
        <v>63</v>
      </c>
      <c r="D39" t="s">
        <v>3144</v>
      </c>
      <c r="E39" s="68" t="str">
        <f t="shared" si="0"/>
        <v>20171006 10:06:25.641000</v>
      </c>
      <c r="F39" s="69">
        <f t="shared" si="1"/>
        <v>42194</v>
      </c>
    </row>
    <row r="40" spans="1:6">
      <c r="A40">
        <v>100</v>
      </c>
      <c r="B40">
        <v>620.5</v>
      </c>
      <c r="C40" t="s">
        <v>63</v>
      </c>
      <c r="D40" t="s">
        <v>3144</v>
      </c>
      <c r="E40" s="68" t="str">
        <f t="shared" si="0"/>
        <v>20171006 10:06:25.641000</v>
      </c>
      <c r="F40" s="69">
        <f t="shared" si="1"/>
        <v>62050</v>
      </c>
    </row>
    <row r="41" spans="1:6">
      <c r="A41">
        <v>2</v>
      </c>
      <c r="B41">
        <v>620.5</v>
      </c>
      <c r="C41" t="s">
        <v>63</v>
      </c>
      <c r="D41" t="s">
        <v>3144</v>
      </c>
      <c r="E41" s="68" t="str">
        <f t="shared" si="0"/>
        <v>20171006 10:06:25.641000</v>
      </c>
      <c r="F41" s="69">
        <f t="shared" si="1"/>
        <v>1241</v>
      </c>
    </row>
    <row r="42" spans="1:6">
      <c r="A42">
        <v>100</v>
      </c>
      <c r="B42">
        <v>619.5</v>
      </c>
      <c r="C42" t="s">
        <v>63</v>
      </c>
      <c r="D42" t="s">
        <v>3145</v>
      </c>
      <c r="E42" s="68" t="str">
        <f t="shared" si="0"/>
        <v>20171006 10:34:13.765000</v>
      </c>
      <c r="F42" s="69">
        <f t="shared" si="1"/>
        <v>61950</v>
      </c>
    </row>
    <row r="43" spans="1:6">
      <c r="A43">
        <v>88</v>
      </c>
      <c r="B43">
        <v>619.5</v>
      </c>
      <c r="C43" t="s">
        <v>63</v>
      </c>
      <c r="D43" t="s">
        <v>3146</v>
      </c>
      <c r="E43" s="68" t="str">
        <f t="shared" si="0"/>
        <v>20171006 10:34:18.928000</v>
      </c>
      <c r="F43" s="69">
        <f t="shared" si="1"/>
        <v>54516</v>
      </c>
    </row>
    <row r="44" spans="1:6">
      <c r="A44">
        <v>173</v>
      </c>
      <c r="B44">
        <v>619.5</v>
      </c>
      <c r="C44" t="s">
        <v>63</v>
      </c>
      <c r="D44" t="s">
        <v>3147</v>
      </c>
      <c r="E44" s="68" t="str">
        <f t="shared" si="0"/>
        <v>20171006 10:39:18.536000</v>
      </c>
      <c r="F44" s="69">
        <f t="shared" si="1"/>
        <v>107173.5</v>
      </c>
    </row>
    <row r="45" spans="1:6">
      <c r="A45">
        <v>90</v>
      </c>
      <c r="B45">
        <v>619.5</v>
      </c>
      <c r="C45" t="s">
        <v>63</v>
      </c>
      <c r="D45" t="s">
        <v>3147</v>
      </c>
      <c r="E45" s="68" t="str">
        <f t="shared" si="0"/>
        <v>20171006 10:39:18.536000</v>
      </c>
      <c r="F45" s="69">
        <f t="shared" si="1"/>
        <v>55755</v>
      </c>
    </row>
    <row r="46" spans="1:6">
      <c r="A46">
        <v>100</v>
      </c>
      <c r="B46">
        <v>619.5</v>
      </c>
      <c r="C46" t="s">
        <v>63</v>
      </c>
      <c r="D46" t="s">
        <v>3147</v>
      </c>
      <c r="E46" s="68" t="str">
        <f t="shared" si="0"/>
        <v>20171006 10:39:18.536000</v>
      </c>
      <c r="F46" s="69">
        <f t="shared" si="1"/>
        <v>61950</v>
      </c>
    </row>
    <row r="47" spans="1:6">
      <c r="A47">
        <v>49</v>
      </c>
      <c r="B47">
        <v>619.5</v>
      </c>
      <c r="C47" t="s">
        <v>63</v>
      </c>
      <c r="D47" t="s">
        <v>3147</v>
      </c>
      <c r="E47" s="68" t="str">
        <f t="shared" si="0"/>
        <v>20171006 10:39:18.536000</v>
      </c>
      <c r="F47" s="69">
        <f t="shared" si="1"/>
        <v>30355.5</v>
      </c>
    </row>
    <row r="48" spans="1:6">
      <c r="A48">
        <v>306</v>
      </c>
      <c r="B48">
        <v>619.5</v>
      </c>
      <c r="C48" t="s">
        <v>63</v>
      </c>
      <c r="D48" t="s">
        <v>3148</v>
      </c>
      <c r="E48" s="68" t="str">
        <f t="shared" si="0"/>
        <v>20171006 10:53:16.966000</v>
      </c>
      <c r="F48" s="69">
        <f t="shared" si="1"/>
        <v>189567</v>
      </c>
    </row>
    <row r="49" spans="1:6">
      <c r="A49">
        <v>102</v>
      </c>
      <c r="B49">
        <v>619.5</v>
      </c>
      <c r="C49" t="s">
        <v>63</v>
      </c>
      <c r="D49" t="s">
        <v>3148</v>
      </c>
      <c r="E49" s="68" t="str">
        <f t="shared" si="0"/>
        <v>20171006 10:53:16.966000</v>
      </c>
      <c r="F49" s="69">
        <f t="shared" si="1"/>
        <v>63189</v>
      </c>
    </row>
    <row r="50" spans="1:6">
      <c r="A50">
        <v>10</v>
      </c>
      <c r="B50">
        <v>619.5</v>
      </c>
      <c r="C50" t="s">
        <v>63</v>
      </c>
      <c r="D50" t="s">
        <v>3149</v>
      </c>
      <c r="E50" s="68" t="str">
        <f t="shared" si="0"/>
        <v>20171006 10:57:05.587000</v>
      </c>
      <c r="F50" s="69">
        <f t="shared" si="1"/>
        <v>6195</v>
      </c>
    </row>
    <row r="51" spans="1:6">
      <c r="A51">
        <v>11</v>
      </c>
      <c r="B51">
        <v>619.5</v>
      </c>
      <c r="C51" t="s">
        <v>63</v>
      </c>
      <c r="D51" t="s">
        <v>3150</v>
      </c>
      <c r="E51" s="68" t="str">
        <f t="shared" si="0"/>
        <v>20171006 10:58:05.090000</v>
      </c>
      <c r="F51" s="69">
        <f t="shared" si="1"/>
        <v>6814.5</v>
      </c>
    </row>
    <row r="52" spans="1:6">
      <c r="A52">
        <v>71</v>
      </c>
      <c r="B52">
        <v>619.5</v>
      </c>
      <c r="C52" t="s">
        <v>63</v>
      </c>
      <c r="D52" t="s">
        <v>3151</v>
      </c>
      <c r="E52" s="68" t="str">
        <f t="shared" si="0"/>
        <v>20171006 11:01:14.271000</v>
      </c>
      <c r="F52" s="69">
        <f t="shared" si="1"/>
        <v>43984.5</v>
      </c>
    </row>
    <row r="53" spans="1:6">
      <c r="A53">
        <v>156</v>
      </c>
      <c r="B53">
        <v>617.5</v>
      </c>
      <c r="C53" t="s">
        <v>63</v>
      </c>
      <c r="D53" t="s">
        <v>3152</v>
      </c>
      <c r="E53" s="68" t="str">
        <f t="shared" si="0"/>
        <v>20171006 11:11:30.198000</v>
      </c>
      <c r="F53" s="69">
        <f t="shared" si="1"/>
        <v>96330</v>
      </c>
    </row>
    <row r="54" spans="1:6">
      <c r="A54">
        <v>2</v>
      </c>
      <c r="B54">
        <v>617.5</v>
      </c>
      <c r="C54" t="s">
        <v>70</v>
      </c>
      <c r="D54" t="s">
        <v>3153</v>
      </c>
      <c r="E54" s="68" t="str">
        <f t="shared" si="0"/>
        <v>20171006 11:11:30.214460</v>
      </c>
      <c r="F54" s="69">
        <f t="shared" si="1"/>
        <v>1235</v>
      </c>
    </row>
    <row r="55" spans="1:6">
      <c r="A55">
        <v>91</v>
      </c>
      <c r="B55">
        <v>617.5</v>
      </c>
      <c r="C55" t="s">
        <v>63</v>
      </c>
      <c r="D55" t="s">
        <v>3154</v>
      </c>
      <c r="E55" s="68" t="str">
        <f t="shared" si="0"/>
        <v>20171006 11:11:30.232000</v>
      </c>
      <c r="F55" s="69">
        <f t="shared" si="1"/>
        <v>56192.5</v>
      </c>
    </row>
    <row r="56" spans="1:6">
      <c r="A56">
        <v>45</v>
      </c>
      <c r="B56">
        <v>617.5</v>
      </c>
      <c r="C56" t="s">
        <v>63</v>
      </c>
      <c r="D56" t="s">
        <v>3154</v>
      </c>
      <c r="E56" s="68" t="str">
        <f t="shared" si="0"/>
        <v>20171006 11:11:30.232000</v>
      </c>
      <c r="F56" s="69">
        <f t="shared" si="1"/>
        <v>27787.5</v>
      </c>
    </row>
    <row r="57" spans="1:6">
      <c r="A57">
        <v>40</v>
      </c>
      <c r="B57">
        <v>617.5</v>
      </c>
      <c r="C57" t="s">
        <v>63</v>
      </c>
      <c r="D57" t="s">
        <v>3154</v>
      </c>
      <c r="E57" s="68" t="str">
        <f t="shared" si="0"/>
        <v>20171006 11:11:30.232000</v>
      </c>
      <c r="F57" s="69">
        <f t="shared" si="1"/>
        <v>24700</v>
      </c>
    </row>
    <row r="58" spans="1:6">
      <c r="A58">
        <v>45</v>
      </c>
      <c r="B58">
        <v>617.5</v>
      </c>
      <c r="C58" t="s">
        <v>65</v>
      </c>
      <c r="D58" t="s">
        <v>3155</v>
      </c>
      <c r="E58" s="68" t="str">
        <f t="shared" si="0"/>
        <v>20171006 11:11:30.243000</v>
      </c>
      <c r="F58" s="69">
        <f t="shared" si="1"/>
        <v>27787.5</v>
      </c>
    </row>
    <row r="59" spans="1:6">
      <c r="A59">
        <v>12</v>
      </c>
      <c r="B59">
        <v>617.5</v>
      </c>
      <c r="C59" t="s">
        <v>65</v>
      </c>
      <c r="D59" t="s">
        <v>3155</v>
      </c>
      <c r="E59" s="68" t="str">
        <f t="shared" si="0"/>
        <v>20171006 11:11:30.243000</v>
      </c>
      <c r="F59" s="69">
        <f t="shared" si="1"/>
        <v>7410</v>
      </c>
    </row>
    <row r="60" spans="1:6">
      <c r="A60">
        <v>60</v>
      </c>
      <c r="B60">
        <v>617.5</v>
      </c>
      <c r="C60" t="s">
        <v>67</v>
      </c>
      <c r="D60" t="s">
        <v>3156</v>
      </c>
      <c r="E60" s="68" t="str">
        <f t="shared" si="0"/>
        <v>20171006 11:11:30.243015</v>
      </c>
      <c r="F60" s="69">
        <f t="shared" si="1"/>
        <v>37050</v>
      </c>
    </row>
    <row r="61" spans="1:6">
      <c r="A61">
        <v>38</v>
      </c>
      <c r="B61">
        <v>617.5</v>
      </c>
      <c r="C61" t="s">
        <v>70</v>
      </c>
      <c r="D61" t="s">
        <v>3157</v>
      </c>
      <c r="E61" s="68" t="str">
        <f t="shared" si="0"/>
        <v>20171006 11:11:30.243019</v>
      </c>
      <c r="F61" s="69">
        <f t="shared" si="1"/>
        <v>23465</v>
      </c>
    </row>
    <row r="62" spans="1:6">
      <c r="A62">
        <v>11</v>
      </c>
      <c r="B62">
        <v>617.5</v>
      </c>
      <c r="C62" t="s">
        <v>63</v>
      </c>
      <c r="D62" t="s">
        <v>3158</v>
      </c>
      <c r="E62" s="68" t="str">
        <f t="shared" si="0"/>
        <v>20171006 11:11:30.253000</v>
      </c>
      <c r="F62" s="69">
        <f t="shared" si="1"/>
        <v>6792.5</v>
      </c>
    </row>
    <row r="63" spans="1:6">
      <c r="A63">
        <v>47</v>
      </c>
      <c r="B63">
        <v>619</v>
      </c>
      <c r="C63" t="s">
        <v>63</v>
      </c>
      <c r="D63" t="s">
        <v>3159</v>
      </c>
      <c r="E63" s="68" t="str">
        <f t="shared" si="0"/>
        <v>20171006 11:31:46.253000</v>
      </c>
      <c r="F63" s="69">
        <f t="shared" si="1"/>
        <v>29093</v>
      </c>
    </row>
    <row r="64" spans="1:6">
      <c r="A64">
        <v>39</v>
      </c>
      <c r="B64">
        <v>619</v>
      </c>
      <c r="C64" t="s">
        <v>63</v>
      </c>
      <c r="D64" t="s">
        <v>3159</v>
      </c>
      <c r="E64" s="68" t="str">
        <f t="shared" si="0"/>
        <v>20171006 11:31:46.253000</v>
      </c>
      <c r="F64" s="69">
        <f t="shared" si="1"/>
        <v>24141</v>
      </c>
    </row>
    <row r="65" spans="1:6">
      <c r="A65">
        <v>100</v>
      </c>
      <c r="B65">
        <v>619</v>
      </c>
      <c r="C65" t="s">
        <v>63</v>
      </c>
      <c r="D65" t="s">
        <v>3159</v>
      </c>
      <c r="E65" s="68" t="str">
        <f t="shared" si="0"/>
        <v>20171006 11:31:46.253000</v>
      </c>
      <c r="F65" s="69">
        <f t="shared" si="1"/>
        <v>61900</v>
      </c>
    </row>
    <row r="66" spans="1:6">
      <c r="A66">
        <v>213</v>
      </c>
      <c r="B66">
        <v>619</v>
      </c>
      <c r="C66" t="s">
        <v>63</v>
      </c>
      <c r="D66" t="s">
        <v>3159</v>
      </c>
      <c r="E66" s="68" t="str">
        <f t="shared" ref="E66:E129" si="6">LEFT(D66,FIND(" ",D66)-1)&amp;" "&amp;IF((MID(D66,FIND(" ",D66)+1,2))&lt;"23",MID(D66,FIND(" ",D66)+1,2) + 2 - VALUE(MID(D66,28,1)),"0"&amp;"0")&amp;MID(D66,FIND(" ",D66)+3,13)</f>
        <v>20171006 11:31:46.253000</v>
      </c>
      <c r="F66" s="69">
        <f t="shared" ref="F66:F129" si="7">A66*B66</f>
        <v>131847</v>
      </c>
    </row>
    <row r="67" spans="1:6">
      <c r="A67">
        <v>56</v>
      </c>
      <c r="B67">
        <v>619</v>
      </c>
      <c r="C67" t="s">
        <v>63</v>
      </c>
      <c r="D67" t="s">
        <v>3159</v>
      </c>
      <c r="E67" s="68" t="str">
        <f t="shared" si="6"/>
        <v>20171006 11:31:46.253000</v>
      </c>
      <c r="F67" s="69">
        <f t="shared" si="7"/>
        <v>34664</v>
      </c>
    </row>
    <row r="68" spans="1:6">
      <c r="A68">
        <v>2</v>
      </c>
      <c r="B68">
        <v>619</v>
      </c>
      <c r="C68" t="s">
        <v>63</v>
      </c>
      <c r="D68" t="s">
        <v>3160</v>
      </c>
      <c r="E68" s="68" t="str">
        <f t="shared" si="6"/>
        <v>20171006 11:33:56.808000</v>
      </c>
      <c r="F68" s="69">
        <f t="shared" si="7"/>
        <v>1238</v>
      </c>
    </row>
    <row r="69" spans="1:6">
      <c r="A69">
        <v>2</v>
      </c>
      <c r="B69">
        <v>619</v>
      </c>
      <c r="C69" t="s">
        <v>63</v>
      </c>
      <c r="D69" t="s">
        <v>3161</v>
      </c>
      <c r="E69" s="68" t="str">
        <f t="shared" si="6"/>
        <v>20171006 11:34:04.487000</v>
      </c>
      <c r="F69" s="69">
        <f t="shared" si="7"/>
        <v>1238</v>
      </c>
    </row>
    <row r="70" spans="1:6">
      <c r="A70">
        <v>13</v>
      </c>
      <c r="B70">
        <v>619</v>
      </c>
      <c r="C70" t="s">
        <v>63</v>
      </c>
      <c r="D70" t="s">
        <v>3162</v>
      </c>
      <c r="E70" s="68" t="str">
        <f t="shared" si="6"/>
        <v>20171006 11:35:56.228000</v>
      </c>
      <c r="F70" s="69">
        <f t="shared" si="7"/>
        <v>8047</v>
      </c>
    </row>
    <row r="71" spans="1:6">
      <c r="A71">
        <v>248</v>
      </c>
      <c r="B71">
        <v>619</v>
      </c>
      <c r="C71" t="s">
        <v>63</v>
      </c>
      <c r="D71" t="s">
        <v>3163</v>
      </c>
      <c r="E71" s="68" t="str">
        <f t="shared" si="6"/>
        <v>20171006 11:45:58.975000</v>
      </c>
      <c r="F71" s="69">
        <f t="shared" si="7"/>
        <v>153512</v>
      </c>
    </row>
    <row r="72" spans="1:6">
      <c r="A72">
        <v>280</v>
      </c>
      <c r="B72">
        <v>619</v>
      </c>
      <c r="C72" t="s">
        <v>63</v>
      </c>
      <c r="D72" t="s">
        <v>3164</v>
      </c>
      <c r="E72" s="68" t="str">
        <f t="shared" si="6"/>
        <v>20171006 11:48:07.539000</v>
      </c>
      <c r="F72" s="69">
        <f t="shared" si="7"/>
        <v>173320</v>
      </c>
    </row>
    <row r="73" spans="1:6">
      <c r="A73">
        <v>100</v>
      </c>
      <c r="B73">
        <v>619.5</v>
      </c>
      <c r="C73" t="s">
        <v>63</v>
      </c>
      <c r="D73" t="s">
        <v>3165</v>
      </c>
      <c r="E73" s="68" t="str">
        <f t="shared" si="6"/>
        <v>20171006 12:23:30.577000</v>
      </c>
      <c r="F73" s="69">
        <f t="shared" si="7"/>
        <v>61950</v>
      </c>
    </row>
    <row r="74" spans="1:6">
      <c r="A74">
        <v>25</v>
      </c>
      <c r="B74">
        <v>619.5</v>
      </c>
      <c r="C74" t="s">
        <v>63</v>
      </c>
      <c r="D74" t="s">
        <v>3166</v>
      </c>
      <c r="E74" s="68" t="str">
        <f t="shared" si="6"/>
        <v>20171006 12:23:33.120000</v>
      </c>
      <c r="F74" s="69">
        <f t="shared" si="7"/>
        <v>15487.5</v>
      </c>
    </row>
    <row r="75" spans="1:6">
      <c r="A75">
        <v>396</v>
      </c>
      <c r="B75">
        <v>619.5</v>
      </c>
      <c r="C75" t="s">
        <v>63</v>
      </c>
      <c r="D75" t="s">
        <v>3167</v>
      </c>
      <c r="E75" s="68" t="str">
        <f t="shared" si="6"/>
        <v>20171006 12:24:08.858000</v>
      </c>
      <c r="F75" s="69">
        <f t="shared" si="7"/>
        <v>245322</v>
      </c>
    </row>
    <row r="76" spans="1:6">
      <c r="A76">
        <v>100</v>
      </c>
      <c r="B76">
        <v>619.5</v>
      </c>
      <c r="C76" t="s">
        <v>63</v>
      </c>
      <c r="D76" t="s">
        <v>3167</v>
      </c>
      <c r="E76" s="68" t="str">
        <f t="shared" si="6"/>
        <v>20171006 12:24:08.858000</v>
      </c>
      <c r="F76" s="69">
        <f t="shared" si="7"/>
        <v>61950</v>
      </c>
    </row>
    <row r="77" spans="1:6">
      <c r="A77">
        <v>379</v>
      </c>
      <c r="B77">
        <v>619.5</v>
      </c>
      <c r="C77" t="s">
        <v>63</v>
      </c>
      <c r="D77" t="s">
        <v>3167</v>
      </c>
      <c r="E77" s="68" t="str">
        <f t="shared" si="6"/>
        <v>20171006 12:24:08.858000</v>
      </c>
      <c r="F77" s="69">
        <f t="shared" si="7"/>
        <v>234790.5</v>
      </c>
    </row>
    <row r="78" spans="1:6">
      <c r="A78">
        <v>67</v>
      </c>
      <c r="B78">
        <v>619</v>
      </c>
      <c r="C78" t="s">
        <v>63</v>
      </c>
      <c r="D78" t="s">
        <v>3168</v>
      </c>
      <c r="E78" s="68" t="str">
        <f t="shared" si="6"/>
        <v>20171006 13:05:40.939000</v>
      </c>
      <c r="F78" s="69">
        <f t="shared" si="7"/>
        <v>41473</v>
      </c>
    </row>
    <row r="79" spans="1:6">
      <c r="A79">
        <v>5</v>
      </c>
      <c r="B79">
        <v>619</v>
      </c>
      <c r="C79" t="s">
        <v>63</v>
      </c>
      <c r="D79" t="s">
        <v>3168</v>
      </c>
      <c r="E79" s="68" t="str">
        <f t="shared" si="6"/>
        <v>20171006 13:05:40.939000</v>
      </c>
      <c r="F79" s="69">
        <f t="shared" si="7"/>
        <v>3095</v>
      </c>
    </row>
    <row r="80" spans="1:6">
      <c r="A80">
        <v>40</v>
      </c>
      <c r="B80">
        <v>619</v>
      </c>
      <c r="C80" t="s">
        <v>63</v>
      </c>
      <c r="D80" t="s">
        <v>3168</v>
      </c>
      <c r="E80" s="68" t="str">
        <f t="shared" si="6"/>
        <v>20171006 13:05:40.939000</v>
      </c>
      <c r="F80" s="69">
        <f t="shared" si="7"/>
        <v>24760</v>
      </c>
    </row>
    <row r="81" spans="1:6">
      <c r="A81">
        <v>78</v>
      </c>
      <c r="B81">
        <v>619</v>
      </c>
      <c r="C81" t="s">
        <v>63</v>
      </c>
      <c r="D81" t="s">
        <v>3168</v>
      </c>
      <c r="E81" s="68" t="str">
        <f t="shared" si="6"/>
        <v>20171006 13:05:40.939000</v>
      </c>
      <c r="F81" s="69">
        <f t="shared" si="7"/>
        <v>48282</v>
      </c>
    </row>
    <row r="82" spans="1:6">
      <c r="A82">
        <v>100</v>
      </c>
      <c r="B82">
        <v>619</v>
      </c>
      <c r="C82" t="s">
        <v>63</v>
      </c>
      <c r="D82" t="s">
        <v>3168</v>
      </c>
      <c r="E82" s="68" t="str">
        <f t="shared" si="6"/>
        <v>20171006 13:05:40.939000</v>
      </c>
      <c r="F82" s="69">
        <f t="shared" si="7"/>
        <v>61900</v>
      </c>
    </row>
    <row r="83" spans="1:6">
      <c r="A83">
        <v>40</v>
      </c>
      <c r="B83">
        <v>619</v>
      </c>
      <c r="C83" t="s">
        <v>63</v>
      </c>
      <c r="D83" t="s">
        <v>3169</v>
      </c>
      <c r="E83" s="68" t="str">
        <f t="shared" si="6"/>
        <v>20171006 13:05:40.963000</v>
      </c>
      <c r="F83" s="69">
        <f t="shared" si="7"/>
        <v>24760</v>
      </c>
    </row>
    <row r="84" spans="1:6">
      <c r="A84">
        <v>106</v>
      </c>
      <c r="B84">
        <v>619</v>
      </c>
      <c r="C84" t="s">
        <v>63</v>
      </c>
      <c r="D84" t="s">
        <v>3170</v>
      </c>
      <c r="E84" s="68" t="str">
        <f t="shared" si="6"/>
        <v>20171006 13:05:40.967000</v>
      </c>
      <c r="F84" s="69">
        <f t="shared" si="7"/>
        <v>65614</v>
      </c>
    </row>
    <row r="85" spans="1:6">
      <c r="A85">
        <v>84</v>
      </c>
      <c r="B85">
        <v>619</v>
      </c>
      <c r="C85" t="s">
        <v>63</v>
      </c>
      <c r="D85" t="s">
        <v>3171</v>
      </c>
      <c r="E85" s="68" t="str">
        <f t="shared" si="6"/>
        <v>20171006 13:05:41.003000</v>
      </c>
      <c r="F85" s="69">
        <f t="shared" si="7"/>
        <v>51996</v>
      </c>
    </row>
    <row r="86" spans="1:6">
      <c r="A86">
        <v>80</v>
      </c>
      <c r="B86">
        <v>619</v>
      </c>
      <c r="C86" t="s">
        <v>63</v>
      </c>
      <c r="D86" t="s">
        <v>3172</v>
      </c>
      <c r="E86" s="68" t="str">
        <f t="shared" si="6"/>
        <v>20171006 13:05:41.024000</v>
      </c>
      <c r="F86" s="69">
        <f t="shared" si="7"/>
        <v>49520</v>
      </c>
    </row>
    <row r="87" spans="1:6">
      <c r="A87">
        <v>14</v>
      </c>
      <c r="B87">
        <v>618.5</v>
      </c>
      <c r="C87" t="s">
        <v>63</v>
      </c>
      <c r="D87" t="s">
        <v>3173</v>
      </c>
      <c r="E87" s="68" t="str">
        <f t="shared" si="6"/>
        <v>20171006 13:12:56.490000</v>
      </c>
      <c r="F87" s="69">
        <f t="shared" si="7"/>
        <v>8659</v>
      </c>
    </row>
    <row r="88" spans="1:6">
      <c r="A88">
        <v>11</v>
      </c>
      <c r="B88">
        <v>618.5</v>
      </c>
      <c r="C88" t="s">
        <v>63</v>
      </c>
      <c r="D88" t="s">
        <v>3173</v>
      </c>
      <c r="E88" s="68" t="str">
        <f t="shared" si="6"/>
        <v>20171006 13:12:56.490000</v>
      </c>
      <c r="F88" s="69">
        <f t="shared" si="7"/>
        <v>6803.5</v>
      </c>
    </row>
    <row r="89" spans="1:6">
      <c r="A89">
        <v>100</v>
      </c>
      <c r="B89">
        <v>618.5</v>
      </c>
      <c r="C89" t="s">
        <v>63</v>
      </c>
      <c r="D89" t="s">
        <v>3173</v>
      </c>
      <c r="E89" s="68" t="str">
        <f t="shared" si="6"/>
        <v>20171006 13:12:56.490000</v>
      </c>
      <c r="F89" s="69">
        <f t="shared" si="7"/>
        <v>61850</v>
      </c>
    </row>
    <row r="90" spans="1:6">
      <c r="A90">
        <v>100</v>
      </c>
      <c r="B90">
        <v>618.5</v>
      </c>
      <c r="C90" t="s">
        <v>63</v>
      </c>
      <c r="D90" t="s">
        <v>3173</v>
      </c>
      <c r="E90" s="68" t="str">
        <f t="shared" si="6"/>
        <v>20171006 13:12:56.490000</v>
      </c>
      <c r="F90" s="69">
        <f t="shared" si="7"/>
        <v>61850</v>
      </c>
    </row>
    <row r="91" spans="1:6">
      <c r="A91">
        <v>59</v>
      </c>
      <c r="B91">
        <v>618.5</v>
      </c>
      <c r="C91" t="s">
        <v>63</v>
      </c>
      <c r="D91" t="s">
        <v>3173</v>
      </c>
      <c r="E91" s="68" t="str">
        <f t="shared" si="6"/>
        <v>20171006 13:12:56.490000</v>
      </c>
      <c r="F91" s="69">
        <f t="shared" si="7"/>
        <v>36491.5</v>
      </c>
    </row>
    <row r="92" spans="1:6">
      <c r="A92">
        <v>15</v>
      </c>
      <c r="B92">
        <v>618.5</v>
      </c>
      <c r="C92" t="s">
        <v>63</v>
      </c>
      <c r="D92" t="s">
        <v>3174</v>
      </c>
      <c r="E92" s="68" t="str">
        <f t="shared" si="6"/>
        <v>20171006 13:12:56.514000</v>
      </c>
      <c r="F92" s="69">
        <f t="shared" si="7"/>
        <v>9277.5</v>
      </c>
    </row>
    <row r="93" spans="1:6">
      <c r="A93">
        <v>95</v>
      </c>
      <c r="B93">
        <v>618.5</v>
      </c>
      <c r="C93" t="s">
        <v>63</v>
      </c>
      <c r="D93" t="s">
        <v>3175</v>
      </c>
      <c r="E93" s="68" t="str">
        <f t="shared" si="6"/>
        <v>20171006 13:12:56.516000</v>
      </c>
      <c r="F93" s="69">
        <f t="shared" si="7"/>
        <v>58757.5</v>
      </c>
    </row>
    <row r="94" spans="1:6">
      <c r="A94">
        <v>6</v>
      </c>
      <c r="B94">
        <v>618.5</v>
      </c>
      <c r="C94" t="s">
        <v>63</v>
      </c>
      <c r="D94" t="s">
        <v>3176</v>
      </c>
      <c r="E94" s="68" t="str">
        <f t="shared" si="6"/>
        <v>20171006 13:12:57.723000</v>
      </c>
      <c r="F94" s="69">
        <f t="shared" si="7"/>
        <v>3711</v>
      </c>
    </row>
    <row r="95" spans="1:6">
      <c r="A95">
        <v>24</v>
      </c>
      <c r="B95">
        <v>618</v>
      </c>
      <c r="C95" t="s">
        <v>63</v>
      </c>
      <c r="D95" t="s">
        <v>3177</v>
      </c>
      <c r="E95" s="68" t="str">
        <f t="shared" si="6"/>
        <v>20171006 13:16:45.733000</v>
      </c>
      <c r="F95" s="69">
        <f t="shared" si="7"/>
        <v>14832</v>
      </c>
    </row>
    <row r="96" spans="1:6">
      <c r="A96">
        <v>35</v>
      </c>
      <c r="B96">
        <v>618</v>
      </c>
      <c r="C96" t="s">
        <v>63</v>
      </c>
      <c r="D96" t="s">
        <v>3178</v>
      </c>
      <c r="E96" s="68" t="str">
        <f t="shared" si="6"/>
        <v>20171006 13:17:08.707000</v>
      </c>
      <c r="F96" s="69">
        <f t="shared" si="7"/>
        <v>21630</v>
      </c>
    </row>
    <row r="97" spans="1:6">
      <c r="A97">
        <v>36</v>
      </c>
      <c r="B97">
        <v>618</v>
      </c>
      <c r="C97" t="s">
        <v>63</v>
      </c>
      <c r="D97" t="s">
        <v>3179</v>
      </c>
      <c r="E97" s="68" t="str">
        <f t="shared" si="6"/>
        <v>20171006 13:19:03.303000</v>
      </c>
      <c r="F97" s="69">
        <f t="shared" si="7"/>
        <v>22248</v>
      </c>
    </row>
    <row r="98" spans="1:6">
      <c r="A98">
        <v>40</v>
      </c>
      <c r="B98">
        <v>618</v>
      </c>
      <c r="C98" t="s">
        <v>63</v>
      </c>
      <c r="D98" t="s">
        <v>3180</v>
      </c>
      <c r="E98" s="68" t="str">
        <f t="shared" si="6"/>
        <v>20171006 13:27:53.287000</v>
      </c>
      <c r="F98" s="69">
        <f t="shared" si="7"/>
        <v>24720</v>
      </c>
    </row>
    <row r="99" spans="1:6">
      <c r="A99">
        <v>5</v>
      </c>
      <c r="B99">
        <v>618</v>
      </c>
      <c r="C99" t="s">
        <v>63</v>
      </c>
      <c r="D99" t="s">
        <v>3181</v>
      </c>
      <c r="E99" s="68" t="str">
        <f t="shared" si="6"/>
        <v>20171006 13:55:39.692000</v>
      </c>
      <c r="F99" s="69">
        <f t="shared" si="7"/>
        <v>3090</v>
      </c>
    </row>
    <row r="100" spans="1:6">
      <c r="A100">
        <v>360</v>
      </c>
      <c r="B100">
        <v>618</v>
      </c>
      <c r="C100" t="s">
        <v>63</v>
      </c>
      <c r="D100" t="s">
        <v>3182</v>
      </c>
      <c r="E100" s="68" t="str">
        <f t="shared" si="6"/>
        <v>20171006 14:00:16.100000</v>
      </c>
      <c r="F100" s="69">
        <f t="shared" si="7"/>
        <v>222480</v>
      </c>
    </row>
    <row r="101" spans="1:6">
      <c r="A101">
        <v>500</v>
      </c>
      <c r="B101">
        <v>616.5</v>
      </c>
      <c r="C101" t="s">
        <v>63</v>
      </c>
      <c r="D101" t="s">
        <v>3183</v>
      </c>
      <c r="E101" s="68" t="str">
        <f t="shared" si="6"/>
        <v>20171006 14:13:47.299000</v>
      </c>
      <c r="F101" s="69">
        <f t="shared" si="7"/>
        <v>308250</v>
      </c>
    </row>
    <row r="102" spans="1:6">
      <c r="A102">
        <v>500</v>
      </c>
      <c r="B102">
        <v>616.5</v>
      </c>
      <c r="C102" t="s">
        <v>63</v>
      </c>
      <c r="D102" t="s">
        <v>3183</v>
      </c>
      <c r="E102" s="68" t="str">
        <f t="shared" si="6"/>
        <v>20171006 14:13:47.299000</v>
      </c>
      <c r="F102" s="69">
        <f t="shared" si="7"/>
        <v>308250</v>
      </c>
    </row>
    <row r="103" spans="1:6">
      <c r="A103">
        <v>126</v>
      </c>
      <c r="B103">
        <v>616.5</v>
      </c>
      <c r="C103" t="s">
        <v>63</v>
      </c>
      <c r="D103" t="s">
        <v>3184</v>
      </c>
      <c r="E103" s="68" t="str">
        <f t="shared" si="6"/>
        <v>20171006 14:13:59.950000</v>
      </c>
      <c r="F103" s="69">
        <f t="shared" si="7"/>
        <v>77679</v>
      </c>
    </row>
    <row r="104" spans="1:6">
      <c r="A104">
        <v>1374</v>
      </c>
      <c r="B104">
        <v>616.5</v>
      </c>
      <c r="C104" t="s">
        <v>63</v>
      </c>
      <c r="D104" t="s">
        <v>3184</v>
      </c>
      <c r="E104" s="68" t="str">
        <f t="shared" si="6"/>
        <v>20171006 14:13:59.950000</v>
      </c>
      <c r="F104" s="69">
        <f t="shared" si="7"/>
        <v>847071</v>
      </c>
    </row>
    <row r="105" spans="1:6">
      <c r="A105">
        <v>191</v>
      </c>
      <c r="B105">
        <v>617</v>
      </c>
      <c r="C105" t="s">
        <v>63</v>
      </c>
      <c r="D105" t="s">
        <v>3185</v>
      </c>
      <c r="E105" s="68" t="str">
        <f t="shared" si="6"/>
        <v>20171006 15:10:36.078000</v>
      </c>
      <c r="F105" s="69">
        <f t="shared" si="7"/>
        <v>117847</v>
      </c>
    </row>
    <row r="106" spans="1:6">
      <c r="A106">
        <v>94</v>
      </c>
      <c r="B106">
        <v>617</v>
      </c>
      <c r="C106" t="s">
        <v>63</v>
      </c>
      <c r="D106" t="s">
        <v>3185</v>
      </c>
      <c r="E106" s="68" t="str">
        <f t="shared" si="6"/>
        <v>20171006 15:10:36.078000</v>
      </c>
      <c r="F106" s="69">
        <f t="shared" si="7"/>
        <v>57998</v>
      </c>
    </row>
    <row r="107" spans="1:6">
      <c r="A107">
        <v>78</v>
      </c>
      <c r="B107">
        <v>617</v>
      </c>
      <c r="C107" t="s">
        <v>63</v>
      </c>
      <c r="D107" t="s">
        <v>3185</v>
      </c>
      <c r="E107" s="68" t="str">
        <f t="shared" si="6"/>
        <v>20171006 15:10:36.078000</v>
      </c>
      <c r="F107" s="69">
        <f t="shared" si="7"/>
        <v>48126</v>
      </c>
    </row>
    <row r="108" spans="1:6">
      <c r="A108">
        <v>75</v>
      </c>
      <c r="B108">
        <v>617</v>
      </c>
      <c r="C108" t="s">
        <v>63</v>
      </c>
      <c r="D108" t="s">
        <v>3185</v>
      </c>
      <c r="E108" s="68" t="str">
        <f t="shared" si="6"/>
        <v>20171006 15:10:36.078000</v>
      </c>
      <c r="F108" s="69">
        <f t="shared" si="7"/>
        <v>46275</v>
      </c>
    </row>
    <row r="109" spans="1:6">
      <c r="A109">
        <v>132</v>
      </c>
      <c r="B109">
        <v>617</v>
      </c>
      <c r="C109" t="s">
        <v>63</v>
      </c>
      <c r="D109" t="s">
        <v>3185</v>
      </c>
      <c r="E109" s="68" t="str">
        <f t="shared" si="6"/>
        <v>20171006 15:10:36.078000</v>
      </c>
      <c r="F109" s="69">
        <f t="shared" si="7"/>
        <v>81444</v>
      </c>
    </row>
    <row r="110" spans="1:6">
      <c r="A110">
        <v>100</v>
      </c>
      <c r="B110">
        <v>617</v>
      </c>
      <c r="C110" t="s">
        <v>63</v>
      </c>
      <c r="D110" t="s">
        <v>3185</v>
      </c>
      <c r="E110" s="68" t="str">
        <f t="shared" si="6"/>
        <v>20171006 15:10:36.078000</v>
      </c>
      <c r="F110" s="69">
        <f t="shared" si="7"/>
        <v>61700</v>
      </c>
    </row>
    <row r="111" spans="1:6">
      <c r="A111">
        <v>100</v>
      </c>
      <c r="B111">
        <v>617</v>
      </c>
      <c r="C111" t="s">
        <v>63</v>
      </c>
      <c r="D111" t="s">
        <v>3185</v>
      </c>
      <c r="E111" s="68" t="str">
        <f t="shared" si="6"/>
        <v>20171006 15:10:36.078000</v>
      </c>
      <c r="F111" s="69">
        <f t="shared" si="7"/>
        <v>61700</v>
      </c>
    </row>
    <row r="112" spans="1:6">
      <c r="A112">
        <v>100</v>
      </c>
      <c r="B112">
        <v>617</v>
      </c>
      <c r="C112" t="s">
        <v>63</v>
      </c>
      <c r="D112" t="s">
        <v>3185</v>
      </c>
      <c r="E112" s="68" t="str">
        <f t="shared" si="6"/>
        <v>20171006 15:10:36.078000</v>
      </c>
      <c r="F112" s="69">
        <f t="shared" si="7"/>
        <v>61700</v>
      </c>
    </row>
    <row r="113" spans="1:6">
      <c r="A113">
        <v>42</v>
      </c>
      <c r="B113">
        <v>617</v>
      </c>
      <c r="C113" t="s">
        <v>63</v>
      </c>
      <c r="D113" t="s">
        <v>3185</v>
      </c>
      <c r="E113" s="68" t="str">
        <f t="shared" si="6"/>
        <v>20171006 15:10:36.078000</v>
      </c>
      <c r="F113" s="69">
        <f t="shared" si="7"/>
        <v>25914</v>
      </c>
    </row>
    <row r="114" spans="1:6">
      <c r="A114">
        <v>15</v>
      </c>
      <c r="B114">
        <v>617</v>
      </c>
      <c r="C114" t="s">
        <v>63</v>
      </c>
      <c r="D114" t="s">
        <v>3186</v>
      </c>
      <c r="E114" s="68" t="str">
        <f t="shared" si="6"/>
        <v>20171006 15:10:36.891000</v>
      </c>
      <c r="F114" s="69">
        <f t="shared" si="7"/>
        <v>9255</v>
      </c>
    </row>
    <row r="115" spans="1:6">
      <c r="A115">
        <v>1073</v>
      </c>
      <c r="B115">
        <v>617</v>
      </c>
      <c r="C115" t="s">
        <v>63</v>
      </c>
      <c r="D115" t="s">
        <v>3187</v>
      </c>
      <c r="E115" s="68" t="str">
        <f t="shared" si="6"/>
        <v>20171006 15:13:13.286000</v>
      </c>
      <c r="F115" s="69">
        <f t="shared" si="7"/>
        <v>662041</v>
      </c>
    </row>
    <row r="116" spans="1:6">
      <c r="A116">
        <v>51</v>
      </c>
      <c r="B116">
        <v>617</v>
      </c>
      <c r="C116" t="s">
        <v>63</v>
      </c>
      <c r="D116" t="s">
        <v>3188</v>
      </c>
      <c r="E116" s="68" t="str">
        <f t="shared" si="6"/>
        <v>20171006 15:22:49.450000</v>
      </c>
      <c r="F116" s="69">
        <f t="shared" si="7"/>
        <v>31467</v>
      </c>
    </row>
    <row r="117" spans="1:6">
      <c r="A117">
        <v>97</v>
      </c>
      <c r="B117">
        <v>617</v>
      </c>
      <c r="C117" t="s">
        <v>63</v>
      </c>
      <c r="D117" t="s">
        <v>3188</v>
      </c>
      <c r="E117" s="68" t="str">
        <f t="shared" si="6"/>
        <v>20171006 15:22:49.450000</v>
      </c>
      <c r="F117" s="69">
        <f t="shared" si="7"/>
        <v>59849</v>
      </c>
    </row>
    <row r="118" spans="1:6">
      <c r="A118">
        <v>254</v>
      </c>
      <c r="B118">
        <v>617</v>
      </c>
      <c r="C118" t="s">
        <v>63</v>
      </c>
      <c r="D118" t="s">
        <v>3188</v>
      </c>
      <c r="E118" s="68" t="str">
        <f t="shared" si="6"/>
        <v>20171006 15:22:49.450000</v>
      </c>
      <c r="F118" s="69">
        <f t="shared" si="7"/>
        <v>156718</v>
      </c>
    </row>
    <row r="119" spans="1:6">
      <c r="A119">
        <v>100</v>
      </c>
      <c r="B119">
        <v>617</v>
      </c>
      <c r="C119" t="s">
        <v>63</v>
      </c>
      <c r="D119" t="s">
        <v>3188</v>
      </c>
      <c r="E119" s="68" t="str">
        <f t="shared" si="6"/>
        <v>20171006 15:22:49.450000</v>
      </c>
      <c r="F119" s="69">
        <f t="shared" si="7"/>
        <v>61700</v>
      </c>
    </row>
    <row r="120" spans="1:6">
      <c r="A120">
        <v>100</v>
      </c>
      <c r="B120">
        <v>617</v>
      </c>
      <c r="C120" t="s">
        <v>63</v>
      </c>
      <c r="D120" t="s">
        <v>3188</v>
      </c>
      <c r="E120" s="68" t="str">
        <f t="shared" si="6"/>
        <v>20171006 15:22:49.450000</v>
      </c>
      <c r="F120" s="69">
        <f t="shared" si="7"/>
        <v>61700</v>
      </c>
    </row>
    <row r="121" spans="1:6">
      <c r="A121">
        <v>132</v>
      </c>
      <c r="B121">
        <v>617</v>
      </c>
      <c r="C121" t="s">
        <v>63</v>
      </c>
      <c r="D121" t="s">
        <v>3188</v>
      </c>
      <c r="E121" s="68" t="str">
        <f t="shared" si="6"/>
        <v>20171006 15:22:49.450000</v>
      </c>
      <c r="F121" s="69">
        <f t="shared" si="7"/>
        <v>81444</v>
      </c>
    </row>
    <row r="122" spans="1:6">
      <c r="A122">
        <v>4</v>
      </c>
      <c r="B122">
        <v>617</v>
      </c>
      <c r="C122" t="s">
        <v>63</v>
      </c>
      <c r="D122" t="s">
        <v>3188</v>
      </c>
      <c r="E122" s="68" t="str">
        <f t="shared" si="6"/>
        <v>20171006 15:22:49.450000</v>
      </c>
      <c r="F122" s="69">
        <f t="shared" si="7"/>
        <v>2468</v>
      </c>
    </row>
    <row r="123" spans="1:6">
      <c r="A123">
        <v>65</v>
      </c>
      <c r="B123">
        <v>617</v>
      </c>
      <c r="C123" t="s">
        <v>63</v>
      </c>
      <c r="D123" t="s">
        <v>3188</v>
      </c>
      <c r="E123" s="68" t="str">
        <f t="shared" si="6"/>
        <v>20171006 15:22:49.450000</v>
      </c>
      <c r="F123" s="69">
        <f t="shared" si="7"/>
        <v>40105</v>
      </c>
    </row>
    <row r="124" spans="1:6">
      <c r="A124">
        <v>74</v>
      </c>
      <c r="B124">
        <v>617</v>
      </c>
      <c r="C124" t="s">
        <v>63</v>
      </c>
      <c r="D124" t="s">
        <v>3188</v>
      </c>
      <c r="E124" s="68" t="str">
        <f t="shared" si="6"/>
        <v>20171006 15:22:49.450000</v>
      </c>
      <c r="F124" s="69">
        <f t="shared" si="7"/>
        <v>45658</v>
      </c>
    </row>
    <row r="125" spans="1:6">
      <c r="A125">
        <v>77</v>
      </c>
      <c r="B125">
        <v>617</v>
      </c>
      <c r="C125" t="s">
        <v>63</v>
      </c>
      <c r="D125" t="s">
        <v>3188</v>
      </c>
      <c r="E125" s="68" t="str">
        <f t="shared" si="6"/>
        <v>20171006 15:22:49.450000</v>
      </c>
      <c r="F125" s="69">
        <f t="shared" si="7"/>
        <v>47509</v>
      </c>
    </row>
    <row r="126" spans="1:6">
      <c r="A126">
        <v>15</v>
      </c>
      <c r="B126">
        <v>617</v>
      </c>
      <c r="C126" t="s">
        <v>63</v>
      </c>
      <c r="D126" t="s">
        <v>3188</v>
      </c>
      <c r="E126" s="68" t="str">
        <f t="shared" si="6"/>
        <v>20171006 15:22:49.450000</v>
      </c>
      <c r="F126" s="69">
        <f t="shared" si="7"/>
        <v>9255</v>
      </c>
    </row>
    <row r="127" spans="1:6">
      <c r="A127">
        <v>100</v>
      </c>
      <c r="B127">
        <v>617</v>
      </c>
      <c r="C127" t="s">
        <v>63</v>
      </c>
      <c r="D127" t="s">
        <v>3188</v>
      </c>
      <c r="E127" s="68" t="str">
        <f t="shared" si="6"/>
        <v>20171006 15:22:49.450000</v>
      </c>
      <c r="F127" s="69">
        <f t="shared" si="7"/>
        <v>61700</v>
      </c>
    </row>
    <row r="128" spans="1:6">
      <c r="A128">
        <v>70</v>
      </c>
      <c r="B128">
        <v>617</v>
      </c>
      <c r="C128" t="s">
        <v>63</v>
      </c>
      <c r="D128" t="s">
        <v>3188</v>
      </c>
      <c r="E128" s="68" t="str">
        <f t="shared" si="6"/>
        <v>20171006 15:22:49.450000</v>
      </c>
      <c r="F128" s="69">
        <f t="shared" si="7"/>
        <v>43190</v>
      </c>
    </row>
    <row r="129" spans="1:6">
      <c r="A129">
        <v>361</v>
      </c>
      <c r="B129">
        <v>617</v>
      </c>
      <c r="C129" t="s">
        <v>63</v>
      </c>
      <c r="D129" t="s">
        <v>3188</v>
      </c>
      <c r="E129" s="68" t="str">
        <f t="shared" si="6"/>
        <v>20171006 15:22:49.450000</v>
      </c>
      <c r="F129" s="69">
        <f t="shared" si="7"/>
        <v>222737</v>
      </c>
    </row>
    <row r="130" spans="1:6">
      <c r="A130">
        <v>95</v>
      </c>
      <c r="B130">
        <v>617</v>
      </c>
      <c r="C130" t="s">
        <v>63</v>
      </c>
      <c r="D130" t="s">
        <v>3189</v>
      </c>
      <c r="E130" s="68" t="str">
        <f t="shared" ref="E130:E170" si="8">LEFT(D130,FIND(" ",D130)-1)&amp;" "&amp;IF((MID(D130,FIND(" ",D130)+1,2))&lt;"23",MID(D130,FIND(" ",D130)+1,2) + 2 - VALUE(MID(D130,28,1)),"0"&amp;"0")&amp;MID(D130,FIND(" ",D130)+3,13)</f>
        <v>20171006 15:22:55.523000</v>
      </c>
      <c r="F130" s="69">
        <f t="shared" ref="F130:F170" si="9">A130*B130</f>
        <v>58615</v>
      </c>
    </row>
    <row r="131" spans="1:6">
      <c r="A131">
        <v>100</v>
      </c>
      <c r="B131">
        <v>617</v>
      </c>
      <c r="C131" t="s">
        <v>63</v>
      </c>
      <c r="D131" t="s">
        <v>3189</v>
      </c>
      <c r="E131" s="68" t="str">
        <f t="shared" si="8"/>
        <v>20171006 15:22:55.523000</v>
      </c>
      <c r="F131" s="69">
        <f t="shared" si="9"/>
        <v>61700</v>
      </c>
    </row>
    <row r="132" spans="1:6">
      <c r="A132">
        <v>96</v>
      </c>
      <c r="B132">
        <v>617</v>
      </c>
      <c r="C132" t="s">
        <v>63</v>
      </c>
      <c r="D132" t="s">
        <v>3189</v>
      </c>
      <c r="E132" s="68" t="str">
        <f t="shared" si="8"/>
        <v>20171006 15:22:55.523000</v>
      </c>
      <c r="F132" s="69">
        <f t="shared" si="9"/>
        <v>59232</v>
      </c>
    </row>
    <row r="133" spans="1:6">
      <c r="A133">
        <v>100</v>
      </c>
      <c r="B133">
        <v>617</v>
      </c>
      <c r="C133" t="s">
        <v>63</v>
      </c>
      <c r="D133" t="s">
        <v>3189</v>
      </c>
      <c r="E133" s="68" t="str">
        <f t="shared" si="8"/>
        <v>20171006 15:22:55.523000</v>
      </c>
      <c r="F133" s="69">
        <f t="shared" si="9"/>
        <v>61700</v>
      </c>
    </row>
    <row r="134" spans="1:6">
      <c r="A134">
        <v>109</v>
      </c>
      <c r="B134">
        <v>617</v>
      </c>
      <c r="C134" t="s">
        <v>63</v>
      </c>
      <c r="D134" t="s">
        <v>3189</v>
      </c>
      <c r="E134" s="68" t="str">
        <f t="shared" si="8"/>
        <v>20171006 15:22:55.523000</v>
      </c>
      <c r="F134" s="69">
        <f t="shared" si="9"/>
        <v>67253</v>
      </c>
    </row>
    <row r="135" spans="1:6">
      <c r="A135">
        <v>100</v>
      </c>
      <c r="B135">
        <v>617</v>
      </c>
      <c r="C135" t="s">
        <v>63</v>
      </c>
      <c r="D135" t="s">
        <v>3190</v>
      </c>
      <c r="E135" s="68" t="str">
        <f t="shared" si="8"/>
        <v>20171006 15:33:34.284000</v>
      </c>
      <c r="F135" s="69">
        <f t="shared" si="9"/>
        <v>61700</v>
      </c>
    </row>
    <row r="136" spans="1:6">
      <c r="A136">
        <v>100</v>
      </c>
      <c r="B136">
        <v>617</v>
      </c>
      <c r="C136" t="s">
        <v>63</v>
      </c>
      <c r="D136" t="s">
        <v>3190</v>
      </c>
      <c r="E136" s="68" t="str">
        <f t="shared" si="8"/>
        <v>20171006 15:33:34.284000</v>
      </c>
      <c r="F136" s="69">
        <f t="shared" si="9"/>
        <v>61700</v>
      </c>
    </row>
    <row r="137" spans="1:6">
      <c r="A137">
        <v>78</v>
      </c>
      <c r="B137">
        <v>617</v>
      </c>
      <c r="C137" t="s">
        <v>63</v>
      </c>
      <c r="D137" t="s">
        <v>3190</v>
      </c>
      <c r="E137" s="68" t="str">
        <f t="shared" si="8"/>
        <v>20171006 15:33:34.284000</v>
      </c>
      <c r="F137" s="69">
        <f t="shared" si="9"/>
        <v>48126</v>
      </c>
    </row>
    <row r="138" spans="1:6">
      <c r="A138">
        <v>100</v>
      </c>
      <c r="B138">
        <v>617</v>
      </c>
      <c r="C138" t="s">
        <v>63</v>
      </c>
      <c r="D138" t="s">
        <v>3190</v>
      </c>
      <c r="E138" s="68" t="str">
        <f t="shared" si="8"/>
        <v>20171006 15:33:34.284000</v>
      </c>
      <c r="F138" s="69">
        <f t="shared" si="9"/>
        <v>61700</v>
      </c>
    </row>
    <row r="139" spans="1:6">
      <c r="A139">
        <v>100</v>
      </c>
      <c r="B139">
        <v>617</v>
      </c>
      <c r="C139" t="s">
        <v>63</v>
      </c>
      <c r="D139" t="s">
        <v>3190</v>
      </c>
      <c r="E139" s="68" t="str">
        <f t="shared" si="8"/>
        <v>20171006 15:33:34.284000</v>
      </c>
      <c r="F139" s="69">
        <f t="shared" si="9"/>
        <v>61700</v>
      </c>
    </row>
    <row r="140" spans="1:6">
      <c r="A140">
        <v>71</v>
      </c>
      <c r="B140">
        <v>617</v>
      </c>
      <c r="C140" t="s">
        <v>63</v>
      </c>
      <c r="D140" t="s">
        <v>3191</v>
      </c>
      <c r="E140" s="68" t="str">
        <f t="shared" si="8"/>
        <v>20171006 15:33:34.310000</v>
      </c>
      <c r="F140" s="69">
        <f t="shared" si="9"/>
        <v>43807</v>
      </c>
    </row>
    <row r="141" spans="1:6">
      <c r="A141">
        <v>82</v>
      </c>
      <c r="B141">
        <v>617</v>
      </c>
      <c r="C141" t="s">
        <v>63</v>
      </c>
      <c r="D141" t="s">
        <v>3192</v>
      </c>
      <c r="E141" s="68" t="str">
        <f t="shared" si="8"/>
        <v>20171006 15:33:34.311000</v>
      </c>
      <c r="F141" s="69">
        <f t="shared" si="9"/>
        <v>50594</v>
      </c>
    </row>
    <row r="142" spans="1:6">
      <c r="A142">
        <v>92</v>
      </c>
      <c r="B142">
        <v>617</v>
      </c>
      <c r="C142" t="s">
        <v>63</v>
      </c>
      <c r="D142" t="s">
        <v>3193</v>
      </c>
      <c r="E142" s="68" t="str">
        <f t="shared" si="8"/>
        <v>20171006 15:33:34.358000</v>
      </c>
      <c r="F142" s="69">
        <f t="shared" si="9"/>
        <v>56764</v>
      </c>
    </row>
    <row r="143" spans="1:6">
      <c r="A143">
        <v>277</v>
      </c>
      <c r="B143">
        <v>617</v>
      </c>
      <c r="C143" t="s">
        <v>63</v>
      </c>
      <c r="D143" t="s">
        <v>3194</v>
      </c>
      <c r="E143" s="68" t="str">
        <f t="shared" si="8"/>
        <v>20171006 15:33:36.883000</v>
      </c>
      <c r="F143" s="69">
        <f t="shared" si="9"/>
        <v>170909</v>
      </c>
    </row>
    <row r="144" spans="1:6">
      <c r="A144">
        <v>96</v>
      </c>
      <c r="B144">
        <v>618</v>
      </c>
      <c r="C144" t="s">
        <v>63</v>
      </c>
      <c r="D144" t="s">
        <v>3195</v>
      </c>
      <c r="E144" s="68" t="str">
        <f t="shared" si="8"/>
        <v>20171006 15:43:54.233000</v>
      </c>
      <c r="F144" s="69">
        <f t="shared" si="9"/>
        <v>59328</v>
      </c>
    </row>
    <row r="145" spans="1:6">
      <c r="A145">
        <v>100</v>
      </c>
      <c r="B145">
        <v>618</v>
      </c>
      <c r="C145" t="s">
        <v>63</v>
      </c>
      <c r="D145" t="s">
        <v>3195</v>
      </c>
      <c r="E145" s="68" t="str">
        <f t="shared" si="8"/>
        <v>20171006 15:43:54.233000</v>
      </c>
      <c r="F145" s="69">
        <f t="shared" si="9"/>
        <v>61800</v>
      </c>
    </row>
    <row r="146" spans="1:6">
      <c r="A146">
        <v>90</v>
      </c>
      <c r="B146">
        <v>618</v>
      </c>
      <c r="C146" t="s">
        <v>63</v>
      </c>
      <c r="D146" t="s">
        <v>3195</v>
      </c>
      <c r="E146" s="68" t="str">
        <f t="shared" si="8"/>
        <v>20171006 15:43:54.233000</v>
      </c>
      <c r="F146" s="69">
        <f t="shared" si="9"/>
        <v>55620</v>
      </c>
    </row>
    <row r="147" spans="1:6">
      <c r="A147">
        <v>92</v>
      </c>
      <c r="B147">
        <v>618</v>
      </c>
      <c r="C147" t="s">
        <v>63</v>
      </c>
      <c r="D147" t="s">
        <v>3195</v>
      </c>
      <c r="E147" s="68" t="str">
        <f t="shared" si="8"/>
        <v>20171006 15:43:54.233000</v>
      </c>
      <c r="F147" s="69">
        <f t="shared" si="9"/>
        <v>56856</v>
      </c>
    </row>
    <row r="148" spans="1:6">
      <c r="A148">
        <v>130</v>
      </c>
      <c r="B148">
        <v>618</v>
      </c>
      <c r="C148" t="s">
        <v>63</v>
      </c>
      <c r="D148" t="s">
        <v>3195</v>
      </c>
      <c r="E148" s="68" t="str">
        <f t="shared" si="8"/>
        <v>20171006 15:43:54.233000</v>
      </c>
      <c r="F148" s="69">
        <f t="shared" si="9"/>
        <v>80340</v>
      </c>
    </row>
    <row r="149" spans="1:6">
      <c r="A149">
        <v>148</v>
      </c>
      <c r="B149">
        <v>618</v>
      </c>
      <c r="C149" t="s">
        <v>63</v>
      </c>
      <c r="D149" t="s">
        <v>3195</v>
      </c>
      <c r="E149" s="68" t="str">
        <f t="shared" si="8"/>
        <v>20171006 15:43:54.233000</v>
      </c>
      <c r="F149" s="69">
        <f t="shared" si="9"/>
        <v>91464</v>
      </c>
    </row>
    <row r="150" spans="1:6">
      <c r="A150">
        <v>75</v>
      </c>
      <c r="B150">
        <v>618</v>
      </c>
      <c r="C150" t="s">
        <v>63</v>
      </c>
      <c r="D150" t="s">
        <v>3195</v>
      </c>
      <c r="E150" s="68" t="str">
        <f t="shared" si="8"/>
        <v>20171006 15:43:54.233000</v>
      </c>
      <c r="F150" s="69">
        <f t="shared" si="9"/>
        <v>46350</v>
      </c>
    </row>
    <row r="151" spans="1:6">
      <c r="A151">
        <v>10</v>
      </c>
      <c r="B151">
        <v>618</v>
      </c>
      <c r="C151" t="s">
        <v>63</v>
      </c>
      <c r="D151" t="s">
        <v>3195</v>
      </c>
      <c r="E151" s="68" t="str">
        <f t="shared" si="8"/>
        <v>20171006 15:43:54.233000</v>
      </c>
      <c r="F151" s="69">
        <f t="shared" si="9"/>
        <v>6180</v>
      </c>
    </row>
    <row r="152" spans="1:6">
      <c r="A152">
        <v>59</v>
      </c>
      <c r="B152">
        <v>618</v>
      </c>
      <c r="C152" t="s">
        <v>63</v>
      </c>
      <c r="D152" t="s">
        <v>3195</v>
      </c>
      <c r="E152" s="68" t="str">
        <f t="shared" si="8"/>
        <v>20171006 15:43:54.233000</v>
      </c>
      <c r="F152" s="69">
        <f t="shared" si="9"/>
        <v>36462</v>
      </c>
    </row>
    <row r="153" spans="1:6">
      <c r="A153">
        <v>102</v>
      </c>
      <c r="B153">
        <v>617.5</v>
      </c>
      <c r="C153" t="s">
        <v>63</v>
      </c>
      <c r="D153" t="s">
        <v>3196</v>
      </c>
      <c r="E153" s="68" t="str">
        <f t="shared" si="8"/>
        <v>20171006 15:55:48.783000</v>
      </c>
      <c r="F153" s="69">
        <f t="shared" si="9"/>
        <v>62985</v>
      </c>
    </row>
    <row r="154" spans="1:6">
      <c r="A154">
        <v>100</v>
      </c>
      <c r="B154">
        <v>617.5</v>
      </c>
      <c r="C154" t="s">
        <v>63</v>
      </c>
      <c r="D154" t="s">
        <v>3196</v>
      </c>
      <c r="E154" s="68" t="str">
        <f t="shared" si="8"/>
        <v>20171006 15:55:48.783000</v>
      </c>
      <c r="F154" s="69">
        <f t="shared" si="9"/>
        <v>61750</v>
      </c>
    </row>
    <row r="155" spans="1:6">
      <c r="A155">
        <v>72</v>
      </c>
      <c r="B155">
        <v>617.5</v>
      </c>
      <c r="C155" t="s">
        <v>63</v>
      </c>
      <c r="D155" t="s">
        <v>3196</v>
      </c>
      <c r="E155" s="68" t="str">
        <f t="shared" si="8"/>
        <v>20171006 15:55:48.783000</v>
      </c>
      <c r="F155" s="69">
        <f t="shared" si="9"/>
        <v>44460</v>
      </c>
    </row>
    <row r="156" spans="1:6">
      <c r="A156">
        <v>100</v>
      </c>
      <c r="B156">
        <v>617.5</v>
      </c>
      <c r="C156" t="s">
        <v>63</v>
      </c>
      <c r="D156" t="s">
        <v>3196</v>
      </c>
      <c r="E156" s="68" t="str">
        <f t="shared" si="8"/>
        <v>20171006 15:55:48.783000</v>
      </c>
      <c r="F156" s="69">
        <f t="shared" si="9"/>
        <v>61750</v>
      </c>
    </row>
    <row r="157" spans="1:6">
      <c r="A157">
        <v>152</v>
      </c>
      <c r="B157">
        <v>617.5</v>
      </c>
      <c r="C157" t="s">
        <v>63</v>
      </c>
      <c r="D157" t="s">
        <v>3196</v>
      </c>
      <c r="E157" s="68" t="str">
        <f t="shared" si="8"/>
        <v>20171006 15:55:48.783000</v>
      </c>
      <c r="F157" s="69">
        <f t="shared" si="9"/>
        <v>93860</v>
      </c>
    </row>
    <row r="158" spans="1:6">
      <c r="A158">
        <v>76</v>
      </c>
      <c r="B158">
        <v>617.5</v>
      </c>
      <c r="C158" t="s">
        <v>63</v>
      </c>
      <c r="D158" t="s">
        <v>3196</v>
      </c>
      <c r="E158" s="68" t="str">
        <f t="shared" si="8"/>
        <v>20171006 15:55:48.783000</v>
      </c>
      <c r="F158" s="69">
        <f t="shared" si="9"/>
        <v>46930</v>
      </c>
    </row>
    <row r="159" spans="1:6">
      <c r="A159">
        <v>65</v>
      </c>
      <c r="B159">
        <v>617.5</v>
      </c>
      <c r="C159" t="s">
        <v>63</v>
      </c>
      <c r="D159" t="s">
        <v>3196</v>
      </c>
      <c r="E159" s="68" t="str">
        <f t="shared" si="8"/>
        <v>20171006 15:55:48.783000</v>
      </c>
      <c r="F159" s="69">
        <f t="shared" si="9"/>
        <v>40137.5</v>
      </c>
    </row>
    <row r="160" spans="1:6">
      <c r="A160">
        <v>33</v>
      </c>
      <c r="B160">
        <v>617.5</v>
      </c>
      <c r="C160" t="s">
        <v>63</v>
      </c>
      <c r="D160" t="s">
        <v>3196</v>
      </c>
      <c r="E160" s="68" t="str">
        <f t="shared" si="8"/>
        <v>20171006 15:55:48.783000</v>
      </c>
      <c r="F160" s="69">
        <f t="shared" si="9"/>
        <v>20377.5</v>
      </c>
    </row>
    <row r="161" spans="1:6">
      <c r="A161">
        <v>108</v>
      </c>
      <c r="B161">
        <v>617</v>
      </c>
      <c r="C161" t="s">
        <v>63</v>
      </c>
      <c r="D161" t="s">
        <v>3197</v>
      </c>
      <c r="E161" s="68" t="str">
        <f t="shared" si="8"/>
        <v>20171006 16:09:44.500000</v>
      </c>
      <c r="F161" s="69">
        <f t="shared" si="9"/>
        <v>66636</v>
      </c>
    </row>
    <row r="162" spans="1:6">
      <c r="A162">
        <v>73</v>
      </c>
      <c r="B162">
        <v>617</v>
      </c>
      <c r="C162" t="s">
        <v>63</v>
      </c>
      <c r="D162" t="s">
        <v>3197</v>
      </c>
      <c r="E162" s="68" t="str">
        <f t="shared" si="8"/>
        <v>20171006 16:09:44.500000</v>
      </c>
      <c r="F162" s="69">
        <f t="shared" si="9"/>
        <v>45041</v>
      </c>
    </row>
    <row r="163" spans="1:6">
      <c r="A163">
        <v>100</v>
      </c>
      <c r="B163">
        <v>617</v>
      </c>
      <c r="C163" t="s">
        <v>63</v>
      </c>
      <c r="D163" t="s">
        <v>3197</v>
      </c>
      <c r="E163" s="68" t="str">
        <f t="shared" si="8"/>
        <v>20171006 16:09:44.500000</v>
      </c>
      <c r="F163" s="69">
        <f t="shared" si="9"/>
        <v>61700</v>
      </c>
    </row>
    <row r="164" spans="1:6">
      <c r="A164">
        <v>219</v>
      </c>
      <c r="B164">
        <v>617</v>
      </c>
      <c r="C164" t="s">
        <v>63</v>
      </c>
      <c r="D164" t="s">
        <v>3197</v>
      </c>
      <c r="E164" s="68" t="str">
        <f t="shared" si="8"/>
        <v>20171006 16:09:44.500000</v>
      </c>
      <c r="F164" s="69">
        <f t="shared" si="9"/>
        <v>135123</v>
      </c>
    </row>
    <row r="165" spans="1:6">
      <c r="A165">
        <v>123</v>
      </c>
      <c r="B165">
        <v>617</v>
      </c>
      <c r="C165" t="s">
        <v>63</v>
      </c>
      <c r="D165" t="s">
        <v>3198</v>
      </c>
      <c r="E165" s="68" t="str">
        <f t="shared" si="8"/>
        <v>20171006 16:11:54.354000</v>
      </c>
      <c r="F165" s="69">
        <f t="shared" si="9"/>
        <v>75891</v>
      </c>
    </row>
    <row r="166" spans="1:6">
      <c r="A166">
        <v>78</v>
      </c>
      <c r="B166">
        <v>617</v>
      </c>
      <c r="C166" t="s">
        <v>63</v>
      </c>
      <c r="D166" t="s">
        <v>3198</v>
      </c>
      <c r="E166" s="68" t="str">
        <f t="shared" si="8"/>
        <v>20171006 16:11:54.354000</v>
      </c>
      <c r="F166" s="69">
        <f t="shared" si="9"/>
        <v>48126</v>
      </c>
    </row>
    <row r="167" spans="1:6">
      <c r="A167">
        <v>93</v>
      </c>
      <c r="B167">
        <v>617</v>
      </c>
      <c r="C167" t="s">
        <v>63</v>
      </c>
      <c r="D167" t="s">
        <v>3198</v>
      </c>
      <c r="E167" s="68" t="str">
        <f t="shared" si="8"/>
        <v>20171006 16:11:54.354000</v>
      </c>
      <c r="F167" s="69">
        <f t="shared" si="9"/>
        <v>57381</v>
      </c>
    </row>
    <row r="168" spans="1:6">
      <c r="A168">
        <v>456</v>
      </c>
      <c r="B168">
        <v>617</v>
      </c>
      <c r="C168" t="s">
        <v>63</v>
      </c>
      <c r="D168" t="s">
        <v>3199</v>
      </c>
      <c r="E168" s="68" t="str">
        <f t="shared" si="8"/>
        <v>20171006 16:12:46.489000</v>
      </c>
      <c r="F168" s="69">
        <f t="shared" si="9"/>
        <v>281352</v>
      </c>
    </row>
    <row r="169" spans="1:6">
      <c r="A169">
        <v>190</v>
      </c>
      <c r="B169">
        <v>617</v>
      </c>
      <c r="C169" t="s">
        <v>63</v>
      </c>
      <c r="D169" t="s">
        <v>3200</v>
      </c>
      <c r="E169" s="68" t="str">
        <f t="shared" si="8"/>
        <v>20171006 16:12:55.783000</v>
      </c>
      <c r="F169" s="69">
        <f t="shared" si="9"/>
        <v>117230</v>
      </c>
    </row>
    <row r="170" spans="1:6">
      <c r="A170">
        <v>60</v>
      </c>
      <c r="B170">
        <v>617</v>
      </c>
      <c r="C170" t="s">
        <v>63</v>
      </c>
      <c r="D170" t="s">
        <v>3201</v>
      </c>
      <c r="E170" s="68" t="str">
        <f t="shared" si="8"/>
        <v>20171006 16:12:58.929000</v>
      </c>
      <c r="F170" s="69">
        <f t="shared" si="9"/>
        <v>37020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171"/>
  <sheetViews>
    <sheetView workbookViewId="0">
      <selection activeCell="H3" sqref="H3:L7"/>
    </sheetView>
  </sheetViews>
  <sheetFormatPr defaultRowHeight="12.75"/>
  <cols>
    <col min="4" max="4" width="0.28515625" customWidth="1"/>
    <col min="5" max="5" width="23.7109375" bestFit="1" customWidth="1"/>
    <col min="6" max="6" width="13.85546875" bestFit="1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5.2851562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500</v>
      </c>
      <c r="B2">
        <v>617</v>
      </c>
      <c r="C2" t="s">
        <v>63</v>
      </c>
      <c r="D2" t="s">
        <v>3075</v>
      </c>
      <c r="E2" s="68" t="str">
        <f t="shared" ref="E2:E64" si="0">LEFT(D2,FIND(" ",D2)-1)&amp;" "&amp;IF((MID(D2,FIND(" ",D2)+1,2))&lt;"23",MID(D2,FIND(" ",D2)+1,2) + 2 - VALUE(MID(D2,28,1)),"0"&amp;"0")&amp;MID(D2,FIND(" ",D2)+3,13)</f>
        <v>20171005 9:06:14.031000</v>
      </c>
      <c r="F2" s="69">
        <f t="shared" ref="F2:F65" si="1">A2*B2</f>
        <v>308500</v>
      </c>
    </row>
    <row r="3" spans="1:12">
      <c r="A3">
        <v>344</v>
      </c>
      <c r="B3">
        <v>615</v>
      </c>
      <c r="C3" t="s">
        <v>63</v>
      </c>
      <c r="D3" t="s">
        <v>3076</v>
      </c>
      <c r="E3" s="68" t="str">
        <f t="shared" si="0"/>
        <v>20171005 9:13:45.986000</v>
      </c>
      <c r="F3" s="69">
        <f t="shared" si="1"/>
        <v>211560</v>
      </c>
      <c r="H3" s="77" t="s">
        <v>150</v>
      </c>
      <c r="I3" s="70" t="s">
        <v>151</v>
      </c>
      <c r="J3" s="71" t="s">
        <v>152</v>
      </c>
      <c r="K3" s="72" t="s">
        <v>153</v>
      </c>
      <c r="L3" s="72" t="s">
        <v>154</v>
      </c>
    </row>
    <row r="4" spans="1:12">
      <c r="A4">
        <v>39</v>
      </c>
      <c r="B4">
        <v>615</v>
      </c>
      <c r="C4" t="s">
        <v>70</v>
      </c>
      <c r="D4" t="s">
        <v>3077</v>
      </c>
      <c r="E4" s="68" t="str">
        <f t="shared" si="0"/>
        <v>20171005 9:13:45.996574</v>
      </c>
      <c r="F4" s="69">
        <f t="shared" si="1"/>
        <v>23985</v>
      </c>
      <c r="H4" s="73" t="s">
        <v>70</v>
      </c>
      <c r="I4" s="70">
        <v>386</v>
      </c>
      <c r="J4" s="74">
        <v>615.5</v>
      </c>
      <c r="K4" s="75">
        <f>I4*L4</f>
        <v>237620.5</v>
      </c>
      <c r="L4" s="75">
        <f>SUMIF($C$2:$C$10000,"="&amp;H4,$F$2:$F$10000)/I4</f>
        <v>615.59715025906735</v>
      </c>
    </row>
    <row r="5" spans="1:12">
      <c r="A5">
        <v>59</v>
      </c>
      <c r="B5">
        <v>615</v>
      </c>
      <c r="C5" t="s">
        <v>67</v>
      </c>
      <c r="D5" t="s">
        <v>3078</v>
      </c>
      <c r="E5" s="68" t="str">
        <f t="shared" si="0"/>
        <v>20171005 9:13:45.996584</v>
      </c>
      <c r="F5" s="69">
        <f t="shared" si="1"/>
        <v>36285</v>
      </c>
      <c r="H5" s="73" t="s">
        <v>67</v>
      </c>
      <c r="I5" s="70">
        <v>272</v>
      </c>
      <c r="J5" s="74">
        <v>614.5</v>
      </c>
      <c r="K5" s="75">
        <f t="shared" ref="K5:K6" si="2">I5*L5</f>
        <v>167162</v>
      </c>
      <c r="L5" s="75">
        <f>SUMIF($C$2:$C$10000,"="&amp;H5,$F$2:$F$10000)/I5</f>
        <v>614.56617647058829</v>
      </c>
    </row>
    <row r="6" spans="1:12">
      <c r="A6">
        <v>58</v>
      </c>
      <c r="B6">
        <v>615</v>
      </c>
      <c r="C6" t="s">
        <v>63</v>
      </c>
      <c r="D6" t="s">
        <v>3079</v>
      </c>
      <c r="E6" s="68" t="str">
        <f t="shared" si="0"/>
        <v>20171005 9:13:46.029000</v>
      </c>
      <c r="F6" s="69">
        <f t="shared" si="1"/>
        <v>35670</v>
      </c>
      <c r="H6" s="73" t="s">
        <v>63</v>
      </c>
      <c r="I6" s="70">
        <v>21342</v>
      </c>
      <c r="J6" s="74">
        <v>617.33576642335765</v>
      </c>
      <c r="K6" s="75">
        <f t="shared" si="2"/>
        <v>13169273</v>
      </c>
      <c r="L6" s="75">
        <f t="shared" ref="L6" si="3">SUMIF($C$2:$C$10000,"="&amp;H6,$F$2:$F$10000)/I6</f>
        <v>617.05899165963831</v>
      </c>
    </row>
    <row r="7" spans="1:12">
      <c r="A7">
        <v>126</v>
      </c>
      <c r="B7">
        <v>618</v>
      </c>
      <c r="C7" t="s">
        <v>63</v>
      </c>
      <c r="D7" t="s">
        <v>3080</v>
      </c>
      <c r="E7" s="68" t="str">
        <f t="shared" si="0"/>
        <v>20171005 9:23:42.571000</v>
      </c>
      <c r="F7" s="69">
        <f t="shared" si="1"/>
        <v>77868</v>
      </c>
      <c r="H7" s="73" t="s">
        <v>155</v>
      </c>
      <c r="I7" s="70">
        <v>22000</v>
      </c>
      <c r="J7" s="74">
        <v>617.17229729729729</v>
      </c>
      <c r="K7" s="76">
        <f>SUM(K6:K6)</f>
        <v>13169273</v>
      </c>
      <c r="L7" s="76">
        <f>SUM(F2:F10001)/GETPIVOTDATA("Sum of Volume",$I$4)</f>
        <v>617.00252272727278</v>
      </c>
    </row>
    <row r="8" spans="1:12">
      <c r="A8">
        <v>100</v>
      </c>
      <c r="B8">
        <v>618</v>
      </c>
      <c r="C8" t="s">
        <v>63</v>
      </c>
      <c r="D8" t="s">
        <v>3080</v>
      </c>
      <c r="E8" s="68" t="str">
        <f t="shared" si="0"/>
        <v>20171005 9:23:42.571000</v>
      </c>
      <c r="F8" s="69">
        <f t="shared" si="1"/>
        <v>61800</v>
      </c>
    </row>
    <row r="9" spans="1:12">
      <c r="A9">
        <v>105</v>
      </c>
      <c r="B9">
        <v>618</v>
      </c>
      <c r="C9" t="s">
        <v>63</v>
      </c>
      <c r="D9" t="s">
        <v>3080</v>
      </c>
      <c r="E9" s="68" t="str">
        <f t="shared" si="0"/>
        <v>20171005 9:23:42.571000</v>
      </c>
      <c r="F9" s="69">
        <f t="shared" si="1"/>
        <v>64890</v>
      </c>
    </row>
    <row r="10" spans="1:12">
      <c r="A10">
        <v>100</v>
      </c>
      <c r="B10">
        <v>618</v>
      </c>
      <c r="C10" t="s">
        <v>63</v>
      </c>
      <c r="D10" t="s">
        <v>3080</v>
      </c>
      <c r="E10" s="68" t="str">
        <f t="shared" si="0"/>
        <v>20171005 9:23:42.571000</v>
      </c>
      <c r="F10" s="69">
        <f t="shared" si="1"/>
        <v>61800</v>
      </c>
    </row>
    <row r="11" spans="1:12">
      <c r="A11">
        <v>69</v>
      </c>
      <c r="B11">
        <v>618</v>
      </c>
      <c r="C11" t="s">
        <v>63</v>
      </c>
      <c r="D11" t="s">
        <v>3080</v>
      </c>
      <c r="E11" s="68" t="str">
        <f t="shared" si="0"/>
        <v>20171005 9:23:42.571000</v>
      </c>
      <c r="F11" s="69">
        <f t="shared" si="1"/>
        <v>42642</v>
      </c>
    </row>
    <row r="12" spans="1:12">
      <c r="A12">
        <v>500</v>
      </c>
      <c r="B12">
        <v>618</v>
      </c>
      <c r="C12" t="s">
        <v>63</v>
      </c>
      <c r="D12" t="s">
        <v>3081</v>
      </c>
      <c r="E12" s="68" t="str">
        <f t="shared" si="0"/>
        <v>20171005 9:23:51.517563</v>
      </c>
      <c r="F12" s="69">
        <f t="shared" si="1"/>
        <v>309000</v>
      </c>
    </row>
    <row r="13" spans="1:12">
      <c r="A13">
        <v>123</v>
      </c>
      <c r="B13">
        <v>618</v>
      </c>
      <c r="C13" t="s">
        <v>63</v>
      </c>
      <c r="D13" t="s">
        <v>3082</v>
      </c>
      <c r="E13" s="68" t="str">
        <f t="shared" si="0"/>
        <v>20171005 9:40:10.268000</v>
      </c>
      <c r="F13" s="69">
        <f t="shared" si="1"/>
        <v>76014</v>
      </c>
    </row>
    <row r="14" spans="1:12">
      <c r="A14">
        <v>377</v>
      </c>
      <c r="B14">
        <v>618</v>
      </c>
      <c r="C14" t="s">
        <v>63</v>
      </c>
      <c r="D14" t="s">
        <v>3082</v>
      </c>
      <c r="E14" s="68" t="str">
        <f t="shared" si="0"/>
        <v>20171005 9:40:10.268000</v>
      </c>
      <c r="F14" s="69">
        <f t="shared" si="1"/>
        <v>232986</v>
      </c>
    </row>
    <row r="15" spans="1:12">
      <c r="A15">
        <v>99</v>
      </c>
      <c r="B15">
        <v>618</v>
      </c>
      <c r="C15" t="s">
        <v>63</v>
      </c>
      <c r="D15" t="s">
        <v>3083</v>
      </c>
      <c r="E15" s="68" t="str">
        <f t="shared" si="0"/>
        <v>20171005 10:04:02.096000</v>
      </c>
      <c r="F15" s="69">
        <f t="shared" si="1"/>
        <v>61182</v>
      </c>
    </row>
    <row r="16" spans="1:12">
      <c r="A16">
        <v>100</v>
      </c>
      <c r="B16">
        <v>618</v>
      </c>
      <c r="C16" t="s">
        <v>63</v>
      </c>
      <c r="D16" t="s">
        <v>3083</v>
      </c>
      <c r="E16" s="68" t="str">
        <f t="shared" si="0"/>
        <v>20171005 10:04:02.096000</v>
      </c>
      <c r="F16" s="69">
        <f t="shared" si="1"/>
        <v>61800</v>
      </c>
    </row>
    <row r="17" spans="1:6">
      <c r="A17">
        <v>95</v>
      </c>
      <c r="B17">
        <v>618</v>
      </c>
      <c r="C17" t="s">
        <v>63</v>
      </c>
      <c r="D17" t="s">
        <v>3083</v>
      </c>
      <c r="E17" s="68" t="str">
        <f t="shared" si="0"/>
        <v>20171005 10:04:02.096000</v>
      </c>
      <c r="F17" s="69">
        <f t="shared" si="1"/>
        <v>58710</v>
      </c>
    </row>
    <row r="18" spans="1:6">
      <c r="A18">
        <v>100</v>
      </c>
      <c r="B18">
        <v>618</v>
      </c>
      <c r="C18" t="s">
        <v>63</v>
      </c>
      <c r="D18" t="s">
        <v>3083</v>
      </c>
      <c r="E18" s="68" t="str">
        <f t="shared" si="0"/>
        <v>20171005 10:04:02.096000</v>
      </c>
      <c r="F18" s="69">
        <f t="shared" si="1"/>
        <v>61800</v>
      </c>
    </row>
    <row r="19" spans="1:6">
      <c r="A19">
        <v>92</v>
      </c>
      <c r="B19">
        <v>618</v>
      </c>
      <c r="C19" t="s">
        <v>63</v>
      </c>
      <c r="D19" t="s">
        <v>3084</v>
      </c>
      <c r="E19" s="68" t="str">
        <f t="shared" si="0"/>
        <v>20171005 10:04:02.117000</v>
      </c>
      <c r="F19" s="69">
        <f t="shared" si="1"/>
        <v>56856</v>
      </c>
    </row>
    <row r="20" spans="1:6">
      <c r="A20">
        <v>13</v>
      </c>
      <c r="B20">
        <v>618</v>
      </c>
      <c r="C20" t="s">
        <v>63</v>
      </c>
      <c r="D20" t="s">
        <v>3085</v>
      </c>
      <c r="E20" s="68" t="str">
        <f t="shared" si="0"/>
        <v>20171005 10:04:02.126000</v>
      </c>
      <c r="F20" s="69">
        <f t="shared" si="1"/>
        <v>8034</v>
      </c>
    </row>
    <row r="21" spans="1:6">
      <c r="A21">
        <v>1</v>
      </c>
      <c r="B21">
        <v>618</v>
      </c>
      <c r="C21" t="s">
        <v>63</v>
      </c>
      <c r="D21" t="s">
        <v>3086</v>
      </c>
      <c r="E21" s="68" t="str">
        <f t="shared" si="0"/>
        <v>20171005 10:04:02.155000</v>
      </c>
      <c r="F21" s="69">
        <f t="shared" si="1"/>
        <v>618</v>
      </c>
    </row>
    <row r="22" spans="1:6">
      <c r="A22">
        <v>344</v>
      </c>
      <c r="B22">
        <v>616.5</v>
      </c>
      <c r="C22" t="s">
        <v>63</v>
      </c>
      <c r="D22" t="s">
        <v>3087</v>
      </c>
      <c r="E22" s="68" t="str">
        <f t="shared" si="0"/>
        <v>20171005 10:23:25.131000</v>
      </c>
      <c r="F22" s="69">
        <f t="shared" si="1"/>
        <v>212076</v>
      </c>
    </row>
    <row r="23" spans="1:6">
      <c r="A23">
        <v>156</v>
      </c>
      <c r="B23">
        <v>616.5</v>
      </c>
      <c r="C23" t="s">
        <v>63</v>
      </c>
      <c r="D23" t="s">
        <v>3088</v>
      </c>
      <c r="E23" s="68" t="str">
        <f t="shared" si="0"/>
        <v>20171005 10:23:32.704000</v>
      </c>
      <c r="F23" s="69">
        <f t="shared" si="1"/>
        <v>96174</v>
      </c>
    </row>
    <row r="24" spans="1:6">
      <c r="A24">
        <v>1500</v>
      </c>
      <c r="B24">
        <v>616.5</v>
      </c>
      <c r="C24" t="s">
        <v>63</v>
      </c>
      <c r="D24" t="s">
        <v>3089</v>
      </c>
      <c r="E24" s="68" t="str">
        <f t="shared" si="0"/>
        <v>20171005 10:30:44.665240</v>
      </c>
      <c r="F24" s="69">
        <f t="shared" si="1"/>
        <v>924750</v>
      </c>
    </row>
    <row r="25" spans="1:6">
      <c r="A25">
        <v>2000</v>
      </c>
      <c r="B25">
        <v>616.5</v>
      </c>
      <c r="C25" t="s">
        <v>63</v>
      </c>
      <c r="D25" t="s">
        <v>3090</v>
      </c>
      <c r="E25" s="68" t="str">
        <f t="shared" si="0"/>
        <v>20171005 11:18:26.845549</v>
      </c>
      <c r="F25" s="69">
        <f t="shared" si="1"/>
        <v>1233000</v>
      </c>
    </row>
    <row r="26" spans="1:6">
      <c r="A26">
        <v>1000</v>
      </c>
      <c r="B26">
        <v>617.5</v>
      </c>
      <c r="C26" t="s">
        <v>63</v>
      </c>
      <c r="D26" t="s">
        <v>3091</v>
      </c>
      <c r="E26" s="68" t="str">
        <f t="shared" si="0"/>
        <v>20171005 11:24:37.496215</v>
      </c>
      <c r="F26" s="69">
        <f t="shared" si="1"/>
        <v>617500</v>
      </c>
    </row>
    <row r="27" spans="1:6">
      <c r="A27">
        <v>1000</v>
      </c>
      <c r="B27">
        <v>616</v>
      </c>
      <c r="C27" t="s">
        <v>63</v>
      </c>
      <c r="D27" t="s">
        <v>3092</v>
      </c>
      <c r="E27" s="68" t="str">
        <f t="shared" si="0"/>
        <v>20171005 11:47:05.693009</v>
      </c>
      <c r="F27" s="69">
        <f t="shared" si="1"/>
        <v>616000</v>
      </c>
    </row>
    <row r="28" spans="1:6">
      <c r="A28">
        <v>59</v>
      </c>
      <c r="B28">
        <v>614</v>
      </c>
      <c r="C28" t="s">
        <v>67</v>
      </c>
      <c r="D28" t="s">
        <v>3093</v>
      </c>
      <c r="E28" s="68" t="str">
        <f t="shared" si="0"/>
        <v>20171005 11:52:53.883413</v>
      </c>
      <c r="F28" s="69">
        <f t="shared" si="1"/>
        <v>36226</v>
      </c>
    </row>
    <row r="29" spans="1:6">
      <c r="A29">
        <v>344</v>
      </c>
      <c r="B29">
        <v>614</v>
      </c>
      <c r="C29" t="s">
        <v>63</v>
      </c>
      <c r="D29" t="s">
        <v>3094</v>
      </c>
      <c r="E29" s="68" t="str">
        <f t="shared" si="0"/>
        <v>20171005 11:53:06.282000</v>
      </c>
      <c r="F29" s="69">
        <f t="shared" si="1"/>
        <v>211216</v>
      </c>
    </row>
    <row r="30" spans="1:6">
      <c r="A30">
        <v>38</v>
      </c>
      <c r="B30">
        <v>614</v>
      </c>
      <c r="C30" t="s">
        <v>70</v>
      </c>
      <c r="D30" t="s">
        <v>3095</v>
      </c>
      <c r="E30" s="68" t="str">
        <f t="shared" si="0"/>
        <v>20171005 11:53:06.282574</v>
      </c>
      <c r="F30" s="69">
        <f t="shared" si="1"/>
        <v>23332</v>
      </c>
    </row>
    <row r="31" spans="1:6">
      <c r="A31">
        <v>59</v>
      </c>
      <c r="B31">
        <v>614</v>
      </c>
      <c r="C31" t="s">
        <v>67</v>
      </c>
      <c r="D31" t="s">
        <v>3096</v>
      </c>
      <c r="E31" s="68" t="str">
        <f t="shared" si="0"/>
        <v>20171005 11:53:06.293140</v>
      </c>
      <c r="F31" s="69">
        <f t="shared" si="1"/>
        <v>36226</v>
      </c>
    </row>
    <row r="32" spans="1:6">
      <c r="A32">
        <v>5</v>
      </c>
      <c r="B32">
        <v>617</v>
      </c>
      <c r="C32" t="s">
        <v>63</v>
      </c>
      <c r="D32" t="s">
        <v>3097</v>
      </c>
      <c r="E32" s="68" t="str">
        <f t="shared" si="0"/>
        <v>20171005 12:08:40.475000</v>
      </c>
      <c r="F32" s="69">
        <f t="shared" si="1"/>
        <v>3085</v>
      </c>
    </row>
    <row r="33" spans="1:6">
      <c r="A33">
        <v>188</v>
      </c>
      <c r="B33">
        <v>617</v>
      </c>
      <c r="C33" t="s">
        <v>63</v>
      </c>
      <c r="D33" t="s">
        <v>3097</v>
      </c>
      <c r="E33" s="68" t="str">
        <f t="shared" si="0"/>
        <v>20171005 12:08:40.475000</v>
      </c>
      <c r="F33" s="69">
        <f t="shared" si="1"/>
        <v>115996</v>
      </c>
    </row>
    <row r="34" spans="1:6">
      <c r="A34">
        <v>107</v>
      </c>
      <c r="B34">
        <v>617</v>
      </c>
      <c r="C34" t="s">
        <v>63</v>
      </c>
      <c r="D34" t="s">
        <v>3097</v>
      </c>
      <c r="E34" s="68" t="str">
        <f t="shared" si="0"/>
        <v>20171005 12:08:40.475000</v>
      </c>
      <c r="F34" s="69">
        <f t="shared" si="1"/>
        <v>66019</v>
      </c>
    </row>
    <row r="35" spans="1:6">
      <c r="A35">
        <v>100</v>
      </c>
      <c r="B35">
        <v>617</v>
      </c>
      <c r="C35" t="s">
        <v>63</v>
      </c>
      <c r="D35" t="s">
        <v>3097</v>
      </c>
      <c r="E35" s="68" t="str">
        <f t="shared" si="0"/>
        <v>20171005 12:08:40.475000</v>
      </c>
      <c r="F35" s="69">
        <f t="shared" si="1"/>
        <v>61700</v>
      </c>
    </row>
    <row r="36" spans="1:6">
      <c r="A36">
        <v>100</v>
      </c>
      <c r="B36">
        <v>617</v>
      </c>
      <c r="C36" t="s">
        <v>63</v>
      </c>
      <c r="D36" t="s">
        <v>3097</v>
      </c>
      <c r="E36" s="68" t="str">
        <f t="shared" si="0"/>
        <v>20171005 12:08:40.475000</v>
      </c>
      <c r="F36" s="69">
        <f t="shared" si="1"/>
        <v>61700</v>
      </c>
    </row>
    <row r="37" spans="1:6">
      <c r="A37">
        <v>103</v>
      </c>
      <c r="B37">
        <v>616.5</v>
      </c>
      <c r="C37" t="s">
        <v>63</v>
      </c>
      <c r="D37" t="s">
        <v>3098</v>
      </c>
      <c r="E37" s="68" t="str">
        <f t="shared" si="0"/>
        <v>20171005 12:54:32.518000</v>
      </c>
      <c r="F37" s="69">
        <f t="shared" si="1"/>
        <v>63499.5</v>
      </c>
    </row>
    <row r="38" spans="1:6">
      <c r="A38">
        <v>103</v>
      </c>
      <c r="B38">
        <v>616.5</v>
      </c>
      <c r="C38" t="s">
        <v>63</v>
      </c>
      <c r="D38" t="s">
        <v>3098</v>
      </c>
      <c r="E38" s="68" t="str">
        <f t="shared" si="0"/>
        <v>20171005 12:54:32.518000</v>
      </c>
      <c r="F38" s="69">
        <f t="shared" si="1"/>
        <v>63499.5</v>
      </c>
    </row>
    <row r="39" spans="1:6">
      <c r="A39">
        <v>100</v>
      </c>
      <c r="B39">
        <v>616.5</v>
      </c>
      <c r="C39" t="s">
        <v>63</v>
      </c>
      <c r="D39" t="s">
        <v>3098</v>
      </c>
      <c r="E39" s="68" t="str">
        <f t="shared" si="0"/>
        <v>20171005 12:54:32.518000</v>
      </c>
      <c r="F39" s="69">
        <f t="shared" si="1"/>
        <v>61650</v>
      </c>
    </row>
    <row r="40" spans="1:6">
      <c r="A40">
        <v>90</v>
      </c>
      <c r="B40">
        <v>616.5</v>
      </c>
      <c r="C40" t="s">
        <v>63</v>
      </c>
      <c r="D40" t="s">
        <v>3098</v>
      </c>
      <c r="E40" s="68" t="str">
        <f t="shared" si="0"/>
        <v>20171005 12:54:32.518000</v>
      </c>
      <c r="F40" s="69">
        <f t="shared" si="1"/>
        <v>55485</v>
      </c>
    </row>
    <row r="41" spans="1:6">
      <c r="A41">
        <v>100</v>
      </c>
      <c r="B41">
        <v>616.5</v>
      </c>
      <c r="C41" t="s">
        <v>63</v>
      </c>
      <c r="D41" t="s">
        <v>3098</v>
      </c>
      <c r="E41" s="68" t="str">
        <f t="shared" si="0"/>
        <v>20171005 12:54:32.518000</v>
      </c>
      <c r="F41" s="69">
        <f t="shared" si="1"/>
        <v>61650</v>
      </c>
    </row>
    <row r="42" spans="1:6">
      <c r="A42">
        <v>81</v>
      </c>
      <c r="B42">
        <v>616.5</v>
      </c>
      <c r="C42" t="s">
        <v>63</v>
      </c>
      <c r="D42" t="s">
        <v>3098</v>
      </c>
      <c r="E42" s="68" t="str">
        <f t="shared" si="0"/>
        <v>20171005 12:54:32.518000</v>
      </c>
      <c r="F42" s="69">
        <f t="shared" si="1"/>
        <v>49936.5</v>
      </c>
    </row>
    <row r="43" spans="1:6">
      <c r="A43">
        <v>103</v>
      </c>
      <c r="B43">
        <v>616.5</v>
      </c>
      <c r="C43" t="s">
        <v>63</v>
      </c>
      <c r="D43" t="s">
        <v>3098</v>
      </c>
      <c r="E43" s="68" t="str">
        <f t="shared" si="0"/>
        <v>20171005 12:54:32.518000</v>
      </c>
      <c r="F43" s="69">
        <f t="shared" si="1"/>
        <v>63499.5</v>
      </c>
    </row>
    <row r="44" spans="1:6">
      <c r="A44">
        <v>150</v>
      </c>
      <c r="B44">
        <v>616.5</v>
      </c>
      <c r="C44" t="s">
        <v>63</v>
      </c>
      <c r="D44" t="s">
        <v>3098</v>
      </c>
      <c r="E44" s="68" t="str">
        <f t="shared" si="0"/>
        <v>20171005 12:54:32.518000</v>
      </c>
      <c r="F44" s="69">
        <f t="shared" si="1"/>
        <v>92475</v>
      </c>
    </row>
    <row r="45" spans="1:6">
      <c r="A45">
        <v>170</v>
      </c>
      <c r="B45">
        <v>616.5</v>
      </c>
      <c r="C45" t="s">
        <v>63</v>
      </c>
      <c r="D45" t="s">
        <v>3099</v>
      </c>
      <c r="E45" s="68" t="str">
        <f t="shared" si="0"/>
        <v>20171005 12:54:32.539000</v>
      </c>
      <c r="F45" s="69">
        <f t="shared" si="1"/>
        <v>104805</v>
      </c>
    </row>
    <row r="46" spans="1:6">
      <c r="A46">
        <v>68</v>
      </c>
      <c r="B46">
        <v>617.5</v>
      </c>
      <c r="C46" t="s">
        <v>63</v>
      </c>
      <c r="D46" t="s">
        <v>3100</v>
      </c>
      <c r="E46" s="68" t="str">
        <f t="shared" si="0"/>
        <v>20171005 13:10:25.512000</v>
      </c>
      <c r="F46" s="69">
        <f t="shared" si="1"/>
        <v>41990</v>
      </c>
    </row>
    <row r="47" spans="1:6">
      <c r="A47">
        <v>81</v>
      </c>
      <c r="B47">
        <v>617.5</v>
      </c>
      <c r="C47" t="s">
        <v>63</v>
      </c>
      <c r="D47" t="s">
        <v>3100</v>
      </c>
      <c r="E47" s="68" t="str">
        <f t="shared" si="0"/>
        <v>20171005 13:10:25.512000</v>
      </c>
      <c r="F47" s="69">
        <f t="shared" si="1"/>
        <v>50017.5</v>
      </c>
    </row>
    <row r="48" spans="1:6">
      <c r="A48">
        <v>129</v>
      </c>
      <c r="B48">
        <v>617.5</v>
      </c>
      <c r="C48" t="s">
        <v>63</v>
      </c>
      <c r="D48" t="s">
        <v>3100</v>
      </c>
      <c r="E48" s="68" t="str">
        <f t="shared" si="0"/>
        <v>20171005 13:10:25.512000</v>
      </c>
      <c r="F48" s="69">
        <f t="shared" si="1"/>
        <v>79657.5</v>
      </c>
    </row>
    <row r="49" spans="1:6">
      <c r="A49">
        <v>92</v>
      </c>
      <c r="B49">
        <v>617.5</v>
      </c>
      <c r="C49" t="s">
        <v>63</v>
      </c>
      <c r="D49" t="s">
        <v>3100</v>
      </c>
      <c r="E49" s="68" t="str">
        <f t="shared" si="0"/>
        <v>20171005 13:10:25.512000</v>
      </c>
      <c r="F49" s="69">
        <f t="shared" si="1"/>
        <v>56810</v>
      </c>
    </row>
    <row r="50" spans="1:6">
      <c r="A50">
        <v>214</v>
      </c>
      <c r="B50">
        <v>617.5</v>
      </c>
      <c r="C50" t="s">
        <v>63</v>
      </c>
      <c r="D50" t="s">
        <v>3100</v>
      </c>
      <c r="E50" s="68" t="str">
        <f t="shared" si="0"/>
        <v>20171005 13:10:25.512000</v>
      </c>
      <c r="F50" s="69">
        <f t="shared" si="1"/>
        <v>132145</v>
      </c>
    </row>
    <row r="51" spans="1:6">
      <c r="A51">
        <v>96</v>
      </c>
      <c r="B51">
        <v>617.5</v>
      </c>
      <c r="C51" t="s">
        <v>63</v>
      </c>
      <c r="D51" t="s">
        <v>3100</v>
      </c>
      <c r="E51" s="68" t="str">
        <f t="shared" si="0"/>
        <v>20171005 13:10:25.512000</v>
      </c>
      <c r="F51" s="69">
        <f t="shared" si="1"/>
        <v>59280</v>
      </c>
    </row>
    <row r="52" spans="1:6">
      <c r="A52">
        <v>100</v>
      </c>
      <c r="B52">
        <v>617.5</v>
      </c>
      <c r="C52" t="s">
        <v>63</v>
      </c>
      <c r="D52" t="s">
        <v>3100</v>
      </c>
      <c r="E52" s="68" t="str">
        <f t="shared" si="0"/>
        <v>20171005 13:10:25.512000</v>
      </c>
      <c r="F52" s="69">
        <f t="shared" si="1"/>
        <v>61750</v>
      </c>
    </row>
    <row r="53" spans="1:6">
      <c r="A53">
        <v>100</v>
      </c>
      <c r="B53">
        <v>617.5</v>
      </c>
      <c r="C53" t="s">
        <v>63</v>
      </c>
      <c r="D53" t="s">
        <v>3100</v>
      </c>
      <c r="E53" s="68" t="str">
        <f t="shared" si="0"/>
        <v>20171005 13:10:25.512000</v>
      </c>
      <c r="F53" s="69">
        <f t="shared" si="1"/>
        <v>61750</v>
      </c>
    </row>
    <row r="54" spans="1:6">
      <c r="A54">
        <v>60</v>
      </c>
      <c r="B54">
        <v>617.5</v>
      </c>
      <c r="C54" t="s">
        <v>70</v>
      </c>
      <c r="D54" t="s">
        <v>3101</v>
      </c>
      <c r="E54" s="68" t="str">
        <f t="shared" si="0"/>
        <v>20171005 13:10:25.513048</v>
      </c>
      <c r="F54" s="69">
        <f t="shared" si="1"/>
        <v>37050</v>
      </c>
    </row>
    <row r="55" spans="1:6">
      <c r="A55">
        <v>60</v>
      </c>
      <c r="B55">
        <v>617.5</v>
      </c>
      <c r="C55" t="s">
        <v>70</v>
      </c>
      <c r="D55" t="s">
        <v>3101</v>
      </c>
      <c r="E55" s="68" t="str">
        <f t="shared" si="0"/>
        <v>20171005 13:10:25.513048</v>
      </c>
      <c r="F55" s="69">
        <f t="shared" si="1"/>
        <v>37050</v>
      </c>
    </row>
    <row r="56" spans="1:6">
      <c r="A56">
        <v>204</v>
      </c>
      <c r="B56">
        <v>617</v>
      </c>
      <c r="C56" t="s">
        <v>63</v>
      </c>
      <c r="D56" t="s">
        <v>3102</v>
      </c>
      <c r="E56" s="68" t="str">
        <f t="shared" si="0"/>
        <v>20171005 13:25:46.781000</v>
      </c>
      <c r="F56" s="69">
        <f t="shared" si="1"/>
        <v>125868</v>
      </c>
    </row>
    <row r="57" spans="1:6">
      <c r="A57">
        <v>114</v>
      </c>
      <c r="B57">
        <v>617</v>
      </c>
      <c r="C57" t="s">
        <v>63</v>
      </c>
      <c r="D57" t="s">
        <v>3102</v>
      </c>
      <c r="E57" s="68" t="str">
        <f t="shared" si="0"/>
        <v>20171005 13:25:46.781000</v>
      </c>
      <c r="F57" s="69">
        <f t="shared" si="1"/>
        <v>70338</v>
      </c>
    </row>
    <row r="58" spans="1:6">
      <c r="A58">
        <v>78</v>
      </c>
      <c r="B58">
        <v>617</v>
      </c>
      <c r="C58" t="s">
        <v>63</v>
      </c>
      <c r="D58" t="s">
        <v>3102</v>
      </c>
      <c r="E58" s="68" t="str">
        <f t="shared" si="0"/>
        <v>20171005 13:25:46.781000</v>
      </c>
      <c r="F58" s="69">
        <f t="shared" si="1"/>
        <v>48126</v>
      </c>
    </row>
    <row r="59" spans="1:6">
      <c r="A59">
        <v>104</v>
      </c>
      <c r="B59">
        <v>617</v>
      </c>
      <c r="C59" t="s">
        <v>63</v>
      </c>
      <c r="D59" t="s">
        <v>3102</v>
      </c>
      <c r="E59" s="68" t="str">
        <f t="shared" si="0"/>
        <v>20171005 13:25:46.781000</v>
      </c>
      <c r="F59" s="69">
        <f t="shared" si="1"/>
        <v>64168</v>
      </c>
    </row>
    <row r="60" spans="1:6">
      <c r="A60">
        <v>63</v>
      </c>
      <c r="B60">
        <v>615</v>
      </c>
      <c r="C60" t="s">
        <v>70</v>
      </c>
      <c r="D60" t="s">
        <v>3103</v>
      </c>
      <c r="E60" s="68" t="str">
        <f t="shared" si="0"/>
        <v>20171005 13:50:50.065997</v>
      </c>
      <c r="F60" s="69">
        <f t="shared" si="1"/>
        <v>38745</v>
      </c>
    </row>
    <row r="61" spans="1:6">
      <c r="A61">
        <v>97</v>
      </c>
      <c r="B61">
        <v>615.5</v>
      </c>
      <c r="C61" t="s">
        <v>63</v>
      </c>
      <c r="D61" t="s">
        <v>3104</v>
      </c>
      <c r="E61" s="68" t="str">
        <f t="shared" si="0"/>
        <v>20171005 13:55:37.259000</v>
      </c>
      <c r="F61" s="69">
        <f t="shared" si="1"/>
        <v>59703.5</v>
      </c>
    </row>
    <row r="62" spans="1:6">
      <c r="A62">
        <v>100</v>
      </c>
      <c r="B62">
        <v>615.5</v>
      </c>
      <c r="C62" t="s">
        <v>63</v>
      </c>
      <c r="D62" t="s">
        <v>3104</v>
      </c>
      <c r="E62" s="68" t="str">
        <f t="shared" si="0"/>
        <v>20171005 13:55:37.259000</v>
      </c>
      <c r="F62" s="69">
        <f t="shared" si="1"/>
        <v>61550</v>
      </c>
    </row>
    <row r="63" spans="1:6">
      <c r="A63">
        <v>83</v>
      </c>
      <c r="B63">
        <v>615.5</v>
      </c>
      <c r="C63" t="s">
        <v>63</v>
      </c>
      <c r="D63" t="s">
        <v>3104</v>
      </c>
      <c r="E63" s="68" t="str">
        <f t="shared" si="0"/>
        <v>20171005 13:55:37.259000</v>
      </c>
      <c r="F63" s="69">
        <f t="shared" si="1"/>
        <v>51086.5</v>
      </c>
    </row>
    <row r="64" spans="1:6">
      <c r="A64">
        <v>83</v>
      </c>
      <c r="B64">
        <v>615.5</v>
      </c>
      <c r="C64" t="s">
        <v>63</v>
      </c>
      <c r="D64" t="s">
        <v>3105</v>
      </c>
      <c r="E64" s="68" t="str">
        <f t="shared" si="0"/>
        <v>20171005 13:55:37.286000</v>
      </c>
      <c r="F64" s="69">
        <f t="shared" si="1"/>
        <v>51086.5</v>
      </c>
    </row>
    <row r="65" spans="1:6">
      <c r="A65">
        <v>74</v>
      </c>
      <c r="B65">
        <v>615.5</v>
      </c>
      <c r="C65" t="s">
        <v>63</v>
      </c>
      <c r="D65" t="s">
        <v>3105</v>
      </c>
      <c r="E65" s="68" t="str">
        <f t="shared" ref="E65:E128" si="4">LEFT(D65,FIND(" ",D65)-1)&amp;" "&amp;IF((MID(D65,FIND(" ",D65)+1,2))&lt;"23",MID(D65,FIND(" ",D65)+1,2) + 2 - VALUE(MID(D65,28,1)),"0"&amp;"0")&amp;MID(D65,FIND(" ",D65)+3,13)</f>
        <v>20171005 13:55:37.286000</v>
      </c>
      <c r="F65" s="69">
        <f t="shared" si="1"/>
        <v>45547</v>
      </c>
    </row>
    <row r="66" spans="1:6">
      <c r="A66">
        <v>95</v>
      </c>
      <c r="B66">
        <v>615</v>
      </c>
      <c r="C66" t="s">
        <v>67</v>
      </c>
      <c r="D66" t="s">
        <v>3106</v>
      </c>
      <c r="E66" s="68" t="str">
        <f t="shared" si="4"/>
        <v>20171005 13:55:37.714950</v>
      </c>
      <c r="F66" s="69">
        <f t="shared" ref="F66:F129" si="5">A66*B66</f>
        <v>58425</v>
      </c>
    </row>
    <row r="67" spans="1:6">
      <c r="A67">
        <v>63</v>
      </c>
      <c r="B67">
        <v>615</v>
      </c>
      <c r="C67" t="s">
        <v>70</v>
      </c>
      <c r="D67" t="s">
        <v>3107</v>
      </c>
      <c r="E67" s="68" t="str">
        <f t="shared" si="4"/>
        <v>20171005 13:55:37.715558</v>
      </c>
      <c r="F67" s="69">
        <f t="shared" si="5"/>
        <v>38745</v>
      </c>
    </row>
    <row r="68" spans="1:6">
      <c r="A68">
        <v>549</v>
      </c>
      <c r="B68">
        <v>615</v>
      </c>
      <c r="C68" t="s">
        <v>63</v>
      </c>
      <c r="D68" t="s">
        <v>3108</v>
      </c>
      <c r="E68" s="68" t="str">
        <f t="shared" si="4"/>
        <v>20171005 13:55:37.716000</v>
      </c>
      <c r="F68" s="69">
        <f t="shared" si="5"/>
        <v>337635</v>
      </c>
    </row>
    <row r="69" spans="1:6">
      <c r="A69">
        <v>30</v>
      </c>
      <c r="B69">
        <v>615</v>
      </c>
      <c r="C69" t="s">
        <v>63</v>
      </c>
      <c r="D69" t="s">
        <v>3109</v>
      </c>
      <c r="E69" s="68" t="str">
        <f t="shared" si="4"/>
        <v>20171005 13:55:37.757000</v>
      </c>
      <c r="F69" s="69">
        <f t="shared" si="5"/>
        <v>18450</v>
      </c>
    </row>
    <row r="70" spans="1:6">
      <c r="A70">
        <v>21</v>
      </c>
      <c r="B70">
        <v>616.5</v>
      </c>
      <c r="C70" t="s">
        <v>63</v>
      </c>
      <c r="D70" t="s">
        <v>3110</v>
      </c>
      <c r="E70" s="68" t="str">
        <f t="shared" si="4"/>
        <v>20171005 14:13:32.564000</v>
      </c>
      <c r="F70" s="69">
        <f t="shared" si="5"/>
        <v>12946.5</v>
      </c>
    </row>
    <row r="71" spans="1:6">
      <c r="A71">
        <v>100</v>
      </c>
      <c r="B71">
        <v>616.5</v>
      </c>
      <c r="C71" t="s">
        <v>63</v>
      </c>
      <c r="D71" t="s">
        <v>3110</v>
      </c>
      <c r="E71" s="68" t="str">
        <f t="shared" si="4"/>
        <v>20171005 14:13:32.564000</v>
      </c>
      <c r="F71" s="69">
        <f t="shared" si="5"/>
        <v>61650</v>
      </c>
    </row>
    <row r="72" spans="1:6">
      <c r="A72">
        <v>90</v>
      </c>
      <c r="B72">
        <v>616.5</v>
      </c>
      <c r="C72" t="s">
        <v>63</v>
      </c>
      <c r="D72" t="s">
        <v>3110</v>
      </c>
      <c r="E72" s="68" t="str">
        <f t="shared" si="4"/>
        <v>20171005 14:13:32.564000</v>
      </c>
      <c r="F72" s="69">
        <f t="shared" si="5"/>
        <v>55485</v>
      </c>
    </row>
    <row r="73" spans="1:6">
      <c r="A73">
        <v>52</v>
      </c>
      <c r="B73">
        <v>616.5</v>
      </c>
      <c r="C73" t="s">
        <v>63</v>
      </c>
      <c r="D73" t="s">
        <v>3110</v>
      </c>
      <c r="E73" s="68" t="str">
        <f t="shared" si="4"/>
        <v>20171005 14:13:32.564000</v>
      </c>
      <c r="F73" s="69">
        <f t="shared" si="5"/>
        <v>32058</v>
      </c>
    </row>
    <row r="74" spans="1:6">
      <c r="A74">
        <v>91</v>
      </c>
      <c r="B74">
        <v>616</v>
      </c>
      <c r="C74" t="s">
        <v>63</v>
      </c>
      <c r="D74" t="s">
        <v>3111</v>
      </c>
      <c r="E74" s="68" t="str">
        <f t="shared" si="4"/>
        <v>20171005 14:43:21.108000</v>
      </c>
      <c r="F74" s="69">
        <f t="shared" si="5"/>
        <v>56056</v>
      </c>
    </row>
    <row r="75" spans="1:6">
      <c r="A75">
        <v>56</v>
      </c>
      <c r="B75">
        <v>616</v>
      </c>
      <c r="C75" t="s">
        <v>63</v>
      </c>
      <c r="D75" t="s">
        <v>3111</v>
      </c>
      <c r="E75" s="68" t="str">
        <f t="shared" si="4"/>
        <v>20171005 14:43:21.108000</v>
      </c>
      <c r="F75" s="69">
        <f t="shared" si="5"/>
        <v>34496</v>
      </c>
    </row>
    <row r="76" spans="1:6">
      <c r="A76">
        <v>100</v>
      </c>
      <c r="B76">
        <v>616</v>
      </c>
      <c r="C76" t="s">
        <v>63</v>
      </c>
      <c r="D76" t="s">
        <v>3111</v>
      </c>
      <c r="E76" s="68" t="str">
        <f t="shared" si="4"/>
        <v>20171005 14:43:21.108000</v>
      </c>
      <c r="F76" s="69">
        <f t="shared" si="5"/>
        <v>61600</v>
      </c>
    </row>
    <row r="77" spans="1:6">
      <c r="A77">
        <v>84</v>
      </c>
      <c r="B77">
        <v>616</v>
      </c>
      <c r="C77" t="s">
        <v>63</v>
      </c>
      <c r="D77" t="s">
        <v>3111</v>
      </c>
      <c r="E77" s="68" t="str">
        <f t="shared" si="4"/>
        <v>20171005 14:43:21.108000</v>
      </c>
      <c r="F77" s="69">
        <f t="shared" si="5"/>
        <v>51744</v>
      </c>
    </row>
    <row r="78" spans="1:6">
      <c r="A78">
        <v>89</v>
      </c>
      <c r="B78">
        <v>616</v>
      </c>
      <c r="C78" t="s">
        <v>63</v>
      </c>
      <c r="D78" t="s">
        <v>3111</v>
      </c>
      <c r="E78" s="68" t="str">
        <f t="shared" si="4"/>
        <v>20171005 14:43:21.108000</v>
      </c>
      <c r="F78" s="69">
        <f t="shared" si="5"/>
        <v>54824</v>
      </c>
    </row>
    <row r="79" spans="1:6">
      <c r="A79">
        <v>80</v>
      </c>
      <c r="B79">
        <v>616</v>
      </c>
      <c r="C79" t="s">
        <v>63</v>
      </c>
      <c r="D79" t="s">
        <v>3111</v>
      </c>
      <c r="E79" s="68" t="str">
        <f t="shared" si="4"/>
        <v>20171005 14:43:21.108000</v>
      </c>
      <c r="F79" s="69">
        <f t="shared" si="5"/>
        <v>49280</v>
      </c>
    </row>
    <row r="80" spans="1:6">
      <c r="A80">
        <v>63</v>
      </c>
      <c r="B80">
        <v>614.5</v>
      </c>
      <c r="C80" t="s">
        <v>70</v>
      </c>
      <c r="D80" t="s">
        <v>3112</v>
      </c>
      <c r="E80" s="68" t="str">
        <f t="shared" si="4"/>
        <v>20171005 14:43:48.086919</v>
      </c>
      <c r="F80" s="69">
        <f t="shared" si="5"/>
        <v>38713.5</v>
      </c>
    </row>
    <row r="81" spans="1:6">
      <c r="A81">
        <v>151</v>
      </c>
      <c r="B81">
        <v>616.5</v>
      </c>
      <c r="C81" t="s">
        <v>63</v>
      </c>
      <c r="D81" t="s">
        <v>3113</v>
      </c>
      <c r="E81" s="68" t="str">
        <f t="shared" si="4"/>
        <v>20171005 15:04:52.281000</v>
      </c>
      <c r="F81" s="69">
        <f t="shared" si="5"/>
        <v>93091.5</v>
      </c>
    </row>
    <row r="82" spans="1:6">
      <c r="A82">
        <v>96</v>
      </c>
      <c r="B82">
        <v>616.5</v>
      </c>
      <c r="C82" t="s">
        <v>63</v>
      </c>
      <c r="D82" t="s">
        <v>3113</v>
      </c>
      <c r="E82" s="68" t="str">
        <f t="shared" si="4"/>
        <v>20171005 15:04:52.281000</v>
      </c>
      <c r="F82" s="69">
        <f t="shared" si="5"/>
        <v>59184</v>
      </c>
    </row>
    <row r="83" spans="1:6">
      <c r="A83">
        <v>80</v>
      </c>
      <c r="B83">
        <v>616.5</v>
      </c>
      <c r="C83" t="s">
        <v>63</v>
      </c>
      <c r="D83" t="s">
        <v>3113</v>
      </c>
      <c r="E83" s="68" t="str">
        <f t="shared" si="4"/>
        <v>20171005 15:04:52.281000</v>
      </c>
      <c r="F83" s="69">
        <f t="shared" si="5"/>
        <v>49320</v>
      </c>
    </row>
    <row r="84" spans="1:6">
      <c r="A84">
        <v>53</v>
      </c>
      <c r="B84">
        <v>616.5</v>
      </c>
      <c r="C84" t="s">
        <v>63</v>
      </c>
      <c r="D84" t="s">
        <v>3114</v>
      </c>
      <c r="E84" s="68" t="str">
        <f t="shared" si="4"/>
        <v>20171005 15:04:52.363000</v>
      </c>
      <c r="F84" s="69">
        <f t="shared" si="5"/>
        <v>32674.5</v>
      </c>
    </row>
    <row r="85" spans="1:6">
      <c r="A85">
        <v>620</v>
      </c>
      <c r="B85">
        <v>616.5</v>
      </c>
      <c r="C85" t="s">
        <v>63</v>
      </c>
      <c r="D85" t="s">
        <v>3114</v>
      </c>
      <c r="E85" s="68" t="str">
        <f t="shared" si="4"/>
        <v>20171005 15:04:52.363000</v>
      </c>
      <c r="F85" s="69">
        <f t="shared" si="5"/>
        <v>382230</v>
      </c>
    </row>
    <row r="86" spans="1:6">
      <c r="A86">
        <v>2</v>
      </c>
      <c r="B86">
        <v>617</v>
      </c>
      <c r="C86" t="s">
        <v>63</v>
      </c>
      <c r="D86" t="s">
        <v>3115</v>
      </c>
      <c r="E86" s="68" t="str">
        <f t="shared" si="4"/>
        <v>20171005 15:30:08.174000</v>
      </c>
      <c r="F86" s="69">
        <f t="shared" si="5"/>
        <v>1234</v>
      </c>
    </row>
    <row r="87" spans="1:6">
      <c r="A87">
        <v>266</v>
      </c>
      <c r="B87">
        <v>617</v>
      </c>
      <c r="C87" t="s">
        <v>63</v>
      </c>
      <c r="D87" t="s">
        <v>3115</v>
      </c>
      <c r="E87" s="68" t="str">
        <f t="shared" si="4"/>
        <v>20171005 15:30:08.174000</v>
      </c>
      <c r="F87" s="69">
        <f t="shared" si="5"/>
        <v>164122</v>
      </c>
    </row>
    <row r="88" spans="1:6">
      <c r="A88">
        <v>100</v>
      </c>
      <c r="B88">
        <v>617</v>
      </c>
      <c r="C88" t="s">
        <v>63</v>
      </c>
      <c r="D88" t="s">
        <v>3115</v>
      </c>
      <c r="E88" s="68" t="str">
        <f t="shared" si="4"/>
        <v>20171005 15:30:08.174000</v>
      </c>
      <c r="F88" s="69">
        <f t="shared" si="5"/>
        <v>61700</v>
      </c>
    </row>
    <row r="89" spans="1:6">
      <c r="A89">
        <v>166</v>
      </c>
      <c r="B89">
        <v>617</v>
      </c>
      <c r="C89" t="s">
        <v>63</v>
      </c>
      <c r="D89" t="s">
        <v>3115</v>
      </c>
      <c r="E89" s="68" t="str">
        <f t="shared" si="4"/>
        <v>20171005 15:30:08.174000</v>
      </c>
      <c r="F89" s="69">
        <f t="shared" si="5"/>
        <v>102422</v>
      </c>
    </row>
    <row r="90" spans="1:6">
      <c r="A90">
        <v>90</v>
      </c>
      <c r="B90">
        <v>617</v>
      </c>
      <c r="C90" t="s">
        <v>63</v>
      </c>
      <c r="D90" t="s">
        <v>3115</v>
      </c>
      <c r="E90" s="68" t="str">
        <f t="shared" si="4"/>
        <v>20171005 15:30:08.174000</v>
      </c>
      <c r="F90" s="69">
        <f t="shared" si="5"/>
        <v>55530</v>
      </c>
    </row>
    <row r="91" spans="1:6">
      <c r="A91">
        <v>98</v>
      </c>
      <c r="B91">
        <v>617</v>
      </c>
      <c r="C91" t="s">
        <v>63</v>
      </c>
      <c r="D91" t="s">
        <v>3115</v>
      </c>
      <c r="E91" s="68" t="str">
        <f t="shared" si="4"/>
        <v>20171005 15:30:08.174000</v>
      </c>
      <c r="F91" s="69">
        <f t="shared" si="5"/>
        <v>60466</v>
      </c>
    </row>
    <row r="92" spans="1:6">
      <c r="A92">
        <v>100</v>
      </c>
      <c r="B92">
        <v>617</v>
      </c>
      <c r="C92" t="s">
        <v>63</v>
      </c>
      <c r="D92" t="s">
        <v>3115</v>
      </c>
      <c r="E92" s="68" t="str">
        <f t="shared" si="4"/>
        <v>20171005 15:30:08.174000</v>
      </c>
      <c r="F92" s="69">
        <f t="shared" si="5"/>
        <v>61700</v>
      </c>
    </row>
    <row r="93" spans="1:6">
      <c r="A93">
        <v>102</v>
      </c>
      <c r="B93">
        <v>617</v>
      </c>
      <c r="C93" t="s">
        <v>63</v>
      </c>
      <c r="D93" t="s">
        <v>3115</v>
      </c>
      <c r="E93" s="68" t="str">
        <f t="shared" si="4"/>
        <v>20171005 15:30:08.174000</v>
      </c>
      <c r="F93" s="69">
        <f t="shared" si="5"/>
        <v>62934</v>
      </c>
    </row>
    <row r="94" spans="1:6">
      <c r="A94">
        <v>76</v>
      </c>
      <c r="B94">
        <v>617</v>
      </c>
      <c r="C94" t="s">
        <v>63</v>
      </c>
      <c r="D94" t="s">
        <v>3115</v>
      </c>
      <c r="E94" s="68" t="str">
        <f t="shared" si="4"/>
        <v>20171005 15:30:08.174000</v>
      </c>
      <c r="F94" s="69">
        <f t="shared" si="5"/>
        <v>46892</v>
      </c>
    </row>
    <row r="95" spans="1:6">
      <c r="A95">
        <v>100</v>
      </c>
      <c r="B95">
        <v>618</v>
      </c>
      <c r="C95" t="s">
        <v>63</v>
      </c>
      <c r="D95" t="s">
        <v>3116</v>
      </c>
      <c r="E95" s="68" t="str">
        <f t="shared" si="4"/>
        <v>20171005 15:43:43.851000</v>
      </c>
      <c r="F95" s="69">
        <f t="shared" si="5"/>
        <v>61800</v>
      </c>
    </row>
    <row r="96" spans="1:6">
      <c r="A96">
        <v>79</v>
      </c>
      <c r="B96">
        <v>618</v>
      </c>
      <c r="C96" t="s">
        <v>63</v>
      </c>
      <c r="D96" t="s">
        <v>3116</v>
      </c>
      <c r="E96" s="68" t="str">
        <f t="shared" si="4"/>
        <v>20171005 15:43:43.851000</v>
      </c>
      <c r="F96" s="69">
        <f t="shared" si="5"/>
        <v>48822</v>
      </c>
    </row>
    <row r="97" spans="1:6">
      <c r="A97">
        <v>90</v>
      </c>
      <c r="B97">
        <v>618</v>
      </c>
      <c r="C97" t="s">
        <v>63</v>
      </c>
      <c r="D97" t="s">
        <v>3116</v>
      </c>
      <c r="E97" s="68" t="str">
        <f t="shared" si="4"/>
        <v>20171005 15:43:43.851000</v>
      </c>
      <c r="F97" s="69">
        <f t="shared" si="5"/>
        <v>55620</v>
      </c>
    </row>
    <row r="98" spans="1:6">
      <c r="A98">
        <v>100</v>
      </c>
      <c r="B98">
        <v>618</v>
      </c>
      <c r="C98" t="s">
        <v>63</v>
      </c>
      <c r="D98" t="s">
        <v>3116</v>
      </c>
      <c r="E98" s="68" t="str">
        <f t="shared" si="4"/>
        <v>20171005 15:43:43.851000</v>
      </c>
      <c r="F98" s="69">
        <f t="shared" si="5"/>
        <v>61800</v>
      </c>
    </row>
    <row r="99" spans="1:6">
      <c r="A99">
        <v>40</v>
      </c>
      <c r="B99">
        <v>618</v>
      </c>
      <c r="C99" t="s">
        <v>63</v>
      </c>
      <c r="D99" t="s">
        <v>3116</v>
      </c>
      <c r="E99" s="68" t="str">
        <f t="shared" si="4"/>
        <v>20171005 15:43:43.851000</v>
      </c>
      <c r="F99" s="69">
        <f t="shared" si="5"/>
        <v>24720</v>
      </c>
    </row>
    <row r="100" spans="1:6">
      <c r="A100">
        <v>100</v>
      </c>
      <c r="B100">
        <v>618</v>
      </c>
      <c r="C100" t="s">
        <v>63</v>
      </c>
      <c r="D100" t="s">
        <v>3116</v>
      </c>
      <c r="E100" s="68" t="str">
        <f t="shared" si="4"/>
        <v>20171005 15:43:43.851000</v>
      </c>
      <c r="F100" s="69">
        <f t="shared" si="5"/>
        <v>61800</v>
      </c>
    </row>
    <row r="101" spans="1:6">
      <c r="A101">
        <v>100</v>
      </c>
      <c r="B101">
        <v>618</v>
      </c>
      <c r="C101" t="s">
        <v>63</v>
      </c>
      <c r="D101" t="s">
        <v>3116</v>
      </c>
      <c r="E101" s="68" t="str">
        <f t="shared" si="4"/>
        <v>20171005 15:43:43.851000</v>
      </c>
      <c r="F101" s="69">
        <f t="shared" si="5"/>
        <v>61800</v>
      </c>
    </row>
    <row r="102" spans="1:6">
      <c r="A102">
        <v>14</v>
      </c>
      <c r="B102">
        <v>618</v>
      </c>
      <c r="C102" t="s">
        <v>63</v>
      </c>
      <c r="D102" t="s">
        <v>3117</v>
      </c>
      <c r="E102" s="68" t="str">
        <f t="shared" si="4"/>
        <v>20171005 15:43:43.876000</v>
      </c>
      <c r="F102" s="69">
        <f t="shared" si="5"/>
        <v>8652</v>
      </c>
    </row>
    <row r="103" spans="1:6">
      <c r="A103">
        <v>173</v>
      </c>
      <c r="B103">
        <v>618</v>
      </c>
      <c r="C103" t="s">
        <v>63</v>
      </c>
      <c r="D103" t="s">
        <v>3118</v>
      </c>
      <c r="E103" s="68" t="str">
        <f t="shared" si="4"/>
        <v>20171005 15:43:43.881000</v>
      </c>
      <c r="F103" s="69">
        <f t="shared" si="5"/>
        <v>106914</v>
      </c>
    </row>
    <row r="104" spans="1:6">
      <c r="A104">
        <v>118</v>
      </c>
      <c r="B104">
        <v>618</v>
      </c>
      <c r="C104" t="s">
        <v>63</v>
      </c>
      <c r="D104" t="s">
        <v>3118</v>
      </c>
      <c r="E104" s="68" t="str">
        <f t="shared" si="4"/>
        <v>20171005 15:43:43.881000</v>
      </c>
      <c r="F104" s="69">
        <f t="shared" si="5"/>
        <v>72924</v>
      </c>
    </row>
    <row r="105" spans="1:6">
      <c r="A105">
        <v>11</v>
      </c>
      <c r="B105">
        <v>618</v>
      </c>
      <c r="C105" t="s">
        <v>63</v>
      </c>
      <c r="D105" t="s">
        <v>3118</v>
      </c>
      <c r="E105" s="68" t="str">
        <f t="shared" si="4"/>
        <v>20171005 15:43:43.881000</v>
      </c>
      <c r="F105" s="69">
        <f t="shared" si="5"/>
        <v>6798</v>
      </c>
    </row>
    <row r="106" spans="1:6">
      <c r="A106">
        <v>75</v>
      </c>
      <c r="B106">
        <v>618</v>
      </c>
      <c r="C106" t="s">
        <v>63</v>
      </c>
      <c r="D106" t="s">
        <v>3118</v>
      </c>
      <c r="E106" s="68" t="str">
        <f t="shared" si="4"/>
        <v>20171005 15:43:43.881000</v>
      </c>
      <c r="F106" s="69">
        <f t="shared" si="5"/>
        <v>46350</v>
      </c>
    </row>
    <row r="107" spans="1:6">
      <c r="A107">
        <v>68</v>
      </c>
      <c r="B107">
        <v>617</v>
      </c>
      <c r="C107" t="s">
        <v>63</v>
      </c>
      <c r="D107" t="s">
        <v>3119</v>
      </c>
      <c r="E107" s="68" t="str">
        <f t="shared" si="4"/>
        <v>20171005 15:48:48.669000</v>
      </c>
      <c r="F107" s="69">
        <f t="shared" si="5"/>
        <v>41956</v>
      </c>
    </row>
    <row r="108" spans="1:6">
      <c r="A108">
        <v>78</v>
      </c>
      <c r="B108">
        <v>617</v>
      </c>
      <c r="C108" t="s">
        <v>63</v>
      </c>
      <c r="D108" t="s">
        <v>3119</v>
      </c>
      <c r="E108" s="68" t="str">
        <f t="shared" si="4"/>
        <v>20171005 15:48:48.669000</v>
      </c>
      <c r="F108" s="69">
        <f t="shared" si="5"/>
        <v>48126</v>
      </c>
    </row>
    <row r="109" spans="1:6">
      <c r="A109">
        <v>81</v>
      </c>
      <c r="B109">
        <v>617</v>
      </c>
      <c r="C109" t="s">
        <v>63</v>
      </c>
      <c r="D109" t="s">
        <v>3119</v>
      </c>
      <c r="E109" s="68" t="str">
        <f t="shared" si="4"/>
        <v>20171005 15:48:48.669000</v>
      </c>
      <c r="F109" s="69">
        <f t="shared" si="5"/>
        <v>49977</v>
      </c>
    </row>
    <row r="110" spans="1:6">
      <c r="A110">
        <v>110</v>
      </c>
      <c r="B110">
        <v>617</v>
      </c>
      <c r="C110" t="s">
        <v>63</v>
      </c>
      <c r="D110" t="s">
        <v>3119</v>
      </c>
      <c r="E110" s="68" t="str">
        <f t="shared" si="4"/>
        <v>20171005 15:48:48.669000</v>
      </c>
      <c r="F110" s="69">
        <f t="shared" si="5"/>
        <v>67870</v>
      </c>
    </row>
    <row r="111" spans="1:6">
      <c r="A111">
        <v>100</v>
      </c>
      <c r="B111">
        <v>617</v>
      </c>
      <c r="C111" t="s">
        <v>63</v>
      </c>
      <c r="D111" t="s">
        <v>3119</v>
      </c>
      <c r="E111" s="68" t="str">
        <f t="shared" si="4"/>
        <v>20171005 15:48:48.669000</v>
      </c>
      <c r="F111" s="69">
        <f t="shared" si="5"/>
        <v>61700</v>
      </c>
    </row>
    <row r="112" spans="1:6">
      <c r="A112">
        <v>90</v>
      </c>
      <c r="B112">
        <v>617</v>
      </c>
      <c r="C112" t="s">
        <v>63</v>
      </c>
      <c r="D112" t="s">
        <v>3120</v>
      </c>
      <c r="E112" s="68" t="str">
        <f t="shared" si="4"/>
        <v>20171005 16:02:45.641000</v>
      </c>
      <c r="F112" s="69">
        <f t="shared" si="5"/>
        <v>55530</v>
      </c>
    </row>
    <row r="113" spans="1:6">
      <c r="A113">
        <v>90</v>
      </c>
      <c r="B113">
        <v>617</v>
      </c>
      <c r="C113" t="s">
        <v>63</v>
      </c>
      <c r="D113" t="s">
        <v>3120</v>
      </c>
      <c r="E113" s="68" t="str">
        <f t="shared" si="4"/>
        <v>20171005 16:02:45.641000</v>
      </c>
      <c r="F113" s="69">
        <f t="shared" si="5"/>
        <v>55530</v>
      </c>
    </row>
    <row r="114" spans="1:6">
      <c r="A114">
        <v>176</v>
      </c>
      <c r="B114">
        <v>617</v>
      </c>
      <c r="C114" t="s">
        <v>63</v>
      </c>
      <c r="D114" t="s">
        <v>3120</v>
      </c>
      <c r="E114" s="68" t="str">
        <f t="shared" si="4"/>
        <v>20171005 16:02:45.641000</v>
      </c>
      <c r="F114" s="69">
        <f t="shared" si="5"/>
        <v>108592</v>
      </c>
    </row>
    <row r="115" spans="1:6">
      <c r="A115">
        <v>96</v>
      </c>
      <c r="B115">
        <v>617</v>
      </c>
      <c r="C115" t="s">
        <v>63</v>
      </c>
      <c r="D115" t="s">
        <v>3120</v>
      </c>
      <c r="E115" s="68" t="str">
        <f t="shared" si="4"/>
        <v>20171005 16:02:45.641000</v>
      </c>
      <c r="F115" s="69">
        <f t="shared" si="5"/>
        <v>59232</v>
      </c>
    </row>
    <row r="116" spans="1:6">
      <c r="A116">
        <v>48</v>
      </c>
      <c r="B116">
        <v>617</v>
      </c>
      <c r="C116" t="s">
        <v>63</v>
      </c>
      <c r="D116" t="s">
        <v>3120</v>
      </c>
      <c r="E116" s="68" t="str">
        <f t="shared" si="4"/>
        <v>20171005 16:02:45.641000</v>
      </c>
      <c r="F116" s="69">
        <f t="shared" si="5"/>
        <v>29616</v>
      </c>
    </row>
    <row r="117" spans="1:6">
      <c r="A117">
        <v>84</v>
      </c>
      <c r="B117">
        <v>619</v>
      </c>
      <c r="C117" t="s">
        <v>63</v>
      </c>
      <c r="D117" t="s">
        <v>3121</v>
      </c>
      <c r="E117" s="68" t="str">
        <f t="shared" si="4"/>
        <v>20171005 16:22:30.023000</v>
      </c>
      <c r="F117" s="69">
        <f t="shared" si="5"/>
        <v>51996</v>
      </c>
    </row>
    <row r="118" spans="1:6">
      <c r="A118">
        <v>78</v>
      </c>
      <c r="B118">
        <v>619</v>
      </c>
      <c r="C118" t="s">
        <v>63</v>
      </c>
      <c r="D118" t="s">
        <v>3121</v>
      </c>
      <c r="E118" s="68" t="str">
        <f t="shared" si="4"/>
        <v>20171005 16:22:30.023000</v>
      </c>
      <c r="F118" s="69">
        <f t="shared" si="5"/>
        <v>48282</v>
      </c>
    </row>
    <row r="119" spans="1:6">
      <c r="A119">
        <v>138</v>
      </c>
      <c r="B119">
        <v>619</v>
      </c>
      <c r="C119" t="s">
        <v>63</v>
      </c>
      <c r="D119" t="s">
        <v>3121</v>
      </c>
      <c r="E119" s="68" t="str">
        <f t="shared" si="4"/>
        <v>20171005 16:22:30.023000</v>
      </c>
      <c r="F119" s="69">
        <f t="shared" si="5"/>
        <v>85422</v>
      </c>
    </row>
    <row r="120" spans="1:6">
      <c r="A120">
        <v>200</v>
      </c>
      <c r="B120">
        <v>619</v>
      </c>
      <c r="C120" t="s">
        <v>63</v>
      </c>
      <c r="D120" t="s">
        <v>3121</v>
      </c>
      <c r="E120" s="68" t="str">
        <f t="shared" si="4"/>
        <v>20171005 16:22:30.023000</v>
      </c>
      <c r="F120" s="69">
        <f t="shared" si="5"/>
        <v>123800</v>
      </c>
    </row>
    <row r="121" spans="1:6">
      <c r="A121">
        <v>100</v>
      </c>
      <c r="B121">
        <v>619</v>
      </c>
      <c r="C121" t="s">
        <v>63</v>
      </c>
      <c r="D121" t="s">
        <v>3121</v>
      </c>
      <c r="E121" s="68" t="str">
        <f t="shared" si="4"/>
        <v>20171005 16:22:30.023000</v>
      </c>
      <c r="F121" s="69">
        <f t="shared" si="5"/>
        <v>61900</v>
      </c>
    </row>
    <row r="122" spans="1:6">
      <c r="A122">
        <v>100</v>
      </c>
      <c r="B122">
        <v>619</v>
      </c>
      <c r="C122" t="s">
        <v>63</v>
      </c>
      <c r="D122" t="s">
        <v>3121</v>
      </c>
      <c r="E122" s="68" t="str">
        <f t="shared" si="4"/>
        <v>20171005 16:22:30.023000</v>
      </c>
      <c r="F122" s="69">
        <f t="shared" si="5"/>
        <v>61900</v>
      </c>
    </row>
    <row r="123" spans="1:6">
      <c r="A123">
        <v>69</v>
      </c>
      <c r="B123">
        <v>619</v>
      </c>
      <c r="C123" t="s">
        <v>63</v>
      </c>
      <c r="D123" t="s">
        <v>3122</v>
      </c>
      <c r="E123" s="68" t="str">
        <f t="shared" si="4"/>
        <v>20171005 16:30:36.562000</v>
      </c>
      <c r="F123" s="69">
        <f t="shared" si="5"/>
        <v>42711</v>
      </c>
    </row>
    <row r="124" spans="1:6">
      <c r="A124">
        <v>25</v>
      </c>
      <c r="B124">
        <v>619</v>
      </c>
      <c r="C124" t="s">
        <v>63</v>
      </c>
      <c r="D124" t="s">
        <v>3122</v>
      </c>
      <c r="E124" s="68" t="str">
        <f t="shared" si="4"/>
        <v>20171005 16:30:36.562000</v>
      </c>
      <c r="F124" s="69">
        <f t="shared" si="5"/>
        <v>15475</v>
      </c>
    </row>
    <row r="125" spans="1:6">
      <c r="A125">
        <v>250</v>
      </c>
      <c r="B125">
        <v>619</v>
      </c>
      <c r="C125" t="s">
        <v>63</v>
      </c>
      <c r="D125" t="s">
        <v>3122</v>
      </c>
      <c r="E125" s="68" t="str">
        <f t="shared" si="4"/>
        <v>20171005 16:30:36.562000</v>
      </c>
      <c r="F125" s="69">
        <f t="shared" si="5"/>
        <v>154750</v>
      </c>
    </row>
    <row r="126" spans="1:6">
      <c r="A126">
        <v>108</v>
      </c>
      <c r="B126">
        <v>619</v>
      </c>
      <c r="C126" t="s">
        <v>63</v>
      </c>
      <c r="D126" t="s">
        <v>3122</v>
      </c>
      <c r="E126" s="68" t="str">
        <f t="shared" si="4"/>
        <v>20171005 16:30:36.562000</v>
      </c>
      <c r="F126" s="69">
        <f t="shared" si="5"/>
        <v>66852</v>
      </c>
    </row>
    <row r="127" spans="1:6">
      <c r="A127">
        <v>76</v>
      </c>
      <c r="B127">
        <v>619</v>
      </c>
      <c r="C127" t="s">
        <v>63</v>
      </c>
      <c r="D127" t="s">
        <v>3122</v>
      </c>
      <c r="E127" s="68" t="str">
        <f t="shared" si="4"/>
        <v>20171005 16:30:36.562000</v>
      </c>
      <c r="F127" s="69">
        <f t="shared" si="5"/>
        <v>47044</v>
      </c>
    </row>
    <row r="128" spans="1:6">
      <c r="A128">
        <v>98</v>
      </c>
      <c r="B128">
        <v>619</v>
      </c>
      <c r="C128" t="s">
        <v>63</v>
      </c>
      <c r="D128" t="s">
        <v>3122</v>
      </c>
      <c r="E128" s="68" t="str">
        <f t="shared" si="4"/>
        <v>20171005 16:30:36.562000</v>
      </c>
      <c r="F128" s="69">
        <f t="shared" si="5"/>
        <v>60662</v>
      </c>
    </row>
    <row r="129" spans="1:6">
      <c r="A129">
        <v>70</v>
      </c>
      <c r="B129">
        <v>619</v>
      </c>
      <c r="C129" t="s">
        <v>63</v>
      </c>
      <c r="D129" t="s">
        <v>3122</v>
      </c>
      <c r="E129" s="68" t="str">
        <f t="shared" ref="E129:E149" si="6">LEFT(D129,FIND(" ",D129)-1)&amp;" "&amp;IF((MID(D129,FIND(" ",D129)+1,2))&lt;"23",MID(D129,FIND(" ",D129)+1,2) + 2 - VALUE(MID(D129,28,1)),"0"&amp;"0")&amp;MID(D129,FIND(" ",D129)+3,13)</f>
        <v>20171005 16:30:36.562000</v>
      </c>
      <c r="F129" s="69">
        <f t="shared" si="5"/>
        <v>43330</v>
      </c>
    </row>
    <row r="130" spans="1:6">
      <c r="A130">
        <v>304</v>
      </c>
      <c r="B130">
        <v>619</v>
      </c>
      <c r="C130" t="s">
        <v>63</v>
      </c>
      <c r="D130" t="s">
        <v>3123</v>
      </c>
      <c r="E130" s="68" t="str">
        <f t="shared" si="6"/>
        <v>20171005 16:30:41.256000</v>
      </c>
      <c r="F130" s="69">
        <f t="shared" ref="F130:F171" si="7">A130*B130</f>
        <v>188176</v>
      </c>
    </row>
    <row r="131" spans="1:6">
      <c r="A131">
        <v>182</v>
      </c>
      <c r="B131">
        <v>618.5</v>
      </c>
      <c r="C131" t="s">
        <v>63</v>
      </c>
      <c r="D131" t="s">
        <v>3124</v>
      </c>
      <c r="E131" s="68" t="str">
        <f t="shared" si="6"/>
        <v>20171005 16:32:57.793000</v>
      </c>
      <c r="F131" s="69">
        <f t="shared" si="7"/>
        <v>112567</v>
      </c>
    </row>
    <row r="132" spans="1:6">
      <c r="A132">
        <v>29</v>
      </c>
      <c r="B132">
        <v>618.5</v>
      </c>
      <c r="C132" t="s">
        <v>63</v>
      </c>
      <c r="D132" t="s">
        <v>3124</v>
      </c>
      <c r="E132" s="68" t="str">
        <f t="shared" si="6"/>
        <v>20171005 16:32:57.793000</v>
      </c>
      <c r="F132" s="69">
        <f t="shared" si="7"/>
        <v>17936.5</v>
      </c>
    </row>
    <row r="133" spans="1:6">
      <c r="A133">
        <v>91</v>
      </c>
      <c r="B133">
        <v>618.5</v>
      </c>
      <c r="C133" t="s">
        <v>63</v>
      </c>
      <c r="D133" t="s">
        <v>3124</v>
      </c>
      <c r="E133" s="68" t="str">
        <f t="shared" si="6"/>
        <v>20171005 16:32:57.793000</v>
      </c>
      <c r="F133" s="69">
        <f t="shared" si="7"/>
        <v>56283.5</v>
      </c>
    </row>
    <row r="134" spans="1:6">
      <c r="A134">
        <v>99</v>
      </c>
      <c r="B134">
        <v>618.5</v>
      </c>
      <c r="C134" t="s">
        <v>63</v>
      </c>
      <c r="D134" t="s">
        <v>3124</v>
      </c>
      <c r="E134" s="68" t="str">
        <f t="shared" si="6"/>
        <v>20171005 16:32:57.793000</v>
      </c>
      <c r="F134" s="69">
        <f t="shared" si="7"/>
        <v>61231.5</v>
      </c>
    </row>
    <row r="135" spans="1:6">
      <c r="A135">
        <v>100</v>
      </c>
      <c r="B135">
        <v>618.5</v>
      </c>
      <c r="C135" t="s">
        <v>63</v>
      </c>
      <c r="D135" t="s">
        <v>3124</v>
      </c>
      <c r="E135" s="68" t="str">
        <f t="shared" si="6"/>
        <v>20171005 16:32:57.793000</v>
      </c>
      <c r="F135" s="69">
        <f t="shared" si="7"/>
        <v>61850</v>
      </c>
    </row>
    <row r="136" spans="1:6">
      <c r="A136">
        <v>78</v>
      </c>
      <c r="B136">
        <v>618.5</v>
      </c>
      <c r="C136" t="s">
        <v>63</v>
      </c>
      <c r="D136" t="s">
        <v>3124</v>
      </c>
      <c r="E136" s="68" t="str">
        <f t="shared" si="6"/>
        <v>20171005 16:32:57.793000</v>
      </c>
      <c r="F136" s="69">
        <f t="shared" si="7"/>
        <v>48243</v>
      </c>
    </row>
    <row r="137" spans="1:6">
      <c r="A137">
        <v>50</v>
      </c>
      <c r="B137">
        <v>618.5</v>
      </c>
      <c r="C137" t="s">
        <v>63</v>
      </c>
      <c r="D137" t="s">
        <v>3124</v>
      </c>
      <c r="E137" s="68" t="str">
        <f t="shared" si="6"/>
        <v>20171005 16:32:57.793000</v>
      </c>
      <c r="F137" s="69">
        <f t="shared" si="7"/>
        <v>30925</v>
      </c>
    </row>
    <row r="138" spans="1:6">
      <c r="A138">
        <v>171</v>
      </c>
      <c r="B138">
        <v>618.5</v>
      </c>
      <c r="C138" t="s">
        <v>63</v>
      </c>
      <c r="D138" t="s">
        <v>3124</v>
      </c>
      <c r="E138" s="68" t="str">
        <f t="shared" si="6"/>
        <v>20171005 16:32:57.793000</v>
      </c>
      <c r="F138" s="69">
        <f t="shared" si="7"/>
        <v>105763.5</v>
      </c>
    </row>
    <row r="139" spans="1:6">
      <c r="A139">
        <v>69</v>
      </c>
      <c r="B139">
        <v>618</v>
      </c>
      <c r="C139" t="s">
        <v>63</v>
      </c>
      <c r="D139" t="s">
        <v>3125</v>
      </c>
      <c r="E139" s="68" t="str">
        <f t="shared" si="6"/>
        <v>20171005 16:46:10.261000</v>
      </c>
      <c r="F139" s="69">
        <f t="shared" si="7"/>
        <v>42642</v>
      </c>
    </row>
    <row r="140" spans="1:6">
      <c r="A140">
        <v>75</v>
      </c>
      <c r="B140">
        <v>618</v>
      </c>
      <c r="C140" t="s">
        <v>63</v>
      </c>
      <c r="D140" t="s">
        <v>3125</v>
      </c>
      <c r="E140" s="68" t="str">
        <f t="shared" si="6"/>
        <v>20171005 16:46:10.261000</v>
      </c>
      <c r="F140" s="69">
        <f t="shared" si="7"/>
        <v>46350</v>
      </c>
    </row>
    <row r="141" spans="1:6">
      <c r="A141">
        <v>331</v>
      </c>
      <c r="B141">
        <v>618</v>
      </c>
      <c r="C141" t="s">
        <v>63</v>
      </c>
      <c r="D141" t="s">
        <v>3125</v>
      </c>
      <c r="E141" s="68" t="str">
        <f t="shared" si="6"/>
        <v>20171005 16:46:10.261000</v>
      </c>
      <c r="F141" s="69">
        <f t="shared" si="7"/>
        <v>204558</v>
      </c>
    </row>
    <row r="142" spans="1:6">
      <c r="A142">
        <v>41</v>
      </c>
      <c r="B142">
        <v>618</v>
      </c>
      <c r="C142" t="s">
        <v>63</v>
      </c>
      <c r="D142" t="s">
        <v>3125</v>
      </c>
      <c r="E142" s="68" t="str">
        <f t="shared" si="6"/>
        <v>20171005 16:46:10.261000</v>
      </c>
      <c r="F142" s="69">
        <f t="shared" si="7"/>
        <v>25338</v>
      </c>
    </row>
    <row r="143" spans="1:6">
      <c r="A143">
        <v>171</v>
      </c>
      <c r="B143">
        <v>618</v>
      </c>
      <c r="C143" t="s">
        <v>63</v>
      </c>
      <c r="D143" t="s">
        <v>3125</v>
      </c>
      <c r="E143" s="68" t="str">
        <f t="shared" si="6"/>
        <v>20171005 16:46:10.261000</v>
      </c>
      <c r="F143" s="69">
        <f t="shared" si="7"/>
        <v>105678</v>
      </c>
    </row>
    <row r="144" spans="1:6">
      <c r="A144">
        <v>58</v>
      </c>
      <c r="B144">
        <v>618</v>
      </c>
      <c r="C144" t="s">
        <v>63</v>
      </c>
      <c r="D144" t="s">
        <v>3125</v>
      </c>
      <c r="E144" s="68" t="str">
        <f t="shared" si="6"/>
        <v>20171005 16:46:10.261000</v>
      </c>
      <c r="F144" s="69">
        <f t="shared" si="7"/>
        <v>35844</v>
      </c>
    </row>
    <row r="145" spans="1:6">
      <c r="A145">
        <v>96</v>
      </c>
      <c r="B145">
        <v>618</v>
      </c>
      <c r="C145" t="s">
        <v>63</v>
      </c>
      <c r="D145" t="s">
        <v>3125</v>
      </c>
      <c r="E145" s="68" t="str">
        <f t="shared" si="6"/>
        <v>20171005 16:46:10.261000</v>
      </c>
      <c r="F145" s="69">
        <f t="shared" si="7"/>
        <v>59328</v>
      </c>
    </row>
    <row r="146" spans="1:6">
      <c r="A146">
        <v>13</v>
      </c>
      <c r="B146">
        <v>618</v>
      </c>
      <c r="C146" t="s">
        <v>63</v>
      </c>
      <c r="D146" t="s">
        <v>3125</v>
      </c>
      <c r="E146" s="68" t="str">
        <f t="shared" si="6"/>
        <v>20171005 16:46:10.261000</v>
      </c>
      <c r="F146" s="69">
        <f t="shared" si="7"/>
        <v>8034</v>
      </c>
    </row>
    <row r="147" spans="1:6">
      <c r="A147">
        <v>91</v>
      </c>
      <c r="B147">
        <v>618</v>
      </c>
      <c r="C147" t="s">
        <v>63</v>
      </c>
      <c r="D147" t="s">
        <v>3125</v>
      </c>
      <c r="E147" s="68" t="str">
        <f t="shared" si="6"/>
        <v>20171005 16:46:10.261000</v>
      </c>
      <c r="F147" s="69">
        <f t="shared" si="7"/>
        <v>56238</v>
      </c>
    </row>
    <row r="148" spans="1:6">
      <c r="A148">
        <v>17</v>
      </c>
      <c r="B148">
        <v>618</v>
      </c>
      <c r="C148" t="s">
        <v>63</v>
      </c>
      <c r="D148" t="s">
        <v>3125</v>
      </c>
      <c r="E148" s="68" t="str">
        <f t="shared" si="6"/>
        <v>20171005 16:46:10.261000</v>
      </c>
      <c r="F148" s="69">
        <f t="shared" si="7"/>
        <v>10506</v>
      </c>
    </row>
    <row r="149" spans="1:6">
      <c r="A149">
        <v>38</v>
      </c>
      <c r="B149">
        <v>618</v>
      </c>
      <c r="C149" t="s">
        <v>63</v>
      </c>
      <c r="D149" t="s">
        <v>3125</v>
      </c>
      <c r="E149" s="68" t="str">
        <f t="shared" si="6"/>
        <v>20171005 16:46:10.261000</v>
      </c>
      <c r="F149" s="69">
        <f t="shared" si="7"/>
        <v>23484</v>
      </c>
    </row>
    <row r="150" spans="1:6">
      <c r="F150" s="69">
        <f t="shared" si="7"/>
        <v>0</v>
      </c>
    </row>
    <row r="151" spans="1:6">
      <c r="F151" s="69">
        <f t="shared" si="7"/>
        <v>0</v>
      </c>
    </row>
    <row r="152" spans="1:6">
      <c r="F152" s="69">
        <f t="shared" si="7"/>
        <v>0</v>
      </c>
    </row>
    <row r="153" spans="1:6">
      <c r="F153" s="69">
        <f t="shared" si="7"/>
        <v>0</v>
      </c>
    </row>
    <row r="154" spans="1:6">
      <c r="F154" s="69">
        <f t="shared" si="7"/>
        <v>0</v>
      </c>
    </row>
    <row r="155" spans="1:6">
      <c r="F155" s="69">
        <f t="shared" si="7"/>
        <v>0</v>
      </c>
    </row>
    <row r="156" spans="1:6">
      <c r="F156" s="69">
        <f t="shared" si="7"/>
        <v>0</v>
      </c>
    </row>
    <row r="157" spans="1:6">
      <c r="F157" s="69">
        <f t="shared" si="7"/>
        <v>0</v>
      </c>
    </row>
    <row r="158" spans="1:6">
      <c r="F158" s="69">
        <f t="shared" si="7"/>
        <v>0</v>
      </c>
    </row>
    <row r="159" spans="1:6">
      <c r="F159" s="69">
        <f t="shared" si="7"/>
        <v>0</v>
      </c>
    </row>
    <row r="160" spans="1:6">
      <c r="F160" s="69">
        <f t="shared" si="7"/>
        <v>0</v>
      </c>
    </row>
    <row r="161" spans="6:6">
      <c r="F161" s="69">
        <f t="shared" si="7"/>
        <v>0</v>
      </c>
    </row>
    <row r="162" spans="6:6">
      <c r="F162" s="69">
        <f t="shared" si="7"/>
        <v>0</v>
      </c>
    </row>
    <row r="163" spans="6:6">
      <c r="F163" s="69">
        <f t="shared" si="7"/>
        <v>0</v>
      </c>
    </row>
    <row r="164" spans="6:6">
      <c r="F164" s="69">
        <f t="shared" si="7"/>
        <v>0</v>
      </c>
    </row>
    <row r="165" spans="6:6">
      <c r="F165" s="69">
        <f t="shared" si="7"/>
        <v>0</v>
      </c>
    </row>
    <row r="166" spans="6:6">
      <c r="F166" s="69">
        <f t="shared" si="7"/>
        <v>0</v>
      </c>
    </row>
    <row r="167" spans="6:6">
      <c r="F167" s="69">
        <f t="shared" si="7"/>
        <v>0</v>
      </c>
    </row>
    <row r="168" spans="6:6">
      <c r="F168" s="69">
        <f t="shared" si="7"/>
        <v>0</v>
      </c>
    </row>
    <row r="169" spans="6:6">
      <c r="F169" s="69">
        <f t="shared" si="7"/>
        <v>0</v>
      </c>
    </row>
    <row r="170" spans="6:6">
      <c r="F170" s="69">
        <f t="shared" si="7"/>
        <v>0</v>
      </c>
    </row>
    <row r="171" spans="6:6">
      <c r="F171" s="69">
        <f t="shared" si="7"/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"/>
  <sheetViews>
    <sheetView workbookViewId="0">
      <selection activeCell="H3" sqref="H3:L5"/>
    </sheetView>
  </sheetViews>
  <sheetFormatPr defaultRowHeight="12.75"/>
  <cols>
    <col min="4" max="4" width="0" hidden="1" customWidth="1"/>
    <col min="5" max="5" width="22.140625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4.8554687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9</v>
      </c>
      <c r="B2">
        <v>617.5</v>
      </c>
      <c r="C2" t="s">
        <v>63</v>
      </c>
      <c r="D2" t="s">
        <v>5525</v>
      </c>
      <c r="E2" s="68" t="str">
        <f t="shared" ref="E2:E40" si="0">LEFT(D2,FIND(" ",D2)-1)&amp;" "&amp;IF((MID(D2,FIND(" ",D2)+1,2))&lt;"23",MID(D2,FIND(" ",D2)+1,2) + 1 - VALUE(MID(D2,28,1)),"0"&amp;"0")&amp;MID(D2,FIND(" ",D2)+3,13)</f>
        <v>20171206 9:01:22.448000</v>
      </c>
      <c r="F2" s="69">
        <f t="shared" ref="F2:F40" si="1">A2*B2</f>
        <v>5557.5</v>
      </c>
    </row>
    <row r="3" spans="1:12">
      <c r="A3">
        <v>20</v>
      </c>
      <c r="B3">
        <v>617.5</v>
      </c>
      <c r="C3" t="s">
        <v>63</v>
      </c>
      <c r="D3" t="s">
        <v>5526</v>
      </c>
      <c r="E3" s="68" t="str">
        <f t="shared" si="0"/>
        <v>20171206 9:04:30.700000</v>
      </c>
      <c r="F3" s="69">
        <f t="shared" si="1"/>
        <v>12350</v>
      </c>
      <c r="H3" s="77" t="s">
        <v>150</v>
      </c>
      <c r="I3" s="70" t="s">
        <v>151</v>
      </c>
      <c r="J3" s="153" t="s">
        <v>152</v>
      </c>
      <c r="K3" s="72" t="s">
        <v>153</v>
      </c>
      <c r="L3" s="72" t="s">
        <v>154</v>
      </c>
    </row>
    <row r="4" spans="1:12">
      <c r="A4">
        <v>74</v>
      </c>
      <c r="B4">
        <v>617.5</v>
      </c>
      <c r="C4" t="s">
        <v>63</v>
      </c>
      <c r="D4" t="s">
        <v>5527</v>
      </c>
      <c r="E4" s="68" t="str">
        <f t="shared" si="0"/>
        <v>20171206 9:04:30.776000</v>
      </c>
      <c r="F4" s="69">
        <f t="shared" si="1"/>
        <v>45695</v>
      </c>
      <c r="H4" s="73" t="s">
        <v>63</v>
      </c>
      <c r="I4" s="70">
        <v>3000</v>
      </c>
      <c r="J4" s="152">
        <v>617.92307692307691</v>
      </c>
      <c r="K4" s="75">
        <f>I4*L4</f>
        <v>1853895</v>
      </c>
      <c r="L4" s="75">
        <f>SUMIF($C$2:$C$10000,"="&amp;H4,$F$2:$F$10000)/I4</f>
        <v>617.96500000000003</v>
      </c>
    </row>
    <row r="5" spans="1:12">
      <c r="A5">
        <v>96</v>
      </c>
      <c r="B5">
        <v>614</v>
      </c>
      <c r="C5" t="s">
        <v>63</v>
      </c>
      <c r="D5" t="s">
        <v>5528</v>
      </c>
      <c r="E5" s="68" t="str">
        <f t="shared" si="0"/>
        <v>20171206 9:10:43.689000</v>
      </c>
      <c r="F5" s="69">
        <f t="shared" si="1"/>
        <v>58944</v>
      </c>
      <c r="H5" s="73" t="s">
        <v>155</v>
      </c>
      <c r="I5" s="70">
        <v>3000</v>
      </c>
      <c r="J5" s="152">
        <v>617.92307692307691</v>
      </c>
      <c r="K5" s="75" t="e">
        <f>I7*#REF!</f>
        <v>#REF!</v>
      </c>
      <c r="L5" s="76">
        <f>SUM(F2:F10001)/GETPIVOTDATA("Sum of Volume",$I$4)</f>
        <v>617.96500000000003</v>
      </c>
    </row>
    <row r="6" spans="1:12">
      <c r="A6">
        <v>101</v>
      </c>
      <c r="B6">
        <v>616.5</v>
      </c>
      <c r="C6" t="s">
        <v>63</v>
      </c>
      <c r="D6" t="s">
        <v>5529</v>
      </c>
      <c r="E6" s="68" t="str">
        <f t="shared" si="0"/>
        <v>20171206 9:19:29.031000</v>
      </c>
      <c r="F6" s="69">
        <f t="shared" si="1"/>
        <v>62266.5</v>
      </c>
    </row>
    <row r="7" spans="1:12">
      <c r="A7">
        <v>95</v>
      </c>
      <c r="B7">
        <v>616</v>
      </c>
      <c r="C7" t="s">
        <v>63</v>
      </c>
      <c r="D7" t="s">
        <v>5530</v>
      </c>
      <c r="E7" s="68" t="str">
        <f t="shared" si="0"/>
        <v>20171206 9:30:50.887000</v>
      </c>
      <c r="F7" s="69">
        <f t="shared" si="1"/>
        <v>58520</v>
      </c>
    </row>
    <row r="8" spans="1:12">
      <c r="A8">
        <v>111</v>
      </c>
      <c r="B8">
        <v>618.5</v>
      </c>
      <c r="C8" t="s">
        <v>63</v>
      </c>
      <c r="D8" t="s">
        <v>5531</v>
      </c>
      <c r="E8" s="68" t="str">
        <f t="shared" si="0"/>
        <v>20171206 9:42:57.267000</v>
      </c>
      <c r="F8" s="69">
        <f t="shared" si="1"/>
        <v>68653.5</v>
      </c>
    </row>
    <row r="9" spans="1:12">
      <c r="A9">
        <v>149</v>
      </c>
      <c r="B9">
        <v>617</v>
      </c>
      <c r="C9" t="s">
        <v>63</v>
      </c>
      <c r="D9" t="s">
        <v>5532</v>
      </c>
      <c r="E9" s="68" t="str">
        <f t="shared" si="0"/>
        <v>20171206 10:06:24.936000</v>
      </c>
      <c r="F9" s="69">
        <f t="shared" si="1"/>
        <v>91933</v>
      </c>
    </row>
    <row r="10" spans="1:12">
      <c r="A10">
        <v>93</v>
      </c>
      <c r="B10">
        <v>616.5</v>
      </c>
      <c r="C10" t="s">
        <v>63</v>
      </c>
      <c r="D10" t="s">
        <v>5533</v>
      </c>
      <c r="E10" s="68" t="str">
        <f t="shared" si="0"/>
        <v>20171206 10:22:57.347000</v>
      </c>
      <c r="F10" s="69">
        <f t="shared" si="1"/>
        <v>57334.5</v>
      </c>
    </row>
    <row r="11" spans="1:12">
      <c r="A11">
        <v>94</v>
      </c>
      <c r="B11">
        <v>616.5</v>
      </c>
      <c r="C11" t="s">
        <v>63</v>
      </c>
      <c r="D11" t="s">
        <v>5534</v>
      </c>
      <c r="E11" s="68" t="str">
        <f t="shared" si="0"/>
        <v>20171206 10:39:27.136000</v>
      </c>
      <c r="F11" s="69">
        <f t="shared" si="1"/>
        <v>57951</v>
      </c>
    </row>
    <row r="12" spans="1:12">
      <c r="A12">
        <v>98</v>
      </c>
      <c r="B12">
        <v>615</v>
      </c>
      <c r="C12" t="s">
        <v>63</v>
      </c>
      <c r="D12" t="s">
        <v>5535</v>
      </c>
      <c r="E12" s="68" t="str">
        <f t="shared" si="0"/>
        <v>20171206 10:50:48.318000</v>
      </c>
      <c r="F12" s="69">
        <f t="shared" si="1"/>
        <v>60270</v>
      </c>
    </row>
    <row r="13" spans="1:12">
      <c r="A13">
        <v>8</v>
      </c>
      <c r="B13">
        <v>615</v>
      </c>
      <c r="C13" t="s">
        <v>63</v>
      </c>
      <c r="D13" t="s">
        <v>5536</v>
      </c>
      <c r="E13" s="68" t="str">
        <f t="shared" si="0"/>
        <v>20171206 10:55:51.727695</v>
      </c>
      <c r="F13" s="69">
        <f t="shared" si="1"/>
        <v>4920</v>
      </c>
    </row>
    <row r="14" spans="1:12">
      <c r="A14">
        <v>166</v>
      </c>
      <c r="B14">
        <v>615</v>
      </c>
      <c r="C14" t="s">
        <v>63</v>
      </c>
      <c r="D14" t="s">
        <v>5536</v>
      </c>
      <c r="E14" s="68" t="str">
        <f t="shared" si="0"/>
        <v>20171206 10:55:51.727695</v>
      </c>
      <c r="F14" s="69">
        <f t="shared" si="1"/>
        <v>102090</v>
      </c>
    </row>
    <row r="15" spans="1:12">
      <c r="A15">
        <v>26</v>
      </c>
      <c r="B15">
        <v>615</v>
      </c>
      <c r="C15" t="s">
        <v>63</v>
      </c>
      <c r="D15" t="s">
        <v>5536</v>
      </c>
      <c r="E15" s="68" t="str">
        <f t="shared" si="0"/>
        <v>20171206 10:55:51.727695</v>
      </c>
      <c r="F15" s="69">
        <f t="shared" si="1"/>
        <v>15990</v>
      </c>
    </row>
    <row r="16" spans="1:12">
      <c r="A16">
        <v>101</v>
      </c>
      <c r="B16">
        <v>614.5</v>
      </c>
      <c r="C16" t="s">
        <v>63</v>
      </c>
      <c r="D16" t="s">
        <v>5537</v>
      </c>
      <c r="E16" s="68" t="str">
        <f t="shared" si="0"/>
        <v>20171206 11:10:46.511000</v>
      </c>
      <c r="F16" s="69">
        <f t="shared" si="1"/>
        <v>62064.5</v>
      </c>
    </row>
    <row r="17" spans="1:6">
      <c r="A17">
        <v>60</v>
      </c>
      <c r="B17">
        <v>615.5</v>
      </c>
      <c r="C17" t="s">
        <v>63</v>
      </c>
      <c r="D17" t="s">
        <v>5538</v>
      </c>
      <c r="E17" s="68" t="str">
        <f t="shared" si="0"/>
        <v>20171206 11:19:47.390000</v>
      </c>
      <c r="F17" s="69">
        <f t="shared" si="1"/>
        <v>36930</v>
      </c>
    </row>
    <row r="18" spans="1:6">
      <c r="A18">
        <v>31</v>
      </c>
      <c r="B18">
        <v>615.5</v>
      </c>
      <c r="C18" t="s">
        <v>63</v>
      </c>
      <c r="D18" t="s">
        <v>5538</v>
      </c>
      <c r="E18" s="68" t="str">
        <f t="shared" si="0"/>
        <v>20171206 11:19:47.390000</v>
      </c>
      <c r="F18" s="69">
        <f t="shared" si="1"/>
        <v>19080.5</v>
      </c>
    </row>
    <row r="19" spans="1:6">
      <c r="A19">
        <v>93</v>
      </c>
      <c r="B19">
        <v>617.5</v>
      </c>
      <c r="C19" t="s">
        <v>63</v>
      </c>
      <c r="D19" t="s">
        <v>5539</v>
      </c>
      <c r="E19" s="68" t="str">
        <f t="shared" si="0"/>
        <v>20171206 11:44:54.265000</v>
      </c>
      <c r="F19" s="69">
        <f t="shared" si="1"/>
        <v>57427.5</v>
      </c>
    </row>
    <row r="20" spans="1:6">
      <c r="A20">
        <v>95</v>
      </c>
      <c r="B20">
        <v>618</v>
      </c>
      <c r="C20" t="s">
        <v>63</v>
      </c>
      <c r="D20" t="s">
        <v>5540</v>
      </c>
      <c r="E20" s="68" t="str">
        <f t="shared" si="0"/>
        <v>20171206 12:02:21.034000</v>
      </c>
      <c r="F20" s="69">
        <f t="shared" si="1"/>
        <v>58710</v>
      </c>
    </row>
    <row r="21" spans="1:6">
      <c r="A21">
        <v>92</v>
      </c>
      <c r="B21">
        <v>618</v>
      </c>
      <c r="C21" t="s">
        <v>63</v>
      </c>
      <c r="D21" t="s">
        <v>5541</v>
      </c>
      <c r="E21" s="68" t="str">
        <f t="shared" si="0"/>
        <v>20171206 12:36:57.135000</v>
      </c>
      <c r="F21" s="69">
        <f t="shared" si="1"/>
        <v>56856</v>
      </c>
    </row>
    <row r="22" spans="1:6">
      <c r="A22">
        <v>104</v>
      </c>
      <c r="B22">
        <v>616.5</v>
      </c>
      <c r="C22" t="s">
        <v>63</v>
      </c>
      <c r="D22" t="s">
        <v>5542</v>
      </c>
      <c r="E22" s="68" t="str">
        <f t="shared" si="0"/>
        <v>20171206 13:06:35.711000</v>
      </c>
      <c r="F22" s="69">
        <f t="shared" si="1"/>
        <v>64116</v>
      </c>
    </row>
    <row r="23" spans="1:6">
      <c r="A23">
        <v>1</v>
      </c>
      <c r="B23">
        <v>616.5</v>
      </c>
      <c r="C23" t="s">
        <v>63</v>
      </c>
      <c r="D23" t="s">
        <v>5542</v>
      </c>
      <c r="E23" s="68" t="str">
        <f t="shared" si="0"/>
        <v>20171206 13:06:35.711000</v>
      </c>
      <c r="F23" s="69">
        <f t="shared" si="1"/>
        <v>616.5</v>
      </c>
    </row>
    <row r="24" spans="1:6">
      <c r="A24">
        <v>200</v>
      </c>
      <c r="B24">
        <v>621.5</v>
      </c>
      <c r="C24" t="s">
        <v>63</v>
      </c>
      <c r="D24" t="s">
        <v>5543</v>
      </c>
      <c r="E24" s="68" t="str">
        <f t="shared" si="0"/>
        <v>20171206 13:55:54.793410</v>
      </c>
      <c r="F24" s="69">
        <f t="shared" si="1"/>
        <v>124300</v>
      </c>
    </row>
    <row r="25" spans="1:6">
      <c r="A25">
        <v>147</v>
      </c>
      <c r="B25">
        <v>621</v>
      </c>
      <c r="C25" t="s">
        <v>63</v>
      </c>
      <c r="D25" t="s">
        <v>5544</v>
      </c>
      <c r="E25" s="68" t="str">
        <f t="shared" si="0"/>
        <v>20171206 13:55:54.909000</v>
      </c>
      <c r="F25" s="69">
        <f t="shared" si="1"/>
        <v>91287</v>
      </c>
    </row>
    <row r="26" spans="1:6">
      <c r="A26">
        <v>9</v>
      </c>
      <c r="B26">
        <v>620.5</v>
      </c>
      <c r="C26" t="s">
        <v>63</v>
      </c>
      <c r="D26" t="s">
        <v>5545</v>
      </c>
      <c r="E26" s="68" t="str">
        <f t="shared" si="0"/>
        <v>20171206 14:00:05.054000</v>
      </c>
      <c r="F26" s="69">
        <f t="shared" si="1"/>
        <v>5584.5</v>
      </c>
    </row>
    <row r="27" spans="1:6">
      <c r="A27">
        <v>9</v>
      </c>
      <c r="B27">
        <v>616.5</v>
      </c>
      <c r="C27" t="s">
        <v>63</v>
      </c>
      <c r="D27" t="s">
        <v>5546</v>
      </c>
      <c r="E27" s="68" t="str">
        <f t="shared" si="0"/>
        <v>20171206 14:24:23.794000</v>
      </c>
      <c r="F27" s="69">
        <f t="shared" si="1"/>
        <v>5548.5</v>
      </c>
    </row>
    <row r="28" spans="1:6">
      <c r="A28">
        <v>78</v>
      </c>
      <c r="B28">
        <v>616.5</v>
      </c>
      <c r="C28" t="s">
        <v>63</v>
      </c>
      <c r="D28" t="s">
        <v>5547</v>
      </c>
      <c r="E28" s="68" t="str">
        <f t="shared" si="0"/>
        <v>20171206 14:24:23.854000</v>
      </c>
      <c r="F28" s="69">
        <f t="shared" si="1"/>
        <v>48087</v>
      </c>
    </row>
    <row r="29" spans="1:6">
      <c r="A29">
        <v>89</v>
      </c>
      <c r="B29">
        <v>619</v>
      </c>
      <c r="C29" t="s">
        <v>63</v>
      </c>
      <c r="D29" t="s">
        <v>5548</v>
      </c>
      <c r="E29" s="68" t="str">
        <f t="shared" si="0"/>
        <v>20171206 14:40:47.354000</v>
      </c>
      <c r="F29" s="69">
        <f t="shared" si="1"/>
        <v>55091</v>
      </c>
    </row>
    <row r="30" spans="1:6">
      <c r="A30">
        <v>90</v>
      </c>
      <c r="B30">
        <v>620</v>
      </c>
      <c r="C30" t="s">
        <v>63</v>
      </c>
      <c r="D30" t="s">
        <v>5549</v>
      </c>
      <c r="E30" s="68" t="str">
        <f t="shared" si="0"/>
        <v>20171206 14:57:44.524000</v>
      </c>
      <c r="F30" s="69">
        <f t="shared" si="1"/>
        <v>55800</v>
      </c>
    </row>
    <row r="31" spans="1:6">
      <c r="A31">
        <v>92</v>
      </c>
      <c r="B31">
        <v>620.5</v>
      </c>
      <c r="C31" t="s">
        <v>63</v>
      </c>
      <c r="D31" t="s">
        <v>5550</v>
      </c>
      <c r="E31" s="68" t="str">
        <f t="shared" si="0"/>
        <v>20171206 15:16:14.492000</v>
      </c>
      <c r="F31" s="69">
        <f t="shared" si="1"/>
        <v>57086</v>
      </c>
    </row>
    <row r="32" spans="1:6">
      <c r="A32">
        <v>41</v>
      </c>
      <c r="B32">
        <v>621</v>
      </c>
      <c r="C32" t="s">
        <v>63</v>
      </c>
      <c r="D32" t="s">
        <v>5551</v>
      </c>
      <c r="E32" s="68" t="str">
        <f t="shared" si="0"/>
        <v>20171206 15:30:27.530000</v>
      </c>
      <c r="F32" s="69">
        <f t="shared" si="1"/>
        <v>25461</v>
      </c>
    </row>
    <row r="33" spans="1:6">
      <c r="A33">
        <v>74</v>
      </c>
      <c r="B33">
        <v>621</v>
      </c>
      <c r="C33" t="s">
        <v>63</v>
      </c>
      <c r="D33" t="s">
        <v>5552</v>
      </c>
      <c r="E33" s="68" t="str">
        <f t="shared" si="0"/>
        <v>20171206 15:30:27.554000</v>
      </c>
      <c r="F33" s="69">
        <f t="shared" si="1"/>
        <v>45954</v>
      </c>
    </row>
    <row r="34" spans="1:6">
      <c r="A34">
        <v>90</v>
      </c>
      <c r="B34">
        <v>622</v>
      </c>
      <c r="C34" t="s">
        <v>63</v>
      </c>
      <c r="D34" t="s">
        <v>5553</v>
      </c>
      <c r="E34" s="68" t="str">
        <f t="shared" si="0"/>
        <v>20171206 15:38:41.845000</v>
      </c>
      <c r="F34" s="69">
        <f t="shared" si="1"/>
        <v>55980</v>
      </c>
    </row>
    <row r="35" spans="1:6">
      <c r="A35">
        <v>83</v>
      </c>
      <c r="B35">
        <v>623</v>
      </c>
      <c r="C35" t="s">
        <v>63</v>
      </c>
      <c r="D35" t="s">
        <v>5554</v>
      </c>
      <c r="E35" s="68" t="str">
        <f t="shared" si="0"/>
        <v>20171206 15:57:21.199000</v>
      </c>
      <c r="F35" s="69">
        <f t="shared" si="1"/>
        <v>51709</v>
      </c>
    </row>
    <row r="36" spans="1:6">
      <c r="A36">
        <v>11</v>
      </c>
      <c r="B36">
        <v>623</v>
      </c>
      <c r="C36" t="s">
        <v>63</v>
      </c>
      <c r="D36" t="s">
        <v>5554</v>
      </c>
      <c r="E36" s="68" t="str">
        <f t="shared" si="0"/>
        <v>20171206 15:57:21.199000</v>
      </c>
      <c r="F36" s="69">
        <f t="shared" si="1"/>
        <v>6853</v>
      </c>
    </row>
    <row r="37" spans="1:6">
      <c r="A37">
        <v>92</v>
      </c>
      <c r="B37">
        <v>620</v>
      </c>
      <c r="C37" t="s">
        <v>63</v>
      </c>
      <c r="D37" t="s">
        <v>5555</v>
      </c>
      <c r="E37" s="68" t="str">
        <f t="shared" si="0"/>
        <v>20171206 16:12:42.325000</v>
      </c>
      <c r="F37" s="69">
        <f t="shared" si="1"/>
        <v>57040</v>
      </c>
    </row>
    <row r="38" spans="1:6">
      <c r="A38">
        <v>4</v>
      </c>
      <c r="B38">
        <v>620</v>
      </c>
      <c r="C38" t="s">
        <v>63</v>
      </c>
      <c r="D38" t="s">
        <v>5555</v>
      </c>
      <c r="E38" s="68" t="str">
        <f t="shared" si="0"/>
        <v>20171206 16:12:42.325000</v>
      </c>
      <c r="F38" s="69">
        <f t="shared" si="1"/>
        <v>2480</v>
      </c>
    </row>
    <row r="39" spans="1:6">
      <c r="A39">
        <v>94</v>
      </c>
      <c r="B39">
        <v>617</v>
      </c>
      <c r="C39" t="s">
        <v>63</v>
      </c>
      <c r="D39" t="s">
        <v>5556</v>
      </c>
      <c r="E39" s="68" t="str">
        <f t="shared" si="0"/>
        <v>20171206 16:24:46.550531</v>
      </c>
      <c r="F39" s="69">
        <f t="shared" si="1"/>
        <v>57998</v>
      </c>
    </row>
    <row r="40" spans="1:6">
      <c r="A40">
        <v>80</v>
      </c>
      <c r="B40">
        <v>617</v>
      </c>
      <c r="C40" t="s">
        <v>63</v>
      </c>
      <c r="D40" t="s">
        <v>5556</v>
      </c>
      <c r="E40" s="68" t="str">
        <f t="shared" si="0"/>
        <v>20171206 16:24:46.550531</v>
      </c>
      <c r="F40" s="69">
        <f t="shared" si="1"/>
        <v>49360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L171"/>
  <sheetViews>
    <sheetView workbookViewId="0">
      <selection activeCell="F1" sqref="F1:L1048576"/>
    </sheetView>
  </sheetViews>
  <sheetFormatPr defaultRowHeight="12.75"/>
  <cols>
    <col min="4" max="4" width="0" hidden="1" customWidth="1"/>
    <col min="5" max="5" width="26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5.2851562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40</v>
      </c>
      <c r="B2">
        <v>617.5</v>
      </c>
      <c r="C2" t="s">
        <v>63</v>
      </c>
      <c r="D2" t="s">
        <v>3006</v>
      </c>
      <c r="E2" s="68" t="str">
        <f t="shared" ref="E2:E65" si="0">LEFT(D2,FIND(" ",D2)-1)&amp;" "&amp;IF((MID(D2,FIND(" ",D2)+1,2))&lt;"23",MID(D2,FIND(" ",D2)+1,2) + 2 - VALUE(MID(D2,28,1)),"0"&amp;"0")&amp;MID(D2,FIND(" ",D2)+3,13)</f>
        <v>20171004 9:09:57.824000</v>
      </c>
      <c r="F2" s="69">
        <f t="shared" ref="F2:F65" si="1">A2*B2</f>
        <v>24700</v>
      </c>
    </row>
    <row r="3" spans="1:12">
      <c r="A3">
        <v>100</v>
      </c>
      <c r="B3">
        <v>617.5</v>
      </c>
      <c r="C3" t="s">
        <v>63</v>
      </c>
      <c r="D3" t="s">
        <v>3006</v>
      </c>
      <c r="E3" s="68" t="str">
        <f t="shared" si="0"/>
        <v>20171004 9:09:57.824000</v>
      </c>
      <c r="F3" s="69">
        <f t="shared" si="1"/>
        <v>61750</v>
      </c>
      <c r="H3" s="77" t="s">
        <v>150</v>
      </c>
      <c r="I3" s="70" t="s">
        <v>151</v>
      </c>
      <c r="J3" s="143" t="s">
        <v>152</v>
      </c>
      <c r="K3" s="72" t="s">
        <v>153</v>
      </c>
      <c r="L3" s="72" t="s">
        <v>154</v>
      </c>
    </row>
    <row r="4" spans="1:12">
      <c r="A4">
        <v>66</v>
      </c>
      <c r="B4">
        <v>617.5</v>
      </c>
      <c r="C4" t="s">
        <v>63</v>
      </c>
      <c r="D4" t="s">
        <v>3006</v>
      </c>
      <c r="E4" s="68" t="str">
        <f t="shared" si="0"/>
        <v>20171004 9:09:57.824000</v>
      </c>
      <c r="F4" s="69">
        <f t="shared" si="1"/>
        <v>40755</v>
      </c>
      <c r="H4" s="73" t="s">
        <v>70</v>
      </c>
      <c r="I4" s="70">
        <v>132</v>
      </c>
      <c r="J4" s="142">
        <v>616.83333333333337</v>
      </c>
      <c r="K4" s="75">
        <f>I4*L4</f>
        <v>81422</v>
      </c>
      <c r="L4" s="75">
        <f>SUMIF($C$2:$C$10000,"="&amp;H4,$F$2:$F$10000)/I4</f>
        <v>616.83333333333337</v>
      </c>
    </row>
    <row r="5" spans="1:12">
      <c r="A5">
        <v>281</v>
      </c>
      <c r="B5">
        <v>617.5</v>
      </c>
      <c r="C5" t="s">
        <v>63</v>
      </c>
      <c r="D5" t="s">
        <v>3006</v>
      </c>
      <c r="E5" s="68" t="str">
        <f t="shared" si="0"/>
        <v>20171004 9:09:57.824000</v>
      </c>
      <c r="F5" s="69">
        <f t="shared" si="1"/>
        <v>173517.5</v>
      </c>
      <c r="H5" s="73" t="s">
        <v>67</v>
      </c>
      <c r="I5" s="70">
        <v>198</v>
      </c>
      <c r="J5" s="142">
        <v>616.375</v>
      </c>
      <c r="K5" s="75">
        <f t="shared" ref="K5:K6" si="2">I5*L5</f>
        <v>122133.00000000001</v>
      </c>
      <c r="L5" s="75">
        <f>SUMIF($C$2:$C$10000,"="&amp;H5,$F$2:$F$10000)/I5</f>
        <v>616.83333333333337</v>
      </c>
    </row>
    <row r="6" spans="1:12">
      <c r="A6">
        <v>13</v>
      </c>
      <c r="B6">
        <v>617.5</v>
      </c>
      <c r="C6" t="s">
        <v>63</v>
      </c>
      <c r="D6" t="s">
        <v>3006</v>
      </c>
      <c r="E6" s="68" t="str">
        <f t="shared" si="0"/>
        <v>20171004 9:09:57.824000</v>
      </c>
      <c r="F6" s="69">
        <f t="shared" si="1"/>
        <v>8027.5</v>
      </c>
      <c r="H6" s="73" t="s">
        <v>63</v>
      </c>
      <c r="I6" s="70">
        <v>24670</v>
      </c>
      <c r="J6" s="142">
        <v>620.6687116564417</v>
      </c>
      <c r="K6" s="75">
        <f t="shared" si="2"/>
        <v>15296657.999999998</v>
      </c>
      <c r="L6" s="75">
        <f t="shared" ref="L6" si="3">SUMIF($C$2:$C$10000,"="&amp;H6,$F$2:$F$10000)/I6</f>
        <v>620.05099310903927</v>
      </c>
    </row>
    <row r="7" spans="1:12">
      <c r="A7">
        <v>65</v>
      </c>
      <c r="B7">
        <v>618</v>
      </c>
      <c r="C7" t="s">
        <v>63</v>
      </c>
      <c r="D7" t="s">
        <v>3007</v>
      </c>
      <c r="E7" s="68" t="str">
        <f t="shared" si="0"/>
        <v>20171004 9:15:20.817000</v>
      </c>
      <c r="F7" s="69">
        <f t="shared" si="1"/>
        <v>40170</v>
      </c>
      <c r="H7" s="73" t="s">
        <v>155</v>
      </c>
      <c r="I7" s="70">
        <v>25000</v>
      </c>
      <c r="J7" s="142">
        <v>620.5</v>
      </c>
      <c r="K7" s="76">
        <f>SUM(K6:K6)</f>
        <v>15296657.999999998</v>
      </c>
      <c r="L7" s="76">
        <f>SUM(F2:F10001)/GETPIVOTDATA("Sum of Volume",$I$4)</f>
        <v>620.00851999999998</v>
      </c>
    </row>
    <row r="8" spans="1:12">
      <c r="A8">
        <v>310</v>
      </c>
      <c r="B8">
        <v>618</v>
      </c>
      <c r="C8" t="s">
        <v>63</v>
      </c>
      <c r="D8" t="s">
        <v>3007</v>
      </c>
      <c r="E8" s="68" t="str">
        <f t="shared" si="0"/>
        <v>20171004 9:15:20.817000</v>
      </c>
      <c r="F8" s="69">
        <f t="shared" si="1"/>
        <v>191580</v>
      </c>
    </row>
    <row r="9" spans="1:12">
      <c r="A9">
        <v>100</v>
      </c>
      <c r="B9">
        <v>618</v>
      </c>
      <c r="C9" t="s">
        <v>63</v>
      </c>
      <c r="D9" t="s">
        <v>3007</v>
      </c>
      <c r="E9" s="68" t="str">
        <f t="shared" si="0"/>
        <v>20171004 9:15:20.817000</v>
      </c>
      <c r="F9" s="69">
        <f t="shared" si="1"/>
        <v>61800</v>
      </c>
    </row>
    <row r="10" spans="1:12">
      <c r="A10">
        <v>25</v>
      </c>
      <c r="B10">
        <v>618</v>
      </c>
      <c r="C10" t="s">
        <v>63</v>
      </c>
      <c r="D10" t="s">
        <v>3007</v>
      </c>
      <c r="E10" s="68" t="str">
        <f t="shared" si="0"/>
        <v>20171004 9:15:20.817000</v>
      </c>
      <c r="F10" s="69">
        <f t="shared" si="1"/>
        <v>15450</v>
      </c>
    </row>
    <row r="11" spans="1:12">
      <c r="A11">
        <v>44</v>
      </c>
      <c r="B11">
        <v>616</v>
      </c>
      <c r="C11" t="s">
        <v>70</v>
      </c>
      <c r="D11" t="s">
        <v>3008</v>
      </c>
      <c r="E11" s="68" t="str">
        <f t="shared" si="0"/>
        <v>20171004 9:23:52.680513</v>
      </c>
      <c r="F11" s="69">
        <f t="shared" si="1"/>
        <v>27104</v>
      </c>
    </row>
    <row r="12" spans="1:12">
      <c r="A12">
        <v>66</v>
      </c>
      <c r="B12">
        <v>616</v>
      </c>
      <c r="C12" t="s">
        <v>67</v>
      </c>
      <c r="D12" t="s">
        <v>3009</v>
      </c>
      <c r="E12" s="68" t="str">
        <f t="shared" si="0"/>
        <v>20171004 9:23:52.680696</v>
      </c>
      <c r="F12" s="69">
        <f t="shared" si="1"/>
        <v>40656</v>
      </c>
    </row>
    <row r="13" spans="1:12">
      <c r="A13">
        <v>390</v>
      </c>
      <c r="B13">
        <v>616</v>
      </c>
      <c r="C13" t="s">
        <v>63</v>
      </c>
      <c r="D13" t="s">
        <v>3010</v>
      </c>
      <c r="E13" s="68" t="str">
        <f t="shared" si="0"/>
        <v>20171004 9:23:52.691000</v>
      </c>
      <c r="F13" s="69">
        <f t="shared" si="1"/>
        <v>240240</v>
      </c>
    </row>
    <row r="14" spans="1:12">
      <c r="A14">
        <v>33</v>
      </c>
      <c r="B14">
        <v>617</v>
      </c>
      <c r="C14" t="s">
        <v>63</v>
      </c>
      <c r="D14" t="s">
        <v>3011</v>
      </c>
      <c r="E14" s="68" t="str">
        <f t="shared" si="0"/>
        <v>20171004 9:25:53.765000</v>
      </c>
      <c r="F14" s="69">
        <f t="shared" si="1"/>
        <v>20361</v>
      </c>
    </row>
    <row r="15" spans="1:12">
      <c r="A15">
        <v>42</v>
      </c>
      <c r="B15">
        <v>617</v>
      </c>
      <c r="C15" t="s">
        <v>63</v>
      </c>
      <c r="D15" t="s">
        <v>3011</v>
      </c>
      <c r="E15" s="68" t="str">
        <f t="shared" si="0"/>
        <v>20171004 9:25:53.765000</v>
      </c>
      <c r="F15" s="69">
        <f t="shared" si="1"/>
        <v>25914</v>
      </c>
    </row>
    <row r="16" spans="1:12">
      <c r="A16">
        <v>106</v>
      </c>
      <c r="B16">
        <v>617</v>
      </c>
      <c r="C16" t="s">
        <v>63</v>
      </c>
      <c r="D16" t="s">
        <v>3011</v>
      </c>
      <c r="E16" s="68" t="str">
        <f t="shared" si="0"/>
        <v>20171004 9:25:53.765000</v>
      </c>
      <c r="F16" s="69">
        <f t="shared" si="1"/>
        <v>65402</v>
      </c>
    </row>
    <row r="17" spans="1:6">
      <c r="A17">
        <v>319</v>
      </c>
      <c r="B17">
        <v>617</v>
      </c>
      <c r="C17" t="s">
        <v>63</v>
      </c>
      <c r="D17" t="s">
        <v>3011</v>
      </c>
      <c r="E17" s="68" t="str">
        <f t="shared" si="0"/>
        <v>20171004 9:25:53.765000</v>
      </c>
      <c r="F17" s="69">
        <f t="shared" si="1"/>
        <v>196823</v>
      </c>
    </row>
    <row r="18" spans="1:6">
      <c r="A18">
        <v>53</v>
      </c>
      <c r="B18">
        <v>621</v>
      </c>
      <c r="C18" t="s">
        <v>63</v>
      </c>
      <c r="D18" t="s">
        <v>3012</v>
      </c>
      <c r="E18" s="68" t="str">
        <f t="shared" si="0"/>
        <v>20171004 9:46:51.444000</v>
      </c>
      <c r="F18" s="69">
        <f t="shared" si="1"/>
        <v>32913</v>
      </c>
    </row>
    <row r="19" spans="1:6">
      <c r="A19">
        <v>104</v>
      </c>
      <c r="B19">
        <v>621</v>
      </c>
      <c r="C19" t="s">
        <v>63</v>
      </c>
      <c r="D19" t="s">
        <v>3012</v>
      </c>
      <c r="E19" s="68" t="str">
        <f t="shared" si="0"/>
        <v>20171004 9:46:51.444000</v>
      </c>
      <c r="F19" s="69">
        <f t="shared" si="1"/>
        <v>64584</v>
      </c>
    </row>
    <row r="20" spans="1:6">
      <c r="A20">
        <v>9</v>
      </c>
      <c r="B20">
        <v>621</v>
      </c>
      <c r="C20" t="s">
        <v>63</v>
      </c>
      <c r="D20" t="s">
        <v>3012</v>
      </c>
      <c r="E20" s="68" t="str">
        <f t="shared" si="0"/>
        <v>20171004 9:46:51.444000</v>
      </c>
      <c r="F20" s="69">
        <f t="shared" si="1"/>
        <v>5589</v>
      </c>
    </row>
    <row r="21" spans="1:6">
      <c r="A21">
        <v>100</v>
      </c>
      <c r="B21">
        <v>621</v>
      </c>
      <c r="C21" t="s">
        <v>63</v>
      </c>
      <c r="D21" t="s">
        <v>3012</v>
      </c>
      <c r="E21" s="68" t="str">
        <f t="shared" si="0"/>
        <v>20171004 9:46:51.444000</v>
      </c>
      <c r="F21" s="69">
        <f t="shared" si="1"/>
        <v>62100</v>
      </c>
    </row>
    <row r="22" spans="1:6">
      <c r="A22">
        <v>69</v>
      </c>
      <c r="B22">
        <v>621</v>
      </c>
      <c r="C22" t="s">
        <v>63</v>
      </c>
      <c r="D22" t="s">
        <v>3012</v>
      </c>
      <c r="E22" s="68" t="str">
        <f t="shared" si="0"/>
        <v>20171004 9:46:51.444000</v>
      </c>
      <c r="F22" s="69">
        <f t="shared" si="1"/>
        <v>42849</v>
      </c>
    </row>
    <row r="23" spans="1:6">
      <c r="A23">
        <v>36</v>
      </c>
      <c r="B23">
        <v>621</v>
      </c>
      <c r="C23" t="s">
        <v>63</v>
      </c>
      <c r="D23" t="s">
        <v>3012</v>
      </c>
      <c r="E23" s="68" t="str">
        <f t="shared" si="0"/>
        <v>20171004 9:46:51.444000</v>
      </c>
      <c r="F23" s="69">
        <f t="shared" si="1"/>
        <v>22356</v>
      </c>
    </row>
    <row r="24" spans="1:6">
      <c r="A24">
        <v>100</v>
      </c>
      <c r="B24">
        <v>621</v>
      </c>
      <c r="C24" t="s">
        <v>63</v>
      </c>
      <c r="D24" t="s">
        <v>3012</v>
      </c>
      <c r="E24" s="68" t="str">
        <f t="shared" si="0"/>
        <v>20171004 9:46:51.444000</v>
      </c>
      <c r="F24" s="69">
        <f t="shared" si="1"/>
        <v>62100</v>
      </c>
    </row>
    <row r="25" spans="1:6">
      <c r="A25">
        <v>24</v>
      </c>
      <c r="B25">
        <v>621</v>
      </c>
      <c r="C25" t="s">
        <v>63</v>
      </c>
      <c r="D25" t="s">
        <v>3012</v>
      </c>
      <c r="E25" s="68" t="str">
        <f t="shared" si="0"/>
        <v>20171004 9:46:51.444000</v>
      </c>
      <c r="F25" s="69">
        <f t="shared" si="1"/>
        <v>14904</v>
      </c>
    </row>
    <row r="26" spans="1:6">
      <c r="A26">
        <v>5</v>
      </c>
      <c r="B26">
        <v>621</v>
      </c>
      <c r="C26" t="s">
        <v>63</v>
      </c>
      <c r="D26" t="s">
        <v>3012</v>
      </c>
      <c r="E26" s="68" t="str">
        <f t="shared" si="0"/>
        <v>20171004 9:46:51.444000</v>
      </c>
      <c r="F26" s="69">
        <f t="shared" si="1"/>
        <v>3105</v>
      </c>
    </row>
    <row r="27" spans="1:6">
      <c r="A27">
        <v>221</v>
      </c>
      <c r="B27">
        <v>623</v>
      </c>
      <c r="C27" t="s">
        <v>63</v>
      </c>
      <c r="D27" t="s">
        <v>3013</v>
      </c>
      <c r="E27" s="68" t="str">
        <f t="shared" si="0"/>
        <v>20171004 9:49:54.671000</v>
      </c>
      <c r="F27" s="69">
        <f t="shared" si="1"/>
        <v>137683</v>
      </c>
    </row>
    <row r="28" spans="1:6">
      <c r="A28">
        <v>100</v>
      </c>
      <c r="B28">
        <v>623</v>
      </c>
      <c r="C28" t="s">
        <v>63</v>
      </c>
      <c r="D28" t="s">
        <v>3013</v>
      </c>
      <c r="E28" s="68" t="str">
        <f t="shared" si="0"/>
        <v>20171004 9:49:54.671000</v>
      </c>
      <c r="F28" s="69">
        <f t="shared" si="1"/>
        <v>62300</v>
      </c>
    </row>
    <row r="29" spans="1:6">
      <c r="A29">
        <v>44</v>
      </c>
      <c r="B29">
        <v>623</v>
      </c>
      <c r="C29" t="s">
        <v>63</v>
      </c>
      <c r="D29" t="s">
        <v>3013</v>
      </c>
      <c r="E29" s="68" t="str">
        <f t="shared" si="0"/>
        <v>20171004 9:49:54.671000</v>
      </c>
      <c r="F29" s="69">
        <f t="shared" si="1"/>
        <v>27412</v>
      </c>
    </row>
    <row r="30" spans="1:6">
      <c r="A30">
        <v>100</v>
      </c>
      <c r="B30">
        <v>623</v>
      </c>
      <c r="C30" t="s">
        <v>63</v>
      </c>
      <c r="D30" t="s">
        <v>3013</v>
      </c>
      <c r="E30" s="68" t="str">
        <f t="shared" si="0"/>
        <v>20171004 9:49:54.671000</v>
      </c>
      <c r="F30" s="69">
        <f t="shared" si="1"/>
        <v>62300</v>
      </c>
    </row>
    <row r="31" spans="1:6">
      <c r="A31">
        <v>35</v>
      </c>
      <c r="B31">
        <v>623</v>
      </c>
      <c r="C31" t="s">
        <v>63</v>
      </c>
      <c r="D31" t="s">
        <v>3013</v>
      </c>
      <c r="E31" s="68" t="str">
        <f t="shared" si="0"/>
        <v>20171004 9:49:54.671000</v>
      </c>
      <c r="F31" s="69">
        <f t="shared" si="1"/>
        <v>21805</v>
      </c>
    </row>
    <row r="32" spans="1:6">
      <c r="A32">
        <v>88</v>
      </c>
      <c r="B32">
        <v>624</v>
      </c>
      <c r="C32" t="s">
        <v>63</v>
      </c>
      <c r="D32" t="s">
        <v>3014</v>
      </c>
      <c r="E32" s="68" t="str">
        <f t="shared" si="0"/>
        <v>20171004 9:57:10.336000</v>
      </c>
      <c r="F32" s="69">
        <f t="shared" si="1"/>
        <v>54912</v>
      </c>
    </row>
    <row r="33" spans="1:6">
      <c r="A33">
        <v>68</v>
      </c>
      <c r="B33">
        <v>624</v>
      </c>
      <c r="C33" t="s">
        <v>63</v>
      </c>
      <c r="D33" t="s">
        <v>3015</v>
      </c>
      <c r="E33" s="68" t="str">
        <f t="shared" si="0"/>
        <v>20171004 9:57:48.025000</v>
      </c>
      <c r="F33" s="69">
        <f t="shared" si="1"/>
        <v>42432</v>
      </c>
    </row>
    <row r="34" spans="1:6">
      <c r="A34">
        <v>40</v>
      </c>
      <c r="B34">
        <v>624</v>
      </c>
      <c r="C34" t="s">
        <v>63</v>
      </c>
      <c r="D34" t="s">
        <v>3016</v>
      </c>
      <c r="E34" s="68" t="str">
        <f t="shared" si="0"/>
        <v>20171004 9:57:51.740000</v>
      </c>
      <c r="F34" s="69">
        <f t="shared" si="1"/>
        <v>24960</v>
      </c>
    </row>
    <row r="35" spans="1:6">
      <c r="A35">
        <v>226</v>
      </c>
      <c r="B35">
        <v>624</v>
      </c>
      <c r="C35" t="s">
        <v>63</v>
      </c>
      <c r="D35" t="s">
        <v>3017</v>
      </c>
      <c r="E35" s="68" t="str">
        <f t="shared" si="0"/>
        <v>20171004 9:59:19.622000</v>
      </c>
      <c r="F35" s="69">
        <f t="shared" si="1"/>
        <v>141024</v>
      </c>
    </row>
    <row r="36" spans="1:6">
      <c r="A36">
        <v>78</v>
      </c>
      <c r="B36">
        <v>624</v>
      </c>
      <c r="C36" t="s">
        <v>63</v>
      </c>
      <c r="D36" t="s">
        <v>3018</v>
      </c>
      <c r="E36" s="68" t="str">
        <f t="shared" si="0"/>
        <v>20171004 9:59:19.664000</v>
      </c>
      <c r="F36" s="69">
        <f t="shared" si="1"/>
        <v>48672</v>
      </c>
    </row>
    <row r="37" spans="1:6">
      <c r="A37">
        <v>100</v>
      </c>
      <c r="B37">
        <v>622.5</v>
      </c>
      <c r="C37" t="s">
        <v>63</v>
      </c>
      <c r="D37" t="s">
        <v>3019</v>
      </c>
      <c r="E37" s="68" t="str">
        <f t="shared" si="0"/>
        <v>20171004 10:11:16.111000</v>
      </c>
      <c r="F37" s="69">
        <f t="shared" si="1"/>
        <v>62250</v>
      </c>
    </row>
    <row r="38" spans="1:6">
      <c r="A38">
        <v>101</v>
      </c>
      <c r="B38">
        <v>622.5</v>
      </c>
      <c r="C38" t="s">
        <v>63</v>
      </c>
      <c r="D38" t="s">
        <v>3019</v>
      </c>
      <c r="E38" s="68" t="str">
        <f t="shared" si="0"/>
        <v>20171004 10:11:16.111000</v>
      </c>
      <c r="F38" s="69">
        <f t="shared" si="1"/>
        <v>62872.5</v>
      </c>
    </row>
    <row r="39" spans="1:6">
      <c r="A39">
        <v>107</v>
      </c>
      <c r="B39">
        <v>622.5</v>
      </c>
      <c r="C39" t="s">
        <v>63</v>
      </c>
      <c r="D39" t="s">
        <v>3019</v>
      </c>
      <c r="E39" s="68" t="str">
        <f t="shared" si="0"/>
        <v>20171004 10:11:16.111000</v>
      </c>
      <c r="F39" s="69">
        <f t="shared" si="1"/>
        <v>66607.5</v>
      </c>
    </row>
    <row r="40" spans="1:6">
      <c r="A40">
        <v>30</v>
      </c>
      <c r="B40">
        <v>622.5</v>
      </c>
      <c r="C40" t="s">
        <v>63</v>
      </c>
      <c r="D40" t="s">
        <v>3020</v>
      </c>
      <c r="E40" s="68" t="str">
        <f t="shared" si="0"/>
        <v>20171004 10:11:48.177000</v>
      </c>
      <c r="F40" s="69">
        <f t="shared" si="1"/>
        <v>18675</v>
      </c>
    </row>
    <row r="41" spans="1:6">
      <c r="A41">
        <v>162</v>
      </c>
      <c r="B41">
        <v>622.5</v>
      </c>
      <c r="C41" t="s">
        <v>63</v>
      </c>
      <c r="D41" t="s">
        <v>3021</v>
      </c>
      <c r="E41" s="68" t="str">
        <f t="shared" si="0"/>
        <v>20171004 10:13:01.995000</v>
      </c>
      <c r="F41" s="69">
        <f t="shared" si="1"/>
        <v>100845</v>
      </c>
    </row>
    <row r="42" spans="1:6">
      <c r="A42">
        <v>100</v>
      </c>
      <c r="B42">
        <v>623</v>
      </c>
      <c r="C42" t="s">
        <v>63</v>
      </c>
      <c r="D42" t="s">
        <v>3022</v>
      </c>
      <c r="E42" s="68" t="str">
        <f t="shared" si="0"/>
        <v>20171004 10:20:55.709000</v>
      </c>
      <c r="F42" s="69">
        <f t="shared" si="1"/>
        <v>62300</v>
      </c>
    </row>
    <row r="43" spans="1:6">
      <c r="A43">
        <v>149</v>
      </c>
      <c r="B43">
        <v>623</v>
      </c>
      <c r="C43" t="s">
        <v>63</v>
      </c>
      <c r="D43" t="s">
        <v>3022</v>
      </c>
      <c r="E43" s="68" t="str">
        <f t="shared" si="0"/>
        <v>20171004 10:20:55.709000</v>
      </c>
      <c r="F43" s="69">
        <f t="shared" si="1"/>
        <v>92827</v>
      </c>
    </row>
    <row r="44" spans="1:6">
      <c r="A44">
        <v>196</v>
      </c>
      <c r="B44">
        <v>623</v>
      </c>
      <c r="C44" t="s">
        <v>63</v>
      </c>
      <c r="D44" t="s">
        <v>3022</v>
      </c>
      <c r="E44" s="68" t="str">
        <f t="shared" si="0"/>
        <v>20171004 10:20:55.709000</v>
      </c>
      <c r="F44" s="69">
        <f t="shared" si="1"/>
        <v>122108</v>
      </c>
    </row>
    <row r="45" spans="1:6">
      <c r="A45">
        <v>55</v>
      </c>
      <c r="B45">
        <v>623</v>
      </c>
      <c r="C45" t="s">
        <v>63</v>
      </c>
      <c r="D45" t="s">
        <v>3022</v>
      </c>
      <c r="E45" s="68" t="str">
        <f t="shared" si="0"/>
        <v>20171004 10:20:55.709000</v>
      </c>
      <c r="F45" s="69">
        <f t="shared" si="1"/>
        <v>34265</v>
      </c>
    </row>
    <row r="46" spans="1:6">
      <c r="A46">
        <v>86</v>
      </c>
      <c r="B46">
        <v>622.5</v>
      </c>
      <c r="C46" t="s">
        <v>63</v>
      </c>
      <c r="D46" t="s">
        <v>3023</v>
      </c>
      <c r="E46" s="68" t="str">
        <f t="shared" si="0"/>
        <v>20171004 10:29:55.358000</v>
      </c>
      <c r="F46" s="69">
        <f t="shared" si="1"/>
        <v>53535</v>
      </c>
    </row>
    <row r="47" spans="1:6">
      <c r="A47">
        <v>100</v>
      </c>
      <c r="B47">
        <v>622.5</v>
      </c>
      <c r="C47" t="s">
        <v>63</v>
      </c>
      <c r="D47" t="s">
        <v>3023</v>
      </c>
      <c r="E47" s="68" t="str">
        <f t="shared" si="0"/>
        <v>20171004 10:29:55.358000</v>
      </c>
      <c r="F47" s="69">
        <f t="shared" si="1"/>
        <v>62250</v>
      </c>
    </row>
    <row r="48" spans="1:6">
      <c r="A48">
        <v>79</v>
      </c>
      <c r="B48">
        <v>622.5</v>
      </c>
      <c r="C48" t="s">
        <v>63</v>
      </c>
      <c r="D48" t="s">
        <v>3023</v>
      </c>
      <c r="E48" s="68" t="str">
        <f t="shared" si="0"/>
        <v>20171004 10:29:55.358000</v>
      </c>
      <c r="F48" s="69">
        <f t="shared" si="1"/>
        <v>49177.5</v>
      </c>
    </row>
    <row r="49" spans="1:6">
      <c r="A49">
        <v>60</v>
      </c>
      <c r="B49">
        <v>622.5</v>
      </c>
      <c r="C49" t="s">
        <v>63</v>
      </c>
      <c r="D49" t="s">
        <v>3023</v>
      </c>
      <c r="E49" s="68" t="str">
        <f t="shared" si="0"/>
        <v>20171004 10:29:55.358000</v>
      </c>
      <c r="F49" s="69">
        <f t="shared" si="1"/>
        <v>37350</v>
      </c>
    </row>
    <row r="50" spans="1:6">
      <c r="A50">
        <v>110</v>
      </c>
      <c r="B50">
        <v>622.5</v>
      </c>
      <c r="C50" t="s">
        <v>63</v>
      </c>
      <c r="D50" t="s">
        <v>3023</v>
      </c>
      <c r="E50" s="68" t="str">
        <f t="shared" si="0"/>
        <v>20171004 10:29:55.358000</v>
      </c>
      <c r="F50" s="69">
        <f t="shared" si="1"/>
        <v>68475</v>
      </c>
    </row>
    <row r="51" spans="1:6">
      <c r="A51">
        <v>65</v>
      </c>
      <c r="B51">
        <v>622.5</v>
      </c>
      <c r="C51" t="s">
        <v>63</v>
      </c>
      <c r="D51" t="s">
        <v>3023</v>
      </c>
      <c r="E51" s="68" t="str">
        <f t="shared" si="0"/>
        <v>20171004 10:29:55.358000</v>
      </c>
      <c r="F51" s="69">
        <f t="shared" si="1"/>
        <v>40462.5</v>
      </c>
    </row>
    <row r="52" spans="1:6">
      <c r="A52">
        <v>100</v>
      </c>
      <c r="B52">
        <v>622.5</v>
      </c>
      <c r="C52" t="s">
        <v>63</v>
      </c>
      <c r="D52" t="s">
        <v>3024</v>
      </c>
      <c r="E52" s="68" t="str">
        <f t="shared" si="0"/>
        <v>20171004 10:39:07.957000</v>
      </c>
      <c r="F52" s="69">
        <f t="shared" si="1"/>
        <v>62250</v>
      </c>
    </row>
    <row r="53" spans="1:6">
      <c r="A53">
        <v>400</v>
      </c>
      <c r="B53">
        <v>622.5</v>
      </c>
      <c r="C53" t="s">
        <v>63</v>
      </c>
      <c r="D53" t="s">
        <v>3025</v>
      </c>
      <c r="E53" s="68" t="str">
        <f t="shared" si="0"/>
        <v>20171004 10:47:28.737000</v>
      </c>
      <c r="F53" s="69">
        <f t="shared" si="1"/>
        <v>249000</v>
      </c>
    </row>
    <row r="54" spans="1:6">
      <c r="A54">
        <v>6</v>
      </c>
      <c r="B54">
        <v>621.5</v>
      </c>
      <c r="C54" t="s">
        <v>63</v>
      </c>
      <c r="D54" t="s">
        <v>3026</v>
      </c>
      <c r="E54" s="68" t="str">
        <f t="shared" si="0"/>
        <v>20171004 10:59:21.422000</v>
      </c>
      <c r="F54" s="69">
        <f t="shared" si="1"/>
        <v>3729</v>
      </c>
    </row>
    <row r="55" spans="1:6">
      <c r="A55">
        <v>100</v>
      </c>
      <c r="B55">
        <v>621.5</v>
      </c>
      <c r="C55" t="s">
        <v>63</v>
      </c>
      <c r="D55" t="s">
        <v>3026</v>
      </c>
      <c r="E55" s="68" t="str">
        <f t="shared" si="0"/>
        <v>20171004 10:59:21.422000</v>
      </c>
      <c r="F55" s="69">
        <f t="shared" si="1"/>
        <v>62150</v>
      </c>
    </row>
    <row r="56" spans="1:6">
      <c r="A56">
        <v>90</v>
      </c>
      <c r="B56">
        <v>621.5</v>
      </c>
      <c r="C56" t="s">
        <v>63</v>
      </c>
      <c r="D56" t="s">
        <v>3026</v>
      </c>
      <c r="E56" s="68" t="str">
        <f t="shared" si="0"/>
        <v>20171004 10:59:21.422000</v>
      </c>
      <c r="F56" s="69">
        <f t="shared" si="1"/>
        <v>55935</v>
      </c>
    </row>
    <row r="57" spans="1:6">
      <c r="A57">
        <v>96</v>
      </c>
      <c r="B57">
        <v>621.5</v>
      </c>
      <c r="C57" t="s">
        <v>63</v>
      </c>
      <c r="D57" t="s">
        <v>3026</v>
      </c>
      <c r="E57" s="68" t="str">
        <f t="shared" si="0"/>
        <v>20171004 10:59:21.422000</v>
      </c>
      <c r="F57" s="69">
        <f t="shared" si="1"/>
        <v>59664</v>
      </c>
    </row>
    <row r="58" spans="1:6">
      <c r="A58">
        <v>147</v>
      </c>
      <c r="B58">
        <v>621.5</v>
      </c>
      <c r="C58" t="s">
        <v>63</v>
      </c>
      <c r="D58" t="s">
        <v>3026</v>
      </c>
      <c r="E58" s="68" t="str">
        <f t="shared" si="0"/>
        <v>20171004 10:59:21.422000</v>
      </c>
      <c r="F58" s="69">
        <f t="shared" si="1"/>
        <v>91360.5</v>
      </c>
    </row>
    <row r="59" spans="1:6">
      <c r="A59">
        <v>61</v>
      </c>
      <c r="B59">
        <v>621.5</v>
      </c>
      <c r="C59" t="s">
        <v>63</v>
      </c>
      <c r="D59" t="s">
        <v>3027</v>
      </c>
      <c r="E59" s="68" t="str">
        <f t="shared" si="0"/>
        <v>20171004 10:59:21.444000</v>
      </c>
      <c r="F59" s="69">
        <f t="shared" si="1"/>
        <v>37911.5</v>
      </c>
    </row>
    <row r="60" spans="1:6">
      <c r="A60">
        <v>440</v>
      </c>
      <c r="B60">
        <v>622</v>
      </c>
      <c r="C60" t="s">
        <v>63</v>
      </c>
      <c r="D60" t="s">
        <v>3028</v>
      </c>
      <c r="E60" s="68" t="str">
        <f t="shared" si="0"/>
        <v>20171004 11:15:44.916000</v>
      </c>
      <c r="F60" s="69">
        <f t="shared" si="1"/>
        <v>273680</v>
      </c>
    </row>
    <row r="61" spans="1:6">
      <c r="A61">
        <v>160</v>
      </c>
      <c r="B61">
        <v>622</v>
      </c>
      <c r="C61" t="s">
        <v>63</v>
      </c>
      <c r="D61" t="s">
        <v>3028</v>
      </c>
      <c r="E61" s="68" t="str">
        <f t="shared" si="0"/>
        <v>20171004 11:15:44.916000</v>
      </c>
      <c r="F61" s="69">
        <f t="shared" si="1"/>
        <v>99520</v>
      </c>
    </row>
    <row r="62" spans="1:6">
      <c r="A62">
        <v>57</v>
      </c>
      <c r="B62">
        <v>620</v>
      </c>
      <c r="C62" t="s">
        <v>63</v>
      </c>
      <c r="D62" t="s">
        <v>3029</v>
      </c>
      <c r="E62" s="68" t="str">
        <f t="shared" si="0"/>
        <v>20171004 11:32:22.314000</v>
      </c>
      <c r="F62" s="69">
        <f t="shared" si="1"/>
        <v>35340</v>
      </c>
    </row>
    <row r="63" spans="1:6">
      <c r="A63">
        <v>118</v>
      </c>
      <c r="B63">
        <v>620</v>
      </c>
      <c r="C63" t="s">
        <v>63</v>
      </c>
      <c r="D63" t="s">
        <v>3030</v>
      </c>
      <c r="E63" s="68" t="str">
        <f t="shared" si="0"/>
        <v>20171004 11:32:39.066000</v>
      </c>
      <c r="F63" s="69">
        <f t="shared" si="1"/>
        <v>73160</v>
      </c>
    </row>
    <row r="64" spans="1:6">
      <c r="A64">
        <v>120</v>
      </c>
      <c r="B64">
        <v>620</v>
      </c>
      <c r="C64" t="s">
        <v>63</v>
      </c>
      <c r="D64" t="s">
        <v>3031</v>
      </c>
      <c r="E64" s="68" t="str">
        <f t="shared" si="0"/>
        <v>20171004 11:33:40.466000</v>
      </c>
      <c r="F64" s="69">
        <f t="shared" si="1"/>
        <v>74400</v>
      </c>
    </row>
    <row r="65" spans="1:6">
      <c r="A65">
        <v>89</v>
      </c>
      <c r="B65">
        <v>620</v>
      </c>
      <c r="C65" t="s">
        <v>63</v>
      </c>
      <c r="D65" t="s">
        <v>3032</v>
      </c>
      <c r="E65" s="68" t="str">
        <f t="shared" si="0"/>
        <v>20171004 11:33:49.986000</v>
      </c>
      <c r="F65" s="69">
        <f t="shared" si="1"/>
        <v>55180</v>
      </c>
    </row>
    <row r="66" spans="1:6">
      <c r="A66">
        <v>116</v>
      </c>
      <c r="B66">
        <v>620</v>
      </c>
      <c r="C66" t="s">
        <v>63</v>
      </c>
      <c r="D66" t="s">
        <v>3033</v>
      </c>
      <c r="E66" s="68" t="str">
        <f t="shared" ref="E66:E129" si="4">LEFT(D66,FIND(" ",D66)-1)&amp;" "&amp;IF((MID(D66,FIND(" ",D66)+1,2))&lt;"23",MID(D66,FIND(" ",D66)+1,2) + 2 - VALUE(MID(D66,28,1)),"0"&amp;"0")&amp;MID(D66,FIND(" ",D66)+3,13)</f>
        <v>20171004 11:35:25.331000</v>
      </c>
      <c r="F66" s="69">
        <f t="shared" ref="F66:F129" si="5">A66*B66</f>
        <v>71920</v>
      </c>
    </row>
    <row r="67" spans="1:6">
      <c r="A67">
        <v>55</v>
      </c>
      <c r="B67">
        <v>621.5</v>
      </c>
      <c r="C67" t="s">
        <v>63</v>
      </c>
      <c r="D67" t="s">
        <v>3034</v>
      </c>
      <c r="E67" s="68" t="str">
        <f t="shared" si="4"/>
        <v>20171004 11:43:33.125000</v>
      </c>
      <c r="F67" s="69">
        <f t="shared" si="5"/>
        <v>34182.5</v>
      </c>
    </row>
    <row r="68" spans="1:6">
      <c r="A68">
        <v>100</v>
      </c>
      <c r="B68">
        <v>621.5</v>
      </c>
      <c r="C68" t="s">
        <v>63</v>
      </c>
      <c r="D68" t="s">
        <v>3034</v>
      </c>
      <c r="E68" s="68" t="str">
        <f t="shared" si="4"/>
        <v>20171004 11:43:33.125000</v>
      </c>
      <c r="F68" s="69">
        <f t="shared" si="5"/>
        <v>62150</v>
      </c>
    </row>
    <row r="69" spans="1:6">
      <c r="A69">
        <v>94</v>
      </c>
      <c r="B69">
        <v>621.5</v>
      </c>
      <c r="C69" t="s">
        <v>63</v>
      </c>
      <c r="D69" t="s">
        <v>3034</v>
      </c>
      <c r="E69" s="68" t="str">
        <f t="shared" si="4"/>
        <v>20171004 11:43:33.125000</v>
      </c>
      <c r="F69" s="69">
        <f t="shared" si="5"/>
        <v>58421</v>
      </c>
    </row>
    <row r="70" spans="1:6">
      <c r="A70">
        <v>76</v>
      </c>
      <c r="B70">
        <v>621.5</v>
      </c>
      <c r="C70" t="s">
        <v>63</v>
      </c>
      <c r="D70" t="s">
        <v>3034</v>
      </c>
      <c r="E70" s="68" t="str">
        <f t="shared" si="4"/>
        <v>20171004 11:43:33.125000</v>
      </c>
      <c r="F70" s="69">
        <f t="shared" si="5"/>
        <v>47234</v>
      </c>
    </row>
    <row r="71" spans="1:6">
      <c r="A71">
        <v>175</v>
      </c>
      <c r="B71">
        <v>621.5</v>
      </c>
      <c r="C71" t="s">
        <v>63</v>
      </c>
      <c r="D71" t="s">
        <v>3034</v>
      </c>
      <c r="E71" s="68" t="str">
        <f t="shared" si="4"/>
        <v>20171004 11:43:33.125000</v>
      </c>
      <c r="F71" s="69">
        <f t="shared" si="5"/>
        <v>108762.5</v>
      </c>
    </row>
    <row r="72" spans="1:6">
      <c r="A72">
        <v>44</v>
      </c>
      <c r="B72">
        <v>619.5</v>
      </c>
      <c r="C72" t="s">
        <v>70</v>
      </c>
      <c r="D72" t="s">
        <v>3035</v>
      </c>
      <c r="E72" s="68" t="str">
        <f t="shared" si="4"/>
        <v>20171004 11:52:02.907061</v>
      </c>
      <c r="F72" s="69">
        <f t="shared" si="5"/>
        <v>27258</v>
      </c>
    </row>
    <row r="73" spans="1:6">
      <c r="A73">
        <v>66</v>
      </c>
      <c r="B73">
        <v>619.5</v>
      </c>
      <c r="C73" t="s">
        <v>67</v>
      </c>
      <c r="D73" t="s">
        <v>3036</v>
      </c>
      <c r="E73" s="68" t="str">
        <f t="shared" si="4"/>
        <v>20171004 11:52:02.907076</v>
      </c>
      <c r="F73" s="69">
        <f t="shared" si="5"/>
        <v>40887</v>
      </c>
    </row>
    <row r="74" spans="1:6">
      <c r="A74">
        <v>390</v>
      </c>
      <c r="B74">
        <v>619.5</v>
      </c>
      <c r="C74" t="s">
        <v>63</v>
      </c>
      <c r="D74" t="s">
        <v>3037</v>
      </c>
      <c r="E74" s="68" t="str">
        <f t="shared" si="4"/>
        <v>20171004 11:52:02.917000</v>
      </c>
      <c r="F74" s="69">
        <f t="shared" si="5"/>
        <v>241605</v>
      </c>
    </row>
    <row r="75" spans="1:6">
      <c r="A75">
        <v>900</v>
      </c>
      <c r="B75">
        <v>619.5</v>
      </c>
      <c r="C75" t="s">
        <v>63</v>
      </c>
      <c r="D75" t="s">
        <v>3038</v>
      </c>
      <c r="E75" s="68" t="str">
        <f t="shared" si="4"/>
        <v>20171004 12:11:28.574000</v>
      </c>
      <c r="F75" s="69">
        <f t="shared" si="5"/>
        <v>557550</v>
      </c>
    </row>
    <row r="76" spans="1:6">
      <c r="A76">
        <v>500</v>
      </c>
      <c r="B76">
        <v>618</v>
      </c>
      <c r="C76" t="s">
        <v>63</v>
      </c>
      <c r="D76" t="s">
        <v>3039</v>
      </c>
      <c r="E76" s="68" t="str">
        <f t="shared" si="4"/>
        <v>20171004 12:34:20.880000</v>
      </c>
      <c r="F76" s="69">
        <f t="shared" si="5"/>
        <v>309000</v>
      </c>
    </row>
    <row r="77" spans="1:6">
      <c r="A77">
        <v>44</v>
      </c>
      <c r="B77">
        <v>619.5</v>
      </c>
      <c r="C77" t="s">
        <v>63</v>
      </c>
      <c r="D77" t="s">
        <v>3040</v>
      </c>
      <c r="E77" s="68" t="str">
        <f t="shared" si="4"/>
        <v>20171004 13:14:13.529000</v>
      </c>
      <c r="F77" s="69">
        <f t="shared" si="5"/>
        <v>27258</v>
      </c>
    </row>
    <row r="78" spans="1:6">
      <c r="A78">
        <v>91</v>
      </c>
      <c r="B78">
        <v>619.5</v>
      </c>
      <c r="C78" t="s">
        <v>63</v>
      </c>
      <c r="D78" t="s">
        <v>3040</v>
      </c>
      <c r="E78" s="68" t="str">
        <f t="shared" si="4"/>
        <v>20171004 13:14:13.529000</v>
      </c>
      <c r="F78" s="69">
        <f t="shared" si="5"/>
        <v>56374.5</v>
      </c>
    </row>
    <row r="79" spans="1:6">
      <c r="A79">
        <v>50</v>
      </c>
      <c r="B79">
        <v>619.5</v>
      </c>
      <c r="C79" t="s">
        <v>63</v>
      </c>
      <c r="D79" t="s">
        <v>3040</v>
      </c>
      <c r="E79" s="68" t="str">
        <f t="shared" si="4"/>
        <v>20171004 13:14:13.529000</v>
      </c>
      <c r="F79" s="69">
        <f t="shared" si="5"/>
        <v>30975</v>
      </c>
    </row>
    <row r="80" spans="1:6">
      <c r="A80">
        <v>100</v>
      </c>
      <c r="B80">
        <v>619.5</v>
      </c>
      <c r="C80" t="s">
        <v>63</v>
      </c>
      <c r="D80" t="s">
        <v>3040</v>
      </c>
      <c r="E80" s="68" t="str">
        <f t="shared" si="4"/>
        <v>20171004 13:14:13.529000</v>
      </c>
      <c r="F80" s="69">
        <f t="shared" si="5"/>
        <v>61950</v>
      </c>
    </row>
    <row r="81" spans="1:6">
      <c r="A81">
        <v>47</v>
      </c>
      <c r="B81">
        <v>619.5</v>
      </c>
      <c r="C81" t="s">
        <v>63</v>
      </c>
      <c r="D81" t="s">
        <v>3040</v>
      </c>
      <c r="E81" s="68" t="str">
        <f t="shared" si="4"/>
        <v>20171004 13:14:13.529000</v>
      </c>
      <c r="F81" s="69">
        <f t="shared" si="5"/>
        <v>29116.5</v>
      </c>
    </row>
    <row r="82" spans="1:6">
      <c r="A82">
        <v>48</v>
      </c>
      <c r="B82">
        <v>619.5</v>
      </c>
      <c r="C82" t="s">
        <v>63</v>
      </c>
      <c r="D82" t="s">
        <v>3040</v>
      </c>
      <c r="E82" s="68" t="str">
        <f t="shared" si="4"/>
        <v>20171004 13:14:13.529000</v>
      </c>
      <c r="F82" s="69">
        <f t="shared" si="5"/>
        <v>29736</v>
      </c>
    </row>
    <row r="83" spans="1:6">
      <c r="A83">
        <v>78</v>
      </c>
      <c r="B83">
        <v>619.5</v>
      </c>
      <c r="C83" t="s">
        <v>63</v>
      </c>
      <c r="D83" t="s">
        <v>3040</v>
      </c>
      <c r="E83" s="68" t="str">
        <f t="shared" si="4"/>
        <v>20171004 13:14:13.529000</v>
      </c>
      <c r="F83" s="69">
        <f t="shared" si="5"/>
        <v>48321</v>
      </c>
    </row>
    <row r="84" spans="1:6">
      <c r="A84">
        <v>100</v>
      </c>
      <c r="B84">
        <v>619.5</v>
      </c>
      <c r="C84" t="s">
        <v>63</v>
      </c>
      <c r="D84" t="s">
        <v>3041</v>
      </c>
      <c r="E84" s="68" t="str">
        <f t="shared" si="4"/>
        <v>20171004 13:20:10.201000</v>
      </c>
      <c r="F84" s="69">
        <f t="shared" si="5"/>
        <v>61950</v>
      </c>
    </row>
    <row r="85" spans="1:6">
      <c r="A85">
        <v>100</v>
      </c>
      <c r="B85">
        <v>619.5</v>
      </c>
      <c r="C85" t="s">
        <v>63</v>
      </c>
      <c r="D85" t="s">
        <v>3042</v>
      </c>
      <c r="E85" s="68" t="str">
        <f t="shared" si="4"/>
        <v>20171004 13:20:14.596000</v>
      </c>
      <c r="F85" s="69">
        <f t="shared" si="5"/>
        <v>61950</v>
      </c>
    </row>
    <row r="86" spans="1:6">
      <c r="A86">
        <v>80</v>
      </c>
      <c r="B86">
        <v>619.5</v>
      </c>
      <c r="C86" t="s">
        <v>63</v>
      </c>
      <c r="D86" t="s">
        <v>3042</v>
      </c>
      <c r="E86" s="68" t="str">
        <f t="shared" si="4"/>
        <v>20171004 13:20:14.596000</v>
      </c>
      <c r="F86" s="69">
        <f t="shared" si="5"/>
        <v>49560</v>
      </c>
    </row>
    <row r="87" spans="1:6">
      <c r="A87">
        <v>105</v>
      </c>
      <c r="B87">
        <v>619.5</v>
      </c>
      <c r="C87" t="s">
        <v>63</v>
      </c>
      <c r="D87" t="s">
        <v>3042</v>
      </c>
      <c r="E87" s="68" t="str">
        <f t="shared" si="4"/>
        <v>20171004 13:20:14.596000</v>
      </c>
      <c r="F87" s="69">
        <f t="shared" si="5"/>
        <v>65047.5</v>
      </c>
    </row>
    <row r="88" spans="1:6">
      <c r="A88">
        <v>90</v>
      </c>
      <c r="B88">
        <v>619.5</v>
      </c>
      <c r="C88" t="s">
        <v>63</v>
      </c>
      <c r="D88" t="s">
        <v>3042</v>
      </c>
      <c r="E88" s="68" t="str">
        <f t="shared" si="4"/>
        <v>20171004 13:20:14.596000</v>
      </c>
      <c r="F88" s="69">
        <f t="shared" si="5"/>
        <v>55755</v>
      </c>
    </row>
    <row r="89" spans="1:6">
      <c r="A89">
        <v>10</v>
      </c>
      <c r="B89">
        <v>619.5</v>
      </c>
      <c r="C89" t="s">
        <v>63</v>
      </c>
      <c r="D89" t="s">
        <v>3042</v>
      </c>
      <c r="E89" s="68" t="str">
        <f t="shared" si="4"/>
        <v>20171004 13:20:14.596000</v>
      </c>
      <c r="F89" s="69">
        <f t="shared" si="5"/>
        <v>6195</v>
      </c>
    </row>
    <row r="90" spans="1:6">
      <c r="A90">
        <v>10</v>
      </c>
      <c r="B90">
        <v>619.5</v>
      </c>
      <c r="C90" t="s">
        <v>63</v>
      </c>
      <c r="D90" t="s">
        <v>3042</v>
      </c>
      <c r="E90" s="68" t="str">
        <f t="shared" si="4"/>
        <v>20171004 13:20:14.596000</v>
      </c>
      <c r="F90" s="69">
        <f t="shared" si="5"/>
        <v>6195</v>
      </c>
    </row>
    <row r="91" spans="1:6">
      <c r="A91">
        <v>66</v>
      </c>
      <c r="B91">
        <v>619.5</v>
      </c>
      <c r="C91" t="s">
        <v>63</v>
      </c>
      <c r="D91" t="s">
        <v>3042</v>
      </c>
      <c r="E91" s="68" t="str">
        <f t="shared" si="4"/>
        <v>20171004 13:20:14.596000</v>
      </c>
      <c r="F91" s="69">
        <f t="shared" si="5"/>
        <v>40887</v>
      </c>
    </row>
    <row r="92" spans="1:6">
      <c r="A92">
        <v>66</v>
      </c>
      <c r="B92">
        <v>619.5</v>
      </c>
      <c r="C92" t="s">
        <v>63</v>
      </c>
      <c r="D92" t="s">
        <v>3042</v>
      </c>
      <c r="E92" s="68" t="str">
        <f t="shared" si="4"/>
        <v>20171004 13:20:14.596000</v>
      </c>
      <c r="F92" s="69">
        <f t="shared" si="5"/>
        <v>40887</v>
      </c>
    </row>
    <row r="93" spans="1:6">
      <c r="A93">
        <v>34</v>
      </c>
      <c r="B93">
        <v>619.5</v>
      </c>
      <c r="C93" t="s">
        <v>63</v>
      </c>
      <c r="D93" t="s">
        <v>3042</v>
      </c>
      <c r="E93" s="68" t="str">
        <f t="shared" si="4"/>
        <v>20171004 13:20:14.596000</v>
      </c>
      <c r="F93" s="69">
        <f t="shared" si="5"/>
        <v>21063</v>
      </c>
    </row>
    <row r="94" spans="1:6">
      <c r="A94">
        <v>81</v>
      </c>
      <c r="B94">
        <v>619.5</v>
      </c>
      <c r="C94" t="s">
        <v>63</v>
      </c>
      <c r="D94" t="s">
        <v>3043</v>
      </c>
      <c r="E94" s="68" t="str">
        <f t="shared" si="4"/>
        <v>20171004 13:20:14.618000</v>
      </c>
      <c r="F94" s="69">
        <f t="shared" si="5"/>
        <v>50179.5</v>
      </c>
    </row>
    <row r="95" spans="1:6">
      <c r="A95">
        <v>100</v>
      </c>
      <c r="B95">
        <v>619.5</v>
      </c>
      <c r="C95" t="s">
        <v>63</v>
      </c>
      <c r="D95" t="s">
        <v>3044</v>
      </c>
      <c r="E95" s="68" t="str">
        <f t="shared" si="4"/>
        <v>20171004 13:32:55.927000</v>
      </c>
      <c r="F95" s="69">
        <f t="shared" si="5"/>
        <v>61950</v>
      </c>
    </row>
    <row r="96" spans="1:6">
      <c r="A96">
        <v>560</v>
      </c>
      <c r="B96">
        <v>619.5</v>
      </c>
      <c r="C96" t="s">
        <v>63</v>
      </c>
      <c r="D96" t="s">
        <v>3045</v>
      </c>
      <c r="E96" s="68" t="str">
        <f t="shared" si="4"/>
        <v>20171004 13:33:26.374000</v>
      </c>
      <c r="F96" s="69">
        <f t="shared" si="5"/>
        <v>346920</v>
      </c>
    </row>
    <row r="97" spans="1:6">
      <c r="A97">
        <v>232</v>
      </c>
      <c r="B97">
        <v>619.5</v>
      </c>
      <c r="C97" t="s">
        <v>63</v>
      </c>
      <c r="D97" t="s">
        <v>3045</v>
      </c>
      <c r="E97" s="68" t="str">
        <f t="shared" si="4"/>
        <v>20171004 13:33:26.374000</v>
      </c>
      <c r="F97" s="69">
        <f t="shared" si="5"/>
        <v>143724</v>
      </c>
    </row>
    <row r="98" spans="1:6">
      <c r="A98">
        <v>108</v>
      </c>
      <c r="B98">
        <v>619.5</v>
      </c>
      <c r="C98" t="s">
        <v>63</v>
      </c>
      <c r="D98" t="s">
        <v>3045</v>
      </c>
      <c r="E98" s="68" t="str">
        <f t="shared" si="4"/>
        <v>20171004 13:33:26.374000</v>
      </c>
      <c r="F98" s="69">
        <f t="shared" si="5"/>
        <v>66906</v>
      </c>
    </row>
    <row r="99" spans="1:6">
      <c r="A99">
        <v>68</v>
      </c>
      <c r="B99">
        <v>620.5</v>
      </c>
      <c r="C99" t="s">
        <v>63</v>
      </c>
      <c r="D99" t="s">
        <v>3046</v>
      </c>
      <c r="E99" s="68" t="str">
        <f t="shared" si="4"/>
        <v>20171004 14:03:33.114000</v>
      </c>
      <c r="F99" s="69">
        <f t="shared" si="5"/>
        <v>42194</v>
      </c>
    </row>
    <row r="100" spans="1:6">
      <c r="A100">
        <v>146</v>
      </c>
      <c r="B100">
        <v>620.5</v>
      </c>
      <c r="C100" t="s">
        <v>63</v>
      </c>
      <c r="D100" t="s">
        <v>3046</v>
      </c>
      <c r="E100" s="68" t="str">
        <f t="shared" si="4"/>
        <v>20171004 14:03:33.114000</v>
      </c>
      <c r="F100" s="69">
        <f t="shared" si="5"/>
        <v>90593</v>
      </c>
    </row>
    <row r="101" spans="1:6">
      <c r="A101">
        <v>48</v>
      </c>
      <c r="B101">
        <v>620.5</v>
      </c>
      <c r="C101" t="s">
        <v>63</v>
      </c>
      <c r="D101" t="s">
        <v>3046</v>
      </c>
      <c r="E101" s="68" t="str">
        <f t="shared" si="4"/>
        <v>20171004 14:03:33.114000</v>
      </c>
      <c r="F101" s="69">
        <f t="shared" si="5"/>
        <v>29784</v>
      </c>
    </row>
    <row r="102" spans="1:6">
      <c r="A102">
        <v>100</v>
      </c>
      <c r="B102">
        <v>620.5</v>
      </c>
      <c r="C102" t="s">
        <v>63</v>
      </c>
      <c r="D102" t="s">
        <v>3046</v>
      </c>
      <c r="E102" s="68" t="str">
        <f t="shared" si="4"/>
        <v>20171004 14:03:33.114000</v>
      </c>
      <c r="F102" s="69">
        <f t="shared" si="5"/>
        <v>62050</v>
      </c>
    </row>
    <row r="103" spans="1:6">
      <c r="A103">
        <v>137</v>
      </c>
      <c r="B103">
        <v>620.5</v>
      </c>
      <c r="C103" t="s">
        <v>63</v>
      </c>
      <c r="D103" t="s">
        <v>3046</v>
      </c>
      <c r="E103" s="68" t="str">
        <f t="shared" si="4"/>
        <v>20171004 14:03:33.114000</v>
      </c>
      <c r="F103" s="69">
        <f t="shared" si="5"/>
        <v>85008.5</v>
      </c>
    </row>
    <row r="104" spans="1:6">
      <c r="A104">
        <v>224</v>
      </c>
      <c r="B104">
        <v>620.5</v>
      </c>
      <c r="C104" t="s">
        <v>63</v>
      </c>
      <c r="D104" t="s">
        <v>3046</v>
      </c>
      <c r="E104" s="68" t="str">
        <f t="shared" si="4"/>
        <v>20171004 14:03:33.114000</v>
      </c>
      <c r="F104" s="69">
        <f t="shared" si="5"/>
        <v>138992</v>
      </c>
    </row>
    <row r="105" spans="1:6">
      <c r="A105">
        <v>277</v>
      </c>
      <c r="B105">
        <v>620.5</v>
      </c>
      <c r="C105" t="s">
        <v>63</v>
      </c>
      <c r="D105" t="s">
        <v>3046</v>
      </c>
      <c r="E105" s="68" t="str">
        <f t="shared" si="4"/>
        <v>20171004 14:03:33.114000</v>
      </c>
      <c r="F105" s="69">
        <f t="shared" si="5"/>
        <v>171878.5</v>
      </c>
    </row>
    <row r="106" spans="1:6">
      <c r="A106">
        <v>100</v>
      </c>
      <c r="B106">
        <v>621.5</v>
      </c>
      <c r="C106" t="s">
        <v>63</v>
      </c>
      <c r="D106" t="s">
        <v>3047</v>
      </c>
      <c r="E106" s="68" t="str">
        <f t="shared" si="4"/>
        <v>20171004 14:07:12.228000</v>
      </c>
      <c r="F106" s="69">
        <f t="shared" si="5"/>
        <v>62150</v>
      </c>
    </row>
    <row r="107" spans="1:6">
      <c r="A107">
        <v>160</v>
      </c>
      <c r="B107">
        <v>621.5</v>
      </c>
      <c r="C107" t="s">
        <v>63</v>
      </c>
      <c r="D107" t="s">
        <v>3047</v>
      </c>
      <c r="E107" s="68" t="str">
        <f t="shared" si="4"/>
        <v>20171004 14:07:12.228000</v>
      </c>
      <c r="F107" s="69">
        <f t="shared" si="5"/>
        <v>99440</v>
      </c>
    </row>
    <row r="108" spans="1:6">
      <c r="A108">
        <v>130</v>
      </c>
      <c r="B108">
        <v>621.5</v>
      </c>
      <c r="C108" t="s">
        <v>63</v>
      </c>
      <c r="D108" t="s">
        <v>3047</v>
      </c>
      <c r="E108" s="68" t="str">
        <f t="shared" si="4"/>
        <v>20171004 14:07:12.228000</v>
      </c>
      <c r="F108" s="69">
        <f t="shared" si="5"/>
        <v>80795</v>
      </c>
    </row>
    <row r="109" spans="1:6">
      <c r="A109">
        <v>97</v>
      </c>
      <c r="B109">
        <v>621.5</v>
      </c>
      <c r="C109" t="s">
        <v>63</v>
      </c>
      <c r="D109" t="s">
        <v>3047</v>
      </c>
      <c r="E109" s="68" t="str">
        <f t="shared" si="4"/>
        <v>20171004 14:07:12.228000</v>
      </c>
      <c r="F109" s="69">
        <f t="shared" si="5"/>
        <v>60285.5</v>
      </c>
    </row>
    <row r="110" spans="1:6">
      <c r="A110">
        <v>3</v>
      </c>
      <c r="B110">
        <v>621.5</v>
      </c>
      <c r="C110" t="s">
        <v>63</v>
      </c>
      <c r="D110" t="s">
        <v>3047</v>
      </c>
      <c r="E110" s="68" t="str">
        <f t="shared" si="4"/>
        <v>20171004 14:07:12.228000</v>
      </c>
      <c r="F110" s="69">
        <f t="shared" si="5"/>
        <v>1864.5</v>
      </c>
    </row>
    <row r="111" spans="1:6">
      <c r="A111">
        <v>95</v>
      </c>
      <c r="B111">
        <v>621.5</v>
      </c>
      <c r="C111" t="s">
        <v>63</v>
      </c>
      <c r="D111" t="s">
        <v>3048</v>
      </c>
      <c r="E111" s="68" t="str">
        <f t="shared" si="4"/>
        <v>20171004 14:07:12.254000</v>
      </c>
      <c r="F111" s="69">
        <f t="shared" si="5"/>
        <v>59042.5</v>
      </c>
    </row>
    <row r="112" spans="1:6">
      <c r="A112">
        <v>115</v>
      </c>
      <c r="B112">
        <v>621.5</v>
      </c>
      <c r="C112" t="s">
        <v>63</v>
      </c>
      <c r="D112" t="s">
        <v>3048</v>
      </c>
      <c r="E112" s="68" t="str">
        <f t="shared" si="4"/>
        <v>20171004 14:07:12.254000</v>
      </c>
      <c r="F112" s="69">
        <f t="shared" si="5"/>
        <v>71472.5</v>
      </c>
    </row>
    <row r="113" spans="1:6">
      <c r="A113">
        <v>250</v>
      </c>
      <c r="B113">
        <v>622.5</v>
      </c>
      <c r="C113" t="s">
        <v>63</v>
      </c>
      <c r="D113" t="s">
        <v>3049</v>
      </c>
      <c r="E113" s="68" t="str">
        <f t="shared" si="4"/>
        <v>20171004 14:19:34.804000</v>
      </c>
      <c r="F113" s="69">
        <f t="shared" si="5"/>
        <v>155625</v>
      </c>
    </row>
    <row r="114" spans="1:6">
      <c r="A114">
        <v>701</v>
      </c>
      <c r="B114">
        <v>622.5</v>
      </c>
      <c r="C114" t="s">
        <v>63</v>
      </c>
      <c r="D114" t="s">
        <v>3049</v>
      </c>
      <c r="E114" s="68" t="str">
        <f t="shared" si="4"/>
        <v>20171004 14:19:34.804000</v>
      </c>
      <c r="F114" s="69">
        <f t="shared" si="5"/>
        <v>436372.5</v>
      </c>
    </row>
    <row r="115" spans="1:6">
      <c r="A115">
        <v>49</v>
      </c>
      <c r="B115">
        <v>622.5</v>
      </c>
      <c r="C115" t="s">
        <v>63</v>
      </c>
      <c r="D115" t="s">
        <v>3049</v>
      </c>
      <c r="E115" s="68" t="str">
        <f t="shared" si="4"/>
        <v>20171004 14:19:34.804000</v>
      </c>
      <c r="F115" s="69">
        <f t="shared" si="5"/>
        <v>30502.5</v>
      </c>
    </row>
    <row r="116" spans="1:6">
      <c r="A116">
        <v>79</v>
      </c>
      <c r="B116">
        <v>623.5</v>
      </c>
      <c r="C116" t="s">
        <v>63</v>
      </c>
      <c r="D116" t="s">
        <v>3050</v>
      </c>
      <c r="E116" s="68" t="str">
        <f t="shared" si="4"/>
        <v>20171004 14:26:05.610000</v>
      </c>
      <c r="F116" s="69">
        <f t="shared" si="5"/>
        <v>49256.5</v>
      </c>
    </row>
    <row r="117" spans="1:6">
      <c r="A117">
        <v>100</v>
      </c>
      <c r="B117">
        <v>623.5</v>
      </c>
      <c r="C117" t="s">
        <v>63</v>
      </c>
      <c r="D117" t="s">
        <v>3050</v>
      </c>
      <c r="E117" s="68" t="str">
        <f t="shared" si="4"/>
        <v>20171004 14:26:05.610000</v>
      </c>
      <c r="F117" s="69">
        <f t="shared" si="5"/>
        <v>62350</v>
      </c>
    </row>
    <row r="118" spans="1:6">
      <c r="A118">
        <v>43</v>
      </c>
      <c r="B118">
        <v>623.5</v>
      </c>
      <c r="C118" t="s">
        <v>63</v>
      </c>
      <c r="D118" t="s">
        <v>3050</v>
      </c>
      <c r="E118" s="68" t="str">
        <f t="shared" si="4"/>
        <v>20171004 14:26:05.610000</v>
      </c>
      <c r="F118" s="69">
        <f t="shared" si="5"/>
        <v>26810.5</v>
      </c>
    </row>
    <row r="119" spans="1:6">
      <c r="A119">
        <v>200</v>
      </c>
      <c r="B119">
        <v>623.5</v>
      </c>
      <c r="C119" t="s">
        <v>63</v>
      </c>
      <c r="D119" t="s">
        <v>3050</v>
      </c>
      <c r="E119" s="68" t="str">
        <f t="shared" si="4"/>
        <v>20171004 14:26:05.610000</v>
      </c>
      <c r="F119" s="69">
        <f t="shared" si="5"/>
        <v>124700</v>
      </c>
    </row>
    <row r="120" spans="1:6">
      <c r="A120">
        <v>50</v>
      </c>
      <c r="B120">
        <v>623.5</v>
      </c>
      <c r="C120" t="s">
        <v>63</v>
      </c>
      <c r="D120" t="s">
        <v>3050</v>
      </c>
      <c r="E120" s="68" t="str">
        <f t="shared" si="4"/>
        <v>20171004 14:26:05.610000</v>
      </c>
      <c r="F120" s="69">
        <f t="shared" si="5"/>
        <v>31175</v>
      </c>
    </row>
    <row r="121" spans="1:6">
      <c r="A121">
        <v>128</v>
      </c>
      <c r="B121">
        <v>623.5</v>
      </c>
      <c r="C121" t="s">
        <v>63</v>
      </c>
      <c r="D121" t="s">
        <v>3050</v>
      </c>
      <c r="E121" s="68" t="str">
        <f t="shared" si="4"/>
        <v>20171004 14:26:05.610000</v>
      </c>
      <c r="F121" s="69">
        <f t="shared" si="5"/>
        <v>79808</v>
      </c>
    </row>
    <row r="122" spans="1:6">
      <c r="A122">
        <v>87</v>
      </c>
      <c r="B122">
        <v>623</v>
      </c>
      <c r="C122" t="s">
        <v>63</v>
      </c>
      <c r="D122" t="s">
        <v>3051</v>
      </c>
      <c r="E122" s="68" t="str">
        <f t="shared" si="4"/>
        <v>20171004 14:30:46.594000</v>
      </c>
      <c r="F122" s="69">
        <f t="shared" si="5"/>
        <v>54201</v>
      </c>
    </row>
    <row r="123" spans="1:6">
      <c r="A123">
        <v>79</v>
      </c>
      <c r="B123">
        <v>623</v>
      </c>
      <c r="C123" t="s">
        <v>63</v>
      </c>
      <c r="D123" t="s">
        <v>3051</v>
      </c>
      <c r="E123" s="68" t="str">
        <f t="shared" si="4"/>
        <v>20171004 14:30:46.594000</v>
      </c>
      <c r="F123" s="69">
        <f t="shared" si="5"/>
        <v>49217</v>
      </c>
    </row>
    <row r="124" spans="1:6">
      <c r="A124">
        <v>97</v>
      </c>
      <c r="B124">
        <v>623</v>
      </c>
      <c r="C124" t="s">
        <v>63</v>
      </c>
      <c r="D124" t="s">
        <v>3051</v>
      </c>
      <c r="E124" s="68" t="str">
        <f t="shared" si="4"/>
        <v>20171004 14:30:46.594000</v>
      </c>
      <c r="F124" s="69">
        <f t="shared" si="5"/>
        <v>60431</v>
      </c>
    </row>
    <row r="125" spans="1:6">
      <c r="A125">
        <v>152</v>
      </c>
      <c r="B125">
        <v>623</v>
      </c>
      <c r="C125" t="s">
        <v>63</v>
      </c>
      <c r="D125" t="s">
        <v>3051</v>
      </c>
      <c r="E125" s="68" t="str">
        <f t="shared" si="4"/>
        <v>20171004 14:30:46.594000</v>
      </c>
      <c r="F125" s="69">
        <f t="shared" si="5"/>
        <v>94696</v>
      </c>
    </row>
    <row r="126" spans="1:6">
      <c r="A126">
        <v>85</v>
      </c>
      <c r="B126">
        <v>623</v>
      </c>
      <c r="C126" t="s">
        <v>63</v>
      </c>
      <c r="D126" t="s">
        <v>3051</v>
      </c>
      <c r="E126" s="68" t="str">
        <f t="shared" si="4"/>
        <v>20171004 14:30:46.594000</v>
      </c>
      <c r="F126" s="69">
        <f t="shared" si="5"/>
        <v>52955</v>
      </c>
    </row>
    <row r="127" spans="1:6">
      <c r="A127">
        <v>81</v>
      </c>
      <c r="B127">
        <v>622</v>
      </c>
      <c r="C127" t="s">
        <v>63</v>
      </c>
      <c r="D127" t="s">
        <v>3052</v>
      </c>
      <c r="E127" s="68" t="str">
        <f t="shared" si="4"/>
        <v>20171004 14:46:06.562000</v>
      </c>
      <c r="F127" s="69">
        <f t="shared" si="5"/>
        <v>50382</v>
      </c>
    </row>
    <row r="128" spans="1:6">
      <c r="A128">
        <v>77</v>
      </c>
      <c r="B128">
        <v>622</v>
      </c>
      <c r="C128" t="s">
        <v>63</v>
      </c>
      <c r="D128" t="s">
        <v>3052</v>
      </c>
      <c r="E128" s="68" t="str">
        <f t="shared" si="4"/>
        <v>20171004 14:46:06.562000</v>
      </c>
      <c r="F128" s="69">
        <f t="shared" si="5"/>
        <v>47894</v>
      </c>
    </row>
    <row r="129" spans="1:6">
      <c r="A129">
        <v>342</v>
      </c>
      <c r="B129">
        <v>622</v>
      </c>
      <c r="C129" t="s">
        <v>63</v>
      </c>
      <c r="D129" t="s">
        <v>3052</v>
      </c>
      <c r="E129" s="68" t="str">
        <f t="shared" si="4"/>
        <v>20171004 14:46:06.562000</v>
      </c>
      <c r="F129" s="69">
        <f t="shared" si="5"/>
        <v>212724</v>
      </c>
    </row>
    <row r="130" spans="1:6">
      <c r="A130">
        <v>31</v>
      </c>
      <c r="B130">
        <v>622.5</v>
      </c>
      <c r="C130" t="s">
        <v>63</v>
      </c>
      <c r="D130" t="s">
        <v>3053</v>
      </c>
      <c r="E130" s="68" t="str">
        <f t="shared" ref="E130:E171" si="6">LEFT(D130,FIND(" ",D130)-1)&amp;" "&amp;IF((MID(D130,FIND(" ",D130)+1,2))&lt;"23",MID(D130,FIND(" ",D130)+1,2) + 2 - VALUE(MID(D130,28,1)),"0"&amp;"0")&amp;MID(D130,FIND(" ",D130)+3,13)</f>
        <v>20171004 14:59:43.011000</v>
      </c>
      <c r="F130" s="69">
        <f t="shared" ref="F130:F171" si="7">A130*B130</f>
        <v>19297.5</v>
      </c>
    </row>
    <row r="131" spans="1:6">
      <c r="A131">
        <v>423</v>
      </c>
      <c r="B131">
        <v>622.5</v>
      </c>
      <c r="C131" t="s">
        <v>63</v>
      </c>
      <c r="D131" t="s">
        <v>3053</v>
      </c>
      <c r="E131" s="68" t="str">
        <f t="shared" si="6"/>
        <v>20171004 14:59:43.011000</v>
      </c>
      <c r="F131" s="69">
        <f t="shared" si="7"/>
        <v>263317.5</v>
      </c>
    </row>
    <row r="132" spans="1:6">
      <c r="A132">
        <v>100</v>
      </c>
      <c r="B132">
        <v>622.5</v>
      </c>
      <c r="C132" t="s">
        <v>63</v>
      </c>
      <c r="D132" t="s">
        <v>3053</v>
      </c>
      <c r="E132" s="68" t="str">
        <f t="shared" si="6"/>
        <v>20171004 14:59:43.011000</v>
      </c>
      <c r="F132" s="69">
        <f t="shared" si="7"/>
        <v>62250</v>
      </c>
    </row>
    <row r="133" spans="1:6">
      <c r="A133">
        <v>100</v>
      </c>
      <c r="B133">
        <v>622.5</v>
      </c>
      <c r="C133" t="s">
        <v>63</v>
      </c>
      <c r="D133" t="s">
        <v>3053</v>
      </c>
      <c r="E133" s="68" t="str">
        <f t="shared" si="6"/>
        <v>20171004 14:59:43.011000</v>
      </c>
      <c r="F133" s="69">
        <f t="shared" si="7"/>
        <v>62250</v>
      </c>
    </row>
    <row r="134" spans="1:6">
      <c r="A134">
        <v>37</v>
      </c>
      <c r="B134">
        <v>622.5</v>
      </c>
      <c r="C134" t="s">
        <v>63</v>
      </c>
      <c r="D134" t="s">
        <v>3054</v>
      </c>
      <c r="E134" s="68" t="str">
        <f t="shared" si="6"/>
        <v>20171004 14:59:43.032000</v>
      </c>
      <c r="F134" s="69">
        <f t="shared" si="7"/>
        <v>23032.5</v>
      </c>
    </row>
    <row r="135" spans="1:6">
      <c r="A135">
        <v>160</v>
      </c>
      <c r="B135">
        <v>622.5</v>
      </c>
      <c r="C135" t="s">
        <v>63</v>
      </c>
      <c r="D135" t="s">
        <v>3054</v>
      </c>
      <c r="E135" s="68" t="str">
        <f t="shared" si="6"/>
        <v>20171004 14:59:43.032000</v>
      </c>
      <c r="F135" s="69">
        <f t="shared" si="7"/>
        <v>99600</v>
      </c>
    </row>
    <row r="136" spans="1:6">
      <c r="A136">
        <v>45</v>
      </c>
      <c r="B136">
        <v>622.5</v>
      </c>
      <c r="C136" t="s">
        <v>63</v>
      </c>
      <c r="D136" t="s">
        <v>3054</v>
      </c>
      <c r="E136" s="68" t="str">
        <f t="shared" si="6"/>
        <v>20171004 14:59:43.032000</v>
      </c>
      <c r="F136" s="69">
        <f t="shared" si="7"/>
        <v>28012.5</v>
      </c>
    </row>
    <row r="137" spans="1:6">
      <c r="A137">
        <v>104</v>
      </c>
      <c r="B137">
        <v>622.5</v>
      </c>
      <c r="C137" t="s">
        <v>63</v>
      </c>
      <c r="D137" t="s">
        <v>3054</v>
      </c>
      <c r="E137" s="68" t="str">
        <f t="shared" si="6"/>
        <v>20171004 14:59:43.032000</v>
      </c>
      <c r="F137" s="69">
        <f t="shared" si="7"/>
        <v>64740</v>
      </c>
    </row>
    <row r="138" spans="1:6">
      <c r="A138">
        <v>100</v>
      </c>
      <c r="B138">
        <v>621.5</v>
      </c>
      <c r="C138" t="s">
        <v>63</v>
      </c>
      <c r="D138" t="s">
        <v>3055</v>
      </c>
      <c r="E138" s="68" t="str">
        <f t="shared" si="6"/>
        <v>20171004 15:03:28.027000</v>
      </c>
      <c r="F138" s="69">
        <f t="shared" si="7"/>
        <v>62150</v>
      </c>
    </row>
    <row r="139" spans="1:6">
      <c r="A139">
        <v>99</v>
      </c>
      <c r="B139">
        <v>621.5</v>
      </c>
      <c r="C139" t="s">
        <v>63</v>
      </c>
      <c r="D139" t="s">
        <v>3055</v>
      </c>
      <c r="E139" s="68" t="str">
        <f t="shared" si="6"/>
        <v>20171004 15:03:28.027000</v>
      </c>
      <c r="F139" s="69">
        <f t="shared" si="7"/>
        <v>61528.5</v>
      </c>
    </row>
    <row r="140" spans="1:6">
      <c r="A140">
        <v>43</v>
      </c>
      <c r="B140">
        <v>621.5</v>
      </c>
      <c r="C140" t="s">
        <v>63</v>
      </c>
      <c r="D140" t="s">
        <v>3055</v>
      </c>
      <c r="E140" s="68" t="str">
        <f t="shared" si="6"/>
        <v>20171004 15:03:28.027000</v>
      </c>
      <c r="F140" s="69">
        <f t="shared" si="7"/>
        <v>26724.5</v>
      </c>
    </row>
    <row r="141" spans="1:6">
      <c r="A141">
        <v>258</v>
      </c>
      <c r="B141">
        <v>621.5</v>
      </c>
      <c r="C141" t="s">
        <v>63</v>
      </c>
      <c r="D141" t="s">
        <v>3055</v>
      </c>
      <c r="E141" s="68" t="str">
        <f t="shared" si="6"/>
        <v>20171004 15:03:28.027000</v>
      </c>
      <c r="F141" s="69">
        <f t="shared" si="7"/>
        <v>160347</v>
      </c>
    </row>
    <row r="142" spans="1:6">
      <c r="A142">
        <v>310</v>
      </c>
      <c r="B142">
        <v>621.5</v>
      </c>
      <c r="C142" t="s">
        <v>63</v>
      </c>
      <c r="D142" t="s">
        <v>3056</v>
      </c>
      <c r="E142" s="68" t="str">
        <f t="shared" si="6"/>
        <v>20171004 15:04:42.413000</v>
      </c>
      <c r="F142" s="69">
        <f t="shared" si="7"/>
        <v>192665</v>
      </c>
    </row>
    <row r="143" spans="1:6">
      <c r="A143">
        <v>130</v>
      </c>
      <c r="B143">
        <v>621.5</v>
      </c>
      <c r="C143" t="s">
        <v>63</v>
      </c>
      <c r="D143" t="s">
        <v>3056</v>
      </c>
      <c r="E143" s="68" t="str">
        <f t="shared" si="6"/>
        <v>20171004 15:04:42.413000</v>
      </c>
      <c r="F143" s="69">
        <f t="shared" si="7"/>
        <v>80795</v>
      </c>
    </row>
    <row r="144" spans="1:6">
      <c r="A144">
        <v>60</v>
      </c>
      <c r="B144">
        <v>621.5</v>
      </c>
      <c r="C144" t="s">
        <v>63</v>
      </c>
      <c r="D144" t="s">
        <v>3056</v>
      </c>
      <c r="E144" s="68" t="str">
        <f t="shared" si="6"/>
        <v>20171004 15:04:42.413000</v>
      </c>
      <c r="F144" s="69">
        <f t="shared" si="7"/>
        <v>37290</v>
      </c>
    </row>
    <row r="145" spans="1:6">
      <c r="A145">
        <v>1000</v>
      </c>
      <c r="B145">
        <v>622</v>
      </c>
      <c r="C145" t="s">
        <v>63</v>
      </c>
      <c r="D145" t="s">
        <v>3057</v>
      </c>
      <c r="E145" s="68" t="str">
        <f t="shared" si="6"/>
        <v>20171004 15:23:17.098535</v>
      </c>
      <c r="F145" s="69">
        <f t="shared" si="7"/>
        <v>622000</v>
      </c>
    </row>
    <row r="146" spans="1:6">
      <c r="A146">
        <v>100</v>
      </c>
      <c r="B146">
        <v>620</v>
      </c>
      <c r="C146" t="s">
        <v>63</v>
      </c>
      <c r="D146" t="s">
        <v>3058</v>
      </c>
      <c r="E146" s="68" t="str">
        <f t="shared" si="6"/>
        <v>20171004 15:28:22.430000</v>
      </c>
      <c r="F146" s="69">
        <f t="shared" si="7"/>
        <v>62000</v>
      </c>
    </row>
    <row r="147" spans="1:6">
      <c r="A147">
        <v>102</v>
      </c>
      <c r="B147">
        <v>620</v>
      </c>
      <c r="C147" t="s">
        <v>63</v>
      </c>
      <c r="D147" t="s">
        <v>3058</v>
      </c>
      <c r="E147" s="68" t="str">
        <f t="shared" si="6"/>
        <v>20171004 15:28:22.430000</v>
      </c>
      <c r="F147" s="69">
        <f t="shared" si="7"/>
        <v>63240</v>
      </c>
    </row>
    <row r="148" spans="1:6">
      <c r="A148">
        <v>49</v>
      </c>
      <c r="B148">
        <v>620</v>
      </c>
      <c r="C148" t="s">
        <v>63</v>
      </c>
      <c r="D148" t="s">
        <v>3058</v>
      </c>
      <c r="E148" s="68" t="str">
        <f t="shared" si="6"/>
        <v>20171004 15:28:22.430000</v>
      </c>
      <c r="F148" s="69">
        <f t="shared" si="7"/>
        <v>30380</v>
      </c>
    </row>
    <row r="149" spans="1:6">
      <c r="A149">
        <v>75</v>
      </c>
      <c r="B149">
        <v>620</v>
      </c>
      <c r="C149" t="s">
        <v>63</v>
      </c>
      <c r="D149" t="s">
        <v>3059</v>
      </c>
      <c r="E149" s="68" t="str">
        <f t="shared" si="6"/>
        <v>20171004 15:29:28.206000</v>
      </c>
      <c r="F149" s="69">
        <f t="shared" si="7"/>
        <v>46500</v>
      </c>
    </row>
    <row r="150" spans="1:6">
      <c r="A150">
        <v>100</v>
      </c>
      <c r="B150">
        <v>619.5</v>
      </c>
      <c r="C150" t="s">
        <v>63</v>
      </c>
      <c r="D150" t="s">
        <v>3060</v>
      </c>
      <c r="E150" s="68" t="str">
        <f t="shared" si="6"/>
        <v>20171004 15:31:17.468000</v>
      </c>
      <c r="F150" s="69">
        <f t="shared" si="7"/>
        <v>61950</v>
      </c>
    </row>
    <row r="151" spans="1:6">
      <c r="A151">
        <v>100</v>
      </c>
      <c r="B151">
        <v>619.5</v>
      </c>
      <c r="C151" t="s">
        <v>63</v>
      </c>
      <c r="D151" t="s">
        <v>3060</v>
      </c>
      <c r="E151" s="68" t="str">
        <f t="shared" si="6"/>
        <v>20171004 15:31:17.468000</v>
      </c>
      <c r="F151" s="69">
        <f t="shared" si="7"/>
        <v>61950</v>
      </c>
    </row>
    <row r="152" spans="1:6">
      <c r="A152">
        <v>100</v>
      </c>
      <c r="B152">
        <v>619.5</v>
      </c>
      <c r="C152" t="s">
        <v>63</v>
      </c>
      <c r="D152" t="s">
        <v>3060</v>
      </c>
      <c r="E152" s="68" t="str">
        <f t="shared" si="6"/>
        <v>20171004 15:31:17.468000</v>
      </c>
      <c r="F152" s="69">
        <f t="shared" si="7"/>
        <v>61950</v>
      </c>
    </row>
    <row r="153" spans="1:6">
      <c r="A153">
        <v>79</v>
      </c>
      <c r="B153">
        <v>619.5</v>
      </c>
      <c r="C153" t="s">
        <v>63</v>
      </c>
      <c r="D153" t="s">
        <v>3060</v>
      </c>
      <c r="E153" s="68" t="str">
        <f t="shared" si="6"/>
        <v>20171004 15:31:17.468000</v>
      </c>
      <c r="F153" s="69">
        <f t="shared" si="7"/>
        <v>48940.5</v>
      </c>
    </row>
    <row r="154" spans="1:6">
      <c r="A154">
        <v>90</v>
      </c>
      <c r="B154">
        <v>619.5</v>
      </c>
      <c r="C154" t="s">
        <v>63</v>
      </c>
      <c r="D154" t="s">
        <v>3060</v>
      </c>
      <c r="E154" s="68" t="str">
        <f t="shared" si="6"/>
        <v>20171004 15:31:17.468000</v>
      </c>
      <c r="F154" s="69">
        <f t="shared" si="7"/>
        <v>55755</v>
      </c>
    </row>
    <row r="155" spans="1:6">
      <c r="A155">
        <v>205</v>
      </c>
      <c r="B155">
        <v>619.5</v>
      </c>
      <c r="C155" t="s">
        <v>63</v>
      </c>
      <c r="D155" t="s">
        <v>3060</v>
      </c>
      <c r="E155" s="68" t="str">
        <f t="shared" si="6"/>
        <v>20171004 15:31:17.468000</v>
      </c>
      <c r="F155" s="69">
        <f t="shared" si="7"/>
        <v>126997.5</v>
      </c>
    </row>
    <row r="156" spans="1:6">
      <c r="A156">
        <v>500</v>
      </c>
      <c r="B156">
        <v>617.5</v>
      </c>
      <c r="C156" t="s">
        <v>63</v>
      </c>
      <c r="D156" t="s">
        <v>3061</v>
      </c>
      <c r="E156" s="68" t="str">
        <f t="shared" si="6"/>
        <v>20171004 15:46:28.607000</v>
      </c>
      <c r="F156" s="69">
        <f t="shared" si="7"/>
        <v>308750</v>
      </c>
    </row>
    <row r="157" spans="1:6">
      <c r="A157">
        <v>83</v>
      </c>
      <c r="B157">
        <v>617</v>
      </c>
      <c r="C157" t="s">
        <v>63</v>
      </c>
      <c r="D157" t="s">
        <v>3062</v>
      </c>
      <c r="E157" s="68" t="str">
        <f t="shared" si="6"/>
        <v>20171004 15:48:26.466000</v>
      </c>
      <c r="F157" s="69">
        <f t="shared" si="7"/>
        <v>51211</v>
      </c>
    </row>
    <row r="158" spans="1:6">
      <c r="A158">
        <v>69</v>
      </c>
      <c r="B158">
        <v>617</v>
      </c>
      <c r="C158" t="s">
        <v>63</v>
      </c>
      <c r="D158" t="s">
        <v>3062</v>
      </c>
      <c r="E158" s="68" t="str">
        <f t="shared" si="6"/>
        <v>20171004 15:48:26.466000</v>
      </c>
      <c r="F158" s="69">
        <f t="shared" si="7"/>
        <v>42573</v>
      </c>
    </row>
    <row r="159" spans="1:6">
      <c r="A159">
        <v>100</v>
      </c>
      <c r="B159">
        <v>617</v>
      </c>
      <c r="C159" t="s">
        <v>63</v>
      </c>
      <c r="D159" t="s">
        <v>3062</v>
      </c>
      <c r="E159" s="68" t="str">
        <f t="shared" si="6"/>
        <v>20171004 15:48:26.466000</v>
      </c>
      <c r="F159" s="69">
        <f t="shared" si="7"/>
        <v>61700</v>
      </c>
    </row>
    <row r="160" spans="1:6">
      <c r="A160">
        <v>14</v>
      </c>
      <c r="B160">
        <v>617</v>
      </c>
      <c r="C160" t="s">
        <v>63</v>
      </c>
      <c r="D160" t="s">
        <v>3063</v>
      </c>
      <c r="E160" s="68" t="str">
        <f t="shared" si="6"/>
        <v>20171004 15:48:26.491000</v>
      </c>
      <c r="F160" s="69">
        <f t="shared" si="7"/>
        <v>8638</v>
      </c>
    </row>
    <row r="161" spans="1:6">
      <c r="A161">
        <v>169</v>
      </c>
      <c r="B161">
        <v>617</v>
      </c>
      <c r="C161" t="s">
        <v>63</v>
      </c>
      <c r="D161" t="s">
        <v>3064</v>
      </c>
      <c r="E161" s="68" t="str">
        <f t="shared" si="6"/>
        <v>20171004 15:48:26.495000</v>
      </c>
      <c r="F161" s="69">
        <f t="shared" si="7"/>
        <v>104273</v>
      </c>
    </row>
    <row r="162" spans="1:6">
      <c r="A162">
        <v>25</v>
      </c>
      <c r="B162">
        <v>617</v>
      </c>
      <c r="C162" t="s">
        <v>63</v>
      </c>
      <c r="D162" t="s">
        <v>3065</v>
      </c>
      <c r="E162" s="68" t="str">
        <f t="shared" si="6"/>
        <v>20171004 15:48:26.784000</v>
      </c>
      <c r="F162" s="69">
        <f t="shared" si="7"/>
        <v>15425</v>
      </c>
    </row>
    <row r="163" spans="1:6">
      <c r="A163">
        <v>40</v>
      </c>
      <c r="B163">
        <v>617</v>
      </c>
      <c r="C163" t="s">
        <v>63</v>
      </c>
      <c r="D163" t="s">
        <v>3066</v>
      </c>
      <c r="E163" s="68" t="str">
        <f t="shared" si="6"/>
        <v>20171004 15:48:27.019000</v>
      </c>
      <c r="F163" s="69">
        <f t="shared" si="7"/>
        <v>24680</v>
      </c>
    </row>
    <row r="164" spans="1:6">
      <c r="A164">
        <v>44</v>
      </c>
      <c r="B164">
        <v>615</v>
      </c>
      <c r="C164" t="s">
        <v>70</v>
      </c>
      <c r="D164" t="s">
        <v>3067</v>
      </c>
      <c r="E164" s="68" t="str">
        <f t="shared" si="6"/>
        <v>20171004 15:54:42.775993</v>
      </c>
      <c r="F164" s="69">
        <f t="shared" si="7"/>
        <v>27060</v>
      </c>
    </row>
    <row r="165" spans="1:6">
      <c r="A165">
        <v>390</v>
      </c>
      <c r="B165">
        <v>615</v>
      </c>
      <c r="C165" t="s">
        <v>63</v>
      </c>
      <c r="D165" t="s">
        <v>3068</v>
      </c>
      <c r="E165" s="68" t="str">
        <f t="shared" si="6"/>
        <v>20171004 15:54:42.776000</v>
      </c>
      <c r="F165" s="69">
        <f t="shared" si="7"/>
        <v>239850</v>
      </c>
    </row>
    <row r="166" spans="1:6">
      <c r="A166">
        <v>37</v>
      </c>
      <c r="B166">
        <v>615</v>
      </c>
      <c r="C166" t="s">
        <v>67</v>
      </c>
      <c r="D166" t="s">
        <v>3069</v>
      </c>
      <c r="E166" s="68" t="str">
        <f t="shared" si="6"/>
        <v>20171004 15:54:42.776204</v>
      </c>
      <c r="F166" s="69">
        <f t="shared" si="7"/>
        <v>22755</v>
      </c>
    </row>
    <row r="167" spans="1:6">
      <c r="A167">
        <v>29</v>
      </c>
      <c r="B167">
        <v>615</v>
      </c>
      <c r="C167" t="s">
        <v>67</v>
      </c>
      <c r="D167" t="s">
        <v>3070</v>
      </c>
      <c r="E167" s="68" t="str">
        <f t="shared" si="6"/>
        <v>20171004 15:54:42.786315</v>
      </c>
      <c r="F167" s="69">
        <f t="shared" si="7"/>
        <v>17835</v>
      </c>
    </row>
    <row r="168" spans="1:6">
      <c r="A168">
        <v>1000</v>
      </c>
      <c r="B168">
        <v>615</v>
      </c>
      <c r="C168" t="s">
        <v>63</v>
      </c>
      <c r="D168" t="s">
        <v>3071</v>
      </c>
      <c r="E168" s="68" t="str">
        <f t="shared" si="6"/>
        <v>20171004 15:58:55.207164</v>
      </c>
      <c r="F168" s="69">
        <f t="shared" si="7"/>
        <v>615000</v>
      </c>
    </row>
    <row r="169" spans="1:6">
      <c r="A169">
        <v>500</v>
      </c>
      <c r="B169">
        <v>616.5</v>
      </c>
      <c r="C169" t="s">
        <v>63</v>
      </c>
      <c r="D169" t="s">
        <v>3072</v>
      </c>
      <c r="E169" s="68" t="str">
        <f t="shared" si="6"/>
        <v>20171004 16:05:27.523408</v>
      </c>
      <c r="F169" s="69">
        <f t="shared" si="7"/>
        <v>308250</v>
      </c>
    </row>
    <row r="170" spans="1:6">
      <c r="A170">
        <v>1000</v>
      </c>
      <c r="B170">
        <v>617</v>
      </c>
      <c r="C170" t="s">
        <v>63</v>
      </c>
      <c r="D170" t="s">
        <v>3073</v>
      </c>
      <c r="E170" s="68" t="str">
        <f t="shared" si="6"/>
        <v>20171004 16:33:02.952112</v>
      </c>
      <c r="F170" s="69">
        <f t="shared" si="7"/>
        <v>617000</v>
      </c>
    </row>
    <row r="171" spans="1:6">
      <c r="A171">
        <v>1000</v>
      </c>
      <c r="B171">
        <v>617.5</v>
      </c>
      <c r="C171" t="s">
        <v>63</v>
      </c>
      <c r="D171" t="s">
        <v>3074</v>
      </c>
      <c r="E171" s="68" t="str">
        <f t="shared" si="6"/>
        <v>20171004 16:35:11.720885</v>
      </c>
      <c r="F171" s="69">
        <f t="shared" si="7"/>
        <v>617500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200"/>
  <sheetViews>
    <sheetView workbookViewId="0">
      <selection activeCell="H3" sqref="H3:L7"/>
    </sheetView>
  </sheetViews>
  <sheetFormatPr defaultRowHeight="12.75"/>
  <cols>
    <col min="4" max="4" width="0" hidden="1" customWidth="1"/>
    <col min="5" max="5" width="22.7109375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5.2851562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1</v>
      </c>
      <c r="B2">
        <v>621</v>
      </c>
      <c r="C2" t="s">
        <v>63</v>
      </c>
      <c r="D2" t="s">
        <v>2942</v>
      </c>
      <c r="E2" s="68" t="str">
        <f t="shared" ref="E2:E65" si="0">LEFT(D2,FIND(" ",D2)-1)&amp;" "&amp;IF((MID(D2,FIND(" ",D2)+1,2))&lt;"23",MID(D2,FIND(" ",D2)+1,2) + 2 - VALUE(MID(D2,28,1)),"0"&amp;"0")&amp;MID(D2,FIND(" ",D2)+3,13)</f>
        <v>20171003 9:02:57.868000</v>
      </c>
      <c r="F2" s="69">
        <f t="shared" ref="F2:F65" si="1">A2*B2</f>
        <v>621</v>
      </c>
    </row>
    <row r="3" spans="1:12">
      <c r="A3">
        <v>20</v>
      </c>
      <c r="B3">
        <v>621</v>
      </c>
      <c r="C3" t="s">
        <v>63</v>
      </c>
      <c r="D3" t="s">
        <v>2943</v>
      </c>
      <c r="E3" s="68" t="str">
        <f t="shared" si="0"/>
        <v>20171003 9:03:00.681000</v>
      </c>
      <c r="F3" s="69">
        <f t="shared" si="1"/>
        <v>12420</v>
      </c>
      <c r="H3" s="77" t="s">
        <v>150</v>
      </c>
      <c r="I3" s="70" t="s">
        <v>151</v>
      </c>
      <c r="J3" s="143" t="s">
        <v>152</v>
      </c>
      <c r="K3" s="72" t="s">
        <v>153</v>
      </c>
      <c r="L3" s="72" t="s">
        <v>154</v>
      </c>
    </row>
    <row r="4" spans="1:12">
      <c r="A4">
        <v>266</v>
      </c>
      <c r="B4">
        <v>621</v>
      </c>
      <c r="C4" t="s">
        <v>63</v>
      </c>
      <c r="D4" t="s">
        <v>2944</v>
      </c>
      <c r="E4" s="68" t="str">
        <f t="shared" si="0"/>
        <v>20171003 9:03:32.097000</v>
      </c>
      <c r="F4" s="69">
        <f t="shared" si="1"/>
        <v>165186</v>
      </c>
      <c r="H4" s="73" t="s">
        <v>70</v>
      </c>
      <c r="I4" s="70">
        <v>138</v>
      </c>
      <c r="J4" s="142">
        <v>617.20000000000005</v>
      </c>
      <c r="K4" s="75">
        <f>I4*L4</f>
        <v>85178</v>
      </c>
      <c r="L4" s="75">
        <f>SUMIF($C$2:$C$10000,"="&amp;H4,$F$2:$F$10000)/I4</f>
        <v>617.231884057971</v>
      </c>
    </row>
    <row r="5" spans="1:12">
      <c r="A5">
        <v>13</v>
      </c>
      <c r="B5">
        <v>621</v>
      </c>
      <c r="C5" t="s">
        <v>63</v>
      </c>
      <c r="D5" t="s">
        <v>2944</v>
      </c>
      <c r="E5" s="68" t="str">
        <f t="shared" si="0"/>
        <v>20171003 9:03:32.097000</v>
      </c>
      <c r="F5" s="69">
        <f t="shared" si="1"/>
        <v>8073</v>
      </c>
      <c r="H5" s="73" t="s">
        <v>67</v>
      </c>
      <c r="I5" s="70">
        <v>254</v>
      </c>
      <c r="J5" s="142">
        <v>616.75</v>
      </c>
      <c r="K5" s="75">
        <f t="shared" ref="K5:K6" si="2">I5*L5</f>
        <v>156665</v>
      </c>
      <c r="L5" s="75">
        <f>SUMIF($C$2:$C$10000,"="&amp;H5,$F$2:$F$10000)/I5</f>
        <v>616.79133858267721</v>
      </c>
    </row>
    <row r="6" spans="1:12">
      <c r="A6">
        <v>391</v>
      </c>
      <c r="B6">
        <v>618</v>
      </c>
      <c r="C6" t="s">
        <v>63</v>
      </c>
      <c r="D6" t="s">
        <v>2945</v>
      </c>
      <c r="E6" s="68" t="str">
        <f t="shared" si="0"/>
        <v>20171003 9:07:54.185000</v>
      </c>
      <c r="F6" s="69">
        <f t="shared" si="1"/>
        <v>241638</v>
      </c>
      <c r="H6" s="73" t="s">
        <v>63</v>
      </c>
      <c r="I6" s="70">
        <v>23608</v>
      </c>
      <c r="J6" s="142">
        <v>616.40789473684208</v>
      </c>
      <c r="K6" s="75">
        <f t="shared" si="2"/>
        <v>14551548</v>
      </c>
      <c r="L6" s="75">
        <f t="shared" ref="L6" si="3">SUMIF($C$2:$C$10000,"="&amp;H6,$F$2:$F$10000)/I6</f>
        <v>616.38207387326327</v>
      </c>
    </row>
    <row r="7" spans="1:12">
      <c r="A7">
        <v>65</v>
      </c>
      <c r="B7">
        <v>618</v>
      </c>
      <c r="C7" t="s">
        <v>67</v>
      </c>
      <c r="D7" t="s">
        <v>2946</v>
      </c>
      <c r="E7" s="68" t="str">
        <f t="shared" si="0"/>
        <v>20171003 9:07:54.194974</v>
      </c>
      <c r="F7" s="69">
        <f t="shared" si="1"/>
        <v>40170</v>
      </c>
      <c r="H7" s="73" t="s">
        <v>155</v>
      </c>
      <c r="I7" s="70">
        <v>24000</v>
      </c>
      <c r="J7" s="142">
        <v>616.4346733668342</v>
      </c>
      <c r="K7" s="76">
        <f>SUM(K6:K6)</f>
        <v>14551548</v>
      </c>
      <c r="L7" s="76">
        <f>SUM(F2:F10001)/GETPIVOTDATA("Sum of Volume",$I$4)</f>
        <v>616.39129166666669</v>
      </c>
    </row>
    <row r="8" spans="1:12">
      <c r="A8">
        <v>44</v>
      </c>
      <c r="B8">
        <v>618</v>
      </c>
      <c r="C8" t="s">
        <v>70</v>
      </c>
      <c r="D8" t="s">
        <v>2947</v>
      </c>
      <c r="E8" s="68" t="str">
        <f t="shared" si="0"/>
        <v>20171003 9:07:54.194975</v>
      </c>
      <c r="F8" s="69">
        <f t="shared" si="1"/>
        <v>27192</v>
      </c>
    </row>
    <row r="9" spans="1:12">
      <c r="A9">
        <v>29</v>
      </c>
      <c r="B9">
        <v>620.5</v>
      </c>
      <c r="C9" t="s">
        <v>63</v>
      </c>
      <c r="D9" t="s">
        <v>2948</v>
      </c>
      <c r="E9" s="68" t="str">
        <f t="shared" si="0"/>
        <v>20171003 9:30:26.764000</v>
      </c>
      <c r="F9" s="69">
        <f t="shared" si="1"/>
        <v>17994.5</v>
      </c>
    </row>
    <row r="10" spans="1:12">
      <c r="A10">
        <v>162</v>
      </c>
      <c r="B10">
        <v>620.5</v>
      </c>
      <c r="C10" t="s">
        <v>63</v>
      </c>
      <c r="D10" t="s">
        <v>2948</v>
      </c>
      <c r="E10" s="68" t="str">
        <f t="shared" si="0"/>
        <v>20171003 9:30:26.764000</v>
      </c>
      <c r="F10" s="69">
        <f t="shared" si="1"/>
        <v>100521</v>
      </c>
    </row>
    <row r="11" spans="1:12">
      <c r="A11">
        <v>100</v>
      </c>
      <c r="B11">
        <v>620.5</v>
      </c>
      <c r="C11" t="s">
        <v>63</v>
      </c>
      <c r="D11" t="s">
        <v>2948</v>
      </c>
      <c r="E11" s="68" t="str">
        <f t="shared" si="0"/>
        <v>20171003 9:30:26.764000</v>
      </c>
      <c r="F11" s="69">
        <f t="shared" si="1"/>
        <v>62050</v>
      </c>
    </row>
    <row r="12" spans="1:12">
      <c r="A12">
        <v>100</v>
      </c>
      <c r="B12">
        <v>620.5</v>
      </c>
      <c r="C12" t="s">
        <v>63</v>
      </c>
      <c r="D12" t="s">
        <v>2948</v>
      </c>
      <c r="E12" s="68" t="str">
        <f t="shared" si="0"/>
        <v>20171003 9:30:26.764000</v>
      </c>
      <c r="F12" s="69">
        <f t="shared" si="1"/>
        <v>62050</v>
      </c>
    </row>
    <row r="13" spans="1:12">
      <c r="A13">
        <v>93</v>
      </c>
      <c r="B13">
        <v>620.5</v>
      </c>
      <c r="C13" t="s">
        <v>63</v>
      </c>
      <c r="D13" t="s">
        <v>2948</v>
      </c>
      <c r="E13" s="68" t="str">
        <f t="shared" si="0"/>
        <v>20171003 9:30:26.764000</v>
      </c>
      <c r="F13" s="69">
        <f t="shared" si="1"/>
        <v>57706.5</v>
      </c>
    </row>
    <row r="14" spans="1:12">
      <c r="A14">
        <v>16</v>
      </c>
      <c r="B14">
        <v>620.5</v>
      </c>
      <c r="C14" t="s">
        <v>63</v>
      </c>
      <c r="D14" t="s">
        <v>2949</v>
      </c>
      <c r="E14" s="68" t="str">
        <f t="shared" si="0"/>
        <v>20171003 9:30:26.784000</v>
      </c>
      <c r="F14" s="69">
        <f t="shared" si="1"/>
        <v>9928</v>
      </c>
    </row>
    <row r="15" spans="1:12">
      <c r="A15">
        <v>30</v>
      </c>
      <c r="B15">
        <v>619</v>
      </c>
      <c r="C15" t="s">
        <v>70</v>
      </c>
      <c r="D15" t="s">
        <v>2950</v>
      </c>
      <c r="E15" s="68" t="str">
        <f t="shared" si="0"/>
        <v>20171003 9:34:41.003394</v>
      </c>
      <c r="F15" s="69">
        <f t="shared" si="1"/>
        <v>18570</v>
      </c>
    </row>
    <row r="16" spans="1:12">
      <c r="A16">
        <v>14</v>
      </c>
      <c r="B16">
        <v>619</v>
      </c>
      <c r="C16" t="s">
        <v>70</v>
      </c>
      <c r="D16" t="s">
        <v>2951</v>
      </c>
      <c r="E16" s="68" t="str">
        <f t="shared" si="0"/>
        <v>20171003 9:34:41.003521</v>
      </c>
      <c r="F16" s="69">
        <f t="shared" si="1"/>
        <v>8666</v>
      </c>
    </row>
    <row r="17" spans="1:6">
      <c r="A17">
        <v>65</v>
      </c>
      <c r="B17">
        <v>619</v>
      </c>
      <c r="C17" t="s">
        <v>67</v>
      </c>
      <c r="D17" t="s">
        <v>2952</v>
      </c>
      <c r="E17" s="68" t="str">
        <f t="shared" si="0"/>
        <v>20171003 9:34:41.003528</v>
      </c>
      <c r="F17" s="69">
        <f t="shared" si="1"/>
        <v>40235</v>
      </c>
    </row>
    <row r="18" spans="1:6">
      <c r="A18">
        <v>391</v>
      </c>
      <c r="B18">
        <v>619</v>
      </c>
      <c r="C18" t="s">
        <v>63</v>
      </c>
      <c r="D18" t="s">
        <v>2953</v>
      </c>
      <c r="E18" s="68" t="str">
        <f t="shared" si="0"/>
        <v>20171003 9:34:41.013000</v>
      </c>
      <c r="F18" s="69">
        <f t="shared" si="1"/>
        <v>242029</v>
      </c>
    </row>
    <row r="19" spans="1:6">
      <c r="A19">
        <v>96</v>
      </c>
      <c r="B19">
        <v>616</v>
      </c>
      <c r="C19" t="s">
        <v>63</v>
      </c>
      <c r="D19" t="s">
        <v>2954</v>
      </c>
      <c r="E19" s="68" t="str">
        <f t="shared" si="0"/>
        <v>20171003 9:43:01.135000</v>
      </c>
      <c r="F19" s="69">
        <f t="shared" si="1"/>
        <v>59136</v>
      </c>
    </row>
    <row r="20" spans="1:6">
      <c r="A20">
        <v>72</v>
      </c>
      <c r="B20">
        <v>616</v>
      </c>
      <c r="C20" t="s">
        <v>63</v>
      </c>
      <c r="D20" t="s">
        <v>2954</v>
      </c>
      <c r="E20" s="68" t="str">
        <f t="shared" si="0"/>
        <v>20171003 9:43:01.135000</v>
      </c>
      <c r="F20" s="69">
        <f t="shared" si="1"/>
        <v>44352</v>
      </c>
    </row>
    <row r="21" spans="1:6">
      <c r="A21">
        <v>100</v>
      </c>
      <c r="B21">
        <v>616</v>
      </c>
      <c r="C21" t="s">
        <v>63</v>
      </c>
      <c r="D21" t="s">
        <v>2954</v>
      </c>
      <c r="E21" s="68" t="str">
        <f t="shared" si="0"/>
        <v>20171003 9:43:01.135000</v>
      </c>
      <c r="F21" s="69">
        <f t="shared" si="1"/>
        <v>61600</v>
      </c>
    </row>
    <row r="22" spans="1:6">
      <c r="A22">
        <v>100</v>
      </c>
      <c r="B22">
        <v>616</v>
      </c>
      <c r="C22" t="s">
        <v>63</v>
      </c>
      <c r="D22" t="s">
        <v>2954</v>
      </c>
      <c r="E22" s="68" t="str">
        <f t="shared" si="0"/>
        <v>20171003 9:43:01.135000</v>
      </c>
      <c r="F22" s="69">
        <f t="shared" si="1"/>
        <v>61600</v>
      </c>
    </row>
    <row r="23" spans="1:6">
      <c r="A23">
        <v>201</v>
      </c>
      <c r="B23">
        <v>616</v>
      </c>
      <c r="C23" t="s">
        <v>63</v>
      </c>
      <c r="D23" t="s">
        <v>2954</v>
      </c>
      <c r="E23" s="68" t="str">
        <f t="shared" si="0"/>
        <v>20171003 9:43:01.135000</v>
      </c>
      <c r="F23" s="69">
        <f t="shared" si="1"/>
        <v>123816</v>
      </c>
    </row>
    <row r="24" spans="1:6">
      <c r="A24">
        <v>231</v>
      </c>
      <c r="B24">
        <v>616</v>
      </c>
      <c r="C24" t="s">
        <v>63</v>
      </c>
      <c r="D24" t="s">
        <v>2954</v>
      </c>
      <c r="E24" s="68" t="str">
        <f t="shared" si="0"/>
        <v>20171003 9:43:01.135000</v>
      </c>
      <c r="F24" s="69">
        <f t="shared" si="1"/>
        <v>142296</v>
      </c>
    </row>
    <row r="25" spans="1:6">
      <c r="A25">
        <v>700</v>
      </c>
      <c r="B25">
        <v>617.5</v>
      </c>
      <c r="C25" t="s">
        <v>63</v>
      </c>
      <c r="D25" t="s">
        <v>2955</v>
      </c>
      <c r="E25" s="68" t="str">
        <f t="shared" si="0"/>
        <v>20171003 9:55:56.843760</v>
      </c>
      <c r="F25" s="69">
        <f t="shared" si="1"/>
        <v>432250</v>
      </c>
    </row>
    <row r="26" spans="1:6">
      <c r="A26">
        <v>416</v>
      </c>
      <c r="B26">
        <v>616</v>
      </c>
      <c r="C26" t="s">
        <v>63</v>
      </c>
      <c r="D26" t="s">
        <v>2956</v>
      </c>
      <c r="E26" s="68" t="str">
        <f t="shared" si="0"/>
        <v>20171003 10:07:32.745000</v>
      </c>
      <c r="F26" s="69">
        <f t="shared" si="1"/>
        <v>256256</v>
      </c>
    </row>
    <row r="27" spans="1:6">
      <c r="A27">
        <v>70</v>
      </c>
      <c r="B27">
        <v>616</v>
      </c>
      <c r="C27" t="s">
        <v>63</v>
      </c>
      <c r="D27" t="s">
        <v>2956</v>
      </c>
      <c r="E27" s="68" t="str">
        <f t="shared" si="0"/>
        <v>20171003 10:07:32.745000</v>
      </c>
      <c r="F27" s="69">
        <f t="shared" si="1"/>
        <v>43120</v>
      </c>
    </row>
    <row r="28" spans="1:6">
      <c r="A28">
        <v>14</v>
      </c>
      <c r="B28">
        <v>616</v>
      </c>
      <c r="C28" t="s">
        <v>63</v>
      </c>
      <c r="D28" t="s">
        <v>2956</v>
      </c>
      <c r="E28" s="68" t="str">
        <f t="shared" si="0"/>
        <v>20171003 10:07:32.745000</v>
      </c>
      <c r="F28" s="69">
        <f t="shared" si="1"/>
        <v>8624</v>
      </c>
    </row>
    <row r="29" spans="1:6">
      <c r="A29">
        <v>52</v>
      </c>
      <c r="B29">
        <v>617.5</v>
      </c>
      <c r="C29" t="s">
        <v>63</v>
      </c>
      <c r="D29" t="s">
        <v>2957</v>
      </c>
      <c r="E29" s="68" t="str">
        <f t="shared" si="0"/>
        <v>20171003 10:19:00.893000</v>
      </c>
      <c r="F29" s="69">
        <f t="shared" si="1"/>
        <v>32110</v>
      </c>
    </row>
    <row r="30" spans="1:6">
      <c r="A30">
        <v>90</v>
      </c>
      <c r="B30">
        <v>617.5</v>
      </c>
      <c r="C30" t="s">
        <v>63</v>
      </c>
      <c r="D30" t="s">
        <v>2957</v>
      </c>
      <c r="E30" s="68" t="str">
        <f t="shared" si="0"/>
        <v>20171003 10:19:00.893000</v>
      </c>
      <c r="F30" s="69">
        <f t="shared" si="1"/>
        <v>55575</v>
      </c>
    </row>
    <row r="31" spans="1:6">
      <c r="A31">
        <v>11</v>
      </c>
      <c r="B31">
        <v>617.5</v>
      </c>
      <c r="C31" t="s">
        <v>63</v>
      </c>
      <c r="D31" t="s">
        <v>2957</v>
      </c>
      <c r="E31" s="68" t="str">
        <f t="shared" si="0"/>
        <v>20171003 10:19:00.893000</v>
      </c>
      <c r="F31" s="69">
        <f t="shared" si="1"/>
        <v>6792.5</v>
      </c>
    </row>
    <row r="32" spans="1:6">
      <c r="A32">
        <v>66</v>
      </c>
      <c r="B32">
        <v>617.5</v>
      </c>
      <c r="C32" t="s">
        <v>63</v>
      </c>
      <c r="D32" t="s">
        <v>2957</v>
      </c>
      <c r="E32" s="68" t="str">
        <f t="shared" si="0"/>
        <v>20171003 10:19:00.893000</v>
      </c>
      <c r="F32" s="69">
        <f t="shared" si="1"/>
        <v>40755</v>
      </c>
    </row>
    <row r="33" spans="1:6">
      <c r="A33">
        <v>50</v>
      </c>
      <c r="B33">
        <v>617.5</v>
      </c>
      <c r="C33" t="s">
        <v>63</v>
      </c>
      <c r="D33" t="s">
        <v>2957</v>
      </c>
      <c r="E33" s="68" t="str">
        <f t="shared" si="0"/>
        <v>20171003 10:19:00.893000</v>
      </c>
      <c r="F33" s="69">
        <f t="shared" si="1"/>
        <v>30875</v>
      </c>
    </row>
    <row r="34" spans="1:6">
      <c r="A34">
        <v>91</v>
      </c>
      <c r="B34">
        <v>617.5</v>
      </c>
      <c r="C34" t="s">
        <v>63</v>
      </c>
      <c r="D34" t="s">
        <v>2957</v>
      </c>
      <c r="E34" s="68" t="str">
        <f t="shared" si="0"/>
        <v>20171003 10:19:00.893000</v>
      </c>
      <c r="F34" s="69">
        <f t="shared" si="1"/>
        <v>56192.5</v>
      </c>
    </row>
    <row r="35" spans="1:6">
      <c r="A35">
        <v>100</v>
      </c>
      <c r="B35">
        <v>617.5</v>
      </c>
      <c r="C35" t="s">
        <v>63</v>
      </c>
      <c r="D35" t="s">
        <v>2957</v>
      </c>
      <c r="E35" s="68" t="str">
        <f t="shared" si="0"/>
        <v>20171003 10:19:00.893000</v>
      </c>
      <c r="F35" s="69">
        <f t="shared" si="1"/>
        <v>61750</v>
      </c>
    </row>
    <row r="36" spans="1:6">
      <c r="A36">
        <v>40</v>
      </c>
      <c r="B36">
        <v>617.5</v>
      </c>
      <c r="C36" t="s">
        <v>63</v>
      </c>
      <c r="D36" t="s">
        <v>2957</v>
      </c>
      <c r="E36" s="68" t="str">
        <f t="shared" si="0"/>
        <v>20171003 10:19:00.893000</v>
      </c>
      <c r="F36" s="69">
        <f t="shared" si="1"/>
        <v>24700</v>
      </c>
    </row>
    <row r="37" spans="1:6">
      <c r="A37">
        <v>42</v>
      </c>
      <c r="B37">
        <v>618</v>
      </c>
      <c r="C37" t="s">
        <v>63</v>
      </c>
      <c r="D37" t="s">
        <v>2958</v>
      </c>
      <c r="E37" s="68" t="str">
        <f t="shared" si="0"/>
        <v>20171003 10:28:16.394000</v>
      </c>
      <c r="F37" s="69">
        <f t="shared" si="1"/>
        <v>25956</v>
      </c>
    </row>
    <row r="38" spans="1:6">
      <c r="A38">
        <v>90</v>
      </c>
      <c r="B38">
        <v>618</v>
      </c>
      <c r="C38" t="s">
        <v>63</v>
      </c>
      <c r="D38" t="s">
        <v>2958</v>
      </c>
      <c r="E38" s="68" t="str">
        <f t="shared" si="0"/>
        <v>20171003 10:28:16.394000</v>
      </c>
      <c r="F38" s="69">
        <f t="shared" si="1"/>
        <v>55620</v>
      </c>
    </row>
    <row r="39" spans="1:6">
      <c r="A39">
        <v>64</v>
      </c>
      <c r="B39">
        <v>618</v>
      </c>
      <c r="C39" t="s">
        <v>63</v>
      </c>
      <c r="D39" t="s">
        <v>2958</v>
      </c>
      <c r="E39" s="68" t="str">
        <f t="shared" si="0"/>
        <v>20171003 10:28:16.394000</v>
      </c>
      <c r="F39" s="69">
        <f t="shared" si="1"/>
        <v>39552</v>
      </c>
    </row>
    <row r="40" spans="1:6">
      <c r="A40">
        <v>12</v>
      </c>
      <c r="B40">
        <v>618</v>
      </c>
      <c r="C40" t="s">
        <v>63</v>
      </c>
      <c r="D40" t="s">
        <v>2958</v>
      </c>
      <c r="E40" s="68" t="str">
        <f t="shared" si="0"/>
        <v>20171003 10:28:16.394000</v>
      </c>
      <c r="F40" s="69">
        <f t="shared" si="1"/>
        <v>7416</v>
      </c>
    </row>
    <row r="41" spans="1:6">
      <c r="A41">
        <v>100</v>
      </c>
      <c r="B41">
        <v>618</v>
      </c>
      <c r="C41" t="s">
        <v>63</v>
      </c>
      <c r="D41" t="s">
        <v>2958</v>
      </c>
      <c r="E41" s="68" t="str">
        <f t="shared" si="0"/>
        <v>20171003 10:28:16.394000</v>
      </c>
      <c r="F41" s="69">
        <f t="shared" si="1"/>
        <v>61800</v>
      </c>
    </row>
    <row r="42" spans="1:6">
      <c r="A42">
        <v>78</v>
      </c>
      <c r="B42">
        <v>618</v>
      </c>
      <c r="C42" t="s">
        <v>63</v>
      </c>
      <c r="D42" t="s">
        <v>2958</v>
      </c>
      <c r="E42" s="68" t="str">
        <f t="shared" si="0"/>
        <v>20171003 10:28:16.394000</v>
      </c>
      <c r="F42" s="69">
        <f t="shared" si="1"/>
        <v>48204</v>
      </c>
    </row>
    <row r="43" spans="1:6">
      <c r="A43">
        <v>93</v>
      </c>
      <c r="B43">
        <v>618</v>
      </c>
      <c r="C43" t="s">
        <v>63</v>
      </c>
      <c r="D43" t="s">
        <v>2958</v>
      </c>
      <c r="E43" s="68" t="str">
        <f t="shared" si="0"/>
        <v>20171003 10:28:16.394000</v>
      </c>
      <c r="F43" s="69">
        <f t="shared" si="1"/>
        <v>57474</v>
      </c>
    </row>
    <row r="44" spans="1:6">
      <c r="A44">
        <v>166</v>
      </c>
      <c r="B44">
        <v>618</v>
      </c>
      <c r="C44" t="s">
        <v>63</v>
      </c>
      <c r="D44" t="s">
        <v>2958</v>
      </c>
      <c r="E44" s="68" t="str">
        <f t="shared" si="0"/>
        <v>20171003 10:28:16.394000</v>
      </c>
      <c r="F44" s="69">
        <f t="shared" si="1"/>
        <v>102588</v>
      </c>
    </row>
    <row r="45" spans="1:6">
      <c r="A45">
        <v>55</v>
      </c>
      <c r="B45">
        <v>618</v>
      </c>
      <c r="C45" t="s">
        <v>63</v>
      </c>
      <c r="D45" t="s">
        <v>2958</v>
      </c>
      <c r="E45" s="68" t="str">
        <f t="shared" si="0"/>
        <v>20171003 10:28:16.394000</v>
      </c>
      <c r="F45" s="69">
        <f t="shared" si="1"/>
        <v>33990</v>
      </c>
    </row>
    <row r="46" spans="1:6">
      <c r="A46">
        <v>170</v>
      </c>
      <c r="B46">
        <v>616.5</v>
      </c>
      <c r="C46" t="s">
        <v>63</v>
      </c>
      <c r="D46" t="s">
        <v>2959</v>
      </c>
      <c r="E46" s="68" t="str">
        <f t="shared" si="0"/>
        <v>20171003 10:48:44.982000</v>
      </c>
      <c r="F46" s="69">
        <f t="shared" si="1"/>
        <v>104805</v>
      </c>
    </row>
    <row r="47" spans="1:6">
      <c r="A47">
        <v>43</v>
      </c>
      <c r="B47">
        <v>616.5</v>
      </c>
      <c r="C47" t="s">
        <v>63</v>
      </c>
      <c r="D47" t="s">
        <v>2959</v>
      </c>
      <c r="E47" s="68" t="str">
        <f t="shared" si="0"/>
        <v>20171003 10:48:44.982000</v>
      </c>
      <c r="F47" s="69">
        <f t="shared" si="1"/>
        <v>26509.5</v>
      </c>
    </row>
    <row r="48" spans="1:6">
      <c r="A48">
        <v>168</v>
      </c>
      <c r="B48">
        <v>616.5</v>
      </c>
      <c r="C48" t="s">
        <v>63</v>
      </c>
      <c r="D48" t="s">
        <v>2959</v>
      </c>
      <c r="E48" s="68" t="str">
        <f t="shared" si="0"/>
        <v>20171003 10:48:44.982000</v>
      </c>
      <c r="F48" s="69">
        <f t="shared" si="1"/>
        <v>103572</v>
      </c>
    </row>
    <row r="49" spans="1:6">
      <c r="A49">
        <v>90</v>
      </c>
      <c r="B49">
        <v>616.5</v>
      </c>
      <c r="C49" t="s">
        <v>63</v>
      </c>
      <c r="D49" t="s">
        <v>2959</v>
      </c>
      <c r="E49" s="68" t="str">
        <f t="shared" si="0"/>
        <v>20171003 10:48:44.982000</v>
      </c>
      <c r="F49" s="69">
        <f t="shared" si="1"/>
        <v>55485</v>
      </c>
    </row>
    <row r="50" spans="1:6">
      <c r="A50">
        <v>29</v>
      </c>
      <c r="B50">
        <v>616.5</v>
      </c>
      <c r="C50" t="s">
        <v>63</v>
      </c>
      <c r="D50" t="s">
        <v>2959</v>
      </c>
      <c r="E50" s="68" t="str">
        <f t="shared" si="0"/>
        <v>20171003 10:48:44.982000</v>
      </c>
      <c r="F50" s="69">
        <f t="shared" si="1"/>
        <v>17878.5</v>
      </c>
    </row>
    <row r="51" spans="1:6">
      <c r="A51">
        <v>800</v>
      </c>
      <c r="B51">
        <v>616</v>
      </c>
      <c r="C51" t="s">
        <v>63</v>
      </c>
      <c r="D51" t="s">
        <v>2960</v>
      </c>
      <c r="E51" s="68" t="str">
        <f t="shared" si="0"/>
        <v>20171003 10:50:47.335000</v>
      </c>
      <c r="F51" s="69">
        <f t="shared" si="1"/>
        <v>492800</v>
      </c>
    </row>
    <row r="52" spans="1:6">
      <c r="A52">
        <v>44</v>
      </c>
      <c r="B52">
        <v>615</v>
      </c>
      <c r="C52" t="s">
        <v>70</v>
      </c>
      <c r="D52" t="s">
        <v>2961</v>
      </c>
      <c r="E52" s="68" t="str">
        <f t="shared" si="0"/>
        <v>20171003 10:52:02.489692</v>
      </c>
      <c r="F52" s="69">
        <f t="shared" si="1"/>
        <v>27060</v>
      </c>
    </row>
    <row r="53" spans="1:6">
      <c r="A53">
        <v>59</v>
      </c>
      <c r="B53">
        <v>615</v>
      </c>
      <c r="C53" t="s">
        <v>67</v>
      </c>
      <c r="D53" t="s">
        <v>2962</v>
      </c>
      <c r="E53" s="68" t="str">
        <f t="shared" si="0"/>
        <v>20171003 10:52:02.521529</v>
      </c>
      <c r="F53" s="69">
        <f t="shared" si="1"/>
        <v>36285</v>
      </c>
    </row>
    <row r="54" spans="1:6">
      <c r="A54">
        <v>6</v>
      </c>
      <c r="B54">
        <v>615</v>
      </c>
      <c r="C54" t="s">
        <v>70</v>
      </c>
      <c r="D54" t="s">
        <v>2963</v>
      </c>
      <c r="E54" s="68" t="str">
        <f t="shared" si="0"/>
        <v>20171003 10:54:51.566893</v>
      </c>
      <c r="F54" s="69">
        <f t="shared" si="1"/>
        <v>3690</v>
      </c>
    </row>
    <row r="55" spans="1:6">
      <c r="A55">
        <v>65</v>
      </c>
      <c r="B55">
        <v>615</v>
      </c>
      <c r="C55" t="s">
        <v>67</v>
      </c>
      <c r="D55" t="s">
        <v>2964</v>
      </c>
      <c r="E55" s="68" t="str">
        <f t="shared" si="0"/>
        <v>20171003 10:54:51.567158</v>
      </c>
      <c r="F55" s="69">
        <f t="shared" si="1"/>
        <v>39975</v>
      </c>
    </row>
    <row r="56" spans="1:6">
      <c r="A56">
        <v>326</v>
      </c>
      <c r="B56">
        <v>615</v>
      </c>
      <c r="C56" t="s">
        <v>63</v>
      </c>
      <c r="D56" t="s">
        <v>2965</v>
      </c>
      <c r="E56" s="68" t="str">
        <f t="shared" si="0"/>
        <v>20171003 10:54:51.577000</v>
      </c>
      <c r="F56" s="69">
        <f t="shared" si="1"/>
        <v>200490</v>
      </c>
    </row>
    <row r="57" spans="1:6">
      <c r="A57">
        <v>5</v>
      </c>
      <c r="B57">
        <v>615.5</v>
      </c>
      <c r="C57" t="s">
        <v>63</v>
      </c>
      <c r="D57" t="s">
        <v>2966</v>
      </c>
      <c r="E57" s="68" t="str">
        <f t="shared" si="0"/>
        <v>20171003 11:11:58.770000</v>
      </c>
      <c r="F57" s="69">
        <f t="shared" si="1"/>
        <v>3077.5</v>
      </c>
    </row>
    <row r="58" spans="1:6">
      <c r="A58">
        <v>100</v>
      </c>
      <c r="B58">
        <v>615.5</v>
      </c>
      <c r="C58" t="s">
        <v>63</v>
      </c>
      <c r="D58" t="s">
        <v>2966</v>
      </c>
      <c r="E58" s="68" t="str">
        <f t="shared" si="0"/>
        <v>20171003 11:11:58.770000</v>
      </c>
      <c r="F58" s="69">
        <f t="shared" si="1"/>
        <v>61550</v>
      </c>
    </row>
    <row r="59" spans="1:6">
      <c r="A59">
        <v>102</v>
      </c>
      <c r="B59">
        <v>615.5</v>
      </c>
      <c r="C59" t="s">
        <v>63</v>
      </c>
      <c r="D59" t="s">
        <v>2966</v>
      </c>
      <c r="E59" s="68" t="str">
        <f t="shared" si="0"/>
        <v>20171003 11:11:58.770000</v>
      </c>
      <c r="F59" s="69">
        <f t="shared" si="1"/>
        <v>62781</v>
      </c>
    </row>
    <row r="60" spans="1:6">
      <c r="A60">
        <v>90</v>
      </c>
      <c r="B60">
        <v>615.5</v>
      </c>
      <c r="C60" t="s">
        <v>63</v>
      </c>
      <c r="D60" t="s">
        <v>2966</v>
      </c>
      <c r="E60" s="68" t="str">
        <f t="shared" si="0"/>
        <v>20171003 11:11:58.770000</v>
      </c>
      <c r="F60" s="69">
        <f t="shared" si="1"/>
        <v>55395</v>
      </c>
    </row>
    <row r="61" spans="1:6">
      <c r="A61">
        <v>16</v>
      </c>
      <c r="B61">
        <v>615.5</v>
      </c>
      <c r="C61" t="s">
        <v>63</v>
      </c>
      <c r="D61" t="s">
        <v>2966</v>
      </c>
      <c r="E61" s="68" t="str">
        <f t="shared" si="0"/>
        <v>20171003 11:11:58.770000</v>
      </c>
      <c r="F61" s="69">
        <f t="shared" si="1"/>
        <v>9848</v>
      </c>
    </row>
    <row r="62" spans="1:6">
      <c r="A62">
        <v>15</v>
      </c>
      <c r="B62">
        <v>615.5</v>
      </c>
      <c r="C62" t="s">
        <v>63</v>
      </c>
      <c r="D62" t="s">
        <v>2966</v>
      </c>
      <c r="E62" s="68" t="str">
        <f t="shared" si="0"/>
        <v>20171003 11:11:58.770000</v>
      </c>
      <c r="F62" s="69">
        <f t="shared" si="1"/>
        <v>9232.5</v>
      </c>
    </row>
    <row r="63" spans="1:6">
      <c r="A63">
        <v>76</v>
      </c>
      <c r="B63">
        <v>615.5</v>
      </c>
      <c r="C63" t="s">
        <v>63</v>
      </c>
      <c r="D63" t="s">
        <v>2966</v>
      </c>
      <c r="E63" s="68" t="str">
        <f t="shared" si="0"/>
        <v>20171003 11:11:58.770000</v>
      </c>
      <c r="F63" s="69">
        <f t="shared" si="1"/>
        <v>46778</v>
      </c>
    </row>
    <row r="64" spans="1:6">
      <c r="A64">
        <v>64</v>
      </c>
      <c r="B64">
        <v>615.5</v>
      </c>
      <c r="C64" t="s">
        <v>63</v>
      </c>
      <c r="D64" t="s">
        <v>2966</v>
      </c>
      <c r="E64" s="68" t="str">
        <f t="shared" si="0"/>
        <v>20171003 11:11:58.770000</v>
      </c>
      <c r="F64" s="69">
        <f t="shared" si="1"/>
        <v>39392</v>
      </c>
    </row>
    <row r="65" spans="1:6">
      <c r="A65">
        <v>7</v>
      </c>
      <c r="B65">
        <v>615.5</v>
      </c>
      <c r="C65" t="s">
        <v>63</v>
      </c>
      <c r="D65" t="s">
        <v>2966</v>
      </c>
      <c r="E65" s="68" t="str">
        <f t="shared" si="0"/>
        <v>20171003 11:11:58.770000</v>
      </c>
      <c r="F65" s="69">
        <f t="shared" si="1"/>
        <v>4308.5</v>
      </c>
    </row>
    <row r="66" spans="1:6">
      <c r="A66">
        <v>25</v>
      </c>
      <c r="B66">
        <v>615.5</v>
      </c>
      <c r="C66" t="s">
        <v>63</v>
      </c>
      <c r="D66" t="s">
        <v>2966</v>
      </c>
      <c r="E66" s="68" t="str">
        <f t="shared" ref="E66:E129" si="4">LEFT(D66,FIND(" ",D66)-1)&amp;" "&amp;IF((MID(D66,FIND(" ",D66)+1,2))&lt;"23",MID(D66,FIND(" ",D66)+1,2) + 2 - VALUE(MID(D66,28,1)),"0"&amp;"0")&amp;MID(D66,FIND(" ",D66)+3,13)</f>
        <v>20171003 11:11:58.770000</v>
      </c>
      <c r="F66" s="69">
        <f t="shared" ref="F66:F129" si="5">A66*B66</f>
        <v>15387.5</v>
      </c>
    </row>
    <row r="67" spans="1:6">
      <c r="A67">
        <v>150</v>
      </c>
      <c r="B67">
        <v>617</v>
      </c>
      <c r="C67" t="s">
        <v>63</v>
      </c>
      <c r="D67" t="s">
        <v>2967</v>
      </c>
      <c r="E67" s="68" t="str">
        <f t="shared" si="4"/>
        <v>20171003 11:35:26.130000</v>
      </c>
      <c r="F67" s="69">
        <f t="shared" si="5"/>
        <v>92550</v>
      </c>
    </row>
    <row r="68" spans="1:6">
      <c r="A68">
        <v>1</v>
      </c>
      <c r="B68">
        <v>617</v>
      </c>
      <c r="C68" t="s">
        <v>63</v>
      </c>
      <c r="D68" t="s">
        <v>2968</v>
      </c>
      <c r="E68" s="68" t="str">
        <f t="shared" si="4"/>
        <v>20171003 11:35:26.163000</v>
      </c>
      <c r="F68" s="69">
        <f t="shared" si="5"/>
        <v>617</v>
      </c>
    </row>
    <row r="69" spans="1:6">
      <c r="A69">
        <v>349</v>
      </c>
      <c r="B69">
        <v>617</v>
      </c>
      <c r="C69" t="s">
        <v>63</v>
      </c>
      <c r="D69" t="s">
        <v>2968</v>
      </c>
      <c r="E69" s="68" t="str">
        <f t="shared" si="4"/>
        <v>20171003 11:35:26.163000</v>
      </c>
      <c r="F69" s="69">
        <f t="shared" si="5"/>
        <v>215333</v>
      </c>
    </row>
    <row r="70" spans="1:6">
      <c r="A70">
        <v>83</v>
      </c>
      <c r="B70">
        <v>618.5</v>
      </c>
      <c r="C70" t="s">
        <v>63</v>
      </c>
      <c r="D70" t="s">
        <v>2969</v>
      </c>
      <c r="E70" s="68" t="str">
        <f t="shared" si="4"/>
        <v>20171003 11:56:34.994000</v>
      </c>
      <c r="F70" s="69">
        <f t="shared" si="5"/>
        <v>51335.5</v>
      </c>
    </row>
    <row r="71" spans="1:6">
      <c r="A71">
        <v>90</v>
      </c>
      <c r="B71">
        <v>618.5</v>
      </c>
      <c r="C71" t="s">
        <v>63</v>
      </c>
      <c r="D71" t="s">
        <v>2969</v>
      </c>
      <c r="E71" s="68" t="str">
        <f t="shared" si="4"/>
        <v>20171003 11:56:34.994000</v>
      </c>
      <c r="F71" s="69">
        <f t="shared" si="5"/>
        <v>55665</v>
      </c>
    </row>
    <row r="72" spans="1:6">
      <c r="A72">
        <v>327</v>
      </c>
      <c r="B72">
        <v>618.5</v>
      </c>
      <c r="C72" t="s">
        <v>63</v>
      </c>
      <c r="D72" t="s">
        <v>2970</v>
      </c>
      <c r="E72" s="68" t="str">
        <f t="shared" si="4"/>
        <v>20171003 11:56:35.016000</v>
      </c>
      <c r="F72" s="69">
        <f t="shared" si="5"/>
        <v>202249.5</v>
      </c>
    </row>
    <row r="73" spans="1:6">
      <c r="A73">
        <v>141</v>
      </c>
      <c r="B73">
        <v>618</v>
      </c>
      <c r="C73" t="s">
        <v>63</v>
      </c>
      <c r="D73" t="s">
        <v>2971</v>
      </c>
      <c r="E73" s="68" t="str">
        <f t="shared" si="4"/>
        <v>20171003 12:19:26.283000</v>
      </c>
      <c r="F73" s="69">
        <f t="shared" si="5"/>
        <v>87138</v>
      </c>
    </row>
    <row r="74" spans="1:6">
      <c r="A74">
        <v>100</v>
      </c>
      <c r="B74">
        <v>618</v>
      </c>
      <c r="C74" t="s">
        <v>63</v>
      </c>
      <c r="D74" t="s">
        <v>2971</v>
      </c>
      <c r="E74" s="68" t="str">
        <f t="shared" si="4"/>
        <v>20171003 12:19:26.283000</v>
      </c>
      <c r="F74" s="69">
        <f t="shared" si="5"/>
        <v>61800</v>
      </c>
    </row>
    <row r="75" spans="1:6">
      <c r="A75">
        <v>7</v>
      </c>
      <c r="B75">
        <v>618</v>
      </c>
      <c r="C75" t="s">
        <v>63</v>
      </c>
      <c r="D75" t="s">
        <v>2971</v>
      </c>
      <c r="E75" s="68" t="str">
        <f t="shared" si="4"/>
        <v>20171003 12:19:26.283000</v>
      </c>
      <c r="F75" s="69">
        <f t="shared" si="5"/>
        <v>4326</v>
      </c>
    </row>
    <row r="76" spans="1:6">
      <c r="A76">
        <v>67</v>
      </c>
      <c r="B76">
        <v>618</v>
      </c>
      <c r="C76" t="s">
        <v>63</v>
      </c>
      <c r="D76" t="s">
        <v>2971</v>
      </c>
      <c r="E76" s="68" t="str">
        <f t="shared" si="4"/>
        <v>20171003 12:19:26.283000</v>
      </c>
      <c r="F76" s="69">
        <f t="shared" si="5"/>
        <v>41406</v>
      </c>
    </row>
    <row r="77" spans="1:6">
      <c r="A77">
        <v>100</v>
      </c>
      <c r="B77">
        <v>618</v>
      </c>
      <c r="C77" t="s">
        <v>63</v>
      </c>
      <c r="D77" t="s">
        <v>2971</v>
      </c>
      <c r="E77" s="68" t="str">
        <f t="shared" si="4"/>
        <v>20171003 12:19:26.283000</v>
      </c>
      <c r="F77" s="69">
        <f t="shared" si="5"/>
        <v>61800</v>
      </c>
    </row>
    <row r="78" spans="1:6">
      <c r="A78">
        <v>76</v>
      </c>
      <c r="B78">
        <v>618</v>
      </c>
      <c r="C78" t="s">
        <v>63</v>
      </c>
      <c r="D78" t="s">
        <v>2971</v>
      </c>
      <c r="E78" s="68" t="str">
        <f t="shared" si="4"/>
        <v>20171003 12:19:26.283000</v>
      </c>
      <c r="F78" s="69">
        <f t="shared" si="5"/>
        <v>46968</v>
      </c>
    </row>
    <row r="79" spans="1:6">
      <c r="A79">
        <v>31</v>
      </c>
      <c r="B79">
        <v>618</v>
      </c>
      <c r="C79" t="s">
        <v>63</v>
      </c>
      <c r="D79" t="s">
        <v>2971</v>
      </c>
      <c r="E79" s="68" t="str">
        <f t="shared" si="4"/>
        <v>20171003 12:19:26.283000</v>
      </c>
      <c r="F79" s="69">
        <f t="shared" si="5"/>
        <v>19158</v>
      </c>
    </row>
    <row r="80" spans="1:6">
      <c r="A80">
        <v>92</v>
      </c>
      <c r="B80">
        <v>618</v>
      </c>
      <c r="C80" t="s">
        <v>63</v>
      </c>
      <c r="D80" t="s">
        <v>2971</v>
      </c>
      <c r="E80" s="68" t="str">
        <f t="shared" si="4"/>
        <v>20171003 12:19:26.283000</v>
      </c>
      <c r="F80" s="69">
        <f t="shared" si="5"/>
        <v>56856</v>
      </c>
    </row>
    <row r="81" spans="1:6">
      <c r="A81">
        <v>86</v>
      </c>
      <c r="B81">
        <v>618</v>
      </c>
      <c r="C81" t="s">
        <v>63</v>
      </c>
      <c r="D81" t="s">
        <v>2971</v>
      </c>
      <c r="E81" s="68" t="str">
        <f t="shared" si="4"/>
        <v>20171003 12:19:26.283000</v>
      </c>
      <c r="F81" s="69">
        <f t="shared" si="5"/>
        <v>53148</v>
      </c>
    </row>
    <row r="82" spans="1:6">
      <c r="A82">
        <v>85</v>
      </c>
      <c r="B82">
        <v>618</v>
      </c>
      <c r="C82" t="s">
        <v>63</v>
      </c>
      <c r="D82" t="s">
        <v>2972</v>
      </c>
      <c r="E82" s="68" t="str">
        <f t="shared" si="4"/>
        <v>20171003 12:24:49.656000</v>
      </c>
      <c r="F82" s="69">
        <f t="shared" si="5"/>
        <v>52530</v>
      </c>
    </row>
    <row r="83" spans="1:6">
      <c r="A83">
        <v>515</v>
      </c>
      <c r="B83">
        <v>618</v>
      </c>
      <c r="C83" t="s">
        <v>63</v>
      </c>
      <c r="D83" t="s">
        <v>2973</v>
      </c>
      <c r="E83" s="68" t="str">
        <f t="shared" si="4"/>
        <v>20171003 12:25:50.132000</v>
      </c>
      <c r="F83" s="69">
        <f t="shared" si="5"/>
        <v>318270</v>
      </c>
    </row>
    <row r="84" spans="1:6">
      <c r="A84">
        <v>92</v>
      </c>
      <c r="B84">
        <v>618</v>
      </c>
      <c r="C84" t="s">
        <v>63</v>
      </c>
      <c r="D84" t="s">
        <v>2974</v>
      </c>
      <c r="E84" s="68" t="str">
        <f t="shared" si="4"/>
        <v>20171003 12:50:14.948000</v>
      </c>
      <c r="F84" s="69">
        <f t="shared" si="5"/>
        <v>56856</v>
      </c>
    </row>
    <row r="85" spans="1:6">
      <c r="A85">
        <v>280</v>
      </c>
      <c r="B85">
        <v>618</v>
      </c>
      <c r="C85" t="s">
        <v>63</v>
      </c>
      <c r="D85" t="s">
        <v>2974</v>
      </c>
      <c r="E85" s="68" t="str">
        <f t="shared" si="4"/>
        <v>20171003 12:50:14.948000</v>
      </c>
      <c r="F85" s="69">
        <f t="shared" si="5"/>
        <v>173040</v>
      </c>
    </row>
    <row r="86" spans="1:6">
      <c r="A86">
        <v>28</v>
      </c>
      <c r="B86">
        <v>618</v>
      </c>
      <c r="C86" t="s">
        <v>63</v>
      </c>
      <c r="D86" t="s">
        <v>2974</v>
      </c>
      <c r="E86" s="68" t="str">
        <f t="shared" si="4"/>
        <v>20171003 12:50:14.948000</v>
      </c>
      <c r="F86" s="69">
        <f t="shared" si="5"/>
        <v>17304</v>
      </c>
    </row>
    <row r="87" spans="1:6">
      <c r="A87">
        <v>84</v>
      </c>
      <c r="B87">
        <v>618</v>
      </c>
      <c r="C87" t="s">
        <v>63</v>
      </c>
      <c r="D87" t="s">
        <v>2975</v>
      </c>
      <c r="E87" s="68" t="str">
        <f t="shared" si="4"/>
        <v>20171003 13:24:07.996000</v>
      </c>
      <c r="F87" s="69">
        <f t="shared" si="5"/>
        <v>51912</v>
      </c>
    </row>
    <row r="88" spans="1:6">
      <c r="A88">
        <v>91</v>
      </c>
      <c r="B88">
        <v>618</v>
      </c>
      <c r="C88" t="s">
        <v>63</v>
      </c>
      <c r="D88" t="s">
        <v>2975</v>
      </c>
      <c r="E88" s="68" t="str">
        <f t="shared" si="4"/>
        <v>20171003 13:24:07.996000</v>
      </c>
      <c r="F88" s="69">
        <f t="shared" si="5"/>
        <v>56238</v>
      </c>
    </row>
    <row r="89" spans="1:6">
      <c r="A89">
        <v>264</v>
      </c>
      <c r="B89">
        <v>618</v>
      </c>
      <c r="C89" t="s">
        <v>63</v>
      </c>
      <c r="D89" t="s">
        <v>2975</v>
      </c>
      <c r="E89" s="68" t="str">
        <f t="shared" si="4"/>
        <v>20171003 13:24:07.996000</v>
      </c>
      <c r="F89" s="69">
        <f t="shared" si="5"/>
        <v>163152</v>
      </c>
    </row>
    <row r="90" spans="1:6">
      <c r="A90">
        <v>147</v>
      </c>
      <c r="B90">
        <v>618</v>
      </c>
      <c r="C90" t="s">
        <v>63</v>
      </c>
      <c r="D90" t="s">
        <v>2975</v>
      </c>
      <c r="E90" s="68" t="str">
        <f t="shared" si="4"/>
        <v>20171003 13:24:07.996000</v>
      </c>
      <c r="F90" s="69">
        <f t="shared" si="5"/>
        <v>90846</v>
      </c>
    </row>
    <row r="91" spans="1:6">
      <c r="A91">
        <v>14</v>
      </c>
      <c r="B91">
        <v>618</v>
      </c>
      <c r="C91" t="s">
        <v>63</v>
      </c>
      <c r="D91" t="s">
        <v>2975</v>
      </c>
      <c r="E91" s="68" t="str">
        <f t="shared" si="4"/>
        <v>20171003 13:24:07.996000</v>
      </c>
      <c r="F91" s="69">
        <f t="shared" si="5"/>
        <v>8652</v>
      </c>
    </row>
    <row r="92" spans="1:6">
      <c r="A92">
        <v>53</v>
      </c>
      <c r="B92">
        <v>617</v>
      </c>
      <c r="C92" t="s">
        <v>63</v>
      </c>
      <c r="D92" t="s">
        <v>2976</v>
      </c>
      <c r="E92" s="68" t="str">
        <f t="shared" si="4"/>
        <v>20171003 13:37:53.465000</v>
      </c>
      <c r="F92" s="69">
        <f t="shared" si="5"/>
        <v>32701</v>
      </c>
    </row>
    <row r="93" spans="1:6">
      <c r="A93">
        <v>55</v>
      </c>
      <c r="B93">
        <v>617</v>
      </c>
      <c r="C93" t="s">
        <v>63</v>
      </c>
      <c r="D93" t="s">
        <v>2977</v>
      </c>
      <c r="E93" s="68" t="str">
        <f t="shared" si="4"/>
        <v>20171003 13:38:42.934000</v>
      </c>
      <c r="F93" s="69">
        <f t="shared" si="5"/>
        <v>33935</v>
      </c>
    </row>
    <row r="94" spans="1:6">
      <c r="A94">
        <v>100</v>
      </c>
      <c r="B94">
        <v>618</v>
      </c>
      <c r="C94" t="s">
        <v>63</v>
      </c>
      <c r="D94" t="s">
        <v>2978</v>
      </c>
      <c r="E94" s="68" t="str">
        <f t="shared" si="4"/>
        <v>20171003 13:47:14.785000</v>
      </c>
      <c r="F94" s="69">
        <f t="shared" si="5"/>
        <v>61800</v>
      </c>
    </row>
    <row r="95" spans="1:6">
      <c r="A95">
        <v>91</v>
      </c>
      <c r="B95">
        <v>618</v>
      </c>
      <c r="C95" t="s">
        <v>63</v>
      </c>
      <c r="D95" t="s">
        <v>2978</v>
      </c>
      <c r="E95" s="68" t="str">
        <f t="shared" si="4"/>
        <v>20171003 13:47:14.785000</v>
      </c>
      <c r="F95" s="69">
        <f t="shared" si="5"/>
        <v>56238</v>
      </c>
    </row>
    <row r="96" spans="1:6">
      <c r="A96">
        <v>165</v>
      </c>
      <c r="B96">
        <v>618</v>
      </c>
      <c r="C96" t="s">
        <v>63</v>
      </c>
      <c r="D96" t="s">
        <v>2978</v>
      </c>
      <c r="E96" s="68" t="str">
        <f t="shared" si="4"/>
        <v>20171003 13:47:14.785000</v>
      </c>
      <c r="F96" s="69">
        <f t="shared" si="5"/>
        <v>101970</v>
      </c>
    </row>
    <row r="97" spans="1:6">
      <c r="A97">
        <v>79</v>
      </c>
      <c r="B97">
        <v>618</v>
      </c>
      <c r="C97" t="s">
        <v>63</v>
      </c>
      <c r="D97" t="s">
        <v>2978</v>
      </c>
      <c r="E97" s="68" t="str">
        <f t="shared" si="4"/>
        <v>20171003 13:47:14.785000</v>
      </c>
      <c r="F97" s="69">
        <f t="shared" si="5"/>
        <v>48822</v>
      </c>
    </row>
    <row r="98" spans="1:6">
      <c r="A98">
        <v>228</v>
      </c>
      <c r="B98">
        <v>618</v>
      </c>
      <c r="C98" t="s">
        <v>63</v>
      </c>
      <c r="D98" t="s">
        <v>2978</v>
      </c>
      <c r="E98" s="68" t="str">
        <f t="shared" si="4"/>
        <v>20171003 13:47:14.785000</v>
      </c>
      <c r="F98" s="69">
        <f t="shared" si="5"/>
        <v>140904</v>
      </c>
    </row>
    <row r="99" spans="1:6">
      <c r="A99">
        <v>79</v>
      </c>
      <c r="B99">
        <v>618</v>
      </c>
      <c r="C99" t="s">
        <v>63</v>
      </c>
      <c r="D99" t="s">
        <v>2978</v>
      </c>
      <c r="E99" s="68" t="str">
        <f t="shared" si="4"/>
        <v>20171003 13:47:14.785000</v>
      </c>
      <c r="F99" s="69">
        <f t="shared" si="5"/>
        <v>48822</v>
      </c>
    </row>
    <row r="100" spans="1:6">
      <c r="A100">
        <v>550</v>
      </c>
      <c r="B100">
        <v>618</v>
      </c>
      <c r="C100" t="s">
        <v>63</v>
      </c>
      <c r="D100" t="s">
        <v>2978</v>
      </c>
      <c r="E100" s="68" t="str">
        <f t="shared" si="4"/>
        <v>20171003 13:47:14.785000</v>
      </c>
      <c r="F100" s="69">
        <f t="shared" si="5"/>
        <v>339900</v>
      </c>
    </row>
    <row r="101" spans="1:6">
      <c r="A101">
        <v>8</v>
      </c>
      <c r="B101">
        <v>617</v>
      </c>
      <c r="C101" t="s">
        <v>63</v>
      </c>
      <c r="D101" t="s">
        <v>2979</v>
      </c>
      <c r="E101" s="68" t="str">
        <f t="shared" si="4"/>
        <v>20171003 14:00:18.510000</v>
      </c>
      <c r="F101" s="69">
        <f t="shared" si="5"/>
        <v>4936</v>
      </c>
    </row>
    <row r="102" spans="1:6">
      <c r="A102">
        <v>6</v>
      </c>
      <c r="B102">
        <v>617</v>
      </c>
      <c r="C102" t="s">
        <v>63</v>
      </c>
      <c r="D102" t="s">
        <v>2980</v>
      </c>
      <c r="E102" s="68" t="str">
        <f t="shared" si="4"/>
        <v>20171003 14:07:26.107000</v>
      </c>
      <c r="F102" s="69">
        <f t="shared" si="5"/>
        <v>3702</v>
      </c>
    </row>
    <row r="103" spans="1:6">
      <c r="A103">
        <v>4</v>
      </c>
      <c r="B103">
        <v>617.5</v>
      </c>
      <c r="C103" t="s">
        <v>63</v>
      </c>
      <c r="D103" t="s">
        <v>2981</v>
      </c>
      <c r="E103" s="68" t="str">
        <f t="shared" si="4"/>
        <v>20171003 14:09:19.945000</v>
      </c>
      <c r="F103" s="69">
        <f t="shared" si="5"/>
        <v>2470</v>
      </c>
    </row>
    <row r="104" spans="1:6">
      <c r="A104">
        <v>46</v>
      </c>
      <c r="B104">
        <v>617.5</v>
      </c>
      <c r="C104" t="s">
        <v>63</v>
      </c>
      <c r="D104" t="s">
        <v>2981</v>
      </c>
      <c r="E104" s="68" t="str">
        <f t="shared" si="4"/>
        <v>20171003 14:09:19.945000</v>
      </c>
      <c r="F104" s="69">
        <f t="shared" si="5"/>
        <v>28405</v>
      </c>
    </row>
    <row r="105" spans="1:6">
      <c r="A105">
        <v>165</v>
      </c>
      <c r="B105">
        <v>617.5</v>
      </c>
      <c r="C105" t="s">
        <v>63</v>
      </c>
      <c r="D105" t="s">
        <v>2981</v>
      </c>
      <c r="E105" s="68" t="str">
        <f t="shared" si="4"/>
        <v>20171003 14:09:19.945000</v>
      </c>
      <c r="F105" s="69">
        <f t="shared" si="5"/>
        <v>101887.5</v>
      </c>
    </row>
    <row r="106" spans="1:6">
      <c r="A106">
        <v>89</v>
      </c>
      <c r="B106">
        <v>617.5</v>
      </c>
      <c r="C106" t="s">
        <v>63</v>
      </c>
      <c r="D106" t="s">
        <v>2981</v>
      </c>
      <c r="E106" s="68" t="str">
        <f t="shared" si="4"/>
        <v>20171003 14:09:19.945000</v>
      </c>
      <c r="F106" s="69">
        <f t="shared" si="5"/>
        <v>54957.5</v>
      </c>
    </row>
    <row r="107" spans="1:6">
      <c r="A107">
        <v>100</v>
      </c>
      <c r="B107">
        <v>617.5</v>
      </c>
      <c r="C107" t="s">
        <v>63</v>
      </c>
      <c r="D107" t="s">
        <v>2981</v>
      </c>
      <c r="E107" s="68" t="str">
        <f t="shared" si="4"/>
        <v>20171003 14:09:19.945000</v>
      </c>
      <c r="F107" s="69">
        <f t="shared" si="5"/>
        <v>61750</v>
      </c>
    </row>
    <row r="108" spans="1:6">
      <c r="A108">
        <v>52</v>
      </c>
      <c r="B108">
        <v>617.5</v>
      </c>
      <c r="C108" t="s">
        <v>63</v>
      </c>
      <c r="D108" t="s">
        <v>2981</v>
      </c>
      <c r="E108" s="68" t="str">
        <f t="shared" si="4"/>
        <v>20171003 14:09:19.945000</v>
      </c>
      <c r="F108" s="69">
        <f t="shared" si="5"/>
        <v>32110</v>
      </c>
    </row>
    <row r="109" spans="1:6">
      <c r="A109">
        <v>30</v>
      </c>
      <c r="B109">
        <v>617.5</v>
      </c>
      <c r="C109" t="s">
        <v>63</v>
      </c>
      <c r="D109" t="s">
        <v>2981</v>
      </c>
      <c r="E109" s="68" t="str">
        <f t="shared" si="4"/>
        <v>20171003 14:09:19.945000</v>
      </c>
      <c r="F109" s="69">
        <f t="shared" si="5"/>
        <v>18525</v>
      </c>
    </row>
    <row r="110" spans="1:6">
      <c r="A110">
        <v>378</v>
      </c>
      <c r="B110">
        <v>617</v>
      </c>
      <c r="C110" t="s">
        <v>63</v>
      </c>
      <c r="D110" t="s">
        <v>2982</v>
      </c>
      <c r="E110" s="68" t="str">
        <f t="shared" si="4"/>
        <v>20171003 14:14:00.547000</v>
      </c>
      <c r="F110" s="69">
        <f t="shared" si="5"/>
        <v>233226</v>
      </c>
    </row>
    <row r="111" spans="1:6">
      <c r="A111">
        <v>600</v>
      </c>
      <c r="B111">
        <v>616</v>
      </c>
      <c r="C111" t="s">
        <v>63</v>
      </c>
      <c r="D111" t="s">
        <v>2983</v>
      </c>
      <c r="E111" s="68" t="str">
        <f t="shared" si="4"/>
        <v>20171003 14:32:28.844000</v>
      </c>
      <c r="F111" s="69">
        <f t="shared" si="5"/>
        <v>369600</v>
      </c>
    </row>
    <row r="112" spans="1:6">
      <c r="A112">
        <v>154</v>
      </c>
      <c r="B112">
        <v>615</v>
      </c>
      <c r="C112" t="s">
        <v>63</v>
      </c>
      <c r="D112" t="s">
        <v>2984</v>
      </c>
      <c r="E112" s="68" t="str">
        <f t="shared" si="4"/>
        <v>20171003 14:39:30.563000</v>
      </c>
      <c r="F112" s="69">
        <f t="shared" si="5"/>
        <v>94710</v>
      </c>
    </row>
    <row r="113" spans="1:6">
      <c r="A113">
        <v>100</v>
      </c>
      <c r="B113">
        <v>615</v>
      </c>
      <c r="C113" t="s">
        <v>63</v>
      </c>
      <c r="D113" t="s">
        <v>2984</v>
      </c>
      <c r="E113" s="68" t="str">
        <f t="shared" si="4"/>
        <v>20171003 14:39:30.563000</v>
      </c>
      <c r="F113" s="69">
        <f t="shared" si="5"/>
        <v>61500</v>
      </c>
    </row>
    <row r="114" spans="1:6">
      <c r="A114">
        <v>16</v>
      </c>
      <c r="B114">
        <v>615</v>
      </c>
      <c r="C114" t="s">
        <v>63</v>
      </c>
      <c r="D114" t="s">
        <v>2984</v>
      </c>
      <c r="E114" s="68" t="str">
        <f t="shared" si="4"/>
        <v>20171003 14:39:30.563000</v>
      </c>
      <c r="F114" s="69">
        <f t="shared" si="5"/>
        <v>9840</v>
      </c>
    </row>
    <row r="115" spans="1:6">
      <c r="A115">
        <v>98</v>
      </c>
      <c r="B115">
        <v>615</v>
      </c>
      <c r="C115" t="s">
        <v>63</v>
      </c>
      <c r="D115" t="s">
        <v>2984</v>
      </c>
      <c r="E115" s="68" t="str">
        <f t="shared" si="4"/>
        <v>20171003 14:39:30.563000</v>
      </c>
      <c r="F115" s="69">
        <f t="shared" si="5"/>
        <v>60270</v>
      </c>
    </row>
    <row r="116" spans="1:6">
      <c r="A116">
        <v>76</v>
      </c>
      <c r="B116">
        <v>615</v>
      </c>
      <c r="C116" t="s">
        <v>63</v>
      </c>
      <c r="D116" t="s">
        <v>2984</v>
      </c>
      <c r="E116" s="68" t="str">
        <f t="shared" si="4"/>
        <v>20171003 14:39:30.563000</v>
      </c>
      <c r="F116" s="69">
        <f t="shared" si="5"/>
        <v>46740</v>
      </c>
    </row>
    <row r="117" spans="1:6">
      <c r="A117">
        <v>11</v>
      </c>
      <c r="B117">
        <v>615</v>
      </c>
      <c r="C117" t="s">
        <v>63</v>
      </c>
      <c r="D117" t="s">
        <v>2985</v>
      </c>
      <c r="E117" s="68" t="str">
        <f t="shared" si="4"/>
        <v>20171003 14:39:30.601000</v>
      </c>
      <c r="F117" s="69">
        <f t="shared" si="5"/>
        <v>6765</v>
      </c>
    </row>
    <row r="118" spans="1:6">
      <c r="A118">
        <v>67</v>
      </c>
      <c r="B118">
        <v>615</v>
      </c>
      <c r="C118" t="s">
        <v>63</v>
      </c>
      <c r="D118" t="s">
        <v>2986</v>
      </c>
      <c r="E118" s="68" t="str">
        <f t="shared" si="4"/>
        <v>20171003 14:39:30.641000</v>
      </c>
      <c r="F118" s="69">
        <f t="shared" si="5"/>
        <v>41205</v>
      </c>
    </row>
    <row r="119" spans="1:6">
      <c r="A119">
        <v>373</v>
      </c>
      <c r="B119">
        <v>616.5</v>
      </c>
      <c r="C119" t="s">
        <v>63</v>
      </c>
      <c r="D119" t="s">
        <v>2987</v>
      </c>
      <c r="E119" s="68" t="str">
        <f t="shared" si="4"/>
        <v>20171003 15:06:04.523000</v>
      </c>
      <c r="F119" s="69">
        <f t="shared" si="5"/>
        <v>229954.5</v>
      </c>
    </row>
    <row r="120" spans="1:6">
      <c r="A120">
        <v>227</v>
      </c>
      <c r="B120">
        <v>616.5</v>
      </c>
      <c r="C120" t="s">
        <v>63</v>
      </c>
      <c r="D120" t="s">
        <v>2987</v>
      </c>
      <c r="E120" s="68" t="str">
        <f t="shared" si="4"/>
        <v>20171003 15:06:04.523000</v>
      </c>
      <c r="F120" s="69">
        <f t="shared" si="5"/>
        <v>139945.5</v>
      </c>
    </row>
    <row r="121" spans="1:6">
      <c r="A121">
        <v>57</v>
      </c>
      <c r="B121">
        <v>615</v>
      </c>
      <c r="C121" t="s">
        <v>63</v>
      </c>
      <c r="D121" t="s">
        <v>2988</v>
      </c>
      <c r="E121" s="68" t="str">
        <f t="shared" si="4"/>
        <v>20171003 15:12:35.752000</v>
      </c>
      <c r="F121" s="69">
        <f t="shared" si="5"/>
        <v>35055</v>
      </c>
    </row>
    <row r="122" spans="1:6">
      <c r="A122">
        <v>36</v>
      </c>
      <c r="B122">
        <v>615</v>
      </c>
      <c r="C122" t="s">
        <v>63</v>
      </c>
      <c r="D122" t="s">
        <v>2988</v>
      </c>
      <c r="E122" s="68" t="str">
        <f t="shared" si="4"/>
        <v>20171003 15:12:35.752000</v>
      </c>
      <c r="F122" s="69">
        <f t="shared" si="5"/>
        <v>22140</v>
      </c>
    </row>
    <row r="123" spans="1:6">
      <c r="A123">
        <v>115</v>
      </c>
      <c r="B123">
        <v>615</v>
      </c>
      <c r="C123" t="s">
        <v>63</v>
      </c>
      <c r="D123" t="s">
        <v>2988</v>
      </c>
      <c r="E123" s="68" t="str">
        <f t="shared" si="4"/>
        <v>20171003 15:12:35.752000</v>
      </c>
      <c r="F123" s="69">
        <f t="shared" si="5"/>
        <v>70725</v>
      </c>
    </row>
    <row r="124" spans="1:6">
      <c r="A124">
        <v>100</v>
      </c>
      <c r="B124">
        <v>615</v>
      </c>
      <c r="C124" t="s">
        <v>63</v>
      </c>
      <c r="D124" t="s">
        <v>2988</v>
      </c>
      <c r="E124" s="68" t="str">
        <f t="shared" si="4"/>
        <v>20171003 15:12:35.752000</v>
      </c>
      <c r="F124" s="69">
        <f t="shared" si="5"/>
        <v>61500</v>
      </c>
    </row>
    <row r="125" spans="1:6">
      <c r="A125">
        <v>100</v>
      </c>
      <c r="B125">
        <v>615</v>
      </c>
      <c r="C125" t="s">
        <v>63</v>
      </c>
      <c r="D125" t="s">
        <v>2988</v>
      </c>
      <c r="E125" s="68" t="str">
        <f t="shared" si="4"/>
        <v>20171003 15:12:35.752000</v>
      </c>
      <c r="F125" s="69">
        <f t="shared" si="5"/>
        <v>61500</v>
      </c>
    </row>
    <row r="126" spans="1:6">
      <c r="A126">
        <v>75</v>
      </c>
      <c r="B126">
        <v>615</v>
      </c>
      <c r="C126" t="s">
        <v>63</v>
      </c>
      <c r="D126" t="s">
        <v>2988</v>
      </c>
      <c r="E126" s="68" t="str">
        <f t="shared" si="4"/>
        <v>20171003 15:12:35.752000</v>
      </c>
      <c r="F126" s="69">
        <f t="shared" si="5"/>
        <v>46125</v>
      </c>
    </row>
    <row r="127" spans="1:6">
      <c r="A127">
        <v>317</v>
      </c>
      <c r="B127">
        <v>615</v>
      </c>
      <c r="C127" t="s">
        <v>63</v>
      </c>
      <c r="D127" t="s">
        <v>2988</v>
      </c>
      <c r="E127" s="68" t="str">
        <f t="shared" si="4"/>
        <v>20171003 15:12:35.752000</v>
      </c>
      <c r="F127" s="69">
        <f t="shared" si="5"/>
        <v>194955</v>
      </c>
    </row>
    <row r="128" spans="1:6">
      <c r="A128">
        <v>600</v>
      </c>
      <c r="B128">
        <v>616.5</v>
      </c>
      <c r="C128" t="s">
        <v>63</v>
      </c>
      <c r="D128" t="s">
        <v>2989</v>
      </c>
      <c r="E128" s="68" t="str">
        <f t="shared" si="4"/>
        <v>20171003 15:37:45.010000</v>
      </c>
      <c r="F128" s="69">
        <f t="shared" si="5"/>
        <v>369900</v>
      </c>
    </row>
    <row r="129" spans="1:6">
      <c r="A129">
        <v>100</v>
      </c>
      <c r="B129">
        <v>617</v>
      </c>
      <c r="C129" t="s">
        <v>63</v>
      </c>
      <c r="D129" t="s">
        <v>2990</v>
      </c>
      <c r="E129" s="68" t="str">
        <f t="shared" si="4"/>
        <v>20171003 15:39:47.614000</v>
      </c>
      <c r="F129" s="69">
        <f t="shared" si="5"/>
        <v>61700</v>
      </c>
    </row>
    <row r="130" spans="1:6">
      <c r="A130">
        <v>99</v>
      </c>
      <c r="B130">
        <v>617</v>
      </c>
      <c r="C130" t="s">
        <v>63</v>
      </c>
      <c r="D130" t="s">
        <v>2990</v>
      </c>
      <c r="E130" s="68" t="str">
        <f t="shared" ref="E130:E193" si="6">LEFT(D130,FIND(" ",D130)-1)&amp;" "&amp;IF((MID(D130,FIND(" ",D130)+1,2))&lt;"23",MID(D130,FIND(" ",D130)+1,2) + 2 - VALUE(MID(D130,28,1)),"0"&amp;"0")&amp;MID(D130,FIND(" ",D130)+3,13)</f>
        <v>20171003 15:39:47.614000</v>
      </c>
      <c r="F130" s="69">
        <f t="shared" ref="F130:F193" si="7">A130*B130</f>
        <v>61083</v>
      </c>
    </row>
    <row r="131" spans="1:6">
      <c r="A131">
        <v>15</v>
      </c>
      <c r="B131">
        <v>617</v>
      </c>
      <c r="C131" t="s">
        <v>63</v>
      </c>
      <c r="D131" t="s">
        <v>2990</v>
      </c>
      <c r="E131" s="68" t="str">
        <f t="shared" si="6"/>
        <v>20171003 15:39:47.614000</v>
      </c>
      <c r="F131" s="69">
        <f t="shared" si="7"/>
        <v>9255</v>
      </c>
    </row>
    <row r="132" spans="1:6">
      <c r="A132">
        <v>286</v>
      </c>
      <c r="B132">
        <v>617</v>
      </c>
      <c r="C132" t="s">
        <v>63</v>
      </c>
      <c r="D132" t="s">
        <v>2991</v>
      </c>
      <c r="E132" s="68" t="str">
        <f t="shared" si="6"/>
        <v>20171003 15:39:47.634000</v>
      </c>
      <c r="F132" s="69">
        <f t="shared" si="7"/>
        <v>176462</v>
      </c>
    </row>
    <row r="133" spans="1:6">
      <c r="A133">
        <v>93</v>
      </c>
      <c r="B133">
        <v>616.5</v>
      </c>
      <c r="C133" t="s">
        <v>63</v>
      </c>
      <c r="D133" t="s">
        <v>2992</v>
      </c>
      <c r="E133" s="68" t="str">
        <f t="shared" si="6"/>
        <v>20171003 15:41:37.214000</v>
      </c>
      <c r="F133" s="69">
        <f t="shared" si="7"/>
        <v>57334.5</v>
      </c>
    </row>
    <row r="134" spans="1:6">
      <c r="A134">
        <v>40</v>
      </c>
      <c r="B134">
        <v>616.5</v>
      </c>
      <c r="C134" t="s">
        <v>63</v>
      </c>
      <c r="D134" t="s">
        <v>2992</v>
      </c>
      <c r="E134" s="68" t="str">
        <f t="shared" si="6"/>
        <v>20171003 15:41:37.214000</v>
      </c>
      <c r="F134" s="69">
        <f t="shared" si="7"/>
        <v>24660</v>
      </c>
    </row>
    <row r="135" spans="1:6">
      <c r="A135">
        <v>85</v>
      </c>
      <c r="B135">
        <v>616.5</v>
      </c>
      <c r="C135" t="s">
        <v>63</v>
      </c>
      <c r="D135" t="s">
        <v>2992</v>
      </c>
      <c r="E135" s="68" t="str">
        <f t="shared" si="6"/>
        <v>20171003 15:41:37.214000</v>
      </c>
      <c r="F135" s="69">
        <f t="shared" si="7"/>
        <v>52402.5</v>
      </c>
    </row>
    <row r="136" spans="1:6">
      <c r="A136">
        <v>282</v>
      </c>
      <c r="B136">
        <v>616.5</v>
      </c>
      <c r="C136" t="s">
        <v>63</v>
      </c>
      <c r="D136" t="s">
        <v>2993</v>
      </c>
      <c r="E136" s="68" t="str">
        <f t="shared" si="6"/>
        <v>20171003 15:47:15.598000</v>
      </c>
      <c r="F136" s="69">
        <f t="shared" si="7"/>
        <v>173853</v>
      </c>
    </row>
    <row r="137" spans="1:6">
      <c r="A137">
        <v>160</v>
      </c>
      <c r="B137">
        <v>616.5</v>
      </c>
      <c r="C137" t="s">
        <v>63</v>
      </c>
      <c r="D137" t="s">
        <v>2994</v>
      </c>
      <c r="E137" s="68" t="str">
        <f t="shared" si="6"/>
        <v>20171003 15:52:58.754000</v>
      </c>
      <c r="F137" s="69">
        <f t="shared" si="7"/>
        <v>98640</v>
      </c>
    </row>
    <row r="138" spans="1:6">
      <c r="A138">
        <v>16</v>
      </c>
      <c r="B138">
        <v>616.5</v>
      </c>
      <c r="C138" t="s">
        <v>63</v>
      </c>
      <c r="D138" t="s">
        <v>2994</v>
      </c>
      <c r="E138" s="68" t="str">
        <f t="shared" si="6"/>
        <v>20171003 15:52:58.754000</v>
      </c>
      <c r="F138" s="69">
        <f t="shared" si="7"/>
        <v>9864</v>
      </c>
    </row>
    <row r="139" spans="1:6">
      <c r="A139">
        <v>71</v>
      </c>
      <c r="B139">
        <v>616.5</v>
      </c>
      <c r="C139" t="s">
        <v>63</v>
      </c>
      <c r="D139" t="s">
        <v>2994</v>
      </c>
      <c r="E139" s="68" t="str">
        <f t="shared" si="6"/>
        <v>20171003 15:52:58.754000</v>
      </c>
      <c r="F139" s="69">
        <f t="shared" si="7"/>
        <v>43771.5</v>
      </c>
    </row>
    <row r="140" spans="1:6">
      <c r="A140">
        <v>100</v>
      </c>
      <c r="B140">
        <v>616.5</v>
      </c>
      <c r="C140" t="s">
        <v>63</v>
      </c>
      <c r="D140" t="s">
        <v>2994</v>
      </c>
      <c r="E140" s="68" t="str">
        <f t="shared" si="6"/>
        <v>20171003 15:52:58.754000</v>
      </c>
      <c r="F140" s="69">
        <f t="shared" si="7"/>
        <v>61650</v>
      </c>
    </row>
    <row r="141" spans="1:6">
      <c r="A141">
        <v>96</v>
      </c>
      <c r="B141">
        <v>616.5</v>
      </c>
      <c r="C141" t="s">
        <v>63</v>
      </c>
      <c r="D141" t="s">
        <v>2994</v>
      </c>
      <c r="E141" s="68" t="str">
        <f t="shared" si="6"/>
        <v>20171003 15:52:58.754000</v>
      </c>
      <c r="F141" s="69">
        <f t="shared" si="7"/>
        <v>59184</v>
      </c>
    </row>
    <row r="142" spans="1:6">
      <c r="A142">
        <v>5</v>
      </c>
      <c r="B142">
        <v>616.5</v>
      </c>
      <c r="C142" t="s">
        <v>63</v>
      </c>
      <c r="D142" t="s">
        <v>2994</v>
      </c>
      <c r="E142" s="68" t="str">
        <f t="shared" si="6"/>
        <v>20171003 15:52:58.754000</v>
      </c>
      <c r="F142" s="69">
        <f t="shared" si="7"/>
        <v>3082.5</v>
      </c>
    </row>
    <row r="143" spans="1:6">
      <c r="A143">
        <v>7</v>
      </c>
      <c r="B143">
        <v>616.5</v>
      </c>
      <c r="C143" t="s">
        <v>63</v>
      </c>
      <c r="D143" t="s">
        <v>2995</v>
      </c>
      <c r="E143" s="68" t="str">
        <f t="shared" si="6"/>
        <v>20171003 15:52:58.780000</v>
      </c>
      <c r="F143" s="69">
        <f t="shared" si="7"/>
        <v>4315.5</v>
      </c>
    </row>
    <row r="144" spans="1:6">
      <c r="A144">
        <v>45</v>
      </c>
      <c r="B144">
        <v>616.5</v>
      </c>
      <c r="C144" t="s">
        <v>63</v>
      </c>
      <c r="D144" t="s">
        <v>2995</v>
      </c>
      <c r="E144" s="68" t="str">
        <f t="shared" si="6"/>
        <v>20171003 15:52:58.780000</v>
      </c>
      <c r="F144" s="69">
        <f t="shared" si="7"/>
        <v>27742.5</v>
      </c>
    </row>
    <row r="145" spans="1:6">
      <c r="A145">
        <v>6</v>
      </c>
      <c r="B145">
        <v>616</v>
      </c>
      <c r="C145" t="s">
        <v>63</v>
      </c>
      <c r="D145" t="s">
        <v>2996</v>
      </c>
      <c r="E145" s="68" t="str">
        <f t="shared" si="6"/>
        <v>20171003 16:29:00.027000</v>
      </c>
      <c r="F145" s="69">
        <f t="shared" si="7"/>
        <v>3696</v>
      </c>
    </row>
    <row r="146" spans="1:6">
      <c r="A146">
        <v>89</v>
      </c>
      <c r="B146">
        <v>616</v>
      </c>
      <c r="C146" t="s">
        <v>63</v>
      </c>
      <c r="D146" t="s">
        <v>2996</v>
      </c>
      <c r="E146" s="68" t="str">
        <f t="shared" si="6"/>
        <v>20171003 16:29:00.027000</v>
      </c>
      <c r="F146" s="69">
        <f t="shared" si="7"/>
        <v>54824</v>
      </c>
    </row>
    <row r="147" spans="1:6">
      <c r="A147">
        <v>36</v>
      </c>
      <c r="B147">
        <v>616</v>
      </c>
      <c r="C147" t="s">
        <v>63</v>
      </c>
      <c r="D147" t="s">
        <v>2996</v>
      </c>
      <c r="E147" s="68" t="str">
        <f t="shared" si="6"/>
        <v>20171003 16:29:00.027000</v>
      </c>
      <c r="F147" s="69">
        <f t="shared" si="7"/>
        <v>22176</v>
      </c>
    </row>
    <row r="148" spans="1:6">
      <c r="A148">
        <v>97</v>
      </c>
      <c r="B148">
        <v>616</v>
      </c>
      <c r="C148" t="s">
        <v>63</v>
      </c>
      <c r="D148" t="s">
        <v>2996</v>
      </c>
      <c r="E148" s="68" t="str">
        <f t="shared" si="6"/>
        <v>20171003 16:29:00.027000</v>
      </c>
      <c r="F148" s="69">
        <f t="shared" si="7"/>
        <v>59752</v>
      </c>
    </row>
    <row r="149" spans="1:6">
      <c r="A149">
        <v>218</v>
      </c>
      <c r="B149">
        <v>616</v>
      </c>
      <c r="C149" t="s">
        <v>63</v>
      </c>
      <c r="D149" t="s">
        <v>2996</v>
      </c>
      <c r="E149" s="68" t="str">
        <f t="shared" si="6"/>
        <v>20171003 16:29:00.027000</v>
      </c>
      <c r="F149" s="69">
        <f t="shared" si="7"/>
        <v>134288</v>
      </c>
    </row>
    <row r="150" spans="1:6">
      <c r="A150">
        <v>36</v>
      </c>
      <c r="B150">
        <v>616</v>
      </c>
      <c r="C150" t="s">
        <v>63</v>
      </c>
      <c r="D150" t="s">
        <v>2996</v>
      </c>
      <c r="E150" s="68" t="str">
        <f t="shared" si="6"/>
        <v>20171003 16:29:00.027000</v>
      </c>
      <c r="F150" s="69">
        <f t="shared" si="7"/>
        <v>22176</v>
      </c>
    </row>
    <row r="151" spans="1:6">
      <c r="A151">
        <v>199</v>
      </c>
      <c r="B151">
        <v>616</v>
      </c>
      <c r="C151" t="s">
        <v>63</v>
      </c>
      <c r="D151" t="s">
        <v>2996</v>
      </c>
      <c r="E151" s="68" t="str">
        <f t="shared" si="6"/>
        <v>20171003 16:29:00.027000</v>
      </c>
      <c r="F151" s="69">
        <f t="shared" si="7"/>
        <v>122584</v>
      </c>
    </row>
    <row r="152" spans="1:6">
      <c r="A152">
        <v>82</v>
      </c>
      <c r="B152">
        <v>616</v>
      </c>
      <c r="C152" t="s">
        <v>63</v>
      </c>
      <c r="D152" t="s">
        <v>2996</v>
      </c>
      <c r="E152" s="68" t="str">
        <f t="shared" si="6"/>
        <v>20171003 16:29:00.027000</v>
      </c>
      <c r="F152" s="69">
        <f t="shared" si="7"/>
        <v>50512</v>
      </c>
    </row>
    <row r="153" spans="1:6">
      <c r="A153">
        <v>70</v>
      </c>
      <c r="B153">
        <v>616</v>
      </c>
      <c r="C153" t="s">
        <v>63</v>
      </c>
      <c r="D153" t="s">
        <v>2996</v>
      </c>
      <c r="E153" s="68" t="str">
        <f t="shared" si="6"/>
        <v>20171003 16:29:00.027000</v>
      </c>
      <c r="F153" s="69">
        <f t="shared" si="7"/>
        <v>43120</v>
      </c>
    </row>
    <row r="154" spans="1:6">
      <c r="A154">
        <v>137</v>
      </c>
      <c r="B154">
        <v>616</v>
      </c>
      <c r="C154" t="s">
        <v>63</v>
      </c>
      <c r="D154" t="s">
        <v>2996</v>
      </c>
      <c r="E154" s="68" t="str">
        <f t="shared" si="6"/>
        <v>20171003 16:29:00.027000</v>
      </c>
      <c r="F154" s="69">
        <f t="shared" si="7"/>
        <v>84392</v>
      </c>
    </row>
    <row r="155" spans="1:6">
      <c r="A155">
        <v>30</v>
      </c>
      <c r="B155">
        <v>616</v>
      </c>
      <c r="C155" t="s">
        <v>63</v>
      </c>
      <c r="D155" t="s">
        <v>2996</v>
      </c>
      <c r="E155" s="68" t="str">
        <f t="shared" si="6"/>
        <v>20171003 16:29:00.027000</v>
      </c>
      <c r="F155" s="69">
        <f t="shared" si="7"/>
        <v>18480</v>
      </c>
    </row>
    <row r="156" spans="1:6">
      <c r="A156">
        <v>45</v>
      </c>
      <c r="B156">
        <v>614.5</v>
      </c>
      <c r="C156" t="s">
        <v>63</v>
      </c>
      <c r="D156" t="s">
        <v>2997</v>
      </c>
      <c r="E156" s="68" t="str">
        <f t="shared" si="6"/>
        <v>20171003 16:39:29.893000</v>
      </c>
      <c r="F156" s="69">
        <f t="shared" si="7"/>
        <v>27652.5</v>
      </c>
    </row>
    <row r="157" spans="1:6">
      <c r="A157">
        <v>255</v>
      </c>
      <c r="B157">
        <v>614.5</v>
      </c>
      <c r="C157" t="s">
        <v>63</v>
      </c>
      <c r="D157" t="s">
        <v>2997</v>
      </c>
      <c r="E157" s="68" t="str">
        <f t="shared" si="6"/>
        <v>20171003 16:39:29.893000</v>
      </c>
      <c r="F157" s="69">
        <f t="shared" si="7"/>
        <v>156697.5</v>
      </c>
    </row>
    <row r="158" spans="1:6">
      <c r="A158">
        <v>107</v>
      </c>
      <c r="B158">
        <v>614.5</v>
      </c>
      <c r="C158" t="s">
        <v>63</v>
      </c>
      <c r="D158" t="s">
        <v>2998</v>
      </c>
      <c r="E158" s="68" t="str">
        <f t="shared" si="6"/>
        <v>20171003 16:39:29.894000</v>
      </c>
      <c r="F158" s="69">
        <f t="shared" si="7"/>
        <v>65751.5</v>
      </c>
    </row>
    <row r="159" spans="1:6">
      <c r="A159">
        <v>100</v>
      </c>
      <c r="B159">
        <v>614.5</v>
      </c>
      <c r="C159" t="s">
        <v>63</v>
      </c>
      <c r="D159" t="s">
        <v>2998</v>
      </c>
      <c r="E159" s="68" t="str">
        <f t="shared" si="6"/>
        <v>20171003 16:39:29.894000</v>
      </c>
      <c r="F159" s="69">
        <f t="shared" si="7"/>
        <v>61450</v>
      </c>
    </row>
    <row r="160" spans="1:6">
      <c r="A160">
        <v>70</v>
      </c>
      <c r="B160">
        <v>614.5</v>
      </c>
      <c r="C160" t="s">
        <v>63</v>
      </c>
      <c r="D160" t="s">
        <v>2998</v>
      </c>
      <c r="E160" s="68" t="str">
        <f t="shared" si="6"/>
        <v>20171003 16:39:29.894000</v>
      </c>
      <c r="F160" s="69">
        <f t="shared" si="7"/>
        <v>43015</v>
      </c>
    </row>
    <row r="161" spans="1:6">
      <c r="A161">
        <v>59</v>
      </c>
      <c r="B161">
        <v>614.5</v>
      </c>
      <c r="C161" t="s">
        <v>63</v>
      </c>
      <c r="D161" t="s">
        <v>2998</v>
      </c>
      <c r="E161" s="68" t="str">
        <f t="shared" si="6"/>
        <v>20171003 16:39:29.894000</v>
      </c>
      <c r="F161" s="69">
        <f t="shared" si="7"/>
        <v>36255.5</v>
      </c>
    </row>
    <row r="162" spans="1:6">
      <c r="A162">
        <v>75</v>
      </c>
      <c r="B162">
        <v>614.5</v>
      </c>
      <c r="C162" t="s">
        <v>63</v>
      </c>
      <c r="D162" t="s">
        <v>2998</v>
      </c>
      <c r="E162" s="68" t="str">
        <f t="shared" si="6"/>
        <v>20171003 16:39:29.894000</v>
      </c>
      <c r="F162" s="69">
        <f t="shared" si="7"/>
        <v>46087.5</v>
      </c>
    </row>
    <row r="163" spans="1:6">
      <c r="A163">
        <v>48</v>
      </c>
      <c r="B163">
        <v>614.5</v>
      </c>
      <c r="C163" t="s">
        <v>63</v>
      </c>
      <c r="D163" t="s">
        <v>2998</v>
      </c>
      <c r="E163" s="68" t="str">
        <f t="shared" si="6"/>
        <v>20171003 16:39:29.894000</v>
      </c>
      <c r="F163" s="69">
        <f t="shared" si="7"/>
        <v>29496</v>
      </c>
    </row>
    <row r="164" spans="1:6">
      <c r="A164">
        <v>241</v>
      </c>
      <c r="B164">
        <v>614.5</v>
      </c>
      <c r="C164" t="s">
        <v>63</v>
      </c>
      <c r="D164" t="s">
        <v>2999</v>
      </c>
      <c r="E164" s="68" t="str">
        <f t="shared" si="6"/>
        <v>20171003 16:39:29.917000</v>
      </c>
      <c r="F164" s="69">
        <f t="shared" si="7"/>
        <v>148094.5</v>
      </c>
    </row>
    <row r="165" spans="1:6">
      <c r="A165">
        <v>100</v>
      </c>
      <c r="B165">
        <v>615.5</v>
      </c>
      <c r="C165" t="s">
        <v>63</v>
      </c>
      <c r="D165" t="s">
        <v>3000</v>
      </c>
      <c r="E165" s="68" t="str">
        <f t="shared" si="6"/>
        <v>20171003 16:41:03.111000</v>
      </c>
      <c r="F165" s="69">
        <f t="shared" si="7"/>
        <v>61550</v>
      </c>
    </row>
    <row r="166" spans="1:6">
      <c r="A166">
        <v>98</v>
      </c>
      <c r="B166">
        <v>615.5</v>
      </c>
      <c r="C166" t="s">
        <v>63</v>
      </c>
      <c r="D166" t="s">
        <v>3000</v>
      </c>
      <c r="E166" s="68" t="str">
        <f t="shared" si="6"/>
        <v>20171003 16:41:03.111000</v>
      </c>
      <c r="F166" s="69">
        <f t="shared" si="7"/>
        <v>60319</v>
      </c>
    </row>
    <row r="167" spans="1:6">
      <c r="A167">
        <v>76</v>
      </c>
      <c r="B167">
        <v>615.5</v>
      </c>
      <c r="C167" t="s">
        <v>63</v>
      </c>
      <c r="D167" t="s">
        <v>3000</v>
      </c>
      <c r="E167" s="68" t="str">
        <f t="shared" si="6"/>
        <v>20171003 16:41:03.111000</v>
      </c>
      <c r="F167" s="69">
        <f t="shared" si="7"/>
        <v>46778</v>
      </c>
    </row>
    <row r="168" spans="1:6">
      <c r="A168">
        <v>109</v>
      </c>
      <c r="B168">
        <v>615.5</v>
      </c>
      <c r="C168" t="s">
        <v>63</v>
      </c>
      <c r="D168" t="s">
        <v>3000</v>
      </c>
      <c r="E168" s="68" t="str">
        <f t="shared" si="6"/>
        <v>20171003 16:41:03.111000</v>
      </c>
      <c r="F168" s="69">
        <f t="shared" si="7"/>
        <v>67089.5</v>
      </c>
    </row>
    <row r="169" spans="1:6">
      <c r="A169">
        <v>90</v>
      </c>
      <c r="B169">
        <v>615.5</v>
      </c>
      <c r="C169" t="s">
        <v>63</v>
      </c>
      <c r="D169" t="s">
        <v>3000</v>
      </c>
      <c r="E169" s="68" t="str">
        <f t="shared" si="6"/>
        <v>20171003 16:41:03.111000</v>
      </c>
      <c r="F169" s="69">
        <f t="shared" si="7"/>
        <v>55395</v>
      </c>
    </row>
    <row r="170" spans="1:6">
      <c r="A170">
        <v>110</v>
      </c>
      <c r="B170">
        <v>615.5</v>
      </c>
      <c r="C170" t="s">
        <v>63</v>
      </c>
      <c r="D170" t="s">
        <v>3000</v>
      </c>
      <c r="E170" s="68" t="str">
        <f t="shared" si="6"/>
        <v>20171003 16:41:03.111000</v>
      </c>
      <c r="F170" s="69">
        <f t="shared" si="7"/>
        <v>67705</v>
      </c>
    </row>
    <row r="171" spans="1:6">
      <c r="A171">
        <v>100</v>
      </c>
      <c r="B171">
        <v>615.5</v>
      </c>
      <c r="C171" t="s">
        <v>63</v>
      </c>
      <c r="D171" t="s">
        <v>3000</v>
      </c>
      <c r="E171" s="68" t="str">
        <f t="shared" si="6"/>
        <v>20171003 16:41:03.111000</v>
      </c>
      <c r="F171" s="69">
        <f t="shared" si="7"/>
        <v>61550</v>
      </c>
    </row>
    <row r="172" spans="1:6">
      <c r="A172">
        <v>100</v>
      </c>
      <c r="B172">
        <v>615.5</v>
      </c>
      <c r="C172" t="s">
        <v>63</v>
      </c>
      <c r="D172" t="s">
        <v>3000</v>
      </c>
      <c r="E172" s="68" t="str">
        <f t="shared" si="6"/>
        <v>20171003 16:41:03.111000</v>
      </c>
      <c r="F172" s="69">
        <f t="shared" si="7"/>
        <v>61550</v>
      </c>
    </row>
    <row r="173" spans="1:6">
      <c r="A173">
        <v>119</v>
      </c>
      <c r="B173">
        <v>615.5</v>
      </c>
      <c r="C173" t="s">
        <v>63</v>
      </c>
      <c r="D173" t="s">
        <v>3001</v>
      </c>
      <c r="E173" s="68" t="str">
        <f t="shared" si="6"/>
        <v>20171003 16:41:03.131000</v>
      </c>
      <c r="F173" s="69">
        <f t="shared" si="7"/>
        <v>73244.5</v>
      </c>
    </row>
    <row r="174" spans="1:6">
      <c r="A174">
        <v>98</v>
      </c>
      <c r="B174">
        <v>615.5</v>
      </c>
      <c r="C174" t="s">
        <v>63</v>
      </c>
      <c r="D174" t="s">
        <v>3002</v>
      </c>
      <c r="E174" s="68" t="str">
        <f t="shared" si="6"/>
        <v>20171003 16:41:03.171000</v>
      </c>
      <c r="F174" s="69">
        <f t="shared" si="7"/>
        <v>60319</v>
      </c>
    </row>
    <row r="175" spans="1:6">
      <c r="A175">
        <v>500</v>
      </c>
      <c r="B175">
        <v>614</v>
      </c>
      <c r="C175" t="s">
        <v>63</v>
      </c>
      <c r="D175" t="s">
        <v>3003</v>
      </c>
      <c r="E175" s="68" t="str">
        <f t="shared" si="6"/>
        <v>20171003 16:46:38.459000</v>
      </c>
      <c r="F175" s="69">
        <f t="shared" si="7"/>
        <v>307000</v>
      </c>
    </row>
    <row r="176" spans="1:6">
      <c r="A176">
        <v>100</v>
      </c>
      <c r="B176">
        <v>614</v>
      </c>
      <c r="C176" t="s">
        <v>63</v>
      </c>
      <c r="D176" t="s">
        <v>3004</v>
      </c>
      <c r="E176" s="68" t="str">
        <f t="shared" si="6"/>
        <v>20171003 16:48:30.366000</v>
      </c>
      <c r="F176" s="69">
        <f t="shared" si="7"/>
        <v>61400</v>
      </c>
    </row>
    <row r="177" spans="1:6">
      <c r="A177">
        <v>130</v>
      </c>
      <c r="B177">
        <v>614</v>
      </c>
      <c r="C177" t="s">
        <v>63</v>
      </c>
      <c r="D177" t="s">
        <v>3004</v>
      </c>
      <c r="E177" s="68" t="str">
        <f t="shared" si="6"/>
        <v>20171003 16:48:30.366000</v>
      </c>
      <c r="F177" s="69">
        <f t="shared" si="7"/>
        <v>79820</v>
      </c>
    </row>
    <row r="178" spans="1:6">
      <c r="A178">
        <v>101</v>
      </c>
      <c r="B178">
        <v>614</v>
      </c>
      <c r="C178" t="s">
        <v>63</v>
      </c>
      <c r="D178" t="s">
        <v>3004</v>
      </c>
      <c r="E178" s="68" t="str">
        <f t="shared" si="6"/>
        <v>20171003 16:48:30.366000</v>
      </c>
      <c r="F178" s="69">
        <f t="shared" si="7"/>
        <v>62014</v>
      </c>
    </row>
    <row r="179" spans="1:6">
      <c r="A179">
        <v>123</v>
      </c>
      <c r="B179">
        <v>614</v>
      </c>
      <c r="C179" t="s">
        <v>63</v>
      </c>
      <c r="D179" t="s">
        <v>3004</v>
      </c>
      <c r="E179" s="68" t="str">
        <f t="shared" si="6"/>
        <v>20171003 16:48:30.366000</v>
      </c>
      <c r="F179" s="69">
        <f t="shared" si="7"/>
        <v>75522</v>
      </c>
    </row>
    <row r="180" spans="1:6">
      <c r="A180">
        <v>35</v>
      </c>
      <c r="B180">
        <v>614</v>
      </c>
      <c r="C180" t="s">
        <v>63</v>
      </c>
      <c r="D180" t="s">
        <v>3004</v>
      </c>
      <c r="E180" s="68" t="str">
        <f t="shared" si="6"/>
        <v>20171003 16:48:30.366000</v>
      </c>
      <c r="F180" s="69">
        <f t="shared" si="7"/>
        <v>21490</v>
      </c>
    </row>
    <row r="181" spans="1:6">
      <c r="A181">
        <v>176</v>
      </c>
      <c r="B181">
        <v>614</v>
      </c>
      <c r="C181" t="s">
        <v>63</v>
      </c>
      <c r="D181" t="s">
        <v>3004</v>
      </c>
      <c r="E181" s="68" t="str">
        <f t="shared" si="6"/>
        <v>20171003 16:48:30.366000</v>
      </c>
      <c r="F181" s="69">
        <f t="shared" si="7"/>
        <v>108064</v>
      </c>
    </row>
    <row r="182" spans="1:6">
      <c r="A182">
        <v>65</v>
      </c>
      <c r="B182">
        <v>614</v>
      </c>
      <c r="C182" t="s">
        <v>63</v>
      </c>
      <c r="D182" t="s">
        <v>3004</v>
      </c>
      <c r="E182" s="68" t="str">
        <f t="shared" si="6"/>
        <v>20171003 16:48:30.366000</v>
      </c>
      <c r="F182" s="69">
        <f t="shared" si="7"/>
        <v>39910</v>
      </c>
    </row>
    <row r="183" spans="1:6">
      <c r="A183">
        <v>100</v>
      </c>
      <c r="B183">
        <v>614</v>
      </c>
      <c r="C183" t="s">
        <v>63</v>
      </c>
      <c r="D183" t="s">
        <v>3004</v>
      </c>
      <c r="E183" s="68" t="str">
        <f t="shared" si="6"/>
        <v>20171003 16:48:30.366000</v>
      </c>
      <c r="F183" s="69">
        <f t="shared" si="7"/>
        <v>61400</v>
      </c>
    </row>
    <row r="184" spans="1:6">
      <c r="A184">
        <v>80</v>
      </c>
      <c r="B184">
        <v>614</v>
      </c>
      <c r="C184" t="s">
        <v>63</v>
      </c>
      <c r="D184" t="s">
        <v>3004</v>
      </c>
      <c r="E184" s="68" t="str">
        <f t="shared" si="6"/>
        <v>20171003 16:48:30.366000</v>
      </c>
      <c r="F184" s="69">
        <f t="shared" si="7"/>
        <v>49120</v>
      </c>
    </row>
    <row r="185" spans="1:6">
      <c r="A185">
        <v>90</v>
      </c>
      <c r="B185">
        <v>614</v>
      </c>
      <c r="C185" t="s">
        <v>63</v>
      </c>
      <c r="D185" t="s">
        <v>3004</v>
      </c>
      <c r="E185" s="68" t="str">
        <f t="shared" si="6"/>
        <v>20171003 16:48:30.366000</v>
      </c>
      <c r="F185" s="69">
        <f t="shared" si="7"/>
        <v>55260</v>
      </c>
    </row>
    <row r="186" spans="1:6">
      <c r="A186">
        <v>94</v>
      </c>
      <c r="B186">
        <v>613.5</v>
      </c>
      <c r="C186" t="s">
        <v>63</v>
      </c>
      <c r="D186" t="s">
        <v>3005</v>
      </c>
      <c r="E186" s="68" t="str">
        <f t="shared" si="6"/>
        <v>20171003 16:50:22.001000</v>
      </c>
      <c r="F186" s="69">
        <f t="shared" si="7"/>
        <v>57669</v>
      </c>
    </row>
    <row r="187" spans="1:6">
      <c r="A187">
        <v>101</v>
      </c>
      <c r="B187">
        <v>613.5</v>
      </c>
      <c r="C187" t="s">
        <v>63</v>
      </c>
      <c r="D187" t="s">
        <v>3005</v>
      </c>
      <c r="E187" s="68" t="str">
        <f t="shared" si="6"/>
        <v>20171003 16:50:22.001000</v>
      </c>
      <c r="F187" s="69">
        <f t="shared" si="7"/>
        <v>61963.5</v>
      </c>
    </row>
    <row r="188" spans="1:6">
      <c r="A188">
        <v>96</v>
      </c>
      <c r="B188">
        <v>613.5</v>
      </c>
      <c r="C188" t="s">
        <v>63</v>
      </c>
      <c r="D188" t="s">
        <v>3005</v>
      </c>
      <c r="E188" s="68" t="str">
        <f t="shared" si="6"/>
        <v>20171003 16:50:22.001000</v>
      </c>
      <c r="F188" s="69">
        <f t="shared" si="7"/>
        <v>58896</v>
      </c>
    </row>
    <row r="189" spans="1:6">
      <c r="A189">
        <v>45</v>
      </c>
      <c r="B189">
        <v>613.5</v>
      </c>
      <c r="C189" t="s">
        <v>63</v>
      </c>
      <c r="D189" t="s">
        <v>3005</v>
      </c>
      <c r="E189" s="68" t="str">
        <f t="shared" si="6"/>
        <v>20171003 16:50:22.001000</v>
      </c>
      <c r="F189" s="69">
        <f t="shared" si="7"/>
        <v>27607.5</v>
      </c>
    </row>
    <row r="190" spans="1:6">
      <c r="A190">
        <v>161</v>
      </c>
      <c r="B190">
        <v>613.5</v>
      </c>
      <c r="C190" t="s">
        <v>63</v>
      </c>
      <c r="D190" t="s">
        <v>3005</v>
      </c>
      <c r="E190" s="68" t="str">
        <f t="shared" si="6"/>
        <v>20171003 16:50:22.001000</v>
      </c>
      <c r="F190" s="69">
        <f t="shared" si="7"/>
        <v>98773.5</v>
      </c>
    </row>
    <row r="191" spans="1:6">
      <c r="A191">
        <v>82</v>
      </c>
      <c r="B191">
        <v>613.5</v>
      </c>
      <c r="C191" t="s">
        <v>63</v>
      </c>
      <c r="D191" t="s">
        <v>3005</v>
      </c>
      <c r="E191" s="68" t="str">
        <f t="shared" si="6"/>
        <v>20171003 16:50:22.001000</v>
      </c>
      <c r="F191" s="69">
        <f t="shared" si="7"/>
        <v>50307</v>
      </c>
    </row>
    <row r="192" spans="1:6">
      <c r="A192">
        <v>189</v>
      </c>
      <c r="B192">
        <v>613.5</v>
      </c>
      <c r="C192" t="s">
        <v>63</v>
      </c>
      <c r="D192" t="s">
        <v>3005</v>
      </c>
      <c r="E192" s="68" t="str">
        <f t="shared" si="6"/>
        <v>20171003 16:50:22.001000</v>
      </c>
      <c r="F192" s="69">
        <f t="shared" si="7"/>
        <v>115951.5</v>
      </c>
    </row>
    <row r="193" spans="1:6">
      <c r="A193">
        <v>100</v>
      </c>
      <c r="B193">
        <v>613.5</v>
      </c>
      <c r="C193" t="s">
        <v>63</v>
      </c>
      <c r="D193" t="s">
        <v>3005</v>
      </c>
      <c r="E193" s="68" t="str">
        <f t="shared" si="6"/>
        <v>20171003 16:50:22.001000</v>
      </c>
      <c r="F193" s="69">
        <f t="shared" si="7"/>
        <v>61350</v>
      </c>
    </row>
    <row r="194" spans="1:6">
      <c r="A194">
        <v>239</v>
      </c>
      <c r="B194">
        <v>613.5</v>
      </c>
      <c r="C194" t="s">
        <v>63</v>
      </c>
      <c r="D194" t="s">
        <v>3005</v>
      </c>
      <c r="E194" s="68" t="str">
        <f t="shared" ref="E194:E200" si="8">LEFT(D194,FIND(" ",D194)-1)&amp;" "&amp;IF((MID(D194,FIND(" ",D194)+1,2))&lt;"23",MID(D194,FIND(" ",D194)+1,2) + 2 - VALUE(MID(D194,28,1)),"0"&amp;"0")&amp;MID(D194,FIND(" ",D194)+3,13)</f>
        <v>20171003 16:50:22.001000</v>
      </c>
      <c r="F194" s="69">
        <f t="shared" ref="F194:F200" si="9">A194*B194</f>
        <v>146626.5</v>
      </c>
    </row>
    <row r="195" spans="1:6">
      <c r="A195">
        <v>73</v>
      </c>
      <c r="B195">
        <v>613.5</v>
      </c>
      <c r="C195" t="s">
        <v>63</v>
      </c>
      <c r="D195" t="s">
        <v>3005</v>
      </c>
      <c r="E195" s="68" t="str">
        <f t="shared" si="8"/>
        <v>20171003 16:50:22.001000</v>
      </c>
      <c r="F195" s="69">
        <f t="shared" si="9"/>
        <v>44785.5</v>
      </c>
    </row>
    <row r="196" spans="1:6">
      <c r="A196">
        <v>90</v>
      </c>
      <c r="B196">
        <v>613.5</v>
      </c>
      <c r="C196" t="s">
        <v>63</v>
      </c>
      <c r="D196" t="s">
        <v>3005</v>
      </c>
      <c r="E196" s="68" t="str">
        <f t="shared" si="8"/>
        <v>20171003 16:50:22.001000</v>
      </c>
      <c r="F196" s="69">
        <f t="shared" si="9"/>
        <v>55215</v>
      </c>
    </row>
    <row r="197" spans="1:6">
      <c r="A197">
        <v>100</v>
      </c>
      <c r="B197">
        <v>613.5</v>
      </c>
      <c r="C197" t="s">
        <v>63</v>
      </c>
      <c r="D197" t="s">
        <v>3005</v>
      </c>
      <c r="E197" s="68" t="str">
        <f t="shared" si="8"/>
        <v>20171003 16:50:22.001000</v>
      </c>
      <c r="F197" s="69">
        <f t="shared" si="9"/>
        <v>61350</v>
      </c>
    </row>
    <row r="198" spans="1:6">
      <c r="A198">
        <v>226</v>
      </c>
      <c r="B198">
        <v>613.5</v>
      </c>
      <c r="C198" t="s">
        <v>63</v>
      </c>
      <c r="D198" t="s">
        <v>3005</v>
      </c>
      <c r="E198" s="68" t="str">
        <f t="shared" si="8"/>
        <v>20171003 16:50:22.001000</v>
      </c>
      <c r="F198" s="69">
        <f t="shared" si="9"/>
        <v>138651</v>
      </c>
    </row>
    <row r="199" spans="1:6">
      <c r="A199">
        <v>66</v>
      </c>
      <c r="B199">
        <v>613.5</v>
      </c>
      <c r="C199" t="s">
        <v>63</v>
      </c>
      <c r="D199" t="s">
        <v>3005</v>
      </c>
      <c r="E199" s="68" t="str">
        <f t="shared" si="8"/>
        <v>20171003 16:50:22.001000</v>
      </c>
      <c r="F199" s="69">
        <f t="shared" si="9"/>
        <v>40491</v>
      </c>
    </row>
    <row r="200" spans="1:6">
      <c r="A200">
        <v>338</v>
      </c>
      <c r="B200">
        <v>613.5</v>
      </c>
      <c r="C200" t="s">
        <v>63</v>
      </c>
      <c r="D200" t="s">
        <v>3005</v>
      </c>
      <c r="E200" s="68" t="str">
        <f t="shared" si="8"/>
        <v>20171003 16:50:22.001000</v>
      </c>
      <c r="F200" s="69">
        <f t="shared" si="9"/>
        <v>207363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L191"/>
  <sheetViews>
    <sheetView workbookViewId="0">
      <selection activeCell="H3" sqref="H3:L7"/>
    </sheetView>
  </sheetViews>
  <sheetFormatPr defaultRowHeight="12.75"/>
  <cols>
    <col min="4" max="4" width="30.7109375" hidden="1" customWidth="1"/>
    <col min="5" max="5" width="26.42578125" customWidth="1"/>
    <col min="8" max="8" width="13.85546875" bestFit="1" customWidth="1"/>
    <col min="9" max="9" width="16.28515625" bestFit="1" customWidth="1"/>
    <col min="10" max="10" width="24.5703125" hidden="1" customWidth="1"/>
    <col min="11" max="11" width="13.7109375" customWidth="1"/>
    <col min="12" max="12" width="23.14062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1000</v>
      </c>
      <c r="B2">
        <v>631</v>
      </c>
      <c r="C2" t="s">
        <v>63</v>
      </c>
      <c r="D2" t="s">
        <v>2862</v>
      </c>
      <c r="E2" s="68" t="str">
        <f t="shared" ref="E2:E65" si="0">LEFT(D2,FIND(" ",D2)-1)&amp;" "&amp;IF((MID(D2,FIND(" ",D2)+1,2))&lt;"23",MID(D2,FIND(" ",D2)+1,2) + 2 - VALUE(MID(D2,28,1)),"0"&amp;"0")&amp;MID(D2,FIND(" ",D2)+3,13)</f>
        <v>20171002 9:02:08.289175</v>
      </c>
      <c r="F2" s="69">
        <f t="shared" ref="F2:F65" si="1">A2*B2</f>
        <v>631000</v>
      </c>
    </row>
    <row r="3" spans="1:12">
      <c r="A3">
        <v>250</v>
      </c>
      <c r="B3">
        <v>628</v>
      </c>
      <c r="C3" t="s">
        <v>63</v>
      </c>
      <c r="D3" t="s">
        <v>2863</v>
      </c>
      <c r="E3" s="68" t="str">
        <f t="shared" si="0"/>
        <v>20171002 9:06:31.562000</v>
      </c>
      <c r="F3" s="69">
        <f t="shared" si="1"/>
        <v>157000</v>
      </c>
      <c r="H3" s="77" t="s">
        <v>150</v>
      </c>
      <c r="I3" s="70" t="s">
        <v>151</v>
      </c>
      <c r="J3" s="71" t="s">
        <v>152</v>
      </c>
      <c r="K3" s="72" t="s">
        <v>153</v>
      </c>
      <c r="L3" s="72" t="s">
        <v>154</v>
      </c>
    </row>
    <row r="4" spans="1:12">
      <c r="A4">
        <v>250</v>
      </c>
      <c r="B4">
        <v>627</v>
      </c>
      <c r="C4" t="s">
        <v>63</v>
      </c>
      <c r="D4" t="s">
        <v>2864</v>
      </c>
      <c r="E4" s="68" t="str">
        <f t="shared" si="0"/>
        <v>20171002 9:07:38.227000</v>
      </c>
      <c r="F4" s="69">
        <f t="shared" si="1"/>
        <v>156750</v>
      </c>
      <c r="H4" s="73" t="s">
        <v>70</v>
      </c>
      <c r="I4" s="70">
        <v>220</v>
      </c>
      <c r="J4" s="74">
        <v>618.9375</v>
      </c>
      <c r="K4" s="75">
        <f>I4*L4</f>
        <v>135850</v>
      </c>
      <c r="L4" s="75">
        <f>SUMIF($C$2:$C$10000,"="&amp;H4,$F$2:$F$10000)/I4</f>
        <v>617.5</v>
      </c>
    </row>
    <row r="5" spans="1:12">
      <c r="A5">
        <v>34</v>
      </c>
      <c r="B5">
        <v>624</v>
      </c>
      <c r="C5" t="s">
        <v>63</v>
      </c>
      <c r="D5" t="s">
        <v>2865</v>
      </c>
      <c r="E5" s="68" t="str">
        <f t="shared" si="0"/>
        <v>20171002 9:16:45.862000</v>
      </c>
      <c r="F5" s="69">
        <f t="shared" si="1"/>
        <v>21216</v>
      </c>
      <c r="H5" s="73" t="s">
        <v>67</v>
      </c>
      <c r="I5" s="70">
        <v>320</v>
      </c>
      <c r="J5" s="74">
        <v>618.38888888888891</v>
      </c>
      <c r="K5" s="75">
        <f t="shared" ref="K5:K6" si="2">I5*L5</f>
        <v>197600</v>
      </c>
      <c r="L5" s="75">
        <f>SUMIF($C$2:$C$10000,"="&amp;H5,$F$2:$F$10000)/I5</f>
        <v>617.5</v>
      </c>
    </row>
    <row r="6" spans="1:12">
      <c r="A6">
        <v>44</v>
      </c>
      <c r="B6">
        <v>624</v>
      </c>
      <c r="C6" t="s">
        <v>63</v>
      </c>
      <c r="D6" t="s">
        <v>2865</v>
      </c>
      <c r="E6" s="68" t="str">
        <f t="shared" si="0"/>
        <v>20171002 9:16:45.862000</v>
      </c>
      <c r="F6" s="69">
        <f t="shared" si="1"/>
        <v>27456</v>
      </c>
      <c r="H6" s="73" t="s">
        <v>63</v>
      </c>
      <c r="I6" s="70">
        <v>23460</v>
      </c>
      <c r="J6" s="74">
        <v>617.07514450867052</v>
      </c>
      <c r="K6" s="75">
        <f t="shared" si="2"/>
        <v>14499559</v>
      </c>
      <c r="L6" s="75">
        <f t="shared" ref="L6" si="3">SUMIF($C$2:$C$10000,"="&amp;H6,$F$2:$F$10000)/I6</f>
        <v>618.05451832907079</v>
      </c>
    </row>
    <row r="7" spans="1:12">
      <c r="A7">
        <v>131</v>
      </c>
      <c r="B7">
        <v>624</v>
      </c>
      <c r="C7" t="s">
        <v>63</v>
      </c>
      <c r="D7" t="s">
        <v>2865</v>
      </c>
      <c r="E7" s="68" t="str">
        <f t="shared" si="0"/>
        <v>20171002 9:16:45.862000</v>
      </c>
      <c r="F7" s="69">
        <f t="shared" si="1"/>
        <v>81744</v>
      </c>
      <c r="H7" s="73" t="s">
        <v>155</v>
      </c>
      <c r="I7" s="70">
        <v>24000</v>
      </c>
      <c r="J7" s="74">
        <v>617.21578947368425</v>
      </c>
      <c r="K7" s="76">
        <f>SUM(K6:K6)</f>
        <v>14499559</v>
      </c>
      <c r="L7" s="76">
        <f>SUM(F2:F10001)/GETPIVOTDATA("Sum of Volume",$I$4)</f>
        <v>618.04204166666671</v>
      </c>
    </row>
    <row r="8" spans="1:12">
      <c r="A8">
        <v>91</v>
      </c>
      <c r="B8">
        <v>624</v>
      </c>
      <c r="C8" t="s">
        <v>63</v>
      </c>
      <c r="D8" t="s">
        <v>2865</v>
      </c>
      <c r="E8" s="68" t="str">
        <f t="shared" si="0"/>
        <v>20171002 9:16:45.862000</v>
      </c>
      <c r="F8" s="69">
        <f t="shared" si="1"/>
        <v>56784</v>
      </c>
    </row>
    <row r="9" spans="1:12">
      <c r="A9">
        <v>16</v>
      </c>
      <c r="B9">
        <v>622</v>
      </c>
      <c r="C9" t="s">
        <v>70</v>
      </c>
      <c r="D9" t="s">
        <v>2866</v>
      </c>
      <c r="E9" s="68" t="str">
        <f t="shared" si="0"/>
        <v>20171002 9:21:14.173522</v>
      </c>
      <c r="F9" s="69">
        <f t="shared" si="1"/>
        <v>9952</v>
      </c>
    </row>
    <row r="10" spans="1:12">
      <c r="A10">
        <v>24</v>
      </c>
      <c r="B10">
        <v>622</v>
      </c>
      <c r="C10" t="s">
        <v>67</v>
      </c>
      <c r="D10" t="s">
        <v>2867</v>
      </c>
      <c r="E10" s="68" t="str">
        <f t="shared" si="0"/>
        <v>20171002 9:21:14.173533</v>
      </c>
      <c r="F10" s="69">
        <f t="shared" si="1"/>
        <v>14928</v>
      </c>
    </row>
    <row r="11" spans="1:12">
      <c r="A11">
        <v>392</v>
      </c>
      <c r="B11">
        <v>622</v>
      </c>
      <c r="C11" t="s">
        <v>63</v>
      </c>
      <c r="D11" t="s">
        <v>2868</v>
      </c>
      <c r="E11" s="68" t="str">
        <f t="shared" si="0"/>
        <v>20171002 9:21:14.184000</v>
      </c>
      <c r="F11" s="69">
        <f t="shared" si="1"/>
        <v>243824</v>
      </c>
    </row>
    <row r="12" spans="1:12">
      <c r="A12">
        <v>1</v>
      </c>
      <c r="B12">
        <v>622</v>
      </c>
      <c r="C12" t="s">
        <v>67</v>
      </c>
      <c r="D12" t="s">
        <v>2869</v>
      </c>
      <c r="E12" s="68" t="str">
        <f t="shared" si="0"/>
        <v>20171002 9:21:14.193852</v>
      </c>
      <c r="F12" s="69">
        <f t="shared" si="1"/>
        <v>622</v>
      </c>
    </row>
    <row r="13" spans="1:12">
      <c r="A13">
        <v>1</v>
      </c>
      <c r="B13">
        <v>622</v>
      </c>
      <c r="C13" t="s">
        <v>70</v>
      </c>
      <c r="D13" t="s">
        <v>2870</v>
      </c>
      <c r="E13" s="68" t="str">
        <f t="shared" si="0"/>
        <v>20171002 9:21:14.193853</v>
      </c>
      <c r="F13" s="69">
        <f t="shared" si="1"/>
        <v>622</v>
      </c>
    </row>
    <row r="14" spans="1:12">
      <c r="A14">
        <v>39</v>
      </c>
      <c r="B14">
        <v>622</v>
      </c>
      <c r="C14" t="s">
        <v>67</v>
      </c>
      <c r="D14" t="s">
        <v>2871</v>
      </c>
      <c r="E14" s="68" t="str">
        <f t="shared" si="0"/>
        <v>20171002 9:21:14.193886</v>
      </c>
      <c r="F14" s="69">
        <f t="shared" si="1"/>
        <v>24258</v>
      </c>
    </row>
    <row r="15" spans="1:12">
      <c r="A15">
        <v>27</v>
      </c>
      <c r="B15">
        <v>622</v>
      </c>
      <c r="C15" t="s">
        <v>70</v>
      </c>
      <c r="D15" t="s">
        <v>2872</v>
      </c>
      <c r="E15" s="68" t="str">
        <f t="shared" si="0"/>
        <v>20171002 9:21:14.193890</v>
      </c>
      <c r="F15" s="69">
        <f t="shared" si="1"/>
        <v>16794</v>
      </c>
    </row>
    <row r="16" spans="1:12">
      <c r="A16">
        <v>184</v>
      </c>
      <c r="B16">
        <v>620</v>
      </c>
      <c r="C16" t="s">
        <v>63</v>
      </c>
      <c r="D16" t="s">
        <v>2873</v>
      </c>
      <c r="E16" s="68" t="str">
        <f t="shared" si="0"/>
        <v>20171002 9:42:56.554000</v>
      </c>
      <c r="F16" s="69">
        <f t="shared" si="1"/>
        <v>114080</v>
      </c>
    </row>
    <row r="17" spans="1:6">
      <c r="A17">
        <v>208</v>
      </c>
      <c r="B17">
        <v>620</v>
      </c>
      <c r="C17" t="s">
        <v>63</v>
      </c>
      <c r="D17" t="s">
        <v>2874</v>
      </c>
      <c r="E17" s="68" t="str">
        <f t="shared" si="0"/>
        <v>20171002 9:42:56.573000</v>
      </c>
      <c r="F17" s="69">
        <f t="shared" si="1"/>
        <v>128960</v>
      </c>
    </row>
    <row r="18" spans="1:6">
      <c r="A18">
        <v>40</v>
      </c>
      <c r="B18">
        <v>620</v>
      </c>
      <c r="C18" t="s">
        <v>67</v>
      </c>
      <c r="D18" t="s">
        <v>2875</v>
      </c>
      <c r="E18" s="68" t="str">
        <f t="shared" si="0"/>
        <v>20171002 9:42:56.584095</v>
      </c>
      <c r="F18" s="69">
        <f t="shared" si="1"/>
        <v>24800</v>
      </c>
    </row>
    <row r="19" spans="1:6">
      <c r="A19">
        <v>26</v>
      </c>
      <c r="B19">
        <v>620</v>
      </c>
      <c r="C19" t="s">
        <v>70</v>
      </c>
      <c r="D19" t="s">
        <v>2876</v>
      </c>
      <c r="E19" s="68" t="str">
        <f t="shared" si="0"/>
        <v>20171002 9:42:56.584103</v>
      </c>
      <c r="F19" s="69">
        <f t="shared" si="1"/>
        <v>16120</v>
      </c>
    </row>
    <row r="20" spans="1:6">
      <c r="A20">
        <v>24</v>
      </c>
      <c r="B20">
        <v>620</v>
      </c>
      <c r="C20" t="s">
        <v>67</v>
      </c>
      <c r="D20" t="s">
        <v>2877</v>
      </c>
      <c r="E20" s="68" t="str">
        <f t="shared" si="0"/>
        <v>20171002 9:42:56.584235</v>
      </c>
      <c r="F20" s="69">
        <f t="shared" si="1"/>
        <v>14880</v>
      </c>
    </row>
    <row r="21" spans="1:6">
      <c r="A21">
        <v>18</v>
      </c>
      <c r="B21">
        <v>620</v>
      </c>
      <c r="C21" t="s">
        <v>70</v>
      </c>
      <c r="D21" t="s">
        <v>2878</v>
      </c>
      <c r="E21" s="68" t="str">
        <f t="shared" si="0"/>
        <v>20171002 9:42:56.584249</v>
      </c>
      <c r="F21" s="69">
        <f t="shared" si="1"/>
        <v>11160</v>
      </c>
    </row>
    <row r="22" spans="1:6">
      <c r="A22">
        <v>1000</v>
      </c>
      <c r="B22">
        <v>619</v>
      </c>
      <c r="C22" t="s">
        <v>63</v>
      </c>
      <c r="D22" t="s">
        <v>2879</v>
      </c>
      <c r="E22" s="68" t="str">
        <f t="shared" si="0"/>
        <v>20171002 9:55:29.796593</v>
      </c>
      <c r="F22" s="69">
        <f t="shared" si="1"/>
        <v>619000</v>
      </c>
    </row>
    <row r="23" spans="1:6">
      <c r="A23">
        <v>392</v>
      </c>
      <c r="B23">
        <v>617.5</v>
      </c>
      <c r="C23" t="s">
        <v>63</v>
      </c>
      <c r="D23" t="s">
        <v>2880</v>
      </c>
      <c r="E23" s="68" t="str">
        <f t="shared" si="0"/>
        <v>20171002 10:02:11.257000</v>
      </c>
      <c r="F23" s="69">
        <f t="shared" si="1"/>
        <v>242060</v>
      </c>
    </row>
    <row r="24" spans="1:6">
      <c r="A24">
        <v>64</v>
      </c>
      <c r="B24">
        <v>617.5</v>
      </c>
      <c r="C24" t="s">
        <v>67</v>
      </c>
      <c r="D24" t="s">
        <v>2881</v>
      </c>
      <c r="E24" s="68" t="str">
        <f t="shared" si="0"/>
        <v>20171002 10:02:11.267045</v>
      </c>
      <c r="F24" s="69">
        <f t="shared" si="1"/>
        <v>39520</v>
      </c>
    </row>
    <row r="25" spans="1:6">
      <c r="A25">
        <v>44</v>
      </c>
      <c r="B25">
        <v>617.5</v>
      </c>
      <c r="C25" t="s">
        <v>70</v>
      </c>
      <c r="D25" t="s">
        <v>2882</v>
      </c>
      <c r="E25" s="68" t="str">
        <f t="shared" si="0"/>
        <v>20171002 10:02:11.267059</v>
      </c>
      <c r="F25" s="69">
        <f t="shared" si="1"/>
        <v>27170</v>
      </c>
    </row>
    <row r="26" spans="1:6">
      <c r="A26">
        <v>340</v>
      </c>
      <c r="B26">
        <v>619</v>
      </c>
      <c r="C26" t="s">
        <v>63</v>
      </c>
      <c r="D26" t="s">
        <v>2883</v>
      </c>
      <c r="E26" s="68" t="str">
        <f t="shared" si="0"/>
        <v>20171002 10:10:15.966000</v>
      </c>
      <c r="F26" s="69">
        <f t="shared" si="1"/>
        <v>210460</v>
      </c>
    </row>
    <row r="27" spans="1:6">
      <c r="A27">
        <v>160</v>
      </c>
      <c r="B27">
        <v>619</v>
      </c>
      <c r="C27" t="s">
        <v>63</v>
      </c>
      <c r="D27" t="s">
        <v>2883</v>
      </c>
      <c r="E27" s="68" t="str">
        <f t="shared" si="0"/>
        <v>20171002 10:10:15.966000</v>
      </c>
      <c r="F27" s="69">
        <f t="shared" si="1"/>
        <v>99040</v>
      </c>
    </row>
    <row r="28" spans="1:6">
      <c r="A28">
        <v>80</v>
      </c>
      <c r="B28">
        <v>617.5</v>
      </c>
      <c r="C28" t="s">
        <v>63</v>
      </c>
      <c r="D28" t="s">
        <v>2884</v>
      </c>
      <c r="E28" s="68" t="str">
        <f t="shared" si="0"/>
        <v>20171002 10:24:14.556000</v>
      </c>
      <c r="F28" s="69">
        <f t="shared" si="1"/>
        <v>49400</v>
      </c>
    </row>
    <row r="29" spans="1:6">
      <c r="A29">
        <v>420</v>
      </c>
      <c r="B29">
        <v>617.5</v>
      </c>
      <c r="C29" t="s">
        <v>63</v>
      </c>
      <c r="D29" t="s">
        <v>2884</v>
      </c>
      <c r="E29" s="68" t="str">
        <f t="shared" si="0"/>
        <v>20171002 10:24:14.556000</v>
      </c>
      <c r="F29" s="69">
        <f t="shared" si="1"/>
        <v>259350</v>
      </c>
    </row>
    <row r="30" spans="1:6">
      <c r="A30">
        <v>100</v>
      </c>
      <c r="B30">
        <v>617</v>
      </c>
      <c r="C30" t="s">
        <v>63</v>
      </c>
      <c r="D30" t="s">
        <v>2885</v>
      </c>
      <c r="E30" s="68" t="str">
        <f t="shared" si="0"/>
        <v>20171002 10:31:24.141000</v>
      </c>
      <c r="F30" s="69">
        <f t="shared" si="1"/>
        <v>61700</v>
      </c>
    </row>
    <row r="31" spans="1:6">
      <c r="A31">
        <v>90</v>
      </c>
      <c r="B31">
        <v>617</v>
      </c>
      <c r="C31" t="s">
        <v>63</v>
      </c>
      <c r="D31" t="s">
        <v>2885</v>
      </c>
      <c r="E31" s="68" t="str">
        <f t="shared" si="0"/>
        <v>20171002 10:31:24.141000</v>
      </c>
      <c r="F31" s="69">
        <f t="shared" si="1"/>
        <v>55530</v>
      </c>
    </row>
    <row r="32" spans="1:6">
      <c r="A32">
        <v>95</v>
      </c>
      <c r="B32">
        <v>617</v>
      </c>
      <c r="C32" t="s">
        <v>63</v>
      </c>
      <c r="D32" t="s">
        <v>2885</v>
      </c>
      <c r="E32" s="68" t="str">
        <f t="shared" si="0"/>
        <v>20171002 10:31:24.141000</v>
      </c>
      <c r="F32" s="69">
        <f t="shared" si="1"/>
        <v>58615</v>
      </c>
    </row>
    <row r="33" spans="1:6">
      <c r="A33">
        <v>97</v>
      </c>
      <c r="B33">
        <v>617</v>
      </c>
      <c r="C33" t="s">
        <v>63</v>
      </c>
      <c r="D33" t="s">
        <v>2885</v>
      </c>
      <c r="E33" s="68" t="str">
        <f t="shared" si="0"/>
        <v>20171002 10:31:24.141000</v>
      </c>
      <c r="F33" s="69">
        <f t="shared" si="1"/>
        <v>59849</v>
      </c>
    </row>
    <row r="34" spans="1:6">
      <c r="A34">
        <v>118</v>
      </c>
      <c r="B34">
        <v>617</v>
      </c>
      <c r="C34" t="s">
        <v>63</v>
      </c>
      <c r="D34" t="s">
        <v>2885</v>
      </c>
      <c r="E34" s="68" t="str">
        <f t="shared" si="0"/>
        <v>20171002 10:31:24.141000</v>
      </c>
      <c r="F34" s="69">
        <f t="shared" si="1"/>
        <v>72806</v>
      </c>
    </row>
    <row r="35" spans="1:6">
      <c r="A35">
        <v>53</v>
      </c>
      <c r="B35">
        <v>615.5</v>
      </c>
      <c r="C35" t="s">
        <v>63</v>
      </c>
      <c r="D35" t="s">
        <v>2886</v>
      </c>
      <c r="E35" s="68" t="str">
        <f t="shared" si="0"/>
        <v>20171002 10:53:24.644000</v>
      </c>
      <c r="F35" s="69">
        <f t="shared" si="1"/>
        <v>32621.5</v>
      </c>
    </row>
    <row r="36" spans="1:6">
      <c r="A36">
        <v>96</v>
      </c>
      <c r="B36">
        <v>615.5</v>
      </c>
      <c r="C36" t="s">
        <v>63</v>
      </c>
      <c r="D36" t="s">
        <v>2886</v>
      </c>
      <c r="E36" s="68" t="str">
        <f t="shared" si="0"/>
        <v>20171002 10:53:24.644000</v>
      </c>
      <c r="F36" s="69">
        <f t="shared" si="1"/>
        <v>59088</v>
      </c>
    </row>
    <row r="37" spans="1:6">
      <c r="A37">
        <v>418</v>
      </c>
      <c r="B37">
        <v>615.5</v>
      </c>
      <c r="C37" t="s">
        <v>63</v>
      </c>
      <c r="D37" t="s">
        <v>2887</v>
      </c>
      <c r="E37" s="68" t="str">
        <f t="shared" si="0"/>
        <v>20171002 10:53:49.537000</v>
      </c>
      <c r="F37" s="69">
        <f t="shared" si="1"/>
        <v>257279</v>
      </c>
    </row>
    <row r="38" spans="1:6">
      <c r="A38">
        <v>133</v>
      </c>
      <c r="B38">
        <v>615.5</v>
      </c>
      <c r="C38" t="s">
        <v>63</v>
      </c>
      <c r="D38" t="s">
        <v>2887</v>
      </c>
      <c r="E38" s="68" t="str">
        <f t="shared" si="0"/>
        <v>20171002 10:53:49.537000</v>
      </c>
      <c r="F38" s="69">
        <f t="shared" si="1"/>
        <v>81861.5</v>
      </c>
    </row>
    <row r="39" spans="1:6">
      <c r="A39">
        <v>41</v>
      </c>
      <c r="B39">
        <v>617</v>
      </c>
      <c r="C39" t="s">
        <v>63</v>
      </c>
      <c r="D39" t="s">
        <v>2888</v>
      </c>
      <c r="E39" s="68" t="str">
        <f t="shared" si="0"/>
        <v>20171002 11:19:41.631000</v>
      </c>
      <c r="F39" s="69">
        <f t="shared" si="1"/>
        <v>25297</v>
      </c>
    </row>
    <row r="40" spans="1:6">
      <c r="A40">
        <v>409</v>
      </c>
      <c r="B40">
        <v>617</v>
      </c>
      <c r="C40" t="s">
        <v>63</v>
      </c>
      <c r="D40" t="s">
        <v>2888</v>
      </c>
      <c r="E40" s="68" t="str">
        <f t="shared" si="0"/>
        <v>20171002 11:19:41.631000</v>
      </c>
      <c r="F40" s="69">
        <f t="shared" si="1"/>
        <v>252353</v>
      </c>
    </row>
    <row r="41" spans="1:6">
      <c r="A41">
        <v>250</v>
      </c>
      <c r="B41">
        <v>617</v>
      </c>
      <c r="C41" t="s">
        <v>63</v>
      </c>
      <c r="D41" t="s">
        <v>2888</v>
      </c>
      <c r="E41" s="68" t="str">
        <f t="shared" si="0"/>
        <v>20171002 11:19:41.631000</v>
      </c>
      <c r="F41" s="69">
        <f t="shared" si="1"/>
        <v>154250</v>
      </c>
    </row>
    <row r="42" spans="1:6">
      <c r="A42">
        <v>100</v>
      </c>
      <c r="B42">
        <v>615.5</v>
      </c>
      <c r="C42" t="s">
        <v>63</v>
      </c>
      <c r="D42" t="s">
        <v>2889</v>
      </c>
      <c r="E42" s="68" t="str">
        <f t="shared" si="0"/>
        <v>20171002 11:22:53.383000</v>
      </c>
      <c r="F42" s="69">
        <f t="shared" si="1"/>
        <v>61550</v>
      </c>
    </row>
    <row r="43" spans="1:6">
      <c r="A43">
        <v>72</v>
      </c>
      <c r="B43">
        <v>615.5</v>
      </c>
      <c r="C43" t="s">
        <v>63</v>
      </c>
      <c r="D43" t="s">
        <v>2889</v>
      </c>
      <c r="E43" s="68" t="str">
        <f t="shared" si="0"/>
        <v>20171002 11:22:53.383000</v>
      </c>
      <c r="F43" s="69">
        <f t="shared" si="1"/>
        <v>44316</v>
      </c>
    </row>
    <row r="44" spans="1:6">
      <c r="A44">
        <v>235</v>
      </c>
      <c r="B44">
        <v>615.5</v>
      </c>
      <c r="C44" t="s">
        <v>63</v>
      </c>
      <c r="D44" t="s">
        <v>2889</v>
      </c>
      <c r="E44" s="68" t="str">
        <f t="shared" si="0"/>
        <v>20171002 11:22:53.383000</v>
      </c>
      <c r="F44" s="69">
        <f t="shared" si="1"/>
        <v>144642.5</v>
      </c>
    </row>
    <row r="45" spans="1:6">
      <c r="A45">
        <v>16</v>
      </c>
      <c r="B45">
        <v>615.5</v>
      </c>
      <c r="C45" t="s">
        <v>63</v>
      </c>
      <c r="D45" t="s">
        <v>2889</v>
      </c>
      <c r="E45" s="68" t="str">
        <f t="shared" si="0"/>
        <v>20171002 11:22:53.383000</v>
      </c>
      <c r="F45" s="69">
        <f t="shared" si="1"/>
        <v>9848</v>
      </c>
    </row>
    <row r="46" spans="1:6">
      <c r="A46">
        <v>98</v>
      </c>
      <c r="B46">
        <v>615.5</v>
      </c>
      <c r="C46" t="s">
        <v>63</v>
      </c>
      <c r="D46" t="s">
        <v>2889</v>
      </c>
      <c r="E46" s="68" t="str">
        <f t="shared" si="0"/>
        <v>20171002 11:22:53.383000</v>
      </c>
      <c r="F46" s="69">
        <f t="shared" si="1"/>
        <v>60319</v>
      </c>
    </row>
    <row r="47" spans="1:6">
      <c r="A47">
        <v>279</v>
      </c>
      <c r="B47">
        <v>615.5</v>
      </c>
      <c r="C47" t="s">
        <v>63</v>
      </c>
      <c r="D47" t="s">
        <v>2890</v>
      </c>
      <c r="E47" s="68" t="str">
        <f t="shared" si="0"/>
        <v>20171002 11:22:58.084000</v>
      </c>
      <c r="F47" s="69">
        <f t="shared" si="1"/>
        <v>171724.5</v>
      </c>
    </row>
    <row r="48" spans="1:6">
      <c r="A48">
        <v>32</v>
      </c>
      <c r="B48">
        <v>616</v>
      </c>
      <c r="C48" t="s">
        <v>63</v>
      </c>
      <c r="D48" t="s">
        <v>2891</v>
      </c>
      <c r="E48" s="68" t="str">
        <f t="shared" si="0"/>
        <v>20171002 11:33:34.331000</v>
      </c>
      <c r="F48" s="69">
        <f t="shared" si="1"/>
        <v>19712</v>
      </c>
    </row>
    <row r="49" spans="1:6">
      <c r="A49">
        <v>57</v>
      </c>
      <c r="B49">
        <v>616</v>
      </c>
      <c r="C49" t="s">
        <v>63</v>
      </c>
      <c r="D49" t="s">
        <v>2891</v>
      </c>
      <c r="E49" s="68" t="str">
        <f t="shared" si="0"/>
        <v>20171002 11:33:34.331000</v>
      </c>
      <c r="F49" s="69">
        <f t="shared" si="1"/>
        <v>35112</v>
      </c>
    </row>
    <row r="50" spans="1:6">
      <c r="A50">
        <v>81</v>
      </c>
      <c r="B50">
        <v>616</v>
      </c>
      <c r="C50" t="s">
        <v>63</v>
      </c>
      <c r="D50" t="s">
        <v>2891</v>
      </c>
      <c r="E50" s="68" t="str">
        <f t="shared" si="0"/>
        <v>20171002 11:33:34.331000</v>
      </c>
      <c r="F50" s="69">
        <f t="shared" si="1"/>
        <v>49896</v>
      </c>
    </row>
    <row r="51" spans="1:6">
      <c r="A51">
        <v>151</v>
      </c>
      <c r="B51">
        <v>616</v>
      </c>
      <c r="C51" t="s">
        <v>63</v>
      </c>
      <c r="D51" t="s">
        <v>2891</v>
      </c>
      <c r="E51" s="68" t="str">
        <f t="shared" si="0"/>
        <v>20171002 11:33:34.331000</v>
      </c>
      <c r="F51" s="69">
        <f t="shared" si="1"/>
        <v>93016</v>
      </c>
    </row>
    <row r="52" spans="1:6">
      <c r="A52">
        <v>176</v>
      </c>
      <c r="B52">
        <v>616</v>
      </c>
      <c r="C52" t="s">
        <v>63</v>
      </c>
      <c r="D52" t="s">
        <v>2891</v>
      </c>
      <c r="E52" s="68" t="str">
        <f t="shared" si="0"/>
        <v>20171002 11:33:34.331000</v>
      </c>
      <c r="F52" s="69">
        <f t="shared" si="1"/>
        <v>108416</v>
      </c>
    </row>
    <row r="53" spans="1:6">
      <c r="A53">
        <v>64</v>
      </c>
      <c r="B53">
        <v>616</v>
      </c>
      <c r="C53" t="s">
        <v>63</v>
      </c>
      <c r="D53" t="s">
        <v>2891</v>
      </c>
      <c r="E53" s="68" t="str">
        <f t="shared" si="0"/>
        <v>20171002 11:33:34.331000</v>
      </c>
      <c r="F53" s="69">
        <f t="shared" si="1"/>
        <v>39424</v>
      </c>
    </row>
    <row r="54" spans="1:6">
      <c r="A54">
        <v>146</v>
      </c>
      <c r="B54">
        <v>616</v>
      </c>
      <c r="C54" t="s">
        <v>63</v>
      </c>
      <c r="D54" t="s">
        <v>2891</v>
      </c>
      <c r="E54" s="68" t="str">
        <f t="shared" si="0"/>
        <v>20171002 11:33:34.331000</v>
      </c>
      <c r="F54" s="69">
        <f t="shared" si="1"/>
        <v>89936</v>
      </c>
    </row>
    <row r="55" spans="1:6">
      <c r="A55">
        <v>93</v>
      </c>
      <c r="B55">
        <v>616</v>
      </c>
      <c r="C55" t="s">
        <v>63</v>
      </c>
      <c r="D55" t="s">
        <v>2892</v>
      </c>
      <c r="E55" s="68" t="str">
        <f t="shared" si="0"/>
        <v>20171002 11:33:50.609000</v>
      </c>
      <c r="F55" s="69">
        <f t="shared" si="1"/>
        <v>57288</v>
      </c>
    </row>
    <row r="56" spans="1:6">
      <c r="A56">
        <v>107</v>
      </c>
      <c r="B56">
        <v>616</v>
      </c>
      <c r="C56" t="s">
        <v>63</v>
      </c>
      <c r="D56" t="s">
        <v>2893</v>
      </c>
      <c r="E56" s="68" t="str">
        <f t="shared" si="0"/>
        <v>20171002 11:59:40.819000</v>
      </c>
      <c r="F56" s="69">
        <f t="shared" si="1"/>
        <v>65912</v>
      </c>
    </row>
    <row r="57" spans="1:6">
      <c r="A57">
        <v>40</v>
      </c>
      <c r="B57">
        <v>616</v>
      </c>
      <c r="C57" t="s">
        <v>63</v>
      </c>
      <c r="D57" t="s">
        <v>2893</v>
      </c>
      <c r="E57" s="68" t="str">
        <f t="shared" si="0"/>
        <v>20171002 11:59:40.819000</v>
      </c>
      <c r="F57" s="69">
        <f t="shared" si="1"/>
        <v>24640</v>
      </c>
    </row>
    <row r="58" spans="1:6">
      <c r="A58">
        <v>55</v>
      </c>
      <c r="B58">
        <v>616</v>
      </c>
      <c r="C58" t="s">
        <v>63</v>
      </c>
      <c r="D58" t="s">
        <v>2893</v>
      </c>
      <c r="E58" s="68" t="str">
        <f t="shared" si="0"/>
        <v>20171002 11:59:40.819000</v>
      </c>
      <c r="F58" s="69">
        <f t="shared" si="1"/>
        <v>33880</v>
      </c>
    </row>
    <row r="59" spans="1:6">
      <c r="A59">
        <v>47</v>
      </c>
      <c r="B59">
        <v>616</v>
      </c>
      <c r="C59" t="s">
        <v>63</v>
      </c>
      <c r="D59" t="s">
        <v>2893</v>
      </c>
      <c r="E59" s="68" t="str">
        <f t="shared" si="0"/>
        <v>20171002 11:59:40.819000</v>
      </c>
      <c r="F59" s="69">
        <f t="shared" si="1"/>
        <v>28952</v>
      </c>
    </row>
    <row r="60" spans="1:6">
      <c r="A60">
        <v>100</v>
      </c>
      <c r="B60">
        <v>616</v>
      </c>
      <c r="C60" t="s">
        <v>63</v>
      </c>
      <c r="D60" t="s">
        <v>2893</v>
      </c>
      <c r="E60" s="68" t="str">
        <f t="shared" si="0"/>
        <v>20171002 11:59:40.819000</v>
      </c>
      <c r="F60" s="69">
        <f t="shared" si="1"/>
        <v>61600</v>
      </c>
    </row>
    <row r="61" spans="1:6">
      <c r="A61">
        <v>49</v>
      </c>
      <c r="B61">
        <v>616</v>
      </c>
      <c r="C61" t="s">
        <v>63</v>
      </c>
      <c r="D61" t="s">
        <v>2893</v>
      </c>
      <c r="E61" s="68" t="str">
        <f t="shared" si="0"/>
        <v>20171002 11:59:40.819000</v>
      </c>
      <c r="F61" s="69">
        <f t="shared" si="1"/>
        <v>30184</v>
      </c>
    </row>
    <row r="62" spans="1:6">
      <c r="A62">
        <v>100</v>
      </c>
      <c r="B62">
        <v>616</v>
      </c>
      <c r="C62" t="s">
        <v>63</v>
      </c>
      <c r="D62" t="s">
        <v>2893</v>
      </c>
      <c r="E62" s="68" t="str">
        <f t="shared" si="0"/>
        <v>20171002 11:59:40.819000</v>
      </c>
      <c r="F62" s="69">
        <f t="shared" si="1"/>
        <v>61600</v>
      </c>
    </row>
    <row r="63" spans="1:6">
      <c r="A63">
        <v>80</v>
      </c>
      <c r="B63">
        <v>616</v>
      </c>
      <c r="C63" t="s">
        <v>63</v>
      </c>
      <c r="D63" t="s">
        <v>2893</v>
      </c>
      <c r="E63" s="68" t="str">
        <f t="shared" si="0"/>
        <v>20171002 11:59:40.819000</v>
      </c>
      <c r="F63" s="69">
        <f t="shared" si="1"/>
        <v>49280</v>
      </c>
    </row>
    <row r="64" spans="1:6">
      <c r="A64">
        <v>42</v>
      </c>
      <c r="B64">
        <v>616</v>
      </c>
      <c r="C64" t="s">
        <v>63</v>
      </c>
      <c r="D64" t="s">
        <v>2894</v>
      </c>
      <c r="E64" s="68" t="str">
        <f t="shared" si="0"/>
        <v>20171002 11:59:40.820000</v>
      </c>
      <c r="F64" s="69">
        <f t="shared" si="1"/>
        <v>25872</v>
      </c>
    </row>
    <row r="65" spans="1:6">
      <c r="A65">
        <v>180</v>
      </c>
      <c r="B65">
        <v>616</v>
      </c>
      <c r="C65" t="s">
        <v>63</v>
      </c>
      <c r="D65" t="s">
        <v>2894</v>
      </c>
      <c r="E65" s="68" t="str">
        <f t="shared" si="0"/>
        <v>20171002 11:59:40.820000</v>
      </c>
      <c r="F65" s="69">
        <f t="shared" si="1"/>
        <v>110880</v>
      </c>
    </row>
    <row r="66" spans="1:6">
      <c r="A66">
        <v>8</v>
      </c>
      <c r="B66">
        <v>615.5</v>
      </c>
      <c r="C66" t="s">
        <v>63</v>
      </c>
      <c r="D66" t="s">
        <v>2895</v>
      </c>
      <c r="E66" s="68" t="str">
        <f t="shared" ref="E66:E129" si="4">LEFT(D66,FIND(" ",D66)-1)&amp;" "&amp;IF((MID(D66,FIND(" ",D66)+1,2))&lt;"23",MID(D66,FIND(" ",D66)+1,2) + 2 - VALUE(MID(D66,28,1)),"0"&amp;"0")&amp;MID(D66,FIND(" ",D66)+3,13)</f>
        <v>20171002 12:05:01.106000</v>
      </c>
      <c r="F66" s="69">
        <f t="shared" ref="F66:F129" si="5">A66*B66</f>
        <v>4924</v>
      </c>
    </row>
    <row r="67" spans="1:6">
      <c r="A67">
        <v>340</v>
      </c>
      <c r="B67">
        <v>615.5</v>
      </c>
      <c r="C67" t="s">
        <v>63</v>
      </c>
      <c r="D67" t="s">
        <v>2896</v>
      </c>
      <c r="E67" s="68" t="str">
        <f t="shared" si="4"/>
        <v>20171002 12:05:18.089000</v>
      </c>
      <c r="F67" s="69">
        <f t="shared" si="5"/>
        <v>209270</v>
      </c>
    </row>
    <row r="68" spans="1:6">
      <c r="A68">
        <v>136</v>
      </c>
      <c r="B68">
        <v>615.5</v>
      </c>
      <c r="C68" t="s">
        <v>63</v>
      </c>
      <c r="D68" t="s">
        <v>2897</v>
      </c>
      <c r="E68" s="68" t="str">
        <f t="shared" si="4"/>
        <v>20171002 12:06:09.312000</v>
      </c>
      <c r="F68" s="69">
        <f t="shared" si="5"/>
        <v>83708</v>
      </c>
    </row>
    <row r="69" spans="1:6">
      <c r="A69">
        <v>4</v>
      </c>
      <c r="B69">
        <v>615.5</v>
      </c>
      <c r="C69" t="s">
        <v>63</v>
      </c>
      <c r="D69" t="s">
        <v>2898</v>
      </c>
      <c r="E69" s="68" t="str">
        <f t="shared" si="4"/>
        <v>20171002 12:07:08.214000</v>
      </c>
      <c r="F69" s="69">
        <f t="shared" si="5"/>
        <v>2462</v>
      </c>
    </row>
    <row r="70" spans="1:6">
      <c r="A70">
        <v>112</v>
      </c>
      <c r="B70">
        <v>615.5</v>
      </c>
      <c r="C70" t="s">
        <v>63</v>
      </c>
      <c r="D70" t="s">
        <v>2898</v>
      </c>
      <c r="E70" s="68" t="str">
        <f t="shared" si="4"/>
        <v>20171002 12:07:08.214000</v>
      </c>
      <c r="F70" s="69">
        <f t="shared" si="5"/>
        <v>68936</v>
      </c>
    </row>
    <row r="71" spans="1:6">
      <c r="A71">
        <v>93</v>
      </c>
      <c r="B71">
        <v>615.5</v>
      </c>
      <c r="C71" t="s">
        <v>63</v>
      </c>
      <c r="D71" t="s">
        <v>2899</v>
      </c>
      <c r="E71" s="68" t="str">
        <f t="shared" si="4"/>
        <v>20171002 12:20:50.102000</v>
      </c>
      <c r="F71" s="69">
        <f t="shared" si="5"/>
        <v>57241.5</v>
      </c>
    </row>
    <row r="72" spans="1:6">
      <c r="A72">
        <v>100</v>
      </c>
      <c r="B72">
        <v>615.5</v>
      </c>
      <c r="C72" t="s">
        <v>63</v>
      </c>
      <c r="D72" t="s">
        <v>2899</v>
      </c>
      <c r="E72" s="68" t="str">
        <f t="shared" si="4"/>
        <v>20171002 12:20:50.102000</v>
      </c>
      <c r="F72" s="69">
        <f t="shared" si="5"/>
        <v>61550</v>
      </c>
    </row>
    <row r="73" spans="1:6">
      <c r="A73">
        <v>202</v>
      </c>
      <c r="B73">
        <v>615.5</v>
      </c>
      <c r="C73" t="s">
        <v>63</v>
      </c>
      <c r="D73" t="s">
        <v>2899</v>
      </c>
      <c r="E73" s="68" t="str">
        <f t="shared" si="4"/>
        <v>20171002 12:20:50.102000</v>
      </c>
      <c r="F73" s="69">
        <f t="shared" si="5"/>
        <v>124331</v>
      </c>
    </row>
    <row r="74" spans="1:6">
      <c r="A74">
        <v>206</v>
      </c>
      <c r="B74">
        <v>615.5</v>
      </c>
      <c r="C74" t="s">
        <v>63</v>
      </c>
      <c r="D74" t="s">
        <v>2900</v>
      </c>
      <c r="E74" s="68" t="str">
        <f t="shared" si="4"/>
        <v>20171002 12:20:50.132000</v>
      </c>
      <c r="F74" s="69">
        <f t="shared" si="5"/>
        <v>126793</v>
      </c>
    </row>
    <row r="75" spans="1:6">
      <c r="A75">
        <v>199</v>
      </c>
      <c r="B75">
        <v>615.5</v>
      </c>
      <c r="C75" t="s">
        <v>63</v>
      </c>
      <c r="D75" t="s">
        <v>2901</v>
      </c>
      <c r="E75" s="68" t="str">
        <f t="shared" si="4"/>
        <v>20171002 12:21:31.128000</v>
      </c>
      <c r="F75" s="69">
        <f t="shared" si="5"/>
        <v>122484.5</v>
      </c>
    </row>
    <row r="76" spans="1:6">
      <c r="A76">
        <v>105</v>
      </c>
      <c r="B76">
        <v>616.5</v>
      </c>
      <c r="C76" t="s">
        <v>63</v>
      </c>
      <c r="D76" t="s">
        <v>2902</v>
      </c>
      <c r="E76" s="68" t="str">
        <f t="shared" si="4"/>
        <v>20171002 12:47:14.731000</v>
      </c>
      <c r="F76" s="69">
        <f t="shared" si="5"/>
        <v>64732.5</v>
      </c>
    </row>
    <row r="77" spans="1:6">
      <c r="A77">
        <v>100</v>
      </c>
      <c r="B77">
        <v>616.5</v>
      </c>
      <c r="C77" t="s">
        <v>63</v>
      </c>
      <c r="D77" t="s">
        <v>2902</v>
      </c>
      <c r="E77" s="68" t="str">
        <f t="shared" si="4"/>
        <v>20171002 12:47:14.731000</v>
      </c>
      <c r="F77" s="69">
        <f t="shared" si="5"/>
        <v>61650</v>
      </c>
    </row>
    <row r="78" spans="1:6">
      <c r="A78">
        <v>85</v>
      </c>
      <c r="B78">
        <v>616.5</v>
      </c>
      <c r="C78" t="s">
        <v>63</v>
      </c>
      <c r="D78" t="s">
        <v>2902</v>
      </c>
      <c r="E78" s="68" t="str">
        <f t="shared" si="4"/>
        <v>20171002 12:47:14.731000</v>
      </c>
      <c r="F78" s="69">
        <f t="shared" si="5"/>
        <v>52402.5</v>
      </c>
    </row>
    <row r="79" spans="1:6">
      <c r="A79">
        <v>210</v>
      </c>
      <c r="B79">
        <v>616.5</v>
      </c>
      <c r="C79" t="s">
        <v>63</v>
      </c>
      <c r="D79" t="s">
        <v>2902</v>
      </c>
      <c r="E79" s="68" t="str">
        <f t="shared" si="4"/>
        <v>20171002 12:47:14.731000</v>
      </c>
      <c r="F79" s="69">
        <f t="shared" si="5"/>
        <v>129465</v>
      </c>
    </row>
    <row r="80" spans="1:6">
      <c r="A80">
        <v>392</v>
      </c>
      <c r="B80">
        <v>614</v>
      </c>
      <c r="C80" t="s">
        <v>63</v>
      </c>
      <c r="D80" t="s">
        <v>2903</v>
      </c>
      <c r="E80" s="68" t="str">
        <f t="shared" si="4"/>
        <v>20171002 13:10:53.195000</v>
      </c>
      <c r="F80" s="69">
        <f t="shared" si="5"/>
        <v>240688</v>
      </c>
    </row>
    <row r="81" spans="1:6">
      <c r="A81">
        <v>44</v>
      </c>
      <c r="B81">
        <v>614</v>
      </c>
      <c r="C81" t="s">
        <v>70</v>
      </c>
      <c r="D81" t="s">
        <v>2904</v>
      </c>
      <c r="E81" s="68" t="str">
        <f t="shared" si="4"/>
        <v>20171002 13:10:53.205528</v>
      </c>
      <c r="F81" s="69">
        <f t="shared" si="5"/>
        <v>27016</v>
      </c>
    </row>
    <row r="82" spans="1:6">
      <c r="A82">
        <v>64</v>
      </c>
      <c r="B82">
        <v>614</v>
      </c>
      <c r="C82" t="s">
        <v>67</v>
      </c>
      <c r="D82" t="s">
        <v>2905</v>
      </c>
      <c r="E82" s="68" t="str">
        <f t="shared" si="4"/>
        <v>20171002 13:10:53.205687</v>
      </c>
      <c r="F82" s="69">
        <f t="shared" si="5"/>
        <v>39296</v>
      </c>
    </row>
    <row r="83" spans="1:6">
      <c r="A83">
        <v>56</v>
      </c>
      <c r="B83">
        <v>615</v>
      </c>
      <c r="C83" t="s">
        <v>63</v>
      </c>
      <c r="D83" t="s">
        <v>2906</v>
      </c>
      <c r="E83" s="68" t="str">
        <f t="shared" si="4"/>
        <v>20171002 13:36:58.103000</v>
      </c>
      <c r="F83" s="69">
        <f t="shared" si="5"/>
        <v>34440</v>
      </c>
    </row>
    <row r="84" spans="1:6">
      <c r="A84">
        <v>196</v>
      </c>
      <c r="B84">
        <v>615</v>
      </c>
      <c r="C84" t="s">
        <v>63</v>
      </c>
      <c r="D84" t="s">
        <v>2906</v>
      </c>
      <c r="E84" s="68" t="str">
        <f t="shared" si="4"/>
        <v>20171002 13:36:58.103000</v>
      </c>
      <c r="F84" s="69">
        <f t="shared" si="5"/>
        <v>120540</v>
      </c>
    </row>
    <row r="85" spans="1:6">
      <c r="A85">
        <v>7</v>
      </c>
      <c r="B85">
        <v>615</v>
      </c>
      <c r="C85" t="s">
        <v>63</v>
      </c>
      <c r="D85" t="s">
        <v>2906</v>
      </c>
      <c r="E85" s="68" t="str">
        <f t="shared" si="4"/>
        <v>20171002 13:36:58.103000</v>
      </c>
      <c r="F85" s="69">
        <f t="shared" si="5"/>
        <v>4305</v>
      </c>
    </row>
    <row r="86" spans="1:6">
      <c r="A86">
        <v>100</v>
      </c>
      <c r="B86">
        <v>615</v>
      </c>
      <c r="C86" t="s">
        <v>63</v>
      </c>
      <c r="D86" t="s">
        <v>2906</v>
      </c>
      <c r="E86" s="68" t="str">
        <f t="shared" si="4"/>
        <v>20171002 13:36:58.103000</v>
      </c>
      <c r="F86" s="69">
        <f t="shared" si="5"/>
        <v>61500</v>
      </c>
    </row>
    <row r="87" spans="1:6">
      <c r="A87">
        <v>126</v>
      </c>
      <c r="B87">
        <v>615</v>
      </c>
      <c r="C87" t="s">
        <v>63</v>
      </c>
      <c r="D87" t="s">
        <v>2906</v>
      </c>
      <c r="E87" s="68" t="str">
        <f t="shared" si="4"/>
        <v>20171002 13:36:58.103000</v>
      </c>
      <c r="F87" s="69">
        <f t="shared" si="5"/>
        <v>77490</v>
      </c>
    </row>
    <row r="88" spans="1:6">
      <c r="A88">
        <v>15</v>
      </c>
      <c r="B88">
        <v>615</v>
      </c>
      <c r="C88" t="s">
        <v>63</v>
      </c>
      <c r="D88" t="s">
        <v>2906</v>
      </c>
      <c r="E88" s="68" t="str">
        <f t="shared" si="4"/>
        <v>20171002 13:36:58.103000</v>
      </c>
      <c r="F88" s="69">
        <f t="shared" si="5"/>
        <v>9225</v>
      </c>
    </row>
    <row r="89" spans="1:6">
      <c r="A89">
        <v>326</v>
      </c>
      <c r="B89">
        <v>614</v>
      </c>
      <c r="C89" t="s">
        <v>63</v>
      </c>
      <c r="D89" t="s">
        <v>2907</v>
      </c>
      <c r="E89" s="68" t="str">
        <f t="shared" si="4"/>
        <v>20171002 14:11:21.725000</v>
      </c>
      <c r="F89" s="69">
        <f t="shared" si="5"/>
        <v>200164</v>
      </c>
    </row>
    <row r="90" spans="1:6">
      <c r="A90">
        <v>79</v>
      </c>
      <c r="B90">
        <v>614</v>
      </c>
      <c r="C90" t="s">
        <v>63</v>
      </c>
      <c r="D90" t="s">
        <v>2907</v>
      </c>
      <c r="E90" s="68" t="str">
        <f t="shared" si="4"/>
        <v>20171002 14:11:21.725000</v>
      </c>
      <c r="F90" s="69">
        <f t="shared" si="5"/>
        <v>48506</v>
      </c>
    </row>
    <row r="91" spans="1:6">
      <c r="A91">
        <v>92</v>
      </c>
      <c r="B91">
        <v>614</v>
      </c>
      <c r="C91" t="s">
        <v>63</v>
      </c>
      <c r="D91" t="s">
        <v>2907</v>
      </c>
      <c r="E91" s="68" t="str">
        <f t="shared" si="4"/>
        <v>20171002 14:11:21.725000</v>
      </c>
      <c r="F91" s="69">
        <f t="shared" si="5"/>
        <v>56488</v>
      </c>
    </row>
    <row r="92" spans="1:6">
      <c r="A92">
        <v>3</v>
      </c>
      <c r="B92">
        <v>614</v>
      </c>
      <c r="C92" t="s">
        <v>63</v>
      </c>
      <c r="D92" t="s">
        <v>2907</v>
      </c>
      <c r="E92" s="68" t="str">
        <f t="shared" si="4"/>
        <v>20171002 14:11:21.725000</v>
      </c>
      <c r="F92" s="69">
        <f t="shared" si="5"/>
        <v>1842</v>
      </c>
    </row>
    <row r="93" spans="1:6">
      <c r="A93">
        <v>500</v>
      </c>
      <c r="B93">
        <v>613.5</v>
      </c>
      <c r="C93" t="s">
        <v>63</v>
      </c>
      <c r="D93" t="s">
        <v>2908</v>
      </c>
      <c r="E93" s="68" t="str">
        <f t="shared" si="4"/>
        <v>20171002 14:13:49.161000</v>
      </c>
      <c r="F93" s="69">
        <f t="shared" si="5"/>
        <v>306750</v>
      </c>
    </row>
    <row r="94" spans="1:6">
      <c r="A94">
        <v>52</v>
      </c>
      <c r="B94">
        <v>613.5</v>
      </c>
      <c r="C94" t="s">
        <v>63</v>
      </c>
      <c r="D94" t="s">
        <v>2909</v>
      </c>
      <c r="E94" s="68" t="str">
        <f t="shared" si="4"/>
        <v>20171002 14:48:41.600000</v>
      </c>
      <c r="F94" s="69">
        <f t="shared" si="5"/>
        <v>31902</v>
      </c>
    </row>
    <row r="95" spans="1:6">
      <c r="A95">
        <v>44</v>
      </c>
      <c r="B95">
        <v>613.5</v>
      </c>
      <c r="C95" t="s">
        <v>63</v>
      </c>
      <c r="D95" t="s">
        <v>2909</v>
      </c>
      <c r="E95" s="68" t="str">
        <f t="shared" si="4"/>
        <v>20171002 14:48:41.600000</v>
      </c>
      <c r="F95" s="69">
        <f t="shared" si="5"/>
        <v>26994</v>
      </c>
    </row>
    <row r="96" spans="1:6">
      <c r="A96">
        <v>90</v>
      </c>
      <c r="B96">
        <v>613.5</v>
      </c>
      <c r="C96" t="s">
        <v>63</v>
      </c>
      <c r="D96" t="s">
        <v>2909</v>
      </c>
      <c r="E96" s="68" t="str">
        <f t="shared" si="4"/>
        <v>20171002 14:48:41.600000</v>
      </c>
      <c r="F96" s="69">
        <f t="shared" si="5"/>
        <v>55215</v>
      </c>
    </row>
    <row r="97" spans="1:6">
      <c r="A97">
        <v>100</v>
      </c>
      <c r="B97">
        <v>613.5</v>
      </c>
      <c r="C97" t="s">
        <v>63</v>
      </c>
      <c r="D97" t="s">
        <v>2909</v>
      </c>
      <c r="E97" s="68" t="str">
        <f t="shared" si="4"/>
        <v>20171002 14:48:41.600000</v>
      </c>
      <c r="F97" s="69">
        <f t="shared" si="5"/>
        <v>61350</v>
      </c>
    </row>
    <row r="98" spans="1:6">
      <c r="A98">
        <v>76</v>
      </c>
      <c r="B98">
        <v>613.5</v>
      </c>
      <c r="C98" t="s">
        <v>63</v>
      </c>
      <c r="D98" t="s">
        <v>2909</v>
      </c>
      <c r="E98" s="68" t="str">
        <f t="shared" si="4"/>
        <v>20171002 14:48:41.600000</v>
      </c>
      <c r="F98" s="69">
        <f t="shared" si="5"/>
        <v>46626</v>
      </c>
    </row>
    <row r="99" spans="1:6">
      <c r="A99">
        <v>183</v>
      </c>
      <c r="B99">
        <v>613.5</v>
      </c>
      <c r="C99" t="s">
        <v>63</v>
      </c>
      <c r="D99" t="s">
        <v>2909</v>
      </c>
      <c r="E99" s="68" t="str">
        <f t="shared" si="4"/>
        <v>20171002 14:48:41.600000</v>
      </c>
      <c r="F99" s="69">
        <f t="shared" si="5"/>
        <v>112270.5</v>
      </c>
    </row>
    <row r="100" spans="1:6">
      <c r="A100">
        <v>191</v>
      </c>
      <c r="B100">
        <v>613.5</v>
      </c>
      <c r="C100" t="s">
        <v>63</v>
      </c>
      <c r="D100" t="s">
        <v>2909</v>
      </c>
      <c r="E100" s="68" t="str">
        <f t="shared" si="4"/>
        <v>20171002 14:48:41.600000</v>
      </c>
      <c r="F100" s="69">
        <f t="shared" si="5"/>
        <v>117178.5</v>
      </c>
    </row>
    <row r="101" spans="1:6">
      <c r="A101">
        <v>90</v>
      </c>
      <c r="B101">
        <v>613.5</v>
      </c>
      <c r="C101" t="s">
        <v>63</v>
      </c>
      <c r="D101" t="s">
        <v>2909</v>
      </c>
      <c r="E101" s="68" t="str">
        <f t="shared" si="4"/>
        <v>20171002 14:48:41.600000</v>
      </c>
      <c r="F101" s="69">
        <f t="shared" si="5"/>
        <v>55215</v>
      </c>
    </row>
    <row r="102" spans="1:6">
      <c r="A102">
        <v>90</v>
      </c>
      <c r="B102">
        <v>613.5</v>
      </c>
      <c r="C102" t="s">
        <v>63</v>
      </c>
      <c r="D102" t="s">
        <v>2909</v>
      </c>
      <c r="E102" s="68" t="str">
        <f t="shared" si="4"/>
        <v>20171002 14:48:41.600000</v>
      </c>
      <c r="F102" s="69">
        <f t="shared" si="5"/>
        <v>55215</v>
      </c>
    </row>
    <row r="103" spans="1:6">
      <c r="A103">
        <v>26</v>
      </c>
      <c r="B103">
        <v>613.5</v>
      </c>
      <c r="C103" t="s">
        <v>63</v>
      </c>
      <c r="D103" t="s">
        <v>2909</v>
      </c>
      <c r="E103" s="68" t="str">
        <f t="shared" si="4"/>
        <v>20171002 14:48:41.600000</v>
      </c>
      <c r="F103" s="69">
        <f t="shared" si="5"/>
        <v>15951</v>
      </c>
    </row>
    <row r="104" spans="1:6">
      <c r="A104">
        <v>58</v>
      </c>
      <c r="B104">
        <v>613.5</v>
      </c>
      <c r="C104" t="s">
        <v>63</v>
      </c>
      <c r="D104" t="s">
        <v>2909</v>
      </c>
      <c r="E104" s="68" t="str">
        <f t="shared" si="4"/>
        <v>20171002 14:48:41.600000</v>
      </c>
      <c r="F104" s="69">
        <f t="shared" si="5"/>
        <v>35583</v>
      </c>
    </row>
    <row r="105" spans="1:6">
      <c r="A105">
        <v>63</v>
      </c>
      <c r="B105">
        <v>613.5</v>
      </c>
      <c r="C105" t="s">
        <v>63</v>
      </c>
      <c r="D105" t="s">
        <v>2910</v>
      </c>
      <c r="E105" s="68" t="str">
        <f t="shared" si="4"/>
        <v>20171002 14:48:58.495000</v>
      </c>
      <c r="F105" s="69">
        <f t="shared" si="5"/>
        <v>38650.5</v>
      </c>
    </row>
    <row r="106" spans="1:6">
      <c r="A106">
        <v>52</v>
      </c>
      <c r="B106">
        <v>613.5</v>
      </c>
      <c r="C106" t="s">
        <v>63</v>
      </c>
      <c r="D106" t="s">
        <v>2910</v>
      </c>
      <c r="E106" s="68" t="str">
        <f t="shared" si="4"/>
        <v>20171002 14:48:58.495000</v>
      </c>
      <c r="F106" s="69">
        <f t="shared" si="5"/>
        <v>31902</v>
      </c>
    </row>
    <row r="107" spans="1:6">
      <c r="A107">
        <v>69</v>
      </c>
      <c r="B107">
        <v>613.5</v>
      </c>
      <c r="C107" t="s">
        <v>63</v>
      </c>
      <c r="D107" t="s">
        <v>2910</v>
      </c>
      <c r="E107" s="68" t="str">
        <f t="shared" si="4"/>
        <v>20171002 14:48:58.495000</v>
      </c>
      <c r="F107" s="69">
        <f t="shared" si="5"/>
        <v>42331.5</v>
      </c>
    </row>
    <row r="108" spans="1:6">
      <c r="A108">
        <v>100</v>
      </c>
      <c r="B108">
        <v>613.5</v>
      </c>
      <c r="C108" t="s">
        <v>63</v>
      </c>
      <c r="D108" t="s">
        <v>2910</v>
      </c>
      <c r="E108" s="68" t="str">
        <f t="shared" si="4"/>
        <v>20171002 14:48:58.495000</v>
      </c>
      <c r="F108" s="69">
        <f t="shared" si="5"/>
        <v>61350</v>
      </c>
    </row>
    <row r="109" spans="1:6">
      <c r="A109">
        <v>100</v>
      </c>
      <c r="B109">
        <v>613.5</v>
      </c>
      <c r="C109" t="s">
        <v>63</v>
      </c>
      <c r="D109" t="s">
        <v>2910</v>
      </c>
      <c r="E109" s="68" t="str">
        <f t="shared" si="4"/>
        <v>20171002 14:48:58.495000</v>
      </c>
      <c r="F109" s="69">
        <f t="shared" si="5"/>
        <v>61350</v>
      </c>
    </row>
    <row r="110" spans="1:6">
      <c r="A110">
        <v>78</v>
      </c>
      <c r="B110">
        <v>613.5</v>
      </c>
      <c r="C110" t="s">
        <v>63</v>
      </c>
      <c r="D110" t="s">
        <v>2910</v>
      </c>
      <c r="E110" s="68" t="str">
        <f t="shared" si="4"/>
        <v>20171002 14:48:58.495000</v>
      </c>
      <c r="F110" s="69">
        <f t="shared" si="5"/>
        <v>47853</v>
      </c>
    </row>
    <row r="111" spans="1:6">
      <c r="A111">
        <v>38</v>
      </c>
      <c r="B111">
        <v>613.5</v>
      </c>
      <c r="C111" t="s">
        <v>63</v>
      </c>
      <c r="D111" t="s">
        <v>2910</v>
      </c>
      <c r="E111" s="68" t="str">
        <f t="shared" si="4"/>
        <v>20171002 14:48:58.495000</v>
      </c>
      <c r="F111" s="69">
        <f t="shared" si="5"/>
        <v>23313</v>
      </c>
    </row>
    <row r="112" spans="1:6">
      <c r="A112">
        <v>100</v>
      </c>
      <c r="B112">
        <v>614</v>
      </c>
      <c r="C112" t="s">
        <v>63</v>
      </c>
      <c r="D112" t="s">
        <v>2911</v>
      </c>
      <c r="E112" s="68" t="str">
        <f t="shared" si="4"/>
        <v>20171002 15:02:54.073000</v>
      </c>
      <c r="F112" s="69">
        <f t="shared" si="5"/>
        <v>61400</v>
      </c>
    </row>
    <row r="113" spans="1:6">
      <c r="A113">
        <v>29</v>
      </c>
      <c r="B113">
        <v>614</v>
      </c>
      <c r="C113" t="s">
        <v>63</v>
      </c>
      <c r="D113" t="s">
        <v>2911</v>
      </c>
      <c r="E113" s="68" t="str">
        <f t="shared" si="4"/>
        <v>20171002 15:02:54.073000</v>
      </c>
      <c r="F113" s="69">
        <f t="shared" si="5"/>
        <v>17806</v>
      </c>
    </row>
    <row r="114" spans="1:6">
      <c r="A114">
        <v>91</v>
      </c>
      <c r="B114">
        <v>614</v>
      </c>
      <c r="C114" t="s">
        <v>63</v>
      </c>
      <c r="D114" t="s">
        <v>2911</v>
      </c>
      <c r="E114" s="68" t="str">
        <f t="shared" si="4"/>
        <v>20171002 15:02:54.073000</v>
      </c>
      <c r="F114" s="69">
        <f t="shared" si="5"/>
        <v>55874</v>
      </c>
    </row>
    <row r="115" spans="1:6">
      <c r="A115">
        <v>46</v>
      </c>
      <c r="B115">
        <v>614</v>
      </c>
      <c r="C115" t="s">
        <v>63</v>
      </c>
      <c r="D115" t="s">
        <v>2911</v>
      </c>
      <c r="E115" s="68" t="str">
        <f t="shared" si="4"/>
        <v>20171002 15:02:54.073000</v>
      </c>
      <c r="F115" s="69">
        <f t="shared" si="5"/>
        <v>28244</v>
      </c>
    </row>
    <row r="116" spans="1:6">
      <c r="A116">
        <v>79</v>
      </c>
      <c r="B116">
        <v>614</v>
      </c>
      <c r="C116" t="s">
        <v>63</v>
      </c>
      <c r="D116" t="s">
        <v>2911</v>
      </c>
      <c r="E116" s="68" t="str">
        <f t="shared" si="4"/>
        <v>20171002 15:02:54.073000</v>
      </c>
      <c r="F116" s="69">
        <f t="shared" si="5"/>
        <v>48506</v>
      </c>
    </row>
    <row r="117" spans="1:6">
      <c r="A117">
        <v>82</v>
      </c>
      <c r="B117">
        <v>614</v>
      </c>
      <c r="C117" t="s">
        <v>63</v>
      </c>
      <c r="D117" t="s">
        <v>2911</v>
      </c>
      <c r="E117" s="68" t="str">
        <f t="shared" si="4"/>
        <v>20171002 15:02:54.073000</v>
      </c>
      <c r="F117" s="69">
        <f t="shared" si="5"/>
        <v>50348</v>
      </c>
    </row>
    <row r="118" spans="1:6">
      <c r="A118">
        <v>54</v>
      </c>
      <c r="B118">
        <v>614</v>
      </c>
      <c r="C118" t="s">
        <v>63</v>
      </c>
      <c r="D118" t="s">
        <v>2912</v>
      </c>
      <c r="E118" s="68" t="str">
        <f t="shared" si="4"/>
        <v>20171002 15:02:54.106000</v>
      </c>
      <c r="F118" s="69">
        <f t="shared" si="5"/>
        <v>33156</v>
      </c>
    </row>
    <row r="119" spans="1:6">
      <c r="A119">
        <v>16</v>
      </c>
      <c r="B119">
        <v>614</v>
      </c>
      <c r="C119" t="s">
        <v>63</v>
      </c>
      <c r="D119" t="s">
        <v>2913</v>
      </c>
      <c r="E119" s="68" t="str">
        <f t="shared" si="4"/>
        <v>20171002 15:02:54.196000</v>
      </c>
      <c r="F119" s="69">
        <f t="shared" si="5"/>
        <v>9824</v>
      </c>
    </row>
    <row r="120" spans="1:6">
      <c r="A120">
        <v>36</v>
      </c>
      <c r="B120">
        <v>614</v>
      </c>
      <c r="C120" t="s">
        <v>63</v>
      </c>
      <c r="D120" t="s">
        <v>2913</v>
      </c>
      <c r="E120" s="68" t="str">
        <f t="shared" si="4"/>
        <v>20171002 15:02:54.196000</v>
      </c>
      <c r="F120" s="69">
        <f t="shared" si="5"/>
        <v>22104</v>
      </c>
    </row>
    <row r="121" spans="1:6">
      <c r="A121">
        <v>177</v>
      </c>
      <c r="B121">
        <v>614</v>
      </c>
      <c r="C121" t="s">
        <v>63</v>
      </c>
      <c r="D121" t="s">
        <v>2914</v>
      </c>
      <c r="E121" s="68" t="str">
        <f t="shared" si="4"/>
        <v>20171002 15:05:19.560000</v>
      </c>
      <c r="F121" s="69">
        <f t="shared" si="5"/>
        <v>108678</v>
      </c>
    </row>
    <row r="122" spans="1:6">
      <c r="A122">
        <v>290</v>
      </c>
      <c r="B122">
        <v>614</v>
      </c>
      <c r="C122" t="s">
        <v>63</v>
      </c>
      <c r="D122" t="s">
        <v>2915</v>
      </c>
      <c r="E122" s="68" t="str">
        <f t="shared" si="4"/>
        <v>20171002 15:05:19.581000</v>
      </c>
      <c r="F122" s="69">
        <f t="shared" si="5"/>
        <v>178060</v>
      </c>
    </row>
    <row r="123" spans="1:6">
      <c r="A123">
        <v>55</v>
      </c>
      <c r="B123">
        <v>614</v>
      </c>
      <c r="C123" t="s">
        <v>67</v>
      </c>
      <c r="D123" t="s">
        <v>2916</v>
      </c>
      <c r="E123" s="68" t="str">
        <f t="shared" si="4"/>
        <v>20171002 15:17:00.253118</v>
      </c>
      <c r="F123" s="69">
        <f t="shared" si="5"/>
        <v>33770</v>
      </c>
    </row>
    <row r="124" spans="1:6">
      <c r="A124">
        <v>9</v>
      </c>
      <c r="B124">
        <v>614</v>
      </c>
      <c r="C124" t="s">
        <v>67</v>
      </c>
      <c r="D124" t="s">
        <v>2917</v>
      </c>
      <c r="E124" s="68" t="str">
        <f t="shared" si="4"/>
        <v>20171002 15:17:12.123815</v>
      </c>
      <c r="F124" s="69">
        <f t="shared" si="5"/>
        <v>5526</v>
      </c>
    </row>
    <row r="125" spans="1:6">
      <c r="A125">
        <v>44</v>
      </c>
      <c r="B125">
        <v>614</v>
      </c>
      <c r="C125" t="s">
        <v>70</v>
      </c>
      <c r="D125" t="s">
        <v>2918</v>
      </c>
      <c r="E125" s="68" t="str">
        <f t="shared" si="4"/>
        <v>20171002 15:17:12.123828</v>
      </c>
      <c r="F125" s="69">
        <f t="shared" si="5"/>
        <v>27016</v>
      </c>
    </row>
    <row r="126" spans="1:6">
      <c r="A126">
        <v>392</v>
      </c>
      <c r="B126">
        <v>614</v>
      </c>
      <c r="C126" t="s">
        <v>63</v>
      </c>
      <c r="D126" t="s">
        <v>2919</v>
      </c>
      <c r="E126" s="68" t="str">
        <f t="shared" si="4"/>
        <v>20171002 15:17:12.124000</v>
      </c>
      <c r="F126" s="69">
        <f t="shared" si="5"/>
        <v>240688</v>
      </c>
    </row>
    <row r="127" spans="1:6">
      <c r="A127">
        <v>260</v>
      </c>
      <c r="B127">
        <v>614.5</v>
      </c>
      <c r="C127" t="s">
        <v>63</v>
      </c>
      <c r="D127" t="s">
        <v>2920</v>
      </c>
      <c r="E127" s="68" t="str">
        <f t="shared" si="4"/>
        <v>20171002 15:21:48.592000</v>
      </c>
      <c r="F127" s="69">
        <f t="shared" si="5"/>
        <v>159770</v>
      </c>
    </row>
    <row r="128" spans="1:6">
      <c r="A128">
        <v>93</v>
      </c>
      <c r="B128">
        <v>614.5</v>
      </c>
      <c r="C128" t="s">
        <v>63</v>
      </c>
      <c r="D128" t="s">
        <v>2920</v>
      </c>
      <c r="E128" s="68" t="str">
        <f t="shared" si="4"/>
        <v>20171002 15:21:48.592000</v>
      </c>
      <c r="F128" s="69">
        <f t="shared" si="5"/>
        <v>57148.5</v>
      </c>
    </row>
    <row r="129" spans="1:6">
      <c r="A129">
        <v>106</v>
      </c>
      <c r="B129">
        <v>614.5</v>
      </c>
      <c r="C129" t="s">
        <v>63</v>
      </c>
      <c r="D129" t="s">
        <v>2920</v>
      </c>
      <c r="E129" s="68" t="str">
        <f t="shared" si="4"/>
        <v>20171002 15:21:48.592000</v>
      </c>
      <c r="F129" s="69">
        <f t="shared" si="5"/>
        <v>65137</v>
      </c>
    </row>
    <row r="130" spans="1:6">
      <c r="A130">
        <v>41</v>
      </c>
      <c r="B130">
        <v>614.5</v>
      </c>
      <c r="C130" t="s">
        <v>63</v>
      </c>
      <c r="D130" t="s">
        <v>2920</v>
      </c>
      <c r="E130" s="68" t="str">
        <f t="shared" ref="E130:E191" si="6">LEFT(D130,FIND(" ",D130)-1)&amp;" "&amp;IF((MID(D130,FIND(" ",D130)+1,2))&lt;"23",MID(D130,FIND(" ",D130)+1,2) + 2 - VALUE(MID(D130,28,1)),"0"&amp;"0")&amp;MID(D130,FIND(" ",D130)+3,13)</f>
        <v>20171002 15:21:48.592000</v>
      </c>
      <c r="F130" s="69">
        <f t="shared" ref="F130:F191" si="7">A130*B130</f>
        <v>25194.5</v>
      </c>
    </row>
    <row r="131" spans="1:6">
      <c r="A131">
        <v>170</v>
      </c>
      <c r="B131">
        <v>615</v>
      </c>
      <c r="C131" t="s">
        <v>63</v>
      </c>
      <c r="D131" t="s">
        <v>2921</v>
      </c>
      <c r="E131" s="68" t="str">
        <f t="shared" si="6"/>
        <v>20171002 15:27:32.576000</v>
      </c>
      <c r="F131" s="69">
        <f t="shared" si="7"/>
        <v>104550</v>
      </c>
    </row>
    <row r="132" spans="1:6">
      <c r="A132">
        <v>102</v>
      </c>
      <c r="B132">
        <v>615</v>
      </c>
      <c r="C132" t="s">
        <v>63</v>
      </c>
      <c r="D132" t="s">
        <v>2921</v>
      </c>
      <c r="E132" s="68" t="str">
        <f t="shared" si="6"/>
        <v>20171002 15:27:32.576000</v>
      </c>
      <c r="F132" s="69">
        <f t="shared" si="7"/>
        <v>62730</v>
      </c>
    </row>
    <row r="133" spans="1:6">
      <c r="A133">
        <v>59</v>
      </c>
      <c r="B133">
        <v>615</v>
      </c>
      <c r="C133" t="s">
        <v>63</v>
      </c>
      <c r="D133" t="s">
        <v>2921</v>
      </c>
      <c r="E133" s="68" t="str">
        <f t="shared" si="6"/>
        <v>20171002 15:27:32.576000</v>
      </c>
      <c r="F133" s="69">
        <f t="shared" si="7"/>
        <v>36285</v>
      </c>
    </row>
    <row r="134" spans="1:6">
      <c r="A134">
        <v>59</v>
      </c>
      <c r="B134">
        <v>615</v>
      </c>
      <c r="C134" t="s">
        <v>63</v>
      </c>
      <c r="D134" t="s">
        <v>2921</v>
      </c>
      <c r="E134" s="68" t="str">
        <f t="shared" si="6"/>
        <v>20171002 15:27:32.576000</v>
      </c>
      <c r="F134" s="69">
        <f t="shared" si="7"/>
        <v>36285</v>
      </c>
    </row>
    <row r="135" spans="1:6">
      <c r="A135">
        <v>77</v>
      </c>
      <c r="B135">
        <v>615</v>
      </c>
      <c r="C135" t="s">
        <v>63</v>
      </c>
      <c r="D135" t="s">
        <v>2921</v>
      </c>
      <c r="E135" s="68" t="str">
        <f t="shared" si="6"/>
        <v>20171002 15:27:32.576000</v>
      </c>
      <c r="F135" s="69">
        <f t="shared" si="7"/>
        <v>47355</v>
      </c>
    </row>
    <row r="136" spans="1:6">
      <c r="A136">
        <v>33</v>
      </c>
      <c r="B136">
        <v>615</v>
      </c>
      <c r="C136" t="s">
        <v>63</v>
      </c>
      <c r="D136" t="s">
        <v>2921</v>
      </c>
      <c r="E136" s="68" t="str">
        <f t="shared" si="6"/>
        <v>20171002 15:27:32.576000</v>
      </c>
      <c r="F136" s="69">
        <f t="shared" si="7"/>
        <v>20295</v>
      </c>
    </row>
    <row r="137" spans="1:6">
      <c r="A137">
        <v>93</v>
      </c>
      <c r="B137">
        <v>616</v>
      </c>
      <c r="C137" t="s">
        <v>63</v>
      </c>
      <c r="D137" t="s">
        <v>2922</v>
      </c>
      <c r="E137" s="68" t="str">
        <f t="shared" si="6"/>
        <v>20171002 15:31:38.964000</v>
      </c>
      <c r="F137" s="69">
        <f t="shared" si="7"/>
        <v>57288</v>
      </c>
    </row>
    <row r="138" spans="1:6">
      <c r="A138">
        <v>76</v>
      </c>
      <c r="B138">
        <v>616</v>
      </c>
      <c r="C138" t="s">
        <v>63</v>
      </c>
      <c r="D138" t="s">
        <v>2922</v>
      </c>
      <c r="E138" s="68" t="str">
        <f t="shared" si="6"/>
        <v>20171002 15:31:38.964000</v>
      </c>
      <c r="F138" s="69">
        <f t="shared" si="7"/>
        <v>46816</v>
      </c>
    </row>
    <row r="139" spans="1:6">
      <c r="A139">
        <v>100</v>
      </c>
      <c r="B139">
        <v>616</v>
      </c>
      <c r="C139" t="s">
        <v>63</v>
      </c>
      <c r="D139" t="s">
        <v>2922</v>
      </c>
      <c r="E139" s="68" t="str">
        <f t="shared" si="6"/>
        <v>20171002 15:31:38.964000</v>
      </c>
      <c r="F139" s="69">
        <f t="shared" si="7"/>
        <v>61600</v>
      </c>
    </row>
    <row r="140" spans="1:6">
      <c r="A140">
        <v>108</v>
      </c>
      <c r="B140">
        <v>616</v>
      </c>
      <c r="C140" t="s">
        <v>63</v>
      </c>
      <c r="D140" t="s">
        <v>2922</v>
      </c>
      <c r="E140" s="68" t="str">
        <f t="shared" si="6"/>
        <v>20171002 15:31:38.964000</v>
      </c>
      <c r="F140" s="69">
        <f t="shared" si="7"/>
        <v>66528</v>
      </c>
    </row>
    <row r="141" spans="1:6">
      <c r="A141">
        <v>90</v>
      </c>
      <c r="B141">
        <v>616</v>
      </c>
      <c r="C141" t="s">
        <v>63</v>
      </c>
      <c r="D141" t="s">
        <v>2922</v>
      </c>
      <c r="E141" s="68" t="str">
        <f t="shared" si="6"/>
        <v>20171002 15:31:38.964000</v>
      </c>
      <c r="F141" s="69">
        <f t="shared" si="7"/>
        <v>55440</v>
      </c>
    </row>
    <row r="142" spans="1:6">
      <c r="A142">
        <v>33</v>
      </c>
      <c r="B142">
        <v>616</v>
      </c>
      <c r="C142" t="s">
        <v>63</v>
      </c>
      <c r="D142" t="s">
        <v>2922</v>
      </c>
      <c r="E142" s="68" t="str">
        <f t="shared" si="6"/>
        <v>20171002 15:31:38.964000</v>
      </c>
      <c r="F142" s="69">
        <f t="shared" si="7"/>
        <v>20328</v>
      </c>
    </row>
    <row r="143" spans="1:6">
      <c r="A143">
        <v>37</v>
      </c>
      <c r="B143">
        <v>617</v>
      </c>
      <c r="C143" t="s">
        <v>63</v>
      </c>
      <c r="D143" t="s">
        <v>2923</v>
      </c>
      <c r="E143" s="68" t="str">
        <f t="shared" si="6"/>
        <v>20171002 15:33:16.755000</v>
      </c>
      <c r="F143" s="69">
        <f t="shared" si="7"/>
        <v>22829</v>
      </c>
    </row>
    <row r="144" spans="1:6">
      <c r="A144">
        <v>100</v>
      </c>
      <c r="B144">
        <v>617</v>
      </c>
      <c r="C144" t="s">
        <v>63</v>
      </c>
      <c r="D144" t="s">
        <v>2923</v>
      </c>
      <c r="E144" s="68" t="str">
        <f t="shared" si="6"/>
        <v>20171002 15:33:16.755000</v>
      </c>
      <c r="F144" s="69">
        <f t="shared" si="7"/>
        <v>61700</v>
      </c>
    </row>
    <row r="145" spans="1:6">
      <c r="A145">
        <v>61</v>
      </c>
      <c r="B145">
        <v>617</v>
      </c>
      <c r="C145" t="s">
        <v>63</v>
      </c>
      <c r="D145" t="s">
        <v>2923</v>
      </c>
      <c r="E145" s="68" t="str">
        <f t="shared" si="6"/>
        <v>20171002 15:33:16.755000</v>
      </c>
      <c r="F145" s="69">
        <f t="shared" si="7"/>
        <v>37637</v>
      </c>
    </row>
    <row r="146" spans="1:6">
      <c r="A146">
        <v>78</v>
      </c>
      <c r="B146">
        <v>617</v>
      </c>
      <c r="C146" t="s">
        <v>63</v>
      </c>
      <c r="D146" t="s">
        <v>2923</v>
      </c>
      <c r="E146" s="68" t="str">
        <f t="shared" si="6"/>
        <v>20171002 15:33:16.755000</v>
      </c>
      <c r="F146" s="69">
        <f t="shared" si="7"/>
        <v>48126</v>
      </c>
    </row>
    <row r="147" spans="1:6">
      <c r="A147">
        <v>100</v>
      </c>
      <c r="B147">
        <v>617</v>
      </c>
      <c r="C147" t="s">
        <v>63</v>
      </c>
      <c r="D147" t="s">
        <v>2923</v>
      </c>
      <c r="E147" s="68" t="str">
        <f t="shared" si="6"/>
        <v>20171002 15:33:16.755000</v>
      </c>
      <c r="F147" s="69">
        <f t="shared" si="7"/>
        <v>61700</v>
      </c>
    </row>
    <row r="148" spans="1:6">
      <c r="A148">
        <v>59</v>
      </c>
      <c r="B148">
        <v>617</v>
      </c>
      <c r="C148" t="s">
        <v>63</v>
      </c>
      <c r="D148" t="s">
        <v>2923</v>
      </c>
      <c r="E148" s="68" t="str">
        <f t="shared" si="6"/>
        <v>20171002 15:33:16.755000</v>
      </c>
      <c r="F148" s="69">
        <f t="shared" si="7"/>
        <v>36403</v>
      </c>
    </row>
    <row r="149" spans="1:6">
      <c r="A149">
        <v>65</v>
      </c>
      <c r="B149">
        <v>617</v>
      </c>
      <c r="C149" t="s">
        <v>63</v>
      </c>
      <c r="D149" t="s">
        <v>2923</v>
      </c>
      <c r="E149" s="68" t="str">
        <f t="shared" si="6"/>
        <v>20171002 15:33:16.755000</v>
      </c>
      <c r="F149" s="69">
        <f t="shared" si="7"/>
        <v>40105</v>
      </c>
    </row>
    <row r="150" spans="1:6">
      <c r="A150">
        <v>59</v>
      </c>
      <c r="B150">
        <v>617</v>
      </c>
      <c r="C150" t="s">
        <v>63</v>
      </c>
      <c r="D150" t="s">
        <v>2924</v>
      </c>
      <c r="E150" s="68" t="str">
        <f t="shared" si="6"/>
        <v>20171002 15:33:22.760000</v>
      </c>
      <c r="F150" s="69">
        <f t="shared" si="7"/>
        <v>36403</v>
      </c>
    </row>
    <row r="151" spans="1:6">
      <c r="A151">
        <v>90</v>
      </c>
      <c r="B151">
        <v>617</v>
      </c>
      <c r="C151" t="s">
        <v>63</v>
      </c>
      <c r="D151" t="s">
        <v>2924</v>
      </c>
      <c r="E151" s="68" t="str">
        <f t="shared" si="6"/>
        <v>20171002 15:33:22.760000</v>
      </c>
      <c r="F151" s="69">
        <f t="shared" si="7"/>
        <v>55530</v>
      </c>
    </row>
    <row r="152" spans="1:6">
      <c r="A152">
        <v>343</v>
      </c>
      <c r="B152">
        <v>617</v>
      </c>
      <c r="C152" t="s">
        <v>63</v>
      </c>
      <c r="D152" t="s">
        <v>2924</v>
      </c>
      <c r="E152" s="68" t="str">
        <f t="shared" si="6"/>
        <v>20171002 15:33:22.760000</v>
      </c>
      <c r="F152" s="69">
        <f t="shared" si="7"/>
        <v>211631</v>
      </c>
    </row>
    <row r="153" spans="1:6">
      <c r="A153">
        <v>8</v>
      </c>
      <c r="B153">
        <v>617</v>
      </c>
      <c r="C153" t="s">
        <v>63</v>
      </c>
      <c r="D153" t="s">
        <v>2924</v>
      </c>
      <c r="E153" s="68" t="str">
        <f t="shared" si="6"/>
        <v>20171002 15:33:22.760000</v>
      </c>
      <c r="F153" s="69">
        <f t="shared" si="7"/>
        <v>4936</v>
      </c>
    </row>
    <row r="154" spans="1:6">
      <c r="A154">
        <v>47</v>
      </c>
      <c r="B154">
        <v>617.5</v>
      </c>
      <c r="C154" t="s">
        <v>63</v>
      </c>
      <c r="D154" t="s">
        <v>2925</v>
      </c>
      <c r="E154" s="68" t="str">
        <f t="shared" si="6"/>
        <v>20171002 15:37:56.120000</v>
      </c>
      <c r="F154" s="69">
        <f t="shared" si="7"/>
        <v>29022.5</v>
      </c>
    </row>
    <row r="155" spans="1:6">
      <c r="A155">
        <v>94</v>
      </c>
      <c r="B155">
        <v>617.5</v>
      </c>
      <c r="C155" t="s">
        <v>63</v>
      </c>
      <c r="D155" t="s">
        <v>2925</v>
      </c>
      <c r="E155" s="68" t="str">
        <f t="shared" si="6"/>
        <v>20171002 15:37:56.120000</v>
      </c>
      <c r="F155" s="69">
        <f t="shared" si="7"/>
        <v>58045</v>
      </c>
    </row>
    <row r="156" spans="1:6">
      <c r="A156">
        <v>359</v>
      </c>
      <c r="B156">
        <v>617.5</v>
      </c>
      <c r="C156" t="s">
        <v>63</v>
      </c>
      <c r="D156" t="s">
        <v>2925</v>
      </c>
      <c r="E156" s="68" t="str">
        <f t="shared" si="6"/>
        <v>20171002 15:37:56.120000</v>
      </c>
      <c r="F156" s="69">
        <f t="shared" si="7"/>
        <v>221682.5</v>
      </c>
    </row>
    <row r="157" spans="1:6">
      <c r="A157">
        <v>95</v>
      </c>
      <c r="B157">
        <v>619.5</v>
      </c>
      <c r="C157" t="s">
        <v>63</v>
      </c>
      <c r="D157" t="s">
        <v>2926</v>
      </c>
      <c r="E157" s="68" t="str">
        <f t="shared" si="6"/>
        <v>20171002 15:53:37.504000</v>
      </c>
      <c r="F157" s="69">
        <f t="shared" si="7"/>
        <v>58852.5</v>
      </c>
    </row>
    <row r="158" spans="1:6">
      <c r="A158">
        <v>12</v>
      </c>
      <c r="B158">
        <v>619.5</v>
      </c>
      <c r="C158" t="s">
        <v>63</v>
      </c>
      <c r="D158" t="s">
        <v>2926</v>
      </c>
      <c r="E158" s="68" t="str">
        <f t="shared" si="6"/>
        <v>20171002 15:53:37.504000</v>
      </c>
      <c r="F158" s="69">
        <f t="shared" si="7"/>
        <v>7434</v>
      </c>
    </row>
    <row r="159" spans="1:6">
      <c r="A159">
        <v>61</v>
      </c>
      <c r="B159">
        <v>619.5</v>
      </c>
      <c r="C159" t="s">
        <v>63</v>
      </c>
      <c r="D159" t="s">
        <v>2926</v>
      </c>
      <c r="E159" s="68" t="str">
        <f t="shared" si="6"/>
        <v>20171002 15:53:37.504000</v>
      </c>
      <c r="F159" s="69">
        <f t="shared" si="7"/>
        <v>37789.5</v>
      </c>
    </row>
    <row r="160" spans="1:6">
      <c r="A160">
        <v>105</v>
      </c>
      <c r="B160">
        <v>619.5</v>
      </c>
      <c r="C160" t="s">
        <v>63</v>
      </c>
      <c r="D160" t="s">
        <v>2927</v>
      </c>
      <c r="E160" s="68" t="str">
        <f t="shared" si="6"/>
        <v>20171002 15:53:37.528000</v>
      </c>
      <c r="F160" s="69">
        <f t="shared" si="7"/>
        <v>65047.5</v>
      </c>
    </row>
    <row r="161" spans="1:6">
      <c r="A161">
        <v>87</v>
      </c>
      <c r="B161">
        <v>619.5</v>
      </c>
      <c r="C161" t="s">
        <v>63</v>
      </c>
      <c r="D161" t="s">
        <v>2928</v>
      </c>
      <c r="E161" s="68" t="str">
        <f t="shared" si="6"/>
        <v>20171002 15:53:37.529000</v>
      </c>
      <c r="F161" s="69">
        <f t="shared" si="7"/>
        <v>53896.5</v>
      </c>
    </row>
    <row r="162" spans="1:6">
      <c r="A162">
        <v>53</v>
      </c>
      <c r="B162">
        <v>619.5</v>
      </c>
      <c r="C162" t="s">
        <v>63</v>
      </c>
      <c r="D162" t="s">
        <v>2928</v>
      </c>
      <c r="E162" s="68" t="str">
        <f t="shared" si="6"/>
        <v>20171002 15:53:37.529000</v>
      </c>
      <c r="F162" s="69">
        <f t="shared" si="7"/>
        <v>32833.5</v>
      </c>
    </row>
    <row r="163" spans="1:6">
      <c r="A163">
        <v>87</v>
      </c>
      <c r="B163">
        <v>619.5</v>
      </c>
      <c r="C163" t="s">
        <v>63</v>
      </c>
      <c r="D163" t="s">
        <v>2928</v>
      </c>
      <c r="E163" s="68" t="str">
        <f t="shared" si="6"/>
        <v>20171002 15:53:37.529000</v>
      </c>
      <c r="F163" s="69">
        <f t="shared" si="7"/>
        <v>53896.5</v>
      </c>
    </row>
    <row r="164" spans="1:6">
      <c r="A164">
        <v>56</v>
      </c>
      <c r="B164">
        <v>619.5</v>
      </c>
      <c r="C164" t="s">
        <v>63</v>
      </c>
      <c r="D164" t="s">
        <v>2929</v>
      </c>
      <c r="E164" s="68" t="str">
        <f t="shared" si="6"/>
        <v>20171002 15:53:43.056000</v>
      </c>
      <c r="F164" s="69">
        <f t="shared" si="7"/>
        <v>34692</v>
      </c>
    </row>
    <row r="165" spans="1:6">
      <c r="A165">
        <v>96</v>
      </c>
      <c r="B165">
        <v>619.5</v>
      </c>
      <c r="C165" t="s">
        <v>63</v>
      </c>
      <c r="D165" t="s">
        <v>2929</v>
      </c>
      <c r="E165" s="68" t="str">
        <f t="shared" si="6"/>
        <v>20171002 15:53:43.056000</v>
      </c>
      <c r="F165" s="69">
        <f t="shared" si="7"/>
        <v>59472</v>
      </c>
    </row>
    <row r="166" spans="1:6">
      <c r="A166">
        <v>76</v>
      </c>
      <c r="B166">
        <v>619.5</v>
      </c>
      <c r="C166" t="s">
        <v>63</v>
      </c>
      <c r="D166" t="s">
        <v>2930</v>
      </c>
      <c r="E166" s="68" t="str">
        <f t="shared" si="6"/>
        <v>20171002 15:53:43.082000</v>
      </c>
      <c r="F166" s="69">
        <f t="shared" si="7"/>
        <v>47082</v>
      </c>
    </row>
    <row r="167" spans="1:6">
      <c r="A167">
        <v>207</v>
      </c>
      <c r="B167">
        <v>619.5</v>
      </c>
      <c r="C167" t="s">
        <v>63</v>
      </c>
      <c r="D167" t="s">
        <v>2931</v>
      </c>
      <c r="E167" s="68" t="str">
        <f t="shared" si="6"/>
        <v>20171002 15:53:43.086000</v>
      </c>
      <c r="F167" s="69">
        <f t="shared" si="7"/>
        <v>128236.5</v>
      </c>
    </row>
    <row r="168" spans="1:6">
      <c r="A168">
        <v>65</v>
      </c>
      <c r="B168">
        <v>619.5</v>
      </c>
      <c r="C168" t="s">
        <v>63</v>
      </c>
      <c r="D168" t="s">
        <v>2932</v>
      </c>
      <c r="E168" s="68" t="str">
        <f t="shared" si="6"/>
        <v>20171002 15:53:54.696000</v>
      </c>
      <c r="F168" s="69">
        <f t="shared" si="7"/>
        <v>40267.5</v>
      </c>
    </row>
    <row r="169" spans="1:6">
      <c r="A169">
        <v>107</v>
      </c>
      <c r="B169">
        <v>620</v>
      </c>
      <c r="C169" t="s">
        <v>63</v>
      </c>
      <c r="D169" t="s">
        <v>2933</v>
      </c>
      <c r="E169" s="68" t="str">
        <f t="shared" si="6"/>
        <v>20171002 16:06:47.523000</v>
      </c>
      <c r="F169" s="69">
        <f t="shared" si="7"/>
        <v>66340</v>
      </c>
    </row>
    <row r="170" spans="1:6">
      <c r="A170">
        <v>100</v>
      </c>
      <c r="B170">
        <v>620</v>
      </c>
      <c r="C170" t="s">
        <v>63</v>
      </c>
      <c r="D170" t="s">
        <v>2933</v>
      </c>
      <c r="E170" s="68" t="str">
        <f t="shared" si="6"/>
        <v>20171002 16:06:47.523000</v>
      </c>
      <c r="F170" s="69">
        <f t="shared" si="7"/>
        <v>62000</v>
      </c>
    </row>
    <row r="171" spans="1:6">
      <c r="A171">
        <v>79</v>
      </c>
      <c r="B171">
        <v>620</v>
      </c>
      <c r="C171" t="s">
        <v>63</v>
      </c>
      <c r="D171" t="s">
        <v>2933</v>
      </c>
      <c r="E171" s="68" t="str">
        <f t="shared" si="6"/>
        <v>20171002 16:06:47.523000</v>
      </c>
      <c r="F171" s="69">
        <f t="shared" si="7"/>
        <v>48980</v>
      </c>
    </row>
    <row r="172" spans="1:6">
      <c r="A172">
        <v>110</v>
      </c>
      <c r="B172">
        <v>620</v>
      </c>
      <c r="C172" t="s">
        <v>63</v>
      </c>
      <c r="D172" t="s">
        <v>2933</v>
      </c>
      <c r="E172" s="68" t="str">
        <f t="shared" si="6"/>
        <v>20171002 16:06:47.523000</v>
      </c>
      <c r="F172" s="69">
        <f t="shared" si="7"/>
        <v>68200</v>
      </c>
    </row>
    <row r="173" spans="1:6">
      <c r="A173">
        <v>20</v>
      </c>
      <c r="B173">
        <v>620</v>
      </c>
      <c r="C173" t="s">
        <v>63</v>
      </c>
      <c r="D173" t="s">
        <v>2934</v>
      </c>
      <c r="E173" s="68" t="str">
        <f t="shared" si="6"/>
        <v>20171002 16:07:24.097000</v>
      </c>
      <c r="F173" s="69">
        <f t="shared" si="7"/>
        <v>12400</v>
      </c>
    </row>
    <row r="174" spans="1:6">
      <c r="A174">
        <v>3</v>
      </c>
      <c r="B174">
        <v>620</v>
      </c>
      <c r="C174" t="s">
        <v>63</v>
      </c>
      <c r="D174" t="s">
        <v>2935</v>
      </c>
      <c r="E174" s="68" t="str">
        <f t="shared" si="6"/>
        <v>20171002 16:07:24.116000</v>
      </c>
      <c r="F174" s="69">
        <f t="shared" si="7"/>
        <v>1860</v>
      </c>
    </row>
    <row r="175" spans="1:6">
      <c r="A175">
        <v>81</v>
      </c>
      <c r="B175">
        <v>620</v>
      </c>
      <c r="C175" t="s">
        <v>63</v>
      </c>
      <c r="D175" t="s">
        <v>2935</v>
      </c>
      <c r="E175" s="68" t="str">
        <f t="shared" si="6"/>
        <v>20171002 16:07:24.116000</v>
      </c>
      <c r="F175" s="69">
        <f t="shared" si="7"/>
        <v>50220</v>
      </c>
    </row>
    <row r="176" spans="1:6">
      <c r="A176">
        <v>76</v>
      </c>
      <c r="B176">
        <v>618.5</v>
      </c>
      <c r="C176" t="s">
        <v>63</v>
      </c>
      <c r="D176" t="s">
        <v>2936</v>
      </c>
      <c r="E176" s="68" t="str">
        <f t="shared" si="6"/>
        <v>20171002 16:07:48.437000</v>
      </c>
      <c r="F176" s="69">
        <f t="shared" si="7"/>
        <v>47006</v>
      </c>
    </row>
    <row r="177" spans="1:6">
      <c r="A177">
        <v>500</v>
      </c>
      <c r="B177">
        <v>621.5</v>
      </c>
      <c r="C177" t="s">
        <v>63</v>
      </c>
      <c r="D177" t="s">
        <v>2937</v>
      </c>
      <c r="E177" s="68" t="str">
        <f t="shared" si="6"/>
        <v>20171002 16:13:32.704000</v>
      </c>
      <c r="F177" s="69">
        <f t="shared" si="7"/>
        <v>310750</v>
      </c>
    </row>
    <row r="178" spans="1:6">
      <c r="A178">
        <v>253</v>
      </c>
      <c r="B178">
        <v>622</v>
      </c>
      <c r="C178" t="s">
        <v>63</v>
      </c>
      <c r="D178" t="s">
        <v>2938</v>
      </c>
      <c r="E178" s="68" t="str">
        <f t="shared" si="6"/>
        <v>20171002 16:16:54.397000</v>
      </c>
      <c r="F178" s="69">
        <f t="shared" si="7"/>
        <v>157366</v>
      </c>
    </row>
    <row r="179" spans="1:6">
      <c r="A179">
        <v>106</v>
      </c>
      <c r="B179">
        <v>622</v>
      </c>
      <c r="C179" t="s">
        <v>63</v>
      </c>
      <c r="D179" t="s">
        <v>2938</v>
      </c>
      <c r="E179" s="68" t="str">
        <f t="shared" si="6"/>
        <v>20171002 16:16:54.397000</v>
      </c>
      <c r="F179" s="69">
        <f t="shared" si="7"/>
        <v>65932</v>
      </c>
    </row>
    <row r="180" spans="1:6">
      <c r="A180">
        <v>109</v>
      </c>
      <c r="B180">
        <v>622</v>
      </c>
      <c r="C180" t="s">
        <v>63</v>
      </c>
      <c r="D180" t="s">
        <v>2938</v>
      </c>
      <c r="E180" s="68" t="str">
        <f t="shared" si="6"/>
        <v>20171002 16:16:54.397000</v>
      </c>
      <c r="F180" s="69">
        <f t="shared" si="7"/>
        <v>67798</v>
      </c>
    </row>
    <row r="181" spans="1:6">
      <c r="A181">
        <v>32</v>
      </c>
      <c r="B181">
        <v>622</v>
      </c>
      <c r="C181" t="s">
        <v>63</v>
      </c>
      <c r="D181" t="s">
        <v>2938</v>
      </c>
      <c r="E181" s="68" t="str">
        <f t="shared" si="6"/>
        <v>20171002 16:16:54.397000</v>
      </c>
      <c r="F181" s="69">
        <f t="shared" si="7"/>
        <v>19904</v>
      </c>
    </row>
    <row r="182" spans="1:6">
      <c r="A182">
        <v>192</v>
      </c>
      <c r="B182">
        <v>622</v>
      </c>
      <c r="C182" t="s">
        <v>63</v>
      </c>
      <c r="D182" t="s">
        <v>2939</v>
      </c>
      <c r="E182" s="68" t="str">
        <f t="shared" si="6"/>
        <v>20171002 16:17:01.528000</v>
      </c>
      <c r="F182" s="69">
        <f t="shared" si="7"/>
        <v>119424</v>
      </c>
    </row>
    <row r="183" spans="1:6">
      <c r="A183">
        <v>118</v>
      </c>
      <c r="B183">
        <v>622</v>
      </c>
      <c r="C183" t="s">
        <v>63</v>
      </c>
      <c r="D183" t="s">
        <v>2939</v>
      </c>
      <c r="E183" s="68" t="str">
        <f t="shared" si="6"/>
        <v>20171002 16:17:01.528000</v>
      </c>
      <c r="F183" s="69">
        <f t="shared" si="7"/>
        <v>73396</v>
      </c>
    </row>
    <row r="184" spans="1:6">
      <c r="A184">
        <v>94</v>
      </c>
      <c r="B184">
        <v>622</v>
      </c>
      <c r="C184" t="s">
        <v>63</v>
      </c>
      <c r="D184" t="s">
        <v>2939</v>
      </c>
      <c r="E184" s="68" t="str">
        <f t="shared" si="6"/>
        <v>20171002 16:17:01.528000</v>
      </c>
      <c r="F184" s="69">
        <f t="shared" si="7"/>
        <v>58468</v>
      </c>
    </row>
    <row r="185" spans="1:6">
      <c r="A185">
        <v>20</v>
      </c>
      <c r="B185">
        <v>622</v>
      </c>
      <c r="C185" t="s">
        <v>63</v>
      </c>
      <c r="D185" t="s">
        <v>2939</v>
      </c>
      <c r="E185" s="68" t="str">
        <f t="shared" si="6"/>
        <v>20171002 16:17:01.528000</v>
      </c>
      <c r="F185" s="69">
        <f t="shared" si="7"/>
        <v>12440</v>
      </c>
    </row>
    <row r="186" spans="1:6">
      <c r="A186">
        <v>750</v>
      </c>
      <c r="B186">
        <v>622.5</v>
      </c>
      <c r="C186" t="s">
        <v>63</v>
      </c>
      <c r="D186" t="s">
        <v>2940</v>
      </c>
      <c r="E186" s="68" t="str">
        <f t="shared" si="6"/>
        <v>20171002 16:20:24.435329</v>
      </c>
      <c r="F186" s="69">
        <f t="shared" si="7"/>
        <v>466875</v>
      </c>
    </row>
    <row r="187" spans="1:6">
      <c r="A187">
        <v>11</v>
      </c>
      <c r="B187">
        <v>624</v>
      </c>
      <c r="C187" t="s">
        <v>63</v>
      </c>
      <c r="D187" t="s">
        <v>2941</v>
      </c>
      <c r="E187" s="68" t="str">
        <f t="shared" si="6"/>
        <v>20171002 16:35:59.898000</v>
      </c>
      <c r="F187" s="69">
        <f t="shared" si="7"/>
        <v>6864</v>
      </c>
    </row>
    <row r="188" spans="1:6">
      <c r="A188">
        <v>400</v>
      </c>
      <c r="B188">
        <v>624</v>
      </c>
      <c r="C188" t="s">
        <v>63</v>
      </c>
      <c r="D188" t="s">
        <v>2941</v>
      </c>
      <c r="E188" s="68" t="str">
        <f t="shared" si="6"/>
        <v>20171002 16:35:59.898000</v>
      </c>
      <c r="F188" s="69">
        <f t="shared" si="7"/>
        <v>249600</v>
      </c>
    </row>
    <row r="189" spans="1:6">
      <c r="A189">
        <v>131</v>
      </c>
      <c r="B189">
        <v>624</v>
      </c>
      <c r="C189" t="s">
        <v>63</v>
      </c>
      <c r="D189" t="s">
        <v>2941</v>
      </c>
      <c r="E189" s="68" t="str">
        <f t="shared" si="6"/>
        <v>20171002 16:35:59.898000</v>
      </c>
      <c r="F189" s="69">
        <f t="shared" si="7"/>
        <v>81744</v>
      </c>
    </row>
    <row r="190" spans="1:6">
      <c r="A190">
        <v>67</v>
      </c>
      <c r="B190">
        <v>624</v>
      </c>
      <c r="C190" t="s">
        <v>63</v>
      </c>
      <c r="D190" t="s">
        <v>2941</v>
      </c>
      <c r="E190" s="68" t="str">
        <f t="shared" si="6"/>
        <v>20171002 16:35:59.898000</v>
      </c>
      <c r="F190" s="69">
        <f t="shared" si="7"/>
        <v>41808</v>
      </c>
    </row>
    <row r="191" spans="1:6">
      <c r="A191">
        <v>141</v>
      </c>
      <c r="B191">
        <v>624</v>
      </c>
      <c r="C191" t="s">
        <v>63</v>
      </c>
      <c r="D191" t="s">
        <v>2941</v>
      </c>
      <c r="E191" s="68" t="str">
        <f t="shared" si="6"/>
        <v>20171002 16:35:59.898000</v>
      </c>
      <c r="F191" s="69">
        <f t="shared" si="7"/>
        <v>87984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E1107"/>
  <sheetViews>
    <sheetView workbookViewId="0">
      <selection activeCell="K18" sqref="K18"/>
    </sheetView>
  </sheetViews>
  <sheetFormatPr defaultRowHeight="12.75"/>
  <cols>
    <col min="4" max="4" width="0" hidden="1" customWidth="1"/>
  </cols>
  <sheetData>
    <row r="1" spans="1:5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</row>
    <row r="2" spans="1:5">
      <c r="A2">
        <v>100</v>
      </c>
      <c r="B2">
        <v>635.5</v>
      </c>
      <c r="C2" t="s">
        <v>63</v>
      </c>
      <c r="D2" t="s">
        <v>2368</v>
      </c>
      <c r="E2" s="68" t="str">
        <f t="shared" ref="E2:E65" si="0">LEFT(D2,FIND(" ",D2)-1)&amp;" "&amp;IF((MID(D2,FIND(" ",D2)+1,2))&lt;"23",MID(D2,FIND(" ",D2)+1,2) + 2 - VALUE(MID(D2,28,1)),"0"&amp;"0")&amp;MID(D2,FIND(" ",D2)+3,13)</f>
        <v>20170925 9:03:17.891000</v>
      </c>
    </row>
    <row r="3" spans="1:5">
      <c r="A3">
        <v>100</v>
      </c>
      <c r="B3">
        <v>635.5</v>
      </c>
      <c r="C3" t="s">
        <v>63</v>
      </c>
      <c r="D3" t="s">
        <v>2368</v>
      </c>
      <c r="E3" s="68" t="str">
        <f t="shared" si="0"/>
        <v>20170925 9:03:17.891000</v>
      </c>
    </row>
    <row r="4" spans="1:5">
      <c r="A4">
        <v>7</v>
      </c>
      <c r="B4">
        <v>633</v>
      </c>
      <c r="C4" t="s">
        <v>70</v>
      </c>
      <c r="D4" t="s">
        <v>2369</v>
      </c>
      <c r="E4" s="68" t="str">
        <f t="shared" si="0"/>
        <v>20170925 9:06:43.577167</v>
      </c>
    </row>
    <row r="5" spans="1:5">
      <c r="A5">
        <v>18</v>
      </c>
      <c r="B5">
        <v>633</v>
      </c>
      <c r="C5" t="s">
        <v>70</v>
      </c>
      <c r="D5" t="s">
        <v>2370</v>
      </c>
      <c r="E5" s="68" t="str">
        <f t="shared" si="0"/>
        <v>20170925 9:07:13.391484</v>
      </c>
    </row>
    <row r="6" spans="1:5">
      <c r="A6">
        <v>36</v>
      </c>
      <c r="B6">
        <v>633</v>
      </c>
      <c r="C6" t="s">
        <v>67</v>
      </c>
      <c r="D6" t="s">
        <v>2371</v>
      </c>
      <c r="E6" s="68" t="str">
        <f t="shared" si="0"/>
        <v>20170925 9:07:13.391538</v>
      </c>
    </row>
    <row r="7" spans="1:5">
      <c r="A7">
        <v>239</v>
      </c>
      <c r="B7">
        <v>633</v>
      </c>
      <c r="C7" t="s">
        <v>63</v>
      </c>
      <c r="D7" t="s">
        <v>2372</v>
      </c>
      <c r="E7" s="68" t="str">
        <f t="shared" si="0"/>
        <v>20170925 9:07:13.401000</v>
      </c>
    </row>
    <row r="8" spans="1:5">
      <c r="A8">
        <v>69</v>
      </c>
      <c r="B8">
        <v>635.5</v>
      </c>
      <c r="C8" t="s">
        <v>63</v>
      </c>
      <c r="D8" t="s">
        <v>2373</v>
      </c>
      <c r="E8" s="68" t="str">
        <f t="shared" si="0"/>
        <v>20170925 9:14:55.245000</v>
      </c>
    </row>
    <row r="9" spans="1:5">
      <c r="A9">
        <v>131</v>
      </c>
      <c r="B9">
        <v>635.5</v>
      </c>
      <c r="C9" t="s">
        <v>63</v>
      </c>
      <c r="D9" t="s">
        <v>2373</v>
      </c>
      <c r="E9" s="68" t="str">
        <f t="shared" si="0"/>
        <v>20170925 9:14:55.245000</v>
      </c>
    </row>
    <row r="10" spans="1:5">
      <c r="A10">
        <v>100</v>
      </c>
      <c r="B10">
        <v>634.5</v>
      </c>
      <c r="C10" t="s">
        <v>63</v>
      </c>
      <c r="D10" t="s">
        <v>2374</v>
      </c>
      <c r="E10" s="68" t="str">
        <f t="shared" si="0"/>
        <v>20170925 9:22:38.089000</v>
      </c>
    </row>
    <row r="11" spans="1:5">
      <c r="A11">
        <v>87</v>
      </c>
      <c r="B11">
        <v>634.5</v>
      </c>
      <c r="C11" t="s">
        <v>63</v>
      </c>
      <c r="D11" t="s">
        <v>2374</v>
      </c>
      <c r="E11" s="68" t="str">
        <f t="shared" si="0"/>
        <v>20170925 9:22:38.089000</v>
      </c>
    </row>
    <row r="12" spans="1:5">
      <c r="A12">
        <v>103</v>
      </c>
      <c r="B12">
        <v>634.5</v>
      </c>
      <c r="C12" t="s">
        <v>63</v>
      </c>
      <c r="D12" t="s">
        <v>2374</v>
      </c>
      <c r="E12" s="68" t="str">
        <f t="shared" si="0"/>
        <v>20170925 9:22:38.089000</v>
      </c>
    </row>
    <row r="13" spans="1:5">
      <c r="A13">
        <v>10</v>
      </c>
      <c r="B13">
        <v>634.5</v>
      </c>
      <c r="C13" t="s">
        <v>63</v>
      </c>
      <c r="D13" t="s">
        <v>2375</v>
      </c>
      <c r="E13" s="68" t="str">
        <f t="shared" si="0"/>
        <v>20170925 9:22:38.106000</v>
      </c>
    </row>
    <row r="14" spans="1:5">
      <c r="A14">
        <v>100</v>
      </c>
      <c r="B14">
        <v>634.5</v>
      </c>
      <c r="C14" t="s">
        <v>63</v>
      </c>
      <c r="D14" t="s">
        <v>2376</v>
      </c>
      <c r="E14" s="68" t="str">
        <f t="shared" si="0"/>
        <v>20170925 9:23:26.981000</v>
      </c>
    </row>
    <row r="15" spans="1:5">
      <c r="A15">
        <v>96</v>
      </c>
      <c r="B15">
        <v>634.5</v>
      </c>
      <c r="C15" t="s">
        <v>63</v>
      </c>
      <c r="D15" t="s">
        <v>2376</v>
      </c>
      <c r="E15" s="68" t="str">
        <f t="shared" si="0"/>
        <v>20170925 9:23:26.981000</v>
      </c>
    </row>
    <row r="16" spans="1:5">
      <c r="A16">
        <v>4</v>
      </c>
      <c r="B16">
        <v>634.5</v>
      </c>
      <c r="C16" t="s">
        <v>63</v>
      </c>
      <c r="D16" t="s">
        <v>2376</v>
      </c>
      <c r="E16" s="68" t="str">
        <f t="shared" si="0"/>
        <v>20170925 9:23:26.981000</v>
      </c>
    </row>
    <row r="17" spans="1:5">
      <c r="A17">
        <v>155</v>
      </c>
      <c r="B17">
        <v>634.5</v>
      </c>
      <c r="C17" t="s">
        <v>63</v>
      </c>
      <c r="D17" t="s">
        <v>2377</v>
      </c>
      <c r="E17" s="68" t="str">
        <f t="shared" si="0"/>
        <v>20170925 9:40:59.049000</v>
      </c>
    </row>
    <row r="18" spans="1:5">
      <c r="A18">
        <v>145</v>
      </c>
      <c r="B18">
        <v>634.5</v>
      </c>
      <c r="C18" t="s">
        <v>63</v>
      </c>
      <c r="D18" t="s">
        <v>2377</v>
      </c>
      <c r="E18" s="68" t="str">
        <f t="shared" si="0"/>
        <v>20170925 9:40:59.049000</v>
      </c>
    </row>
    <row r="19" spans="1:5">
      <c r="A19">
        <v>100</v>
      </c>
      <c r="B19">
        <v>633</v>
      </c>
      <c r="C19" t="s">
        <v>63</v>
      </c>
      <c r="D19" t="s">
        <v>2378</v>
      </c>
      <c r="E19" s="68" t="str">
        <f t="shared" si="0"/>
        <v>20170925 9:49:27.610000</v>
      </c>
    </row>
    <row r="20" spans="1:5">
      <c r="A20">
        <v>105</v>
      </c>
      <c r="B20">
        <v>633</v>
      </c>
      <c r="C20" t="s">
        <v>63</v>
      </c>
      <c r="D20" t="s">
        <v>2378</v>
      </c>
      <c r="E20" s="68" t="str">
        <f t="shared" si="0"/>
        <v>20170925 9:49:27.610000</v>
      </c>
    </row>
    <row r="21" spans="1:5">
      <c r="A21">
        <v>95</v>
      </c>
      <c r="B21">
        <v>633</v>
      </c>
      <c r="C21" t="s">
        <v>63</v>
      </c>
      <c r="D21" t="s">
        <v>2378</v>
      </c>
      <c r="E21" s="68" t="str">
        <f t="shared" si="0"/>
        <v>20170925 9:49:27.610000</v>
      </c>
    </row>
    <row r="22" spans="1:5">
      <c r="A22">
        <v>47</v>
      </c>
      <c r="B22">
        <v>633.5</v>
      </c>
      <c r="C22" t="s">
        <v>63</v>
      </c>
      <c r="D22" t="s">
        <v>2379</v>
      </c>
      <c r="E22" s="68" t="str">
        <f t="shared" si="0"/>
        <v>20170925 9:59:23.927000</v>
      </c>
    </row>
    <row r="23" spans="1:5">
      <c r="A23">
        <v>88</v>
      </c>
      <c r="B23">
        <v>633.5</v>
      </c>
      <c r="C23" t="s">
        <v>63</v>
      </c>
      <c r="D23" t="s">
        <v>2379</v>
      </c>
      <c r="E23" s="68" t="str">
        <f t="shared" si="0"/>
        <v>20170925 9:59:23.927000</v>
      </c>
    </row>
    <row r="24" spans="1:5">
      <c r="A24">
        <v>16</v>
      </c>
      <c r="B24">
        <v>633.5</v>
      </c>
      <c r="C24" t="s">
        <v>63</v>
      </c>
      <c r="D24" t="s">
        <v>2379</v>
      </c>
      <c r="E24" s="68" t="str">
        <f t="shared" si="0"/>
        <v>20170925 9:59:23.927000</v>
      </c>
    </row>
    <row r="25" spans="1:5">
      <c r="A25">
        <v>149</v>
      </c>
      <c r="B25">
        <v>633.5</v>
      </c>
      <c r="C25" t="s">
        <v>63</v>
      </c>
      <c r="D25" t="s">
        <v>2380</v>
      </c>
      <c r="E25" s="68" t="str">
        <f t="shared" si="0"/>
        <v>20170925 9:59:23.937000</v>
      </c>
    </row>
    <row r="26" spans="1:5">
      <c r="A26">
        <v>250</v>
      </c>
      <c r="B26">
        <v>637</v>
      </c>
      <c r="C26" t="s">
        <v>63</v>
      </c>
      <c r="D26" t="s">
        <v>2381</v>
      </c>
      <c r="E26" s="68" t="str">
        <f t="shared" si="0"/>
        <v>20170925 10:05:43.826000</v>
      </c>
    </row>
    <row r="27" spans="1:5">
      <c r="A27">
        <v>50</v>
      </c>
      <c r="B27">
        <v>637</v>
      </c>
      <c r="C27" t="s">
        <v>63</v>
      </c>
      <c r="D27" t="s">
        <v>2381</v>
      </c>
      <c r="E27" s="68" t="str">
        <f t="shared" si="0"/>
        <v>20170925 10:05:43.826000</v>
      </c>
    </row>
    <row r="28" spans="1:5">
      <c r="A28">
        <v>116</v>
      </c>
      <c r="B28">
        <v>637</v>
      </c>
      <c r="C28" t="s">
        <v>63</v>
      </c>
      <c r="D28" t="s">
        <v>2382</v>
      </c>
      <c r="E28" s="68" t="str">
        <f t="shared" si="0"/>
        <v>20170925 10:13:15.444000</v>
      </c>
    </row>
    <row r="29" spans="1:5">
      <c r="A29">
        <v>153</v>
      </c>
      <c r="B29">
        <v>637</v>
      </c>
      <c r="C29" t="s">
        <v>63</v>
      </c>
      <c r="D29" t="s">
        <v>2382</v>
      </c>
      <c r="E29" s="68" t="str">
        <f t="shared" si="0"/>
        <v>20170925 10:13:15.444000</v>
      </c>
    </row>
    <row r="30" spans="1:5">
      <c r="A30">
        <v>131</v>
      </c>
      <c r="B30">
        <v>637</v>
      </c>
      <c r="C30" t="s">
        <v>63</v>
      </c>
      <c r="D30" t="s">
        <v>2382</v>
      </c>
      <c r="E30" s="68" t="str">
        <f t="shared" si="0"/>
        <v>20170925 10:13:15.444000</v>
      </c>
    </row>
    <row r="31" spans="1:5">
      <c r="A31">
        <v>100</v>
      </c>
      <c r="B31">
        <v>636</v>
      </c>
      <c r="C31" t="s">
        <v>63</v>
      </c>
      <c r="D31" t="s">
        <v>2383</v>
      </c>
      <c r="E31" s="68" t="str">
        <f t="shared" si="0"/>
        <v>20170925 10:14:53.773000</v>
      </c>
    </row>
    <row r="32" spans="1:5">
      <c r="A32">
        <v>134</v>
      </c>
      <c r="B32">
        <v>636</v>
      </c>
      <c r="C32" t="s">
        <v>63</v>
      </c>
      <c r="D32" t="s">
        <v>2383</v>
      </c>
      <c r="E32" s="68" t="str">
        <f t="shared" si="0"/>
        <v>20170925 10:14:53.773000</v>
      </c>
    </row>
    <row r="33" spans="1:5">
      <c r="A33">
        <v>66</v>
      </c>
      <c r="B33">
        <v>636</v>
      </c>
      <c r="C33" t="s">
        <v>63</v>
      </c>
      <c r="D33" t="s">
        <v>2383</v>
      </c>
      <c r="E33" s="68" t="str">
        <f t="shared" si="0"/>
        <v>20170925 10:14:53.773000</v>
      </c>
    </row>
    <row r="34" spans="1:5">
      <c r="A34">
        <v>100</v>
      </c>
      <c r="B34">
        <v>635.5</v>
      </c>
      <c r="C34" t="s">
        <v>63</v>
      </c>
      <c r="D34" t="s">
        <v>2384</v>
      </c>
      <c r="E34" s="68" t="str">
        <f t="shared" si="0"/>
        <v>20170925 10:35:49.559000</v>
      </c>
    </row>
    <row r="35" spans="1:5">
      <c r="A35">
        <v>300</v>
      </c>
      <c r="B35">
        <v>635.5</v>
      </c>
      <c r="C35" t="s">
        <v>63</v>
      </c>
      <c r="D35" t="s">
        <v>2385</v>
      </c>
      <c r="E35" s="68" t="str">
        <f t="shared" si="0"/>
        <v>20170925 10:35:49.764000</v>
      </c>
    </row>
    <row r="36" spans="1:5">
      <c r="A36">
        <v>68</v>
      </c>
      <c r="B36">
        <v>635</v>
      </c>
      <c r="C36" t="s">
        <v>63</v>
      </c>
      <c r="D36" t="s">
        <v>2386</v>
      </c>
      <c r="E36" s="68" t="str">
        <f t="shared" si="0"/>
        <v>20170925 10:49:01.993000</v>
      </c>
    </row>
    <row r="37" spans="1:5">
      <c r="A37">
        <v>98</v>
      </c>
      <c r="B37">
        <v>635</v>
      </c>
      <c r="C37" t="s">
        <v>63</v>
      </c>
      <c r="D37" t="s">
        <v>2386</v>
      </c>
      <c r="E37" s="68" t="str">
        <f t="shared" si="0"/>
        <v>20170925 10:49:01.993000</v>
      </c>
    </row>
    <row r="38" spans="1:5">
      <c r="A38">
        <v>183</v>
      </c>
      <c r="B38">
        <v>635</v>
      </c>
      <c r="C38" t="s">
        <v>63</v>
      </c>
      <c r="D38" t="s">
        <v>2386</v>
      </c>
      <c r="E38" s="68" t="str">
        <f t="shared" si="0"/>
        <v>20170925 10:49:01.993000</v>
      </c>
    </row>
    <row r="39" spans="1:5">
      <c r="A39">
        <v>137</v>
      </c>
      <c r="B39">
        <v>635</v>
      </c>
      <c r="C39" t="s">
        <v>63</v>
      </c>
      <c r="D39" t="s">
        <v>2386</v>
      </c>
      <c r="E39" s="68" t="str">
        <f t="shared" si="0"/>
        <v>20170925 10:49:01.993000</v>
      </c>
    </row>
    <row r="40" spans="1:5">
      <c r="A40">
        <v>14</v>
      </c>
      <c r="B40">
        <v>635.5</v>
      </c>
      <c r="C40" t="s">
        <v>63</v>
      </c>
      <c r="D40" t="s">
        <v>2386</v>
      </c>
      <c r="E40" s="68" t="str">
        <f t="shared" si="0"/>
        <v>20170925 10:49:01.993000</v>
      </c>
    </row>
    <row r="41" spans="1:5">
      <c r="A41">
        <v>23</v>
      </c>
      <c r="B41">
        <v>634.5</v>
      </c>
      <c r="C41" t="s">
        <v>70</v>
      </c>
      <c r="D41" t="s">
        <v>2387</v>
      </c>
      <c r="E41" s="68" t="str">
        <f t="shared" si="0"/>
        <v>20170925 11:07:00.425730</v>
      </c>
    </row>
    <row r="42" spans="1:5">
      <c r="A42">
        <v>19</v>
      </c>
      <c r="B42">
        <v>634.5</v>
      </c>
      <c r="C42" t="s">
        <v>70</v>
      </c>
      <c r="D42" t="s">
        <v>2388</v>
      </c>
      <c r="E42" s="68" t="str">
        <f t="shared" si="0"/>
        <v>20170925 11:12:03.576509</v>
      </c>
    </row>
    <row r="43" spans="1:5">
      <c r="A43">
        <v>61</v>
      </c>
      <c r="B43">
        <v>634.5</v>
      </c>
      <c r="C43" t="s">
        <v>67</v>
      </c>
      <c r="D43" t="s">
        <v>2389</v>
      </c>
      <c r="E43" s="68" t="str">
        <f t="shared" si="0"/>
        <v>20170925 11:12:03.577182</v>
      </c>
    </row>
    <row r="44" spans="1:5">
      <c r="A44">
        <v>40</v>
      </c>
      <c r="B44">
        <v>634.5</v>
      </c>
      <c r="C44" t="s">
        <v>63</v>
      </c>
      <c r="D44" t="s">
        <v>2390</v>
      </c>
      <c r="E44" s="68" t="str">
        <f t="shared" si="0"/>
        <v>20170925 11:12:03.587000</v>
      </c>
    </row>
    <row r="45" spans="1:5">
      <c r="A45">
        <v>315</v>
      </c>
      <c r="B45">
        <v>634.5</v>
      </c>
      <c r="C45" t="s">
        <v>63</v>
      </c>
      <c r="D45" t="s">
        <v>2391</v>
      </c>
      <c r="E45" s="68" t="str">
        <f t="shared" si="0"/>
        <v>20170925 11:12:03.620000</v>
      </c>
    </row>
    <row r="46" spans="1:5">
      <c r="A46">
        <v>42</v>
      </c>
      <c r="B46">
        <v>634.5</v>
      </c>
      <c r="C46" t="s">
        <v>70</v>
      </c>
      <c r="D46" t="s">
        <v>2392</v>
      </c>
      <c r="E46" s="68" t="str">
        <f t="shared" si="0"/>
        <v>20170925 11:12:03.630496</v>
      </c>
    </row>
    <row r="47" spans="1:5">
      <c r="A47">
        <v>35</v>
      </c>
      <c r="B47">
        <v>634.5</v>
      </c>
      <c r="C47" t="s">
        <v>63</v>
      </c>
      <c r="D47" t="s">
        <v>2393</v>
      </c>
      <c r="E47" s="68" t="str">
        <f t="shared" si="0"/>
        <v>20170925 11:15:14.025000</v>
      </c>
    </row>
    <row r="48" spans="1:5">
      <c r="A48">
        <v>110</v>
      </c>
      <c r="B48">
        <v>634.5</v>
      </c>
      <c r="C48" t="s">
        <v>63</v>
      </c>
      <c r="D48" t="s">
        <v>2393</v>
      </c>
      <c r="E48" s="68" t="str">
        <f t="shared" si="0"/>
        <v>20170925 11:15:14.025000</v>
      </c>
    </row>
    <row r="49" spans="1:5">
      <c r="A49">
        <v>109</v>
      </c>
      <c r="B49">
        <v>634.5</v>
      </c>
      <c r="C49" t="s">
        <v>63</v>
      </c>
      <c r="D49" t="s">
        <v>2393</v>
      </c>
      <c r="E49" s="68" t="str">
        <f t="shared" si="0"/>
        <v>20170925 11:15:14.025000</v>
      </c>
    </row>
    <row r="50" spans="1:5">
      <c r="A50">
        <v>100</v>
      </c>
      <c r="B50">
        <v>634.5</v>
      </c>
      <c r="C50" t="s">
        <v>63</v>
      </c>
      <c r="D50" t="s">
        <v>2393</v>
      </c>
      <c r="E50" s="68" t="str">
        <f t="shared" si="0"/>
        <v>20170925 11:15:14.025000</v>
      </c>
    </row>
    <row r="51" spans="1:5">
      <c r="A51">
        <v>41</v>
      </c>
      <c r="B51">
        <v>634.5</v>
      </c>
      <c r="C51" t="s">
        <v>63</v>
      </c>
      <c r="D51" t="s">
        <v>2393</v>
      </c>
      <c r="E51" s="68" t="str">
        <f t="shared" si="0"/>
        <v>20170925 11:15:14.025000</v>
      </c>
    </row>
    <row r="52" spans="1:5">
      <c r="A52">
        <v>80</v>
      </c>
      <c r="B52">
        <v>634.5</v>
      </c>
      <c r="C52" t="s">
        <v>63</v>
      </c>
      <c r="D52" t="s">
        <v>2393</v>
      </c>
      <c r="E52" s="68" t="str">
        <f t="shared" si="0"/>
        <v>20170925 11:15:14.025000</v>
      </c>
    </row>
    <row r="53" spans="1:5">
      <c r="A53">
        <v>25</v>
      </c>
      <c r="B53">
        <v>634.5</v>
      </c>
      <c r="C53" t="s">
        <v>63</v>
      </c>
      <c r="D53" t="s">
        <v>2393</v>
      </c>
      <c r="E53" s="68" t="str">
        <f t="shared" si="0"/>
        <v>20170925 11:15:14.025000</v>
      </c>
    </row>
    <row r="54" spans="1:5">
      <c r="A54">
        <v>300</v>
      </c>
      <c r="B54">
        <v>634</v>
      </c>
      <c r="C54" t="s">
        <v>63</v>
      </c>
      <c r="D54" t="s">
        <v>2394</v>
      </c>
      <c r="E54" s="68" t="str">
        <f t="shared" si="0"/>
        <v>20170925 11:44:03.679000</v>
      </c>
    </row>
    <row r="55" spans="1:5">
      <c r="A55">
        <v>300</v>
      </c>
      <c r="B55">
        <v>634</v>
      </c>
      <c r="C55" t="s">
        <v>63</v>
      </c>
      <c r="D55" t="s">
        <v>2395</v>
      </c>
      <c r="E55" s="68" t="str">
        <f t="shared" si="0"/>
        <v>20170925 12:05:51.715000</v>
      </c>
    </row>
    <row r="56" spans="1:5">
      <c r="A56">
        <v>300</v>
      </c>
      <c r="B56">
        <v>633.5</v>
      </c>
      <c r="C56" t="s">
        <v>63</v>
      </c>
      <c r="D56" t="s">
        <v>2396</v>
      </c>
      <c r="E56" s="68" t="str">
        <f t="shared" si="0"/>
        <v>20170925 12:19:41.995000</v>
      </c>
    </row>
    <row r="57" spans="1:5">
      <c r="A57">
        <v>9</v>
      </c>
      <c r="B57">
        <v>633.5</v>
      </c>
      <c r="C57" t="s">
        <v>63</v>
      </c>
      <c r="D57" t="s">
        <v>2397</v>
      </c>
      <c r="E57" s="68" t="str">
        <f t="shared" si="0"/>
        <v>20170925 12:36:39.945000</v>
      </c>
    </row>
    <row r="58" spans="1:5">
      <c r="A58">
        <v>48</v>
      </c>
      <c r="B58">
        <v>633.5</v>
      </c>
      <c r="C58" t="s">
        <v>63</v>
      </c>
      <c r="D58" t="s">
        <v>2398</v>
      </c>
      <c r="E58" s="68" t="str">
        <f t="shared" si="0"/>
        <v>20170925 12:37:09.498000</v>
      </c>
    </row>
    <row r="59" spans="1:5">
      <c r="A59">
        <v>243</v>
      </c>
      <c r="B59">
        <v>633.5</v>
      </c>
      <c r="C59" t="s">
        <v>63</v>
      </c>
      <c r="D59" t="s">
        <v>2399</v>
      </c>
      <c r="E59" s="68" t="str">
        <f t="shared" si="0"/>
        <v>20170925 12:38:08.902000</v>
      </c>
    </row>
    <row r="60" spans="1:5">
      <c r="A60">
        <v>12</v>
      </c>
      <c r="B60">
        <v>635</v>
      </c>
      <c r="C60" t="s">
        <v>63</v>
      </c>
      <c r="D60" t="s">
        <v>2400</v>
      </c>
      <c r="E60" s="68" t="str">
        <f t="shared" si="0"/>
        <v>20170925 13:13:35.254000</v>
      </c>
    </row>
    <row r="61" spans="1:5">
      <c r="A61">
        <v>71</v>
      </c>
      <c r="B61">
        <v>635</v>
      </c>
      <c r="C61" t="s">
        <v>63</v>
      </c>
      <c r="D61" t="s">
        <v>2400</v>
      </c>
      <c r="E61" s="68" t="str">
        <f t="shared" si="0"/>
        <v>20170925 13:13:35.254000</v>
      </c>
    </row>
    <row r="62" spans="1:5">
      <c r="A62">
        <v>129</v>
      </c>
      <c r="B62">
        <v>635</v>
      </c>
      <c r="C62" t="s">
        <v>63</v>
      </c>
      <c r="D62" t="s">
        <v>2401</v>
      </c>
      <c r="E62" s="68" t="str">
        <f t="shared" si="0"/>
        <v>20170925 13:13:35.319000</v>
      </c>
    </row>
    <row r="63" spans="1:5">
      <c r="A63">
        <v>588</v>
      </c>
      <c r="B63">
        <v>635</v>
      </c>
      <c r="C63" t="s">
        <v>63</v>
      </c>
      <c r="D63" t="s">
        <v>2402</v>
      </c>
      <c r="E63" s="68" t="str">
        <f t="shared" si="0"/>
        <v>20170925 13:14:00.125000</v>
      </c>
    </row>
    <row r="64" spans="1:5">
      <c r="A64">
        <v>80</v>
      </c>
      <c r="B64">
        <v>635</v>
      </c>
      <c r="C64" t="s">
        <v>63</v>
      </c>
      <c r="D64" t="s">
        <v>2403</v>
      </c>
      <c r="E64" s="68" t="str">
        <f t="shared" si="0"/>
        <v>20170925 13:16:16.023000</v>
      </c>
    </row>
    <row r="65" spans="1:5">
      <c r="A65">
        <v>88</v>
      </c>
      <c r="B65">
        <v>635</v>
      </c>
      <c r="C65" t="s">
        <v>63</v>
      </c>
      <c r="D65" t="s">
        <v>2403</v>
      </c>
      <c r="E65" s="68" t="str">
        <f t="shared" si="0"/>
        <v>20170925 13:16:16.023000</v>
      </c>
    </row>
    <row r="66" spans="1:5">
      <c r="A66">
        <v>95</v>
      </c>
      <c r="B66">
        <v>635</v>
      </c>
      <c r="C66" t="s">
        <v>63</v>
      </c>
      <c r="D66" t="s">
        <v>2403</v>
      </c>
      <c r="E66" s="68" t="str">
        <f t="shared" ref="E66:E129" si="1">LEFT(D66,FIND(" ",D66)-1)&amp;" "&amp;IF((MID(D66,FIND(" ",D66)+1,2))&lt;"23",MID(D66,FIND(" ",D66)+1,2) + 2 - VALUE(MID(D66,28,1)),"0"&amp;"0")&amp;MID(D66,FIND(" ",D66)+3,13)</f>
        <v>20170925 13:16:16.023000</v>
      </c>
    </row>
    <row r="67" spans="1:5">
      <c r="A67">
        <v>73</v>
      </c>
      <c r="B67">
        <v>635</v>
      </c>
      <c r="C67" t="s">
        <v>63</v>
      </c>
      <c r="D67" t="s">
        <v>2403</v>
      </c>
      <c r="E67" s="68" t="str">
        <f t="shared" si="1"/>
        <v>20170925 13:16:16.023000</v>
      </c>
    </row>
    <row r="68" spans="1:5">
      <c r="A68">
        <v>88</v>
      </c>
      <c r="B68">
        <v>635</v>
      </c>
      <c r="C68" t="s">
        <v>63</v>
      </c>
      <c r="D68" t="s">
        <v>2404</v>
      </c>
      <c r="E68" s="68" t="str">
        <f t="shared" si="1"/>
        <v>20170925 13:16:16.088000</v>
      </c>
    </row>
    <row r="69" spans="1:5">
      <c r="A69">
        <v>376</v>
      </c>
      <c r="B69">
        <v>635</v>
      </c>
      <c r="C69" t="s">
        <v>63</v>
      </c>
      <c r="D69" t="s">
        <v>2405</v>
      </c>
      <c r="E69" s="68" t="str">
        <f t="shared" si="1"/>
        <v>20170925 13:16:36.641000</v>
      </c>
    </row>
    <row r="70" spans="1:5">
      <c r="A70">
        <v>86</v>
      </c>
      <c r="B70">
        <v>634.5</v>
      </c>
      <c r="C70" t="s">
        <v>63</v>
      </c>
      <c r="D70" t="s">
        <v>2406</v>
      </c>
      <c r="E70" s="68" t="str">
        <f t="shared" si="1"/>
        <v>20170925 13:36:56.423000</v>
      </c>
    </row>
    <row r="71" spans="1:5">
      <c r="A71">
        <v>114</v>
      </c>
      <c r="B71">
        <v>634.5</v>
      </c>
      <c r="C71" t="s">
        <v>63</v>
      </c>
      <c r="D71" t="s">
        <v>2406</v>
      </c>
      <c r="E71" s="68" t="str">
        <f t="shared" si="1"/>
        <v>20170925 13:36:56.423000</v>
      </c>
    </row>
    <row r="72" spans="1:5">
      <c r="A72">
        <v>100</v>
      </c>
      <c r="B72">
        <v>635</v>
      </c>
      <c r="C72" t="s">
        <v>63</v>
      </c>
      <c r="D72" t="s">
        <v>2407</v>
      </c>
      <c r="E72" s="68" t="str">
        <f t="shared" si="1"/>
        <v>20170925 13:51:58.964000</v>
      </c>
    </row>
    <row r="73" spans="1:5">
      <c r="A73">
        <v>91</v>
      </c>
      <c r="B73">
        <v>635</v>
      </c>
      <c r="C73" t="s">
        <v>63</v>
      </c>
      <c r="D73" t="s">
        <v>2407</v>
      </c>
      <c r="E73" s="68" t="str">
        <f t="shared" si="1"/>
        <v>20170925 13:51:58.964000</v>
      </c>
    </row>
    <row r="74" spans="1:5">
      <c r="A74">
        <v>100</v>
      </c>
      <c r="B74">
        <v>635</v>
      </c>
      <c r="C74" t="s">
        <v>63</v>
      </c>
      <c r="D74" t="s">
        <v>2407</v>
      </c>
      <c r="E74" s="68" t="str">
        <f t="shared" si="1"/>
        <v>20170925 13:51:58.964000</v>
      </c>
    </row>
    <row r="75" spans="1:5">
      <c r="A75">
        <v>104</v>
      </c>
      <c r="B75">
        <v>635</v>
      </c>
      <c r="C75" t="s">
        <v>63</v>
      </c>
      <c r="D75" t="s">
        <v>2407</v>
      </c>
      <c r="E75" s="68" t="str">
        <f t="shared" si="1"/>
        <v>20170925 13:51:58.964000</v>
      </c>
    </row>
    <row r="76" spans="1:5">
      <c r="A76">
        <v>80</v>
      </c>
      <c r="B76">
        <v>635</v>
      </c>
      <c r="C76" t="s">
        <v>63</v>
      </c>
      <c r="D76" t="s">
        <v>2407</v>
      </c>
      <c r="E76" s="68" t="str">
        <f t="shared" si="1"/>
        <v>20170925 13:51:58.964000</v>
      </c>
    </row>
    <row r="77" spans="1:5">
      <c r="A77">
        <v>25</v>
      </c>
      <c r="B77">
        <v>635</v>
      </c>
      <c r="C77" t="s">
        <v>63</v>
      </c>
      <c r="D77" t="s">
        <v>2407</v>
      </c>
      <c r="E77" s="68" t="str">
        <f t="shared" si="1"/>
        <v>20170925 13:51:58.964000</v>
      </c>
    </row>
    <row r="78" spans="1:5">
      <c r="A78">
        <v>26</v>
      </c>
      <c r="B78">
        <v>635</v>
      </c>
      <c r="C78" t="s">
        <v>63</v>
      </c>
      <c r="D78" t="s">
        <v>2408</v>
      </c>
      <c r="E78" s="68" t="str">
        <f t="shared" si="1"/>
        <v>20170925 14:07:47.970000</v>
      </c>
    </row>
    <row r="79" spans="1:5">
      <c r="A79">
        <v>99</v>
      </c>
      <c r="B79">
        <v>635</v>
      </c>
      <c r="C79" t="s">
        <v>63</v>
      </c>
      <c r="D79" t="s">
        <v>2408</v>
      </c>
      <c r="E79" s="68" t="str">
        <f t="shared" si="1"/>
        <v>20170925 14:07:47.970000</v>
      </c>
    </row>
    <row r="80" spans="1:5">
      <c r="A80">
        <v>90</v>
      </c>
      <c r="B80">
        <v>635</v>
      </c>
      <c r="C80" t="s">
        <v>63</v>
      </c>
      <c r="D80" t="s">
        <v>2408</v>
      </c>
      <c r="E80" s="68" t="str">
        <f t="shared" si="1"/>
        <v>20170925 14:07:47.970000</v>
      </c>
    </row>
    <row r="81" spans="1:5">
      <c r="A81">
        <v>97</v>
      </c>
      <c r="B81">
        <v>635</v>
      </c>
      <c r="C81" t="s">
        <v>63</v>
      </c>
      <c r="D81" t="s">
        <v>2408</v>
      </c>
      <c r="E81" s="68" t="str">
        <f t="shared" si="1"/>
        <v>20170925 14:07:47.970000</v>
      </c>
    </row>
    <row r="82" spans="1:5">
      <c r="A82">
        <v>80</v>
      </c>
      <c r="B82">
        <v>635</v>
      </c>
      <c r="C82" t="s">
        <v>63</v>
      </c>
      <c r="D82" t="s">
        <v>2408</v>
      </c>
      <c r="E82" s="68" t="str">
        <f t="shared" si="1"/>
        <v>20170925 14:07:47.970000</v>
      </c>
    </row>
    <row r="83" spans="1:5">
      <c r="A83">
        <v>77</v>
      </c>
      <c r="B83">
        <v>635</v>
      </c>
      <c r="C83" t="s">
        <v>63</v>
      </c>
      <c r="D83" t="s">
        <v>2408</v>
      </c>
      <c r="E83" s="68" t="str">
        <f t="shared" si="1"/>
        <v>20170925 14:07:47.970000</v>
      </c>
    </row>
    <row r="84" spans="1:5">
      <c r="A84">
        <v>149</v>
      </c>
      <c r="B84">
        <v>635</v>
      </c>
      <c r="C84" t="s">
        <v>63</v>
      </c>
      <c r="D84" t="s">
        <v>2408</v>
      </c>
      <c r="E84" s="68" t="str">
        <f t="shared" si="1"/>
        <v>20170925 14:07:47.970000</v>
      </c>
    </row>
    <row r="85" spans="1:5">
      <c r="A85">
        <v>116</v>
      </c>
      <c r="B85">
        <v>635</v>
      </c>
      <c r="C85" t="s">
        <v>63</v>
      </c>
      <c r="D85" t="s">
        <v>2408</v>
      </c>
      <c r="E85" s="68" t="str">
        <f t="shared" si="1"/>
        <v>20170925 14:07:47.970000</v>
      </c>
    </row>
    <row r="86" spans="1:5">
      <c r="A86">
        <v>70</v>
      </c>
      <c r="B86">
        <v>635</v>
      </c>
      <c r="C86" t="s">
        <v>63</v>
      </c>
      <c r="D86" t="s">
        <v>2408</v>
      </c>
      <c r="E86" s="68" t="str">
        <f t="shared" si="1"/>
        <v>20170925 14:07:47.970000</v>
      </c>
    </row>
    <row r="87" spans="1:5">
      <c r="A87">
        <v>90</v>
      </c>
      <c r="B87">
        <v>635</v>
      </c>
      <c r="C87" t="s">
        <v>63</v>
      </c>
      <c r="D87" t="s">
        <v>2408</v>
      </c>
      <c r="E87" s="68" t="str">
        <f t="shared" si="1"/>
        <v>20170925 14:07:47.970000</v>
      </c>
    </row>
    <row r="88" spans="1:5">
      <c r="A88">
        <v>106</v>
      </c>
      <c r="B88">
        <v>635</v>
      </c>
      <c r="C88" t="s">
        <v>63</v>
      </c>
      <c r="D88" t="s">
        <v>2408</v>
      </c>
      <c r="E88" s="68" t="str">
        <f t="shared" si="1"/>
        <v>20170925 14:07:47.970000</v>
      </c>
    </row>
    <row r="89" spans="1:5">
      <c r="A89">
        <v>99</v>
      </c>
      <c r="B89">
        <v>635.5</v>
      </c>
      <c r="C89" t="s">
        <v>63</v>
      </c>
      <c r="D89" t="s">
        <v>2409</v>
      </c>
      <c r="E89" s="68" t="str">
        <f t="shared" si="1"/>
        <v>20170925 14:12:17.382000</v>
      </c>
    </row>
    <row r="90" spans="1:5">
      <c r="A90">
        <v>194</v>
      </c>
      <c r="B90">
        <v>635.5</v>
      </c>
      <c r="C90" t="s">
        <v>63</v>
      </c>
      <c r="D90" t="s">
        <v>2409</v>
      </c>
      <c r="E90" s="68" t="str">
        <f t="shared" si="1"/>
        <v>20170925 14:12:17.382000</v>
      </c>
    </row>
    <row r="91" spans="1:5">
      <c r="A91">
        <v>100</v>
      </c>
      <c r="B91">
        <v>635.5</v>
      </c>
      <c r="C91" t="s">
        <v>63</v>
      </c>
      <c r="D91" t="s">
        <v>2409</v>
      </c>
      <c r="E91" s="68" t="str">
        <f t="shared" si="1"/>
        <v>20170925 14:12:17.382000</v>
      </c>
    </row>
    <row r="92" spans="1:5">
      <c r="A92">
        <v>87</v>
      </c>
      <c r="B92">
        <v>635.5</v>
      </c>
      <c r="C92" t="s">
        <v>63</v>
      </c>
      <c r="D92" t="s">
        <v>2409</v>
      </c>
      <c r="E92" s="68" t="str">
        <f t="shared" si="1"/>
        <v>20170925 14:12:17.382000</v>
      </c>
    </row>
    <row r="93" spans="1:5">
      <c r="A93">
        <v>120</v>
      </c>
      <c r="B93">
        <v>635.5</v>
      </c>
      <c r="C93" t="s">
        <v>63</v>
      </c>
      <c r="D93" t="s">
        <v>2409</v>
      </c>
      <c r="E93" s="68" t="str">
        <f t="shared" si="1"/>
        <v>20170925 14:12:17.382000</v>
      </c>
    </row>
    <row r="94" spans="1:5">
      <c r="A94">
        <v>154</v>
      </c>
      <c r="B94">
        <v>636</v>
      </c>
      <c r="C94" t="s">
        <v>63</v>
      </c>
      <c r="D94" t="s">
        <v>2410</v>
      </c>
      <c r="E94" s="68" t="str">
        <f t="shared" si="1"/>
        <v>20170925 14:24:14.386000</v>
      </c>
    </row>
    <row r="95" spans="1:5">
      <c r="A95">
        <v>100</v>
      </c>
      <c r="B95">
        <v>636</v>
      </c>
      <c r="C95" t="s">
        <v>63</v>
      </c>
      <c r="D95" t="s">
        <v>2410</v>
      </c>
      <c r="E95" s="68" t="str">
        <f t="shared" si="1"/>
        <v>20170925 14:24:14.386000</v>
      </c>
    </row>
    <row r="96" spans="1:5">
      <c r="A96">
        <v>142</v>
      </c>
      <c r="B96">
        <v>636</v>
      </c>
      <c r="C96" t="s">
        <v>63</v>
      </c>
      <c r="D96" t="s">
        <v>2410</v>
      </c>
      <c r="E96" s="68" t="str">
        <f t="shared" si="1"/>
        <v>20170925 14:24:14.386000</v>
      </c>
    </row>
    <row r="97" spans="1:5">
      <c r="A97">
        <v>100</v>
      </c>
      <c r="B97">
        <v>636</v>
      </c>
      <c r="C97" t="s">
        <v>63</v>
      </c>
      <c r="D97" t="s">
        <v>2410</v>
      </c>
      <c r="E97" s="68" t="str">
        <f t="shared" si="1"/>
        <v>20170925 14:24:14.386000</v>
      </c>
    </row>
    <row r="98" spans="1:5">
      <c r="A98">
        <v>4</v>
      </c>
      <c r="B98">
        <v>636</v>
      </c>
      <c r="C98" t="s">
        <v>63</v>
      </c>
      <c r="D98" t="s">
        <v>2410</v>
      </c>
      <c r="E98" s="68" t="str">
        <f t="shared" si="1"/>
        <v>20170925 14:24:14.386000</v>
      </c>
    </row>
    <row r="99" spans="1:5">
      <c r="A99">
        <v>99</v>
      </c>
      <c r="B99">
        <v>637</v>
      </c>
      <c r="C99" t="s">
        <v>63</v>
      </c>
      <c r="D99" t="s">
        <v>2411</v>
      </c>
      <c r="E99" s="68" t="str">
        <f t="shared" si="1"/>
        <v>20170925 14:43:19.692000</v>
      </c>
    </row>
    <row r="100" spans="1:5">
      <c r="A100">
        <v>71</v>
      </c>
      <c r="B100">
        <v>637</v>
      </c>
      <c r="C100" t="s">
        <v>63</v>
      </c>
      <c r="D100" t="s">
        <v>2411</v>
      </c>
      <c r="E100" s="68" t="str">
        <f t="shared" si="1"/>
        <v>20170925 14:43:19.692000</v>
      </c>
    </row>
    <row r="101" spans="1:5">
      <c r="A101">
        <v>20</v>
      </c>
      <c r="B101">
        <v>637</v>
      </c>
      <c r="C101" t="s">
        <v>63</v>
      </c>
      <c r="D101" t="s">
        <v>2411</v>
      </c>
      <c r="E101" s="68" t="str">
        <f t="shared" si="1"/>
        <v>20170925 14:43:19.692000</v>
      </c>
    </row>
    <row r="102" spans="1:5">
      <c r="A102">
        <v>20</v>
      </c>
      <c r="B102">
        <v>637</v>
      </c>
      <c r="C102" t="s">
        <v>63</v>
      </c>
      <c r="D102" t="s">
        <v>2411</v>
      </c>
      <c r="E102" s="68" t="str">
        <f t="shared" si="1"/>
        <v>20170925 14:43:19.692000</v>
      </c>
    </row>
    <row r="103" spans="1:5">
      <c r="A103">
        <v>174</v>
      </c>
      <c r="B103">
        <v>637</v>
      </c>
      <c r="C103" t="s">
        <v>63</v>
      </c>
      <c r="D103" t="s">
        <v>2411</v>
      </c>
      <c r="E103" s="68" t="str">
        <f t="shared" si="1"/>
        <v>20170925 14:43:19.692000</v>
      </c>
    </row>
    <row r="104" spans="1:5">
      <c r="A104">
        <v>142</v>
      </c>
      <c r="B104">
        <v>637</v>
      </c>
      <c r="C104" t="s">
        <v>63</v>
      </c>
      <c r="D104" t="s">
        <v>2411</v>
      </c>
      <c r="E104" s="68" t="str">
        <f t="shared" si="1"/>
        <v>20170925 14:43:19.692000</v>
      </c>
    </row>
    <row r="105" spans="1:5">
      <c r="A105">
        <v>274</v>
      </c>
      <c r="B105">
        <v>637</v>
      </c>
      <c r="C105" t="s">
        <v>63</v>
      </c>
      <c r="D105" t="s">
        <v>2411</v>
      </c>
      <c r="E105" s="68" t="str">
        <f t="shared" si="1"/>
        <v>20170925 14:43:19.692000</v>
      </c>
    </row>
    <row r="106" spans="1:5">
      <c r="A106">
        <v>100</v>
      </c>
      <c r="B106">
        <v>636.5</v>
      </c>
      <c r="C106" t="s">
        <v>63</v>
      </c>
      <c r="D106" t="s">
        <v>2412</v>
      </c>
      <c r="E106" s="68" t="str">
        <f t="shared" si="1"/>
        <v>20170925 15:01:43.476000</v>
      </c>
    </row>
    <row r="107" spans="1:5">
      <c r="A107">
        <v>8</v>
      </c>
      <c r="B107">
        <v>636.5</v>
      </c>
      <c r="C107" t="s">
        <v>63</v>
      </c>
      <c r="D107" t="s">
        <v>2412</v>
      </c>
      <c r="E107" s="68" t="str">
        <f t="shared" si="1"/>
        <v>20170925 15:01:43.476000</v>
      </c>
    </row>
    <row r="108" spans="1:5">
      <c r="A108">
        <v>4</v>
      </c>
      <c r="B108">
        <v>636.5</v>
      </c>
      <c r="C108" t="s">
        <v>63</v>
      </c>
      <c r="D108" t="s">
        <v>2412</v>
      </c>
      <c r="E108" s="68" t="str">
        <f t="shared" si="1"/>
        <v>20170925 15:01:43.476000</v>
      </c>
    </row>
    <row r="109" spans="1:5">
      <c r="A109">
        <v>180</v>
      </c>
      <c r="B109">
        <v>636.5</v>
      </c>
      <c r="C109" t="s">
        <v>63</v>
      </c>
      <c r="D109" t="s">
        <v>2413</v>
      </c>
      <c r="E109" s="68" t="str">
        <f t="shared" si="1"/>
        <v>20170925 15:01:43.496000</v>
      </c>
    </row>
    <row r="110" spans="1:5">
      <c r="A110">
        <v>180</v>
      </c>
      <c r="B110">
        <v>636.5</v>
      </c>
      <c r="C110" t="s">
        <v>63</v>
      </c>
      <c r="D110" t="s">
        <v>2413</v>
      </c>
      <c r="E110" s="68" t="str">
        <f t="shared" si="1"/>
        <v>20170925 15:01:43.496000</v>
      </c>
    </row>
    <row r="111" spans="1:5">
      <c r="A111">
        <v>28</v>
      </c>
      <c r="B111">
        <v>636.5</v>
      </c>
      <c r="C111" t="s">
        <v>63</v>
      </c>
      <c r="D111" t="s">
        <v>2413</v>
      </c>
      <c r="E111" s="68" t="str">
        <f t="shared" si="1"/>
        <v>20170925 15:01:43.496000</v>
      </c>
    </row>
    <row r="112" spans="1:5">
      <c r="A112">
        <v>142</v>
      </c>
      <c r="B112">
        <v>637</v>
      </c>
      <c r="C112" t="s">
        <v>63</v>
      </c>
      <c r="D112" t="s">
        <v>2414</v>
      </c>
      <c r="E112" s="68" t="str">
        <f t="shared" si="1"/>
        <v>20170925 15:12:11.576000</v>
      </c>
    </row>
    <row r="113" spans="1:5">
      <c r="A113">
        <v>72</v>
      </c>
      <c r="B113">
        <v>637</v>
      </c>
      <c r="C113" t="s">
        <v>63</v>
      </c>
      <c r="D113" t="s">
        <v>2414</v>
      </c>
      <c r="E113" s="68" t="str">
        <f t="shared" si="1"/>
        <v>20170925 15:12:11.576000</v>
      </c>
    </row>
    <row r="114" spans="1:5">
      <c r="A114">
        <v>94</v>
      </c>
      <c r="B114">
        <v>637</v>
      </c>
      <c r="C114" t="s">
        <v>63</v>
      </c>
      <c r="D114" t="s">
        <v>2414</v>
      </c>
      <c r="E114" s="68" t="str">
        <f t="shared" si="1"/>
        <v>20170925 15:12:11.576000</v>
      </c>
    </row>
    <row r="115" spans="1:5">
      <c r="A115">
        <v>392</v>
      </c>
      <c r="B115">
        <v>637</v>
      </c>
      <c r="C115" t="s">
        <v>63</v>
      </c>
      <c r="D115" t="s">
        <v>2414</v>
      </c>
      <c r="E115" s="68" t="str">
        <f t="shared" si="1"/>
        <v>20170925 15:12:11.576000</v>
      </c>
    </row>
    <row r="116" spans="1:5">
      <c r="A116">
        <v>100</v>
      </c>
      <c r="B116">
        <v>638.5</v>
      </c>
      <c r="C116" t="s">
        <v>63</v>
      </c>
      <c r="D116" t="s">
        <v>2415</v>
      </c>
      <c r="E116" s="68" t="str">
        <f t="shared" si="1"/>
        <v>20170925 15:14:46.978000</v>
      </c>
    </row>
    <row r="117" spans="1:5">
      <c r="A117">
        <v>80</v>
      </c>
      <c r="B117">
        <v>638.5</v>
      </c>
      <c r="C117" t="s">
        <v>63</v>
      </c>
      <c r="D117" t="s">
        <v>2415</v>
      </c>
      <c r="E117" s="68" t="str">
        <f t="shared" si="1"/>
        <v>20170925 15:14:46.978000</v>
      </c>
    </row>
    <row r="118" spans="1:5">
      <c r="A118">
        <v>114</v>
      </c>
      <c r="B118">
        <v>638.5</v>
      </c>
      <c r="C118" t="s">
        <v>63</v>
      </c>
      <c r="D118" t="s">
        <v>2415</v>
      </c>
      <c r="E118" s="68" t="str">
        <f t="shared" si="1"/>
        <v>20170925 15:14:46.978000</v>
      </c>
    </row>
    <row r="119" spans="1:5">
      <c r="A119">
        <v>147</v>
      </c>
      <c r="B119">
        <v>638.5</v>
      </c>
      <c r="C119" t="s">
        <v>63</v>
      </c>
      <c r="D119" t="s">
        <v>2415</v>
      </c>
      <c r="E119" s="68" t="str">
        <f t="shared" si="1"/>
        <v>20170925 15:14:46.978000</v>
      </c>
    </row>
    <row r="120" spans="1:5">
      <c r="A120">
        <v>91</v>
      </c>
      <c r="B120">
        <v>638.5</v>
      </c>
      <c r="C120" t="s">
        <v>63</v>
      </c>
      <c r="D120" t="s">
        <v>2415</v>
      </c>
      <c r="E120" s="68" t="str">
        <f t="shared" si="1"/>
        <v>20170925 15:14:46.978000</v>
      </c>
    </row>
    <row r="121" spans="1:5">
      <c r="A121">
        <v>72</v>
      </c>
      <c r="B121">
        <v>638.5</v>
      </c>
      <c r="C121" t="s">
        <v>63</v>
      </c>
      <c r="D121" t="s">
        <v>2416</v>
      </c>
      <c r="E121" s="68" t="str">
        <f t="shared" si="1"/>
        <v>20170925 15:14:47.002000</v>
      </c>
    </row>
    <row r="122" spans="1:5">
      <c r="A122">
        <v>96</v>
      </c>
      <c r="B122">
        <v>638.5</v>
      </c>
      <c r="C122" t="s">
        <v>63</v>
      </c>
      <c r="D122" t="s">
        <v>2417</v>
      </c>
      <c r="E122" s="68" t="str">
        <f t="shared" si="1"/>
        <v>20170925 15:14:47.003000</v>
      </c>
    </row>
    <row r="123" spans="1:5">
      <c r="A123">
        <v>100</v>
      </c>
      <c r="B123">
        <v>639.5</v>
      </c>
      <c r="C123" t="s">
        <v>63</v>
      </c>
      <c r="D123" t="s">
        <v>2418</v>
      </c>
      <c r="E123" s="68" t="str">
        <f t="shared" si="1"/>
        <v>20170925 15:26:45.571000</v>
      </c>
    </row>
    <row r="124" spans="1:5">
      <c r="A124">
        <v>90</v>
      </c>
      <c r="B124">
        <v>639.5</v>
      </c>
      <c r="C124" t="s">
        <v>63</v>
      </c>
      <c r="D124" t="s">
        <v>2418</v>
      </c>
      <c r="E124" s="68" t="str">
        <f t="shared" si="1"/>
        <v>20170925 15:26:45.571000</v>
      </c>
    </row>
    <row r="125" spans="1:5">
      <c r="A125">
        <v>97</v>
      </c>
      <c r="B125">
        <v>639.5</v>
      </c>
      <c r="C125" t="s">
        <v>63</v>
      </c>
      <c r="D125" t="s">
        <v>2418</v>
      </c>
      <c r="E125" s="68" t="str">
        <f t="shared" si="1"/>
        <v>20170925 15:26:45.571000</v>
      </c>
    </row>
    <row r="126" spans="1:5">
      <c r="A126">
        <v>93</v>
      </c>
      <c r="B126">
        <v>639.5</v>
      </c>
      <c r="C126" t="s">
        <v>63</v>
      </c>
      <c r="D126" t="s">
        <v>2418</v>
      </c>
      <c r="E126" s="68" t="str">
        <f t="shared" si="1"/>
        <v>20170925 15:26:45.571000</v>
      </c>
    </row>
    <row r="127" spans="1:5">
      <c r="A127">
        <v>90</v>
      </c>
      <c r="B127">
        <v>639.5</v>
      </c>
      <c r="C127" t="s">
        <v>63</v>
      </c>
      <c r="D127" t="s">
        <v>2418</v>
      </c>
      <c r="E127" s="68" t="str">
        <f t="shared" si="1"/>
        <v>20170925 15:26:45.571000</v>
      </c>
    </row>
    <row r="128" spans="1:5">
      <c r="A128">
        <v>96</v>
      </c>
      <c r="B128">
        <v>639.5</v>
      </c>
      <c r="C128" t="s">
        <v>63</v>
      </c>
      <c r="D128" t="s">
        <v>2418</v>
      </c>
      <c r="E128" s="68" t="str">
        <f t="shared" si="1"/>
        <v>20170925 15:26:45.571000</v>
      </c>
    </row>
    <row r="129" spans="1:5">
      <c r="A129">
        <v>134</v>
      </c>
      <c r="B129">
        <v>639.5</v>
      </c>
      <c r="C129" t="s">
        <v>63</v>
      </c>
      <c r="D129" t="s">
        <v>2418</v>
      </c>
      <c r="E129" s="68" t="str">
        <f t="shared" si="1"/>
        <v>20170925 15:26:45.571000</v>
      </c>
    </row>
    <row r="130" spans="1:5">
      <c r="A130">
        <v>424</v>
      </c>
      <c r="B130">
        <v>638.5</v>
      </c>
      <c r="C130" t="s">
        <v>63</v>
      </c>
      <c r="D130" t="s">
        <v>2419</v>
      </c>
      <c r="E130" s="68" t="str">
        <f t="shared" ref="E130:E193" si="2">LEFT(D130,FIND(" ",D130)-1)&amp;" "&amp;IF((MID(D130,FIND(" ",D130)+1,2))&lt;"23",MID(D130,FIND(" ",D130)+1,2) + 2 - VALUE(MID(D130,28,1)),"0"&amp;"0")&amp;MID(D130,FIND(" ",D130)+3,13)</f>
        <v>20170925 15:35:36.279000</v>
      </c>
    </row>
    <row r="131" spans="1:5">
      <c r="A131">
        <v>76</v>
      </c>
      <c r="B131">
        <v>638.5</v>
      </c>
      <c r="C131" t="s">
        <v>63</v>
      </c>
      <c r="D131" t="s">
        <v>2419</v>
      </c>
      <c r="E131" s="68" t="str">
        <f t="shared" si="2"/>
        <v>20170925 15:35:36.279000</v>
      </c>
    </row>
    <row r="132" spans="1:5">
      <c r="A132">
        <v>100</v>
      </c>
      <c r="B132">
        <v>640</v>
      </c>
      <c r="C132" t="s">
        <v>63</v>
      </c>
      <c r="D132" t="s">
        <v>2420</v>
      </c>
      <c r="E132" s="68" t="str">
        <f t="shared" si="2"/>
        <v>20170925 15:37:22.350000</v>
      </c>
    </row>
    <row r="133" spans="1:5">
      <c r="A133">
        <v>134</v>
      </c>
      <c r="B133">
        <v>640</v>
      </c>
      <c r="C133" t="s">
        <v>63</v>
      </c>
      <c r="D133" t="s">
        <v>2420</v>
      </c>
      <c r="E133" s="68" t="str">
        <f t="shared" si="2"/>
        <v>20170925 15:37:22.350000</v>
      </c>
    </row>
    <row r="134" spans="1:5">
      <c r="A134">
        <v>100</v>
      </c>
      <c r="B134">
        <v>640</v>
      </c>
      <c r="C134" t="s">
        <v>63</v>
      </c>
      <c r="D134" t="s">
        <v>2420</v>
      </c>
      <c r="E134" s="68" t="str">
        <f t="shared" si="2"/>
        <v>20170925 15:37:22.350000</v>
      </c>
    </row>
    <row r="135" spans="1:5">
      <c r="A135">
        <v>166</v>
      </c>
      <c r="B135">
        <v>640</v>
      </c>
      <c r="C135" t="s">
        <v>63</v>
      </c>
      <c r="D135" t="s">
        <v>2420</v>
      </c>
      <c r="E135" s="68" t="str">
        <f t="shared" si="2"/>
        <v>20170925 15:37:22.350000</v>
      </c>
    </row>
    <row r="136" spans="1:5">
      <c r="A136">
        <v>500</v>
      </c>
      <c r="B136">
        <v>641</v>
      </c>
      <c r="C136" t="s">
        <v>63</v>
      </c>
      <c r="D136" t="s">
        <v>2421</v>
      </c>
      <c r="E136" s="68" t="str">
        <f t="shared" si="2"/>
        <v>20170925 15:45:14.141000</v>
      </c>
    </row>
    <row r="137" spans="1:5">
      <c r="A137">
        <v>39</v>
      </c>
      <c r="B137">
        <v>640.5</v>
      </c>
      <c r="C137" t="s">
        <v>63</v>
      </c>
      <c r="D137" t="s">
        <v>2422</v>
      </c>
      <c r="E137" s="68" t="str">
        <f t="shared" si="2"/>
        <v>20170925 15:58:56.392000</v>
      </c>
    </row>
    <row r="138" spans="1:5">
      <c r="A138">
        <v>97</v>
      </c>
      <c r="B138">
        <v>640.5</v>
      </c>
      <c r="C138" t="s">
        <v>63</v>
      </c>
      <c r="D138" t="s">
        <v>2422</v>
      </c>
      <c r="E138" s="68" t="str">
        <f t="shared" si="2"/>
        <v>20170925 15:58:56.392000</v>
      </c>
    </row>
    <row r="139" spans="1:5">
      <c r="A139">
        <v>101</v>
      </c>
      <c r="B139">
        <v>640.5</v>
      </c>
      <c r="C139" t="s">
        <v>63</v>
      </c>
      <c r="D139" t="s">
        <v>2422</v>
      </c>
      <c r="E139" s="68" t="str">
        <f t="shared" si="2"/>
        <v>20170925 15:58:56.392000</v>
      </c>
    </row>
    <row r="140" spans="1:5">
      <c r="A140">
        <v>100</v>
      </c>
      <c r="B140">
        <v>640.5</v>
      </c>
      <c r="C140" t="s">
        <v>63</v>
      </c>
      <c r="D140" t="s">
        <v>2422</v>
      </c>
      <c r="E140" s="68" t="str">
        <f t="shared" si="2"/>
        <v>20170925 15:58:56.392000</v>
      </c>
    </row>
    <row r="141" spans="1:5">
      <c r="A141">
        <v>100</v>
      </c>
      <c r="B141">
        <v>640.5</v>
      </c>
      <c r="C141" t="s">
        <v>63</v>
      </c>
      <c r="D141" t="s">
        <v>2422</v>
      </c>
      <c r="E141" s="68" t="str">
        <f t="shared" si="2"/>
        <v>20170925 15:58:56.392000</v>
      </c>
    </row>
    <row r="142" spans="1:5">
      <c r="A142">
        <v>363</v>
      </c>
      <c r="B142">
        <v>640.5</v>
      </c>
      <c r="C142" t="s">
        <v>63</v>
      </c>
      <c r="D142" t="s">
        <v>2422</v>
      </c>
      <c r="E142" s="68" t="str">
        <f t="shared" si="2"/>
        <v>20170925 15:58:56.392000</v>
      </c>
    </row>
    <row r="143" spans="1:5">
      <c r="A143">
        <v>100</v>
      </c>
      <c r="B143">
        <v>641</v>
      </c>
      <c r="C143" t="s">
        <v>63</v>
      </c>
      <c r="D143" t="s">
        <v>2423</v>
      </c>
      <c r="E143" s="68" t="str">
        <f t="shared" si="2"/>
        <v>20170925 16:07:19.413000</v>
      </c>
    </row>
    <row r="144" spans="1:5">
      <c r="A144">
        <v>91</v>
      </c>
      <c r="B144">
        <v>641</v>
      </c>
      <c r="C144" t="s">
        <v>63</v>
      </c>
      <c r="D144" t="s">
        <v>2423</v>
      </c>
      <c r="E144" s="68" t="str">
        <f t="shared" si="2"/>
        <v>20170925 16:07:19.413000</v>
      </c>
    </row>
    <row r="145" spans="1:5">
      <c r="A145">
        <v>53</v>
      </c>
      <c r="B145">
        <v>641</v>
      </c>
      <c r="C145" t="s">
        <v>63</v>
      </c>
      <c r="D145" t="s">
        <v>2423</v>
      </c>
      <c r="E145" s="68" t="str">
        <f t="shared" si="2"/>
        <v>20170925 16:07:19.413000</v>
      </c>
    </row>
    <row r="146" spans="1:5">
      <c r="A146">
        <v>6</v>
      </c>
      <c r="B146">
        <v>641</v>
      </c>
      <c r="C146" t="s">
        <v>63</v>
      </c>
      <c r="D146" t="s">
        <v>2423</v>
      </c>
      <c r="E146" s="68" t="str">
        <f t="shared" si="2"/>
        <v>20170925 16:07:19.413000</v>
      </c>
    </row>
    <row r="147" spans="1:5">
      <c r="A147">
        <v>100</v>
      </c>
      <c r="B147">
        <v>640</v>
      </c>
      <c r="C147" t="s">
        <v>63</v>
      </c>
      <c r="D147" t="s">
        <v>2424</v>
      </c>
      <c r="E147" s="68" t="str">
        <f t="shared" si="2"/>
        <v>20170925 16:20:39.647000</v>
      </c>
    </row>
    <row r="148" spans="1:5">
      <c r="A148">
        <v>100</v>
      </c>
      <c r="B148">
        <v>640</v>
      </c>
      <c r="C148" t="s">
        <v>63</v>
      </c>
      <c r="D148" t="s">
        <v>2424</v>
      </c>
      <c r="E148" s="68" t="str">
        <f t="shared" si="2"/>
        <v>20170925 16:20:39.647000</v>
      </c>
    </row>
    <row r="149" spans="1:5">
      <c r="A149">
        <v>85</v>
      </c>
      <c r="B149">
        <v>640</v>
      </c>
      <c r="C149" t="s">
        <v>63</v>
      </c>
      <c r="D149" t="s">
        <v>2424</v>
      </c>
      <c r="E149" s="68" t="str">
        <f t="shared" si="2"/>
        <v>20170925 16:20:39.647000</v>
      </c>
    </row>
    <row r="150" spans="1:5">
      <c r="A150">
        <v>165</v>
      </c>
      <c r="B150">
        <v>640</v>
      </c>
      <c r="C150" t="s">
        <v>63</v>
      </c>
      <c r="D150" t="s">
        <v>2425</v>
      </c>
      <c r="E150" s="68" t="str">
        <f t="shared" si="2"/>
        <v>20170925 16:20:39.648000</v>
      </c>
    </row>
    <row r="151" spans="1:5">
      <c r="A151">
        <v>200</v>
      </c>
      <c r="B151">
        <v>635</v>
      </c>
      <c r="C151" t="s">
        <v>63</v>
      </c>
      <c r="D151" t="s">
        <v>2426</v>
      </c>
      <c r="E151" s="68" t="str">
        <f t="shared" si="2"/>
        <v>20170926 9:00:46.500000</v>
      </c>
    </row>
    <row r="152" spans="1:5">
      <c r="A152">
        <v>159</v>
      </c>
      <c r="B152">
        <v>632</v>
      </c>
      <c r="C152" t="s">
        <v>63</v>
      </c>
      <c r="D152" t="s">
        <v>2427</v>
      </c>
      <c r="E152" s="68" t="str">
        <f t="shared" si="2"/>
        <v>20170926 9:01:40.894000</v>
      </c>
    </row>
    <row r="153" spans="1:5">
      <c r="A153">
        <v>24</v>
      </c>
      <c r="B153">
        <v>632</v>
      </c>
      <c r="C153" t="s">
        <v>67</v>
      </c>
      <c r="D153" t="s">
        <v>2428</v>
      </c>
      <c r="E153" s="68" t="str">
        <f t="shared" si="2"/>
        <v>20170926 9:01:40.904512</v>
      </c>
    </row>
    <row r="154" spans="1:5">
      <c r="A154">
        <v>17</v>
      </c>
      <c r="B154">
        <v>632</v>
      </c>
      <c r="C154" t="s">
        <v>70</v>
      </c>
      <c r="D154" t="s">
        <v>2429</v>
      </c>
      <c r="E154" s="68" t="str">
        <f t="shared" si="2"/>
        <v>20170926 9:01:40.904563</v>
      </c>
    </row>
    <row r="155" spans="1:5">
      <c r="A155">
        <v>24</v>
      </c>
      <c r="B155">
        <v>630</v>
      </c>
      <c r="C155" t="s">
        <v>67</v>
      </c>
      <c r="D155" t="s">
        <v>2430</v>
      </c>
      <c r="E155" s="68" t="str">
        <f t="shared" si="2"/>
        <v>20170926 9:01:45.400311</v>
      </c>
    </row>
    <row r="156" spans="1:5">
      <c r="A156">
        <v>17</v>
      </c>
      <c r="B156">
        <v>630</v>
      </c>
      <c r="C156" t="s">
        <v>70</v>
      </c>
      <c r="D156" t="s">
        <v>2431</v>
      </c>
      <c r="E156" s="68" t="str">
        <f t="shared" si="2"/>
        <v>20170926 9:01:45.400517</v>
      </c>
    </row>
    <row r="157" spans="1:5">
      <c r="A157">
        <v>159</v>
      </c>
      <c r="B157">
        <v>630</v>
      </c>
      <c r="C157" t="s">
        <v>63</v>
      </c>
      <c r="D157" t="s">
        <v>2432</v>
      </c>
      <c r="E157" s="68" t="str">
        <f t="shared" si="2"/>
        <v>20170926 9:01:45.405000</v>
      </c>
    </row>
    <row r="158" spans="1:5">
      <c r="A158">
        <v>37</v>
      </c>
      <c r="B158">
        <v>626</v>
      </c>
      <c r="C158" t="s">
        <v>67</v>
      </c>
      <c r="D158" t="s">
        <v>2433</v>
      </c>
      <c r="E158" s="68" t="str">
        <f t="shared" si="2"/>
        <v>20170926 9:04:31.247540</v>
      </c>
    </row>
    <row r="159" spans="1:5">
      <c r="A159">
        <v>26</v>
      </c>
      <c r="B159">
        <v>626</v>
      </c>
      <c r="C159" t="s">
        <v>70</v>
      </c>
      <c r="D159" t="s">
        <v>2434</v>
      </c>
      <c r="E159" s="68" t="str">
        <f t="shared" si="2"/>
        <v>20170926 9:04:31.247627</v>
      </c>
    </row>
    <row r="160" spans="1:5">
      <c r="A160">
        <v>237</v>
      </c>
      <c r="B160">
        <v>626</v>
      </c>
      <c r="C160" t="s">
        <v>63</v>
      </c>
      <c r="D160" t="s">
        <v>2435</v>
      </c>
      <c r="E160" s="68" t="str">
        <f t="shared" si="2"/>
        <v>20170926 9:04:31.252000</v>
      </c>
    </row>
    <row r="161" spans="1:5">
      <c r="A161">
        <v>26</v>
      </c>
      <c r="B161">
        <v>622</v>
      </c>
      <c r="C161" t="s">
        <v>70</v>
      </c>
      <c r="D161" t="s">
        <v>2436</v>
      </c>
      <c r="E161" s="68" t="str">
        <f t="shared" si="2"/>
        <v>20170926 9:05:38.165052</v>
      </c>
    </row>
    <row r="162" spans="1:5">
      <c r="A162">
        <v>237</v>
      </c>
      <c r="B162">
        <v>622</v>
      </c>
      <c r="C162" t="s">
        <v>63</v>
      </c>
      <c r="D162" t="s">
        <v>2437</v>
      </c>
      <c r="E162" s="68" t="str">
        <f t="shared" si="2"/>
        <v>20170926 9:05:38.175000</v>
      </c>
    </row>
    <row r="163" spans="1:5">
      <c r="A163">
        <v>37</v>
      </c>
      <c r="B163">
        <v>622</v>
      </c>
      <c r="C163" t="s">
        <v>67</v>
      </c>
      <c r="D163" t="s">
        <v>2438</v>
      </c>
      <c r="E163" s="68" t="str">
        <f t="shared" si="2"/>
        <v>20170926 9:05:38.185809</v>
      </c>
    </row>
    <row r="164" spans="1:5">
      <c r="A164">
        <v>5</v>
      </c>
      <c r="B164">
        <v>622.5</v>
      </c>
      <c r="C164" t="s">
        <v>63</v>
      </c>
      <c r="D164" t="s">
        <v>2439</v>
      </c>
      <c r="E164" s="68" t="str">
        <f t="shared" si="2"/>
        <v>20170926 9:13:29.502000</v>
      </c>
    </row>
    <row r="165" spans="1:5">
      <c r="A165">
        <v>100</v>
      </c>
      <c r="B165">
        <v>622.5</v>
      </c>
      <c r="C165" t="s">
        <v>63</v>
      </c>
      <c r="D165" t="s">
        <v>2439</v>
      </c>
      <c r="E165" s="68" t="str">
        <f t="shared" si="2"/>
        <v>20170926 9:13:29.502000</v>
      </c>
    </row>
    <row r="166" spans="1:5">
      <c r="A166">
        <v>104</v>
      </c>
      <c r="B166">
        <v>622.5</v>
      </c>
      <c r="C166" t="s">
        <v>63</v>
      </c>
      <c r="D166" t="s">
        <v>2439</v>
      </c>
      <c r="E166" s="68" t="str">
        <f t="shared" si="2"/>
        <v>20170926 9:13:29.502000</v>
      </c>
    </row>
    <row r="167" spans="1:5">
      <c r="A167">
        <v>30</v>
      </c>
      <c r="B167">
        <v>622.5</v>
      </c>
      <c r="C167" t="s">
        <v>63</v>
      </c>
      <c r="D167" t="s">
        <v>2439</v>
      </c>
      <c r="E167" s="68" t="str">
        <f t="shared" si="2"/>
        <v>20170926 9:13:29.502000</v>
      </c>
    </row>
    <row r="168" spans="1:5">
      <c r="A168">
        <v>61</v>
      </c>
      <c r="B168">
        <v>622.5</v>
      </c>
      <c r="C168" t="s">
        <v>63</v>
      </c>
      <c r="D168" t="s">
        <v>2439</v>
      </c>
      <c r="E168" s="68" t="str">
        <f t="shared" si="2"/>
        <v>20170926 9:13:29.502000</v>
      </c>
    </row>
    <row r="169" spans="1:5">
      <c r="A169">
        <v>26</v>
      </c>
      <c r="B169">
        <v>618</v>
      </c>
      <c r="C169" t="s">
        <v>70</v>
      </c>
      <c r="D169" t="s">
        <v>2440</v>
      </c>
      <c r="E169" s="68" t="str">
        <f t="shared" si="2"/>
        <v>20170926 9:18:17.069122</v>
      </c>
    </row>
    <row r="170" spans="1:5">
      <c r="A170">
        <v>27</v>
      </c>
      <c r="B170">
        <v>618</v>
      </c>
      <c r="C170" t="s">
        <v>67</v>
      </c>
      <c r="D170" t="s">
        <v>2441</v>
      </c>
      <c r="E170" s="68" t="str">
        <f t="shared" si="2"/>
        <v>20170926 9:18:17.069132</v>
      </c>
    </row>
    <row r="171" spans="1:5">
      <c r="A171">
        <v>221</v>
      </c>
      <c r="B171">
        <v>618</v>
      </c>
      <c r="C171" t="s">
        <v>63</v>
      </c>
      <c r="D171" t="s">
        <v>2442</v>
      </c>
      <c r="E171" s="68" t="str">
        <f t="shared" si="2"/>
        <v>20170926 9:18:17.198000</v>
      </c>
    </row>
    <row r="172" spans="1:5">
      <c r="A172">
        <v>26</v>
      </c>
      <c r="B172">
        <v>618</v>
      </c>
      <c r="C172" t="s">
        <v>70</v>
      </c>
      <c r="D172" t="s">
        <v>2443</v>
      </c>
      <c r="E172" s="68" t="str">
        <f t="shared" si="2"/>
        <v>20170926 9:18:17.208555</v>
      </c>
    </row>
    <row r="173" spans="1:5">
      <c r="A173">
        <v>237</v>
      </c>
      <c r="B173">
        <v>614</v>
      </c>
      <c r="C173" t="s">
        <v>63</v>
      </c>
      <c r="D173" t="s">
        <v>2444</v>
      </c>
      <c r="E173" s="68" t="str">
        <f t="shared" si="2"/>
        <v>20170926 9:30:45.474000</v>
      </c>
    </row>
    <row r="174" spans="1:5">
      <c r="A174">
        <v>37</v>
      </c>
      <c r="B174">
        <v>614</v>
      </c>
      <c r="C174" t="s">
        <v>67</v>
      </c>
      <c r="D174" t="s">
        <v>2445</v>
      </c>
      <c r="E174" s="68" t="str">
        <f t="shared" si="2"/>
        <v>20170926 9:30:45.484523</v>
      </c>
    </row>
    <row r="175" spans="1:5">
      <c r="A175">
        <v>26</v>
      </c>
      <c r="B175">
        <v>614</v>
      </c>
      <c r="C175" t="s">
        <v>70</v>
      </c>
      <c r="D175" t="s">
        <v>2446</v>
      </c>
      <c r="E175" s="68" t="str">
        <f t="shared" si="2"/>
        <v>20170926 9:30:45.484528</v>
      </c>
    </row>
    <row r="176" spans="1:5">
      <c r="A176">
        <v>100</v>
      </c>
      <c r="B176">
        <v>614.5</v>
      </c>
      <c r="C176" t="s">
        <v>63</v>
      </c>
      <c r="D176" t="s">
        <v>2447</v>
      </c>
      <c r="E176" s="68" t="str">
        <f t="shared" si="2"/>
        <v>20170926 9:30:45.871000</v>
      </c>
    </row>
    <row r="177" spans="1:5">
      <c r="A177">
        <v>111</v>
      </c>
      <c r="B177">
        <v>614.5</v>
      </c>
      <c r="C177" t="s">
        <v>63</v>
      </c>
      <c r="D177" t="s">
        <v>2447</v>
      </c>
      <c r="E177" s="68" t="str">
        <f t="shared" si="2"/>
        <v>20170926 9:30:45.871000</v>
      </c>
    </row>
    <row r="178" spans="1:5">
      <c r="A178">
        <v>8</v>
      </c>
      <c r="B178">
        <v>615</v>
      </c>
      <c r="C178" t="s">
        <v>63</v>
      </c>
      <c r="D178" t="s">
        <v>2447</v>
      </c>
      <c r="E178" s="68" t="str">
        <f t="shared" si="2"/>
        <v>20170926 9:30:45.871000</v>
      </c>
    </row>
    <row r="179" spans="1:5">
      <c r="A179">
        <v>195</v>
      </c>
      <c r="B179">
        <v>615</v>
      </c>
      <c r="C179" t="s">
        <v>63</v>
      </c>
      <c r="D179" t="s">
        <v>2447</v>
      </c>
      <c r="E179" s="68" t="str">
        <f t="shared" si="2"/>
        <v>20170926 9:30:45.871000</v>
      </c>
    </row>
    <row r="180" spans="1:5">
      <c r="A180">
        <v>53</v>
      </c>
      <c r="B180">
        <v>615</v>
      </c>
      <c r="C180" t="s">
        <v>63</v>
      </c>
      <c r="D180" t="s">
        <v>2447</v>
      </c>
      <c r="E180" s="68" t="str">
        <f t="shared" si="2"/>
        <v>20170926 9:30:45.871000</v>
      </c>
    </row>
    <row r="181" spans="1:5">
      <c r="A181">
        <v>87</v>
      </c>
      <c r="B181">
        <v>615</v>
      </c>
      <c r="C181" t="s">
        <v>63</v>
      </c>
      <c r="D181" t="s">
        <v>2447</v>
      </c>
      <c r="E181" s="68" t="str">
        <f t="shared" si="2"/>
        <v>20170926 9:30:45.871000</v>
      </c>
    </row>
    <row r="182" spans="1:5">
      <c r="A182">
        <v>79</v>
      </c>
      <c r="B182">
        <v>615</v>
      </c>
      <c r="C182" t="s">
        <v>63</v>
      </c>
      <c r="D182" t="s">
        <v>2447</v>
      </c>
      <c r="E182" s="68" t="str">
        <f t="shared" si="2"/>
        <v>20170926 9:30:45.871000</v>
      </c>
    </row>
    <row r="183" spans="1:5">
      <c r="A183">
        <v>81</v>
      </c>
      <c r="B183">
        <v>615</v>
      </c>
      <c r="C183" t="s">
        <v>63</v>
      </c>
      <c r="D183" t="s">
        <v>2447</v>
      </c>
      <c r="E183" s="68" t="str">
        <f t="shared" si="2"/>
        <v>20170926 9:30:45.871000</v>
      </c>
    </row>
    <row r="184" spans="1:5">
      <c r="A184">
        <v>110</v>
      </c>
      <c r="B184">
        <v>615</v>
      </c>
      <c r="C184" t="s">
        <v>63</v>
      </c>
      <c r="D184" t="s">
        <v>2447</v>
      </c>
      <c r="E184" s="68" t="str">
        <f t="shared" si="2"/>
        <v>20170926 9:30:45.871000</v>
      </c>
    </row>
    <row r="185" spans="1:5">
      <c r="A185">
        <v>170</v>
      </c>
      <c r="B185">
        <v>615</v>
      </c>
      <c r="C185" t="s">
        <v>63</v>
      </c>
      <c r="D185" t="s">
        <v>2447</v>
      </c>
      <c r="E185" s="68" t="str">
        <f t="shared" si="2"/>
        <v>20170926 9:30:45.871000</v>
      </c>
    </row>
    <row r="186" spans="1:5">
      <c r="A186">
        <v>27</v>
      </c>
      <c r="B186">
        <v>615</v>
      </c>
      <c r="C186" t="s">
        <v>63</v>
      </c>
      <c r="D186" t="s">
        <v>2447</v>
      </c>
      <c r="E186" s="68" t="str">
        <f t="shared" si="2"/>
        <v>20170926 9:30:45.871000</v>
      </c>
    </row>
    <row r="187" spans="1:5">
      <c r="A187">
        <v>79</v>
      </c>
      <c r="B187">
        <v>615</v>
      </c>
      <c r="C187" t="s">
        <v>65</v>
      </c>
      <c r="D187" t="s">
        <v>2448</v>
      </c>
      <c r="E187" s="68" t="str">
        <f t="shared" si="2"/>
        <v>20170926 9:30:45.872000</v>
      </c>
    </row>
    <row r="188" spans="1:5">
      <c r="A188">
        <v>77</v>
      </c>
      <c r="B188">
        <v>615</v>
      </c>
      <c r="C188" t="s">
        <v>65</v>
      </c>
      <c r="D188" t="s">
        <v>2448</v>
      </c>
      <c r="E188" s="68" t="str">
        <f t="shared" si="2"/>
        <v>20170926 9:30:45.872000</v>
      </c>
    </row>
    <row r="189" spans="1:5">
      <c r="A189">
        <v>59</v>
      </c>
      <c r="B189">
        <v>615</v>
      </c>
      <c r="C189" t="s">
        <v>65</v>
      </c>
      <c r="D189" t="s">
        <v>2448</v>
      </c>
      <c r="E189" s="68" t="str">
        <f t="shared" si="2"/>
        <v>20170926 9:30:45.872000</v>
      </c>
    </row>
    <row r="190" spans="1:5">
      <c r="A190">
        <v>75</v>
      </c>
      <c r="B190">
        <v>615</v>
      </c>
      <c r="C190" t="s">
        <v>65</v>
      </c>
      <c r="D190" t="s">
        <v>2448</v>
      </c>
      <c r="E190" s="68" t="str">
        <f t="shared" si="2"/>
        <v>20170926 9:30:45.872000</v>
      </c>
    </row>
    <row r="191" spans="1:5">
      <c r="A191">
        <v>50</v>
      </c>
      <c r="B191">
        <v>615</v>
      </c>
      <c r="C191" t="s">
        <v>65</v>
      </c>
      <c r="D191" t="s">
        <v>2448</v>
      </c>
      <c r="E191" s="68" t="str">
        <f t="shared" si="2"/>
        <v>20170926 9:30:45.872000</v>
      </c>
    </row>
    <row r="192" spans="1:5">
      <c r="A192">
        <v>44</v>
      </c>
      <c r="B192">
        <v>615</v>
      </c>
      <c r="C192" t="s">
        <v>65</v>
      </c>
      <c r="D192" t="s">
        <v>2448</v>
      </c>
      <c r="E192" s="68" t="str">
        <f t="shared" si="2"/>
        <v>20170926 9:30:45.872000</v>
      </c>
    </row>
    <row r="193" spans="1:5">
      <c r="A193">
        <v>58</v>
      </c>
      <c r="B193">
        <v>614.5</v>
      </c>
      <c r="C193" t="s">
        <v>70</v>
      </c>
      <c r="D193" t="s">
        <v>2449</v>
      </c>
      <c r="E193" s="68" t="str">
        <f t="shared" si="2"/>
        <v>20170926 9:30:45.872405</v>
      </c>
    </row>
    <row r="194" spans="1:5">
      <c r="A194">
        <v>7</v>
      </c>
      <c r="B194">
        <v>615</v>
      </c>
      <c r="C194" t="s">
        <v>70</v>
      </c>
      <c r="D194" t="s">
        <v>2449</v>
      </c>
      <c r="E194" s="68" t="str">
        <f t="shared" ref="E194:E257" si="3">LEFT(D194,FIND(" ",D194)-1)&amp;" "&amp;IF((MID(D194,FIND(" ",D194)+1,2))&lt;"23",MID(D194,FIND(" ",D194)+1,2) + 2 - VALUE(MID(D194,28,1)),"0"&amp;"0")&amp;MID(D194,FIND(" ",D194)+3,13)</f>
        <v>20170926 9:30:45.872405</v>
      </c>
    </row>
    <row r="195" spans="1:5">
      <c r="A195">
        <v>66</v>
      </c>
      <c r="B195">
        <v>615</v>
      </c>
      <c r="C195" t="s">
        <v>70</v>
      </c>
      <c r="D195" t="s">
        <v>2449</v>
      </c>
      <c r="E195" s="68" t="str">
        <f t="shared" si="3"/>
        <v>20170926 9:30:45.872405</v>
      </c>
    </row>
    <row r="196" spans="1:5">
      <c r="A196">
        <v>28</v>
      </c>
      <c r="B196">
        <v>615</v>
      </c>
      <c r="C196" t="s">
        <v>70</v>
      </c>
      <c r="D196" t="s">
        <v>2449</v>
      </c>
      <c r="E196" s="68" t="str">
        <f t="shared" si="3"/>
        <v>20170926 9:30:45.872405</v>
      </c>
    </row>
    <row r="197" spans="1:5">
      <c r="A197">
        <v>48</v>
      </c>
      <c r="B197">
        <v>615</v>
      </c>
      <c r="C197" t="s">
        <v>70</v>
      </c>
      <c r="D197" t="s">
        <v>2449</v>
      </c>
      <c r="E197" s="68" t="str">
        <f t="shared" si="3"/>
        <v>20170926 9:30:45.872405</v>
      </c>
    </row>
    <row r="198" spans="1:5">
      <c r="A198">
        <v>16</v>
      </c>
      <c r="B198">
        <v>615</v>
      </c>
      <c r="C198" t="s">
        <v>70</v>
      </c>
      <c r="D198" t="s">
        <v>2449</v>
      </c>
      <c r="E198" s="68" t="str">
        <f t="shared" si="3"/>
        <v>20170926 9:30:45.872405</v>
      </c>
    </row>
    <row r="199" spans="1:5">
      <c r="A199">
        <v>43</v>
      </c>
      <c r="B199">
        <v>615</v>
      </c>
      <c r="C199" t="s">
        <v>70</v>
      </c>
      <c r="D199" t="s">
        <v>2449</v>
      </c>
      <c r="E199" s="68" t="str">
        <f t="shared" si="3"/>
        <v>20170926 9:30:45.872405</v>
      </c>
    </row>
    <row r="200" spans="1:5">
      <c r="A200">
        <v>50</v>
      </c>
      <c r="B200">
        <v>615</v>
      </c>
      <c r="C200" t="s">
        <v>70</v>
      </c>
      <c r="D200" t="s">
        <v>2449</v>
      </c>
      <c r="E200" s="68" t="str">
        <f t="shared" si="3"/>
        <v>20170926 9:30:45.872405</v>
      </c>
    </row>
    <row r="201" spans="1:5">
      <c r="A201">
        <v>50</v>
      </c>
      <c r="B201">
        <v>614.5</v>
      </c>
      <c r="C201" t="s">
        <v>67</v>
      </c>
      <c r="D201" t="s">
        <v>2450</v>
      </c>
      <c r="E201" s="68" t="str">
        <f t="shared" si="3"/>
        <v>20170926 9:30:45.872490</v>
      </c>
    </row>
    <row r="202" spans="1:5">
      <c r="A202">
        <v>7</v>
      </c>
      <c r="B202">
        <v>615</v>
      </c>
      <c r="C202" t="s">
        <v>67</v>
      </c>
      <c r="D202" t="s">
        <v>2450</v>
      </c>
      <c r="E202" s="68" t="str">
        <f t="shared" si="3"/>
        <v>20170926 9:30:45.872490</v>
      </c>
    </row>
    <row r="203" spans="1:5">
      <c r="A203">
        <v>21</v>
      </c>
      <c r="B203">
        <v>615</v>
      </c>
      <c r="C203" t="s">
        <v>67</v>
      </c>
      <c r="D203" t="s">
        <v>2450</v>
      </c>
      <c r="E203" s="68" t="str">
        <f t="shared" si="3"/>
        <v>20170926 9:30:45.872490</v>
      </c>
    </row>
    <row r="204" spans="1:5">
      <c r="A204">
        <v>22</v>
      </c>
      <c r="B204">
        <v>615</v>
      </c>
      <c r="C204" t="s">
        <v>67</v>
      </c>
      <c r="D204" t="s">
        <v>2450</v>
      </c>
      <c r="E204" s="68" t="str">
        <f t="shared" si="3"/>
        <v>20170926 9:30:45.872490</v>
      </c>
    </row>
    <row r="205" spans="1:5">
      <c r="A205">
        <v>69</v>
      </c>
      <c r="B205">
        <v>615</v>
      </c>
      <c r="C205" t="s">
        <v>67</v>
      </c>
      <c r="D205" t="s">
        <v>2450</v>
      </c>
      <c r="E205" s="68" t="str">
        <f t="shared" si="3"/>
        <v>20170926 9:30:45.872490</v>
      </c>
    </row>
    <row r="206" spans="1:5">
      <c r="A206">
        <v>60</v>
      </c>
      <c r="B206">
        <v>615</v>
      </c>
      <c r="C206" t="s">
        <v>67</v>
      </c>
      <c r="D206" t="s">
        <v>2450</v>
      </c>
      <c r="E206" s="68" t="str">
        <f t="shared" si="3"/>
        <v>20170926 9:30:45.872490</v>
      </c>
    </row>
    <row r="207" spans="1:5">
      <c r="A207">
        <v>50</v>
      </c>
      <c r="B207">
        <v>615</v>
      </c>
      <c r="C207" t="s">
        <v>67</v>
      </c>
      <c r="D207" t="s">
        <v>2450</v>
      </c>
      <c r="E207" s="68" t="str">
        <f t="shared" si="3"/>
        <v>20170926 9:30:45.872490</v>
      </c>
    </row>
    <row r="208" spans="1:5">
      <c r="A208">
        <v>108</v>
      </c>
      <c r="B208">
        <v>614.5</v>
      </c>
      <c r="C208" t="s">
        <v>63</v>
      </c>
      <c r="D208" t="s">
        <v>2451</v>
      </c>
      <c r="E208" s="68" t="str">
        <f t="shared" si="3"/>
        <v>20170926 9:30:53.359000</v>
      </c>
    </row>
    <row r="209" spans="1:5">
      <c r="A209">
        <v>172</v>
      </c>
      <c r="B209">
        <v>614.5</v>
      </c>
      <c r="C209" t="s">
        <v>63</v>
      </c>
      <c r="D209" t="s">
        <v>2451</v>
      </c>
      <c r="E209" s="68" t="str">
        <f t="shared" si="3"/>
        <v>20170926 9:30:53.359000</v>
      </c>
    </row>
    <row r="210" spans="1:5">
      <c r="A210">
        <v>386</v>
      </c>
      <c r="B210">
        <v>614.5</v>
      </c>
      <c r="C210" t="s">
        <v>63</v>
      </c>
      <c r="D210" t="s">
        <v>2451</v>
      </c>
      <c r="E210" s="68" t="str">
        <f t="shared" si="3"/>
        <v>20170926 9:30:53.359000</v>
      </c>
    </row>
    <row r="211" spans="1:5">
      <c r="A211">
        <v>139</v>
      </c>
      <c r="B211">
        <v>614.5</v>
      </c>
      <c r="C211" t="s">
        <v>63</v>
      </c>
      <c r="D211" t="s">
        <v>2451</v>
      </c>
      <c r="E211" s="68" t="str">
        <f t="shared" si="3"/>
        <v>20170926 9:30:53.359000</v>
      </c>
    </row>
    <row r="212" spans="1:5">
      <c r="A212">
        <v>64</v>
      </c>
      <c r="B212">
        <v>614.5</v>
      </c>
      <c r="C212" t="s">
        <v>63</v>
      </c>
      <c r="D212" t="s">
        <v>2451</v>
      </c>
      <c r="E212" s="68" t="str">
        <f t="shared" si="3"/>
        <v>20170926 9:30:53.359000</v>
      </c>
    </row>
    <row r="213" spans="1:5">
      <c r="A213">
        <v>107</v>
      </c>
      <c r="B213">
        <v>614.5</v>
      </c>
      <c r="C213" t="s">
        <v>65</v>
      </c>
      <c r="D213" t="s">
        <v>2452</v>
      </c>
      <c r="E213" s="68" t="str">
        <f t="shared" si="3"/>
        <v>20170926 9:30:53.360000</v>
      </c>
    </row>
    <row r="214" spans="1:5">
      <c r="A214">
        <v>191</v>
      </c>
      <c r="B214">
        <v>614.5</v>
      </c>
      <c r="C214" t="s">
        <v>65</v>
      </c>
      <c r="D214" t="s">
        <v>2452</v>
      </c>
      <c r="E214" s="68" t="str">
        <f t="shared" si="3"/>
        <v>20170926 9:30:53.360000</v>
      </c>
    </row>
    <row r="215" spans="1:5">
      <c r="A215">
        <v>75</v>
      </c>
      <c r="B215">
        <v>614.5</v>
      </c>
      <c r="C215" t="s">
        <v>65</v>
      </c>
      <c r="D215" t="s">
        <v>2452</v>
      </c>
      <c r="E215" s="68" t="str">
        <f t="shared" si="3"/>
        <v>20170926 9:30:53.360000</v>
      </c>
    </row>
    <row r="216" spans="1:5">
      <c r="A216">
        <v>107</v>
      </c>
      <c r="B216">
        <v>614.5</v>
      </c>
      <c r="C216" t="s">
        <v>70</v>
      </c>
      <c r="D216" t="s">
        <v>2453</v>
      </c>
      <c r="E216" s="68" t="str">
        <f t="shared" si="3"/>
        <v>20170926 9:30:53.360459</v>
      </c>
    </row>
    <row r="217" spans="1:5">
      <c r="A217">
        <v>81</v>
      </c>
      <c r="B217">
        <v>614.5</v>
      </c>
      <c r="C217" t="s">
        <v>70</v>
      </c>
      <c r="D217" t="s">
        <v>2453</v>
      </c>
      <c r="E217" s="68" t="str">
        <f t="shared" si="3"/>
        <v>20170926 9:30:53.360459</v>
      </c>
    </row>
    <row r="218" spans="1:5">
      <c r="A218">
        <v>56</v>
      </c>
      <c r="B218">
        <v>614.5</v>
      </c>
      <c r="C218" t="s">
        <v>70</v>
      </c>
      <c r="D218" t="s">
        <v>2453</v>
      </c>
      <c r="E218" s="68" t="str">
        <f t="shared" si="3"/>
        <v>20170926 9:30:53.360459</v>
      </c>
    </row>
    <row r="219" spans="1:5">
      <c r="A219">
        <v>50</v>
      </c>
      <c r="B219">
        <v>614.5</v>
      </c>
      <c r="C219" t="s">
        <v>70</v>
      </c>
      <c r="D219" t="s">
        <v>2453</v>
      </c>
      <c r="E219" s="68" t="str">
        <f t="shared" si="3"/>
        <v>20170926 9:30:53.360459</v>
      </c>
    </row>
    <row r="220" spans="1:5">
      <c r="A220">
        <v>144</v>
      </c>
      <c r="B220">
        <v>614.5</v>
      </c>
      <c r="C220" t="s">
        <v>67</v>
      </c>
      <c r="D220" t="s">
        <v>2454</v>
      </c>
      <c r="E220" s="68" t="str">
        <f t="shared" si="3"/>
        <v>20170926 9:30:53.360582</v>
      </c>
    </row>
    <row r="221" spans="1:5">
      <c r="A221">
        <v>21</v>
      </c>
      <c r="B221">
        <v>614.5</v>
      </c>
      <c r="C221" t="s">
        <v>67</v>
      </c>
      <c r="D221" t="s">
        <v>2454</v>
      </c>
      <c r="E221" s="68" t="str">
        <f t="shared" si="3"/>
        <v>20170926 9:30:53.360582</v>
      </c>
    </row>
    <row r="222" spans="1:5">
      <c r="A222">
        <v>106</v>
      </c>
      <c r="B222">
        <v>614.5</v>
      </c>
      <c r="C222" t="s">
        <v>67</v>
      </c>
      <c r="D222" t="s">
        <v>2454</v>
      </c>
      <c r="E222" s="68" t="str">
        <f t="shared" si="3"/>
        <v>20170926 9:30:53.360582</v>
      </c>
    </row>
    <row r="223" spans="1:5">
      <c r="A223">
        <v>120</v>
      </c>
      <c r="B223">
        <v>614.5</v>
      </c>
      <c r="C223" t="s">
        <v>67</v>
      </c>
      <c r="D223" t="s">
        <v>2454</v>
      </c>
      <c r="E223" s="68" t="str">
        <f t="shared" si="3"/>
        <v>20170926 9:30:53.360582</v>
      </c>
    </row>
    <row r="224" spans="1:5">
      <c r="A224">
        <v>60</v>
      </c>
      <c r="B224">
        <v>614.5</v>
      </c>
      <c r="C224" t="s">
        <v>67</v>
      </c>
      <c r="D224" t="s">
        <v>2454</v>
      </c>
      <c r="E224" s="68" t="str">
        <f t="shared" si="3"/>
        <v>20170926 9:30:53.360582</v>
      </c>
    </row>
    <row r="225" spans="1:5">
      <c r="A225">
        <v>13</v>
      </c>
      <c r="B225">
        <v>614.5</v>
      </c>
      <c r="C225" t="s">
        <v>63</v>
      </c>
      <c r="D225" t="s">
        <v>2455</v>
      </c>
      <c r="E225" s="68" t="str">
        <f t="shared" si="3"/>
        <v>20170926 9:31:01.217000</v>
      </c>
    </row>
    <row r="226" spans="1:5">
      <c r="A226">
        <v>14</v>
      </c>
      <c r="B226">
        <v>614.5</v>
      </c>
      <c r="C226" t="s">
        <v>63</v>
      </c>
      <c r="D226" t="s">
        <v>2456</v>
      </c>
      <c r="E226" s="68" t="str">
        <f t="shared" si="3"/>
        <v>20170926 9:33:07.402000</v>
      </c>
    </row>
    <row r="227" spans="1:5">
      <c r="A227">
        <v>70</v>
      </c>
      <c r="B227">
        <v>614.5</v>
      </c>
      <c r="C227" t="s">
        <v>63</v>
      </c>
      <c r="D227" t="s">
        <v>2457</v>
      </c>
      <c r="E227" s="68" t="str">
        <f t="shared" si="3"/>
        <v>20170926 9:33:11.466000</v>
      </c>
    </row>
    <row r="228" spans="1:5">
      <c r="A228">
        <v>156</v>
      </c>
      <c r="B228">
        <v>614.5</v>
      </c>
      <c r="C228" t="s">
        <v>63</v>
      </c>
      <c r="D228" t="s">
        <v>2458</v>
      </c>
      <c r="E228" s="68" t="str">
        <f t="shared" si="3"/>
        <v>20170926 9:33:17.254000</v>
      </c>
    </row>
    <row r="229" spans="1:5">
      <c r="A229">
        <v>390</v>
      </c>
      <c r="B229">
        <v>614.5</v>
      </c>
      <c r="C229" t="s">
        <v>63</v>
      </c>
      <c r="D229" t="s">
        <v>2459</v>
      </c>
      <c r="E229" s="68" t="str">
        <f t="shared" si="3"/>
        <v>20170926 9:33:17.283000</v>
      </c>
    </row>
    <row r="230" spans="1:5">
      <c r="A230">
        <v>200</v>
      </c>
      <c r="B230">
        <v>614.5</v>
      </c>
      <c r="C230" t="s">
        <v>63</v>
      </c>
      <c r="D230" t="s">
        <v>2460</v>
      </c>
      <c r="E230" s="68" t="str">
        <f t="shared" si="3"/>
        <v>20170926 9:33:17.284000</v>
      </c>
    </row>
    <row r="231" spans="1:5">
      <c r="A231">
        <v>41</v>
      </c>
      <c r="B231">
        <v>614.5</v>
      </c>
      <c r="C231" t="s">
        <v>63</v>
      </c>
      <c r="D231" t="s">
        <v>2461</v>
      </c>
      <c r="E231" s="68" t="str">
        <f t="shared" si="3"/>
        <v>20170926 9:33:23.089000</v>
      </c>
    </row>
    <row r="232" spans="1:5">
      <c r="A232">
        <v>13</v>
      </c>
      <c r="B232">
        <v>614.5</v>
      </c>
      <c r="C232" t="s">
        <v>63</v>
      </c>
      <c r="D232" t="s">
        <v>2461</v>
      </c>
      <c r="E232" s="68" t="str">
        <f t="shared" si="3"/>
        <v>20170926 9:33:23.089000</v>
      </c>
    </row>
    <row r="233" spans="1:5">
      <c r="A233">
        <v>16</v>
      </c>
      <c r="B233">
        <v>614.5</v>
      </c>
      <c r="C233" t="s">
        <v>63</v>
      </c>
      <c r="D233" t="s">
        <v>2461</v>
      </c>
      <c r="E233" s="68" t="str">
        <f t="shared" si="3"/>
        <v>20170926 9:33:23.089000</v>
      </c>
    </row>
    <row r="234" spans="1:5">
      <c r="A234">
        <v>44</v>
      </c>
      <c r="B234">
        <v>614.5</v>
      </c>
      <c r="C234" t="s">
        <v>70</v>
      </c>
      <c r="D234" t="s">
        <v>2462</v>
      </c>
      <c r="E234" s="68" t="str">
        <f t="shared" si="3"/>
        <v>20170926 9:35:51.830093</v>
      </c>
    </row>
    <row r="235" spans="1:5">
      <c r="A235">
        <v>395</v>
      </c>
      <c r="B235">
        <v>614.5</v>
      </c>
      <c r="C235" t="s">
        <v>63</v>
      </c>
      <c r="D235" t="s">
        <v>2463</v>
      </c>
      <c r="E235" s="68" t="str">
        <f t="shared" si="3"/>
        <v>20170926 9:35:51.841000</v>
      </c>
    </row>
    <row r="236" spans="1:5">
      <c r="A236">
        <v>61</v>
      </c>
      <c r="B236">
        <v>614.5</v>
      </c>
      <c r="C236" t="s">
        <v>67</v>
      </c>
      <c r="D236" t="s">
        <v>2464</v>
      </c>
      <c r="E236" s="68" t="str">
        <f t="shared" si="3"/>
        <v>20170926 9:35:51.851335</v>
      </c>
    </row>
    <row r="237" spans="1:5">
      <c r="A237">
        <v>237</v>
      </c>
      <c r="B237">
        <v>610</v>
      </c>
      <c r="C237" t="s">
        <v>63</v>
      </c>
      <c r="D237" t="s">
        <v>2465</v>
      </c>
      <c r="E237" s="68" t="str">
        <f t="shared" si="3"/>
        <v>20170926 10:10:59.888000</v>
      </c>
    </row>
    <row r="238" spans="1:5">
      <c r="A238">
        <v>26</v>
      </c>
      <c r="B238">
        <v>610</v>
      </c>
      <c r="C238" t="s">
        <v>70</v>
      </c>
      <c r="D238" t="s">
        <v>2466</v>
      </c>
      <c r="E238" s="68" t="str">
        <f t="shared" si="3"/>
        <v>20170926 10:10:59.898641</v>
      </c>
    </row>
    <row r="239" spans="1:5">
      <c r="A239">
        <v>37</v>
      </c>
      <c r="B239">
        <v>610</v>
      </c>
      <c r="C239" t="s">
        <v>67</v>
      </c>
      <c r="D239" t="s">
        <v>2467</v>
      </c>
      <c r="E239" s="68" t="str">
        <f t="shared" si="3"/>
        <v>20170926 10:10:59.898643</v>
      </c>
    </row>
    <row r="240" spans="1:5">
      <c r="A240">
        <v>3000</v>
      </c>
      <c r="B240">
        <v>609</v>
      </c>
      <c r="C240" t="s">
        <v>63</v>
      </c>
      <c r="D240" t="s">
        <v>2468</v>
      </c>
      <c r="E240" s="68" t="str">
        <f t="shared" si="3"/>
        <v>20170926 10:13:47.722336</v>
      </c>
    </row>
    <row r="241" spans="1:5">
      <c r="A241">
        <v>100</v>
      </c>
      <c r="B241">
        <v>609.5</v>
      </c>
      <c r="C241" t="s">
        <v>63</v>
      </c>
      <c r="D241" t="s">
        <v>2469</v>
      </c>
      <c r="E241" s="68" t="str">
        <f t="shared" si="3"/>
        <v>20170926 10:17:53.170000</v>
      </c>
    </row>
    <row r="242" spans="1:5">
      <c r="A242">
        <v>42</v>
      </c>
      <c r="B242">
        <v>609.5</v>
      </c>
      <c r="C242" t="s">
        <v>63</v>
      </c>
      <c r="D242" t="s">
        <v>2469</v>
      </c>
      <c r="E242" s="68" t="str">
        <f t="shared" si="3"/>
        <v>20170926 10:17:53.170000</v>
      </c>
    </row>
    <row r="243" spans="1:5">
      <c r="A243">
        <v>458</v>
      </c>
      <c r="B243">
        <v>609.5</v>
      </c>
      <c r="C243" t="s">
        <v>63</v>
      </c>
      <c r="D243" t="s">
        <v>2470</v>
      </c>
      <c r="E243" s="68" t="str">
        <f t="shared" si="3"/>
        <v>20170926 10:17:53.190000</v>
      </c>
    </row>
    <row r="244" spans="1:5">
      <c r="A244">
        <v>600</v>
      </c>
      <c r="B244">
        <v>606.5</v>
      </c>
      <c r="C244" t="s">
        <v>63</v>
      </c>
      <c r="D244" t="s">
        <v>2471</v>
      </c>
      <c r="E244" s="68" t="str">
        <f t="shared" si="3"/>
        <v>20170926 10:51:30.208000</v>
      </c>
    </row>
    <row r="245" spans="1:5">
      <c r="A245">
        <v>74</v>
      </c>
      <c r="B245">
        <v>602.5</v>
      </c>
      <c r="C245" t="s">
        <v>67</v>
      </c>
      <c r="D245" t="s">
        <v>2472</v>
      </c>
      <c r="E245" s="68" t="str">
        <f t="shared" si="3"/>
        <v>20170926 12:01:54.356840</v>
      </c>
    </row>
    <row r="246" spans="1:5">
      <c r="A246">
        <v>79</v>
      </c>
      <c r="B246">
        <v>602.5</v>
      </c>
      <c r="C246" t="s">
        <v>63</v>
      </c>
      <c r="D246" t="s">
        <v>2473</v>
      </c>
      <c r="E246" s="68" t="str">
        <f t="shared" si="3"/>
        <v>20170926 12:01:59.324000</v>
      </c>
    </row>
    <row r="247" spans="1:5">
      <c r="A247">
        <v>255</v>
      </c>
      <c r="B247">
        <v>602.5</v>
      </c>
      <c r="C247" t="s">
        <v>63</v>
      </c>
      <c r="D247" t="s">
        <v>2474</v>
      </c>
      <c r="E247" s="68" t="str">
        <f t="shared" si="3"/>
        <v>20170926 12:02:01.042000</v>
      </c>
    </row>
    <row r="248" spans="1:5">
      <c r="A248">
        <v>118</v>
      </c>
      <c r="B248">
        <v>602.5</v>
      </c>
      <c r="C248" t="s">
        <v>63</v>
      </c>
      <c r="D248" t="s">
        <v>2475</v>
      </c>
      <c r="E248" s="68" t="str">
        <f t="shared" si="3"/>
        <v>20170926 12:02:09.670000</v>
      </c>
    </row>
    <row r="249" spans="1:5">
      <c r="A249">
        <v>74</v>
      </c>
      <c r="B249">
        <v>602.5</v>
      </c>
      <c r="C249" t="s">
        <v>63</v>
      </c>
      <c r="D249" t="s">
        <v>2476</v>
      </c>
      <c r="E249" s="68" t="str">
        <f t="shared" si="3"/>
        <v>20170926 12:02:14.089000</v>
      </c>
    </row>
    <row r="250" spans="1:5">
      <c r="A250">
        <v>97</v>
      </c>
      <c r="B250">
        <v>601</v>
      </c>
      <c r="C250" t="s">
        <v>63</v>
      </c>
      <c r="D250" t="s">
        <v>2477</v>
      </c>
      <c r="E250" s="68" t="str">
        <f t="shared" si="3"/>
        <v>20170926 12:03:47.959000</v>
      </c>
    </row>
    <row r="251" spans="1:5">
      <c r="A251">
        <v>65</v>
      </c>
      <c r="B251">
        <v>601</v>
      </c>
      <c r="C251" t="s">
        <v>63</v>
      </c>
      <c r="D251" t="s">
        <v>2477</v>
      </c>
      <c r="E251" s="68" t="str">
        <f t="shared" si="3"/>
        <v>20170926 12:03:47.959000</v>
      </c>
    </row>
    <row r="252" spans="1:5">
      <c r="A252">
        <v>102</v>
      </c>
      <c r="B252">
        <v>601</v>
      </c>
      <c r="C252" t="s">
        <v>63</v>
      </c>
      <c r="D252" t="s">
        <v>2477</v>
      </c>
      <c r="E252" s="68" t="str">
        <f t="shared" si="3"/>
        <v>20170926 12:03:47.959000</v>
      </c>
    </row>
    <row r="253" spans="1:5">
      <c r="A253">
        <v>52</v>
      </c>
      <c r="B253">
        <v>601</v>
      </c>
      <c r="C253" t="s">
        <v>63</v>
      </c>
      <c r="D253" t="s">
        <v>2477</v>
      </c>
      <c r="E253" s="68" t="str">
        <f t="shared" si="3"/>
        <v>20170926 12:03:47.959000</v>
      </c>
    </row>
    <row r="254" spans="1:5">
      <c r="A254">
        <v>84</v>
      </c>
      <c r="B254">
        <v>601</v>
      </c>
      <c r="C254" t="s">
        <v>63</v>
      </c>
      <c r="D254" t="s">
        <v>2477</v>
      </c>
      <c r="E254" s="68" t="str">
        <f t="shared" si="3"/>
        <v>20170926 12:03:47.959000</v>
      </c>
    </row>
    <row r="255" spans="1:5">
      <c r="A255">
        <v>88</v>
      </c>
      <c r="B255">
        <v>600</v>
      </c>
      <c r="C255" t="s">
        <v>70</v>
      </c>
      <c r="D255" t="s">
        <v>2478</v>
      </c>
      <c r="E255" s="68" t="str">
        <f t="shared" si="3"/>
        <v>20170926 12:13:15.207432</v>
      </c>
    </row>
    <row r="256" spans="1:5">
      <c r="A256">
        <v>14</v>
      </c>
      <c r="B256">
        <v>600</v>
      </c>
      <c r="C256" t="s">
        <v>63</v>
      </c>
      <c r="D256" t="s">
        <v>2479</v>
      </c>
      <c r="E256" s="68" t="str">
        <f t="shared" si="3"/>
        <v>20170926 12:13:27.450000</v>
      </c>
    </row>
    <row r="257" spans="1:5">
      <c r="A257">
        <v>100</v>
      </c>
      <c r="B257">
        <v>600</v>
      </c>
      <c r="C257" t="s">
        <v>63</v>
      </c>
      <c r="D257" t="s">
        <v>2480</v>
      </c>
      <c r="E257" s="68" t="str">
        <f t="shared" si="3"/>
        <v>20170926 12:13:27.459000</v>
      </c>
    </row>
    <row r="258" spans="1:5">
      <c r="A258">
        <v>675</v>
      </c>
      <c r="B258">
        <v>600</v>
      </c>
      <c r="C258" t="s">
        <v>63</v>
      </c>
      <c r="D258" t="s">
        <v>2481</v>
      </c>
      <c r="E258" s="68" t="str">
        <f t="shared" ref="E258:E321" si="4">LEFT(D258,FIND(" ",D258)-1)&amp;" "&amp;IF((MID(D258,FIND(" ",D258)+1,2))&lt;"23",MID(D258,FIND(" ",D258)+1,2) + 2 - VALUE(MID(D258,28,1)),"0"&amp;"0")&amp;MID(D258,FIND(" ",D258)+3,13)</f>
        <v>20170926 12:13:27.471000</v>
      </c>
    </row>
    <row r="259" spans="1:5">
      <c r="A259">
        <v>1</v>
      </c>
      <c r="B259">
        <v>600</v>
      </c>
      <c r="C259" t="s">
        <v>70</v>
      </c>
      <c r="D259" t="s">
        <v>2482</v>
      </c>
      <c r="E259" s="68" t="str">
        <f t="shared" si="4"/>
        <v>20170926 12:13:27.481871</v>
      </c>
    </row>
    <row r="260" spans="1:5">
      <c r="A260">
        <v>24</v>
      </c>
      <c r="B260">
        <v>600</v>
      </c>
      <c r="C260" t="s">
        <v>70</v>
      </c>
      <c r="D260" t="s">
        <v>2483</v>
      </c>
      <c r="E260" s="68" t="str">
        <f t="shared" si="4"/>
        <v>20170926 12:13:27.481911</v>
      </c>
    </row>
    <row r="261" spans="1:5">
      <c r="A261">
        <v>10</v>
      </c>
      <c r="B261">
        <v>600</v>
      </c>
      <c r="C261" t="s">
        <v>70</v>
      </c>
      <c r="D261" t="s">
        <v>2484</v>
      </c>
      <c r="E261" s="68" t="str">
        <f t="shared" si="4"/>
        <v>20170926 12:13:27.481927</v>
      </c>
    </row>
    <row r="262" spans="1:5">
      <c r="A262">
        <v>88</v>
      </c>
      <c r="B262">
        <v>600</v>
      </c>
      <c r="C262" t="s">
        <v>63</v>
      </c>
      <c r="D262" t="s">
        <v>2485</v>
      </c>
      <c r="E262" s="68" t="str">
        <f t="shared" si="4"/>
        <v>20170926 12:13:27.534000</v>
      </c>
    </row>
    <row r="263" spans="1:5">
      <c r="A263">
        <v>920</v>
      </c>
      <c r="B263">
        <v>600</v>
      </c>
      <c r="C263" t="s">
        <v>63</v>
      </c>
      <c r="D263" t="s">
        <v>2486</v>
      </c>
      <c r="E263" s="68" t="str">
        <f t="shared" si="4"/>
        <v>20170926 12:19:10.901000</v>
      </c>
    </row>
    <row r="264" spans="1:5">
      <c r="A264">
        <v>80</v>
      </c>
      <c r="B264">
        <v>600</v>
      </c>
      <c r="C264" t="s">
        <v>63</v>
      </c>
      <c r="D264" t="s">
        <v>2486</v>
      </c>
      <c r="E264" s="68" t="str">
        <f t="shared" si="4"/>
        <v>20170926 12:19:10.901000</v>
      </c>
    </row>
    <row r="265" spans="1:5">
      <c r="A265">
        <v>38</v>
      </c>
      <c r="B265">
        <v>600</v>
      </c>
      <c r="C265" t="s">
        <v>67</v>
      </c>
      <c r="D265" t="s">
        <v>2487</v>
      </c>
      <c r="E265" s="68" t="str">
        <f t="shared" si="4"/>
        <v>20170926 12:43:36.181335</v>
      </c>
    </row>
    <row r="266" spans="1:5">
      <c r="A266">
        <v>79</v>
      </c>
      <c r="B266">
        <v>600</v>
      </c>
      <c r="C266" t="s">
        <v>63</v>
      </c>
      <c r="D266" t="s">
        <v>2488</v>
      </c>
      <c r="E266" s="68" t="str">
        <f t="shared" si="4"/>
        <v>20170926 12:43:45.767000</v>
      </c>
    </row>
    <row r="267" spans="1:5">
      <c r="A267">
        <v>710</v>
      </c>
      <c r="B267">
        <v>600</v>
      </c>
      <c r="C267" t="s">
        <v>63</v>
      </c>
      <c r="D267" t="s">
        <v>2488</v>
      </c>
      <c r="E267" s="68" t="str">
        <f t="shared" si="4"/>
        <v>20170926 12:43:45.767000</v>
      </c>
    </row>
    <row r="268" spans="1:5">
      <c r="A268">
        <v>88</v>
      </c>
      <c r="B268">
        <v>600</v>
      </c>
      <c r="C268" t="s">
        <v>70</v>
      </c>
      <c r="D268" t="s">
        <v>2489</v>
      </c>
      <c r="E268" s="68" t="str">
        <f t="shared" si="4"/>
        <v>20170926 12:43:45.776946</v>
      </c>
    </row>
    <row r="269" spans="1:5">
      <c r="A269">
        <v>85</v>
      </c>
      <c r="B269">
        <v>600</v>
      </c>
      <c r="C269" t="s">
        <v>67</v>
      </c>
      <c r="D269" t="s">
        <v>2490</v>
      </c>
      <c r="E269" s="68" t="str">
        <f t="shared" si="4"/>
        <v>20170926 12:43:45.776957</v>
      </c>
    </row>
    <row r="270" spans="1:5">
      <c r="A270">
        <v>86</v>
      </c>
      <c r="B270">
        <v>602</v>
      </c>
      <c r="C270" t="s">
        <v>63</v>
      </c>
      <c r="D270" t="s">
        <v>2491</v>
      </c>
      <c r="E270" s="68" t="str">
        <f t="shared" si="4"/>
        <v>20170926 12:46:29.434000</v>
      </c>
    </row>
    <row r="271" spans="1:5">
      <c r="A271">
        <v>198</v>
      </c>
      <c r="B271">
        <v>602</v>
      </c>
      <c r="C271" t="s">
        <v>63</v>
      </c>
      <c r="D271" t="s">
        <v>2492</v>
      </c>
      <c r="E271" s="68" t="str">
        <f t="shared" si="4"/>
        <v>20170926 12:46:45.904000</v>
      </c>
    </row>
    <row r="272" spans="1:5">
      <c r="A272">
        <v>116</v>
      </c>
      <c r="B272">
        <v>602</v>
      </c>
      <c r="C272" t="s">
        <v>63</v>
      </c>
      <c r="D272" t="s">
        <v>2492</v>
      </c>
      <c r="E272" s="68" t="str">
        <f t="shared" si="4"/>
        <v>20170926 12:46:45.904000</v>
      </c>
    </row>
    <row r="273" spans="1:5">
      <c r="A273">
        <v>100</v>
      </c>
      <c r="B273">
        <v>602</v>
      </c>
      <c r="C273" t="s">
        <v>63</v>
      </c>
      <c r="D273" t="s">
        <v>2492</v>
      </c>
      <c r="E273" s="68" t="str">
        <f t="shared" si="4"/>
        <v>20170926 12:46:45.904000</v>
      </c>
    </row>
    <row r="274" spans="1:5">
      <c r="A274">
        <v>109</v>
      </c>
      <c r="B274">
        <v>607.5</v>
      </c>
      <c r="C274" t="s">
        <v>63</v>
      </c>
      <c r="D274" t="s">
        <v>2493</v>
      </c>
      <c r="E274" s="68" t="str">
        <f t="shared" si="4"/>
        <v>20170926 12:56:16.469000</v>
      </c>
    </row>
    <row r="275" spans="1:5">
      <c r="A275">
        <v>99</v>
      </c>
      <c r="B275">
        <v>607.5</v>
      </c>
      <c r="C275" t="s">
        <v>63</v>
      </c>
      <c r="D275" t="s">
        <v>2493</v>
      </c>
      <c r="E275" s="68" t="str">
        <f t="shared" si="4"/>
        <v>20170926 12:56:16.469000</v>
      </c>
    </row>
    <row r="276" spans="1:5">
      <c r="A276">
        <v>100</v>
      </c>
      <c r="B276">
        <v>607.5</v>
      </c>
      <c r="C276" t="s">
        <v>63</v>
      </c>
      <c r="D276" t="s">
        <v>2493</v>
      </c>
      <c r="E276" s="68" t="str">
        <f t="shared" si="4"/>
        <v>20170926 12:56:16.469000</v>
      </c>
    </row>
    <row r="277" spans="1:5">
      <c r="A277">
        <v>33</v>
      </c>
      <c r="B277">
        <v>607.5</v>
      </c>
      <c r="C277" t="s">
        <v>63</v>
      </c>
      <c r="D277" t="s">
        <v>2493</v>
      </c>
      <c r="E277" s="68" t="str">
        <f t="shared" si="4"/>
        <v>20170926 12:56:16.469000</v>
      </c>
    </row>
    <row r="278" spans="1:5">
      <c r="A278">
        <v>159</v>
      </c>
      <c r="B278">
        <v>607.5</v>
      </c>
      <c r="C278" t="s">
        <v>63</v>
      </c>
      <c r="D278" t="s">
        <v>2493</v>
      </c>
      <c r="E278" s="68" t="str">
        <f t="shared" si="4"/>
        <v>20170926 12:56:16.469000</v>
      </c>
    </row>
    <row r="279" spans="1:5">
      <c r="A279">
        <v>800</v>
      </c>
      <c r="B279">
        <v>608</v>
      </c>
      <c r="C279" t="s">
        <v>63</v>
      </c>
      <c r="D279" t="s">
        <v>2494</v>
      </c>
      <c r="E279" s="68" t="str">
        <f t="shared" si="4"/>
        <v>20170926 13:05:24.848395</v>
      </c>
    </row>
    <row r="280" spans="1:5">
      <c r="A280">
        <v>8</v>
      </c>
      <c r="B280">
        <v>608</v>
      </c>
      <c r="C280" t="s">
        <v>63</v>
      </c>
      <c r="D280" t="s">
        <v>2495</v>
      </c>
      <c r="E280" s="68" t="str">
        <f t="shared" si="4"/>
        <v>20170926 13:07:24.821000</v>
      </c>
    </row>
    <row r="281" spans="1:5">
      <c r="A281">
        <v>100</v>
      </c>
      <c r="B281">
        <v>608</v>
      </c>
      <c r="C281" t="s">
        <v>63</v>
      </c>
      <c r="D281" t="s">
        <v>2495</v>
      </c>
      <c r="E281" s="68" t="str">
        <f t="shared" si="4"/>
        <v>20170926 13:07:24.821000</v>
      </c>
    </row>
    <row r="282" spans="1:5">
      <c r="A282">
        <v>102</v>
      </c>
      <c r="B282">
        <v>608</v>
      </c>
      <c r="C282" t="s">
        <v>63</v>
      </c>
      <c r="D282" t="s">
        <v>2495</v>
      </c>
      <c r="E282" s="68" t="str">
        <f t="shared" si="4"/>
        <v>20170926 13:07:24.821000</v>
      </c>
    </row>
    <row r="283" spans="1:5">
      <c r="A283">
        <v>290</v>
      </c>
      <c r="B283">
        <v>608</v>
      </c>
      <c r="C283" t="s">
        <v>63</v>
      </c>
      <c r="D283" t="s">
        <v>2496</v>
      </c>
      <c r="E283" s="68" t="str">
        <f t="shared" si="4"/>
        <v>20170926 13:07:31.178000</v>
      </c>
    </row>
    <row r="284" spans="1:5">
      <c r="A284">
        <v>11</v>
      </c>
      <c r="B284">
        <v>605.5</v>
      </c>
      <c r="C284" t="s">
        <v>63</v>
      </c>
      <c r="D284" t="s">
        <v>2497</v>
      </c>
      <c r="E284" s="68" t="str">
        <f t="shared" si="4"/>
        <v>20170926 13:33:21.473000</v>
      </c>
    </row>
    <row r="285" spans="1:5">
      <c r="A285">
        <v>75</v>
      </c>
      <c r="B285">
        <v>605.5</v>
      </c>
      <c r="C285" t="s">
        <v>63</v>
      </c>
      <c r="D285" t="s">
        <v>2497</v>
      </c>
      <c r="E285" s="68" t="str">
        <f t="shared" si="4"/>
        <v>20170926 13:33:21.473000</v>
      </c>
    </row>
    <row r="286" spans="1:5">
      <c r="A286">
        <v>100</v>
      </c>
      <c r="B286">
        <v>605.5</v>
      </c>
      <c r="C286" t="s">
        <v>63</v>
      </c>
      <c r="D286" t="s">
        <v>2497</v>
      </c>
      <c r="E286" s="68" t="str">
        <f t="shared" si="4"/>
        <v>20170926 13:33:21.473000</v>
      </c>
    </row>
    <row r="287" spans="1:5">
      <c r="A287">
        <v>90</v>
      </c>
      <c r="B287">
        <v>605.5</v>
      </c>
      <c r="C287" t="s">
        <v>63</v>
      </c>
      <c r="D287" t="s">
        <v>2497</v>
      </c>
      <c r="E287" s="68" t="str">
        <f t="shared" si="4"/>
        <v>20170926 13:33:21.473000</v>
      </c>
    </row>
    <row r="288" spans="1:5">
      <c r="A288">
        <v>41</v>
      </c>
      <c r="B288">
        <v>605.5</v>
      </c>
      <c r="C288" t="s">
        <v>63</v>
      </c>
      <c r="D288" t="s">
        <v>2497</v>
      </c>
      <c r="E288" s="68" t="str">
        <f t="shared" si="4"/>
        <v>20170926 13:33:21.473000</v>
      </c>
    </row>
    <row r="289" spans="1:5">
      <c r="A289">
        <v>29</v>
      </c>
      <c r="B289">
        <v>605.5</v>
      </c>
      <c r="C289" t="s">
        <v>63</v>
      </c>
      <c r="D289" t="s">
        <v>2497</v>
      </c>
      <c r="E289" s="68" t="str">
        <f t="shared" si="4"/>
        <v>20170926 13:33:21.473000</v>
      </c>
    </row>
    <row r="290" spans="1:5">
      <c r="A290">
        <v>59</v>
      </c>
      <c r="B290">
        <v>605.5</v>
      </c>
      <c r="C290" t="s">
        <v>63</v>
      </c>
      <c r="D290" t="s">
        <v>2498</v>
      </c>
      <c r="E290" s="68" t="str">
        <f t="shared" si="4"/>
        <v>20170926 13:33:21.483000</v>
      </c>
    </row>
    <row r="291" spans="1:5">
      <c r="A291">
        <v>42</v>
      </c>
      <c r="B291">
        <v>605.5</v>
      </c>
      <c r="C291" t="s">
        <v>63</v>
      </c>
      <c r="D291" t="s">
        <v>2499</v>
      </c>
      <c r="E291" s="68" t="str">
        <f t="shared" si="4"/>
        <v>20170926 13:33:21.492000</v>
      </c>
    </row>
    <row r="292" spans="1:5">
      <c r="A292">
        <v>53</v>
      </c>
      <c r="B292">
        <v>605.5</v>
      </c>
      <c r="C292" t="s">
        <v>63</v>
      </c>
      <c r="D292" t="s">
        <v>2500</v>
      </c>
      <c r="E292" s="68" t="str">
        <f t="shared" si="4"/>
        <v>20170926 13:33:21.497000</v>
      </c>
    </row>
    <row r="293" spans="1:5">
      <c r="A293">
        <v>89</v>
      </c>
      <c r="B293">
        <v>605</v>
      </c>
      <c r="C293" t="s">
        <v>63</v>
      </c>
      <c r="D293" t="s">
        <v>2501</v>
      </c>
      <c r="E293" s="68" t="str">
        <f t="shared" si="4"/>
        <v>20170926 13:42:23.979000</v>
      </c>
    </row>
    <row r="294" spans="1:5">
      <c r="A294">
        <v>80</v>
      </c>
      <c r="B294">
        <v>605</v>
      </c>
      <c r="C294" t="s">
        <v>63</v>
      </c>
      <c r="D294" t="s">
        <v>2501</v>
      </c>
      <c r="E294" s="68" t="str">
        <f t="shared" si="4"/>
        <v>20170926 13:42:23.979000</v>
      </c>
    </row>
    <row r="295" spans="1:5">
      <c r="A295">
        <v>56</v>
      </c>
      <c r="B295">
        <v>605</v>
      </c>
      <c r="C295" t="s">
        <v>63</v>
      </c>
      <c r="D295" t="s">
        <v>2502</v>
      </c>
      <c r="E295" s="68" t="str">
        <f t="shared" si="4"/>
        <v>20170926 13:42:23.988000</v>
      </c>
    </row>
    <row r="296" spans="1:5">
      <c r="A296">
        <v>86</v>
      </c>
      <c r="B296">
        <v>605</v>
      </c>
      <c r="C296" t="s">
        <v>63</v>
      </c>
      <c r="D296" t="s">
        <v>2503</v>
      </c>
      <c r="E296" s="68" t="str">
        <f t="shared" si="4"/>
        <v>20170926 13:42:23.996000</v>
      </c>
    </row>
    <row r="297" spans="1:5">
      <c r="A297">
        <v>167</v>
      </c>
      <c r="B297">
        <v>605</v>
      </c>
      <c r="C297" t="s">
        <v>63</v>
      </c>
      <c r="D297" t="s">
        <v>2504</v>
      </c>
      <c r="E297" s="68" t="str">
        <f t="shared" si="4"/>
        <v>20170926 13:42:24.005000</v>
      </c>
    </row>
    <row r="298" spans="1:5">
      <c r="A298">
        <v>122</v>
      </c>
      <c r="B298">
        <v>605</v>
      </c>
      <c r="C298" t="s">
        <v>63</v>
      </c>
      <c r="D298" t="s">
        <v>2504</v>
      </c>
      <c r="E298" s="68" t="str">
        <f t="shared" si="4"/>
        <v>20170926 13:42:24.005000</v>
      </c>
    </row>
    <row r="299" spans="1:5">
      <c r="A299">
        <v>57</v>
      </c>
      <c r="B299">
        <v>604.5</v>
      </c>
      <c r="C299" t="s">
        <v>63</v>
      </c>
      <c r="D299" t="s">
        <v>2505</v>
      </c>
      <c r="E299" s="68" t="str">
        <f t="shared" si="4"/>
        <v>20170926 13:59:21.659000</v>
      </c>
    </row>
    <row r="300" spans="1:5">
      <c r="A300">
        <v>81</v>
      </c>
      <c r="B300">
        <v>604.5</v>
      </c>
      <c r="C300" t="s">
        <v>63</v>
      </c>
      <c r="D300" t="s">
        <v>2505</v>
      </c>
      <c r="E300" s="68" t="str">
        <f t="shared" si="4"/>
        <v>20170926 13:59:21.659000</v>
      </c>
    </row>
    <row r="301" spans="1:5">
      <c r="A301">
        <v>127</v>
      </c>
      <c r="B301">
        <v>604.5</v>
      </c>
      <c r="C301" t="s">
        <v>63</v>
      </c>
      <c r="D301" t="s">
        <v>2505</v>
      </c>
      <c r="E301" s="68" t="str">
        <f t="shared" si="4"/>
        <v>20170926 13:59:21.659000</v>
      </c>
    </row>
    <row r="302" spans="1:5">
      <c r="A302">
        <v>100</v>
      </c>
      <c r="B302">
        <v>604.5</v>
      </c>
      <c r="C302" t="s">
        <v>63</v>
      </c>
      <c r="D302" t="s">
        <v>2505</v>
      </c>
      <c r="E302" s="68" t="str">
        <f t="shared" si="4"/>
        <v>20170926 13:59:21.659000</v>
      </c>
    </row>
    <row r="303" spans="1:5">
      <c r="A303">
        <v>94</v>
      </c>
      <c r="B303">
        <v>604.5</v>
      </c>
      <c r="C303" t="s">
        <v>63</v>
      </c>
      <c r="D303" t="s">
        <v>2505</v>
      </c>
      <c r="E303" s="68" t="str">
        <f t="shared" si="4"/>
        <v>20170926 13:59:21.659000</v>
      </c>
    </row>
    <row r="304" spans="1:5">
      <c r="A304">
        <v>44</v>
      </c>
      <c r="B304">
        <v>604.5</v>
      </c>
      <c r="C304" t="s">
        <v>63</v>
      </c>
      <c r="D304" t="s">
        <v>2505</v>
      </c>
      <c r="E304" s="68" t="str">
        <f t="shared" si="4"/>
        <v>20170926 13:59:21.659000</v>
      </c>
    </row>
    <row r="305" spans="1:5">
      <c r="A305">
        <v>97</v>
      </c>
      <c r="B305">
        <v>604.5</v>
      </c>
      <c r="C305" t="s">
        <v>63</v>
      </c>
      <c r="D305" t="s">
        <v>2505</v>
      </c>
      <c r="E305" s="68" t="str">
        <f t="shared" si="4"/>
        <v>20170926 13:59:21.659000</v>
      </c>
    </row>
    <row r="306" spans="1:5">
      <c r="A306">
        <v>180</v>
      </c>
      <c r="B306">
        <v>603</v>
      </c>
      <c r="C306" t="s">
        <v>63</v>
      </c>
      <c r="D306" t="s">
        <v>2506</v>
      </c>
      <c r="E306" s="68" t="str">
        <f t="shared" si="4"/>
        <v>20170926 14:25:13.947000</v>
      </c>
    </row>
    <row r="307" spans="1:5">
      <c r="A307">
        <v>100</v>
      </c>
      <c r="B307">
        <v>603</v>
      </c>
      <c r="C307" t="s">
        <v>63</v>
      </c>
      <c r="D307" t="s">
        <v>2506</v>
      </c>
      <c r="E307" s="68" t="str">
        <f t="shared" si="4"/>
        <v>20170926 14:25:13.947000</v>
      </c>
    </row>
    <row r="308" spans="1:5">
      <c r="A308">
        <v>92</v>
      </c>
      <c r="B308">
        <v>603</v>
      </c>
      <c r="C308" t="s">
        <v>63</v>
      </c>
      <c r="D308" t="s">
        <v>2506</v>
      </c>
      <c r="E308" s="68" t="str">
        <f t="shared" si="4"/>
        <v>20170926 14:25:13.947000</v>
      </c>
    </row>
    <row r="309" spans="1:5">
      <c r="A309">
        <v>39</v>
      </c>
      <c r="B309">
        <v>603</v>
      </c>
      <c r="C309" t="s">
        <v>63</v>
      </c>
      <c r="D309" t="s">
        <v>2506</v>
      </c>
      <c r="E309" s="68" t="str">
        <f t="shared" si="4"/>
        <v>20170926 14:25:13.947000</v>
      </c>
    </row>
    <row r="310" spans="1:5">
      <c r="A310">
        <v>93</v>
      </c>
      <c r="B310">
        <v>603</v>
      </c>
      <c r="C310" t="s">
        <v>63</v>
      </c>
      <c r="D310" t="s">
        <v>2507</v>
      </c>
      <c r="E310" s="68" t="str">
        <f t="shared" si="4"/>
        <v>20170926 14:25:13.958000</v>
      </c>
    </row>
    <row r="311" spans="1:5">
      <c r="A311">
        <v>107</v>
      </c>
      <c r="B311">
        <v>603</v>
      </c>
      <c r="C311" t="s">
        <v>63</v>
      </c>
      <c r="D311" t="s">
        <v>2508</v>
      </c>
      <c r="E311" s="68" t="str">
        <f t="shared" si="4"/>
        <v>20170926 14:25:13.966000</v>
      </c>
    </row>
    <row r="312" spans="1:5">
      <c r="A312">
        <v>125</v>
      </c>
      <c r="B312">
        <v>603</v>
      </c>
      <c r="C312" t="s">
        <v>63</v>
      </c>
      <c r="D312" t="s">
        <v>2509</v>
      </c>
      <c r="E312" s="68" t="str">
        <f t="shared" si="4"/>
        <v>20170926 14:25:13.976000</v>
      </c>
    </row>
    <row r="313" spans="1:5">
      <c r="A313">
        <v>35</v>
      </c>
      <c r="B313">
        <v>603</v>
      </c>
      <c r="C313" t="s">
        <v>63</v>
      </c>
      <c r="D313" t="s">
        <v>2510</v>
      </c>
      <c r="E313" s="68" t="str">
        <f t="shared" si="4"/>
        <v>20170926 14:25:13.985000</v>
      </c>
    </row>
    <row r="314" spans="1:5">
      <c r="A314">
        <v>36</v>
      </c>
      <c r="B314">
        <v>603</v>
      </c>
      <c r="C314" t="s">
        <v>63</v>
      </c>
      <c r="D314" t="s">
        <v>2511</v>
      </c>
      <c r="E314" s="68" t="str">
        <f t="shared" si="4"/>
        <v>20170926 14:25:13.993000</v>
      </c>
    </row>
    <row r="315" spans="1:5">
      <c r="A315">
        <v>50</v>
      </c>
      <c r="B315">
        <v>603</v>
      </c>
      <c r="C315" t="s">
        <v>63</v>
      </c>
      <c r="D315" t="s">
        <v>2512</v>
      </c>
      <c r="E315" s="68" t="str">
        <f t="shared" si="4"/>
        <v>20170926 14:25:14.002000</v>
      </c>
    </row>
    <row r="316" spans="1:5">
      <c r="A316">
        <v>91</v>
      </c>
      <c r="B316">
        <v>603</v>
      </c>
      <c r="C316" t="s">
        <v>63</v>
      </c>
      <c r="D316" t="s">
        <v>2513</v>
      </c>
      <c r="E316" s="68" t="str">
        <f t="shared" si="4"/>
        <v>20170926 14:25:14.010000</v>
      </c>
    </row>
    <row r="317" spans="1:5">
      <c r="A317">
        <v>52</v>
      </c>
      <c r="B317">
        <v>603</v>
      </c>
      <c r="C317" t="s">
        <v>63</v>
      </c>
      <c r="D317" t="s">
        <v>2514</v>
      </c>
      <c r="E317" s="68" t="str">
        <f t="shared" si="4"/>
        <v>20170926 14:25:14.018000</v>
      </c>
    </row>
    <row r="318" spans="1:5">
      <c r="A318">
        <v>58</v>
      </c>
      <c r="B318">
        <v>605.5</v>
      </c>
      <c r="C318" t="s">
        <v>63</v>
      </c>
      <c r="D318" t="s">
        <v>2515</v>
      </c>
      <c r="E318" s="68" t="str">
        <f t="shared" si="4"/>
        <v>20170926 14:37:13.222000</v>
      </c>
    </row>
    <row r="319" spans="1:5">
      <c r="A319">
        <v>104</v>
      </c>
      <c r="B319">
        <v>605.5</v>
      </c>
      <c r="C319" t="s">
        <v>63</v>
      </c>
      <c r="D319" t="s">
        <v>2515</v>
      </c>
      <c r="E319" s="68" t="str">
        <f t="shared" si="4"/>
        <v>20170926 14:37:13.222000</v>
      </c>
    </row>
    <row r="320" spans="1:5">
      <c r="A320">
        <v>136</v>
      </c>
      <c r="B320">
        <v>605.5</v>
      </c>
      <c r="C320" t="s">
        <v>63</v>
      </c>
      <c r="D320" t="s">
        <v>2515</v>
      </c>
      <c r="E320" s="68" t="str">
        <f t="shared" si="4"/>
        <v>20170926 14:37:13.222000</v>
      </c>
    </row>
    <row r="321" spans="1:5">
      <c r="A321">
        <v>97</v>
      </c>
      <c r="B321">
        <v>605.5</v>
      </c>
      <c r="C321" t="s">
        <v>63</v>
      </c>
      <c r="D321" t="s">
        <v>2515</v>
      </c>
      <c r="E321" s="68" t="str">
        <f t="shared" si="4"/>
        <v>20170926 14:37:13.222000</v>
      </c>
    </row>
    <row r="322" spans="1:5">
      <c r="A322">
        <v>90</v>
      </c>
      <c r="B322">
        <v>605.5</v>
      </c>
      <c r="C322" t="s">
        <v>63</v>
      </c>
      <c r="D322" t="s">
        <v>2515</v>
      </c>
      <c r="E322" s="68" t="str">
        <f t="shared" ref="E322:E385" si="5">LEFT(D322,FIND(" ",D322)-1)&amp;" "&amp;IF((MID(D322,FIND(" ",D322)+1,2))&lt;"23",MID(D322,FIND(" ",D322)+1,2) + 2 - VALUE(MID(D322,28,1)),"0"&amp;"0")&amp;MID(D322,FIND(" ",D322)+3,13)</f>
        <v>20170926 14:37:13.222000</v>
      </c>
    </row>
    <row r="323" spans="1:5">
      <c r="A323">
        <v>256</v>
      </c>
      <c r="B323">
        <v>605.5</v>
      </c>
      <c r="C323" t="s">
        <v>63</v>
      </c>
      <c r="D323" t="s">
        <v>2515</v>
      </c>
      <c r="E323" s="68" t="str">
        <f t="shared" si="5"/>
        <v>20170926 14:37:13.222000</v>
      </c>
    </row>
    <row r="324" spans="1:5">
      <c r="A324">
        <v>99</v>
      </c>
      <c r="B324">
        <v>605.5</v>
      </c>
      <c r="C324" t="s">
        <v>63</v>
      </c>
      <c r="D324" t="s">
        <v>2515</v>
      </c>
      <c r="E324" s="68" t="str">
        <f t="shared" si="5"/>
        <v>20170926 14:37:13.222000</v>
      </c>
    </row>
    <row r="325" spans="1:5">
      <c r="A325">
        <v>39</v>
      </c>
      <c r="B325">
        <v>605.5</v>
      </c>
      <c r="C325" t="s">
        <v>63</v>
      </c>
      <c r="D325" t="s">
        <v>2515</v>
      </c>
      <c r="E325" s="68" t="str">
        <f t="shared" si="5"/>
        <v>20170926 14:37:13.222000</v>
      </c>
    </row>
    <row r="326" spans="1:5">
      <c r="A326">
        <v>78</v>
      </c>
      <c r="B326">
        <v>605.5</v>
      </c>
      <c r="C326" t="s">
        <v>63</v>
      </c>
      <c r="D326" t="s">
        <v>2515</v>
      </c>
      <c r="E326" s="68" t="str">
        <f t="shared" si="5"/>
        <v>20170926 14:37:13.222000</v>
      </c>
    </row>
    <row r="327" spans="1:5">
      <c r="A327">
        <v>43</v>
      </c>
      <c r="B327">
        <v>605.5</v>
      </c>
      <c r="C327" t="s">
        <v>63</v>
      </c>
      <c r="D327" t="s">
        <v>2515</v>
      </c>
      <c r="E327" s="68" t="str">
        <f t="shared" si="5"/>
        <v>20170926 14:37:13.222000</v>
      </c>
    </row>
    <row r="328" spans="1:5">
      <c r="A328">
        <v>15</v>
      </c>
      <c r="B328">
        <v>602.5</v>
      </c>
      <c r="C328" t="s">
        <v>70</v>
      </c>
      <c r="D328" t="s">
        <v>2516</v>
      </c>
      <c r="E328" s="68" t="str">
        <f t="shared" si="5"/>
        <v>20170926 15:10:19.685516</v>
      </c>
    </row>
    <row r="329" spans="1:5">
      <c r="A329">
        <v>29</v>
      </c>
      <c r="B329">
        <v>602.5</v>
      </c>
      <c r="C329" t="s">
        <v>70</v>
      </c>
      <c r="D329" t="s">
        <v>2517</v>
      </c>
      <c r="E329" s="68" t="str">
        <f t="shared" si="5"/>
        <v>20170926 15:10:19.685639</v>
      </c>
    </row>
    <row r="330" spans="1:5">
      <c r="A330">
        <v>66</v>
      </c>
      <c r="B330">
        <v>602.5</v>
      </c>
      <c r="C330" t="s">
        <v>63</v>
      </c>
      <c r="D330" t="s">
        <v>2518</v>
      </c>
      <c r="E330" s="68" t="str">
        <f t="shared" si="5"/>
        <v>20170926 15:11:26.888000</v>
      </c>
    </row>
    <row r="331" spans="1:5">
      <c r="A331">
        <v>5</v>
      </c>
      <c r="B331">
        <v>602.5</v>
      </c>
      <c r="C331" t="s">
        <v>67</v>
      </c>
      <c r="D331" t="s">
        <v>2519</v>
      </c>
      <c r="E331" s="68" t="str">
        <f t="shared" si="5"/>
        <v>20170926 15:11:26.898439</v>
      </c>
    </row>
    <row r="332" spans="1:5">
      <c r="A332">
        <v>24</v>
      </c>
      <c r="B332">
        <v>602.5</v>
      </c>
      <c r="C332" t="s">
        <v>70</v>
      </c>
      <c r="D332" t="s">
        <v>2520</v>
      </c>
      <c r="E332" s="68" t="str">
        <f t="shared" si="5"/>
        <v>20170926 15:11:26.898450</v>
      </c>
    </row>
    <row r="333" spans="1:5">
      <c r="A333">
        <v>4</v>
      </c>
      <c r="B333">
        <v>602.5</v>
      </c>
      <c r="C333" t="s">
        <v>67</v>
      </c>
      <c r="D333" t="s">
        <v>2521</v>
      </c>
      <c r="E333" s="68" t="str">
        <f t="shared" si="5"/>
        <v>20170926 15:11:26.898489</v>
      </c>
    </row>
    <row r="334" spans="1:5">
      <c r="A334">
        <v>20</v>
      </c>
      <c r="B334">
        <v>602.5</v>
      </c>
      <c r="C334" t="s">
        <v>70</v>
      </c>
      <c r="D334" t="s">
        <v>2522</v>
      </c>
      <c r="E334" s="68" t="str">
        <f t="shared" si="5"/>
        <v>20170926 15:11:26.898516</v>
      </c>
    </row>
    <row r="335" spans="1:5">
      <c r="A335">
        <v>81</v>
      </c>
      <c r="B335">
        <v>602.5</v>
      </c>
      <c r="C335" t="s">
        <v>63</v>
      </c>
      <c r="D335" t="s">
        <v>2523</v>
      </c>
      <c r="E335" s="68" t="str">
        <f t="shared" si="5"/>
        <v>20170926 15:11:27.102000</v>
      </c>
    </row>
    <row r="336" spans="1:5">
      <c r="A336">
        <v>158</v>
      </c>
      <c r="B336">
        <v>602.5</v>
      </c>
      <c r="C336" t="s">
        <v>63</v>
      </c>
      <c r="D336" t="s">
        <v>2524</v>
      </c>
      <c r="E336" s="68" t="str">
        <f t="shared" si="5"/>
        <v>20170926 15:11:29.472000</v>
      </c>
    </row>
    <row r="337" spans="1:5">
      <c r="A337">
        <v>54</v>
      </c>
      <c r="B337">
        <v>602.5</v>
      </c>
      <c r="C337" t="s">
        <v>63</v>
      </c>
      <c r="D337" t="s">
        <v>2525</v>
      </c>
      <c r="E337" s="68" t="str">
        <f t="shared" si="5"/>
        <v>20170926 15:11:34.579000</v>
      </c>
    </row>
    <row r="338" spans="1:5">
      <c r="A338">
        <v>44</v>
      </c>
      <c r="B338">
        <v>602.5</v>
      </c>
      <c r="C338" t="s">
        <v>63</v>
      </c>
      <c r="D338" t="s">
        <v>2526</v>
      </c>
      <c r="E338" s="68" t="str">
        <f t="shared" si="5"/>
        <v>20170926 15:11:36.300000</v>
      </c>
    </row>
    <row r="339" spans="1:5">
      <c r="A339">
        <v>106</v>
      </c>
      <c r="B339">
        <v>602</v>
      </c>
      <c r="C339" t="s">
        <v>63</v>
      </c>
      <c r="D339" t="s">
        <v>2527</v>
      </c>
      <c r="E339" s="68" t="str">
        <f t="shared" si="5"/>
        <v>20170926 15:11:39.775000</v>
      </c>
    </row>
    <row r="340" spans="1:5">
      <c r="A340">
        <v>93</v>
      </c>
      <c r="B340">
        <v>602</v>
      </c>
      <c r="C340" t="s">
        <v>63</v>
      </c>
      <c r="D340" t="s">
        <v>2527</v>
      </c>
      <c r="E340" s="68" t="str">
        <f t="shared" si="5"/>
        <v>20170926 15:11:39.775000</v>
      </c>
    </row>
    <row r="341" spans="1:5">
      <c r="A341">
        <v>108</v>
      </c>
      <c r="B341">
        <v>602</v>
      </c>
      <c r="C341" t="s">
        <v>63</v>
      </c>
      <c r="D341" t="s">
        <v>2528</v>
      </c>
      <c r="E341" s="68" t="str">
        <f t="shared" si="5"/>
        <v>20170926 15:11:41.113000</v>
      </c>
    </row>
    <row r="342" spans="1:5">
      <c r="A342">
        <v>27</v>
      </c>
      <c r="B342">
        <v>602</v>
      </c>
      <c r="C342" t="s">
        <v>63</v>
      </c>
      <c r="D342" t="s">
        <v>2529</v>
      </c>
      <c r="E342" s="68" t="str">
        <f t="shared" si="5"/>
        <v>20170926 15:11:43.771000</v>
      </c>
    </row>
    <row r="343" spans="1:5">
      <c r="A343">
        <v>3</v>
      </c>
      <c r="B343">
        <v>602</v>
      </c>
      <c r="C343" t="s">
        <v>70</v>
      </c>
      <c r="D343" t="s">
        <v>2530</v>
      </c>
      <c r="E343" s="68" t="str">
        <f t="shared" si="5"/>
        <v>20170926 15:11:52.361515</v>
      </c>
    </row>
    <row r="344" spans="1:5">
      <c r="A344">
        <v>38</v>
      </c>
      <c r="B344">
        <v>602</v>
      </c>
      <c r="C344" t="s">
        <v>63</v>
      </c>
      <c r="D344" t="s">
        <v>2531</v>
      </c>
      <c r="E344" s="68" t="str">
        <f t="shared" si="5"/>
        <v>20170926 15:11:52.562000</v>
      </c>
    </row>
    <row r="345" spans="1:5">
      <c r="A345">
        <v>23</v>
      </c>
      <c r="B345">
        <v>602</v>
      </c>
      <c r="C345" t="s">
        <v>63</v>
      </c>
      <c r="D345" t="s">
        <v>2532</v>
      </c>
      <c r="E345" s="68" t="str">
        <f t="shared" si="5"/>
        <v>20170926 15:11:55.105000</v>
      </c>
    </row>
    <row r="346" spans="1:5">
      <c r="A346">
        <v>44</v>
      </c>
      <c r="B346">
        <v>602</v>
      </c>
      <c r="C346" t="s">
        <v>63</v>
      </c>
      <c r="D346" t="s">
        <v>2533</v>
      </c>
      <c r="E346" s="68" t="str">
        <f t="shared" si="5"/>
        <v>20170926 15:14:34.755000</v>
      </c>
    </row>
    <row r="347" spans="1:5">
      <c r="A347">
        <v>58</v>
      </c>
      <c r="B347">
        <v>602</v>
      </c>
      <c r="C347" t="s">
        <v>63</v>
      </c>
      <c r="D347" t="s">
        <v>2533</v>
      </c>
      <c r="E347" s="68" t="str">
        <f t="shared" si="5"/>
        <v>20170926 15:14:34.755000</v>
      </c>
    </row>
    <row r="348" spans="1:5">
      <c r="A348">
        <v>33</v>
      </c>
      <c r="B348">
        <v>601.5</v>
      </c>
      <c r="C348" t="s">
        <v>63</v>
      </c>
      <c r="D348" t="s">
        <v>2534</v>
      </c>
      <c r="E348" s="68" t="str">
        <f t="shared" si="5"/>
        <v>20170926 15:14:51.038000</v>
      </c>
    </row>
    <row r="349" spans="1:5">
      <c r="A349">
        <v>362</v>
      </c>
      <c r="B349">
        <v>601.5</v>
      </c>
      <c r="C349" t="s">
        <v>63</v>
      </c>
      <c r="D349" t="s">
        <v>2535</v>
      </c>
      <c r="E349" s="68" t="str">
        <f t="shared" si="5"/>
        <v>20170926 15:14:53.707000</v>
      </c>
    </row>
    <row r="350" spans="1:5">
      <c r="A350">
        <v>32</v>
      </c>
      <c r="B350">
        <v>601.5</v>
      </c>
      <c r="C350" t="s">
        <v>63</v>
      </c>
      <c r="D350" t="s">
        <v>2536</v>
      </c>
      <c r="E350" s="68" t="str">
        <f t="shared" si="5"/>
        <v>20170926 15:14:54.037000</v>
      </c>
    </row>
    <row r="351" spans="1:5">
      <c r="A351">
        <v>73</v>
      </c>
      <c r="B351">
        <v>601.5</v>
      </c>
      <c r="C351" t="s">
        <v>63</v>
      </c>
      <c r="D351" t="s">
        <v>2537</v>
      </c>
      <c r="E351" s="68" t="str">
        <f t="shared" si="5"/>
        <v>20170926 15:14:56.468000</v>
      </c>
    </row>
    <row r="352" spans="1:5">
      <c r="A352">
        <v>33</v>
      </c>
      <c r="B352">
        <v>602</v>
      </c>
      <c r="C352" t="s">
        <v>63</v>
      </c>
      <c r="D352" t="s">
        <v>2538</v>
      </c>
      <c r="E352" s="68" t="str">
        <f t="shared" si="5"/>
        <v>20170926 15:18:11.041000</v>
      </c>
    </row>
    <row r="353" spans="1:5">
      <c r="A353">
        <v>220</v>
      </c>
      <c r="B353">
        <v>602</v>
      </c>
      <c r="C353" t="s">
        <v>63</v>
      </c>
      <c r="D353" t="s">
        <v>2538</v>
      </c>
      <c r="E353" s="68" t="str">
        <f t="shared" si="5"/>
        <v>20170926 15:18:11.041000</v>
      </c>
    </row>
    <row r="354" spans="1:5">
      <c r="A354">
        <v>224</v>
      </c>
      <c r="B354">
        <v>602</v>
      </c>
      <c r="C354" t="s">
        <v>63</v>
      </c>
      <c r="D354" t="s">
        <v>2538</v>
      </c>
      <c r="E354" s="68" t="str">
        <f t="shared" si="5"/>
        <v>20170926 15:18:11.041000</v>
      </c>
    </row>
    <row r="355" spans="1:5">
      <c r="A355">
        <v>100</v>
      </c>
      <c r="B355">
        <v>602</v>
      </c>
      <c r="C355" t="s">
        <v>63</v>
      </c>
      <c r="D355" t="s">
        <v>2538</v>
      </c>
      <c r="E355" s="68" t="str">
        <f t="shared" si="5"/>
        <v>20170926 15:18:11.041000</v>
      </c>
    </row>
    <row r="356" spans="1:5">
      <c r="A356">
        <v>82</v>
      </c>
      <c r="B356">
        <v>602</v>
      </c>
      <c r="C356" t="s">
        <v>63</v>
      </c>
      <c r="D356" t="s">
        <v>2538</v>
      </c>
      <c r="E356" s="68" t="str">
        <f t="shared" si="5"/>
        <v>20170926 15:18:11.041000</v>
      </c>
    </row>
    <row r="357" spans="1:5">
      <c r="A357">
        <v>101</v>
      </c>
      <c r="B357">
        <v>602</v>
      </c>
      <c r="C357" t="s">
        <v>63</v>
      </c>
      <c r="D357" t="s">
        <v>2538</v>
      </c>
      <c r="E357" s="68" t="str">
        <f t="shared" si="5"/>
        <v>20170926 15:18:11.041000</v>
      </c>
    </row>
    <row r="358" spans="1:5">
      <c r="A358">
        <v>75</v>
      </c>
      <c r="B358">
        <v>602</v>
      </c>
      <c r="C358" t="s">
        <v>63</v>
      </c>
      <c r="D358" t="s">
        <v>2538</v>
      </c>
      <c r="E358" s="68" t="str">
        <f t="shared" si="5"/>
        <v>20170926 15:18:11.041000</v>
      </c>
    </row>
    <row r="359" spans="1:5">
      <c r="A359">
        <v>84</v>
      </c>
      <c r="B359">
        <v>602</v>
      </c>
      <c r="C359" t="s">
        <v>63</v>
      </c>
      <c r="D359" t="s">
        <v>2538</v>
      </c>
      <c r="E359" s="68" t="str">
        <f t="shared" si="5"/>
        <v>20170926 15:18:11.041000</v>
      </c>
    </row>
    <row r="360" spans="1:5">
      <c r="A360">
        <v>35</v>
      </c>
      <c r="B360">
        <v>602</v>
      </c>
      <c r="C360" t="s">
        <v>63</v>
      </c>
      <c r="D360" t="s">
        <v>2538</v>
      </c>
      <c r="E360" s="68" t="str">
        <f t="shared" si="5"/>
        <v>20170926 15:18:11.041000</v>
      </c>
    </row>
    <row r="361" spans="1:5">
      <c r="A361">
        <v>46</v>
      </c>
      <c r="B361">
        <v>602</v>
      </c>
      <c r="C361" t="s">
        <v>63</v>
      </c>
      <c r="D361" t="s">
        <v>2538</v>
      </c>
      <c r="E361" s="68" t="str">
        <f t="shared" si="5"/>
        <v>20170926 15:18:11.041000</v>
      </c>
    </row>
    <row r="362" spans="1:5">
      <c r="A362">
        <v>326</v>
      </c>
      <c r="B362">
        <v>603</v>
      </c>
      <c r="C362" t="s">
        <v>63</v>
      </c>
      <c r="D362" t="s">
        <v>2539</v>
      </c>
      <c r="E362" s="68" t="str">
        <f t="shared" si="5"/>
        <v>20170926 15:27:37.112000</v>
      </c>
    </row>
    <row r="363" spans="1:5">
      <c r="A363">
        <v>81</v>
      </c>
      <c r="B363">
        <v>603</v>
      </c>
      <c r="C363" t="s">
        <v>63</v>
      </c>
      <c r="D363" t="s">
        <v>2539</v>
      </c>
      <c r="E363" s="68" t="str">
        <f t="shared" si="5"/>
        <v>20170926 15:27:37.112000</v>
      </c>
    </row>
    <row r="364" spans="1:5">
      <c r="A364">
        <v>100</v>
      </c>
      <c r="B364">
        <v>603</v>
      </c>
      <c r="C364" t="s">
        <v>63</v>
      </c>
      <c r="D364" t="s">
        <v>2539</v>
      </c>
      <c r="E364" s="68" t="str">
        <f t="shared" si="5"/>
        <v>20170926 15:27:37.112000</v>
      </c>
    </row>
    <row r="365" spans="1:5">
      <c r="A365">
        <v>100</v>
      </c>
      <c r="B365">
        <v>603</v>
      </c>
      <c r="C365" t="s">
        <v>63</v>
      </c>
      <c r="D365" t="s">
        <v>2539</v>
      </c>
      <c r="E365" s="68" t="str">
        <f t="shared" si="5"/>
        <v>20170926 15:27:37.112000</v>
      </c>
    </row>
    <row r="366" spans="1:5">
      <c r="A366">
        <v>63</v>
      </c>
      <c r="B366">
        <v>603</v>
      </c>
      <c r="C366" t="s">
        <v>63</v>
      </c>
      <c r="D366" t="s">
        <v>2539</v>
      </c>
      <c r="E366" s="68" t="str">
        <f t="shared" si="5"/>
        <v>20170926 15:27:37.112000</v>
      </c>
    </row>
    <row r="367" spans="1:5">
      <c r="A367">
        <v>64</v>
      </c>
      <c r="B367">
        <v>603</v>
      </c>
      <c r="C367" t="s">
        <v>63</v>
      </c>
      <c r="D367" t="s">
        <v>2539</v>
      </c>
      <c r="E367" s="68" t="str">
        <f t="shared" si="5"/>
        <v>20170926 15:27:37.112000</v>
      </c>
    </row>
    <row r="368" spans="1:5">
      <c r="A368">
        <v>114</v>
      </c>
      <c r="B368">
        <v>603</v>
      </c>
      <c r="C368" t="s">
        <v>63</v>
      </c>
      <c r="D368" t="s">
        <v>2540</v>
      </c>
      <c r="E368" s="68" t="str">
        <f t="shared" si="5"/>
        <v>20170926 15:27:37.124000</v>
      </c>
    </row>
    <row r="369" spans="1:5">
      <c r="A369">
        <v>122</v>
      </c>
      <c r="B369">
        <v>603</v>
      </c>
      <c r="C369" t="s">
        <v>63</v>
      </c>
      <c r="D369" t="s">
        <v>2541</v>
      </c>
      <c r="E369" s="68" t="str">
        <f t="shared" si="5"/>
        <v>20170926 15:27:37.133000</v>
      </c>
    </row>
    <row r="370" spans="1:5">
      <c r="A370">
        <v>71</v>
      </c>
      <c r="B370">
        <v>603</v>
      </c>
      <c r="C370" t="s">
        <v>63</v>
      </c>
      <c r="D370" t="s">
        <v>2542</v>
      </c>
      <c r="E370" s="68" t="str">
        <f t="shared" si="5"/>
        <v>20170926 15:27:37.138000</v>
      </c>
    </row>
    <row r="371" spans="1:5">
      <c r="A371">
        <v>125</v>
      </c>
      <c r="B371">
        <v>603</v>
      </c>
      <c r="C371" t="s">
        <v>63</v>
      </c>
      <c r="D371" t="s">
        <v>2543</v>
      </c>
      <c r="E371" s="68" t="str">
        <f t="shared" si="5"/>
        <v>20170926 15:27:37.141000</v>
      </c>
    </row>
    <row r="372" spans="1:5">
      <c r="A372">
        <v>51</v>
      </c>
      <c r="B372">
        <v>603</v>
      </c>
      <c r="C372" t="s">
        <v>63</v>
      </c>
      <c r="D372" t="s">
        <v>2544</v>
      </c>
      <c r="E372" s="68" t="str">
        <f t="shared" si="5"/>
        <v>20170926 15:27:37.149000</v>
      </c>
    </row>
    <row r="373" spans="1:5">
      <c r="A373">
        <v>38</v>
      </c>
      <c r="B373">
        <v>603</v>
      </c>
      <c r="C373" t="s">
        <v>63</v>
      </c>
      <c r="D373" t="s">
        <v>2545</v>
      </c>
      <c r="E373" s="68" t="str">
        <f t="shared" si="5"/>
        <v>20170926 15:27:37.157000</v>
      </c>
    </row>
    <row r="374" spans="1:5">
      <c r="A374">
        <v>87</v>
      </c>
      <c r="B374">
        <v>603</v>
      </c>
      <c r="C374" t="s">
        <v>63</v>
      </c>
      <c r="D374" t="s">
        <v>2546</v>
      </c>
      <c r="E374" s="68" t="str">
        <f t="shared" si="5"/>
        <v>20170926 15:27:37.165000</v>
      </c>
    </row>
    <row r="375" spans="1:5">
      <c r="A375">
        <v>112</v>
      </c>
      <c r="B375">
        <v>603</v>
      </c>
      <c r="C375" t="s">
        <v>63</v>
      </c>
      <c r="D375" t="s">
        <v>2547</v>
      </c>
      <c r="E375" s="68" t="str">
        <f t="shared" si="5"/>
        <v>20170926 15:27:37.173000</v>
      </c>
    </row>
    <row r="376" spans="1:5">
      <c r="A376">
        <v>49</v>
      </c>
      <c r="B376">
        <v>603</v>
      </c>
      <c r="C376" t="s">
        <v>63</v>
      </c>
      <c r="D376" t="s">
        <v>2548</v>
      </c>
      <c r="E376" s="68" t="str">
        <f t="shared" si="5"/>
        <v>20170926 15:27:37.182000</v>
      </c>
    </row>
    <row r="377" spans="1:5">
      <c r="A377">
        <v>176</v>
      </c>
      <c r="B377">
        <v>603</v>
      </c>
      <c r="C377" t="s">
        <v>63</v>
      </c>
      <c r="D377" t="s">
        <v>2549</v>
      </c>
      <c r="E377" s="68" t="str">
        <f t="shared" si="5"/>
        <v>20170926 15:27:37.190000</v>
      </c>
    </row>
    <row r="378" spans="1:5">
      <c r="A378">
        <v>200</v>
      </c>
      <c r="B378">
        <v>603</v>
      </c>
      <c r="C378" t="s">
        <v>63</v>
      </c>
      <c r="D378" t="s">
        <v>2549</v>
      </c>
      <c r="E378" s="68" t="str">
        <f t="shared" si="5"/>
        <v>20170926 15:27:37.190000</v>
      </c>
    </row>
    <row r="379" spans="1:5">
      <c r="A379">
        <v>121</v>
      </c>
      <c r="B379">
        <v>603</v>
      </c>
      <c r="C379" t="s">
        <v>63</v>
      </c>
      <c r="D379" t="s">
        <v>2549</v>
      </c>
      <c r="E379" s="68" t="str">
        <f t="shared" si="5"/>
        <v>20170926 15:27:37.190000</v>
      </c>
    </row>
    <row r="380" spans="1:5">
      <c r="A380">
        <v>62</v>
      </c>
      <c r="B380">
        <v>602.5</v>
      </c>
      <c r="C380" t="s">
        <v>63</v>
      </c>
      <c r="D380" t="s">
        <v>2550</v>
      </c>
      <c r="E380" s="68" t="str">
        <f t="shared" si="5"/>
        <v>20170926 15:28:54.134000</v>
      </c>
    </row>
    <row r="381" spans="1:5">
      <c r="A381">
        <v>76</v>
      </c>
      <c r="B381">
        <v>602.5</v>
      </c>
      <c r="C381" t="s">
        <v>63</v>
      </c>
      <c r="D381" t="s">
        <v>2551</v>
      </c>
      <c r="E381" s="68" t="str">
        <f t="shared" si="5"/>
        <v>20170926 15:28:56.580000</v>
      </c>
    </row>
    <row r="382" spans="1:5">
      <c r="A382">
        <v>25</v>
      </c>
      <c r="B382">
        <v>602.5</v>
      </c>
      <c r="C382" t="s">
        <v>63</v>
      </c>
      <c r="D382" t="s">
        <v>2552</v>
      </c>
      <c r="E382" s="68" t="str">
        <f t="shared" si="5"/>
        <v>20170926 15:29:14.107000</v>
      </c>
    </row>
    <row r="383" spans="1:5">
      <c r="A383">
        <v>96</v>
      </c>
      <c r="B383">
        <v>602.5</v>
      </c>
      <c r="C383" t="s">
        <v>63</v>
      </c>
      <c r="D383" t="s">
        <v>2553</v>
      </c>
      <c r="E383" s="68" t="str">
        <f t="shared" si="5"/>
        <v>20170926 15:29:16.348000</v>
      </c>
    </row>
    <row r="384" spans="1:5">
      <c r="A384">
        <v>58</v>
      </c>
      <c r="B384">
        <v>602.5</v>
      </c>
      <c r="C384" t="s">
        <v>63</v>
      </c>
      <c r="D384" t="s">
        <v>2554</v>
      </c>
      <c r="E384" s="68" t="str">
        <f t="shared" si="5"/>
        <v>20170926 15:29:19.174000</v>
      </c>
    </row>
    <row r="385" spans="1:5">
      <c r="A385">
        <v>53</v>
      </c>
      <c r="B385">
        <v>602.5</v>
      </c>
      <c r="C385" t="s">
        <v>63</v>
      </c>
      <c r="D385" t="s">
        <v>2555</v>
      </c>
      <c r="E385" s="68" t="str">
        <f t="shared" si="5"/>
        <v>20170926 15:29:31.266000</v>
      </c>
    </row>
    <row r="386" spans="1:5">
      <c r="A386">
        <v>86</v>
      </c>
      <c r="B386">
        <v>602.5</v>
      </c>
      <c r="C386" t="s">
        <v>63</v>
      </c>
      <c r="D386" t="s">
        <v>2556</v>
      </c>
      <c r="E386" s="68" t="str">
        <f t="shared" ref="E386:E449" si="6">LEFT(D386,FIND(" ",D386)-1)&amp;" "&amp;IF((MID(D386,FIND(" ",D386)+1,2))&lt;"23",MID(D386,FIND(" ",D386)+1,2) + 2 - VALUE(MID(D386,28,1)),"0"&amp;"0")&amp;MID(D386,FIND(" ",D386)+3,13)</f>
        <v>20170926 15:29:33.509000</v>
      </c>
    </row>
    <row r="387" spans="1:5">
      <c r="A387">
        <v>20</v>
      </c>
      <c r="B387">
        <v>602.5</v>
      </c>
      <c r="C387" t="s">
        <v>63</v>
      </c>
      <c r="D387" t="s">
        <v>2557</v>
      </c>
      <c r="E387" s="68" t="str">
        <f t="shared" si="6"/>
        <v>20170926 15:29:46.254000</v>
      </c>
    </row>
    <row r="388" spans="1:5">
      <c r="A388">
        <v>34</v>
      </c>
      <c r="B388">
        <v>602.5</v>
      </c>
      <c r="C388" t="s">
        <v>63</v>
      </c>
      <c r="D388" t="s">
        <v>2558</v>
      </c>
      <c r="E388" s="68" t="str">
        <f t="shared" si="6"/>
        <v>20170926 15:30:04.153000</v>
      </c>
    </row>
    <row r="389" spans="1:5">
      <c r="A389">
        <v>44</v>
      </c>
      <c r="B389">
        <v>602.5</v>
      </c>
      <c r="C389" t="s">
        <v>63</v>
      </c>
      <c r="D389" t="s">
        <v>2559</v>
      </c>
      <c r="E389" s="68" t="str">
        <f t="shared" si="6"/>
        <v>20170926 15:30:11.579000</v>
      </c>
    </row>
    <row r="390" spans="1:5">
      <c r="A390">
        <v>27</v>
      </c>
      <c r="B390">
        <v>602.5</v>
      </c>
      <c r="C390" t="s">
        <v>63</v>
      </c>
      <c r="D390" t="s">
        <v>2560</v>
      </c>
      <c r="E390" s="68" t="str">
        <f t="shared" si="6"/>
        <v>20170926 15:30:22.197000</v>
      </c>
    </row>
    <row r="391" spans="1:5">
      <c r="A391">
        <v>29</v>
      </c>
      <c r="B391">
        <v>602.5</v>
      </c>
      <c r="C391" t="s">
        <v>63</v>
      </c>
      <c r="D391" t="s">
        <v>2561</v>
      </c>
      <c r="E391" s="68" t="str">
        <f t="shared" si="6"/>
        <v>20170926 15:30:26.441000</v>
      </c>
    </row>
    <row r="392" spans="1:5">
      <c r="A392">
        <v>47</v>
      </c>
      <c r="B392">
        <v>602.5</v>
      </c>
      <c r="C392" t="s">
        <v>63</v>
      </c>
      <c r="D392" t="s">
        <v>2562</v>
      </c>
      <c r="E392" s="68" t="str">
        <f t="shared" si="6"/>
        <v>20170926 15:30:44.463000</v>
      </c>
    </row>
    <row r="393" spans="1:5">
      <c r="A393">
        <v>49</v>
      </c>
      <c r="B393">
        <v>602.5</v>
      </c>
      <c r="C393" t="s">
        <v>63</v>
      </c>
      <c r="D393" t="s">
        <v>2563</v>
      </c>
      <c r="E393" s="68" t="str">
        <f t="shared" si="6"/>
        <v>20170926 15:30:50.828000</v>
      </c>
    </row>
    <row r="394" spans="1:5">
      <c r="A394">
        <v>22</v>
      </c>
      <c r="B394">
        <v>602.5</v>
      </c>
      <c r="C394" t="s">
        <v>63</v>
      </c>
      <c r="D394" t="s">
        <v>2564</v>
      </c>
      <c r="E394" s="68" t="str">
        <f t="shared" si="6"/>
        <v>20170926 15:30:53.348000</v>
      </c>
    </row>
    <row r="395" spans="1:5">
      <c r="A395">
        <v>26</v>
      </c>
      <c r="B395">
        <v>602.5</v>
      </c>
      <c r="C395" t="s">
        <v>63</v>
      </c>
      <c r="D395" t="s">
        <v>2565</v>
      </c>
      <c r="E395" s="68" t="str">
        <f t="shared" si="6"/>
        <v>20170926 15:30:56.130000</v>
      </c>
    </row>
    <row r="396" spans="1:5">
      <c r="A396">
        <v>36</v>
      </c>
      <c r="B396">
        <v>602.5</v>
      </c>
      <c r="C396" t="s">
        <v>63</v>
      </c>
      <c r="D396" t="s">
        <v>2566</v>
      </c>
      <c r="E396" s="68" t="str">
        <f t="shared" si="6"/>
        <v>20170926 15:31:04.621000</v>
      </c>
    </row>
    <row r="397" spans="1:5">
      <c r="A397">
        <v>87</v>
      </c>
      <c r="B397">
        <v>602.5</v>
      </c>
      <c r="C397" t="s">
        <v>63</v>
      </c>
      <c r="D397" t="s">
        <v>2567</v>
      </c>
      <c r="E397" s="68" t="str">
        <f t="shared" si="6"/>
        <v>20170926 15:31:11.745000</v>
      </c>
    </row>
    <row r="398" spans="1:5">
      <c r="A398">
        <v>32</v>
      </c>
      <c r="B398">
        <v>602.5</v>
      </c>
      <c r="C398" t="s">
        <v>63</v>
      </c>
      <c r="D398" t="s">
        <v>2568</v>
      </c>
      <c r="E398" s="68" t="str">
        <f t="shared" si="6"/>
        <v>20170926 15:31:13.117000</v>
      </c>
    </row>
    <row r="399" spans="1:5">
      <c r="A399">
        <v>23</v>
      </c>
      <c r="B399">
        <v>602.5</v>
      </c>
      <c r="C399" t="s">
        <v>63</v>
      </c>
      <c r="D399" t="s">
        <v>2569</v>
      </c>
      <c r="E399" s="68" t="str">
        <f t="shared" si="6"/>
        <v>20170926 15:31:36.445000</v>
      </c>
    </row>
    <row r="400" spans="1:5">
      <c r="A400">
        <v>52</v>
      </c>
      <c r="B400">
        <v>602.5</v>
      </c>
      <c r="C400" t="s">
        <v>63</v>
      </c>
      <c r="D400" t="s">
        <v>2570</v>
      </c>
      <c r="E400" s="68" t="str">
        <f t="shared" si="6"/>
        <v>20170926 15:31:51.295000</v>
      </c>
    </row>
    <row r="401" spans="1:5">
      <c r="A401">
        <v>200</v>
      </c>
      <c r="B401">
        <v>602.5</v>
      </c>
      <c r="C401" t="s">
        <v>63</v>
      </c>
      <c r="D401" t="s">
        <v>2571</v>
      </c>
      <c r="E401" s="68" t="str">
        <f t="shared" si="6"/>
        <v>20170926 15:32:06.675000</v>
      </c>
    </row>
    <row r="402" spans="1:5">
      <c r="A402">
        <v>57</v>
      </c>
      <c r="B402">
        <v>602.5</v>
      </c>
      <c r="C402" t="s">
        <v>63</v>
      </c>
      <c r="D402" t="s">
        <v>2572</v>
      </c>
      <c r="E402" s="68" t="str">
        <f t="shared" si="6"/>
        <v>20170926 15:32:08.269000</v>
      </c>
    </row>
    <row r="403" spans="1:5">
      <c r="A403">
        <v>87</v>
      </c>
      <c r="B403">
        <v>602.5</v>
      </c>
      <c r="C403" t="s">
        <v>63</v>
      </c>
      <c r="D403" t="s">
        <v>2573</v>
      </c>
      <c r="E403" s="68" t="str">
        <f t="shared" si="6"/>
        <v>20170926 15:32:14.749000</v>
      </c>
    </row>
    <row r="404" spans="1:5">
      <c r="A404">
        <v>33</v>
      </c>
      <c r="B404">
        <v>602.5</v>
      </c>
      <c r="C404" t="s">
        <v>63</v>
      </c>
      <c r="D404" t="s">
        <v>2574</v>
      </c>
      <c r="E404" s="68" t="str">
        <f t="shared" si="6"/>
        <v>20170926 15:32:15.691000</v>
      </c>
    </row>
    <row r="405" spans="1:5">
      <c r="A405">
        <v>25</v>
      </c>
      <c r="B405">
        <v>602.5</v>
      </c>
      <c r="C405" t="s">
        <v>63</v>
      </c>
      <c r="D405" t="s">
        <v>2575</v>
      </c>
      <c r="E405" s="68" t="str">
        <f t="shared" si="6"/>
        <v>20170926 15:32:26.299000</v>
      </c>
    </row>
    <row r="406" spans="1:5">
      <c r="A406">
        <v>34</v>
      </c>
      <c r="B406">
        <v>602.5</v>
      </c>
      <c r="C406" t="s">
        <v>63</v>
      </c>
      <c r="D406" t="s">
        <v>2576</v>
      </c>
      <c r="E406" s="68" t="str">
        <f t="shared" si="6"/>
        <v>20170926 15:32:45.394000</v>
      </c>
    </row>
    <row r="407" spans="1:5">
      <c r="A407">
        <v>62</v>
      </c>
      <c r="B407">
        <v>602.5</v>
      </c>
      <c r="C407" t="s">
        <v>63</v>
      </c>
      <c r="D407" t="s">
        <v>2577</v>
      </c>
      <c r="E407" s="68" t="str">
        <f t="shared" si="6"/>
        <v>20170926 15:32:56.000000</v>
      </c>
    </row>
    <row r="408" spans="1:5">
      <c r="A408">
        <v>18</v>
      </c>
      <c r="B408">
        <v>602.5</v>
      </c>
      <c r="C408" t="s">
        <v>63</v>
      </c>
      <c r="D408" t="s">
        <v>2578</v>
      </c>
      <c r="E408" s="68" t="str">
        <f t="shared" si="6"/>
        <v>20170926 15:32:57.127000</v>
      </c>
    </row>
    <row r="409" spans="1:5">
      <c r="A409">
        <v>116</v>
      </c>
      <c r="B409">
        <v>604.5</v>
      </c>
      <c r="C409" t="s">
        <v>63</v>
      </c>
      <c r="D409" t="s">
        <v>2579</v>
      </c>
      <c r="E409" s="68" t="str">
        <f t="shared" si="6"/>
        <v>20170926 15:37:58.055000</v>
      </c>
    </row>
    <row r="410" spans="1:5">
      <c r="A410">
        <v>101</v>
      </c>
      <c r="B410">
        <v>604.5</v>
      </c>
      <c r="C410" t="s">
        <v>63</v>
      </c>
      <c r="D410" t="s">
        <v>2579</v>
      </c>
      <c r="E410" s="68" t="str">
        <f t="shared" si="6"/>
        <v>20170926 15:37:58.055000</v>
      </c>
    </row>
    <row r="411" spans="1:5">
      <c r="A411">
        <v>87</v>
      </c>
      <c r="B411">
        <v>604.5</v>
      </c>
      <c r="C411" t="s">
        <v>63</v>
      </c>
      <c r="D411" t="s">
        <v>2579</v>
      </c>
      <c r="E411" s="68" t="str">
        <f t="shared" si="6"/>
        <v>20170926 15:37:58.055000</v>
      </c>
    </row>
    <row r="412" spans="1:5">
      <c r="A412">
        <v>46</v>
      </c>
      <c r="B412">
        <v>604.5</v>
      </c>
      <c r="C412" t="s">
        <v>63</v>
      </c>
      <c r="D412" t="s">
        <v>2579</v>
      </c>
      <c r="E412" s="68" t="str">
        <f t="shared" si="6"/>
        <v>20170926 15:37:58.055000</v>
      </c>
    </row>
    <row r="413" spans="1:5">
      <c r="A413">
        <v>84</v>
      </c>
      <c r="B413">
        <v>604.5</v>
      </c>
      <c r="C413" t="s">
        <v>63</v>
      </c>
      <c r="D413" t="s">
        <v>2579</v>
      </c>
      <c r="E413" s="68" t="str">
        <f t="shared" si="6"/>
        <v>20170926 15:37:58.055000</v>
      </c>
    </row>
    <row r="414" spans="1:5">
      <c r="A414">
        <v>88</v>
      </c>
      <c r="B414">
        <v>604.5</v>
      </c>
      <c r="C414" t="s">
        <v>63</v>
      </c>
      <c r="D414" t="s">
        <v>2580</v>
      </c>
      <c r="E414" s="68" t="str">
        <f t="shared" si="6"/>
        <v>20170926 15:37:58.065000</v>
      </c>
    </row>
    <row r="415" spans="1:5">
      <c r="A415">
        <v>83</v>
      </c>
      <c r="B415">
        <v>604.5</v>
      </c>
      <c r="C415" t="s">
        <v>63</v>
      </c>
      <c r="D415" t="s">
        <v>2581</v>
      </c>
      <c r="E415" s="68" t="str">
        <f t="shared" si="6"/>
        <v>20170926 15:37:58.073000</v>
      </c>
    </row>
    <row r="416" spans="1:5">
      <c r="A416">
        <v>32</v>
      </c>
      <c r="B416">
        <v>604.5</v>
      </c>
      <c r="C416" t="s">
        <v>63</v>
      </c>
      <c r="D416" t="s">
        <v>2582</v>
      </c>
      <c r="E416" s="68" t="str">
        <f t="shared" si="6"/>
        <v>20170926 15:37:58.081000</v>
      </c>
    </row>
    <row r="417" spans="1:5">
      <c r="A417">
        <v>116</v>
      </c>
      <c r="B417">
        <v>604.5</v>
      </c>
      <c r="C417" t="s">
        <v>63</v>
      </c>
      <c r="D417" t="s">
        <v>2583</v>
      </c>
      <c r="E417" s="68" t="str">
        <f t="shared" si="6"/>
        <v>20170926 15:37:58.090000</v>
      </c>
    </row>
    <row r="418" spans="1:5">
      <c r="A418">
        <v>41</v>
      </c>
      <c r="B418">
        <v>604.5</v>
      </c>
      <c r="C418" t="s">
        <v>63</v>
      </c>
      <c r="D418" t="s">
        <v>2584</v>
      </c>
      <c r="E418" s="68" t="str">
        <f t="shared" si="6"/>
        <v>20170926 15:37:58.097000</v>
      </c>
    </row>
    <row r="419" spans="1:5">
      <c r="A419">
        <v>69</v>
      </c>
      <c r="B419">
        <v>604.5</v>
      </c>
      <c r="C419" t="s">
        <v>63</v>
      </c>
      <c r="D419" t="s">
        <v>2585</v>
      </c>
      <c r="E419" s="68" t="str">
        <f t="shared" si="6"/>
        <v>20170926 15:37:58.106000</v>
      </c>
    </row>
    <row r="420" spans="1:5">
      <c r="A420">
        <v>65</v>
      </c>
      <c r="B420">
        <v>604.5</v>
      </c>
      <c r="C420" t="s">
        <v>63</v>
      </c>
      <c r="D420" t="s">
        <v>2586</v>
      </c>
      <c r="E420" s="68" t="str">
        <f t="shared" si="6"/>
        <v>20170926 15:37:58.114000</v>
      </c>
    </row>
    <row r="421" spans="1:5">
      <c r="A421">
        <v>59</v>
      </c>
      <c r="B421">
        <v>604.5</v>
      </c>
      <c r="C421" t="s">
        <v>63</v>
      </c>
      <c r="D421" t="s">
        <v>2587</v>
      </c>
      <c r="E421" s="68" t="str">
        <f t="shared" si="6"/>
        <v>20170926 15:37:58.122000</v>
      </c>
    </row>
    <row r="422" spans="1:5">
      <c r="A422">
        <v>13</v>
      </c>
      <c r="B422">
        <v>604.5</v>
      </c>
      <c r="C422" t="s">
        <v>63</v>
      </c>
      <c r="D422" t="s">
        <v>2588</v>
      </c>
      <c r="E422" s="68" t="str">
        <f t="shared" si="6"/>
        <v>20170926 15:37:58.130000</v>
      </c>
    </row>
    <row r="423" spans="1:5">
      <c r="A423">
        <v>50</v>
      </c>
      <c r="B423">
        <v>603</v>
      </c>
      <c r="C423" t="s">
        <v>63</v>
      </c>
      <c r="D423" t="s">
        <v>2589</v>
      </c>
      <c r="E423" s="68" t="str">
        <f t="shared" si="6"/>
        <v>20170926 15:46:57.220000</v>
      </c>
    </row>
    <row r="424" spans="1:5">
      <c r="A424">
        <v>950</v>
      </c>
      <c r="B424">
        <v>603</v>
      </c>
      <c r="C424" t="s">
        <v>63</v>
      </c>
      <c r="D424" t="s">
        <v>2589</v>
      </c>
      <c r="E424" s="68" t="str">
        <f t="shared" si="6"/>
        <v>20170926 15:46:57.220000</v>
      </c>
    </row>
    <row r="425" spans="1:5">
      <c r="A425">
        <v>82</v>
      </c>
      <c r="B425">
        <v>602.5</v>
      </c>
      <c r="C425" t="s">
        <v>63</v>
      </c>
      <c r="D425" t="s">
        <v>2590</v>
      </c>
      <c r="E425" s="68" t="str">
        <f t="shared" si="6"/>
        <v>20170926 15:47:53.535000</v>
      </c>
    </row>
    <row r="426" spans="1:5">
      <c r="A426">
        <v>332</v>
      </c>
      <c r="B426">
        <v>602.5</v>
      </c>
      <c r="C426" t="s">
        <v>63</v>
      </c>
      <c r="D426" t="s">
        <v>2591</v>
      </c>
      <c r="E426" s="68" t="str">
        <f t="shared" si="6"/>
        <v>20170926 15:47:53.547000</v>
      </c>
    </row>
    <row r="427" spans="1:5">
      <c r="A427">
        <v>80</v>
      </c>
      <c r="B427">
        <v>602.5</v>
      </c>
      <c r="C427" t="s">
        <v>63</v>
      </c>
      <c r="D427" t="s">
        <v>2592</v>
      </c>
      <c r="E427" s="68" t="str">
        <f t="shared" si="6"/>
        <v>20170926 15:47:53.556000</v>
      </c>
    </row>
    <row r="428" spans="1:5">
      <c r="A428">
        <v>43</v>
      </c>
      <c r="B428">
        <v>602.5</v>
      </c>
      <c r="C428" t="s">
        <v>63</v>
      </c>
      <c r="D428" t="s">
        <v>2593</v>
      </c>
      <c r="E428" s="68" t="str">
        <f t="shared" si="6"/>
        <v>20170926 15:47:56.273000</v>
      </c>
    </row>
    <row r="429" spans="1:5">
      <c r="A429">
        <v>42</v>
      </c>
      <c r="B429">
        <v>602.5</v>
      </c>
      <c r="C429" t="s">
        <v>63</v>
      </c>
      <c r="D429" t="s">
        <v>2594</v>
      </c>
      <c r="E429" s="68" t="str">
        <f t="shared" si="6"/>
        <v>20170926 15:48:05.779000</v>
      </c>
    </row>
    <row r="430" spans="1:5">
      <c r="A430">
        <v>90</v>
      </c>
      <c r="B430">
        <v>603.5</v>
      </c>
      <c r="C430" t="s">
        <v>63</v>
      </c>
      <c r="D430" t="s">
        <v>2595</v>
      </c>
      <c r="E430" s="68" t="str">
        <f t="shared" si="6"/>
        <v>20170926 15:49:47.899000</v>
      </c>
    </row>
    <row r="431" spans="1:5">
      <c r="A431">
        <v>81</v>
      </c>
      <c r="B431">
        <v>603.5</v>
      </c>
      <c r="C431" t="s">
        <v>63</v>
      </c>
      <c r="D431" t="s">
        <v>2595</v>
      </c>
      <c r="E431" s="68" t="str">
        <f t="shared" si="6"/>
        <v>20170926 15:49:47.899000</v>
      </c>
    </row>
    <row r="432" spans="1:5">
      <c r="A432">
        <v>100</v>
      </c>
      <c r="B432">
        <v>603.5</v>
      </c>
      <c r="C432" t="s">
        <v>63</v>
      </c>
      <c r="D432" t="s">
        <v>2595</v>
      </c>
      <c r="E432" s="68" t="str">
        <f t="shared" si="6"/>
        <v>20170926 15:49:47.899000</v>
      </c>
    </row>
    <row r="433" spans="1:5">
      <c r="A433">
        <v>96</v>
      </c>
      <c r="B433">
        <v>603.5</v>
      </c>
      <c r="C433" t="s">
        <v>63</v>
      </c>
      <c r="D433" t="s">
        <v>2595</v>
      </c>
      <c r="E433" s="68" t="str">
        <f t="shared" si="6"/>
        <v>20170926 15:49:47.899000</v>
      </c>
    </row>
    <row r="434" spans="1:5">
      <c r="A434">
        <v>54</v>
      </c>
      <c r="B434">
        <v>603.5</v>
      </c>
      <c r="C434" t="s">
        <v>63</v>
      </c>
      <c r="D434" t="s">
        <v>2595</v>
      </c>
      <c r="E434" s="68" t="str">
        <f t="shared" si="6"/>
        <v>20170926 15:49:47.899000</v>
      </c>
    </row>
    <row r="435" spans="1:5">
      <c r="A435">
        <v>65</v>
      </c>
      <c r="B435">
        <v>604.5</v>
      </c>
      <c r="C435" t="s">
        <v>63</v>
      </c>
      <c r="D435" t="s">
        <v>2596</v>
      </c>
      <c r="E435" s="68" t="str">
        <f t="shared" si="6"/>
        <v>20170926 15:54:27.843000</v>
      </c>
    </row>
    <row r="436" spans="1:5">
      <c r="A436">
        <v>100</v>
      </c>
      <c r="B436">
        <v>604.5</v>
      </c>
      <c r="C436" t="s">
        <v>63</v>
      </c>
      <c r="D436" t="s">
        <v>2596</v>
      </c>
      <c r="E436" s="68" t="str">
        <f t="shared" si="6"/>
        <v>20170926 15:54:27.843000</v>
      </c>
    </row>
    <row r="437" spans="1:5">
      <c r="A437">
        <v>78</v>
      </c>
      <c r="B437">
        <v>604.5</v>
      </c>
      <c r="C437" t="s">
        <v>63</v>
      </c>
      <c r="D437" t="s">
        <v>2596</v>
      </c>
      <c r="E437" s="68" t="str">
        <f t="shared" si="6"/>
        <v>20170926 15:54:27.843000</v>
      </c>
    </row>
    <row r="438" spans="1:5">
      <c r="A438">
        <v>55</v>
      </c>
      <c r="B438">
        <v>604.5</v>
      </c>
      <c r="C438" t="s">
        <v>63</v>
      </c>
      <c r="D438" t="s">
        <v>2596</v>
      </c>
      <c r="E438" s="68" t="str">
        <f t="shared" si="6"/>
        <v>20170926 15:54:27.843000</v>
      </c>
    </row>
    <row r="439" spans="1:5">
      <c r="A439">
        <v>210</v>
      </c>
      <c r="B439">
        <v>604.5</v>
      </c>
      <c r="C439" t="s">
        <v>63</v>
      </c>
      <c r="D439" t="s">
        <v>2596</v>
      </c>
      <c r="E439" s="68" t="str">
        <f t="shared" si="6"/>
        <v>20170926 15:54:27.843000</v>
      </c>
    </row>
    <row r="440" spans="1:5">
      <c r="A440">
        <v>35</v>
      </c>
      <c r="B440">
        <v>604.5</v>
      </c>
      <c r="C440" t="s">
        <v>63</v>
      </c>
      <c r="D440" t="s">
        <v>2596</v>
      </c>
      <c r="E440" s="68" t="str">
        <f t="shared" si="6"/>
        <v>20170926 15:54:27.843000</v>
      </c>
    </row>
    <row r="441" spans="1:5">
      <c r="A441">
        <v>79</v>
      </c>
      <c r="B441">
        <v>604.5</v>
      </c>
      <c r="C441" t="s">
        <v>63</v>
      </c>
      <c r="D441" t="s">
        <v>2597</v>
      </c>
      <c r="E441" s="68" t="str">
        <f t="shared" si="6"/>
        <v>20170926 15:54:27.848000</v>
      </c>
    </row>
    <row r="442" spans="1:5">
      <c r="A442">
        <v>292</v>
      </c>
      <c r="B442">
        <v>604.5</v>
      </c>
      <c r="C442" t="s">
        <v>63</v>
      </c>
      <c r="D442" t="s">
        <v>2598</v>
      </c>
      <c r="E442" s="68" t="str">
        <f t="shared" si="6"/>
        <v>20170926 15:54:27.870000</v>
      </c>
    </row>
    <row r="443" spans="1:5">
      <c r="A443">
        <v>86</v>
      </c>
      <c r="B443">
        <v>604.5</v>
      </c>
      <c r="C443" t="s">
        <v>63</v>
      </c>
      <c r="D443" t="s">
        <v>2599</v>
      </c>
      <c r="E443" s="68" t="str">
        <f t="shared" si="6"/>
        <v>20170926 15:54:27.871000</v>
      </c>
    </row>
    <row r="444" spans="1:5">
      <c r="A444">
        <v>289</v>
      </c>
      <c r="B444">
        <v>602.5</v>
      </c>
      <c r="C444" t="s">
        <v>63</v>
      </c>
      <c r="D444" t="s">
        <v>2600</v>
      </c>
      <c r="E444" s="68" t="str">
        <f t="shared" si="6"/>
        <v>20170926 15:58:13.305000</v>
      </c>
    </row>
    <row r="445" spans="1:5">
      <c r="A445">
        <v>68</v>
      </c>
      <c r="B445">
        <v>602.5</v>
      </c>
      <c r="C445" t="s">
        <v>63</v>
      </c>
      <c r="D445" t="s">
        <v>2601</v>
      </c>
      <c r="E445" s="68" t="str">
        <f t="shared" si="6"/>
        <v>20170926 15:58:15.983000</v>
      </c>
    </row>
    <row r="446" spans="1:5">
      <c r="A446">
        <v>23</v>
      </c>
      <c r="B446">
        <v>602.5</v>
      </c>
      <c r="C446" t="s">
        <v>63</v>
      </c>
      <c r="D446" t="s">
        <v>2602</v>
      </c>
      <c r="E446" s="68" t="str">
        <f t="shared" si="6"/>
        <v>20170926 15:58:18.990000</v>
      </c>
    </row>
    <row r="447" spans="1:5">
      <c r="A447">
        <v>41</v>
      </c>
      <c r="B447">
        <v>602.5</v>
      </c>
      <c r="C447" t="s">
        <v>63</v>
      </c>
      <c r="D447" t="s">
        <v>2603</v>
      </c>
      <c r="E447" s="68" t="str">
        <f t="shared" si="6"/>
        <v>20170926 15:58:24.973000</v>
      </c>
    </row>
    <row r="448" spans="1:5">
      <c r="A448">
        <v>489</v>
      </c>
      <c r="B448">
        <v>602</v>
      </c>
      <c r="C448" t="s">
        <v>63</v>
      </c>
      <c r="D448" t="s">
        <v>2604</v>
      </c>
      <c r="E448" s="68" t="str">
        <f t="shared" si="6"/>
        <v>20170926 16:01:25.935000</v>
      </c>
    </row>
    <row r="449" spans="1:5">
      <c r="A449">
        <v>134</v>
      </c>
      <c r="B449">
        <v>602</v>
      </c>
      <c r="C449" t="s">
        <v>63</v>
      </c>
      <c r="D449" t="s">
        <v>2605</v>
      </c>
      <c r="E449" s="68" t="str">
        <f t="shared" si="6"/>
        <v>20170926 16:01:28.629000</v>
      </c>
    </row>
    <row r="450" spans="1:5">
      <c r="A450">
        <v>377</v>
      </c>
      <c r="B450">
        <v>602</v>
      </c>
      <c r="C450" t="s">
        <v>63</v>
      </c>
      <c r="D450" t="s">
        <v>2606</v>
      </c>
      <c r="E450" s="68" t="str">
        <f t="shared" ref="E450:E513" si="7">LEFT(D450,FIND(" ",D450)-1)&amp;" "&amp;IF((MID(D450,FIND(" ",D450)+1,2))&lt;"23",MID(D450,FIND(" ",D450)+1,2) + 2 - VALUE(MID(D450,28,1)),"0"&amp;"0")&amp;MID(D450,FIND(" ",D450)+3,13)</f>
        <v>20170926 16:01:29.539000</v>
      </c>
    </row>
    <row r="451" spans="1:5">
      <c r="A451">
        <v>64</v>
      </c>
      <c r="B451">
        <v>601</v>
      </c>
      <c r="C451" t="s">
        <v>67</v>
      </c>
      <c r="D451" t="s">
        <v>2607</v>
      </c>
      <c r="E451" s="68" t="str">
        <f t="shared" si="7"/>
        <v>20170926 16:02:48.445374</v>
      </c>
    </row>
    <row r="452" spans="1:5">
      <c r="A452">
        <v>789</v>
      </c>
      <c r="B452">
        <v>601</v>
      </c>
      <c r="C452" t="s">
        <v>63</v>
      </c>
      <c r="D452" t="s">
        <v>2608</v>
      </c>
      <c r="E452" s="68" t="str">
        <f t="shared" si="7"/>
        <v>20170926 16:10:58.393000</v>
      </c>
    </row>
    <row r="453" spans="1:5">
      <c r="A453">
        <v>88</v>
      </c>
      <c r="B453">
        <v>601</v>
      </c>
      <c r="C453" t="s">
        <v>70</v>
      </c>
      <c r="D453" t="s">
        <v>2609</v>
      </c>
      <c r="E453" s="68" t="str">
        <f t="shared" si="7"/>
        <v>20170926 16:10:58.403000</v>
      </c>
    </row>
    <row r="454" spans="1:5">
      <c r="A454">
        <v>59</v>
      </c>
      <c r="B454">
        <v>601</v>
      </c>
      <c r="C454" t="s">
        <v>67</v>
      </c>
      <c r="D454" t="s">
        <v>2610</v>
      </c>
      <c r="E454" s="68" t="str">
        <f t="shared" si="7"/>
        <v>20170926 16:10:58.406929</v>
      </c>
    </row>
    <row r="455" spans="1:5">
      <c r="A455">
        <v>23</v>
      </c>
      <c r="B455">
        <v>600.5</v>
      </c>
      <c r="C455" t="s">
        <v>63</v>
      </c>
      <c r="D455" t="s">
        <v>2611</v>
      </c>
      <c r="E455" s="68" t="str">
        <f t="shared" si="7"/>
        <v>20170926 16:14:47.846000</v>
      </c>
    </row>
    <row r="456" spans="1:5">
      <c r="A456">
        <v>122</v>
      </c>
      <c r="B456">
        <v>600.5</v>
      </c>
      <c r="C456" t="s">
        <v>63</v>
      </c>
      <c r="D456" t="s">
        <v>2612</v>
      </c>
      <c r="E456" s="68" t="str">
        <f t="shared" si="7"/>
        <v>20170926 16:14:51.903000</v>
      </c>
    </row>
    <row r="457" spans="1:5">
      <c r="A457">
        <v>32</v>
      </c>
      <c r="B457">
        <v>600.5</v>
      </c>
      <c r="C457" t="s">
        <v>63</v>
      </c>
      <c r="D457" t="s">
        <v>2613</v>
      </c>
      <c r="E457" s="68" t="str">
        <f t="shared" si="7"/>
        <v>20170926 16:14:52.549000</v>
      </c>
    </row>
    <row r="458" spans="1:5">
      <c r="A458">
        <v>402</v>
      </c>
      <c r="B458">
        <v>600.5</v>
      </c>
      <c r="C458" t="s">
        <v>63</v>
      </c>
      <c r="D458" t="s">
        <v>2614</v>
      </c>
      <c r="E458" s="68" t="str">
        <f t="shared" si="7"/>
        <v>20170926 16:14:54.976000</v>
      </c>
    </row>
    <row r="459" spans="1:5">
      <c r="A459">
        <v>419</v>
      </c>
      <c r="B459">
        <v>599.5</v>
      </c>
      <c r="C459" t="s">
        <v>63</v>
      </c>
      <c r="D459" t="s">
        <v>2615</v>
      </c>
      <c r="E459" s="68" t="str">
        <f t="shared" si="7"/>
        <v>20170926 16:15:04.659000</v>
      </c>
    </row>
    <row r="460" spans="1:5">
      <c r="A460">
        <v>258</v>
      </c>
      <c r="B460">
        <v>599.5</v>
      </c>
      <c r="C460" t="s">
        <v>63</v>
      </c>
      <c r="D460" t="s">
        <v>2615</v>
      </c>
      <c r="E460" s="68" t="str">
        <f t="shared" si="7"/>
        <v>20170926 16:15:04.659000</v>
      </c>
    </row>
    <row r="461" spans="1:5">
      <c r="A461">
        <v>112</v>
      </c>
      <c r="B461">
        <v>599.5</v>
      </c>
      <c r="C461" t="s">
        <v>63</v>
      </c>
      <c r="D461" t="s">
        <v>2615</v>
      </c>
      <c r="E461" s="68" t="str">
        <f t="shared" si="7"/>
        <v>20170926 16:15:04.659000</v>
      </c>
    </row>
    <row r="462" spans="1:5">
      <c r="A462">
        <v>88</v>
      </c>
      <c r="B462">
        <v>599.5</v>
      </c>
      <c r="C462" t="s">
        <v>70</v>
      </c>
      <c r="D462" t="s">
        <v>2616</v>
      </c>
      <c r="E462" s="68" t="str">
        <f t="shared" si="7"/>
        <v>20170926 16:15:04.669657</v>
      </c>
    </row>
    <row r="463" spans="1:5">
      <c r="A463">
        <v>23</v>
      </c>
      <c r="B463">
        <v>599.5</v>
      </c>
      <c r="C463" t="s">
        <v>63</v>
      </c>
      <c r="D463" t="s">
        <v>2617</v>
      </c>
      <c r="E463" s="68" t="str">
        <f t="shared" si="7"/>
        <v>20170926 16:15:04.735000</v>
      </c>
    </row>
    <row r="464" spans="1:5">
      <c r="A464">
        <v>100</v>
      </c>
      <c r="B464">
        <v>599.5</v>
      </c>
      <c r="C464" t="s">
        <v>63</v>
      </c>
      <c r="D464" t="s">
        <v>2617</v>
      </c>
      <c r="E464" s="68" t="str">
        <f t="shared" si="7"/>
        <v>20170926 16:15:04.735000</v>
      </c>
    </row>
    <row r="465" spans="1:5">
      <c r="A465">
        <v>356</v>
      </c>
      <c r="B465">
        <v>600.5</v>
      </c>
      <c r="C465" t="s">
        <v>63</v>
      </c>
      <c r="D465" t="s">
        <v>2618</v>
      </c>
      <c r="E465" s="68" t="str">
        <f t="shared" si="7"/>
        <v>20170926 16:29:36.812000</v>
      </c>
    </row>
    <row r="466" spans="1:5">
      <c r="A466">
        <v>107</v>
      </c>
      <c r="B466">
        <v>600.5</v>
      </c>
      <c r="C466" t="s">
        <v>63</v>
      </c>
      <c r="D466" t="s">
        <v>2618</v>
      </c>
      <c r="E466" s="68" t="str">
        <f t="shared" si="7"/>
        <v>20170926 16:29:36.812000</v>
      </c>
    </row>
    <row r="467" spans="1:5">
      <c r="A467">
        <v>101</v>
      </c>
      <c r="B467">
        <v>600.5</v>
      </c>
      <c r="C467" t="s">
        <v>63</v>
      </c>
      <c r="D467" t="s">
        <v>2618</v>
      </c>
      <c r="E467" s="68" t="str">
        <f t="shared" si="7"/>
        <v>20170926 16:29:36.812000</v>
      </c>
    </row>
    <row r="468" spans="1:5">
      <c r="A468">
        <v>48</v>
      </c>
      <c r="B468">
        <v>600.5</v>
      </c>
      <c r="C468" t="s">
        <v>63</v>
      </c>
      <c r="D468" t="s">
        <v>2619</v>
      </c>
      <c r="E468" s="68" t="str">
        <f t="shared" si="7"/>
        <v>20170926 16:29:36.821000</v>
      </c>
    </row>
    <row r="469" spans="1:5">
      <c r="A469">
        <v>59</v>
      </c>
      <c r="B469">
        <v>600.5</v>
      </c>
      <c r="C469" t="s">
        <v>63</v>
      </c>
      <c r="D469" t="s">
        <v>2620</v>
      </c>
      <c r="E469" s="68" t="str">
        <f t="shared" si="7"/>
        <v>20170926 16:29:36.829000</v>
      </c>
    </row>
    <row r="470" spans="1:5">
      <c r="A470">
        <v>36</v>
      </c>
      <c r="B470">
        <v>600.5</v>
      </c>
      <c r="C470" t="s">
        <v>63</v>
      </c>
      <c r="D470" t="s">
        <v>2621</v>
      </c>
      <c r="E470" s="68" t="str">
        <f t="shared" si="7"/>
        <v>20170926 16:29:36.837000</v>
      </c>
    </row>
    <row r="471" spans="1:5">
      <c r="A471">
        <v>82</v>
      </c>
      <c r="B471">
        <v>600.5</v>
      </c>
      <c r="C471" t="s">
        <v>63</v>
      </c>
      <c r="D471" t="s">
        <v>2622</v>
      </c>
      <c r="E471" s="68" t="str">
        <f t="shared" si="7"/>
        <v>20170926 16:29:36.846000</v>
      </c>
    </row>
    <row r="472" spans="1:5">
      <c r="A472">
        <v>72</v>
      </c>
      <c r="B472">
        <v>600.5</v>
      </c>
      <c r="C472" t="s">
        <v>63</v>
      </c>
      <c r="D472" t="s">
        <v>2623</v>
      </c>
      <c r="E472" s="68" t="str">
        <f t="shared" si="7"/>
        <v>20170926 16:29:36.854000</v>
      </c>
    </row>
    <row r="473" spans="1:5">
      <c r="A473">
        <v>102</v>
      </c>
      <c r="B473">
        <v>600.5</v>
      </c>
      <c r="C473" t="s">
        <v>63</v>
      </c>
      <c r="D473" t="s">
        <v>2624</v>
      </c>
      <c r="E473" s="68" t="str">
        <f t="shared" si="7"/>
        <v>20170926 16:29:36.862000</v>
      </c>
    </row>
    <row r="474" spans="1:5">
      <c r="A474">
        <v>37</v>
      </c>
      <c r="B474">
        <v>600.5</v>
      </c>
      <c r="C474" t="s">
        <v>63</v>
      </c>
      <c r="D474" t="s">
        <v>2625</v>
      </c>
      <c r="E474" s="68" t="str">
        <f t="shared" si="7"/>
        <v>20170926 16:29:36.870000</v>
      </c>
    </row>
    <row r="475" spans="1:5">
      <c r="A475">
        <v>30</v>
      </c>
      <c r="B475">
        <v>605</v>
      </c>
      <c r="C475" t="s">
        <v>63</v>
      </c>
      <c r="D475" t="s">
        <v>2626</v>
      </c>
      <c r="E475" s="68" t="str">
        <f t="shared" si="7"/>
        <v>20170926 16:39:22.091000</v>
      </c>
    </row>
    <row r="476" spans="1:5">
      <c r="A476">
        <v>19</v>
      </c>
      <c r="B476">
        <v>605</v>
      </c>
      <c r="C476" t="s">
        <v>63</v>
      </c>
      <c r="D476" t="s">
        <v>2626</v>
      </c>
      <c r="E476" s="68" t="str">
        <f t="shared" si="7"/>
        <v>20170926 16:39:22.091000</v>
      </c>
    </row>
    <row r="477" spans="1:5">
      <c r="A477">
        <v>564</v>
      </c>
      <c r="B477">
        <v>605.5</v>
      </c>
      <c r="C477" t="s">
        <v>63</v>
      </c>
      <c r="D477" t="s">
        <v>2627</v>
      </c>
      <c r="E477" s="68" t="str">
        <f t="shared" si="7"/>
        <v>20170926 16:40:41.519000</v>
      </c>
    </row>
    <row r="478" spans="1:5">
      <c r="A478">
        <v>94</v>
      </c>
      <c r="B478">
        <v>605.5</v>
      </c>
      <c r="C478" t="s">
        <v>63</v>
      </c>
      <c r="D478" t="s">
        <v>2627</v>
      </c>
      <c r="E478" s="68" t="str">
        <f t="shared" si="7"/>
        <v>20170926 16:40:41.519000</v>
      </c>
    </row>
    <row r="479" spans="1:5">
      <c r="A479">
        <v>67</v>
      </c>
      <c r="B479">
        <v>605.5</v>
      </c>
      <c r="C479" t="s">
        <v>63</v>
      </c>
      <c r="D479" t="s">
        <v>2627</v>
      </c>
      <c r="E479" s="68" t="str">
        <f t="shared" si="7"/>
        <v>20170926 16:40:41.519000</v>
      </c>
    </row>
    <row r="480" spans="1:5">
      <c r="A480">
        <v>100</v>
      </c>
      <c r="B480">
        <v>605.5</v>
      </c>
      <c r="C480" t="s">
        <v>63</v>
      </c>
      <c r="D480" t="s">
        <v>2627</v>
      </c>
      <c r="E480" s="68" t="str">
        <f t="shared" si="7"/>
        <v>20170926 16:40:41.519000</v>
      </c>
    </row>
    <row r="481" spans="1:5">
      <c r="A481">
        <v>126</v>
      </c>
      <c r="B481">
        <v>605.5</v>
      </c>
      <c r="C481" t="s">
        <v>63</v>
      </c>
      <c r="D481" t="s">
        <v>2627</v>
      </c>
      <c r="E481" s="68" t="str">
        <f t="shared" si="7"/>
        <v>20170926 16:40:41.519000</v>
      </c>
    </row>
    <row r="482" spans="1:5">
      <c r="A482">
        <v>100</v>
      </c>
      <c r="B482">
        <v>606</v>
      </c>
      <c r="C482" t="s">
        <v>63</v>
      </c>
      <c r="D482" t="s">
        <v>2628</v>
      </c>
      <c r="E482" s="68" t="str">
        <f t="shared" si="7"/>
        <v>20170926 16:41:55.921000</v>
      </c>
    </row>
    <row r="483" spans="1:5">
      <c r="A483">
        <v>39</v>
      </c>
      <c r="B483">
        <v>606</v>
      </c>
      <c r="C483" t="s">
        <v>63</v>
      </c>
      <c r="D483" t="s">
        <v>2628</v>
      </c>
      <c r="E483" s="68" t="str">
        <f t="shared" si="7"/>
        <v>20170926 16:41:55.921000</v>
      </c>
    </row>
    <row r="484" spans="1:5">
      <c r="A484">
        <v>6</v>
      </c>
      <c r="B484">
        <v>606</v>
      </c>
      <c r="C484" t="s">
        <v>63</v>
      </c>
      <c r="D484" t="s">
        <v>2628</v>
      </c>
      <c r="E484" s="68" t="str">
        <f t="shared" si="7"/>
        <v>20170926 16:41:55.921000</v>
      </c>
    </row>
    <row r="485" spans="1:5">
      <c r="A485">
        <v>103</v>
      </c>
      <c r="B485">
        <v>606</v>
      </c>
      <c r="C485" t="s">
        <v>63</v>
      </c>
      <c r="D485" t="s">
        <v>2629</v>
      </c>
      <c r="E485" s="68" t="str">
        <f t="shared" si="7"/>
        <v>20170926 16:41:55.932000</v>
      </c>
    </row>
    <row r="486" spans="1:5">
      <c r="A486">
        <v>45</v>
      </c>
      <c r="B486">
        <v>606</v>
      </c>
      <c r="C486" t="s">
        <v>63</v>
      </c>
      <c r="D486" t="s">
        <v>2630</v>
      </c>
      <c r="E486" s="68" t="str">
        <f t="shared" si="7"/>
        <v>20170926 16:41:55.945000</v>
      </c>
    </row>
    <row r="487" spans="1:5">
      <c r="A487">
        <v>40</v>
      </c>
      <c r="B487">
        <v>606</v>
      </c>
      <c r="C487" t="s">
        <v>63</v>
      </c>
      <c r="D487" t="s">
        <v>2631</v>
      </c>
      <c r="E487" s="68" t="str">
        <f t="shared" si="7"/>
        <v>20170926 16:41:55.953000</v>
      </c>
    </row>
    <row r="488" spans="1:5">
      <c r="A488">
        <v>114</v>
      </c>
      <c r="B488">
        <v>606</v>
      </c>
      <c r="C488" t="s">
        <v>63</v>
      </c>
      <c r="D488" t="s">
        <v>2632</v>
      </c>
      <c r="E488" s="68" t="str">
        <f t="shared" si="7"/>
        <v>20170926 16:41:55.961000</v>
      </c>
    </row>
    <row r="489" spans="1:5">
      <c r="A489">
        <v>50</v>
      </c>
      <c r="B489">
        <v>606</v>
      </c>
      <c r="C489" t="s">
        <v>63</v>
      </c>
      <c r="D489" t="s">
        <v>2633</v>
      </c>
      <c r="E489" s="68" t="str">
        <f t="shared" si="7"/>
        <v>20170926 16:41:55.969000</v>
      </c>
    </row>
    <row r="490" spans="1:5">
      <c r="A490">
        <v>85</v>
      </c>
      <c r="B490">
        <v>606</v>
      </c>
      <c r="C490" t="s">
        <v>63</v>
      </c>
      <c r="D490" t="s">
        <v>2634</v>
      </c>
      <c r="E490" s="68" t="str">
        <f t="shared" si="7"/>
        <v>20170926 16:41:55.977000</v>
      </c>
    </row>
    <row r="491" spans="1:5">
      <c r="A491">
        <v>124</v>
      </c>
      <c r="B491">
        <v>606</v>
      </c>
      <c r="C491" t="s">
        <v>63</v>
      </c>
      <c r="D491" t="s">
        <v>2635</v>
      </c>
      <c r="E491" s="68" t="str">
        <f t="shared" si="7"/>
        <v>20170926 16:41:55.985000</v>
      </c>
    </row>
    <row r="492" spans="1:5">
      <c r="A492">
        <v>93</v>
      </c>
      <c r="B492">
        <v>606</v>
      </c>
      <c r="C492" t="s">
        <v>63</v>
      </c>
      <c r="D492" t="s">
        <v>2636</v>
      </c>
      <c r="E492" s="68" t="str">
        <f t="shared" si="7"/>
        <v>20170926 16:41:55.992000</v>
      </c>
    </row>
    <row r="493" spans="1:5">
      <c r="A493">
        <v>34</v>
      </c>
      <c r="B493">
        <v>606</v>
      </c>
      <c r="C493" t="s">
        <v>63</v>
      </c>
      <c r="D493" t="s">
        <v>2637</v>
      </c>
      <c r="E493" s="68" t="str">
        <f t="shared" si="7"/>
        <v>20170926 16:41:56.001000</v>
      </c>
    </row>
    <row r="494" spans="1:5">
      <c r="A494">
        <v>97</v>
      </c>
      <c r="B494">
        <v>606</v>
      </c>
      <c r="C494" t="s">
        <v>63</v>
      </c>
      <c r="D494" t="s">
        <v>2638</v>
      </c>
      <c r="E494" s="68" t="str">
        <f t="shared" si="7"/>
        <v>20170926 16:41:56.009000</v>
      </c>
    </row>
    <row r="495" spans="1:5">
      <c r="A495">
        <v>44</v>
      </c>
      <c r="B495">
        <v>606</v>
      </c>
      <c r="C495" t="s">
        <v>63</v>
      </c>
      <c r="D495" t="s">
        <v>2639</v>
      </c>
      <c r="E495" s="68" t="str">
        <f t="shared" si="7"/>
        <v>20170926 16:41:56.017000</v>
      </c>
    </row>
    <row r="496" spans="1:5">
      <c r="A496">
        <v>26</v>
      </c>
      <c r="B496">
        <v>606</v>
      </c>
      <c r="C496" t="s">
        <v>63</v>
      </c>
      <c r="D496" t="s">
        <v>2640</v>
      </c>
      <c r="E496" s="68" t="str">
        <f t="shared" si="7"/>
        <v>20170926 16:41:56.025000</v>
      </c>
    </row>
    <row r="497" spans="1:5">
      <c r="A497">
        <v>215</v>
      </c>
      <c r="B497">
        <v>607.5</v>
      </c>
      <c r="C497" t="s">
        <v>63</v>
      </c>
      <c r="D497" t="s">
        <v>2641</v>
      </c>
      <c r="E497" s="68" t="str">
        <f t="shared" si="7"/>
        <v>20170926 16:45:42.389000</v>
      </c>
    </row>
    <row r="498" spans="1:5">
      <c r="A498">
        <v>96</v>
      </c>
      <c r="B498">
        <v>607.5</v>
      </c>
      <c r="C498" t="s">
        <v>63</v>
      </c>
      <c r="D498" t="s">
        <v>2641</v>
      </c>
      <c r="E498" s="68" t="str">
        <f t="shared" si="7"/>
        <v>20170926 16:45:42.389000</v>
      </c>
    </row>
    <row r="499" spans="1:5">
      <c r="A499">
        <v>91</v>
      </c>
      <c r="B499">
        <v>607.5</v>
      </c>
      <c r="C499" t="s">
        <v>63</v>
      </c>
      <c r="D499" t="s">
        <v>2641</v>
      </c>
      <c r="E499" s="68" t="str">
        <f t="shared" si="7"/>
        <v>20170926 16:45:42.389000</v>
      </c>
    </row>
    <row r="500" spans="1:5">
      <c r="A500">
        <v>84</v>
      </c>
      <c r="B500">
        <v>607.5</v>
      </c>
      <c r="C500" t="s">
        <v>63</v>
      </c>
      <c r="D500" t="s">
        <v>2641</v>
      </c>
      <c r="E500" s="68" t="str">
        <f t="shared" si="7"/>
        <v>20170926 16:45:42.389000</v>
      </c>
    </row>
    <row r="501" spans="1:5">
      <c r="A501">
        <v>66</v>
      </c>
      <c r="B501">
        <v>607.5</v>
      </c>
      <c r="C501" t="s">
        <v>63</v>
      </c>
      <c r="D501" t="s">
        <v>2641</v>
      </c>
      <c r="E501" s="68" t="str">
        <f t="shared" si="7"/>
        <v>20170926 16:45:42.389000</v>
      </c>
    </row>
    <row r="502" spans="1:5">
      <c r="A502">
        <v>96</v>
      </c>
      <c r="B502">
        <v>607.5</v>
      </c>
      <c r="C502" t="s">
        <v>63</v>
      </c>
      <c r="D502" t="s">
        <v>2641</v>
      </c>
      <c r="E502" s="68" t="str">
        <f t="shared" si="7"/>
        <v>20170926 16:45:42.389000</v>
      </c>
    </row>
    <row r="503" spans="1:5">
      <c r="A503">
        <v>76</v>
      </c>
      <c r="B503">
        <v>607.5</v>
      </c>
      <c r="C503" t="s">
        <v>63</v>
      </c>
      <c r="D503" t="s">
        <v>2641</v>
      </c>
      <c r="E503" s="68" t="str">
        <f t="shared" si="7"/>
        <v>20170926 16:45:42.389000</v>
      </c>
    </row>
    <row r="504" spans="1:5">
      <c r="A504">
        <v>122</v>
      </c>
      <c r="B504">
        <v>607.5</v>
      </c>
      <c r="C504" t="s">
        <v>63</v>
      </c>
      <c r="D504" t="s">
        <v>2642</v>
      </c>
      <c r="E504" s="68" t="str">
        <f t="shared" si="7"/>
        <v>20170926 16:45:42.398000</v>
      </c>
    </row>
    <row r="505" spans="1:5">
      <c r="A505">
        <v>39</v>
      </c>
      <c r="B505">
        <v>607.5</v>
      </c>
      <c r="C505" t="s">
        <v>63</v>
      </c>
      <c r="D505" t="s">
        <v>2643</v>
      </c>
      <c r="E505" s="68" t="str">
        <f t="shared" si="7"/>
        <v>20170926 16:45:42.407000</v>
      </c>
    </row>
    <row r="506" spans="1:5">
      <c r="A506">
        <v>115</v>
      </c>
      <c r="B506">
        <v>607.5</v>
      </c>
      <c r="C506" t="s">
        <v>63</v>
      </c>
      <c r="D506" t="s">
        <v>2644</v>
      </c>
      <c r="E506" s="68" t="str">
        <f t="shared" si="7"/>
        <v>20170926 16:45:42.413000</v>
      </c>
    </row>
    <row r="507" spans="1:5">
      <c r="A507">
        <v>1000</v>
      </c>
      <c r="B507">
        <v>604</v>
      </c>
      <c r="C507" t="s">
        <v>63</v>
      </c>
      <c r="D507" t="s">
        <v>2645</v>
      </c>
      <c r="E507" s="68" t="str">
        <f t="shared" si="7"/>
        <v>20170927 9:04:26.074000</v>
      </c>
    </row>
    <row r="508" spans="1:5">
      <c r="A508">
        <v>50</v>
      </c>
      <c r="B508">
        <v>604</v>
      </c>
      <c r="C508" t="s">
        <v>63</v>
      </c>
      <c r="D508" t="s">
        <v>2646</v>
      </c>
      <c r="E508" s="68" t="str">
        <f t="shared" si="7"/>
        <v>20170927 9:04:38.934000</v>
      </c>
    </row>
    <row r="509" spans="1:5">
      <c r="A509">
        <v>100</v>
      </c>
      <c r="B509">
        <v>604</v>
      </c>
      <c r="C509" t="s">
        <v>63</v>
      </c>
      <c r="D509" t="s">
        <v>2646</v>
      </c>
      <c r="E509" s="68" t="str">
        <f t="shared" si="7"/>
        <v>20170927 9:04:38.934000</v>
      </c>
    </row>
    <row r="510" spans="1:5">
      <c r="A510">
        <v>38</v>
      </c>
      <c r="B510">
        <v>604</v>
      </c>
      <c r="C510" t="s">
        <v>63</v>
      </c>
      <c r="D510" t="s">
        <v>2646</v>
      </c>
      <c r="E510" s="68" t="str">
        <f t="shared" si="7"/>
        <v>20170927 9:04:38.934000</v>
      </c>
    </row>
    <row r="511" spans="1:5">
      <c r="A511">
        <v>65</v>
      </c>
      <c r="B511">
        <v>604</v>
      </c>
      <c r="C511" t="s">
        <v>63</v>
      </c>
      <c r="D511" t="s">
        <v>2646</v>
      </c>
      <c r="E511" s="68" t="str">
        <f t="shared" si="7"/>
        <v>20170927 9:04:38.934000</v>
      </c>
    </row>
    <row r="512" spans="1:5">
      <c r="A512">
        <v>352</v>
      </c>
      <c r="B512">
        <v>604</v>
      </c>
      <c r="C512" t="s">
        <v>63</v>
      </c>
      <c r="D512" t="s">
        <v>2646</v>
      </c>
      <c r="E512" s="68" t="str">
        <f t="shared" si="7"/>
        <v>20170927 9:04:38.934000</v>
      </c>
    </row>
    <row r="513" spans="1:5">
      <c r="A513">
        <v>100</v>
      </c>
      <c r="B513">
        <v>604</v>
      </c>
      <c r="C513" t="s">
        <v>63</v>
      </c>
      <c r="D513" t="s">
        <v>2646</v>
      </c>
      <c r="E513" s="68" t="str">
        <f t="shared" si="7"/>
        <v>20170927 9:04:38.934000</v>
      </c>
    </row>
    <row r="514" spans="1:5">
      <c r="A514">
        <v>295</v>
      </c>
      <c r="B514">
        <v>604</v>
      </c>
      <c r="C514" t="s">
        <v>63</v>
      </c>
      <c r="D514" t="s">
        <v>2646</v>
      </c>
      <c r="E514" s="68" t="str">
        <f t="shared" ref="E514:E577" si="8">LEFT(D514,FIND(" ",D514)-1)&amp;" "&amp;IF((MID(D514,FIND(" ",D514)+1,2))&lt;"23",MID(D514,FIND(" ",D514)+1,2) + 2 - VALUE(MID(D514,28,1)),"0"&amp;"0")&amp;MID(D514,FIND(" ",D514)+3,13)</f>
        <v>20170927 9:04:38.934000</v>
      </c>
    </row>
    <row r="515" spans="1:5">
      <c r="A515">
        <v>276</v>
      </c>
      <c r="B515">
        <v>604</v>
      </c>
      <c r="C515" t="s">
        <v>63</v>
      </c>
      <c r="D515" t="s">
        <v>2647</v>
      </c>
      <c r="E515" s="68" t="str">
        <f t="shared" si="8"/>
        <v>20170927 9:06:06.230000</v>
      </c>
    </row>
    <row r="516" spans="1:5">
      <c r="A516">
        <v>115</v>
      </c>
      <c r="B516">
        <v>604</v>
      </c>
      <c r="C516" t="s">
        <v>63</v>
      </c>
      <c r="D516" t="s">
        <v>2647</v>
      </c>
      <c r="E516" s="68" t="str">
        <f t="shared" si="8"/>
        <v>20170927 9:06:06.230000</v>
      </c>
    </row>
    <row r="517" spans="1:5">
      <c r="A517">
        <v>219</v>
      </c>
      <c r="B517">
        <v>604</v>
      </c>
      <c r="C517" t="s">
        <v>63</v>
      </c>
      <c r="D517" t="s">
        <v>2648</v>
      </c>
      <c r="E517" s="68" t="str">
        <f t="shared" si="8"/>
        <v>20170927 9:06:06.283000</v>
      </c>
    </row>
    <row r="518" spans="1:5">
      <c r="A518">
        <v>237</v>
      </c>
      <c r="B518">
        <v>604</v>
      </c>
      <c r="C518" t="s">
        <v>63</v>
      </c>
      <c r="D518" t="s">
        <v>2649</v>
      </c>
      <c r="E518" s="68" t="str">
        <f t="shared" si="8"/>
        <v>20170927 9:06:06.288000</v>
      </c>
    </row>
    <row r="519" spans="1:5">
      <c r="A519">
        <v>103</v>
      </c>
      <c r="B519">
        <v>604</v>
      </c>
      <c r="C519" t="s">
        <v>63</v>
      </c>
      <c r="D519" t="s">
        <v>2649</v>
      </c>
      <c r="E519" s="68" t="str">
        <f t="shared" si="8"/>
        <v>20170927 9:06:06.288000</v>
      </c>
    </row>
    <row r="520" spans="1:5">
      <c r="A520">
        <v>50</v>
      </c>
      <c r="B520">
        <v>604</v>
      </c>
      <c r="C520" t="s">
        <v>63</v>
      </c>
      <c r="D520" t="s">
        <v>2649</v>
      </c>
      <c r="E520" s="68" t="str">
        <f t="shared" si="8"/>
        <v>20170927 9:06:06.288000</v>
      </c>
    </row>
    <row r="521" spans="1:5">
      <c r="A521">
        <v>339</v>
      </c>
      <c r="B521">
        <v>607.5</v>
      </c>
      <c r="C521" t="s">
        <v>63</v>
      </c>
      <c r="D521" t="s">
        <v>2650</v>
      </c>
      <c r="E521" s="68" t="str">
        <f t="shared" si="8"/>
        <v>20170927 9:12:51.797000</v>
      </c>
    </row>
    <row r="522" spans="1:5">
      <c r="A522">
        <v>118</v>
      </c>
      <c r="B522">
        <v>607.5</v>
      </c>
      <c r="C522" t="s">
        <v>63</v>
      </c>
      <c r="D522" t="s">
        <v>2650</v>
      </c>
      <c r="E522" s="68" t="str">
        <f t="shared" si="8"/>
        <v>20170927 9:12:51.797000</v>
      </c>
    </row>
    <row r="523" spans="1:5">
      <c r="A523">
        <v>100</v>
      </c>
      <c r="B523">
        <v>607.5</v>
      </c>
      <c r="C523" t="s">
        <v>63</v>
      </c>
      <c r="D523" t="s">
        <v>2650</v>
      </c>
      <c r="E523" s="68" t="str">
        <f t="shared" si="8"/>
        <v>20170927 9:12:51.797000</v>
      </c>
    </row>
    <row r="524" spans="1:5">
      <c r="A524">
        <v>242</v>
      </c>
      <c r="B524">
        <v>607.5</v>
      </c>
      <c r="C524" t="s">
        <v>63</v>
      </c>
      <c r="D524" t="s">
        <v>2650</v>
      </c>
      <c r="E524" s="68" t="str">
        <f t="shared" si="8"/>
        <v>20170927 9:12:51.797000</v>
      </c>
    </row>
    <row r="525" spans="1:5">
      <c r="A525">
        <v>40</v>
      </c>
      <c r="B525">
        <v>607.5</v>
      </c>
      <c r="C525" t="s">
        <v>63</v>
      </c>
      <c r="D525" t="s">
        <v>2650</v>
      </c>
      <c r="E525" s="68" t="str">
        <f t="shared" si="8"/>
        <v>20170927 9:12:51.797000</v>
      </c>
    </row>
    <row r="526" spans="1:5">
      <c r="A526">
        <v>58</v>
      </c>
      <c r="B526">
        <v>607.5</v>
      </c>
      <c r="C526" t="s">
        <v>70</v>
      </c>
      <c r="D526" t="s">
        <v>2651</v>
      </c>
      <c r="E526" s="68" t="str">
        <f t="shared" si="8"/>
        <v>20170927 9:12:51.799527</v>
      </c>
    </row>
    <row r="527" spans="1:5">
      <c r="A527">
        <v>46</v>
      </c>
      <c r="B527">
        <v>607.5</v>
      </c>
      <c r="C527" t="s">
        <v>70</v>
      </c>
      <c r="D527" t="s">
        <v>2651</v>
      </c>
      <c r="E527" s="68" t="str">
        <f t="shared" si="8"/>
        <v>20170927 9:12:51.799527</v>
      </c>
    </row>
    <row r="528" spans="1:5">
      <c r="A528">
        <v>57</v>
      </c>
      <c r="B528">
        <v>607.5</v>
      </c>
      <c r="C528" t="s">
        <v>67</v>
      </c>
      <c r="D528" t="s">
        <v>2652</v>
      </c>
      <c r="E528" s="68" t="str">
        <f t="shared" si="8"/>
        <v>20170927 9:12:51.799585</v>
      </c>
    </row>
    <row r="529" spans="1:5">
      <c r="A529">
        <v>58</v>
      </c>
      <c r="B529">
        <v>607</v>
      </c>
      <c r="C529" t="s">
        <v>63</v>
      </c>
      <c r="D529" t="s">
        <v>2653</v>
      </c>
      <c r="E529" s="68" t="str">
        <f t="shared" si="8"/>
        <v>20170927 9:16:32.215000</v>
      </c>
    </row>
    <row r="530" spans="1:5">
      <c r="A530">
        <v>67</v>
      </c>
      <c r="B530">
        <v>607</v>
      </c>
      <c r="C530" t="s">
        <v>63</v>
      </c>
      <c r="D530" t="s">
        <v>2654</v>
      </c>
      <c r="E530" s="68" t="str">
        <f t="shared" si="8"/>
        <v>20170927 9:17:22.483000</v>
      </c>
    </row>
    <row r="531" spans="1:5">
      <c r="A531">
        <v>119</v>
      </c>
      <c r="B531">
        <v>607</v>
      </c>
      <c r="C531" t="s">
        <v>63</v>
      </c>
      <c r="D531" t="s">
        <v>2655</v>
      </c>
      <c r="E531" s="68" t="str">
        <f t="shared" si="8"/>
        <v>20170927 9:17:24.389000</v>
      </c>
    </row>
    <row r="532" spans="1:5">
      <c r="A532">
        <v>256</v>
      </c>
      <c r="B532">
        <v>607</v>
      </c>
      <c r="C532" t="s">
        <v>63</v>
      </c>
      <c r="D532" t="s">
        <v>2655</v>
      </c>
      <c r="E532" s="68" t="str">
        <f t="shared" si="8"/>
        <v>20170927 9:17:24.389000</v>
      </c>
    </row>
    <row r="533" spans="1:5">
      <c r="A533">
        <v>97</v>
      </c>
      <c r="B533">
        <v>607.5</v>
      </c>
      <c r="C533" t="s">
        <v>63</v>
      </c>
      <c r="D533" t="s">
        <v>2656</v>
      </c>
      <c r="E533" s="68" t="str">
        <f t="shared" si="8"/>
        <v>20170927 9:18:28.042000</v>
      </c>
    </row>
    <row r="534" spans="1:5">
      <c r="A534">
        <v>49</v>
      </c>
      <c r="B534">
        <v>607.5</v>
      </c>
      <c r="C534" t="s">
        <v>63</v>
      </c>
      <c r="D534" t="s">
        <v>2656</v>
      </c>
      <c r="E534" s="68" t="str">
        <f t="shared" si="8"/>
        <v>20170927 9:18:28.042000</v>
      </c>
    </row>
    <row r="535" spans="1:5">
      <c r="A535">
        <v>100</v>
      </c>
      <c r="B535">
        <v>607.5</v>
      </c>
      <c r="C535" t="s">
        <v>63</v>
      </c>
      <c r="D535" t="s">
        <v>2656</v>
      </c>
      <c r="E535" s="68" t="str">
        <f t="shared" si="8"/>
        <v>20170927 9:18:28.042000</v>
      </c>
    </row>
    <row r="536" spans="1:5">
      <c r="A536">
        <v>100</v>
      </c>
      <c r="B536">
        <v>607.5</v>
      </c>
      <c r="C536" t="s">
        <v>63</v>
      </c>
      <c r="D536" t="s">
        <v>2656</v>
      </c>
      <c r="E536" s="68" t="str">
        <f t="shared" si="8"/>
        <v>20170927 9:18:28.042000</v>
      </c>
    </row>
    <row r="537" spans="1:5">
      <c r="A537">
        <v>654</v>
      </c>
      <c r="B537">
        <v>607.5</v>
      </c>
      <c r="C537" t="s">
        <v>63</v>
      </c>
      <c r="D537" t="s">
        <v>2656</v>
      </c>
      <c r="E537" s="68" t="str">
        <f t="shared" si="8"/>
        <v>20170927 9:18:28.042000</v>
      </c>
    </row>
    <row r="538" spans="1:5">
      <c r="A538">
        <v>100</v>
      </c>
      <c r="B538">
        <v>610</v>
      </c>
      <c r="C538" t="s">
        <v>63</v>
      </c>
      <c r="D538" t="s">
        <v>2657</v>
      </c>
      <c r="E538" s="68" t="str">
        <f t="shared" si="8"/>
        <v>20170927 9:22:54.091000</v>
      </c>
    </row>
    <row r="539" spans="1:5">
      <c r="A539">
        <v>62</v>
      </c>
      <c r="B539">
        <v>610</v>
      </c>
      <c r="C539" t="s">
        <v>63</v>
      </c>
      <c r="D539" t="s">
        <v>2657</v>
      </c>
      <c r="E539" s="68" t="str">
        <f t="shared" si="8"/>
        <v>20170927 9:22:54.091000</v>
      </c>
    </row>
    <row r="540" spans="1:5">
      <c r="A540">
        <v>135</v>
      </c>
      <c r="B540">
        <v>610</v>
      </c>
      <c r="C540" t="s">
        <v>63</v>
      </c>
      <c r="D540" t="s">
        <v>2657</v>
      </c>
      <c r="E540" s="68" t="str">
        <f t="shared" si="8"/>
        <v>20170927 9:22:54.091000</v>
      </c>
    </row>
    <row r="541" spans="1:5">
      <c r="A541">
        <v>199</v>
      </c>
      <c r="B541">
        <v>610</v>
      </c>
      <c r="C541" t="s">
        <v>63</v>
      </c>
      <c r="D541" t="s">
        <v>2657</v>
      </c>
      <c r="E541" s="68" t="str">
        <f t="shared" si="8"/>
        <v>20170927 9:22:54.091000</v>
      </c>
    </row>
    <row r="542" spans="1:5">
      <c r="A542">
        <v>4</v>
      </c>
      <c r="B542">
        <v>610</v>
      </c>
      <c r="C542" t="s">
        <v>63</v>
      </c>
      <c r="D542" t="s">
        <v>2657</v>
      </c>
      <c r="E542" s="68" t="str">
        <f t="shared" si="8"/>
        <v>20170927 9:22:54.091000</v>
      </c>
    </row>
    <row r="543" spans="1:5">
      <c r="A543">
        <v>99</v>
      </c>
      <c r="B543">
        <v>608.5</v>
      </c>
      <c r="C543" t="s">
        <v>63</v>
      </c>
      <c r="D543" t="s">
        <v>2658</v>
      </c>
      <c r="E543" s="68" t="str">
        <f t="shared" si="8"/>
        <v>20170927 9:23:43.617000</v>
      </c>
    </row>
    <row r="544" spans="1:5">
      <c r="A544">
        <v>100</v>
      </c>
      <c r="B544">
        <v>608.5</v>
      </c>
      <c r="C544" t="s">
        <v>63</v>
      </c>
      <c r="D544" t="s">
        <v>2658</v>
      </c>
      <c r="E544" s="68" t="str">
        <f t="shared" si="8"/>
        <v>20170927 9:23:43.617000</v>
      </c>
    </row>
    <row r="545" spans="1:5">
      <c r="A545">
        <v>78</v>
      </c>
      <c r="B545">
        <v>608.5</v>
      </c>
      <c r="C545" t="s">
        <v>63</v>
      </c>
      <c r="D545" t="s">
        <v>2658</v>
      </c>
      <c r="E545" s="68" t="str">
        <f t="shared" si="8"/>
        <v>20170927 9:23:43.617000</v>
      </c>
    </row>
    <row r="546" spans="1:5">
      <c r="A546">
        <v>100</v>
      </c>
      <c r="B546">
        <v>608.5</v>
      </c>
      <c r="C546" t="s">
        <v>63</v>
      </c>
      <c r="D546" t="s">
        <v>2658</v>
      </c>
      <c r="E546" s="68" t="str">
        <f t="shared" si="8"/>
        <v>20170927 9:23:43.617000</v>
      </c>
    </row>
    <row r="547" spans="1:5">
      <c r="A547">
        <v>123</v>
      </c>
      <c r="B547">
        <v>608.5</v>
      </c>
      <c r="C547" t="s">
        <v>63</v>
      </c>
      <c r="D547" t="s">
        <v>2658</v>
      </c>
      <c r="E547" s="68" t="str">
        <f t="shared" si="8"/>
        <v>20170927 9:23:43.617000</v>
      </c>
    </row>
    <row r="548" spans="1:5">
      <c r="A548">
        <v>100</v>
      </c>
      <c r="B548">
        <v>608</v>
      </c>
      <c r="C548" t="s">
        <v>63</v>
      </c>
      <c r="D548" t="s">
        <v>2659</v>
      </c>
      <c r="E548" s="68" t="str">
        <f t="shared" si="8"/>
        <v>20170927 9:26:41.340000</v>
      </c>
    </row>
    <row r="549" spans="1:5">
      <c r="A549">
        <v>57</v>
      </c>
      <c r="B549">
        <v>608</v>
      </c>
      <c r="C549" t="s">
        <v>63</v>
      </c>
      <c r="D549" t="s">
        <v>2659</v>
      </c>
      <c r="E549" s="68" t="str">
        <f t="shared" si="8"/>
        <v>20170927 9:26:41.340000</v>
      </c>
    </row>
    <row r="550" spans="1:5">
      <c r="A550">
        <v>96</v>
      </c>
      <c r="B550">
        <v>608</v>
      </c>
      <c r="C550" t="s">
        <v>63</v>
      </c>
      <c r="D550" t="s">
        <v>2659</v>
      </c>
      <c r="E550" s="68" t="str">
        <f t="shared" si="8"/>
        <v>20170927 9:26:41.340000</v>
      </c>
    </row>
    <row r="551" spans="1:5">
      <c r="A551">
        <v>100</v>
      </c>
      <c r="B551">
        <v>608</v>
      </c>
      <c r="C551" t="s">
        <v>63</v>
      </c>
      <c r="D551" t="s">
        <v>2659</v>
      </c>
      <c r="E551" s="68" t="str">
        <f t="shared" si="8"/>
        <v>20170927 9:26:41.340000</v>
      </c>
    </row>
    <row r="552" spans="1:5">
      <c r="A552">
        <v>51</v>
      </c>
      <c r="B552">
        <v>608</v>
      </c>
      <c r="C552" t="s">
        <v>63</v>
      </c>
      <c r="D552" t="s">
        <v>2659</v>
      </c>
      <c r="E552" s="68" t="str">
        <f t="shared" si="8"/>
        <v>20170927 9:26:41.340000</v>
      </c>
    </row>
    <row r="553" spans="1:5">
      <c r="A553">
        <v>79</v>
      </c>
      <c r="B553">
        <v>608</v>
      </c>
      <c r="C553" t="s">
        <v>63</v>
      </c>
      <c r="D553" t="s">
        <v>2659</v>
      </c>
      <c r="E553" s="68" t="str">
        <f t="shared" si="8"/>
        <v>20170927 9:26:41.340000</v>
      </c>
    </row>
    <row r="554" spans="1:5">
      <c r="A554">
        <v>17</v>
      </c>
      <c r="B554">
        <v>608</v>
      </c>
      <c r="C554" t="s">
        <v>63</v>
      </c>
      <c r="D554" t="s">
        <v>2660</v>
      </c>
      <c r="E554" s="68" t="str">
        <f t="shared" si="8"/>
        <v>20170927 9:26:41.360000</v>
      </c>
    </row>
    <row r="555" spans="1:5">
      <c r="A555">
        <v>319</v>
      </c>
      <c r="B555">
        <v>606</v>
      </c>
      <c r="C555" t="s">
        <v>63</v>
      </c>
      <c r="D555" t="s">
        <v>2661</v>
      </c>
      <c r="E555" s="68" t="str">
        <f t="shared" si="8"/>
        <v>20170927 9:52:02.067000</v>
      </c>
    </row>
    <row r="556" spans="1:5">
      <c r="A556">
        <v>45</v>
      </c>
      <c r="B556">
        <v>606</v>
      </c>
      <c r="C556" t="s">
        <v>67</v>
      </c>
      <c r="D556" t="s">
        <v>2662</v>
      </c>
      <c r="E556" s="68" t="str">
        <f t="shared" si="8"/>
        <v>20170927 9:52:17.425493</v>
      </c>
    </row>
    <row r="557" spans="1:5">
      <c r="A557">
        <v>45</v>
      </c>
      <c r="B557">
        <v>606</v>
      </c>
      <c r="C557" t="s">
        <v>70</v>
      </c>
      <c r="D557" t="s">
        <v>2663</v>
      </c>
      <c r="E557" s="68" t="str">
        <f t="shared" si="8"/>
        <v>20170927 9:52:17.425518</v>
      </c>
    </row>
    <row r="558" spans="1:5">
      <c r="A558">
        <v>79</v>
      </c>
      <c r="B558">
        <v>606</v>
      </c>
      <c r="C558" t="s">
        <v>67</v>
      </c>
      <c r="D558" t="s">
        <v>2664</v>
      </c>
      <c r="E558" s="68" t="str">
        <f t="shared" si="8"/>
        <v>20170927 9:52:17.425638</v>
      </c>
    </row>
    <row r="559" spans="1:5">
      <c r="A559">
        <v>41</v>
      </c>
      <c r="B559">
        <v>606</v>
      </c>
      <c r="C559" t="s">
        <v>70</v>
      </c>
      <c r="D559" t="s">
        <v>2665</v>
      </c>
      <c r="E559" s="68" t="str">
        <f t="shared" si="8"/>
        <v>20170927 9:52:17.425645</v>
      </c>
    </row>
    <row r="560" spans="1:5">
      <c r="A560">
        <v>100</v>
      </c>
      <c r="B560">
        <v>606</v>
      </c>
      <c r="C560" t="s">
        <v>63</v>
      </c>
      <c r="D560" t="s">
        <v>2666</v>
      </c>
      <c r="E560" s="68" t="str">
        <f t="shared" si="8"/>
        <v>20170927 9:52:17.435000</v>
      </c>
    </row>
    <row r="561" spans="1:5">
      <c r="A561">
        <v>371</v>
      </c>
      <c r="B561">
        <v>606</v>
      </c>
      <c r="C561" t="s">
        <v>63</v>
      </c>
      <c r="D561" t="s">
        <v>2667</v>
      </c>
      <c r="E561" s="68" t="str">
        <f t="shared" si="8"/>
        <v>20170927 9:52:17.436000</v>
      </c>
    </row>
    <row r="562" spans="1:5">
      <c r="A562">
        <v>10</v>
      </c>
      <c r="B562">
        <v>609</v>
      </c>
      <c r="C562" t="s">
        <v>63</v>
      </c>
      <c r="D562" t="s">
        <v>2668</v>
      </c>
      <c r="E562" s="68" t="str">
        <f t="shared" si="8"/>
        <v>20170927 10:06:55.757000</v>
      </c>
    </row>
    <row r="563" spans="1:5">
      <c r="A563">
        <v>77</v>
      </c>
      <c r="B563">
        <v>609</v>
      </c>
      <c r="C563" t="s">
        <v>63</v>
      </c>
      <c r="D563" t="s">
        <v>2668</v>
      </c>
      <c r="E563" s="68" t="str">
        <f t="shared" si="8"/>
        <v>20170927 10:06:55.757000</v>
      </c>
    </row>
    <row r="564" spans="1:5">
      <c r="A564">
        <v>96</v>
      </c>
      <c r="B564">
        <v>609</v>
      </c>
      <c r="C564" t="s">
        <v>63</v>
      </c>
      <c r="D564" t="s">
        <v>2668</v>
      </c>
      <c r="E564" s="68" t="str">
        <f t="shared" si="8"/>
        <v>20170927 10:06:55.757000</v>
      </c>
    </row>
    <row r="565" spans="1:5">
      <c r="A565">
        <v>100</v>
      </c>
      <c r="B565">
        <v>609</v>
      </c>
      <c r="C565" t="s">
        <v>63</v>
      </c>
      <c r="D565" t="s">
        <v>2668</v>
      </c>
      <c r="E565" s="68" t="str">
        <f t="shared" si="8"/>
        <v>20170927 10:06:55.757000</v>
      </c>
    </row>
    <row r="566" spans="1:5">
      <c r="A566">
        <v>79</v>
      </c>
      <c r="B566">
        <v>609</v>
      </c>
      <c r="C566" t="s">
        <v>63</v>
      </c>
      <c r="D566" t="s">
        <v>2668</v>
      </c>
      <c r="E566" s="68" t="str">
        <f t="shared" si="8"/>
        <v>20170927 10:06:55.757000</v>
      </c>
    </row>
    <row r="567" spans="1:5">
      <c r="A567">
        <v>84</v>
      </c>
      <c r="B567">
        <v>609</v>
      </c>
      <c r="C567" t="s">
        <v>63</v>
      </c>
      <c r="D567" t="s">
        <v>2669</v>
      </c>
      <c r="E567" s="68" t="str">
        <f t="shared" si="8"/>
        <v>20170927 10:06:55.785000</v>
      </c>
    </row>
    <row r="568" spans="1:5">
      <c r="A568">
        <v>354</v>
      </c>
      <c r="B568">
        <v>609</v>
      </c>
      <c r="C568" t="s">
        <v>63</v>
      </c>
      <c r="D568" t="s">
        <v>2670</v>
      </c>
      <c r="E568" s="68" t="str">
        <f t="shared" si="8"/>
        <v>20170927 10:07:04.178000</v>
      </c>
    </row>
    <row r="569" spans="1:5">
      <c r="A569">
        <v>161</v>
      </c>
      <c r="B569">
        <v>609</v>
      </c>
      <c r="C569" t="s">
        <v>63</v>
      </c>
      <c r="D569" t="s">
        <v>2671</v>
      </c>
      <c r="E569" s="68" t="str">
        <f t="shared" si="8"/>
        <v>20170927 10:10:31.333000</v>
      </c>
    </row>
    <row r="570" spans="1:5">
      <c r="A570">
        <v>39</v>
      </c>
      <c r="B570">
        <v>609</v>
      </c>
      <c r="C570" t="s">
        <v>63</v>
      </c>
      <c r="D570" t="s">
        <v>2671</v>
      </c>
      <c r="E570" s="68" t="str">
        <f t="shared" si="8"/>
        <v>20170927 10:10:31.333000</v>
      </c>
    </row>
    <row r="571" spans="1:5">
      <c r="A571">
        <v>100</v>
      </c>
      <c r="B571">
        <v>610</v>
      </c>
      <c r="C571" t="s">
        <v>63</v>
      </c>
      <c r="D571" t="s">
        <v>2672</v>
      </c>
      <c r="E571" s="68" t="str">
        <f t="shared" si="8"/>
        <v>20170927 10:34:10.165000</v>
      </c>
    </row>
    <row r="572" spans="1:5">
      <c r="A572">
        <v>70</v>
      </c>
      <c r="B572">
        <v>610</v>
      </c>
      <c r="C572" t="s">
        <v>63</v>
      </c>
      <c r="D572" t="s">
        <v>2672</v>
      </c>
      <c r="E572" s="68" t="str">
        <f t="shared" si="8"/>
        <v>20170927 10:34:10.165000</v>
      </c>
    </row>
    <row r="573" spans="1:5">
      <c r="A573">
        <v>100</v>
      </c>
      <c r="B573">
        <v>610</v>
      </c>
      <c r="C573" t="s">
        <v>63</v>
      </c>
      <c r="D573" t="s">
        <v>2672</v>
      </c>
      <c r="E573" s="68" t="str">
        <f t="shared" si="8"/>
        <v>20170927 10:34:10.165000</v>
      </c>
    </row>
    <row r="574" spans="1:5">
      <c r="A574">
        <v>43</v>
      </c>
      <c r="B574">
        <v>610</v>
      </c>
      <c r="C574" t="s">
        <v>63</v>
      </c>
      <c r="D574" t="s">
        <v>2672</v>
      </c>
      <c r="E574" s="68" t="str">
        <f t="shared" si="8"/>
        <v>20170927 10:34:10.165000</v>
      </c>
    </row>
    <row r="575" spans="1:5">
      <c r="A575">
        <v>279</v>
      </c>
      <c r="B575">
        <v>610</v>
      </c>
      <c r="C575" t="s">
        <v>63</v>
      </c>
      <c r="D575" t="s">
        <v>2672</v>
      </c>
      <c r="E575" s="68" t="str">
        <f t="shared" si="8"/>
        <v>20170927 10:34:10.165000</v>
      </c>
    </row>
    <row r="576" spans="1:5">
      <c r="A576">
        <v>70</v>
      </c>
      <c r="B576">
        <v>610</v>
      </c>
      <c r="C576" t="s">
        <v>63</v>
      </c>
      <c r="D576" t="s">
        <v>2673</v>
      </c>
      <c r="E576" s="68" t="str">
        <f t="shared" si="8"/>
        <v>20170927 10:34:10.773000</v>
      </c>
    </row>
    <row r="577" spans="1:5">
      <c r="A577">
        <v>215</v>
      </c>
      <c r="B577">
        <v>610</v>
      </c>
      <c r="C577" t="s">
        <v>63</v>
      </c>
      <c r="D577" t="s">
        <v>2673</v>
      </c>
      <c r="E577" s="68" t="str">
        <f t="shared" si="8"/>
        <v>20170927 10:34:10.773000</v>
      </c>
    </row>
    <row r="578" spans="1:5">
      <c r="A578">
        <v>123</v>
      </c>
      <c r="B578">
        <v>610</v>
      </c>
      <c r="C578" t="s">
        <v>63</v>
      </c>
      <c r="D578" t="s">
        <v>2673</v>
      </c>
      <c r="E578" s="68" t="str">
        <f t="shared" ref="E578:E641" si="9">LEFT(D578,FIND(" ",D578)-1)&amp;" "&amp;IF((MID(D578,FIND(" ",D578)+1,2))&lt;"23",MID(D578,FIND(" ",D578)+1,2) + 2 - VALUE(MID(D578,28,1)),"0"&amp;"0")&amp;MID(D578,FIND(" ",D578)+3,13)</f>
        <v>20170927 10:34:10.773000</v>
      </c>
    </row>
    <row r="579" spans="1:5">
      <c r="A579">
        <v>38</v>
      </c>
      <c r="B579">
        <v>611</v>
      </c>
      <c r="C579" t="s">
        <v>63</v>
      </c>
      <c r="D579" t="s">
        <v>2674</v>
      </c>
      <c r="E579" s="68" t="str">
        <f t="shared" si="9"/>
        <v>20170927 10:54:37.775000</v>
      </c>
    </row>
    <row r="580" spans="1:5">
      <c r="A580">
        <v>100</v>
      </c>
      <c r="B580">
        <v>611</v>
      </c>
      <c r="C580" t="s">
        <v>63</v>
      </c>
      <c r="D580" t="s">
        <v>2674</v>
      </c>
      <c r="E580" s="68" t="str">
        <f t="shared" si="9"/>
        <v>20170927 10:54:37.775000</v>
      </c>
    </row>
    <row r="581" spans="1:5">
      <c r="A581">
        <v>214</v>
      </c>
      <c r="B581">
        <v>611</v>
      </c>
      <c r="C581" t="s">
        <v>63</v>
      </c>
      <c r="D581" t="s">
        <v>2674</v>
      </c>
      <c r="E581" s="68" t="str">
        <f t="shared" si="9"/>
        <v>20170927 10:54:37.775000</v>
      </c>
    </row>
    <row r="582" spans="1:5">
      <c r="A582">
        <v>92</v>
      </c>
      <c r="B582">
        <v>611</v>
      </c>
      <c r="C582" t="s">
        <v>63</v>
      </c>
      <c r="D582" t="s">
        <v>2675</v>
      </c>
      <c r="E582" s="68" t="str">
        <f t="shared" si="9"/>
        <v>20170927 10:54:37.805000</v>
      </c>
    </row>
    <row r="583" spans="1:5">
      <c r="A583">
        <v>56</v>
      </c>
      <c r="B583">
        <v>611</v>
      </c>
      <c r="C583" t="s">
        <v>63</v>
      </c>
      <c r="D583" t="s">
        <v>2676</v>
      </c>
      <c r="E583" s="68" t="str">
        <f t="shared" si="9"/>
        <v>20170927 10:54:37.807000</v>
      </c>
    </row>
    <row r="584" spans="1:5">
      <c r="A584">
        <v>95</v>
      </c>
      <c r="B584">
        <v>611</v>
      </c>
      <c r="C584" t="s">
        <v>63</v>
      </c>
      <c r="D584" t="s">
        <v>2677</v>
      </c>
      <c r="E584" s="68" t="str">
        <f t="shared" si="9"/>
        <v>20170927 11:04:41.277000</v>
      </c>
    </row>
    <row r="585" spans="1:5">
      <c r="A585">
        <v>102</v>
      </c>
      <c r="B585">
        <v>611</v>
      </c>
      <c r="C585" t="s">
        <v>63</v>
      </c>
      <c r="D585" t="s">
        <v>2677</v>
      </c>
      <c r="E585" s="68" t="str">
        <f t="shared" si="9"/>
        <v>20170927 11:04:41.277000</v>
      </c>
    </row>
    <row r="586" spans="1:5">
      <c r="A586">
        <v>100</v>
      </c>
      <c r="B586">
        <v>611</v>
      </c>
      <c r="C586" t="s">
        <v>63</v>
      </c>
      <c r="D586" t="s">
        <v>2677</v>
      </c>
      <c r="E586" s="68" t="str">
        <f t="shared" si="9"/>
        <v>20170927 11:04:41.277000</v>
      </c>
    </row>
    <row r="587" spans="1:5">
      <c r="A587">
        <v>68</v>
      </c>
      <c r="B587">
        <v>611</v>
      </c>
      <c r="C587" t="s">
        <v>63</v>
      </c>
      <c r="D587" t="s">
        <v>2677</v>
      </c>
      <c r="E587" s="68" t="str">
        <f t="shared" si="9"/>
        <v>20170927 11:04:41.277000</v>
      </c>
    </row>
    <row r="588" spans="1:5">
      <c r="A588">
        <v>100</v>
      </c>
      <c r="B588">
        <v>611</v>
      </c>
      <c r="C588" t="s">
        <v>63</v>
      </c>
      <c r="D588" t="s">
        <v>2677</v>
      </c>
      <c r="E588" s="68" t="str">
        <f t="shared" si="9"/>
        <v>20170927 11:04:41.277000</v>
      </c>
    </row>
    <row r="589" spans="1:5">
      <c r="A589">
        <v>86</v>
      </c>
      <c r="B589">
        <v>611</v>
      </c>
      <c r="C589" t="s">
        <v>63</v>
      </c>
      <c r="D589" t="s">
        <v>2677</v>
      </c>
      <c r="E589" s="68" t="str">
        <f t="shared" si="9"/>
        <v>20170927 11:04:41.277000</v>
      </c>
    </row>
    <row r="590" spans="1:5">
      <c r="A590">
        <v>40</v>
      </c>
      <c r="B590">
        <v>611</v>
      </c>
      <c r="C590" t="s">
        <v>63</v>
      </c>
      <c r="D590" t="s">
        <v>2677</v>
      </c>
      <c r="E590" s="68" t="str">
        <f t="shared" si="9"/>
        <v>20170927 11:04:41.277000</v>
      </c>
    </row>
    <row r="591" spans="1:5">
      <c r="A591">
        <v>75</v>
      </c>
      <c r="B591">
        <v>611</v>
      </c>
      <c r="C591" t="s">
        <v>63</v>
      </c>
      <c r="D591" t="s">
        <v>2677</v>
      </c>
      <c r="E591" s="68" t="str">
        <f t="shared" si="9"/>
        <v>20170927 11:04:41.277000</v>
      </c>
    </row>
    <row r="592" spans="1:5">
      <c r="A592">
        <v>2</v>
      </c>
      <c r="B592">
        <v>611</v>
      </c>
      <c r="C592" t="s">
        <v>63</v>
      </c>
      <c r="D592" t="s">
        <v>2677</v>
      </c>
      <c r="E592" s="68" t="str">
        <f t="shared" si="9"/>
        <v>20170927 11:04:41.277000</v>
      </c>
    </row>
    <row r="593" spans="1:5">
      <c r="A593">
        <v>90</v>
      </c>
      <c r="B593">
        <v>611</v>
      </c>
      <c r="C593" t="s">
        <v>63</v>
      </c>
      <c r="D593" t="s">
        <v>2677</v>
      </c>
      <c r="E593" s="68" t="str">
        <f t="shared" si="9"/>
        <v>20170927 11:04:41.277000</v>
      </c>
    </row>
    <row r="594" spans="1:5">
      <c r="A594">
        <v>7</v>
      </c>
      <c r="B594">
        <v>611</v>
      </c>
      <c r="C594" t="s">
        <v>63</v>
      </c>
      <c r="D594" t="s">
        <v>2677</v>
      </c>
      <c r="E594" s="68" t="str">
        <f t="shared" si="9"/>
        <v>20170927 11:04:41.277000</v>
      </c>
    </row>
    <row r="595" spans="1:5">
      <c r="A595">
        <v>35</v>
      </c>
      <c r="B595">
        <v>611</v>
      </c>
      <c r="C595" t="s">
        <v>63</v>
      </c>
      <c r="D595" t="s">
        <v>2677</v>
      </c>
      <c r="E595" s="68" t="str">
        <f t="shared" si="9"/>
        <v>20170927 11:04:41.277000</v>
      </c>
    </row>
    <row r="596" spans="1:5">
      <c r="A596">
        <v>100</v>
      </c>
      <c r="B596">
        <v>611.5</v>
      </c>
      <c r="C596" t="s">
        <v>63</v>
      </c>
      <c r="D596" t="s">
        <v>2678</v>
      </c>
      <c r="E596" s="68" t="str">
        <f t="shared" si="9"/>
        <v>20170927 11:06:59.659000</v>
      </c>
    </row>
    <row r="597" spans="1:5">
      <c r="A597">
        <v>190</v>
      </c>
      <c r="B597">
        <v>612</v>
      </c>
      <c r="C597" t="s">
        <v>63</v>
      </c>
      <c r="D597" t="s">
        <v>2679</v>
      </c>
      <c r="E597" s="68" t="str">
        <f t="shared" si="9"/>
        <v>20170927 11:08:29.617000</v>
      </c>
    </row>
    <row r="598" spans="1:5">
      <c r="A598">
        <v>81</v>
      </c>
      <c r="B598">
        <v>612</v>
      </c>
      <c r="C598" t="s">
        <v>63</v>
      </c>
      <c r="D598" t="s">
        <v>2679</v>
      </c>
      <c r="E598" s="68" t="str">
        <f t="shared" si="9"/>
        <v>20170927 11:08:29.617000</v>
      </c>
    </row>
    <row r="599" spans="1:5">
      <c r="A599">
        <v>100</v>
      </c>
      <c r="B599">
        <v>612</v>
      </c>
      <c r="C599" t="s">
        <v>63</v>
      </c>
      <c r="D599" t="s">
        <v>2679</v>
      </c>
      <c r="E599" s="68" t="str">
        <f t="shared" si="9"/>
        <v>20170927 11:08:29.617000</v>
      </c>
    </row>
    <row r="600" spans="1:5">
      <c r="A600">
        <v>180</v>
      </c>
      <c r="B600">
        <v>612</v>
      </c>
      <c r="C600" t="s">
        <v>63</v>
      </c>
      <c r="D600" t="s">
        <v>2679</v>
      </c>
      <c r="E600" s="68" t="str">
        <f t="shared" si="9"/>
        <v>20170927 11:08:29.617000</v>
      </c>
    </row>
    <row r="601" spans="1:5">
      <c r="A601">
        <v>49</v>
      </c>
      <c r="B601">
        <v>612</v>
      </c>
      <c r="C601" t="s">
        <v>63</v>
      </c>
      <c r="D601" t="s">
        <v>2679</v>
      </c>
      <c r="E601" s="68" t="str">
        <f t="shared" si="9"/>
        <v>20170927 11:08:29.617000</v>
      </c>
    </row>
    <row r="602" spans="1:5">
      <c r="A602">
        <v>1000</v>
      </c>
      <c r="B602">
        <v>615</v>
      </c>
      <c r="C602" t="s">
        <v>63</v>
      </c>
      <c r="D602" t="s">
        <v>2680</v>
      </c>
      <c r="E602" s="68" t="str">
        <f t="shared" si="9"/>
        <v>20170927 11:12:26.863000</v>
      </c>
    </row>
    <row r="603" spans="1:5">
      <c r="A603">
        <v>40</v>
      </c>
      <c r="B603">
        <v>616.5</v>
      </c>
      <c r="C603" t="s">
        <v>63</v>
      </c>
      <c r="D603" t="s">
        <v>2681</v>
      </c>
      <c r="E603" s="68" t="str">
        <f t="shared" si="9"/>
        <v>20170927 11:27:46.362000</v>
      </c>
    </row>
    <row r="604" spans="1:5">
      <c r="A604">
        <v>85</v>
      </c>
      <c r="B604">
        <v>616.5</v>
      </c>
      <c r="C604" t="s">
        <v>63</v>
      </c>
      <c r="D604" t="s">
        <v>2681</v>
      </c>
      <c r="E604" s="68" t="str">
        <f t="shared" si="9"/>
        <v>20170927 11:27:46.362000</v>
      </c>
    </row>
    <row r="605" spans="1:5">
      <c r="A605">
        <v>144</v>
      </c>
      <c r="B605">
        <v>616.5</v>
      </c>
      <c r="C605" t="s">
        <v>63</v>
      </c>
      <c r="D605" t="s">
        <v>2681</v>
      </c>
      <c r="E605" s="68" t="str">
        <f t="shared" si="9"/>
        <v>20170927 11:27:46.362000</v>
      </c>
    </row>
    <row r="606" spans="1:5">
      <c r="A606">
        <v>51</v>
      </c>
      <c r="B606">
        <v>616.5</v>
      </c>
      <c r="C606" t="s">
        <v>63</v>
      </c>
      <c r="D606" t="s">
        <v>2681</v>
      </c>
      <c r="E606" s="68" t="str">
        <f t="shared" si="9"/>
        <v>20170927 11:27:46.362000</v>
      </c>
    </row>
    <row r="607" spans="1:5">
      <c r="A607">
        <v>165</v>
      </c>
      <c r="B607">
        <v>616.5</v>
      </c>
      <c r="C607" t="s">
        <v>63</v>
      </c>
      <c r="D607" t="s">
        <v>2681</v>
      </c>
      <c r="E607" s="68" t="str">
        <f t="shared" si="9"/>
        <v>20170927 11:27:46.362000</v>
      </c>
    </row>
    <row r="608" spans="1:5">
      <c r="A608">
        <v>15</v>
      </c>
      <c r="B608">
        <v>616.5</v>
      </c>
      <c r="C608" t="s">
        <v>63</v>
      </c>
      <c r="D608" t="s">
        <v>2681</v>
      </c>
      <c r="E608" s="68" t="str">
        <f t="shared" si="9"/>
        <v>20170927 11:27:46.362000</v>
      </c>
    </row>
    <row r="609" spans="1:5">
      <c r="A609">
        <v>31</v>
      </c>
      <c r="B609">
        <v>616</v>
      </c>
      <c r="C609" t="s">
        <v>63</v>
      </c>
      <c r="D609" t="s">
        <v>2682</v>
      </c>
      <c r="E609" s="68" t="str">
        <f t="shared" si="9"/>
        <v>20170927 11:43:07.187000</v>
      </c>
    </row>
    <row r="610" spans="1:5">
      <c r="A610">
        <v>111</v>
      </c>
      <c r="B610">
        <v>616</v>
      </c>
      <c r="C610" t="s">
        <v>63</v>
      </c>
      <c r="D610" t="s">
        <v>2682</v>
      </c>
      <c r="E610" s="68" t="str">
        <f t="shared" si="9"/>
        <v>20170927 11:43:07.187000</v>
      </c>
    </row>
    <row r="611" spans="1:5">
      <c r="A611">
        <v>358</v>
      </c>
      <c r="B611">
        <v>616</v>
      </c>
      <c r="C611" t="s">
        <v>63</v>
      </c>
      <c r="D611" t="s">
        <v>2682</v>
      </c>
      <c r="E611" s="68" t="str">
        <f t="shared" si="9"/>
        <v>20170927 11:43:07.187000</v>
      </c>
    </row>
    <row r="612" spans="1:5">
      <c r="A612">
        <v>104</v>
      </c>
      <c r="B612">
        <v>617</v>
      </c>
      <c r="C612" t="s">
        <v>63</v>
      </c>
      <c r="D612" t="s">
        <v>2683</v>
      </c>
      <c r="E612" s="68" t="str">
        <f t="shared" si="9"/>
        <v>20170927 11:52:48.491000</v>
      </c>
    </row>
    <row r="613" spans="1:5">
      <c r="A613">
        <v>70</v>
      </c>
      <c r="B613">
        <v>617</v>
      </c>
      <c r="C613" t="s">
        <v>63</v>
      </c>
      <c r="D613" t="s">
        <v>2683</v>
      </c>
      <c r="E613" s="68" t="str">
        <f t="shared" si="9"/>
        <v>20170927 11:52:48.491000</v>
      </c>
    </row>
    <row r="614" spans="1:5">
      <c r="A614">
        <v>63</v>
      </c>
      <c r="B614">
        <v>617</v>
      </c>
      <c r="C614" t="s">
        <v>63</v>
      </c>
      <c r="D614" t="s">
        <v>2683</v>
      </c>
      <c r="E614" s="68" t="str">
        <f t="shared" si="9"/>
        <v>20170927 11:52:48.491000</v>
      </c>
    </row>
    <row r="615" spans="1:5">
      <c r="A615">
        <v>81</v>
      </c>
      <c r="B615">
        <v>617</v>
      </c>
      <c r="C615" t="s">
        <v>63</v>
      </c>
      <c r="D615" t="s">
        <v>2683</v>
      </c>
      <c r="E615" s="68" t="str">
        <f t="shared" si="9"/>
        <v>20170927 11:52:48.491000</v>
      </c>
    </row>
    <row r="616" spans="1:5">
      <c r="A616">
        <v>10</v>
      </c>
      <c r="B616">
        <v>617</v>
      </c>
      <c r="C616" t="s">
        <v>63</v>
      </c>
      <c r="D616" t="s">
        <v>2684</v>
      </c>
      <c r="E616" s="68" t="str">
        <f t="shared" si="9"/>
        <v>20170927 11:52:48.594000</v>
      </c>
    </row>
    <row r="617" spans="1:5">
      <c r="A617">
        <v>172</v>
      </c>
      <c r="B617">
        <v>617</v>
      </c>
      <c r="C617" t="s">
        <v>63</v>
      </c>
      <c r="D617" t="s">
        <v>2685</v>
      </c>
      <c r="E617" s="68" t="str">
        <f t="shared" si="9"/>
        <v>20170927 11:52:48.617000</v>
      </c>
    </row>
    <row r="618" spans="1:5">
      <c r="A618">
        <v>73</v>
      </c>
      <c r="B618">
        <v>614</v>
      </c>
      <c r="C618" t="s">
        <v>63</v>
      </c>
      <c r="D618" t="s">
        <v>2686</v>
      </c>
      <c r="E618" s="68" t="str">
        <f t="shared" si="9"/>
        <v>20170927 12:12:07.695000</v>
      </c>
    </row>
    <row r="619" spans="1:5">
      <c r="A619">
        <v>102</v>
      </c>
      <c r="B619">
        <v>614</v>
      </c>
      <c r="C619" t="s">
        <v>63</v>
      </c>
      <c r="D619" t="s">
        <v>2686</v>
      </c>
      <c r="E619" s="68" t="str">
        <f t="shared" si="9"/>
        <v>20170927 12:12:07.695000</v>
      </c>
    </row>
    <row r="620" spans="1:5">
      <c r="A620">
        <v>325</v>
      </c>
      <c r="B620">
        <v>614</v>
      </c>
      <c r="C620" t="s">
        <v>63</v>
      </c>
      <c r="D620" t="s">
        <v>2687</v>
      </c>
      <c r="E620" s="68" t="str">
        <f t="shared" si="9"/>
        <v>20170927 12:12:07.782000</v>
      </c>
    </row>
    <row r="621" spans="1:5">
      <c r="A621">
        <v>135</v>
      </c>
      <c r="B621">
        <v>614.5</v>
      </c>
      <c r="C621" t="s">
        <v>63</v>
      </c>
      <c r="D621" t="s">
        <v>2688</v>
      </c>
      <c r="E621" s="68" t="str">
        <f t="shared" si="9"/>
        <v>20170927 12:30:56.659000</v>
      </c>
    </row>
    <row r="622" spans="1:5">
      <c r="A622">
        <v>135</v>
      </c>
      <c r="B622">
        <v>614.5</v>
      </c>
      <c r="C622" t="s">
        <v>63</v>
      </c>
      <c r="D622" t="s">
        <v>2688</v>
      </c>
      <c r="E622" s="68" t="str">
        <f t="shared" si="9"/>
        <v>20170927 12:30:56.659000</v>
      </c>
    </row>
    <row r="623" spans="1:5">
      <c r="A623">
        <v>87</v>
      </c>
      <c r="B623">
        <v>614.5</v>
      </c>
      <c r="C623" t="s">
        <v>63</v>
      </c>
      <c r="D623" t="s">
        <v>2688</v>
      </c>
      <c r="E623" s="68" t="str">
        <f t="shared" si="9"/>
        <v>20170927 12:30:56.659000</v>
      </c>
    </row>
    <row r="624" spans="1:5">
      <c r="A624">
        <v>85</v>
      </c>
      <c r="B624">
        <v>614.5</v>
      </c>
      <c r="C624" t="s">
        <v>63</v>
      </c>
      <c r="D624" t="s">
        <v>2688</v>
      </c>
      <c r="E624" s="68" t="str">
        <f t="shared" si="9"/>
        <v>20170927 12:30:56.659000</v>
      </c>
    </row>
    <row r="625" spans="1:5">
      <c r="A625">
        <v>58</v>
      </c>
      <c r="B625">
        <v>614.5</v>
      </c>
      <c r="C625" t="s">
        <v>63</v>
      </c>
      <c r="D625" t="s">
        <v>2688</v>
      </c>
      <c r="E625" s="68" t="str">
        <f t="shared" si="9"/>
        <v>20170927 12:30:56.659000</v>
      </c>
    </row>
    <row r="626" spans="1:5">
      <c r="A626">
        <v>100</v>
      </c>
      <c r="B626">
        <v>615</v>
      </c>
      <c r="C626" t="s">
        <v>63</v>
      </c>
      <c r="D626" t="s">
        <v>2689</v>
      </c>
      <c r="E626" s="68" t="str">
        <f t="shared" si="9"/>
        <v>20170927 12:38:40.213000</v>
      </c>
    </row>
    <row r="627" spans="1:5">
      <c r="A627">
        <v>149</v>
      </c>
      <c r="B627">
        <v>615</v>
      </c>
      <c r="C627" t="s">
        <v>63</v>
      </c>
      <c r="D627" t="s">
        <v>2689</v>
      </c>
      <c r="E627" s="68" t="str">
        <f t="shared" si="9"/>
        <v>20170927 12:38:40.213000</v>
      </c>
    </row>
    <row r="628" spans="1:5">
      <c r="A628">
        <v>77</v>
      </c>
      <c r="B628">
        <v>615</v>
      </c>
      <c r="C628" t="s">
        <v>63</v>
      </c>
      <c r="D628" t="s">
        <v>2689</v>
      </c>
      <c r="E628" s="68" t="str">
        <f t="shared" si="9"/>
        <v>20170927 12:38:40.213000</v>
      </c>
    </row>
    <row r="629" spans="1:5">
      <c r="A629">
        <v>84</v>
      </c>
      <c r="B629">
        <v>615</v>
      </c>
      <c r="C629" t="s">
        <v>63</v>
      </c>
      <c r="D629" t="s">
        <v>2689</v>
      </c>
      <c r="E629" s="68" t="str">
        <f t="shared" si="9"/>
        <v>20170927 12:38:40.213000</v>
      </c>
    </row>
    <row r="630" spans="1:5">
      <c r="A630">
        <v>76</v>
      </c>
      <c r="B630">
        <v>615</v>
      </c>
      <c r="C630" t="s">
        <v>63</v>
      </c>
      <c r="D630" t="s">
        <v>2689</v>
      </c>
      <c r="E630" s="68" t="str">
        <f t="shared" si="9"/>
        <v>20170927 12:38:40.213000</v>
      </c>
    </row>
    <row r="631" spans="1:5">
      <c r="A631">
        <v>14</v>
      </c>
      <c r="B631">
        <v>615</v>
      </c>
      <c r="C631" t="s">
        <v>63</v>
      </c>
      <c r="D631" t="s">
        <v>2689</v>
      </c>
      <c r="E631" s="68" t="str">
        <f t="shared" si="9"/>
        <v>20170927 12:38:40.213000</v>
      </c>
    </row>
    <row r="632" spans="1:5">
      <c r="A632">
        <v>113</v>
      </c>
      <c r="B632">
        <v>616</v>
      </c>
      <c r="C632" t="s">
        <v>63</v>
      </c>
      <c r="D632" t="s">
        <v>2690</v>
      </c>
      <c r="E632" s="68" t="str">
        <f t="shared" si="9"/>
        <v>20170927 12:52:18.213000</v>
      </c>
    </row>
    <row r="633" spans="1:5">
      <c r="A633">
        <v>100</v>
      </c>
      <c r="B633">
        <v>616</v>
      </c>
      <c r="C633" t="s">
        <v>63</v>
      </c>
      <c r="D633" t="s">
        <v>2690</v>
      </c>
      <c r="E633" s="68" t="str">
        <f t="shared" si="9"/>
        <v>20170927 12:52:18.213000</v>
      </c>
    </row>
    <row r="634" spans="1:5">
      <c r="A634">
        <v>78</v>
      </c>
      <c r="B634">
        <v>616</v>
      </c>
      <c r="C634" t="s">
        <v>63</v>
      </c>
      <c r="D634" t="s">
        <v>2690</v>
      </c>
      <c r="E634" s="68" t="str">
        <f t="shared" si="9"/>
        <v>20170927 12:52:18.213000</v>
      </c>
    </row>
    <row r="635" spans="1:5">
      <c r="A635">
        <v>509</v>
      </c>
      <c r="B635">
        <v>616</v>
      </c>
      <c r="C635" t="s">
        <v>63</v>
      </c>
      <c r="D635" t="s">
        <v>2690</v>
      </c>
      <c r="E635" s="68" t="str">
        <f t="shared" si="9"/>
        <v>20170927 12:52:18.213000</v>
      </c>
    </row>
    <row r="636" spans="1:5">
      <c r="A636">
        <v>43</v>
      </c>
      <c r="B636">
        <v>614.5</v>
      </c>
      <c r="C636" t="s">
        <v>70</v>
      </c>
      <c r="D636" t="s">
        <v>2691</v>
      </c>
      <c r="E636" s="68" t="str">
        <f t="shared" si="9"/>
        <v>20170927 12:54:32.527603</v>
      </c>
    </row>
    <row r="637" spans="1:5">
      <c r="A637">
        <v>395</v>
      </c>
      <c r="B637">
        <v>614.5</v>
      </c>
      <c r="C637" t="s">
        <v>63</v>
      </c>
      <c r="D637" t="s">
        <v>2692</v>
      </c>
      <c r="E637" s="68" t="str">
        <f t="shared" si="9"/>
        <v>20170927 12:54:32.528000</v>
      </c>
    </row>
    <row r="638" spans="1:5">
      <c r="A638">
        <v>19</v>
      </c>
      <c r="B638">
        <v>614.5</v>
      </c>
      <c r="C638" t="s">
        <v>67</v>
      </c>
      <c r="D638" t="s">
        <v>2693</v>
      </c>
      <c r="E638" s="68" t="str">
        <f t="shared" si="9"/>
        <v>20170927 12:54:32.543088</v>
      </c>
    </row>
    <row r="639" spans="1:5">
      <c r="A639">
        <v>43</v>
      </c>
      <c r="B639">
        <v>614.5</v>
      </c>
      <c r="C639" t="s">
        <v>67</v>
      </c>
      <c r="D639" t="s">
        <v>2694</v>
      </c>
      <c r="E639" s="68" t="str">
        <f t="shared" si="9"/>
        <v>20170927 12:54:32.543241</v>
      </c>
    </row>
    <row r="640" spans="1:5">
      <c r="A640">
        <v>53</v>
      </c>
      <c r="B640">
        <v>615.5</v>
      </c>
      <c r="C640" t="s">
        <v>63</v>
      </c>
      <c r="D640" t="s">
        <v>2695</v>
      </c>
      <c r="E640" s="68" t="str">
        <f t="shared" si="9"/>
        <v>20170927 12:59:09.098000</v>
      </c>
    </row>
    <row r="641" spans="1:5">
      <c r="A641">
        <v>80</v>
      </c>
      <c r="B641">
        <v>615.5</v>
      </c>
      <c r="C641" t="s">
        <v>63</v>
      </c>
      <c r="D641" t="s">
        <v>2695</v>
      </c>
      <c r="E641" s="68" t="str">
        <f t="shared" si="9"/>
        <v>20170927 12:59:09.098000</v>
      </c>
    </row>
    <row r="642" spans="1:5">
      <c r="A642">
        <v>100</v>
      </c>
      <c r="B642">
        <v>615.5</v>
      </c>
      <c r="C642" t="s">
        <v>63</v>
      </c>
      <c r="D642" t="s">
        <v>2695</v>
      </c>
      <c r="E642" s="68" t="str">
        <f t="shared" ref="E642:E705" si="10">LEFT(D642,FIND(" ",D642)-1)&amp;" "&amp;IF((MID(D642,FIND(" ",D642)+1,2))&lt;"23",MID(D642,FIND(" ",D642)+1,2) + 2 - VALUE(MID(D642,28,1)),"0"&amp;"0")&amp;MID(D642,FIND(" ",D642)+3,13)</f>
        <v>20170927 12:59:09.098000</v>
      </c>
    </row>
    <row r="643" spans="1:5">
      <c r="A643">
        <v>82</v>
      </c>
      <c r="B643">
        <v>615.5</v>
      </c>
      <c r="C643" t="s">
        <v>63</v>
      </c>
      <c r="D643" t="s">
        <v>2695</v>
      </c>
      <c r="E643" s="68" t="str">
        <f t="shared" si="10"/>
        <v>20170927 12:59:09.098000</v>
      </c>
    </row>
    <row r="644" spans="1:5">
      <c r="A644">
        <v>78</v>
      </c>
      <c r="B644">
        <v>615.5</v>
      </c>
      <c r="C644" t="s">
        <v>63</v>
      </c>
      <c r="D644" t="s">
        <v>2695</v>
      </c>
      <c r="E644" s="68" t="str">
        <f t="shared" si="10"/>
        <v>20170927 12:59:09.098000</v>
      </c>
    </row>
    <row r="645" spans="1:5">
      <c r="A645">
        <v>307</v>
      </c>
      <c r="B645">
        <v>615.5</v>
      </c>
      <c r="C645" t="s">
        <v>63</v>
      </c>
      <c r="D645" t="s">
        <v>2695</v>
      </c>
      <c r="E645" s="68" t="str">
        <f t="shared" si="10"/>
        <v>20170927 12:59:09.098000</v>
      </c>
    </row>
    <row r="646" spans="1:5">
      <c r="A646">
        <v>100</v>
      </c>
      <c r="B646">
        <v>615.5</v>
      </c>
      <c r="C646" t="s">
        <v>63</v>
      </c>
      <c r="D646" t="s">
        <v>2696</v>
      </c>
      <c r="E646" s="68" t="str">
        <f t="shared" si="10"/>
        <v>20170927 13:02:40.835000</v>
      </c>
    </row>
    <row r="647" spans="1:5">
      <c r="A647">
        <v>222</v>
      </c>
      <c r="B647">
        <v>615.5</v>
      </c>
      <c r="C647" t="s">
        <v>63</v>
      </c>
      <c r="D647" t="s">
        <v>2696</v>
      </c>
      <c r="E647" s="68" t="str">
        <f t="shared" si="10"/>
        <v>20170927 13:02:40.835000</v>
      </c>
    </row>
    <row r="648" spans="1:5">
      <c r="A648">
        <v>80</v>
      </c>
      <c r="B648">
        <v>615.5</v>
      </c>
      <c r="C648" t="s">
        <v>63</v>
      </c>
      <c r="D648" t="s">
        <v>2696</v>
      </c>
      <c r="E648" s="68" t="str">
        <f t="shared" si="10"/>
        <v>20170927 13:02:40.835000</v>
      </c>
    </row>
    <row r="649" spans="1:5">
      <c r="A649">
        <v>51</v>
      </c>
      <c r="B649">
        <v>615.5</v>
      </c>
      <c r="C649" t="s">
        <v>63</v>
      </c>
      <c r="D649" t="s">
        <v>2696</v>
      </c>
      <c r="E649" s="68" t="str">
        <f t="shared" si="10"/>
        <v>20170927 13:02:40.835000</v>
      </c>
    </row>
    <row r="650" spans="1:5">
      <c r="A650">
        <v>47</v>
      </c>
      <c r="B650">
        <v>615.5</v>
      </c>
      <c r="C650" t="s">
        <v>63</v>
      </c>
      <c r="D650" t="s">
        <v>2696</v>
      </c>
      <c r="E650" s="68" t="str">
        <f t="shared" si="10"/>
        <v>20170927 13:02:40.835000</v>
      </c>
    </row>
    <row r="651" spans="1:5">
      <c r="A651">
        <v>100</v>
      </c>
      <c r="B651">
        <v>616.5</v>
      </c>
      <c r="C651" t="s">
        <v>63</v>
      </c>
      <c r="D651" t="s">
        <v>2697</v>
      </c>
      <c r="E651" s="68" t="str">
        <f t="shared" si="10"/>
        <v>20170927 13:56:44.500000</v>
      </c>
    </row>
    <row r="652" spans="1:5">
      <c r="A652">
        <v>95</v>
      </c>
      <c r="B652">
        <v>616.5</v>
      </c>
      <c r="C652" t="s">
        <v>63</v>
      </c>
      <c r="D652" t="s">
        <v>2697</v>
      </c>
      <c r="E652" s="68" t="str">
        <f t="shared" si="10"/>
        <v>20170927 13:56:44.500000</v>
      </c>
    </row>
    <row r="653" spans="1:5">
      <c r="A653">
        <v>88</v>
      </c>
      <c r="B653">
        <v>616.5</v>
      </c>
      <c r="C653" t="s">
        <v>63</v>
      </c>
      <c r="D653" t="s">
        <v>2697</v>
      </c>
      <c r="E653" s="68" t="str">
        <f t="shared" si="10"/>
        <v>20170927 13:56:44.500000</v>
      </c>
    </row>
    <row r="654" spans="1:5">
      <c r="A654">
        <v>106</v>
      </c>
      <c r="B654">
        <v>616.5</v>
      </c>
      <c r="C654" t="s">
        <v>63</v>
      </c>
      <c r="D654" t="s">
        <v>2697</v>
      </c>
      <c r="E654" s="68" t="str">
        <f t="shared" si="10"/>
        <v>20170927 13:56:44.500000</v>
      </c>
    </row>
    <row r="655" spans="1:5">
      <c r="A655">
        <v>170</v>
      </c>
      <c r="B655">
        <v>616.5</v>
      </c>
      <c r="C655" t="s">
        <v>63</v>
      </c>
      <c r="D655" t="s">
        <v>2697</v>
      </c>
      <c r="E655" s="68" t="str">
        <f t="shared" si="10"/>
        <v>20170927 13:56:44.500000</v>
      </c>
    </row>
    <row r="656" spans="1:5">
      <c r="A656">
        <v>100</v>
      </c>
      <c r="B656">
        <v>616.5</v>
      </c>
      <c r="C656" t="s">
        <v>63</v>
      </c>
      <c r="D656" t="s">
        <v>2697</v>
      </c>
      <c r="E656" s="68" t="str">
        <f t="shared" si="10"/>
        <v>20170927 13:56:44.500000</v>
      </c>
    </row>
    <row r="657" spans="1:5">
      <c r="A657">
        <v>341</v>
      </c>
      <c r="B657">
        <v>616.5</v>
      </c>
      <c r="C657" t="s">
        <v>63</v>
      </c>
      <c r="D657" t="s">
        <v>2697</v>
      </c>
      <c r="E657" s="68" t="str">
        <f t="shared" si="10"/>
        <v>20170927 13:56:44.500000</v>
      </c>
    </row>
    <row r="658" spans="1:5">
      <c r="A658">
        <v>67</v>
      </c>
      <c r="B658">
        <v>616.5</v>
      </c>
      <c r="C658" t="s">
        <v>63</v>
      </c>
      <c r="D658" t="s">
        <v>2698</v>
      </c>
      <c r="E658" s="68" t="str">
        <f t="shared" si="10"/>
        <v>20170927 14:00:17.212000</v>
      </c>
    </row>
    <row r="659" spans="1:5">
      <c r="A659">
        <v>40</v>
      </c>
      <c r="B659">
        <v>616.5</v>
      </c>
      <c r="C659" t="s">
        <v>63</v>
      </c>
      <c r="D659" t="s">
        <v>2698</v>
      </c>
      <c r="E659" s="68" t="str">
        <f t="shared" si="10"/>
        <v>20170927 14:00:17.212000</v>
      </c>
    </row>
    <row r="660" spans="1:5">
      <c r="A660">
        <v>50</v>
      </c>
      <c r="B660">
        <v>616.5</v>
      </c>
      <c r="C660" t="s">
        <v>63</v>
      </c>
      <c r="D660" t="s">
        <v>2698</v>
      </c>
      <c r="E660" s="68" t="str">
        <f t="shared" si="10"/>
        <v>20170927 14:00:17.212000</v>
      </c>
    </row>
    <row r="661" spans="1:5">
      <c r="A661">
        <v>212</v>
      </c>
      <c r="B661">
        <v>616.5</v>
      </c>
      <c r="C661" t="s">
        <v>63</v>
      </c>
      <c r="D661" t="s">
        <v>2698</v>
      </c>
      <c r="E661" s="68" t="str">
        <f t="shared" si="10"/>
        <v>20170927 14:00:17.212000</v>
      </c>
    </row>
    <row r="662" spans="1:5">
      <c r="A662">
        <v>100</v>
      </c>
      <c r="B662">
        <v>616.5</v>
      </c>
      <c r="C662" t="s">
        <v>63</v>
      </c>
      <c r="D662" t="s">
        <v>2698</v>
      </c>
      <c r="E662" s="68" t="str">
        <f t="shared" si="10"/>
        <v>20170927 14:00:17.212000</v>
      </c>
    </row>
    <row r="663" spans="1:5">
      <c r="A663">
        <v>31</v>
      </c>
      <c r="B663">
        <v>616.5</v>
      </c>
      <c r="C663" t="s">
        <v>63</v>
      </c>
      <c r="D663" t="s">
        <v>2698</v>
      </c>
      <c r="E663" s="68" t="str">
        <f t="shared" si="10"/>
        <v>20170927 14:00:17.212000</v>
      </c>
    </row>
    <row r="664" spans="1:5">
      <c r="A664">
        <v>70</v>
      </c>
      <c r="B664">
        <v>616.5</v>
      </c>
      <c r="C664" t="s">
        <v>63</v>
      </c>
      <c r="D664" t="s">
        <v>2699</v>
      </c>
      <c r="E664" s="68" t="str">
        <f t="shared" si="10"/>
        <v>20170927 14:13:10.924000</v>
      </c>
    </row>
    <row r="665" spans="1:5">
      <c r="A665">
        <v>87</v>
      </c>
      <c r="B665">
        <v>616.5</v>
      </c>
      <c r="C665" t="s">
        <v>63</v>
      </c>
      <c r="D665" t="s">
        <v>2699</v>
      </c>
      <c r="E665" s="68" t="str">
        <f t="shared" si="10"/>
        <v>20170927 14:13:10.924000</v>
      </c>
    </row>
    <row r="666" spans="1:5">
      <c r="A666">
        <v>38</v>
      </c>
      <c r="B666">
        <v>616.5</v>
      </c>
      <c r="C666" t="s">
        <v>63</v>
      </c>
      <c r="D666" t="s">
        <v>2700</v>
      </c>
      <c r="E666" s="68" t="str">
        <f t="shared" si="10"/>
        <v>20170927 14:13:32.679000</v>
      </c>
    </row>
    <row r="667" spans="1:5">
      <c r="A667">
        <v>305</v>
      </c>
      <c r="B667">
        <v>616.5</v>
      </c>
      <c r="C667" t="s">
        <v>63</v>
      </c>
      <c r="D667" t="s">
        <v>2700</v>
      </c>
      <c r="E667" s="68" t="str">
        <f t="shared" si="10"/>
        <v>20170927 14:13:32.679000</v>
      </c>
    </row>
    <row r="668" spans="1:5">
      <c r="A668">
        <v>693</v>
      </c>
      <c r="B668">
        <v>614</v>
      </c>
      <c r="C668" t="s">
        <v>63</v>
      </c>
      <c r="D668" t="s">
        <v>2701</v>
      </c>
      <c r="E668" s="68" t="str">
        <f t="shared" si="10"/>
        <v>20170927 14:22:52.064000</v>
      </c>
    </row>
    <row r="669" spans="1:5">
      <c r="A669">
        <v>2</v>
      </c>
      <c r="B669">
        <v>614</v>
      </c>
      <c r="C669" t="s">
        <v>63</v>
      </c>
      <c r="D669" t="s">
        <v>2701</v>
      </c>
      <c r="E669" s="68" t="str">
        <f t="shared" si="10"/>
        <v>20170927 14:22:52.064000</v>
      </c>
    </row>
    <row r="670" spans="1:5">
      <c r="A670">
        <v>5</v>
      </c>
      <c r="B670">
        <v>614</v>
      </c>
      <c r="C670" t="s">
        <v>63</v>
      </c>
      <c r="D670" t="s">
        <v>2701</v>
      </c>
      <c r="E670" s="68" t="str">
        <f t="shared" si="10"/>
        <v>20170927 14:22:52.064000</v>
      </c>
    </row>
    <row r="671" spans="1:5">
      <c r="A671">
        <v>100</v>
      </c>
      <c r="B671">
        <v>614</v>
      </c>
      <c r="C671" t="s">
        <v>63</v>
      </c>
      <c r="D671" t="s">
        <v>2702</v>
      </c>
      <c r="E671" s="68" t="str">
        <f t="shared" si="10"/>
        <v>20170927 14:36:10.214000</v>
      </c>
    </row>
    <row r="672" spans="1:5">
      <c r="A672">
        <v>121</v>
      </c>
      <c r="B672">
        <v>614</v>
      </c>
      <c r="C672" t="s">
        <v>63</v>
      </c>
      <c r="D672" t="s">
        <v>2702</v>
      </c>
      <c r="E672" s="68" t="str">
        <f t="shared" si="10"/>
        <v>20170927 14:36:10.214000</v>
      </c>
    </row>
    <row r="673" spans="1:5">
      <c r="A673">
        <v>432</v>
      </c>
      <c r="B673">
        <v>614</v>
      </c>
      <c r="C673" t="s">
        <v>63</v>
      </c>
      <c r="D673" t="s">
        <v>2703</v>
      </c>
      <c r="E673" s="68" t="str">
        <f t="shared" si="10"/>
        <v>20170927 14:36:10.236000</v>
      </c>
    </row>
    <row r="674" spans="1:5">
      <c r="A674">
        <v>29</v>
      </c>
      <c r="B674">
        <v>614</v>
      </c>
      <c r="C674" t="s">
        <v>63</v>
      </c>
      <c r="D674" t="s">
        <v>2703</v>
      </c>
      <c r="E674" s="68" t="str">
        <f t="shared" si="10"/>
        <v>20170927 14:36:10.236000</v>
      </c>
    </row>
    <row r="675" spans="1:5">
      <c r="A675">
        <v>101</v>
      </c>
      <c r="B675">
        <v>614</v>
      </c>
      <c r="C675" t="s">
        <v>63</v>
      </c>
      <c r="D675" t="s">
        <v>2703</v>
      </c>
      <c r="E675" s="68" t="str">
        <f t="shared" si="10"/>
        <v>20170927 14:36:10.236000</v>
      </c>
    </row>
    <row r="676" spans="1:5">
      <c r="A676">
        <v>17</v>
      </c>
      <c r="B676">
        <v>614</v>
      </c>
      <c r="C676" t="s">
        <v>63</v>
      </c>
      <c r="D676" t="s">
        <v>2703</v>
      </c>
      <c r="E676" s="68" t="str">
        <f t="shared" si="10"/>
        <v>20170927 14:36:10.236000</v>
      </c>
    </row>
    <row r="677" spans="1:5">
      <c r="A677">
        <v>160</v>
      </c>
      <c r="B677">
        <v>615</v>
      </c>
      <c r="C677" t="s">
        <v>63</v>
      </c>
      <c r="D677" t="s">
        <v>2704</v>
      </c>
      <c r="E677" s="68" t="str">
        <f t="shared" si="10"/>
        <v>20170927 14:59:08.193000</v>
      </c>
    </row>
    <row r="678" spans="1:5">
      <c r="A678">
        <v>89</v>
      </c>
      <c r="B678">
        <v>615</v>
      </c>
      <c r="C678" t="s">
        <v>63</v>
      </c>
      <c r="D678" t="s">
        <v>2704</v>
      </c>
      <c r="E678" s="68" t="str">
        <f t="shared" si="10"/>
        <v>20170927 14:59:08.193000</v>
      </c>
    </row>
    <row r="679" spans="1:5">
      <c r="A679">
        <v>85</v>
      </c>
      <c r="B679">
        <v>615</v>
      </c>
      <c r="C679" t="s">
        <v>63</v>
      </c>
      <c r="D679" t="s">
        <v>2704</v>
      </c>
      <c r="E679" s="68" t="str">
        <f t="shared" si="10"/>
        <v>20170927 14:59:08.193000</v>
      </c>
    </row>
    <row r="680" spans="1:5">
      <c r="A680">
        <v>81</v>
      </c>
      <c r="B680">
        <v>615</v>
      </c>
      <c r="C680" t="s">
        <v>63</v>
      </c>
      <c r="D680" t="s">
        <v>2704</v>
      </c>
      <c r="E680" s="68" t="str">
        <f t="shared" si="10"/>
        <v>20170927 14:59:08.193000</v>
      </c>
    </row>
    <row r="681" spans="1:5">
      <c r="A681">
        <v>84</v>
      </c>
      <c r="B681">
        <v>615</v>
      </c>
      <c r="C681" t="s">
        <v>63</v>
      </c>
      <c r="D681" t="s">
        <v>2704</v>
      </c>
      <c r="E681" s="68" t="str">
        <f t="shared" si="10"/>
        <v>20170927 14:59:08.193000</v>
      </c>
    </row>
    <row r="682" spans="1:5">
      <c r="A682">
        <v>25</v>
      </c>
      <c r="B682">
        <v>615</v>
      </c>
      <c r="C682" t="s">
        <v>63</v>
      </c>
      <c r="D682" t="s">
        <v>2704</v>
      </c>
      <c r="E682" s="68" t="str">
        <f t="shared" si="10"/>
        <v>20170927 14:59:08.193000</v>
      </c>
    </row>
    <row r="683" spans="1:5">
      <c r="A683">
        <v>80</v>
      </c>
      <c r="B683">
        <v>615</v>
      </c>
      <c r="C683" t="s">
        <v>63</v>
      </c>
      <c r="D683" t="s">
        <v>2704</v>
      </c>
      <c r="E683" s="68" t="str">
        <f t="shared" si="10"/>
        <v>20170927 14:59:08.193000</v>
      </c>
    </row>
    <row r="684" spans="1:5">
      <c r="A684">
        <v>100</v>
      </c>
      <c r="B684">
        <v>615</v>
      </c>
      <c r="C684" t="s">
        <v>63</v>
      </c>
      <c r="D684" t="s">
        <v>2704</v>
      </c>
      <c r="E684" s="68" t="str">
        <f t="shared" si="10"/>
        <v>20170927 14:59:08.193000</v>
      </c>
    </row>
    <row r="685" spans="1:5">
      <c r="A685">
        <v>40</v>
      </c>
      <c r="B685">
        <v>615</v>
      </c>
      <c r="C685" t="s">
        <v>63</v>
      </c>
      <c r="D685" t="s">
        <v>2704</v>
      </c>
      <c r="E685" s="68" t="str">
        <f t="shared" si="10"/>
        <v>20170927 14:59:08.193000</v>
      </c>
    </row>
    <row r="686" spans="1:5">
      <c r="A686">
        <v>56</v>
      </c>
      <c r="B686">
        <v>615</v>
      </c>
      <c r="C686" t="s">
        <v>63</v>
      </c>
      <c r="D686" t="s">
        <v>2704</v>
      </c>
      <c r="E686" s="68" t="str">
        <f t="shared" si="10"/>
        <v>20170927 14:59:08.193000</v>
      </c>
    </row>
    <row r="687" spans="1:5">
      <c r="A687">
        <v>96</v>
      </c>
      <c r="B687">
        <v>615</v>
      </c>
      <c r="C687" t="s">
        <v>63</v>
      </c>
      <c r="D687" t="s">
        <v>2705</v>
      </c>
      <c r="E687" s="68" t="str">
        <f t="shared" si="10"/>
        <v>20170927 15:18:31.100000</v>
      </c>
    </row>
    <row r="688" spans="1:5">
      <c r="A688">
        <v>104</v>
      </c>
      <c r="B688">
        <v>615</v>
      </c>
      <c r="C688" t="s">
        <v>63</v>
      </c>
      <c r="D688" t="s">
        <v>2705</v>
      </c>
      <c r="E688" s="68" t="str">
        <f t="shared" si="10"/>
        <v>20170927 15:18:31.100000</v>
      </c>
    </row>
    <row r="689" spans="1:5">
      <c r="A689">
        <v>500</v>
      </c>
      <c r="B689">
        <v>615</v>
      </c>
      <c r="C689" t="s">
        <v>63</v>
      </c>
      <c r="D689" t="s">
        <v>2705</v>
      </c>
      <c r="E689" s="68" t="str">
        <f t="shared" si="10"/>
        <v>20170927 15:18:31.100000</v>
      </c>
    </row>
    <row r="690" spans="1:5">
      <c r="A690">
        <v>11</v>
      </c>
      <c r="B690">
        <v>615.5</v>
      </c>
      <c r="C690" t="s">
        <v>63</v>
      </c>
      <c r="D690" t="s">
        <v>2706</v>
      </c>
      <c r="E690" s="68" t="str">
        <f t="shared" si="10"/>
        <v>20170927 15:23:49.252000</v>
      </c>
    </row>
    <row r="691" spans="1:5">
      <c r="A691">
        <v>30</v>
      </c>
      <c r="B691">
        <v>615.5</v>
      </c>
      <c r="C691" t="s">
        <v>63</v>
      </c>
      <c r="D691" t="s">
        <v>2706</v>
      </c>
      <c r="E691" s="68" t="str">
        <f t="shared" si="10"/>
        <v>20170927 15:23:49.252000</v>
      </c>
    </row>
    <row r="692" spans="1:5">
      <c r="A692">
        <v>89</v>
      </c>
      <c r="B692">
        <v>615.5</v>
      </c>
      <c r="C692" t="s">
        <v>63</v>
      </c>
      <c r="D692" t="s">
        <v>2706</v>
      </c>
      <c r="E692" s="68" t="str">
        <f t="shared" si="10"/>
        <v>20170927 15:23:49.252000</v>
      </c>
    </row>
    <row r="693" spans="1:5">
      <c r="A693">
        <v>100</v>
      </c>
      <c r="B693">
        <v>615.5</v>
      </c>
      <c r="C693" t="s">
        <v>63</v>
      </c>
      <c r="D693" t="s">
        <v>2706</v>
      </c>
      <c r="E693" s="68" t="str">
        <f t="shared" si="10"/>
        <v>20170927 15:23:49.252000</v>
      </c>
    </row>
    <row r="694" spans="1:5">
      <c r="A694">
        <v>56</v>
      </c>
      <c r="B694">
        <v>615.5</v>
      </c>
      <c r="C694" t="s">
        <v>63</v>
      </c>
      <c r="D694" t="s">
        <v>2706</v>
      </c>
      <c r="E694" s="68" t="str">
        <f t="shared" si="10"/>
        <v>20170927 15:23:49.252000</v>
      </c>
    </row>
    <row r="695" spans="1:5">
      <c r="A695">
        <v>86</v>
      </c>
      <c r="B695">
        <v>615.5</v>
      </c>
      <c r="C695" t="s">
        <v>63</v>
      </c>
      <c r="D695" t="s">
        <v>2706</v>
      </c>
      <c r="E695" s="68" t="str">
        <f t="shared" si="10"/>
        <v>20170927 15:23:49.252000</v>
      </c>
    </row>
    <row r="696" spans="1:5">
      <c r="A696">
        <v>88</v>
      </c>
      <c r="B696">
        <v>615.5</v>
      </c>
      <c r="C696" t="s">
        <v>63</v>
      </c>
      <c r="D696" t="s">
        <v>2706</v>
      </c>
      <c r="E696" s="68" t="str">
        <f t="shared" si="10"/>
        <v>20170927 15:23:49.252000</v>
      </c>
    </row>
    <row r="697" spans="1:5">
      <c r="A697">
        <v>40</v>
      </c>
      <c r="B697">
        <v>615.5</v>
      </c>
      <c r="C697" t="s">
        <v>63</v>
      </c>
      <c r="D697" t="s">
        <v>2706</v>
      </c>
      <c r="E697" s="68" t="str">
        <f t="shared" si="10"/>
        <v>20170927 15:23:49.252000</v>
      </c>
    </row>
    <row r="698" spans="1:5">
      <c r="A698">
        <v>24</v>
      </c>
      <c r="B698">
        <v>615.5</v>
      </c>
      <c r="C698" t="s">
        <v>63</v>
      </c>
      <c r="D698" t="s">
        <v>2707</v>
      </c>
      <c r="E698" s="68" t="str">
        <f t="shared" si="10"/>
        <v>20170927 15:24:56.942000</v>
      </c>
    </row>
    <row r="699" spans="1:5">
      <c r="A699">
        <v>55</v>
      </c>
      <c r="B699">
        <v>615.5</v>
      </c>
      <c r="C699" t="s">
        <v>63</v>
      </c>
      <c r="D699" t="s">
        <v>2707</v>
      </c>
      <c r="E699" s="68" t="str">
        <f t="shared" si="10"/>
        <v>20170927 15:24:56.942000</v>
      </c>
    </row>
    <row r="700" spans="1:5">
      <c r="A700">
        <v>37</v>
      </c>
      <c r="B700">
        <v>615.5</v>
      </c>
      <c r="C700" t="s">
        <v>63</v>
      </c>
      <c r="D700" t="s">
        <v>2707</v>
      </c>
      <c r="E700" s="68" t="str">
        <f t="shared" si="10"/>
        <v>20170927 15:24:56.942000</v>
      </c>
    </row>
    <row r="701" spans="1:5">
      <c r="A701">
        <v>37</v>
      </c>
      <c r="B701">
        <v>615.5</v>
      </c>
      <c r="C701" t="s">
        <v>63</v>
      </c>
      <c r="D701" t="s">
        <v>2707</v>
      </c>
      <c r="E701" s="68" t="str">
        <f t="shared" si="10"/>
        <v>20170927 15:24:56.942000</v>
      </c>
    </row>
    <row r="702" spans="1:5">
      <c r="A702">
        <v>86</v>
      </c>
      <c r="B702">
        <v>615.5</v>
      </c>
      <c r="C702" t="s">
        <v>63</v>
      </c>
      <c r="D702" t="s">
        <v>2707</v>
      </c>
      <c r="E702" s="68" t="str">
        <f t="shared" si="10"/>
        <v>20170927 15:24:56.942000</v>
      </c>
    </row>
    <row r="703" spans="1:5">
      <c r="A703">
        <v>261</v>
      </c>
      <c r="B703">
        <v>615.5</v>
      </c>
      <c r="C703" t="s">
        <v>63</v>
      </c>
      <c r="D703" t="s">
        <v>2708</v>
      </c>
      <c r="E703" s="68" t="str">
        <f t="shared" si="10"/>
        <v>20170927 15:24:56.963000</v>
      </c>
    </row>
    <row r="704" spans="1:5">
      <c r="A704">
        <v>92</v>
      </c>
      <c r="B704">
        <v>616</v>
      </c>
      <c r="C704" t="s">
        <v>63</v>
      </c>
      <c r="D704" t="s">
        <v>2709</v>
      </c>
      <c r="E704" s="68" t="str">
        <f t="shared" si="10"/>
        <v>20170927 15:35:03.001000</v>
      </c>
    </row>
    <row r="705" spans="1:5">
      <c r="A705">
        <v>239</v>
      </c>
      <c r="B705">
        <v>617.5</v>
      </c>
      <c r="C705" t="s">
        <v>63</v>
      </c>
      <c r="D705" t="s">
        <v>2710</v>
      </c>
      <c r="E705" s="68" t="str">
        <f t="shared" si="10"/>
        <v>20170927 15:42:12.550000</v>
      </c>
    </row>
    <row r="706" spans="1:5">
      <c r="A706">
        <v>50</v>
      </c>
      <c r="B706">
        <v>617.5</v>
      </c>
      <c r="C706" t="s">
        <v>63</v>
      </c>
      <c r="D706" t="s">
        <v>2710</v>
      </c>
      <c r="E706" s="68" t="str">
        <f t="shared" ref="E706:E769" si="11">LEFT(D706,FIND(" ",D706)-1)&amp;" "&amp;IF((MID(D706,FIND(" ",D706)+1,2))&lt;"23",MID(D706,FIND(" ",D706)+1,2) + 2 - VALUE(MID(D706,28,1)),"0"&amp;"0")&amp;MID(D706,FIND(" ",D706)+3,13)</f>
        <v>20170927 15:42:12.550000</v>
      </c>
    </row>
    <row r="707" spans="1:5">
      <c r="A707">
        <v>240</v>
      </c>
      <c r="B707">
        <v>617.5</v>
      </c>
      <c r="C707" t="s">
        <v>63</v>
      </c>
      <c r="D707" t="s">
        <v>2710</v>
      </c>
      <c r="E707" s="68" t="str">
        <f t="shared" si="11"/>
        <v>20170927 15:42:12.550000</v>
      </c>
    </row>
    <row r="708" spans="1:5">
      <c r="A708">
        <v>83</v>
      </c>
      <c r="B708">
        <v>617.5</v>
      </c>
      <c r="C708" t="s">
        <v>63</v>
      </c>
      <c r="D708" t="s">
        <v>2710</v>
      </c>
      <c r="E708" s="68" t="str">
        <f t="shared" si="11"/>
        <v>20170927 15:42:12.550000</v>
      </c>
    </row>
    <row r="709" spans="1:5">
      <c r="A709">
        <v>85</v>
      </c>
      <c r="B709">
        <v>617.5</v>
      </c>
      <c r="C709" t="s">
        <v>63</v>
      </c>
      <c r="D709" t="s">
        <v>2710</v>
      </c>
      <c r="E709" s="68" t="str">
        <f t="shared" si="11"/>
        <v>20170927 15:42:12.550000</v>
      </c>
    </row>
    <row r="710" spans="1:5">
      <c r="A710">
        <v>84</v>
      </c>
      <c r="B710">
        <v>617.5</v>
      </c>
      <c r="C710" t="s">
        <v>63</v>
      </c>
      <c r="D710" t="s">
        <v>2710</v>
      </c>
      <c r="E710" s="68" t="str">
        <f t="shared" si="11"/>
        <v>20170927 15:42:12.550000</v>
      </c>
    </row>
    <row r="711" spans="1:5">
      <c r="A711">
        <v>85</v>
      </c>
      <c r="B711">
        <v>617.5</v>
      </c>
      <c r="C711" t="s">
        <v>63</v>
      </c>
      <c r="D711" t="s">
        <v>2710</v>
      </c>
      <c r="E711" s="68" t="str">
        <f t="shared" si="11"/>
        <v>20170927 15:42:12.550000</v>
      </c>
    </row>
    <row r="712" spans="1:5">
      <c r="A712">
        <v>134</v>
      </c>
      <c r="B712">
        <v>617.5</v>
      </c>
      <c r="C712" t="s">
        <v>63</v>
      </c>
      <c r="D712" t="s">
        <v>2710</v>
      </c>
      <c r="E712" s="68" t="str">
        <f t="shared" si="11"/>
        <v>20170927 15:42:12.550000</v>
      </c>
    </row>
    <row r="713" spans="1:5">
      <c r="A713">
        <v>86</v>
      </c>
      <c r="B713">
        <v>619.5</v>
      </c>
      <c r="C713" t="s">
        <v>63</v>
      </c>
      <c r="D713" t="s">
        <v>2711</v>
      </c>
      <c r="E713" s="68" t="str">
        <f t="shared" si="11"/>
        <v>20170927 15:51:16.007000</v>
      </c>
    </row>
    <row r="714" spans="1:5">
      <c r="A714">
        <v>100</v>
      </c>
      <c r="B714">
        <v>619.5</v>
      </c>
      <c r="C714" t="s">
        <v>63</v>
      </c>
      <c r="D714" t="s">
        <v>2711</v>
      </c>
      <c r="E714" s="68" t="str">
        <f t="shared" si="11"/>
        <v>20170927 15:51:16.007000</v>
      </c>
    </row>
    <row r="715" spans="1:5">
      <c r="A715">
        <v>50</v>
      </c>
      <c r="B715">
        <v>619.5</v>
      </c>
      <c r="C715" t="s">
        <v>63</v>
      </c>
      <c r="D715" t="s">
        <v>2711</v>
      </c>
      <c r="E715" s="68" t="str">
        <f t="shared" si="11"/>
        <v>20170927 15:51:16.007000</v>
      </c>
    </row>
    <row r="716" spans="1:5">
      <c r="A716">
        <v>172</v>
      </c>
      <c r="B716">
        <v>619.5</v>
      </c>
      <c r="C716" t="s">
        <v>63</v>
      </c>
      <c r="D716" t="s">
        <v>2711</v>
      </c>
      <c r="E716" s="68" t="str">
        <f t="shared" si="11"/>
        <v>20170927 15:51:16.007000</v>
      </c>
    </row>
    <row r="717" spans="1:5">
      <c r="A717">
        <v>27</v>
      </c>
      <c r="B717">
        <v>620.5</v>
      </c>
      <c r="C717" t="s">
        <v>63</v>
      </c>
      <c r="D717" t="s">
        <v>2712</v>
      </c>
      <c r="E717" s="68" t="str">
        <f t="shared" si="11"/>
        <v>20170927 15:56:12.017000</v>
      </c>
    </row>
    <row r="718" spans="1:5">
      <c r="A718">
        <v>573</v>
      </c>
      <c r="B718">
        <v>620.5</v>
      </c>
      <c r="C718" t="s">
        <v>63</v>
      </c>
      <c r="D718" t="s">
        <v>2712</v>
      </c>
      <c r="E718" s="68" t="str">
        <f t="shared" si="11"/>
        <v>20170927 15:56:12.017000</v>
      </c>
    </row>
    <row r="719" spans="1:5">
      <c r="A719">
        <v>100</v>
      </c>
      <c r="B719">
        <v>619.5</v>
      </c>
      <c r="C719" t="s">
        <v>63</v>
      </c>
      <c r="D719" t="s">
        <v>2713</v>
      </c>
      <c r="E719" s="68" t="str">
        <f t="shared" si="11"/>
        <v>20170927 16:05:39.920000</v>
      </c>
    </row>
    <row r="720" spans="1:5">
      <c r="A720">
        <v>24</v>
      </c>
      <c r="B720">
        <v>619.5</v>
      </c>
      <c r="C720" t="s">
        <v>63</v>
      </c>
      <c r="D720" t="s">
        <v>2713</v>
      </c>
      <c r="E720" s="68" t="str">
        <f t="shared" si="11"/>
        <v>20170927 16:05:39.920000</v>
      </c>
    </row>
    <row r="721" spans="1:5">
      <c r="A721">
        <v>100</v>
      </c>
      <c r="B721">
        <v>619.5</v>
      </c>
      <c r="C721" t="s">
        <v>63</v>
      </c>
      <c r="D721" t="s">
        <v>2713</v>
      </c>
      <c r="E721" s="68" t="str">
        <f t="shared" si="11"/>
        <v>20170927 16:05:39.920000</v>
      </c>
    </row>
    <row r="722" spans="1:5">
      <c r="A722">
        <v>105</v>
      </c>
      <c r="B722">
        <v>619.5</v>
      </c>
      <c r="C722" t="s">
        <v>63</v>
      </c>
      <c r="D722" t="s">
        <v>2713</v>
      </c>
      <c r="E722" s="68" t="str">
        <f t="shared" si="11"/>
        <v>20170927 16:05:39.920000</v>
      </c>
    </row>
    <row r="723" spans="1:5">
      <c r="A723">
        <v>71</v>
      </c>
      <c r="B723">
        <v>619.5</v>
      </c>
      <c r="C723" t="s">
        <v>63</v>
      </c>
      <c r="D723" t="s">
        <v>2713</v>
      </c>
      <c r="E723" s="68" t="str">
        <f t="shared" si="11"/>
        <v>20170927 16:05:39.920000</v>
      </c>
    </row>
    <row r="724" spans="1:5">
      <c r="A724">
        <v>276</v>
      </c>
      <c r="B724">
        <v>616.5</v>
      </c>
      <c r="C724" t="s">
        <v>63</v>
      </c>
      <c r="D724" t="s">
        <v>2714</v>
      </c>
      <c r="E724" s="68" t="str">
        <f t="shared" si="11"/>
        <v>20170927 16:27:58.020000</v>
      </c>
    </row>
    <row r="725" spans="1:5">
      <c r="A725">
        <v>84</v>
      </c>
      <c r="B725">
        <v>616.5</v>
      </c>
      <c r="C725" t="s">
        <v>63</v>
      </c>
      <c r="D725" t="s">
        <v>2714</v>
      </c>
      <c r="E725" s="68" t="str">
        <f t="shared" si="11"/>
        <v>20170927 16:27:58.020000</v>
      </c>
    </row>
    <row r="726" spans="1:5">
      <c r="A726">
        <v>87</v>
      </c>
      <c r="B726">
        <v>616.5</v>
      </c>
      <c r="C726" t="s">
        <v>63</v>
      </c>
      <c r="D726" t="s">
        <v>2714</v>
      </c>
      <c r="E726" s="68" t="str">
        <f t="shared" si="11"/>
        <v>20170927 16:27:58.020000</v>
      </c>
    </row>
    <row r="727" spans="1:5">
      <c r="A727">
        <v>23</v>
      </c>
      <c r="B727">
        <v>616.5</v>
      </c>
      <c r="C727" t="s">
        <v>63</v>
      </c>
      <c r="D727" t="s">
        <v>2714</v>
      </c>
      <c r="E727" s="68" t="str">
        <f t="shared" si="11"/>
        <v>20170927 16:27:58.020000</v>
      </c>
    </row>
    <row r="728" spans="1:5">
      <c r="A728">
        <v>30</v>
      </c>
      <c r="B728">
        <v>616.5</v>
      </c>
      <c r="C728" t="s">
        <v>63</v>
      </c>
      <c r="D728" t="s">
        <v>2714</v>
      </c>
      <c r="E728" s="68" t="str">
        <f t="shared" si="11"/>
        <v>20170927 16:27:58.020000</v>
      </c>
    </row>
    <row r="729" spans="1:5">
      <c r="A729">
        <v>100</v>
      </c>
      <c r="B729">
        <v>616.5</v>
      </c>
      <c r="C729" t="s">
        <v>63</v>
      </c>
      <c r="D729" t="s">
        <v>2715</v>
      </c>
      <c r="E729" s="68" t="str">
        <f t="shared" si="11"/>
        <v>20170927 16:36:29.777000</v>
      </c>
    </row>
    <row r="730" spans="1:5">
      <c r="A730">
        <v>101</v>
      </c>
      <c r="B730">
        <v>616.5</v>
      </c>
      <c r="C730" t="s">
        <v>63</v>
      </c>
      <c r="D730" t="s">
        <v>2715</v>
      </c>
      <c r="E730" s="68" t="str">
        <f t="shared" si="11"/>
        <v>20170927 16:36:29.777000</v>
      </c>
    </row>
    <row r="731" spans="1:5">
      <c r="A731">
        <v>86</v>
      </c>
      <c r="B731">
        <v>616.5</v>
      </c>
      <c r="C731" t="s">
        <v>63</v>
      </c>
      <c r="D731" t="s">
        <v>2715</v>
      </c>
      <c r="E731" s="68" t="str">
        <f t="shared" si="11"/>
        <v>20170927 16:36:29.777000</v>
      </c>
    </row>
    <row r="732" spans="1:5">
      <c r="A732">
        <v>77</v>
      </c>
      <c r="B732">
        <v>616.5</v>
      </c>
      <c r="C732" t="s">
        <v>63</v>
      </c>
      <c r="D732" t="s">
        <v>2715</v>
      </c>
      <c r="E732" s="68" t="str">
        <f t="shared" si="11"/>
        <v>20170927 16:36:29.777000</v>
      </c>
    </row>
    <row r="733" spans="1:5">
      <c r="A733">
        <v>73</v>
      </c>
      <c r="B733">
        <v>616.5</v>
      </c>
      <c r="C733" t="s">
        <v>63</v>
      </c>
      <c r="D733" t="s">
        <v>2715</v>
      </c>
      <c r="E733" s="68" t="str">
        <f t="shared" si="11"/>
        <v>20170927 16:36:29.777000</v>
      </c>
    </row>
    <row r="734" spans="1:5">
      <c r="A734">
        <v>63</v>
      </c>
      <c r="B734">
        <v>616.5</v>
      </c>
      <c r="C734" t="s">
        <v>63</v>
      </c>
      <c r="D734" t="s">
        <v>2716</v>
      </c>
      <c r="E734" s="68" t="str">
        <f t="shared" si="11"/>
        <v>20170927 16:37:29.844000</v>
      </c>
    </row>
    <row r="735" spans="1:5">
      <c r="A735">
        <v>100</v>
      </c>
      <c r="B735">
        <v>617.5</v>
      </c>
      <c r="C735" t="s">
        <v>63</v>
      </c>
      <c r="D735" t="s">
        <v>2717</v>
      </c>
      <c r="E735" s="68" t="str">
        <f t="shared" si="11"/>
        <v>20170928 9:05:01.062000</v>
      </c>
    </row>
    <row r="736" spans="1:5">
      <c r="A736">
        <v>100</v>
      </c>
      <c r="B736">
        <v>617.5</v>
      </c>
      <c r="C736" t="s">
        <v>63</v>
      </c>
      <c r="D736" t="s">
        <v>2717</v>
      </c>
      <c r="E736" s="68" t="str">
        <f t="shared" si="11"/>
        <v>20170928 9:05:01.062000</v>
      </c>
    </row>
    <row r="737" spans="1:5">
      <c r="A737">
        <v>300</v>
      </c>
      <c r="B737">
        <v>617.5</v>
      </c>
      <c r="C737" t="s">
        <v>63</v>
      </c>
      <c r="D737" t="s">
        <v>2717</v>
      </c>
      <c r="E737" s="68" t="str">
        <f t="shared" si="11"/>
        <v>20170928 9:05:01.062000</v>
      </c>
    </row>
    <row r="738" spans="1:5">
      <c r="A738">
        <v>159</v>
      </c>
      <c r="B738">
        <v>623</v>
      </c>
      <c r="C738" t="s">
        <v>63</v>
      </c>
      <c r="D738" t="s">
        <v>2718</v>
      </c>
      <c r="E738" s="68" t="str">
        <f t="shared" si="11"/>
        <v>20170928 9:11:48.466000</v>
      </c>
    </row>
    <row r="739" spans="1:5">
      <c r="A739">
        <v>100</v>
      </c>
      <c r="B739">
        <v>623</v>
      </c>
      <c r="C739" t="s">
        <v>63</v>
      </c>
      <c r="D739" t="s">
        <v>2718</v>
      </c>
      <c r="E739" s="68" t="str">
        <f t="shared" si="11"/>
        <v>20170928 9:11:48.466000</v>
      </c>
    </row>
    <row r="740" spans="1:5">
      <c r="A740">
        <v>20</v>
      </c>
      <c r="B740">
        <v>623</v>
      </c>
      <c r="C740" t="s">
        <v>63</v>
      </c>
      <c r="D740" t="s">
        <v>2718</v>
      </c>
      <c r="E740" s="68" t="str">
        <f t="shared" si="11"/>
        <v>20170928 9:11:48.466000</v>
      </c>
    </row>
    <row r="741" spans="1:5">
      <c r="A741">
        <v>21</v>
      </c>
      <c r="B741">
        <v>623</v>
      </c>
      <c r="C741" t="s">
        <v>63</v>
      </c>
      <c r="D741" t="s">
        <v>2718</v>
      </c>
      <c r="E741" s="68" t="str">
        <f t="shared" si="11"/>
        <v>20170928 9:11:48.466000</v>
      </c>
    </row>
    <row r="742" spans="1:5">
      <c r="A742">
        <v>56</v>
      </c>
      <c r="B742">
        <v>623.5</v>
      </c>
      <c r="C742" t="s">
        <v>63</v>
      </c>
      <c r="D742" t="s">
        <v>2719</v>
      </c>
      <c r="E742" s="68" t="str">
        <f t="shared" si="11"/>
        <v>20170928 9:18:11.927000</v>
      </c>
    </row>
    <row r="743" spans="1:5">
      <c r="A743">
        <v>101</v>
      </c>
      <c r="B743">
        <v>623.5</v>
      </c>
      <c r="C743" t="s">
        <v>63</v>
      </c>
      <c r="D743" t="s">
        <v>2719</v>
      </c>
      <c r="E743" s="68" t="str">
        <f t="shared" si="11"/>
        <v>20170928 9:18:11.927000</v>
      </c>
    </row>
    <row r="744" spans="1:5">
      <c r="A744">
        <v>143</v>
      </c>
      <c r="B744">
        <v>623.5</v>
      </c>
      <c r="C744" t="s">
        <v>63</v>
      </c>
      <c r="D744" t="s">
        <v>2720</v>
      </c>
      <c r="E744" s="68" t="str">
        <f t="shared" si="11"/>
        <v>20170928 9:18:19.728000</v>
      </c>
    </row>
    <row r="745" spans="1:5">
      <c r="A745">
        <v>89</v>
      </c>
      <c r="B745">
        <v>624</v>
      </c>
      <c r="C745" t="s">
        <v>63</v>
      </c>
      <c r="D745" t="s">
        <v>2721</v>
      </c>
      <c r="E745" s="68" t="str">
        <f t="shared" si="11"/>
        <v>20170928 9:31:10.530000</v>
      </c>
    </row>
    <row r="746" spans="1:5">
      <c r="A746">
        <v>100</v>
      </c>
      <c r="B746">
        <v>624</v>
      </c>
      <c r="C746" t="s">
        <v>63</v>
      </c>
      <c r="D746" t="s">
        <v>2721</v>
      </c>
      <c r="E746" s="68" t="str">
        <f t="shared" si="11"/>
        <v>20170928 9:31:10.530000</v>
      </c>
    </row>
    <row r="747" spans="1:5">
      <c r="A747">
        <v>100</v>
      </c>
      <c r="B747">
        <v>624</v>
      </c>
      <c r="C747" t="s">
        <v>63</v>
      </c>
      <c r="D747" t="s">
        <v>2721</v>
      </c>
      <c r="E747" s="68" t="str">
        <f t="shared" si="11"/>
        <v>20170928 9:31:10.530000</v>
      </c>
    </row>
    <row r="748" spans="1:5">
      <c r="A748">
        <v>80</v>
      </c>
      <c r="B748">
        <v>624</v>
      </c>
      <c r="C748" t="s">
        <v>63</v>
      </c>
      <c r="D748" t="s">
        <v>2721</v>
      </c>
      <c r="E748" s="68" t="str">
        <f t="shared" si="11"/>
        <v>20170928 9:31:10.530000</v>
      </c>
    </row>
    <row r="749" spans="1:5">
      <c r="A749">
        <v>131</v>
      </c>
      <c r="B749">
        <v>624</v>
      </c>
      <c r="C749" t="s">
        <v>63</v>
      </c>
      <c r="D749" t="s">
        <v>2721</v>
      </c>
      <c r="E749" s="68" t="str">
        <f t="shared" si="11"/>
        <v>20170928 9:31:10.530000</v>
      </c>
    </row>
    <row r="750" spans="1:5">
      <c r="A750">
        <v>99</v>
      </c>
      <c r="B750">
        <v>624</v>
      </c>
      <c r="C750" t="s">
        <v>63</v>
      </c>
      <c r="D750" t="s">
        <v>2722</v>
      </c>
      <c r="E750" s="68" t="str">
        <f t="shared" si="11"/>
        <v>20170928 9:31:23.533000</v>
      </c>
    </row>
    <row r="751" spans="1:5">
      <c r="A751">
        <v>22</v>
      </c>
      <c r="B751">
        <v>624</v>
      </c>
      <c r="C751" t="s">
        <v>63</v>
      </c>
      <c r="D751" t="s">
        <v>2722</v>
      </c>
      <c r="E751" s="68" t="str">
        <f t="shared" si="11"/>
        <v>20170928 9:31:23.533000</v>
      </c>
    </row>
    <row r="752" spans="1:5">
      <c r="A752">
        <v>72</v>
      </c>
      <c r="B752">
        <v>624</v>
      </c>
      <c r="C752" t="s">
        <v>63</v>
      </c>
      <c r="D752" t="s">
        <v>2722</v>
      </c>
      <c r="E752" s="68" t="str">
        <f t="shared" si="11"/>
        <v>20170928 9:31:23.533000</v>
      </c>
    </row>
    <row r="753" spans="1:5">
      <c r="A753">
        <v>239</v>
      </c>
      <c r="B753">
        <v>624</v>
      </c>
      <c r="C753" t="s">
        <v>63</v>
      </c>
      <c r="D753" t="s">
        <v>2723</v>
      </c>
      <c r="E753" s="68" t="str">
        <f t="shared" si="11"/>
        <v>20170928 9:31:23.534000</v>
      </c>
    </row>
    <row r="754" spans="1:5">
      <c r="A754">
        <v>68</v>
      </c>
      <c r="B754">
        <v>624</v>
      </c>
      <c r="C754" t="s">
        <v>63</v>
      </c>
      <c r="D754" t="s">
        <v>2723</v>
      </c>
      <c r="E754" s="68" t="str">
        <f t="shared" si="11"/>
        <v>20170928 9:31:23.534000</v>
      </c>
    </row>
    <row r="755" spans="1:5">
      <c r="A755">
        <v>40</v>
      </c>
      <c r="B755">
        <v>624</v>
      </c>
      <c r="C755" t="s">
        <v>63</v>
      </c>
      <c r="D755" t="s">
        <v>2724</v>
      </c>
      <c r="E755" s="68" t="str">
        <f t="shared" si="11"/>
        <v>20170928 9:46:05.708000</v>
      </c>
    </row>
    <row r="756" spans="1:5">
      <c r="A756">
        <v>53</v>
      </c>
      <c r="B756">
        <v>624</v>
      </c>
      <c r="C756" t="s">
        <v>63</v>
      </c>
      <c r="D756" t="s">
        <v>2724</v>
      </c>
      <c r="E756" s="68" t="str">
        <f t="shared" si="11"/>
        <v>20170928 9:46:05.708000</v>
      </c>
    </row>
    <row r="757" spans="1:5">
      <c r="A757">
        <v>33</v>
      </c>
      <c r="B757">
        <v>624</v>
      </c>
      <c r="C757" t="s">
        <v>63</v>
      </c>
      <c r="D757" t="s">
        <v>2724</v>
      </c>
      <c r="E757" s="68" t="str">
        <f t="shared" si="11"/>
        <v>20170928 9:46:05.708000</v>
      </c>
    </row>
    <row r="758" spans="1:5">
      <c r="A758">
        <v>41</v>
      </c>
      <c r="B758">
        <v>624</v>
      </c>
      <c r="C758" t="s">
        <v>63</v>
      </c>
      <c r="D758" t="s">
        <v>2725</v>
      </c>
      <c r="E758" s="68" t="str">
        <f t="shared" si="11"/>
        <v>20170928 9:46:13.395000</v>
      </c>
    </row>
    <row r="759" spans="1:5">
      <c r="A759">
        <v>333</v>
      </c>
      <c r="B759">
        <v>624</v>
      </c>
      <c r="C759" t="s">
        <v>63</v>
      </c>
      <c r="D759" t="s">
        <v>2726</v>
      </c>
      <c r="E759" s="68" t="str">
        <f t="shared" si="11"/>
        <v>20170928 9:46:30.433000</v>
      </c>
    </row>
    <row r="760" spans="1:5">
      <c r="A760">
        <v>500</v>
      </c>
      <c r="B760">
        <v>624.5</v>
      </c>
      <c r="C760" t="s">
        <v>63</v>
      </c>
      <c r="D760" t="s">
        <v>2727</v>
      </c>
      <c r="E760" s="68" t="str">
        <f t="shared" si="11"/>
        <v>20170928 9:49:39.514000</v>
      </c>
    </row>
    <row r="761" spans="1:5">
      <c r="A761">
        <v>39</v>
      </c>
      <c r="B761">
        <v>622</v>
      </c>
      <c r="C761" t="s">
        <v>70</v>
      </c>
      <c r="D761" t="s">
        <v>2728</v>
      </c>
      <c r="E761" s="68" t="str">
        <f t="shared" si="11"/>
        <v>20170928 9:59:43.189120</v>
      </c>
    </row>
    <row r="762" spans="1:5">
      <c r="A762">
        <v>55</v>
      </c>
      <c r="B762">
        <v>622</v>
      </c>
      <c r="C762" t="s">
        <v>67</v>
      </c>
      <c r="D762" t="s">
        <v>2729</v>
      </c>
      <c r="E762" s="68" t="str">
        <f t="shared" si="11"/>
        <v>20170928 9:59:43.189126</v>
      </c>
    </row>
    <row r="763" spans="1:5">
      <c r="A763">
        <v>351</v>
      </c>
      <c r="B763">
        <v>622</v>
      </c>
      <c r="C763" t="s">
        <v>63</v>
      </c>
      <c r="D763" t="s">
        <v>2730</v>
      </c>
      <c r="E763" s="68" t="str">
        <f t="shared" si="11"/>
        <v>20170928 9:59:43.199000</v>
      </c>
    </row>
    <row r="764" spans="1:5">
      <c r="A764">
        <v>55</v>
      </c>
      <c r="B764">
        <v>622</v>
      </c>
      <c r="C764" t="s">
        <v>63</v>
      </c>
      <c r="D764" t="s">
        <v>2731</v>
      </c>
      <c r="E764" s="68" t="str">
        <f t="shared" si="11"/>
        <v>20170928 9:59:43.238000</v>
      </c>
    </row>
    <row r="765" spans="1:5">
      <c r="A765">
        <v>90</v>
      </c>
      <c r="B765">
        <v>622</v>
      </c>
      <c r="C765" t="s">
        <v>63</v>
      </c>
      <c r="D765" t="s">
        <v>2732</v>
      </c>
      <c r="E765" s="68" t="str">
        <f t="shared" si="11"/>
        <v>20170928 10:05:31.458000</v>
      </c>
    </row>
    <row r="766" spans="1:5">
      <c r="A766">
        <v>100</v>
      </c>
      <c r="B766">
        <v>622</v>
      </c>
      <c r="C766" t="s">
        <v>63</v>
      </c>
      <c r="D766" t="s">
        <v>2732</v>
      </c>
      <c r="E766" s="68" t="str">
        <f t="shared" si="11"/>
        <v>20170928 10:05:31.458000</v>
      </c>
    </row>
    <row r="767" spans="1:5">
      <c r="A767">
        <v>80</v>
      </c>
      <c r="B767">
        <v>622</v>
      </c>
      <c r="C767" t="s">
        <v>63</v>
      </c>
      <c r="D767" t="s">
        <v>2732</v>
      </c>
      <c r="E767" s="68" t="str">
        <f t="shared" si="11"/>
        <v>20170928 10:05:31.458000</v>
      </c>
    </row>
    <row r="768" spans="1:5">
      <c r="A768">
        <v>100</v>
      </c>
      <c r="B768">
        <v>622</v>
      </c>
      <c r="C768" t="s">
        <v>63</v>
      </c>
      <c r="D768" t="s">
        <v>2732</v>
      </c>
      <c r="E768" s="68" t="str">
        <f t="shared" si="11"/>
        <v>20170928 10:05:31.458000</v>
      </c>
    </row>
    <row r="769" spans="1:5">
      <c r="A769">
        <v>30</v>
      </c>
      <c r="B769">
        <v>622</v>
      </c>
      <c r="C769" t="s">
        <v>63</v>
      </c>
      <c r="D769" t="s">
        <v>2732</v>
      </c>
      <c r="E769" s="68" t="str">
        <f t="shared" si="11"/>
        <v>20170928 10:05:31.458000</v>
      </c>
    </row>
    <row r="770" spans="1:5">
      <c r="A770">
        <v>81</v>
      </c>
      <c r="B770">
        <v>622</v>
      </c>
      <c r="C770" t="s">
        <v>63</v>
      </c>
      <c r="D770" t="s">
        <v>2733</v>
      </c>
      <c r="E770" s="68" t="str">
        <f t="shared" ref="E770:E833" si="12">LEFT(D770,FIND(" ",D770)-1)&amp;" "&amp;IF((MID(D770,FIND(" ",D770)+1,2))&lt;"23",MID(D770,FIND(" ",D770)+1,2) + 2 - VALUE(MID(D770,28,1)),"0"&amp;"0")&amp;MID(D770,FIND(" ",D770)+3,13)</f>
        <v>20170928 10:10:07.461000</v>
      </c>
    </row>
    <row r="771" spans="1:5">
      <c r="A771">
        <v>87</v>
      </c>
      <c r="B771">
        <v>622</v>
      </c>
      <c r="C771" t="s">
        <v>63</v>
      </c>
      <c r="D771" t="s">
        <v>2733</v>
      </c>
      <c r="E771" s="68" t="str">
        <f t="shared" si="12"/>
        <v>20170928 10:10:07.461000</v>
      </c>
    </row>
    <row r="772" spans="1:5">
      <c r="A772">
        <v>15</v>
      </c>
      <c r="B772">
        <v>622</v>
      </c>
      <c r="C772" t="s">
        <v>63</v>
      </c>
      <c r="D772" t="s">
        <v>2733</v>
      </c>
      <c r="E772" s="68" t="str">
        <f t="shared" si="12"/>
        <v>20170928 10:10:07.461000</v>
      </c>
    </row>
    <row r="773" spans="1:5">
      <c r="A773">
        <v>41</v>
      </c>
      <c r="B773">
        <v>622</v>
      </c>
      <c r="C773" t="s">
        <v>63</v>
      </c>
      <c r="D773" t="s">
        <v>2733</v>
      </c>
      <c r="E773" s="68" t="str">
        <f t="shared" si="12"/>
        <v>20170928 10:10:07.461000</v>
      </c>
    </row>
    <row r="774" spans="1:5">
      <c r="A774">
        <v>73</v>
      </c>
      <c r="B774">
        <v>622</v>
      </c>
      <c r="C774" t="s">
        <v>63</v>
      </c>
      <c r="D774" t="s">
        <v>2733</v>
      </c>
      <c r="E774" s="68" t="str">
        <f t="shared" si="12"/>
        <v>20170928 10:10:07.461000</v>
      </c>
    </row>
    <row r="775" spans="1:5">
      <c r="A775">
        <v>33</v>
      </c>
      <c r="B775">
        <v>622</v>
      </c>
      <c r="C775" t="s">
        <v>63</v>
      </c>
      <c r="D775" t="s">
        <v>2734</v>
      </c>
      <c r="E775" s="68" t="str">
        <f t="shared" si="12"/>
        <v>20170928 10:10:07.489000</v>
      </c>
    </row>
    <row r="776" spans="1:5">
      <c r="A776">
        <v>170</v>
      </c>
      <c r="B776">
        <v>622</v>
      </c>
      <c r="C776" t="s">
        <v>63</v>
      </c>
      <c r="D776" t="s">
        <v>2735</v>
      </c>
      <c r="E776" s="68" t="str">
        <f t="shared" si="12"/>
        <v>20170928 10:10:07.538000</v>
      </c>
    </row>
    <row r="777" spans="1:5">
      <c r="A777">
        <v>1000</v>
      </c>
      <c r="B777">
        <v>621.5</v>
      </c>
      <c r="C777" t="s">
        <v>63</v>
      </c>
      <c r="D777" t="s">
        <v>2736</v>
      </c>
      <c r="E777" s="68" t="str">
        <f t="shared" si="12"/>
        <v>20170928 10:12:36.688441</v>
      </c>
    </row>
    <row r="778" spans="1:5">
      <c r="A778">
        <v>211</v>
      </c>
      <c r="B778">
        <v>620</v>
      </c>
      <c r="C778" t="s">
        <v>63</v>
      </c>
      <c r="D778" t="s">
        <v>2737</v>
      </c>
      <c r="E778" s="68" t="str">
        <f t="shared" si="12"/>
        <v>20170928 10:18:46.629000</v>
      </c>
    </row>
    <row r="779" spans="1:5">
      <c r="A779">
        <v>23</v>
      </c>
      <c r="B779">
        <v>620</v>
      </c>
      <c r="C779" t="s">
        <v>70</v>
      </c>
      <c r="D779" t="s">
        <v>2738</v>
      </c>
      <c r="E779" s="68" t="str">
        <f t="shared" si="12"/>
        <v>20170928 10:18:46.639227</v>
      </c>
    </row>
    <row r="780" spans="1:5">
      <c r="A780">
        <v>33</v>
      </c>
      <c r="B780">
        <v>620</v>
      </c>
      <c r="C780" t="s">
        <v>67</v>
      </c>
      <c r="D780" t="s">
        <v>2739</v>
      </c>
      <c r="E780" s="68" t="str">
        <f t="shared" si="12"/>
        <v>20170928 10:18:46.647608</v>
      </c>
    </row>
    <row r="781" spans="1:5">
      <c r="A781">
        <v>33</v>
      </c>
      <c r="B781">
        <v>620</v>
      </c>
      <c r="C781" t="s">
        <v>63</v>
      </c>
      <c r="D781" t="s">
        <v>2740</v>
      </c>
      <c r="E781" s="68" t="str">
        <f t="shared" si="12"/>
        <v>20170928 10:18:46.693000</v>
      </c>
    </row>
    <row r="782" spans="1:5">
      <c r="A782">
        <v>1000</v>
      </c>
      <c r="B782">
        <v>621.5</v>
      </c>
      <c r="C782" t="s">
        <v>63</v>
      </c>
      <c r="D782" t="s">
        <v>2741</v>
      </c>
      <c r="E782" s="68" t="str">
        <f t="shared" si="12"/>
        <v>20170928 10:28:08.676038</v>
      </c>
    </row>
    <row r="783" spans="1:5">
      <c r="A783">
        <v>1000</v>
      </c>
      <c r="B783">
        <v>618</v>
      </c>
      <c r="C783" t="s">
        <v>63</v>
      </c>
      <c r="D783" t="s">
        <v>2742</v>
      </c>
      <c r="E783" s="68" t="str">
        <f t="shared" si="12"/>
        <v>20170928 11:14:52.231314</v>
      </c>
    </row>
    <row r="784" spans="1:5">
      <c r="A784">
        <v>500</v>
      </c>
      <c r="B784">
        <v>617</v>
      </c>
      <c r="C784" t="s">
        <v>63</v>
      </c>
      <c r="D784" t="s">
        <v>2743</v>
      </c>
      <c r="E784" s="68" t="str">
        <f t="shared" si="12"/>
        <v>20170928 11:16:53.009634</v>
      </c>
    </row>
    <row r="785" spans="1:5">
      <c r="A785">
        <v>100</v>
      </c>
      <c r="B785">
        <v>617</v>
      </c>
      <c r="C785" t="s">
        <v>63</v>
      </c>
      <c r="D785" t="s">
        <v>2744</v>
      </c>
      <c r="E785" s="68" t="str">
        <f t="shared" si="12"/>
        <v>20170928 11:25:39.190000</v>
      </c>
    </row>
    <row r="786" spans="1:5">
      <c r="A786">
        <v>80</v>
      </c>
      <c r="B786">
        <v>617</v>
      </c>
      <c r="C786" t="s">
        <v>63</v>
      </c>
      <c r="D786" t="s">
        <v>2744</v>
      </c>
      <c r="E786" s="68" t="str">
        <f t="shared" si="12"/>
        <v>20170928 11:25:39.190000</v>
      </c>
    </row>
    <row r="787" spans="1:5">
      <c r="A787">
        <v>90</v>
      </c>
      <c r="B787">
        <v>617</v>
      </c>
      <c r="C787" t="s">
        <v>63</v>
      </c>
      <c r="D787" t="s">
        <v>2744</v>
      </c>
      <c r="E787" s="68" t="str">
        <f t="shared" si="12"/>
        <v>20170928 11:25:39.190000</v>
      </c>
    </row>
    <row r="788" spans="1:5">
      <c r="A788">
        <v>90</v>
      </c>
      <c r="B788">
        <v>617</v>
      </c>
      <c r="C788" t="s">
        <v>63</v>
      </c>
      <c r="D788" t="s">
        <v>2744</v>
      </c>
      <c r="E788" s="68" t="str">
        <f t="shared" si="12"/>
        <v>20170928 11:25:39.190000</v>
      </c>
    </row>
    <row r="789" spans="1:5">
      <c r="A789">
        <v>77</v>
      </c>
      <c r="B789">
        <v>617</v>
      </c>
      <c r="C789" t="s">
        <v>63</v>
      </c>
      <c r="D789" t="s">
        <v>2744</v>
      </c>
      <c r="E789" s="68" t="str">
        <f t="shared" si="12"/>
        <v>20170928 11:25:39.190000</v>
      </c>
    </row>
    <row r="790" spans="1:5">
      <c r="A790">
        <v>100</v>
      </c>
      <c r="B790">
        <v>617</v>
      </c>
      <c r="C790" t="s">
        <v>63</v>
      </c>
      <c r="D790" t="s">
        <v>2744</v>
      </c>
      <c r="E790" s="68" t="str">
        <f t="shared" si="12"/>
        <v>20170928 11:25:39.190000</v>
      </c>
    </row>
    <row r="791" spans="1:5">
      <c r="A791">
        <v>60</v>
      </c>
      <c r="B791">
        <v>617</v>
      </c>
      <c r="C791" t="s">
        <v>63</v>
      </c>
      <c r="D791" t="s">
        <v>2744</v>
      </c>
      <c r="E791" s="68" t="str">
        <f t="shared" si="12"/>
        <v>20170928 11:25:39.190000</v>
      </c>
    </row>
    <row r="792" spans="1:5">
      <c r="A792">
        <v>48</v>
      </c>
      <c r="B792">
        <v>617</v>
      </c>
      <c r="C792" t="s">
        <v>63</v>
      </c>
      <c r="D792" t="s">
        <v>2745</v>
      </c>
      <c r="E792" s="68" t="str">
        <f t="shared" si="12"/>
        <v>20170928 11:25:39.211000</v>
      </c>
    </row>
    <row r="793" spans="1:5">
      <c r="A793">
        <v>55</v>
      </c>
      <c r="B793">
        <v>617</v>
      </c>
      <c r="C793" t="s">
        <v>63</v>
      </c>
      <c r="D793" t="s">
        <v>2746</v>
      </c>
      <c r="E793" s="68" t="str">
        <f t="shared" si="12"/>
        <v>20170928 11:25:39.256000</v>
      </c>
    </row>
    <row r="794" spans="1:5">
      <c r="A794">
        <v>1000</v>
      </c>
      <c r="B794">
        <v>616</v>
      </c>
      <c r="C794" t="s">
        <v>63</v>
      </c>
      <c r="D794" t="s">
        <v>2747</v>
      </c>
      <c r="E794" s="68" t="str">
        <f t="shared" si="12"/>
        <v>20170928 12:13:49.622542</v>
      </c>
    </row>
    <row r="795" spans="1:5">
      <c r="A795">
        <v>1000</v>
      </c>
      <c r="B795">
        <v>615.5</v>
      </c>
      <c r="C795" t="s">
        <v>63</v>
      </c>
      <c r="D795" t="s">
        <v>2748</v>
      </c>
      <c r="E795" s="68" t="str">
        <f t="shared" si="12"/>
        <v>20170928 12:14:42.619636</v>
      </c>
    </row>
    <row r="796" spans="1:5">
      <c r="A796">
        <v>1000</v>
      </c>
      <c r="B796">
        <v>614</v>
      </c>
      <c r="C796" t="s">
        <v>63</v>
      </c>
      <c r="D796" t="s">
        <v>2749</v>
      </c>
      <c r="E796" s="68" t="str">
        <f t="shared" si="12"/>
        <v>20170928 12:27:51.288252</v>
      </c>
    </row>
    <row r="797" spans="1:5">
      <c r="A797">
        <v>1000</v>
      </c>
      <c r="B797">
        <v>613</v>
      </c>
      <c r="C797" t="s">
        <v>63</v>
      </c>
      <c r="D797" t="s">
        <v>2750</v>
      </c>
      <c r="E797" s="68" t="str">
        <f t="shared" si="12"/>
        <v>20170928 13:39:10.102338</v>
      </c>
    </row>
    <row r="798" spans="1:5">
      <c r="A798">
        <v>1000</v>
      </c>
      <c r="B798">
        <v>614.5</v>
      </c>
      <c r="C798" t="s">
        <v>63</v>
      </c>
      <c r="D798" t="s">
        <v>2751</v>
      </c>
      <c r="E798" s="68" t="str">
        <f t="shared" si="12"/>
        <v>20170928 13:46:19.734025</v>
      </c>
    </row>
    <row r="799" spans="1:5">
      <c r="A799">
        <v>100</v>
      </c>
      <c r="B799">
        <v>615</v>
      </c>
      <c r="C799" t="s">
        <v>63</v>
      </c>
      <c r="D799" t="s">
        <v>2752</v>
      </c>
      <c r="E799" s="68" t="str">
        <f t="shared" si="12"/>
        <v>20170928 13:55:57.708000</v>
      </c>
    </row>
    <row r="800" spans="1:5">
      <c r="A800">
        <v>100</v>
      </c>
      <c r="B800">
        <v>615</v>
      </c>
      <c r="C800" t="s">
        <v>63</v>
      </c>
      <c r="D800" t="s">
        <v>2752</v>
      </c>
      <c r="E800" s="68" t="str">
        <f t="shared" si="12"/>
        <v>20170928 13:55:57.708000</v>
      </c>
    </row>
    <row r="801" spans="1:5">
      <c r="A801">
        <v>23</v>
      </c>
      <c r="B801">
        <v>615.5</v>
      </c>
      <c r="C801" t="s">
        <v>63</v>
      </c>
      <c r="D801" t="s">
        <v>2753</v>
      </c>
      <c r="E801" s="68" t="str">
        <f t="shared" si="12"/>
        <v>20170928 13:57:29.283000</v>
      </c>
    </row>
    <row r="802" spans="1:5">
      <c r="A802">
        <v>100</v>
      </c>
      <c r="B802">
        <v>615.5</v>
      </c>
      <c r="C802" t="s">
        <v>63</v>
      </c>
      <c r="D802" t="s">
        <v>2753</v>
      </c>
      <c r="E802" s="68" t="str">
        <f t="shared" si="12"/>
        <v>20170928 13:57:29.283000</v>
      </c>
    </row>
    <row r="803" spans="1:5">
      <c r="A803">
        <v>6</v>
      </c>
      <c r="B803">
        <v>615.5</v>
      </c>
      <c r="C803" t="s">
        <v>63</v>
      </c>
      <c r="D803" t="s">
        <v>2753</v>
      </c>
      <c r="E803" s="68" t="str">
        <f t="shared" si="12"/>
        <v>20170928 13:57:29.283000</v>
      </c>
    </row>
    <row r="804" spans="1:5">
      <c r="A804">
        <v>246</v>
      </c>
      <c r="B804">
        <v>615.5</v>
      </c>
      <c r="C804" t="s">
        <v>63</v>
      </c>
      <c r="D804" t="s">
        <v>2753</v>
      </c>
      <c r="E804" s="68" t="str">
        <f t="shared" si="12"/>
        <v>20170928 13:57:29.283000</v>
      </c>
    </row>
    <row r="805" spans="1:5">
      <c r="A805">
        <v>66</v>
      </c>
      <c r="B805">
        <v>615.5</v>
      </c>
      <c r="C805" t="s">
        <v>63</v>
      </c>
      <c r="D805" t="s">
        <v>2753</v>
      </c>
      <c r="E805" s="68" t="str">
        <f t="shared" si="12"/>
        <v>20170928 13:57:29.283000</v>
      </c>
    </row>
    <row r="806" spans="1:5">
      <c r="A806">
        <v>61</v>
      </c>
      <c r="B806">
        <v>615.5</v>
      </c>
      <c r="C806" t="s">
        <v>63</v>
      </c>
      <c r="D806" t="s">
        <v>2753</v>
      </c>
      <c r="E806" s="68" t="str">
        <f t="shared" si="12"/>
        <v>20170928 13:57:29.283000</v>
      </c>
    </row>
    <row r="807" spans="1:5">
      <c r="A807">
        <v>83</v>
      </c>
      <c r="B807">
        <v>615.5</v>
      </c>
      <c r="C807" t="s">
        <v>63</v>
      </c>
      <c r="D807" t="s">
        <v>2753</v>
      </c>
      <c r="E807" s="68" t="str">
        <f t="shared" si="12"/>
        <v>20170928 13:57:29.283000</v>
      </c>
    </row>
    <row r="808" spans="1:5">
      <c r="A808">
        <v>215</v>
      </c>
      <c r="B808">
        <v>615.5</v>
      </c>
      <c r="C808" t="s">
        <v>63</v>
      </c>
      <c r="D808" t="s">
        <v>2754</v>
      </c>
      <c r="E808" s="68" t="str">
        <f t="shared" si="12"/>
        <v>20170928 13:57:29.304000</v>
      </c>
    </row>
    <row r="809" spans="1:5">
      <c r="A809">
        <v>1000</v>
      </c>
      <c r="B809">
        <v>616.5</v>
      </c>
      <c r="C809" t="s">
        <v>63</v>
      </c>
      <c r="D809" t="s">
        <v>2755</v>
      </c>
      <c r="E809" s="68" t="str">
        <f t="shared" si="12"/>
        <v>20170928 14:08:04.727307</v>
      </c>
    </row>
    <row r="810" spans="1:5">
      <c r="A810">
        <v>1000</v>
      </c>
      <c r="B810">
        <v>617.5</v>
      </c>
      <c r="C810" t="s">
        <v>63</v>
      </c>
      <c r="D810" t="s">
        <v>2756</v>
      </c>
      <c r="E810" s="68" t="str">
        <f t="shared" si="12"/>
        <v>20170928 14:11:14.277060</v>
      </c>
    </row>
    <row r="811" spans="1:5">
      <c r="A811">
        <v>1000</v>
      </c>
      <c r="B811">
        <v>618</v>
      </c>
      <c r="C811" t="s">
        <v>63</v>
      </c>
      <c r="D811" t="s">
        <v>2757</v>
      </c>
      <c r="E811" s="68" t="str">
        <f t="shared" si="12"/>
        <v>20170928 14:21:17.007779</v>
      </c>
    </row>
    <row r="812" spans="1:5">
      <c r="A812">
        <v>1000</v>
      </c>
      <c r="B812">
        <v>617</v>
      </c>
      <c r="C812" t="s">
        <v>63</v>
      </c>
      <c r="D812" t="s">
        <v>2758</v>
      </c>
      <c r="E812" s="68" t="str">
        <f t="shared" si="12"/>
        <v>20170928 14:33:40.568548</v>
      </c>
    </row>
    <row r="813" spans="1:5">
      <c r="A813">
        <v>1000</v>
      </c>
      <c r="B813">
        <v>616</v>
      </c>
      <c r="C813" t="s">
        <v>63</v>
      </c>
      <c r="D813" t="s">
        <v>2759</v>
      </c>
      <c r="E813" s="68" t="str">
        <f t="shared" si="12"/>
        <v>20170928 14:49:33.649737</v>
      </c>
    </row>
    <row r="814" spans="1:5">
      <c r="A814">
        <v>1000</v>
      </c>
      <c r="B814">
        <v>616.5</v>
      </c>
      <c r="C814" t="s">
        <v>63</v>
      </c>
      <c r="D814" t="s">
        <v>2760</v>
      </c>
      <c r="E814" s="68" t="str">
        <f t="shared" si="12"/>
        <v>20170928 15:12:55.307762</v>
      </c>
    </row>
    <row r="815" spans="1:5">
      <c r="A815">
        <v>1000</v>
      </c>
      <c r="B815">
        <v>617.5</v>
      </c>
      <c r="C815" t="s">
        <v>63</v>
      </c>
      <c r="D815" t="s">
        <v>2761</v>
      </c>
      <c r="E815" s="68" t="str">
        <f t="shared" si="12"/>
        <v>20170928 15:24:10.684719</v>
      </c>
    </row>
    <row r="816" spans="1:5">
      <c r="A816">
        <v>1500</v>
      </c>
      <c r="B816">
        <v>618</v>
      </c>
      <c r="C816" t="s">
        <v>63</v>
      </c>
      <c r="D816" t="s">
        <v>2762</v>
      </c>
      <c r="E816" s="68" t="str">
        <f t="shared" si="12"/>
        <v>20170928 15:35:11.597047</v>
      </c>
    </row>
    <row r="817" spans="1:5">
      <c r="A817">
        <v>53</v>
      </c>
      <c r="B817">
        <v>614</v>
      </c>
      <c r="C817" t="s">
        <v>63</v>
      </c>
      <c r="D817" t="s">
        <v>2763</v>
      </c>
      <c r="E817" s="68" t="str">
        <f t="shared" si="12"/>
        <v>20170928 15:50:37.566000</v>
      </c>
    </row>
    <row r="818" spans="1:5">
      <c r="A818">
        <v>100</v>
      </c>
      <c r="B818">
        <v>614</v>
      </c>
      <c r="C818" t="s">
        <v>63</v>
      </c>
      <c r="D818" t="s">
        <v>2763</v>
      </c>
      <c r="E818" s="68" t="str">
        <f t="shared" si="12"/>
        <v>20170928 15:50:37.566000</v>
      </c>
    </row>
    <row r="819" spans="1:5">
      <c r="A819">
        <v>54</v>
      </c>
      <c r="B819">
        <v>614</v>
      </c>
      <c r="C819" t="s">
        <v>63</v>
      </c>
      <c r="D819" t="s">
        <v>2763</v>
      </c>
      <c r="E819" s="68" t="str">
        <f t="shared" si="12"/>
        <v>20170928 15:50:37.566000</v>
      </c>
    </row>
    <row r="820" spans="1:5">
      <c r="A820">
        <v>293</v>
      </c>
      <c r="B820">
        <v>614</v>
      </c>
      <c r="C820" t="s">
        <v>63</v>
      </c>
      <c r="D820" t="s">
        <v>2763</v>
      </c>
      <c r="E820" s="68" t="str">
        <f t="shared" si="12"/>
        <v>20170928 15:50:37.566000</v>
      </c>
    </row>
    <row r="821" spans="1:5">
      <c r="A821">
        <v>1000</v>
      </c>
      <c r="B821">
        <v>615</v>
      </c>
      <c r="C821" t="s">
        <v>63</v>
      </c>
      <c r="D821" t="s">
        <v>2764</v>
      </c>
      <c r="E821" s="68" t="str">
        <f t="shared" si="12"/>
        <v>20170928 15:57:01.005032</v>
      </c>
    </row>
    <row r="822" spans="1:5">
      <c r="A822">
        <v>1000</v>
      </c>
      <c r="B822">
        <v>613.5</v>
      </c>
      <c r="C822" t="s">
        <v>63</v>
      </c>
      <c r="D822" t="s">
        <v>2765</v>
      </c>
      <c r="E822" s="68" t="str">
        <f t="shared" si="12"/>
        <v>20170928 16:23:50.333127</v>
      </c>
    </row>
    <row r="823" spans="1:5">
      <c r="A823">
        <v>1000</v>
      </c>
      <c r="B823">
        <v>615</v>
      </c>
      <c r="C823" t="s">
        <v>63</v>
      </c>
      <c r="D823" t="s">
        <v>2766</v>
      </c>
      <c r="E823" s="68" t="str">
        <f t="shared" si="12"/>
        <v>20170928 16:38:37.911579</v>
      </c>
    </row>
    <row r="824" spans="1:5">
      <c r="A824">
        <v>100</v>
      </c>
      <c r="B824">
        <v>615.5</v>
      </c>
      <c r="C824" t="s">
        <v>63</v>
      </c>
      <c r="D824" t="s">
        <v>2767</v>
      </c>
      <c r="E824" s="68" t="str">
        <f t="shared" si="12"/>
        <v>20170929 9:06:54.029000</v>
      </c>
    </row>
    <row r="825" spans="1:5">
      <c r="A825">
        <v>100</v>
      </c>
      <c r="B825">
        <v>615.5</v>
      </c>
      <c r="C825" t="s">
        <v>63</v>
      </c>
      <c r="D825" t="s">
        <v>2767</v>
      </c>
      <c r="E825" s="68" t="str">
        <f t="shared" si="12"/>
        <v>20170929 9:06:54.029000</v>
      </c>
    </row>
    <row r="826" spans="1:5">
      <c r="A826">
        <v>100</v>
      </c>
      <c r="B826">
        <v>615.5</v>
      </c>
      <c r="C826" t="s">
        <v>63</v>
      </c>
      <c r="D826" t="s">
        <v>2767</v>
      </c>
      <c r="E826" s="68" t="str">
        <f t="shared" si="12"/>
        <v>20170929 9:06:54.029000</v>
      </c>
    </row>
    <row r="827" spans="1:5">
      <c r="A827">
        <v>65</v>
      </c>
      <c r="B827">
        <v>616.5</v>
      </c>
      <c r="C827" t="s">
        <v>63</v>
      </c>
      <c r="D827" t="s">
        <v>2768</v>
      </c>
      <c r="E827" s="68" t="str">
        <f t="shared" si="12"/>
        <v>20170929 9:10:07.782000</v>
      </c>
    </row>
    <row r="828" spans="1:5">
      <c r="A828">
        <v>8</v>
      </c>
      <c r="B828">
        <v>616.5</v>
      </c>
      <c r="C828" t="s">
        <v>63</v>
      </c>
      <c r="D828" t="s">
        <v>2768</v>
      </c>
      <c r="E828" s="68" t="str">
        <f t="shared" si="12"/>
        <v>20170929 9:10:07.782000</v>
      </c>
    </row>
    <row r="829" spans="1:5">
      <c r="A829">
        <v>57</v>
      </c>
      <c r="B829">
        <v>616.5</v>
      </c>
      <c r="C829" t="s">
        <v>63</v>
      </c>
      <c r="D829" t="s">
        <v>2768</v>
      </c>
      <c r="E829" s="68" t="str">
        <f t="shared" si="12"/>
        <v>20170929 9:10:07.782000</v>
      </c>
    </row>
    <row r="830" spans="1:5">
      <c r="A830">
        <v>170</v>
      </c>
      <c r="B830">
        <v>616.5</v>
      </c>
      <c r="C830" t="s">
        <v>63</v>
      </c>
      <c r="D830" t="s">
        <v>2768</v>
      </c>
      <c r="E830" s="68" t="str">
        <f t="shared" si="12"/>
        <v>20170929 9:10:07.782000</v>
      </c>
    </row>
    <row r="831" spans="1:5">
      <c r="A831">
        <v>100</v>
      </c>
      <c r="B831">
        <v>615.5</v>
      </c>
      <c r="C831" t="s">
        <v>63</v>
      </c>
      <c r="D831" t="s">
        <v>2769</v>
      </c>
      <c r="E831" s="68" t="str">
        <f t="shared" si="12"/>
        <v>20170929 9:15:55.899000</v>
      </c>
    </row>
    <row r="832" spans="1:5">
      <c r="A832">
        <v>100</v>
      </c>
      <c r="B832">
        <v>615.5</v>
      </c>
      <c r="C832" t="s">
        <v>63</v>
      </c>
      <c r="D832" t="s">
        <v>2769</v>
      </c>
      <c r="E832" s="68" t="str">
        <f t="shared" si="12"/>
        <v>20170929 9:15:55.899000</v>
      </c>
    </row>
    <row r="833" spans="1:5">
      <c r="A833">
        <v>74</v>
      </c>
      <c r="B833">
        <v>615.5</v>
      </c>
      <c r="C833" t="s">
        <v>63</v>
      </c>
      <c r="D833" t="s">
        <v>2769</v>
      </c>
      <c r="E833" s="68" t="str">
        <f t="shared" si="12"/>
        <v>20170929 9:15:55.899000</v>
      </c>
    </row>
    <row r="834" spans="1:5">
      <c r="A834">
        <v>126</v>
      </c>
      <c r="B834">
        <v>615.5</v>
      </c>
      <c r="C834" t="s">
        <v>63</v>
      </c>
      <c r="D834" t="s">
        <v>2769</v>
      </c>
      <c r="E834" s="68" t="str">
        <f t="shared" ref="E834:E897" si="13">LEFT(D834,FIND(" ",D834)-1)&amp;" "&amp;IF((MID(D834,FIND(" ",D834)+1,2))&lt;"23",MID(D834,FIND(" ",D834)+1,2) + 2 - VALUE(MID(D834,28,1)),"0"&amp;"0")&amp;MID(D834,FIND(" ",D834)+3,13)</f>
        <v>20170929 9:15:55.899000</v>
      </c>
    </row>
    <row r="835" spans="1:5">
      <c r="A835">
        <v>90</v>
      </c>
      <c r="B835">
        <v>615.5</v>
      </c>
      <c r="C835" t="s">
        <v>63</v>
      </c>
      <c r="D835" t="s">
        <v>2770</v>
      </c>
      <c r="E835" s="68" t="str">
        <f t="shared" si="13"/>
        <v>20170929 9:22:32.948000</v>
      </c>
    </row>
    <row r="836" spans="1:5">
      <c r="A836">
        <v>205</v>
      </c>
      <c r="B836">
        <v>615.5</v>
      </c>
      <c r="C836" t="s">
        <v>63</v>
      </c>
      <c r="D836" t="s">
        <v>2770</v>
      </c>
      <c r="E836" s="68" t="str">
        <f t="shared" si="13"/>
        <v>20170929 9:22:32.948000</v>
      </c>
    </row>
    <row r="837" spans="1:5">
      <c r="A837">
        <v>94</v>
      </c>
      <c r="B837">
        <v>615.5</v>
      </c>
      <c r="C837" t="s">
        <v>63</v>
      </c>
      <c r="D837" t="s">
        <v>2770</v>
      </c>
      <c r="E837" s="68" t="str">
        <f t="shared" si="13"/>
        <v>20170929 9:22:32.948000</v>
      </c>
    </row>
    <row r="838" spans="1:5">
      <c r="A838">
        <v>111</v>
      </c>
      <c r="B838">
        <v>615.5</v>
      </c>
      <c r="C838" t="s">
        <v>63</v>
      </c>
      <c r="D838" t="s">
        <v>2770</v>
      </c>
      <c r="E838" s="68" t="str">
        <f t="shared" si="13"/>
        <v>20170929 9:22:32.948000</v>
      </c>
    </row>
    <row r="839" spans="1:5">
      <c r="A839">
        <v>25</v>
      </c>
      <c r="B839">
        <v>615.5</v>
      </c>
      <c r="C839" t="s">
        <v>63</v>
      </c>
      <c r="D839" t="s">
        <v>2771</v>
      </c>
      <c r="E839" s="68" t="str">
        <f t="shared" si="13"/>
        <v>20170929 9:33:02.787000</v>
      </c>
    </row>
    <row r="840" spans="1:5">
      <c r="A840">
        <v>170</v>
      </c>
      <c r="B840">
        <v>615.5</v>
      </c>
      <c r="C840" t="s">
        <v>63</v>
      </c>
      <c r="D840" t="s">
        <v>2771</v>
      </c>
      <c r="E840" s="68" t="str">
        <f t="shared" si="13"/>
        <v>20170929 9:33:02.787000</v>
      </c>
    </row>
    <row r="841" spans="1:5">
      <c r="A841">
        <v>84</v>
      </c>
      <c r="B841">
        <v>615.5</v>
      </c>
      <c r="C841" t="s">
        <v>63</v>
      </c>
      <c r="D841" t="s">
        <v>2771</v>
      </c>
      <c r="E841" s="68" t="str">
        <f t="shared" si="13"/>
        <v>20170929 9:33:02.787000</v>
      </c>
    </row>
    <row r="842" spans="1:5">
      <c r="A842">
        <v>100</v>
      </c>
      <c r="B842">
        <v>615.5</v>
      </c>
      <c r="C842" t="s">
        <v>63</v>
      </c>
      <c r="D842" t="s">
        <v>2771</v>
      </c>
      <c r="E842" s="68" t="str">
        <f t="shared" si="13"/>
        <v>20170929 9:33:02.787000</v>
      </c>
    </row>
    <row r="843" spans="1:5">
      <c r="A843">
        <v>121</v>
      </c>
      <c r="B843">
        <v>615.5</v>
      </c>
      <c r="C843" t="s">
        <v>63</v>
      </c>
      <c r="D843" t="s">
        <v>2772</v>
      </c>
      <c r="E843" s="68" t="str">
        <f t="shared" si="13"/>
        <v>20170929 9:33:02.817000</v>
      </c>
    </row>
    <row r="844" spans="1:5">
      <c r="A844">
        <v>100</v>
      </c>
      <c r="B844">
        <v>616</v>
      </c>
      <c r="C844" t="s">
        <v>63</v>
      </c>
      <c r="D844" t="s">
        <v>2773</v>
      </c>
      <c r="E844" s="68" t="str">
        <f t="shared" si="13"/>
        <v>20170929 9:43:40.452000</v>
      </c>
    </row>
    <row r="845" spans="1:5">
      <c r="A845">
        <v>97</v>
      </c>
      <c r="B845">
        <v>616</v>
      </c>
      <c r="C845" t="s">
        <v>63</v>
      </c>
      <c r="D845" t="s">
        <v>2773</v>
      </c>
      <c r="E845" s="68" t="str">
        <f t="shared" si="13"/>
        <v>20170929 9:43:40.452000</v>
      </c>
    </row>
    <row r="846" spans="1:5">
      <c r="A846">
        <v>100</v>
      </c>
      <c r="B846">
        <v>616</v>
      </c>
      <c r="C846" t="s">
        <v>63</v>
      </c>
      <c r="D846" t="s">
        <v>2773</v>
      </c>
      <c r="E846" s="68" t="str">
        <f t="shared" si="13"/>
        <v>20170929 9:43:40.452000</v>
      </c>
    </row>
    <row r="847" spans="1:5">
      <c r="A847">
        <v>102</v>
      </c>
      <c r="B847">
        <v>616</v>
      </c>
      <c r="C847" t="s">
        <v>63</v>
      </c>
      <c r="D847" t="s">
        <v>2773</v>
      </c>
      <c r="E847" s="68" t="str">
        <f t="shared" si="13"/>
        <v>20170929 9:43:40.452000</v>
      </c>
    </row>
    <row r="848" spans="1:5">
      <c r="A848">
        <v>48</v>
      </c>
      <c r="B848">
        <v>616</v>
      </c>
      <c r="C848" t="s">
        <v>63</v>
      </c>
      <c r="D848" t="s">
        <v>2773</v>
      </c>
      <c r="E848" s="68" t="str">
        <f t="shared" si="13"/>
        <v>20170929 9:43:40.452000</v>
      </c>
    </row>
    <row r="849" spans="1:5">
      <c r="A849">
        <v>53</v>
      </c>
      <c r="B849">
        <v>616</v>
      </c>
      <c r="C849" t="s">
        <v>63</v>
      </c>
      <c r="D849" t="s">
        <v>2773</v>
      </c>
      <c r="E849" s="68" t="str">
        <f t="shared" si="13"/>
        <v>20170929 9:43:40.452000</v>
      </c>
    </row>
    <row r="850" spans="1:5">
      <c r="A850">
        <v>100</v>
      </c>
      <c r="B850">
        <v>616</v>
      </c>
      <c r="C850" t="s">
        <v>63</v>
      </c>
      <c r="D850" t="s">
        <v>2774</v>
      </c>
      <c r="E850" s="68" t="str">
        <f t="shared" si="13"/>
        <v>20170929 9:43:53.630000</v>
      </c>
    </row>
    <row r="851" spans="1:5">
      <c r="A851">
        <v>99</v>
      </c>
      <c r="B851">
        <v>616</v>
      </c>
      <c r="C851" t="s">
        <v>63</v>
      </c>
      <c r="D851" t="s">
        <v>2774</v>
      </c>
      <c r="E851" s="68" t="str">
        <f t="shared" si="13"/>
        <v>20170929 9:43:53.630000</v>
      </c>
    </row>
    <row r="852" spans="1:5">
      <c r="A852">
        <v>159</v>
      </c>
      <c r="B852">
        <v>616</v>
      </c>
      <c r="C852" t="s">
        <v>63</v>
      </c>
      <c r="D852" t="s">
        <v>2774</v>
      </c>
      <c r="E852" s="68" t="str">
        <f t="shared" si="13"/>
        <v>20170929 9:43:53.630000</v>
      </c>
    </row>
    <row r="853" spans="1:5">
      <c r="A853">
        <v>142</v>
      </c>
      <c r="B853">
        <v>616</v>
      </c>
      <c r="C853" t="s">
        <v>63</v>
      </c>
      <c r="D853" t="s">
        <v>2775</v>
      </c>
      <c r="E853" s="68" t="str">
        <f t="shared" si="13"/>
        <v>20170929 9:43:53.650000</v>
      </c>
    </row>
    <row r="854" spans="1:5">
      <c r="A854">
        <v>800</v>
      </c>
      <c r="B854">
        <v>616.5</v>
      </c>
      <c r="C854" t="s">
        <v>63</v>
      </c>
      <c r="D854" t="s">
        <v>2776</v>
      </c>
      <c r="E854" s="68" t="str">
        <f t="shared" si="13"/>
        <v>20170929 10:00:16.435000</v>
      </c>
    </row>
    <row r="855" spans="1:5">
      <c r="A855">
        <v>51</v>
      </c>
      <c r="B855">
        <v>618.5</v>
      </c>
      <c r="C855" t="s">
        <v>63</v>
      </c>
      <c r="D855" t="s">
        <v>2777</v>
      </c>
      <c r="E855" s="68" t="str">
        <f t="shared" si="13"/>
        <v>20170929 10:08:50.287000</v>
      </c>
    </row>
    <row r="856" spans="1:5">
      <c r="A856">
        <v>339</v>
      </c>
      <c r="B856">
        <v>618.5</v>
      </c>
      <c r="C856" t="s">
        <v>63</v>
      </c>
      <c r="D856" t="s">
        <v>2777</v>
      </c>
      <c r="E856" s="68" t="str">
        <f t="shared" si="13"/>
        <v>20170929 10:08:50.287000</v>
      </c>
    </row>
    <row r="857" spans="1:5">
      <c r="A857">
        <v>100</v>
      </c>
      <c r="B857">
        <v>618.5</v>
      </c>
      <c r="C857" t="s">
        <v>63</v>
      </c>
      <c r="D857" t="s">
        <v>2777</v>
      </c>
      <c r="E857" s="68" t="str">
        <f t="shared" si="13"/>
        <v>20170929 10:08:50.287000</v>
      </c>
    </row>
    <row r="858" spans="1:5">
      <c r="A858">
        <v>10</v>
      </c>
      <c r="B858">
        <v>618.5</v>
      </c>
      <c r="C858" t="s">
        <v>63</v>
      </c>
      <c r="D858" t="s">
        <v>2777</v>
      </c>
      <c r="E858" s="68" t="str">
        <f t="shared" si="13"/>
        <v>20170929 10:08:50.287000</v>
      </c>
    </row>
    <row r="859" spans="1:5">
      <c r="A859">
        <v>100</v>
      </c>
      <c r="B859">
        <v>619</v>
      </c>
      <c r="C859" t="s">
        <v>63</v>
      </c>
      <c r="D859" t="s">
        <v>2778</v>
      </c>
      <c r="E859" s="68" t="str">
        <f t="shared" si="13"/>
        <v>20170929 10:12:07.716000</v>
      </c>
    </row>
    <row r="860" spans="1:5">
      <c r="A860">
        <v>99</v>
      </c>
      <c r="B860">
        <v>619</v>
      </c>
      <c r="C860" t="s">
        <v>63</v>
      </c>
      <c r="D860" t="s">
        <v>2778</v>
      </c>
      <c r="E860" s="68" t="str">
        <f t="shared" si="13"/>
        <v>20170929 10:12:07.716000</v>
      </c>
    </row>
    <row r="861" spans="1:5">
      <c r="A861">
        <v>186</v>
      </c>
      <c r="B861">
        <v>619</v>
      </c>
      <c r="C861" t="s">
        <v>63</v>
      </c>
      <c r="D861" t="s">
        <v>2778</v>
      </c>
      <c r="E861" s="68" t="str">
        <f t="shared" si="13"/>
        <v>20170929 10:12:07.716000</v>
      </c>
    </row>
    <row r="862" spans="1:5">
      <c r="A862">
        <v>80</v>
      </c>
      <c r="B862">
        <v>619</v>
      </c>
      <c r="C862" t="s">
        <v>63</v>
      </c>
      <c r="D862" t="s">
        <v>2778</v>
      </c>
      <c r="E862" s="68" t="str">
        <f t="shared" si="13"/>
        <v>20170929 10:12:07.716000</v>
      </c>
    </row>
    <row r="863" spans="1:5">
      <c r="A863">
        <v>35</v>
      </c>
      <c r="B863">
        <v>619</v>
      </c>
      <c r="C863" t="s">
        <v>63</v>
      </c>
      <c r="D863" t="s">
        <v>2778</v>
      </c>
      <c r="E863" s="68" t="str">
        <f t="shared" si="13"/>
        <v>20170929 10:12:07.716000</v>
      </c>
    </row>
    <row r="864" spans="1:5">
      <c r="A864">
        <v>75</v>
      </c>
      <c r="B864">
        <v>616</v>
      </c>
      <c r="C864" t="s">
        <v>63</v>
      </c>
      <c r="D864" t="s">
        <v>2779</v>
      </c>
      <c r="E864" s="68" t="str">
        <f t="shared" si="13"/>
        <v>20170929 10:35:30.486000</v>
      </c>
    </row>
    <row r="865" spans="1:5">
      <c r="A865">
        <v>116</v>
      </c>
      <c r="B865">
        <v>616</v>
      </c>
      <c r="C865" t="s">
        <v>63</v>
      </c>
      <c r="D865" t="s">
        <v>2779</v>
      </c>
      <c r="E865" s="68" t="str">
        <f t="shared" si="13"/>
        <v>20170929 10:35:30.486000</v>
      </c>
    </row>
    <row r="866" spans="1:5">
      <c r="A866">
        <v>100</v>
      </c>
      <c r="B866">
        <v>616</v>
      </c>
      <c r="C866" t="s">
        <v>63</v>
      </c>
      <c r="D866" t="s">
        <v>2779</v>
      </c>
      <c r="E866" s="68" t="str">
        <f t="shared" si="13"/>
        <v>20170929 10:35:30.486000</v>
      </c>
    </row>
    <row r="867" spans="1:5">
      <c r="A867">
        <v>97</v>
      </c>
      <c r="B867">
        <v>616</v>
      </c>
      <c r="C867" t="s">
        <v>63</v>
      </c>
      <c r="D867" t="s">
        <v>2779</v>
      </c>
      <c r="E867" s="68" t="str">
        <f t="shared" si="13"/>
        <v>20170929 10:35:30.486000</v>
      </c>
    </row>
    <row r="868" spans="1:5">
      <c r="A868">
        <v>82</v>
      </c>
      <c r="B868">
        <v>616</v>
      </c>
      <c r="C868" t="s">
        <v>63</v>
      </c>
      <c r="D868" t="s">
        <v>2779</v>
      </c>
      <c r="E868" s="68" t="str">
        <f t="shared" si="13"/>
        <v>20170929 10:35:30.486000</v>
      </c>
    </row>
    <row r="869" spans="1:5">
      <c r="A869">
        <v>100</v>
      </c>
      <c r="B869">
        <v>616</v>
      </c>
      <c r="C869" t="s">
        <v>63</v>
      </c>
      <c r="D869" t="s">
        <v>2779</v>
      </c>
      <c r="E869" s="68" t="str">
        <f t="shared" si="13"/>
        <v>20170929 10:35:30.486000</v>
      </c>
    </row>
    <row r="870" spans="1:5">
      <c r="A870">
        <v>177</v>
      </c>
      <c r="B870">
        <v>616</v>
      </c>
      <c r="C870" t="s">
        <v>63</v>
      </c>
      <c r="D870" t="s">
        <v>2779</v>
      </c>
      <c r="E870" s="68" t="str">
        <f t="shared" si="13"/>
        <v>20170929 10:35:30.486000</v>
      </c>
    </row>
    <row r="871" spans="1:5">
      <c r="A871">
        <v>53</v>
      </c>
      <c r="B871">
        <v>616</v>
      </c>
      <c r="C871" t="s">
        <v>63</v>
      </c>
      <c r="D871" t="s">
        <v>2780</v>
      </c>
      <c r="E871" s="68" t="str">
        <f t="shared" si="13"/>
        <v>20170929 10:35:30.506000</v>
      </c>
    </row>
    <row r="872" spans="1:5">
      <c r="A872">
        <v>66</v>
      </c>
      <c r="B872">
        <v>616.5</v>
      </c>
      <c r="C872" t="s">
        <v>63</v>
      </c>
      <c r="D872" t="s">
        <v>2781</v>
      </c>
      <c r="E872" s="68" t="str">
        <f t="shared" si="13"/>
        <v>20170929 10:58:11.815000</v>
      </c>
    </row>
    <row r="873" spans="1:5">
      <c r="A873">
        <v>334</v>
      </c>
      <c r="B873">
        <v>616.5</v>
      </c>
      <c r="C873" t="s">
        <v>63</v>
      </c>
      <c r="D873" t="s">
        <v>2782</v>
      </c>
      <c r="E873" s="68" t="str">
        <f t="shared" si="13"/>
        <v>20170929 10:58:50.808000</v>
      </c>
    </row>
    <row r="874" spans="1:5">
      <c r="A874">
        <v>140</v>
      </c>
      <c r="B874">
        <v>616.5</v>
      </c>
      <c r="C874" t="s">
        <v>63</v>
      </c>
      <c r="D874" t="s">
        <v>2783</v>
      </c>
      <c r="E874" s="68" t="str">
        <f t="shared" si="13"/>
        <v>20170929 11:00:51.222000</v>
      </c>
    </row>
    <row r="875" spans="1:5">
      <c r="A875">
        <v>93</v>
      </c>
      <c r="B875">
        <v>616.5</v>
      </c>
      <c r="C875" t="s">
        <v>63</v>
      </c>
      <c r="D875" t="s">
        <v>2783</v>
      </c>
      <c r="E875" s="68" t="str">
        <f t="shared" si="13"/>
        <v>20170929 11:00:51.222000</v>
      </c>
    </row>
    <row r="876" spans="1:5">
      <c r="A876">
        <v>7</v>
      </c>
      <c r="B876">
        <v>616.5</v>
      </c>
      <c r="C876" t="s">
        <v>63</v>
      </c>
      <c r="D876" t="s">
        <v>2783</v>
      </c>
      <c r="E876" s="68" t="str">
        <f t="shared" si="13"/>
        <v>20170929 11:00:51.222000</v>
      </c>
    </row>
    <row r="877" spans="1:5">
      <c r="A877">
        <v>27</v>
      </c>
      <c r="B877">
        <v>616.5</v>
      </c>
      <c r="C877" t="s">
        <v>63</v>
      </c>
      <c r="D877" t="s">
        <v>2784</v>
      </c>
      <c r="E877" s="68" t="str">
        <f t="shared" si="13"/>
        <v>20170929 11:00:51.317000</v>
      </c>
    </row>
    <row r="878" spans="1:5">
      <c r="A878">
        <v>185</v>
      </c>
      <c r="B878">
        <v>616.5</v>
      </c>
      <c r="C878" t="s">
        <v>63</v>
      </c>
      <c r="D878" t="s">
        <v>2785</v>
      </c>
      <c r="E878" s="68" t="str">
        <f t="shared" si="13"/>
        <v>20170929 11:00:51.527000</v>
      </c>
    </row>
    <row r="879" spans="1:5">
      <c r="A879">
        <v>5</v>
      </c>
      <c r="B879">
        <v>616.5</v>
      </c>
      <c r="C879" t="s">
        <v>63</v>
      </c>
      <c r="D879" t="s">
        <v>2786</v>
      </c>
      <c r="E879" s="68" t="str">
        <f t="shared" si="13"/>
        <v>20170929 11:01:30.221000</v>
      </c>
    </row>
    <row r="880" spans="1:5">
      <c r="A880">
        <v>8</v>
      </c>
      <c r="B880">
        <v>616.5</v>
      </c>
      <c r="C880" t="s">
        <v>63</v>
      </c>
      <c r="D880" t="s">
        <v>2787</v>
      </c>
      <c r="E880" s="68" t="str">
        <f t="shared" si="13"/>
        <v>20170929 11:03:07.580000</v>
      </c>
    </row>
    <row r="881" spans="1:5">
      <c r="A881">
        <v>22</v>
      </c>
      <c r="B881">
        <v>617</v>
      </c>
      <c r="C881" t="s">
        <v>63</v>
      </c>
      <c r="D881" t="s">
        <v>2788</v>
      </c>
      <c r="E881" s="68" t="str">
        <f t="shared" si="13"/>
        <v>20170929 11:03:24.537000</v>
      </c>
    </row>
    <row r="882" spans="1:5">
      <c r="A882">
        <v>100</v>
      </c>
      <c r="B882">
        <v>617</v>
      </c>
      <c r="C882" t="s">
        <v>63</v>
      </c>
      <c r="D882" t="s">
        <v>2788</v>
      </c>
      <c r="E882" s="68" t="str">
        <f t="shared" si="13"/>
        <v>20170929 11:03:24.537000</v>
      </c>
    </row>
    <row r="883" spans="1:5">
      <c r="A883">
        <v>82</v>
      </c>
      <c r="B883">
        <v>617</v>
      </c>
      <c r="C883" t="s">
        <v>63</v>
      </c>
      <c r="D883" t="s">
        <v>2788</v>
      </c>
      <c r="E883" s="68" t="str">
        <f t="shared" si="13"/>
        <v>20170929 11:03:24.537000</v>
      </c>
    </row>
    <row r="884" spans="1:5">
      <c r="A884">
        <v>99</v>
      </c>
      <c r="B884">
        <v>617</v>
      </c>
      <c r="C884" t="s">
        <v>63</v>
      </c>
      <c r="D884" t="s">
        <v>2788</v>
      </c>
      <c r="E884" s="68" t="str">
        <f t="shared" si="13"/>
        <v>20170929 11:03:24.537000</v>
      </c>
    </row>
    <row r="885" spans="1:5">
      <c r="A885">
        <v>37</v>
      </c>
      <c r="B885">
        <v>617</v>
      </c>
      <c r="C885" t="s">
        <v>63</v>
      </c>
      <c r="D885" t="s">
        <v>2788</v>
      </c>
      <c r="E885" s="68" t="str">
        <f t="shared" si="13"/>
        <v>20170929 11:03:24.537000</v>
      </c>
    </row>
    <row r="886" spans="1:5">
      <c r="A886">
        <v>195</v>
      </c>
      <c r="B886">
        <v>617</v>
      </c>
      <c r="C886" t="s">
        <v>63</v>
      </c>
      <c r="D886" t="s">
        <v>2789</v>
      </c>
      <c r="E886" s="68" t="str">
        <f t="shared" si="13"/>
        <v>20170929 11:03:24.764000</v>
      </c>
    </row>
    <row r="887" spans="1:5">
      <c r="A887">
        <v>35</v>
      </c>
      <c r="B887">
        <v>616.5</v>
      </c>
      <c r="C887" t="s">
        <v>63</v>
      </c>
      <c r="D887" t="s">
        <v>2790</v>
      </c>
      <c r="E887" s="68" t="str">
        <f t="shared" si="13"/>
        <v>20170929 11:03:35.744000</v>
      </c>
    </row>
    <row r="888" spans="1:5">
      <c r="A888">
        <v>100</v>
      </c>
      <c r="B888">
        <v>618</v>
      </c>
      <c r="C888" t="s">
        <v>63</v>
      </c>
      <c r="D888" t="s">
        <v>2791</v>
      </c>
      <c r="E888" s="68" t="str">
        <f t="shared" si="13"/>
        <v>20170929 11:18:25.540000</v>
      </c>
    </row>
    <row r="889" spans="1:5">
      <c r="A889">
        <v>80</v>
      </c>
      <c r="B889">
        <v>618</v>
      </c>
      <c r="C889" t="s">
        <v>63</v>
      </c>
      <c r="D889" t="s">
        <v>2791</v>
      </c>
      <c r="E889" s="68" t="str">
        <f t="shared" si="13"/>
        <v>20170929 11:18:25.540000</v>
      </c>
    </row>
    <row r="890" spans="1:5">
      <c r="A890">
        <v>100</v>
      </c>
      <c r="B890">
        <v>618</v>
      </c>
      <c r="C890" t="s">
        <v>63</v>
      </c>
      <c r="D890" t="s">
        <v>2791</v>
      </c>
      <c r="E890" s="68" t="str">
        <f t="shared" si="13"/>
        <v>20170929 11:18:25.540000</v>
      </c>
    </row>
    <row r="891" spans="1:5">
      <c r="A891">
        <v>90</v>
      </c>
      <c r="B891">
        <v>618</v>
      </c>
      <c r="C891" t="s">
        <v>63</v>
      </c>
      <c r="D891" t="s">
        <v>2791</v>
      </c>
      <c r="E891" s="68" t="str">
        <f t="shared" si="13"/>
        <v>20170929 11:18:25.540000</v>
      </c>
    </row>
    <row r="892" spans="1:5">
      <c r="A892">
        <v>90</v>
      </c>
      <c r="B892">
        <v>618</v>
      </c>
      <c r="C892" t="s">
        <v>63</v>
      </c>
      <c r="D892" t="s">
        <v>2791</v>
      </c>
      <c r="E892" s="68" t="str">
        <f t="shared" si="13"/>
        <v>20170929 11:18:25.540000</v>
      </c>
    </row>
    <row r="893" spans="1:5">
      <c r="A893">
        <v>107</v>
      </c>
      <c r="B893">
        <v>618</v>
      </c>
      <c r="C893" t="s">
        <v>63</v>
      </c>
      <c r="D893" t="s">
        <v>2791</v>
      </c>
      <c r="E893" s="68" t="str">
        <f t="shared" si="13"/>
        <v>20170929 11:18:25.540000</v>
      </c>
    </row>
    <row r="894" spans="1:5">
      <c r="A894">
        <v>99</v>
      </c>
      <c r="B894">
        <v>618</v>
      </c>
      <c r="C894" t="s">
        <v>63</v>
      </c>
      <c r="D894" t="s">
        <v>2791</v>
      </c>
      <c r="E894" s="68" t="str">
        <f t="shared" si="13"/>
        <v>20170929 11:18:25.540000</v>
      </c>
    </row>
    <row r="895" spans="1:5">
      <c r="A895">
        <v>107</v>
      </c>
      <c r="B895">
        <v>618</v>
      </c>
      <c r="C895" t="s">
        <v>63</v>
      </c>
      <c r="D895" t="s">
        <v>2791</v>
      </c>
      <c r="E895" s="68" t="str">
        <f t="shared" si="13"/>
        <v>20170929 11:18:25.540000</v>
      </c>
    </row>
    <row r="896" spans="1:5">
      <c r="A896">
        <v>100</v>
      </c>
      <c r="B896">
        <v>618</v>
      </c>
      <c r="C896" t="s">
        <v>63</v>
      </c>
      <c r="D896" t="s">
        <v>2791</v>
      </c>
      <c r="E896" s="68" t="str">
        <f t="shared" si="13"/>
        <v>20170929 11:18:25.540000</v>
      </c>
    </row>
    <row r="897" spans="1:5">
      <c r="A897">
        <v>92</v>
      </c>
      <c r="B897">
        <v>618</v>
      </c>
      <c r="C897" t="s">
        <v>63</v>
      </c>
      <c r="D897" t="s">
        <v>2791</v>
      </c>
      <c r="E897" s="68" t="str">
        <f t="shared" si="13"/>
        <v>20170929 11:18:25.540000</v>
      </c>
    </row>
    <row r="898" spans="1:5">
      <c r="A898">
        <v>165</v>
      </c>
      <c r="B898">
        <v>617</v>
      </c>
      <c r="C898" t="s">
        <v>63</v>
      </c>
      <c r="D898" t="s">
        <v>2792</v>
      </c>
      <c r="E898" s="68" t="str">
        <f t="shared" ref="E898:E961" si="14">LEFT(D898,FIND(" ",D898)-1)&amp;" "&amp;IF((MID(D898,FIND(" ",D898)+1,2))&lt;"23",MID(D898,FIND(" ",D898)+1,2) + 2 - VALUE(MID(D898,28,1)),"0"&amp;"0")&amp;MID(D898,FIND(" ",D898)+3,13)</f>
        <v>20170929 11:19:26.443000</v>
      </c>
    </row>
    <row r="899" spans="1:5">
      <c r="A899">
        <v>100</v>
      </c>
      <c r="B899">
        <v>617</v>
      </c>
      <c r="C899" t="s">
        <v>63</v>
      </c>
      <c r="D899" t="s">
        <v>2792</v>
      </c>
      <c r="E899" s="68" t="str">
        <f t="shared" si="14"/>
        <v>20170929 11:19:26.443000</v>
      </c>
    </row>
    <row r="900" spans="1:5">
      <c r="A900">
        <v>95</v>
      </c>
      <c r="B900">
        <v>617</v>
      </c>
      <c r="C900" t="s">
        <v>63</v>
      </c>
      <c r="D900" t="s">
        <v>2792</v>
      </c>
      <c r="E900" s="68" t="str">
        <f t="shared" si="14"/>
        <v>20170929 11:19:26.443000</v>
      </c>
    </row>
    <row r="901" spans="1:5">
      <c r="A901">
        <v>100</v>
      </c>
      <c r="B901">
        <v>617</v>
      </c>
      <c r="C901" t="s">
        <v>63</v>
      </c>
      <c r="D901" t="s">
        <v>2792</v>
      </c>
      <c r="E901" s="68" t="str">
        <f t="shared" si="14"/>
        <v>20170929 11:19:26.443000</v>
      </c>
    </row>
    <row r="902" spans="1:5">
      <c r="A902">
        <v>40</v>
      </c>
      <c r="B902">
        <v>617</v>
      </c>
      <c r="C902" t="s">
        <v>63</v>
      </c>
      <c r="D902" t="s">
        <v>2792</v>
      </c>
      <c r="E902" s="68" t="str">
        <f t="shared" si="14"/>
        <v>20170929 11:19:26.443000</v>
      </c>
    </row>
    <row r="903" spans="1:5">
      <c r="A903">
        <v>102</v>
      </c>
      <c r="B903">
        <v>617</v>
      </c>
      <c r="C903" t="s">
        <v>63</v>
      </c>
      <c r="D903" t="s">
        <v>2793</v>
      </c>
      <c r="E903" s="68" t="str">
        <f t="shared" si="14"/>
        <v>20170929 11:32:16.770000</v>
      </c>
    </row>
    <row r="904" spans="1:5">
      <c r="A904">
        <v>117</v>
      </c>
      <c r="B904">
        <v>617</v>
      </c>
      <c r="C904" t="s">
        <v>63</v>
      </c>
      <c r="D904" t="s">
        <v>2793</v>
      </c>
      <c r="E904" s="68" t="str">
        <f t="shared" si="14"/>
        <v>20170929 11:32:16.770000</v>
      </c>
    </row>
    <row r="905" spans="1:5">
      <c r="A905">
        <v>197</v>
      </c>
      <c r="B905">
        <v>617</v>
      </c>
      <c r="C905" t="s">
        <v>63</v>
      </c>
      <c r="D905" t="s">
        <v>2793</v>
      </c>
      <c r="E905" s="68" t="str">
        <f t="shared" si="14"/>
        <v>20170929 11:32:16.770000</v>
      </c>
    </row>
    <row r="906" spans="1:5">
      <c r="A906">
        <v>84</v>
      </c>
      <c r="B906">
        <v>617</v>
      </c>
      <c r="C906" t="s">
        <v>63</v>
      </c>
      <c r="D906" t="s">
        <v>2794</v>
      </c>
      <c r="E906" s="68" t="str">
        <f t="shared" si="14"/>
        <v>20170929 11:32:16.795000</v>
      </c>
    </row>
    <row r="907" spans="1:5">
      <c r="A907">
        <v>428</v>
      </c>
      <c r="B907">
        <v>616.5</v>
      </c>
      <c r="C907" t="s">
        <v>63</v>
      </c>
      <c r="D907" t="s">
        <v>2795</v>
      </c>
      <c r="E907" s="68" t="str">
        <f t="shared" si="14"/>
        <v>20170929 11:39:39.816000</v>
      </c>
    </row>
    <row r="908" spans="1:5">
      <c r="A908">
        <v>100</v>
      </c>
      <c r="B908">
        <v>616.5</v>
      </c>
      <c r="C908" t="s">
        <v>63</v>
      </c>
      <c r="D908" t="s">
        <v>2795</v>
      </c>
      <c r="E908" s="68" t="str">
        <f t="shared" si="14"/>
        <v>20170929 11:39:39.816000</v>
      </c>
    </row>
    <row r="909" spans="1:5">
      <c r="A909">
        <v>91</v>
      </c>
      <c r="B909">
        <v>616.5</v>
      </c>
      <c r="C909" t="s">
        <v>63</v>
      </c>
      <c r="D909" t="s">
        <v>2795</v>
      </c>
      <c r="E909" s="68" t="str">
        <f t="shared" si="14"/>
        <v>20170929 11:39:39.816000</v>
      </c>
    </row>
    <row r="910" spans="1:5">
      <c r="A910">
        <v>100</v>
      </c>
      <c r="B910">
        <v>616.5</v>
      </c>
      <c r="C910" t="s">
        <v>63</v>
      </c>
      <c r="D910" t="s">
        <v>2795</v>
      </c>
      <c r="E910" s="68" t="str">
        <f t="shared" si="14"/>
        <v>20170929 11:39:39.816000</v>
      </c>
    </row>
    <row r="911" spans="1:5">
      <c r="A911">
        <v>45</v>
      </c>
      <c r="B911">
        <v>616.5</v>
      </c>
      <c r="C911" t="s">
        <v>63</v>
      </c>
      <c r="D911" t="s">
        <v>2795</v>
      </c>
      <c r="E911" s="68" t="str">
        <f t="shared" si="14"/>
        <v>20170929 11:39:39.816000</v>
      </c>
    </row>
    <row r="912" spans="1:5">
      <c r="A912">
        <v>93</v>
      </c>
      <c r="B912">
        <v>616.5</v>
      </c>
      <c r="C912" t="s">
        <v>63</v>
      </c>
      <c r="D912" t="s">
        <v>2795</v>
      </c>
      <c r="E912" s="68" t="str">
        <f t="shared" si="14"/>
        <v>20170929 11:39:39.816000</v>
      </c>
    </row>
    <row r="913" spans="1:5">
      <c r="A913">
        <v>78</v>
      </c>
      <c r="B913">
        <v>616.5</v>
      </c>
      <c r="C913" t="s">
        <v>63</v>
      </c>
      <c r="D913" t="s">
        <v>2795</v>
      </c>
      <c r="E913" s="68" t="str">
        <f t="shared" si="14"/>
        <v>20170929 11:39:39.816000</v>
      </c>
    </row>
    <row r="914" spans="1:5">
      <c r="A914">
        <v>65</v>
      </c>
      <c r="B914">
        <v>616.5</v>
      </c>
      <c r="C914" t="s">
        <v>63</v>
      </c>
      <c r="D914" t="s">
        <v>2796</v>
      </c>
      <c r="E914" s="68" t="str">
        <f t="shared" si="14"/>
        <v>20170929 11:39:39.842000</v>
      </c>
    </row>
    <row r="915" spans="1:5">
      <c r="A915">
        <v>42</v>
      </c>
      <c r="B915">
        <v>616.5</v>
      </c>
      <c r="C915" t="s">
        <v>63</v>
      </c>
      <c r="D915" t="s">
        <v>2797</v>
      </c>
      <c r="E915" s="68" t="str">
        <f t="shared" si="14"/>
        <v>20170929 11:55:19.755000</v>
      </c>
    </row>
    <row r="916" spans="1:5">
      <c r="A916">
        <v>458</v>
      </c>
      <c r="B916">
        <v>616.5</v>
      </c>
      <c r="C916" t="s">
        <v>63</v>
      </c>
      <c r="D916" t="s">
        <v>2797</v>
      </c>
      <c r="E916" s="68" t="str">
        <f t="shared" si="14"/>
        <v>20170929 11:55:19.755000</v>
      </c>
    </row>
    <row r="917" spans="1:5">
      <c r="A917">
        <v>100</v>
      </c>
      <c r="B917">
        <v>618</v>
      </c>
      <c r="C917" t="s">
        <v>63</v>
      </c>
      <c r="D917" t="s">
        <v>2798</v>
      </c>
      <c r="E917" s="68" t="str">
        <f t="shared" si="14"/>
        <v>20170929 12:05:43.553000</v>
      </c>
    </row>
    <row r="918" spans="1:5">
      <c r="A918">
        <v>139</v>
      </c>
      <c r="B918">
        <v>618</v>
      </c>
      <c r="C918" t="s">
        <v>63</v>
      </c>
      <c r="D918" t="s">
        <v>2798</v>
      </c>
      <c r="E918" s="68" t="str">
        <f t="shared" si="14"/>
        <v>20170929 12:05:43.553000</v>
      </c>
    </row>
    <row r="919" spans="1:5">
      <c r="A919">
        <v>261</v>
      </c>
      <c r="B919">
        <v>618</v>
      </c>
      <c r="C919" t="s">
        <v>63</v>
      </c>
      <c r="D919" t="s">
        <v>2798</v>
      </c>
      <c r="E919" s="68" t="str">
        <f t="shared" si="14"/>
        <v>20170929 12:05:43.553000</v>
      </c>
    </row>
    <row r="920" spans="1:5">
      <c r="A920">
        <v>70</v>
      </c>
      <c r="B920">
        <v>620</v>
      </c>
      <c r="C920" t="s">
        <v>63</v>
      </c>
      <c r="D920" t="s">
        <v>2799</v>
      </c>
      <c r="E920" s="68" t="str">
        <f t="shared" si="14"/>
        <v>20170929 12:08:39.729000</v>
      </c>
    </row>
    <row r="921" spans="1:5">
      <c r="A921">
        <v>100</v>
      </c>
      <c r="B921">
        <v>620</v>
      </c>
      <c r="C921" t="s">
        <v>63</v>
      </c>
      <c r="D921" t="s">
        <v>2799</v>
      </c>
      <c r="E921" s="68" t="str">
        <f t="shared" si="14"/>
        <v>20170929 12:08:39.729000</v>
      </c>
    </row>
    <row r="922" spans="1:5">
      <c r="A922">
        <v>104</v>
      </c>
      <c r="B922">
        <v>620</v>
      </c>
      <c r="C922" t="s">
        <v>63</v>
      </c>
      <c r="D922" t="s">
        <v>2799</v>
      </c>
      <c r="E922" s="68" t="str">
        <f t="shared" si="14"/>
        <v>20170929 12:08:39.729000</v>
      </c>
    </row>
    <row r="923" spans="1:5">
      <c r="A923">
        <v>56</v>
      </c>
      <c r="B923">
        <v>620</v>
      </c>
      <c r="C923" t="s">
        <v>63</v>
      </c>
      <c r="D923" t="s">
        <v>2799</v>
      </c>
      <c r="E923" s="68" t="str">
        <f t="shared" si="14"/>
        <v>20170929 12:08:39.729000</v>
      </c>
    </row>
    <row r="924" spans="1:5">
      <c r="A924">
        <v>100</v>
      </c>
      <c r="B924">
        <v>620</v>
      </c>
      <c r="C924" t="s">
        <v>63</v>
      </c>
      <c r="D924" t="s">
        <v>2799</v>
      </c>
      <c r="E924" s="68" t="str">
        <f t="shared" si="14"/>
        <v>20170929 12:08:39.729000</v>
      </c>
    </row>
    <row r="925" spans="1:5">
      <c r="A925">
        <v>70</v>
      </c>
      <c r="B925">
        <v>620</v>
      </c>
      <c r="C925" t="s">
        <v>63</v>
      </c>
      <c r="D925" t="s">
        <v>2799</v>
      </c>
      <c r="E925" s="68" t="str">
        <f t="shared" si="14"/>
        <v>20170929 12:08:39.729000</v>
      </c>
    </row>
    <row r="926" spans="1:5">
      <c r="A926">
        <v>93</v>
      </c>
      <c r="B926">
        <v>620</v>
      </c>
      <c r="C926" t="s">
        <v>63</v>
      </c>
      <c r="D926" t="s">
        <v>2800</v>
      </c>
      <c r="E926" s="68" t="str">
        <f t="shared" si="14"/>
        <v>20170929 12:08:45.184000</v>
      </c>
    </row>
    <row r="927" spans="1:5">
      <c r="A927">
        <v>100</v>
      </c>
      <c r="B927">
        <v>620</v>
      </c>
      <c r="C927" t="s">
        <v>63</v>
      </c>
      <c r="D927" t="s">
        <v>2800</v>
      </c>
      <c r="E927" s="68" t="str">
        <f t="shared" si="14"/>
        <v>20170929 12:08:45.184000</v>
      </c>
    </row>
    <row r="928" spans="1:5">
      <c r="A928">
        <v>100</v>
      </c>
      <c r="B928">
        <v>620</v>
      </c>
      <c r="C928" t="s">
        <v>63</v>
      </c>
      <c r="D928" t="s">
        <v>2800</v>
      </c>
      <c r="E928" s="68" t="str">
        <f t="shared" si="14"/>
        <v>20170929 12:08:45.184000</v>
      </c>
    </row>
    <row r="929" spans="1:5">
      <c r="A929">
        <v>1</v>
      </c>
      <c r="B929">
        <v>620</v>
      </c>
      <c r="C929" t="s">
        <v>63</v>
      </c>
      <c r="D929" t="s">
        <v>2800</v>
      </c>
      <c r="E929" s="68" t="str">
        <f t="shared" si="14"/>
        <v>20170929 12:08:45.184000</v>
      </c>
    </row>
    <row r="930" spans="1:5">
      <c r="A930">
        <v>92</v>
      </c>
      <c r="B930">
        <v>620</v>
      </c>
      <c r="C930" t="s">
        <v>63</v>
      </c>
      <c r="D930" t="s">
        <v>2800</v>
      </c>
      <c r="E930" s="68" t="str">
        <f t="shared" si="14"/>
        <v>20170929 12:08:45.184000</v>
      </c>
    </row>
    <row r="931" spans="1:5">
      <c r="A931">
        <v>114</v>
      </c>
      <c r="B931">
        <v>620</v>
      </c>
      <c r="C931" t="s">
        <v>63</v>
      </c>
      <c r="D931" t="s">
        <v>2800</v>
      </c>
      <c r="E931" s="68" t="str">
        <f t="shared" si="14"/>
        <v>20170929 12:08:45.184000</v>
      </c>
    </row>
    <row r="932" spans="1:5">
      <c r="A932">
        <v>10</v>
      </c>
      <c r="B932">
        <v>620.5</v>
      </c>
      <c r="C932" t="s">
        <v>63</v>
      </c>
      <c r="D932" t="s">
        <v>2801</v>
      </c>
      <c r="E932" s="68" t="str">
        <f t="shared" si="14"/>
        <v>20170929 12:13:29.611000</v>
      </c>
    </row>
    <row r="933" spans="1:5">
      <c r="A933">
        <v>100</v>
      </c>
      <c r="B933">
        <v>620.5</v>
      </c>
      <c r="C933" t="s">
        <v>63</v>
      </c>
      <c r="D933" t="s">
        <v>2801</v>
      </c>
      <c r="E933" s="68" t="str">
        <f t="shared" si="14"/>
        <v>20170929 12:13:29.611000</v>
      </c>
    </row>
    <row r="934" spans="1:5">
      <c r="A934">
        <v>25</v>
      </c>
      <c r="B934">
        <v>620.5</v>
      </c>
      <c r="C934" t="s">
        <v>63</v>
      </c>
      <c r="D934" t="s">
        <v>2801</v>
      </c>
      <c r="E934" s="68" t="str">
        <f t="shared" si="14"/>
        <v>20170929 12:13:29.611000</v>
      </c>
    </row>
    <row r="935" spans="1:5">
      <c r="A935">
        <v>200</v>
      </c>
      <c r="B935">
        <v>620.5</v>
      </c>
      <c r="C935" t="s">
        <v>63</v>
      </c>
      <c r="D935" t="s">
        <v>2801</v>
      </c>
      <c r="E935" s="68" t="str">
        <f t="shared" si="14"/>
        <v>20170929 12:13:29.611000</v>
      </c>
    </row>
    <row r="936" spans="1:5">
      <c r="A936">
        <v>104</v>
      </c>
      <c r="B936">
        <v>620.5</v>
      </c>
      <c r="C936" t="s">
        <v>63</v>
      </c>
      <c r="D936" t="s">
        <v>2801</v>
      </c>
      <c r="E936" s="68" t="str">
        <f t="shared" si="14"/>
        <v>20170929 12:13:29.611000</v>
      </c>
    </row>
    <row r="937" spans="1:5">
      <c r="A937">
        <v>61</v>
      </c>
      <c r="B937">
        <v>620.5</v>
      </c>
      <c r="C937" t="s">
        <v>63</v>
      </c>
      <c r="D937" t="s">
        <v>2801</v>
      </c>
      <c r="E937" s="68" t="str">
        <f t="shared" si="14"/>
        <v>20170929 12:13:29.611000</v>
      </c>
    </row>
    <row r="938" spans="1:5">
      <c r="A938">
        <v>100</v>
      </c>
      <c r="B938">
        <v>621.5</v>
      </c>
      <c r="C938" t="s">
        <v>63</v>
      </c>
      <c r="D938" t="s">
        <v>2802</v>
      </c>
      <c r="E938" s="68" t="str">
        <f t="shared" si="14"/>
        <v>20170929 12:28:25.731000</v>
      </c>
    </row>
    <row r="939" spans="1:5">
      <c r="A939">
        <v>99</v>
      </c>
      <c r="B939">
        <v>621.5</v>
      </c>
      <c r="C939" t="s">
        <v>63</v>
      </c>
      <c r="D939" t="s">
        <v>2802</v>
      </c>
      <c r="E939" s="68" t="str">
        <f t="shared" si="14"/>
        <v>20170929 12:28:25.731000</v>
      </c>
    </row>
    <row r="940" spans="1:5">
      <c r="A940">
        <v>154</v>
      </c>
      <c r="B940">
        <v>621.5</v>
      </c>
      <c r="C940" t="s">
        <v>63</v>
      </c>
      <c r="D940" t="s">
        <v>2802</v>
      </c>
      <c r="E940" s="68" t="str">
        <f t="shared" si="14"/>
        <v>20170929 12:28:25.731000</v>
      </c>
    </row>
    <row r="941" spans="1:5">
      <c r="A941">
        <v>7</v>
      </c>
      <c r="B941">
        <v>621.5</v>
      </c>
      <c r="C941" t="s">
        <v>63</v>
      </c>
      <c r="D941" t="s">
        <v>2802</v>
      </c>
      <c r="E941" s="68" t="str">
        <f t="shared" si="14"/>
        <v>20170929 12:28:25.731000</v>
      </c>
    </row>
    <row r="942" spans="1:5">
      <c r="A942">
        <v>29</v>
      </c>
      <c r="B942">
        <v>621.5</v>
      </c>
      <c r="C942" t="s">
        <v>63</v>
      </c>
      <c r="D942" t="s">
        <v>2802</v>
      </c>
      <c r="E942" s="68" t="str">
        <f t="shared" si="14"/>
        <v>20170929 12:28:25.731000</v>
      </c>
    </row>
    <row r="943" spans="1:5">
      <c r="A943">
        <v>89</v>
      </c>
      <c r="B943">
        <v>621.5</v>
      </c>
      <c r="C943" t="s">
        <v>63</v>
      </c>
      <c r="D943" t="s">
        <v>2802</v>
      </c>
      <c r="E943" s="68" t="str">
        <f t="shared" si="14"/>
        <v>20170929 12:28:25.731000</v>
      </c>
    </row>
    <row r="944" spans="1:5">
      <c r="A944">
        <v>22</v>
      </c>
      <c r="B944">
        <v>621.5</v>
      </c>
      <c r="C944" t="s">
        <v>63</v>
      </c>
      <c r="D944" t="s">
        <v>2802</v>
      </c>
      <c r="E944" s="68" t="str">
        <f t="shared" si="14"/>
        <v>20170929 12:28:25.731000</v>
      </c>
    </row>
    <row r="945" spans="1:5">
      <c r="A945">
        <v>92</v>
      </c>
      <c r="B945">
        <v>621.5</v>
      </c>
      <c r="C945" t="s">
        <v>63</v>
      </c>
      <c r="D945" t="s">
        <v>2803</v>
      </c>
      <c r="E945" s="68" t="str">
        <f t="shared" si="14"/>
        <v>20170929 12:39:22.526000</v>
      </c>
    </row>
    <row r="946" spans="1:5">
      <c r="A946">
        <v>150</v>
      </c>
      <c r="B946">
        <v>621.5</v>
      </c>
      <c r="C946" t="s">
        <v>63</v>
      </c>
      <c r="D946" t="s">
        <v>2803</v>
      </c>
      <c r="E946" s="68" t="str">
        <f t="shared" si="14"/>
        <v>20170929 12:39:22.526000</v>
      </c>
    </row>
    <row r="947" spans="1:5">
      <c r="A947">
        <v>258</v>
      </c>
      <c r="B947">
        <v>621.5</v>
      </c>
      <c r="C947" t="s">
        <v>63</v>
      </c>
      <c r="D947" t="s">
        <v>2804</v>
      </c>
      <c r="E947" s="68" t="str">
        <f t="shared" si="14"/>
        <v>20170929 12:39:59.769000</v>
      </c>
    </row>
    <row r="948" spans="1:5">
      <c r="A948">
        <v>100</v>
      </c>
      <c r="B948">
        <v>622</v>
      </c>
      <c r="C948" t="s">
        <v>63</v>
      </c>
      <c r="D948" t="s">
        <v>2805</v>
      </c>
      <c r="E948" s="68" t="str">
        <f t="shared" si="14"/>
        <v>20170929 12:58:50.289000</v>
      </c>
    </row>
    <row r="949" spans="1:5">
      <c r="A949">
        <v>83</v>
      </c>
      <c r="B949">
        <v>622</v>
      </c>
      <c r="C949" t="s">
        <v>63</v>
      </c>
      <c r="D949" t="s">
        <v>2805</v>
      </c>
      <c r="E949" s="68" t="str">
        <f t="shared" si="14"/>
        <v>20170929 12:58:50.289000</v>
      </c>
    </row>
    <row r="950" spans="1:5">
      <c r="A950">
        <v>151</v>
      </c>
      <c r="B950">
        <v>622</v>
      </c>
      <c r="C950" t="s">
        <v>63</v>
      </c>
      <c r="D950" t="s">
        <v>2805</v>
      </c>
      <c r="E950" s="68" t="str">
        <f t="shared" si="14"/>
        <v>20170929 12:58:50.289000</v>
      </c>
    </row>
    <row r="951" spans="1:5">
      <c r="A951">
        <v>89</v>
      </c>
      <c r="B951">
        <v>622</v>
      </c>
      <c r="C951" t="s">
        <v>63</v>
      </c>
      <c r="D951" t="s">
        <v>2805</v>
      </c>
      <c r="E951" s="68" t="str">
        <f t="shared" si="14"/>
        <v>20170929 12:58:50.289000</v>
      </c>
    </row>
    <row r="952" spans="1:5">
      <c r="A952">
        <v>77</v>
      </c>
      <c r="B952">
        <v>622</v>
      </c>
      <c r="C952" t="s">
        <v>63</v>
      </c>
      <c r="D952" t="s">
        <v>2806</v>
      </c>
      <c r="E952" s="68" t="str">
        <f t="shared" si="14"/>
        <v>20170929 12:58:50.313000</v>
      </c>
    </row>
    <row r="953" spans="1:5">
      <c r="A953">
        <v>254</v>
      </c>
      <c r="B953">
        <v>622.5</v>
      </c>
      <c r="C953" t="s">
        <v>63</v>
      </c>
      <c r="D953" t="s">
        <v>2807</v>
      </c>
      <c r="E953" s="68" t="str">
        <f t="shared" si="14"/>
        <v>20170929 13:00:15.082000</v>
      </c>
    </row>
    <row r="954" spans="1:5">
      <c r="A954">
        <v>100</v>
      </c>
      <c r="B954">
        <v>622.5</v>
      </c>
      <c r="C954" t="s">
        <v>63</v>
      </c>
      <c r="D954" t="s">
        <v>2807</v>
      </c>
      <c r="E954" s="68" t="str">
        <f t="shared" si="14"/>
        <v>20170929 13:00:15.082000</v>
      </c>
    </row>
    <row r="955" spans="1:5">
      <c r="A955">
        <v>100</v>
      </c>
      <c r="B955">
        <v>622.5</v>
      </c>
      <c r="C955" t="s">
        <v>63</v>
      </c>
      <c r="D955" t="s">
        <v>2807</v>
      </c>
      <c r="E955" s="68" t="str">
        <f t="shared" si="14"/>
        <v>20170929 13:00:15.082000</v>
      </c>
    </row>
    <row r="956" spans="1:5">
      <c r="A956">
        <v>46</v>
      </c>
      <c r="B956">
        <v>622.5</v>
      </c>
      <c r="C956" t="s">
        <v>63</v>
      </c>
      <c r="D956" t="s">
        <v>2807</v>
      </c>
      <c r="E956" s="68" t="str">
        <f t="shared" si="14"/>
        <v>20170929 13:00:15.082000</v>
      </c>
    </row>
    <row r="957" spans="1:5">
      <c r="A957">
        <v>100</v>
      </c>
      <c r="B957">
        <v>622</v>
      </c>
      <c r="C957" t="s">
        <v>63</v>
      </c>
      <c r="D957" t="s">
        <v>2808</v>
      </c>
      <c r="E957" s="68" t="str">
        <f t="shared" si="14"/>
        <v>20170929 13:13:28.394000</v>
      </c>
    </row>
    <row r="958" spans="1:5">
      <c r="A958">
        <v>100</v>
      </c>
      <c r="B958">
        <v>622</v>
      </c>
      <c r="C958" t="s">
        <v>63</v>
      </c>
      <c r="D958" t="s">
        <v>2808</v>
      </c>
      <c r="E958" s="68" t="str">
        <f t="shared" si="14"/>
        <v>20170929 13:13:28.394000</v>
      </c>
    </row>
    <row r="959" spans="1:5">
      <c r="A959">
        <v>81</v>
      </c>
      <c r="B959">
        <v>622</v>
      </c>
      <c r="C959" t="s">
        <v>63</v>
      </c>
      <c r="D959" t="s">
        <v>2808</v>
      </c>
      <c r="E959" s="68" t="str">
        <f t="shared" si="14"/>
        <v>20170929 13:13:28.394000</v>
      </c>
    </row>
    <row r="960" spans="1:5">
      <c r="A960">
        <v>100</v>
      </c>
      <c r="B960">
        <v>622</v>
      </c>
      <c r="C960" t="s">
        <v>63</v>
      </c>
      <c r="D960" t="s">
        <v>2808</v>
      </c>
      <c r="E960" s="68" t="str">
        <f t="shared" si="14"/>
        <v>20170929 13:13:28.394000</v>
      </c>
    </row>
    <row r="961" spans="1:5">
      <c r="A961">
        <v>119</v>
      </c>
      <c r="B961">
        <v>622</v>
      </c>
      <c r="C961" t="s">
        <v>63</v>
      </c>
      <c r="D961" t="s">
        <v>2808</v>
      </c>
      <c r="E961" s="68" t="str">
        <f t="shared" si="14"/>
        <v>20170929 13:13:28.394000</v>
      </c>
    </row>
    <row r="962" spans="1:5">
      <c r="A962">
        <v>33</v>
      </c>
      <c r="B962">
        <v>622</v>
      </c>
      <c r="C962" t="s">
        <v>63</v>
      </c>
      <c r="D962" t="s">
        <v>2809</v>
      </c>
      <c r="E962" s="68" t="str">
        <f t="shared" ref="E962:E1025" si="15">LEFT(D962,FIND(" ",D962)-1)&amp;" "&amp;IF((MID(D962,FIND(" ",D962)+1,2))&lt;"23",MID(D962,FIND(" ",D962)+1,2) + 2 - VALUE(MID(D962,28,1)),"0"&amp;"0")&amp;MID(D962,FIND(" ",D962)+3,13)</f>
        <v>20170929 13:18:10.654000</v>
      </c>
    </row>
    <row r="963" spans="1:5">
      <c r="A963">
        <v>5</v>
      </c>
      <c r="B963">
        <v>622</v>
      </c>
      <c r="C963" t="s">
        <v>63</v>
      </c>
      <c r="D963" t="s">
        <v>2810</v>
      </c>
      <c r="E963" s="68" t="str">
        <f t="shared" si="15"/>
        <v>20170929 13:18:12.056000</v>
      </c>
    </row>
    <row r="964" spans="1:5">
      <c r="A964">
        <v>100</v>
      </c>
      <c r="B964">
        <v>622</v>
      </c>
      <c r="C964" t="s">
        <v>63</v>
      </c>
      <c r="D964" t="s">
        <v>2811</v>
      </c>
      <c r="E964" s="68" t="str">
        <f t="shared" si="15"/>
        <v>20170929 13:19:27.988000</v>
      </c>
    </row>
    <row r="965" spans="1:5">
      <c r="A965">
        <v>362</v>
      </c>
      <c r="B965">
        <v>622</v>
      </c>
      <c r="C965" t="s">
        <v>63</v>
      </c>
      <c r="D965" t="s">
        <v>2812</v>
      </c>
      <c r="E965" s="68" t="str">
        <f t="shared" si="15"/>
        <v>20170929 13:19:29.465000</v>
      </c>
    </row>
    <row r="966" spans="1:5">
      <c r="A966">
        <v>94</v>
      </c>
      <c r="B966">
        <v>622</v>
      </c>
      <c r="C966" t="s">
        <v>63</v>
      </c>
      <c r="D966" t="s">
        <v>2813</v>
      </c>
      <c r="E966" s="68" t="str">
        <f t="shared" si="15"/>
        <v>20170929 13:32:58.135000</v>
      </c>
    </row>
    <row r="967" spans="1:5">
      <c r="A967">
        <v>104</v>
      </c>
      <c r="B967">
        <v>622</v>
      </c>
      <c r="C967" t="s">
        <v>63</v>
      </c>
      <c r="D967" t="s">
        <v>2813</v>
      </c>
      <c r="E967" s="68" t="str">
        <f t="shared" si="15"/>
        <v>20170929 13:32:58.135000</v>
      </c>
    </row>
    <row r="968" spans="1:5">
      <c r="A968">
        <v>105</v>
      </c>
      <c r="B968">
        <v>622</v>
      </c>
      <c r="C968" t="s">
        <v>63</v>
      </c>
      <c r="D968" t="s">
        <v>2813</v>
      </c>
      <c r="E968" s="68" t="str">
        <f t="shared" si="15"/>
        <v>20170929 13:32:58.135000</v>
      </c>
    </row>
    <row r="969" spans="1:5">
      <c r="A969">
        <v>75</v>
      </c>
      <c r="B969">
        <v>622</v>
      </c>
      <c r="C969" t="s">
        <v>63</v>
      </c>
      <c r="D969" t="s">
        <v>2813</v>
      </c>
      <c r="E969" s="68" t="str">
        <f t="shared" si="15"/>
        <v>20170929 13:32:58.135000</v>
      </c>
    </row>
    <row r="970" spans="1:5">
      <c r="A970">
        <v>50</v>
      </c>
      <c r="B970">
        <v>622</v>
      </c>
      <c r="C970" t="s">
        <v>63</v>
      </c>
      <c r="D970" t="s">
        <v>2813</v>
      </c>
      <c r="E970" s="68" t="str">
        <f t="shared" si="15"/>
        <v>20170929 13:32:58.135000</v>
      </c>
    </row>
    <row r="971" spans="1:5">
      <c r="A971">
        <v>72</v>
      </c>
      <c r="B971">
        <v>622</v>
      </c>
      <c r="C971" t="s">
        <v>63</v>
      </c>
      <c r="D971" t="s">
        <v>2813</v>
      </c>
      <c r="E971" s="68" t="str">
        <f t="shared" si="15"/>
        <v>20170929 13:32:58.135000</v>
      </c>
    </row>
    <row r="972" spans="1:5">
      <c r="A972">
        <v>378</v>
      </c>
      <c r="B972">
        <v>622</v>
      </c>
      <c r="C972" t="s">
        <v>63</v>
      </c>
      <c r="D972" t="s">
        <v>2814</v>
      </c>
      <c r="E972" s="68" t="str">
        <f t="shared" si="15"/>
        <v>20170929 13:39:19.351000</v>
      </c>
    </row>
    <row r="973" spans="1:5">
      <c r="A973">
        <v>89</v>
      </c>
      <c r="B973">
        <v>622</v>
      </c>
      <c r="C973" t="s">
        <v>63</v>
      </c>
      <c r="D973" t="s">
        <v>2814</v>
      </c>
      <c r="E973" s="68" t="str">
        <f t="shared" si="15"/>
        <v>20170929 13:39:19.351000</v>
      </c>
    </row>
    <row r="974" spans="1:5">
      <c r="A974">
        <v>26</v>
      </c>
      <c r="B974">
        <v>622</v>
      </c>
      <c r="C974" t="s">
        <v>63</v>
      </c>
      <c r="D974" t="s">
        <v>2814</v>
      </c>
      <c r="E974" s="68" t="str">
        <f t="shared" si="15"/>
        <v>20170929 13:39:19.351000</v>
      </c>
    </row>
    <row r="975" spans="1:5">
      <c r="A975">
        <v>7</v>
      </c>
      <c r="B975">
        <v>622</v>
      </c>
      <c r="C975" t="s">
        <v>63</v>
      </c>
      <c r="D975" t="s">
        <v>2814</v>
      </c>
      <c r="E975" s="68" t="str">
        <f t="shared" si="15"/>
        <v>20170929 13:39:19.351000</v>
      </c>
    </row>
    <row r="976" spans="1:5">
      <c r="A976">
        <v>193</v>
      </c>
      <c r="B976">
        <v>622</v>
      </c>
      <c r="C976" t="s">
        <v>63</v>
      </c>
      <c r="D976" t="s">
        <v>2815</v>
      </c>
      <c r="E976" s="68" t="str">
        <f t="shared" si="15"/>
        <v>20170929 13:39:32.084000</v>
      </c>
    </row>
    <row r="977" spans="1:5">
      <c r="A977">
        <v>100</v>
      </c>
      <c r="B977">
        <v>622</v>
      </c>
      <c r="C977" t="s">
        <v>63</v>
      </c>
      <c r="D977" t="s">
        <v>2815</v>
      </c>
      <c r="E977" s="68" t="str">
        <f t="shared" si="15"/>
        <v>20170929 13:39:32.084000</v>
      </c>
    </row>
    <row r="978" spans="1:5">
      <c r="A978">
        <v>78</v>
      </c>
      <c r="B978">
        <v>622</v>
      </c>
      <c r="C978" t="s">
        <v>63</v>
      </c>
      <c r="D978" t="s">
        <v>2815</v>
      </c>
      <c r="E978" s="68" t="str">
        <f t="shared" si="15"/>
        <v>20170929 13:39:32.084000</v>
      </c>
    </row>
    <row r="979" spans="1:5">
      <c r="A979">
        <v>100</v>
      </c>
      <c r="B979">
        <v>622</v>
      </c>
      <c r="C979" t="s">
        <v>63</v>
      </c>
      <c r="D979" t="s">
        <v>2815</v>
      </c>
      <c r="E979" s="68" t="str">
        <f t="shared" si="15"/>
        <v>20170929 13:39:32.084000</v>
      </c>
    </row>
    <row r="980" spans="1:5">
      <c r="A980">
        <v>29</v>
      </c>
      <c r="B980">
        <v>622</v>
      </c>
      <c r="C980" t="s">
        <v>63</v>
      </c>
      <c r="D980" t="s">
        <v>2815</v>
      </c>
      <c r="E980" s="68" t="str">
        <f t="shared" si="15"/>
        <v>20170929 13:39:32.084000</v>
      </c>
    </row>
    <row r="981" spans="1:5">
      <c r="A981">
        <v>33</v>
      </c>
      <c r="B981">
        <v>621</v>
      </c>
      <c r="C981" t="s">
        <v>65</v>
      </c>
      <c r="D981" t="s">
        <v>2816</v>
      </c>
      <c r="E981" s="68" t="str">
        <f t="shared" si="15"/>
        <v>20170929 14:17:05.540000</v>
      </c>
    </row>
    <row r="982" spans="1:5">
      <c r="A982">
        <v>34</v>
      </c>
      <c r="B982">
        <v>621</v>
      </c>
      <c r="C982" t="s">
        <v>67</v>
      </c>
      <c r="D982" t="s">
        <v>2817</v>
      </c>
      <c r="E982" s="68" t="str">
        <f t="shared" si="15"/>
        <v>20170929 14:17:05.541474</v>
      </c>
    </row>
    <row r="983" spans="1:5">
      <c r="A983">
        <v>5</v>
      </c>
      <c r="B983">
        <v>621</v>
      </c>
      <c r="C983" t="s">
        <v>70</v>
      </c>
      <c r="D983" t="s">
        <v>2818</v>
      </c>
      <c r="E983" s="68" t="str">
        <f t="shared" si="15"/>
        <v>20170929 14:17:05.541492</v>
      </c>
    </row>
    <row r="984" spans="1:5">
      <c r="A984">
        <v>18</v>
      </c>
      <c r="B984">
        <v>621</v>
      </c>
      <c r="C984" t="s">
        <v>70</v>
      </c>
      <c r="D984" t="s">
        <v>2819</v>
      </c>
      <c r="E984" s="68" t="str">
        <f t="shared" si="15"/>
        <v>20170929 14:17:05.541527</v>
      </c>
    </row>
    <row r="985" spans="1:5">
      <c r="A985">
        <v>210</v>
      </c>
      <c r="B985">
        <v>621</v>
      </c>
      <c r="C985" t="s">
        <v>63</v>
      </c>
      <c r="D985" t="s">
        <v>2820</v>
      </c>
      <c r="E985" s="68" t="str">
        <f t="shared" si="15"/>
        <v>20170929 14:17:05.551000</v>
      </c>
    </row>
    <row r="986" spans="1:5">
      <c r="A986">
        <v>348</v>
      </c>
      <c r="B986">
        <v>621.5</v>
      </c>
      <c r="C986" t="s">
        <v>63</v>
      </c>
      <c r="D986" t="s">
        <v>2821</v>
      </c>
      <c r="E986" s="68" t="str">
        <f t="shared" si="15"/>
        <v>20170929 14:36:00.269000</v>
      </c>
    </row>
    <row r="987" spans="1:5">
      <c r="A987">
        <v>152</v>
      </c>
      <c r="B987">
        <v>621.5</v>
      </c>
      <c r="C987" t="s">
        <v>63</v>
      </c>
      <c r="D987" t="s">
        <v>2822</v>
      </c>
      <c r="E987" s="68" t="str">
        <f t="shared" si="15"/>
        <v>20170929 14:36:31.769000</v>
      </c>
    </row>
    <row r="988" spans="1:5">
      <c r="A988">
        <v>44</v>
      </c>
      <c r="B988">
        <v>622</v>
      </c>
      <c r="C988" t="s">
        <v>65</v>
      </c>
      <c r="D988" t="s">
        <v>2823</v>
      </c>
      <c r="E988" s="68" t="str">
        <f t="shared" si="15"/>
        <v>20170929 14:41:05.059000</v>
      </c>
    </row>
    <row r="989" spans="1:5">
      <c r="A989">
        <v>44</v>
      </c>
      <c r="B989">
        <v>622</v>
      </c>
      <c r="C989" t="s">
        <v>65</v>
      </c>
      <c r="D989" t="s">
        <v>2824</v>
      </c>
      <c r="E989" s="68" t="str">
        <f t="shared" si="15"/>
        <v>20170929 14:43:05.501000</v>
      </c>
    </row>
    <row r="990" spans="1:5">
      <c r="A990">
        <v>90</v>
      </c>
      <c r="B990">
        <v>622</v>
      </c>
      <c r="C990" t="s">
        <v>63</v>
      </c>
      <c r="D990" t="s">
        <v>2825</v>
      </c>
      <c r="E990" s="68" t="str">
        <f t="shared" si="15"/>
        <v>20170929 14:43:34.175000</v>
      </c>
    </row>
    <row r="991" spans="1:5">
      <c r="A991">
        <v>9</v>
      </c>
      <c r="B991">
        <v>622</v>
      </c>
      <c r="C991" t="s">
        <v>63</v>
      </c>
      <c r="D991" t="s">
        <v>2826</v>
      </c>
      <c r="E991" s="68" t="str">
        <f t="shared" si="15"/>
        <v>20170929 14:43:35.046000</v>
      </c>
    </row>
    <row r="992" spans="1:5">
      <c r="A992">
        <v>100</v>
      </c>
      <c r="B992">
        <v>622</v>
      </c>
      <c r="C992" t="s">
        <v>63</v>
      </c>
      <c r="D992" t="s">
        <v>2827</v>
      </c>
      <c r="E992" s="68" t="str">
        <f t="shared" si="15"/>
        <v>20170929 14:44:26.448000</v>
      </c>
    </row>
    <row r="993" spans="1:5">
      <c r="A993">
        <v>44</v>
      </c>
      <c r="B993">
        <v>622</v>
      </c>
      <c r="C993" t="s">
        <v>65</v>
      </c>
      <c r="D993" t="s">
        <v>2828</v>
      </c>
      <c r="E993" s="68" t="str">
        <f t="shared" si="15"/>
        <v>20170929 14:44:40.107000</v>
      </c>
    </row>
    <row r="994" spans="1:5">
      <c r="A994">
        <v>69</v>
      </c>
      <c r="B994">
        <v>622</v>
      </c>
      <c r="C994" t="s">
        <v>63</v>
      </c>
      <c r="D994" t="s">
        <v>2829</v>
      </c>
      <c r="E994" s="68" t="str">
        <f t="shared" si="15"/>
        <v>20170929 14:44:40.118000</v>
      </c>
    </row>
    <row r="995" spans="1:5">
      <c r="A995">
        <v>806</v>
      </c>
      <c r="B995">
        <v>622.5</v>
      </c>
      <c r="C995" t="s">
        <v>63</v>
      </c>
      <c r="D995" t="s">
        <v>2830</v>
      </c>
      <c r="E995" s="68" t="str">
        <f t="shared" si="15"/>
        <v>20170929 14:58:57.391000</v>
      </c>
    </row>
    <row r="996" spans="1:5">
      <c r="A996">
        <v>293</v>
      </c>
      <c r="B996">
        <v>622.5</v>
      </c>
      <c r="C996" t="s">
        <v>63</v>
      </c>
      <c r="D996" t="s">
        <v>2830</v>
      </c>
      <c r="E996" s="68" t="str">
        <f t="shared" si="15"/>
        <v>20170929 14:58:57.391000</v>
      </c>
    </row>
    <row r="997" spans="1:5">
      <c r="A997">
        <v>7</v>
      </c>
      <c r="B997">
        <v>622.5</v>
      </c>
      <c r="C997" t="s">
        <v>63</v>
      </c>
      <c r="D997" t="s">
        <v>2830</v>
      </c>
      <c r="E997" s="68" t="str">
        <f t="shared" si="15"/>
        <v>20170929 14:58:57.391000</v>
      </c>
    </row>
    <row r="998" spans="1:5">
      <c r="A998">
        <v>54</v>
      </c>
      <c r="B998">
        <v>622.5</v>
      </c>
      <c r="C998" t="s">
        <v>63</v>
      </c>
      <c r="D998" t="s">
        <v>2830</v>
      </c>
      <c r="E998" s="68" t="str">
        <f t="shared" si="15"/>
        <v>20170929 14:58:57.391000</v>
      </c>
    </row>
    <row r="999" spans="1:5">
      <c r="A999">
        <v>280</v>
      </c>
      <c r="B999">
        <v>623.5</v>
      </c>
      <c r="C999" t="s">
        <v>63</v>
      </c>
      <c r="D999" t="s">
        <v>2831</v>
      </c>
      <c r="E999" s="68" t="str">
        <f t="shared" si="15"/>
        <v>20170929 15:22:19.682000</v>
      </c>
    </row>
    <row r="1000" spans="1:5">
      <c r="A1000">
        <v>224</v>
      </c>
      <c r="B1000">
        <v>623.5</v>
      </c>
      <c r="C1000" t="s">
        <v>63</v>
      </c>
      <c r="D1000" t="s">
        <v>2832</v>
      </c>
      <c r="E1000" s="68" t="str">
        <f t="shared" si="15"/>
        <v>20170929 15:24:39.557000</v>
      </c>
    </row>
    <row r="1001" spans="1:5">
      <c r="A1001">
        <v>25</v>
      </c>
      <c r="B1001">
        <v>623.5</v>
      </c>
      <c r="C1001" t="s">
        <v>70</v>
      </c>
      <c r="D1001" t="s">
        <v>2833</v>
      </c>
      <c r="E1001" s="68" t="str">
        <f t="shared" si="15"/>
        <v>20170929 15:24:39.558000</v>
      </c>
    </row>
    <row r="1002" spans="1:5">
      <c r="A1002">
        <v>329</v>
      </c>
      <c r="B1002">
        <v>623.5</v>
      </c>
      <c r="C1002" t="s">
        <v>63</v>
      </c>
      <c r="D1002" t="s">
        <v>2834</v>
      </c>
      <c r="E1002" s="68" t="str">
        <f t="shared" si="15"/>
        <v>20170929 15:35:42.242000</v>
      </c>
    </row>
    <row r="1003" spans="1:5">
      <c r="A1003">
        <v>37</v>
      </c>
      <c r="B1003">
        <v>623.5</v>
      </c>
      <c r="C1003" t="s">
        <v>70</v>
      </c>
      <c r="D1003" t="s">
        <v>2835</v>
      </c>
      <c r="E1003" s="68" t="str">
        <f t="shared" si="15"/>
        <v>20170929 15:35:42.242967</v>
      </c>
    </row>
    <row r="1004" spans="1:5">
      <c r="A1004">
        <v>52</v>
      </c>
      <c r="B1004">
        <v>623.5</v>
      </c>
      <c r="C1004" t="s">
        <v>65</v>
      </c>
      <c r="D1004" t="s">
        <v>2836</v>
      </c>
      <c r="E1004" s="68" t="str">
        <f t="shared" si="15"/>
        <v>20170929 15:35:42.250000</v>
      </c>
    </row>
    <row r="1005" spans="1:5">
      <c r="A1005">
        <v>53</v>
      </c>
      <c r="B1005">
        <v>623.5</v>
      </c>
      <c r="C1005" t="s">
        <v>67</v>
      </c>
      <c r="D1005" t="s">
        <v>2837</v>
      </c>
      <c r="E1005" s="68" t="str">
        <f t="shared" si="15"/>
        <v>20170929 15:35:42.250161</v>
      </c>
    </row>
    <row r="1006" spans="1:5">
      <c r="A1006">
        <v>26</v>
      </c>
      <c r="B1006">
        <v>623</v>
      </c>
      <c r="C1006" t="s">
        <v>65</v>
      </c>
      <c r="D1006" t="s">
        <v>2838</v>
      </c>
      <c r="E1006" s="68" t="str">
        <f t="shared" si="15"/>
        <v>20170929 15:35:49.932000</v>
      </c>
    </row>
    <row r="1007" spans="1:5">
      <c r="A1007">
        <v>19</v>
      </c>
      <c r="B1007">
        <v>623</v>
      </c>
      <c r="C1007" t="s">
        <v>70</v>
      </c>
      <c r="D1007" t="s">
        <v>2839</v>
      </c>
      <c r="E1007" s="68" t="str">
        <f t="shared" si="15"/>
        <v>20170929 15:35:49.932440</v>
      </c>
    </row>
    <row r="1008" spans="1:5">
      <c r="A1008">
        <v>27</v>
      </c>
      <c r="B1008">
        <v>623</v>
      </c>
      <c r="C1008" t="s">
        <v>67</v>
      </c>
      <c r="D1008" t="s">
        <v>2840</v>
      </c>
      <c r="E1008" s="68" t="str">
        <f t="shared" si="15"/>
        <v>20170929 15:35:49.932633</v>
      </c>
    </row>
    <row r="1009" spans="1:5">
      <c r="A1009">
        <v>168</v>
      </c>
      <c r="B1009">
        <v>623</v>
      </c>
      <c r="C1009" t="s">
        <v>63</v>
      </c>
      <c r="D1009" t="s">
        <v>2841</v>
      </c>
      <c r="E1009" s="68" t="str">
        <f t="shared" si="15"/>
        <v>20170929 15:35:49.943000</v>
      </c>
    </row>
    <row r="1010" spans="1:5">
      <c r="A1010">
        <v>44</v>
      </c>
      <c r="B1010">
        <v>622.5</v>
      </c>
      <c r="C1010" t="s">
        <v>65</v>
      </c>
      <c r="D1010" t="s">
        <v>2842</v>
      </c>
      <c r="E1010" s="68" t="str">
        <f t="shared" si="15"/>
        <v>20170929 15:38:37.285000</v>
      </c>
    </row>
    <row r="1011" spans="1:5">
      <c r="A1011">
        <v>31</v>
      </c>
      <c r="B1011">
        <v>622.5</v>
      </c>
      <c r="C1011" t="s">
        <v>70</v>
      </c>
      <c r="D1011" t="s">
        <v>2843</v>
      </c>
      <c r="E1011" s="68" t="str">
        <f t="shared" si="15"/>
        <v>20170929 15:38:37.285878</v>
      </c>
    </row>
    <row r="1012" spans="1:5">
      <c r="A1012">
        <v>45</v>
      </c>
      <c r="B1012">
        <v>622.5</v>
      </c>
      <c r="C1012" t="s">
        <v>67</v>
      </c>
      <c r="D1012" t="s">
        <v>2844</v>
      </c>
      <c r="E1012" s="68" t="str">
        <f t="shared" si="15"/>
        <v>20170929 15:38:37.285936</v>
      </c>
    </row>
    <row r="1013" spans="1:5">
      <c r="A1013">
        <v>280</v>
      </c>
      <c r="B1013">
        <v>622.5</v>
      </c>
      <c r="C1013" t="s">
        <v>63</v>
      </c>
      <c r="D1013" t="s">
        <v>2845</v>
      </c>
      <c r="E1013" s="68" t="str">
        <f t="shared" si="15"/>
        <v>20170929 15:38:37.297000</v>
      </c>
    </row>
    <row r="1014" spans="1:5">
      <c r="A1014">
        <v>60</v>
      </c>
      <c r="B1014">
        <v>622.5</v>
      </c>
      <c r="C1014" t="s">
        <v>63</v>
      </c>
      <c r="D1014" t="s">
        <v>2846</v>
      </c>
      <c r="E1014" s="68" t="str">
        <f t="shared" si="15"/>
        <v>20170929 15:40:48.539000</v>
      </c>
    </row>
    <row r="1015" spans="1:5">
      <c r="A1015">
        <v>117</v>
      </c>
      <c r="B1015">
        <v>622.5</v>
      </c>
      <c r="C1015" t="s">
        <v>63</v>
      </c>
      <c r="D1015" t="s">
        <v>2846</v>
      </c>
      <c r="E1015" s="68" t="str">
        <f t="shared" si="15"/>
        <v>20170929 15:40:48.539000</v>
      </c>
    </row>
    <row r="1016" spans="1:5">
      <c r="A1016">
        <v>163</v>
      </c>
      <c r="B1016">
        <v>622.5</v>
      </c>
      <c r="C1016" t="s">
        <v>63</v>
      </c>
      <c r="D1016" t="s">
        <v>2846</v>
      </c>
      <c r="E1016" s="68" t="str">
        <f t="shared" si="15"/>
        <v>20170929 15:40:48.539000</v>
      </c>
    </row>
    <row r="1017" spans="1:5">
      <c r="A1017">
        <v>6</v>
      </c>
      <c r="B1017">
        <v>622.5</v>
      </c>
      <c r="C1017" t="s">
        <v>63</v>
      </c>
      <c r="D1017" t="s">
        <v>2846</v>
      </c>
      <c r="E1017" s="68" t="str">
        <f t="shared" si="15"/>
        <v>20170929 15:40:48.539000</v>
      </c>
    </row>
    <row r="1018" spans="1:5">
      <c r="A1018">
        <v>4</v>
      </c>
      <c r="B1018">
        <v>622.5</v>
      </c>
      <c r="C1018" t="s">
        <v>70</v>
      </c>
      <c r="D1018" t="s">
        <v>2847</v>
      </c>
      <c r="E1018" s="68" t="str">
        <f t="shared" si="15"/>
        <v>20170929 15:40:48.541575</v>
      </c>
    </row>
    <row r="1019" spans="1:5">
      <c r="A1019">
        <v>50</v>
      </c>
      <c r="B1019">
        <v>622.5</v>
      </c>
      <c r="C1019" t="s">
        <v>70</v>
      </c>
      <c r="D1019" t="s">
        <v>2847</v>
      </c>
      <c r="E1019" s="68" t="str">
        <f t="shared" si="15"/>
        <v>20170929 15:40:48.541575</v>
      </c>
    </row>
    <row r="1020" spans="1:5">
      <c r="A1020">
        <v>211</v>
      </c>
      <c r="B1020">
        <v>621.5</v>
      </c>
      <c r="C1020" t="s">
        <v>63</v>
      </c>
      <c r="D1020" t="s">
        <v>2848</v>
      </c>
      <c r="E1020" s="68" t="str">
        <f t="shared" si="15"/>
        <v>20170929 15:50:33.358000</v>
      </c>
    </row>
    <row r="1021" spans="1:5">
      <c r="A1021">
        <v>69</v>
      </c>
      <c r="B1021">
        <v>621.5</v>
      </c>
      <c r="C1021" t="s">
        <v>63</v>
      </c>
      <c r="D1021" t="s">
        <v>2849</v>
      </c>
      <c r="E1021" s="68" t="str">
        <f t="shared" si="15"/>
        <v>20170929 15:50:48.216000</v>
      </c>
    </row>
    <row r="1022" spans="1:5">
      <c r="A1022">
        <v>4</v>
      </c>
      <c r="B1022">
        <v>622.5</v>
      </c>
      <c r="C1022" t="s">
        <v>70</v>
      </c>
      <c r="D1022" t="s">
        <v>2850</v>
      </c>
      <c r="E1022" s="68" t="str">
        <f t="shared" si="15"/>
        <v>20170929 15:52:43.123104</v>
      </c>
    </row>
    <row r="1023" spans="1:5">
      <c r="A1023">
        <v>4</v>
      </c>
      <c r="B1023">
        <v>622.5</v>
      </c>
      <c r="C1023" t="s">
        <v>70</v>
      </c>
      <c r="D1023" t="s">
        <v>2850</v>
      </c>
      <c r="E1023" s="68" t="str">
        <f t="shared" si="15"/>
        <v>20170929 15:52:43.123104</v>
      </c>
    </row>
    <row r="1024" spans="1:5">
      <c r="A1024">
        <v>66</v>
      </c>
      <c r="B1024">
        <v>622.5</v>
      </c>
      <c r="C1024" t="s">
        <v>70</v>
      </c>
      <c r="D1024" t="s">
        <v>2850</v>
      </c>
      <c r="E1024" s="68" t="str">
        <f t="shared" si="15"/>
        <v>20170929 15:52:43.123104</v>
      </c>
    </row>
    <row r="1025" spans="1:5">
      <c r="A1025">
        <v>100</v>
      </c>
      <c r="B1025">
        <v>622.5</v>
      </c>
      <c r="C1025" t="s">
        <v>70</v>
      </c>
      <c r="D1025" t="s">
        <v>2850</v>
      </c>
      <c r="E1025" s="68" t="str">
        <f t="shared" si="15"/>
        <v>20170929 15:52:43.123104</v>
      </c>
    </row>
    <row r="1026" spans="1:5">
      <c r="A1026">
        <v>17</v>
      </c>
      <c r="B1026">
        <v>622.5</v>
      </c>
      <c r="C1026" t="s">
        <v>70</v>
      </c>
      <c r="D1026" t="s">
        <v>2850</v>
      </c>
      <c r="E1026" s="68" t="str">
        <f t="shared" ref="E1026:E1089" si="16">LEFT(D1026,FIND(" ",D1026)-1)&amp;" "&amp;IF((MID(D1026,FIND(" ",D1026)+1,2))&lt;"23",MID(D1026,FIND(" ",D1026)+1,2) + 2 - VALUE(MID(D1026,28,1)),"0"&amp;"0")&amp;MID(D1026,FIND(" ",D1026)+3,13)</f>
        <v>20170929 15:52:43.123104</v>
      </c>
    </row>
    <row r="1027" spans="1:5">
      <c r="A1027">
        <v>9</v>
      </c>
      <c r="B1027">
        <v>622.5</v>
      </c>
      <c r="C1027" t="s">
        <v>70</v>
      </c>
      <c r="D1027" t="s">
        <v>2850</v>
      </c>
      <c r="E1027" s="68" t="str">
        <f t="shared" si="16"/>
        <v>20170929 15:52:43.123104</v>
      </c>
    </row>
    <row r="1028" spans="1:5">
      <c r="A1028">
        <v>189</v>
      </c>
      <c r="B1028">
        <v>622.5</v>
      </c>
      <c r="C1028" t="s">
        <v>63</v>
      </c>
      <c r="D1028" t="s">
        <v>2851</v>
      </c>
      <c r="E1028" s="68" t="str">
        <f t="shared" si="16"/>
        <v>20170929 15:52:51.840000</v>
      </c>
    </row>
    <row r="1029" spans="1:5">
      <c r="A1029">
        <v>57</v>
      </c>
      <c r="B1029">
        <v>622.5</v>
      </c>
      <c r="C1029" t="s">
        <v>63</v>
      </c>
      <c r="D1029" t="s">
        <v>2851</v>
      </c>
      <c r="E1029" s="68" t="str">
        <f t="shared" si="16"/>
        <v>20170929 15:52:51.840000</v>
      </c>
    </row>
    <row r="1030" spans="1:5">
      <c r="A1030">
        <v>15</v>
      </c>
      <c r="B1030">
        <v>622.5</v>
      </c>
      <c r="C1030" t="s">
        <v>63</v>
      </c>
      <c r="D1030" t="s">
        <v>2851</v>
      </c>
      <c r="E1030" s="68" t="str">
        <f t="shared" si="16"/>
        <v>20170929 15:52:51.840000</v>
      </c>
    </row>
    <row r="1031" spans="1:5">
      <c r="A1031">
        <v>120</v>
      </c>
      <c r="B1031">
        <v>621.5</v>
      </c>
      <c r="C1031" t="s">
        <v>63</v>
      </c>
      <c r="D1031" t="s">
        <v>2852</v>
      </c>
      <c r="E1031" s="68" t="str">
        <f t="shared" si="16"/>
        <v>20170929 16:00:05.348000</v>
      </c>
    </row>
    <row r="1032" spans="1:5">
      <c r="A1032">
        <v>103</v>
      </c>
      <c r="B1032">
        <v>621.25</v>
      </c>
      <c r="C1032" t="s">
        <v>67</v>
      </c>
      <c r="D1032" t="s">
        <v>2853</v>
      </c>
      <c r="E1032" s="68" t="str">
        <f t="shared" si="16"/>
        <v>20170929 16:04:29.393026</v>
      </c>
    </row>
    <row r="1033" spans="1:5">
      <c r="A1033">
        <v>78</v>
      </c>
      <c r="B1033">
        <v>621.5</v>
      </c>
      <c r="C1033" t="s">
        <v>63</v>
      </c>
      <c r="D1033" t="s">
        <v>2854</v>
      </c>
      <c r="E1033" s="68" t="str">
        <f t="shared" si="16"/>
        <v>20170929 16:04:29.468000</v>
      </c>
    </row>
    <row r="1034" spans="1:5">
      <c r="A1034">
        <v>132</v>
      </c>
      <c r="B1034">
        <v>621.5</v>
      </c>
      <c r="C1034" t="s">
        <v>63</v>
      </c>
      <c r="D1034" t="s">
        <v>2854</v>
      </c>
      <c r="E1034" s="68" t="str">
        <f t="shared" si="16"/>
        <v>20170929 16:04:29.468000</v>
      </c>
    </row>
    <row r="1035" spans="1:5">
      <c r="A1035">
        <v>160</v>
      </c>
      <c r="B1035">
        <v>621.5</v>
      </c>
      <c r="C1035" t="s">
        <v>63</v>
      </c>
      <c r="D1035" t="s">
        <v>2854</v>
      </c>
      <c r="E1035" s="68" t="str">
        <f t="shared" si="16"/>
        <v>20170929 16:04:29.468000</v>
      </c>
    </row>
    <row r="1036" spans="1:5">
      <c r="A1036">
        <v>100</v>
      </c>
      <c r="B1036">
        <v>621.5</v>
      </c>
      <c r="C1036" t="s">
        <v>63</v>
      </c>
      <c r="D1036" t="s">
        <v>2854</v>
      </c>
      <c r="E1036" s="68" t="str">
        <f t="shared" si="16"/>
        <v>20170929 16:04:29.468000</v>
      </c>
    </row>
    <row r="1037" spans="1:5">
      <c r="A1037">
        <v>92</v>
      </c>
      <c r="B1037">
        <v>621.5</v>
      </c>
      <c r="C1037" t="s">
        <v>63</v>
      </c>
      <c r="D1037" t="s">
        <v>2854</v>
      </c>
      <c r="E1037" s="68" t="str">
        <f t="shared" si="16"/>
        <v>20170929 16:04:29.468000</v>
      </c>
    </row>
    <row r="1038" spans="1:5">
      <c r="A1038">
        <v>107</v>
      </c>
      <c r="B1038">
        <v>621.5</v>
      </c>
      <c r="C1038" t="s">
        <v>63</v>
      </c>
      <c r="D1038" t="s">
        <v>2854</v>
      </c>
      <c r="E1038" s="68" t="str">
        <f t="shared" si="16"/>
        <v>20170929 16:04:29.468000</v>
      </c>
    </row>
    <row r="1039" spans="1:5">
      <c r="A1039">
        <v>90</v>
      </c>
      <c r="B1039">
        <v>621.5</v>
      </c>
      <c r="C1039" t="s">
        <v>63</v>
      </c>
      <c r="D1039" t="s">
        <v>2854</v>
      </c>
      <c r="E1039" s="68" t="str">
        <f t="shared" si="16"/>
        <v>20170929 16:04:29.468000</v>
      </c>
    </row>
    <row r="1040" spans="1:5">
      <c r="A1040">
        <v>70</v>
      </c>
      <c r="B1040">
        <v>621.5</v>
      </c>
      <c r="C1040" t="s">
        <v>63</v>
      </c>
      <c r="D1040" t="s">
        <v>2854</v>
      </c>
      <c r="E1040" s="68" t="str">
        <f t="shared" si="16"/>
        <v>20170929 16:04:29.468000</v>
      </c>
    </row>
    <row r="1041" spans="1:5">
      <c r="A1041">
        <v>81</v>
      </c>
      <c r="B1041">
        <v>621.5</v>
      </c>
      <c r="C1041" t="s">
        <v>63</v>
      </c>
      <c r="D1041" t="s">
        <v>2854</v>
      </c>
      <c r="E1041" s="68" t="str">
        <f t="shared" si="16"/>
        <v>20170929 16:04:29.468000</v>
      </c>
    </row>
    <row r="1042" spans="1:5">
      <c r="A1042">
        <v>101</v>
      </c>
      <c r="B1042">
        <v>621.5</v>
      </c>
      <c r="C1042" t="s">
        <v>63</v>
      </c>
      <c r="D1042" t="s">
        <v>2854</v>
      </c>
      <c r="E1042" s="68" t="str">
        <f t="shared" si="16"/>
        <v>20170929 16:04:29.468000</v>
      </c>
    </row>
    <row r="1043" spans="1:5">
      <c r="A1043">
        <v>100</v>
      </c>
      <c r="B1043">
        <v>621.5</v>
      </c>
      <c r="C1043" t="s">
        <v>63</v>
      </c>
      <c r="D1043" t="s">
        <v>2854</v>
      </c>
      <c r="E1043" s="68" t="str">
        <f t="shared" si="16"/>
        <v>20170929 16:04:29.468000</v>
      </c>
    </row>
    <row r="1044" spans="1:5">
      <c r="A1044">
        <v>100</v>
      </c>
      <c r="B1044">
        <v>621.5</v>
      </c>
      <c r="C1044" t="s">
        <v>63</v>
      </c>
      <c r="D1044" t="s">
        <v>2854</v>
      </c>
      <c r="E1044" s="68" t="str">
        <f t="shared" si="16"/>
        <v>20170929 16:04:29.468000</v>
      </c>
    </row>
    <row r="1045" spans="1:5">
      <c r="A1045">
        <v>121</v>
      </c>
      <c r="B1045">
        <v>621.5</v>
      </c>
      <c r="C1045" t="s">
        <v>63</v>
      </c>
      <c r="D1045" t="s">
        <v>2854</v>
      </c>
      <c r="E1045" s="68" t="str">
        <f t="shared" si="16"/>
        <v>20170929 16:04:29.468000</v>
      </c>
    </row>
    <row r="1046" spans="1:5">
      <c r="A1046">
        <v>156</v>
      </c>
      <c r="B1046">
        <v>621.5</v>
      </c>
      <c r="C1046" t="s">
        <v>63</v>
      </c>
      <c r="D1046" t="s">
        <v>2854</v>
      </c>
      <c r="E1046" s="68" t="str">
        <f t="shared" si="16"/>
        <v>20170929 16:04:29.468000</v>
      </c>
    </row>
    <row r="1047" spans="1:5">
      <c r="A1047">
        <v>120</v>
      </c>
      <c r="B1047">
        <v>621.5</v>
      </c>
      <c r="C1047" t="s">
        <v>63</v>
      </c>
      <c r="D1047" t="s">
        <v>2854</v>
      </c>
      <c r="E1047" s="68" t="str">
        <f t="shared" si="16"/>
        <v>20170929 16:04:29.468000</v>
      </c>
    </row>
    <row r="1048" spans="1:5">
      <c r="A1048">
        <v>214</v>
      </c>
      <c r="B1048">
        <v>621.5</v>
      </c>
      <c r="C1048" t="s">
        <v>63</v>
      </c>
      <c r="D1048" t="s">
        <v>2854</v>
      </c>
      <c r="E1048" s="68" t="str">
        <f t="shared" si="16"/>
        <v>20170929 16:04:29.468000</v>
      </c>
    </row>
    <row r="1049" spans="1:5">
      <c r="A1049">
        <v>79</v>
      </c>
      <c r="B1049">
        <v>621.5</v>
      </c>
      <c r="C1049" t="s">
        <v>63</v>
      </c>
      <c r="D1049" t="s">
        <v>2854</v>
      </c>
      <c r="E1049" s="68" t="str">
        <f t="shared" si="16"/>
        <v>20170929 16:04:29.468000</v>
      </c>
    </row>
    <row r="1050" spans="1:5">
      <c r="A1050">
        <v>75</v>
      </c>
      <c r="B1050">
        <v>621.5</v>
      </c>
      <c r="C1050" t="s">
        <v>65</v>
      </c>
      <c r="D1050" t="s">
        <v>2855</v>
      </c>
      <c r="E1050" s="68" t="str">
        <f t="shared" si="16"/>
        <v>20170929 16:04:29.469000</v>
      </c>
    </row>
    <row r="1051" spans="1:5">
      <c r="A1051">
        <v>93</v>
      </c>
      <c r="B1051">
        <v>621.5</v>
      </c>
      <c r="C1051" t="s">
        <v>65</v>
      </c>
      <c r="D1051" t="s">
        <v>2855</v>
      </c>
      <c r="E1051" s="68" t="str">
        <f t="shared" si="16"/>
        <v>20170929 16:04:29.469000</v>
      </c>
    </row>
    <row r="1052" spans="1:5">
      <c r="A1052">
        <v>58</v>
      </c>
      <c r="B1052">
        <v>621.5</v>
      </c>
      <c r="C1052" t="s">
        <v>65</v>
      </c>
      <c r="D1052" t="s">
        <v>2855</v>
      </c>
      <c r="E1052" s="68" t="str">
        <f t="shared" si="16"/>
        <v>20170929 16:04:29.469000</v>
      </c>
    </row>
    <row r="1053" spans="1:5">
      <c r="A1053">
        <v>50</v>
      </c>
      <c r="B1053">
        <v>621.5</v>
      </c>
      <c r="C1053" t="s">
        <v>65</v>
      </c>
      <c r="D1053" t="s">
        <v>2855</v>
      </c>
      <c r="E1053" s="68" t="str">
        <f t="shared" si="16"/>
        <v>20170929 16:04:29.469000</v>
      </c>
    </row>
    <row r="1054" spans="1:5">
      <c r="A1054">
        <v>50</v>
      </c>
      <c r="B1054">
        <v>621.5</v>
      </c>
      <c r="C1054" t="s">
        <v>65</v>
      </c>
      <c r="D1054" t="s">
        <v>2855</v>
      </c>
      <c r="E1054" s="68" t="str">
        <f t="shared" si="16"/>
        <v>20170929 16:04:29.469000</v>
      </c>
    </row>
    <row r="1055" spans="1:5">
      <c r="A1055">
        <v>72</v>
      </c>
      <c r="B1055">
        <v>621.5</v>
      </c>
      <c r="C1055" t="s">
        <v>65</v>
      </c>
      <c r="D1055" t="s">
        <v>2855</v>
      </c>
      <c r="E1055" s="68" t="str">
        <f t="shared" si="16"/>
        <v>20170929 16:04:29.469000</v>
      </c>
    </row>
    <row r="1056" spans="1:5">
      <c r="A1056">
        <v>117</v>
      </c>
      <c r="B1056">
        <v>621.5</v>
      </c>
      <c r="C1056" t="s">
        <v>65</v>
      </c>
      <c r="D1056" t="s">
        <v>2855</v>
      </c>
      <c r="E1056" s="68" t="str">
        <f t="shared" si="16"/>
        <v>20170929 16:04:29.469000</v>
      </c>
    </row>
    <row r="1057" spans="1:5">
      <c r="A1057">
        <v>82</v>
      </c>
      <c r="B1057">
        <v>621.5</v>
      </c>
      <c r="C1057" t="s">
        <v>65</v>
      </c>
      <c r="D1057" t="s">
        <v>2855</v>
      </c>
      <c r="E1057" s="68" t="str">
        <f t="shared" si="16"/>
        <v>20170929 16:04:29.469000</v>
      </c>
    </row>
    <row r="1058" spans="1:5">
      <c r="A1058">
        <v>210</v>
      </c>
      <c r="B1058">
        <v>621.5</v>
      </c>
      <c r="C1058" t="s">
        <v>65</v>
      </c>
      <c r="D1058" t="s">
        <v>2855</v>
      </c>
      <c r="E1058" s="68" t="str">
        <f t="shared" si="16"/>
        <v>20170929 16:04:29.469000</v>
      </c>
    </row>
    <row r="1059" spans="1:5">
      <c r="A1059">
        <v>10</v>
      </c>
      <c r="B1059">
        <v>621.5</v>
      </c>
      <c r="C1059" t="s">
        <v>65</v>
      </c>
      <c r="D1059" t="s">
        <v>2855</v>
      </c>
      <c r="E1059" s="68" t="str">
        <f t="shared" si="16"/>
        <v>20170929 16:04:29.469000</v>
      </c>
    </row>
    <row r="1060" spans="1:5">
      <c r="A1060">
        <v>2</v>
      </c>
      <c r="B1060">
        <v>621.5</v>
      </c>
      <c r="C1060" t="s">
        <v>65</v>
      </c>
      <c r="D1060" t="s">
        <v>2855</v>
      </c>
      <c r="E1060" s="68" t="str">
        <f t="shared" si="16"/>
        <v>20170929 16:04:29.469000</v>
      </c>
    </row>
    <row r="1061" spans="1:5">
      <c r="A1061">
        <v>18</v>
      </c>
      <c r="B1061">
        <v>621.5</v>
      </c>
      <c r="C1061" t="s">
        <v>65</v>
      </c>
      <c r="D1061" t="s">
        <v>2855</v>
      </c>
      <c r="E1061" s="68" t="str">
        <f t="shared" si="16"/>
        <v>20170929 16:04:29.469000</v>
      </c>
    </row>
    <row r="1062" spans="1:5">
      <c r="A1062">
        <v>50</v>
      </c>
      <c r="B1062">
        <v>621.5</v>
      </c>
      <c r="C1062" t="s">
        <v>70</v>
      </c>
      <c r="D1062" t="s">
        <v>2856</v>
      </c>
      <c r="E1062" s="68" t="str">
        <f t="shared" si="16"/>
        <v>20170929 16:04:29.469853</v>
      </c>
    </row>
    <row r="1063" spans="1:5">
      <c r="A1063">
        <v>50</v>
      </c>
      <c r="B1063">
        <v>621.5</v>
      </c>
      <c r="C1063" t="s">
        <v>70</v>
      </c>
      <c r="D1063" t="s">
        <v>2856</v>
      </c>
      <c r="E1063" s="68" t="str">
        <f t="shared" si="16"/>
        <v>20170929 16:04:29.469853</v>
      </c>
    </row>
    <row r="1064" spans="1:5">
      <c r="A1064">
        <v>71</v>
      </c>
      <c r="B1064">
        <v>621.5</v>
      </c>
      <c r="C1064" t="s">
        <v>70</v>
      </c>
      <c r="D1064" t="s">
        <v>2856</v>
      </c>
      <c r="E1064" s="68" t="str">
        <f t="shared" si="16"/>
        <v>20170929 16:04:29.469853</v>
      </c>
    </row>
    <row r="1065" spans="1:5">
      <c r="A1065">
        <v>103</v>
      </c>
      <c r="B1065">
        <v>621.5</v>
      </c>
      <c r="C1065" t="s">
        <v>70</v>
      </c>
      <c r="D1065" t="s">
        <v>2856</v>
      </c>
      <c r="E1065" s="68" t="str">
        <f t="shared" si="16"/>
        <v>20170929 16:04:29.469853</v>
      </c>
    </row>
    <row r="1066" spans="1:5">
      <c r="A1066">
        <v>105</v>
      </c>
      <c r="B1066">
        <v>621.5</v>
      </c>
      <c r="C1066" t="s">
        <v>70</v>
      </c>
      <c r="D1066" t="s">
        <v>2856</v>
      </c>
      <c r="E1066" s="68" t="str">
        <f t="shared" si="16"/>
        <v>20170929 16:04:29.469853</v>
      </c>
    </row>
    <row r="1067" spans="1:5">
      <c r="A1067">
        <v>60</v>
      </c>
      <c r="B1067">
        <v>621.5</v>
      </c>
      <c r="C1067" t="s">
        <v>70</v>
      </c>
      <c r="D1067" t="s">
        <v>2856</v>
      </c>
      <c r="E1067" s="68" t="str">
        <f t="shared" si="16"/>
        <v>20170929 16:04:29.469853</v>
      </c>
    </row>
    <row r="1068" spans="1:5">
      <c r="A1068">
        <v>95</v>
      </c>
      <c r="B1068">
        <v>621.5</v>
      </c>
      <c r="C1068" t="s">
        <v>70</v>
      </c>
      <c r="D1068" t="s">
        <v>2856</v>
      </c>
      <c r="E1068" s="68" t="str">
        <f t="shared" si="16"/>
        <v>20170929 16:04:29.469853</v>
      </c>
    </row>
    <row r="1069" spans="1:5">
      <c r="A1069">
        <v>4</v>
      </c>
      <c r="B1069">
        <v>621.5</v>
      </c>
      <c r="C1069" t="s">
        <v>70</v>
      </c>
      <c r="D1069" t="s">
        <v>2856</v>
      </c>
      <c r="E1069" s="68" t="str">
        <f t="shared" si="16"/>
        <v>20170929 16:04:29.469853</v>
      </c>
    </row>
    <row r="1070" spans="1:5">
      <c r="A1070">
        <v>12</v>
      </c>
      <c r="B1070">
        <v>621.5</v>
      </c>
      <c r="C1070" t="s">
        <v>70</v>
      </c>
      <c r="D1070" t="s">
        <v>2856</v>
      </c>
      <c r="E1070" s="68" t="str">
        <f t="shared" si="16"/>
        <v>20170929 16:04:29.469853</v>
      </c>
    </row>
    <row r="1071" spans="1:5">
      <c r="A1071">
        <v>50</v>
      </c>
      <c r="B1071">
        <v>621.5</v>
      </c>
      <c r="C1071" t="s">
        <v>67</v>
      </c>
      <c r="D1071" t="s">
        <v>2857</v>
      </c>
      <c r="E1071" s="68" t="str">
        <f t="shared" si="16"/>
        <v>20170929 16:04:29.469972</v>
      </c>
    </row>
    <row r="1072" spans="1:5">
      <c r="A1072">
        <v>96</v>
      </c>
      <c r="B1072">
        <v>621.5</v>
      </c>
      <c r="C1072" t="s">
        <v>67</v>
      </c>
      <c r="D1072" t="s">
        <v>2857</v>
      </c>
      <c r="E1072" s="68" t="str">
        <f t="shared" si="16"/>
        <v>20170929 16:04:29.469972</v>
      </c>
    </row>
    <row r="1073" spans="1:5">
      <c r="A1073">
        <v>85</v>
      </c>
      <c r="B1073">
        <v>621.5</v>
      </c>
      <c r="C1073" t="s">
        <v>67</v>
      </c>
      <c r="D1073" t="s">
        <v>2857</v>
      </c>
      <c r="E1073" s="68" t="str">
        <f t="shared" si="16"/>
        <v>20170929 16:04:29.469972</v>
      </c>
    </row>
    <row r="1074" spans="1:5">
      <c r="A1074">
        <v>101</v>
      </c>
      <c r="B1074">
        <v>621.5</v>
      </c>
      <c r="C1074" t="s">
        <v>67</v>
      </c>
      <c r="D1074" t="s">
        <v>2857</v>
      </c>
      <c r="E1074" s="68" t="str">
        <f t="shared" si="16"/>
        <v>20170929 16:04:29.469972</v>
      </c>
    </row>
    <row r="1075" spans="1:5">
      <c r="A1075">
        <v>50</v>
      </c>
      <c r="B1075">
        <v>621.5</v>
      </c>
      <c r="C1075" t="s">
        <v>67</v>
      </c>
      <c r="D1075" t="s">
        <v>2857</v>
      </c>
      <c r="E1075" s="68" t="str">
        <f t="shared" si="16"/>
        <v>20170929 16:04:29.469972</v>
      </c>
    </row>
    <row r="1076" spans="1:5">
      <c r="A1076">
        <v>53</v>
      </c>
      <c r="B1076">
        <v>621.5</v>
      </c>
      <c r="C1076" t="s">
        <v>67</v>
      </c>
      <c r="D1076" t="s">
        <v>2857</v>
      </c>
      <c r="E1076" s="68" t="str">
        <f t="shared" si="16"/>
        <v>20170929 16:04:29.469972</v>
      </c>
    </row>
    <row r="1077" spans="1:5">
      <c r="A1077">
        <v>85</v>
      </c>
      <c r="B1077">
        <v>621.5</v>
      </c>
      <c r="C1077" t="s">
        <v>67</v>
      </c>
      <c r="D1077" t="s">
        <v>2857</v>
      </c>
      <c r="E1077" s="68" t="str">
        <f t="shared" si="16"/>
        <v>20170929 16:04:29.469972</v>
      </c>
    </row>
    <row r="1078" spans="1:5">
      <c r="A1078">
        <v>304</v>
      </c>
      <c r="B1078">
        <v>621.5</v>
      </c>
      <c r="C1078" t="s">
        <v>67</v>
      </c>
      <c r="D1078" t="s">
        <v>2857</v>
      </c>
      <c r="E1078" s="68" t="str">
        <f t="shared" si="16"/>
        <v>20170929 16:04:29.469972</v>
      </c>
    </row>
    <row r="1079" spans="1:5">
      <c r="A1079">
        <v>121</v>
      </c>
      <c r="B1079">
        <v>621.5</v>
      </c>
      <c r="C1079" t="s">
        <v>70</v>
      </c>
      <c r="D1079" t="s">
        <v>2858</v>
      </c>
      <c r="E1079" s="68" t="str">
        <f t="shared" si="16"/>
        <v>20170929 16:04:33.312249</v>
      </c>
    </row>
    <row r="1080" spans="1:5">
      <c r="A1080">
        <v>100</v>
      </c>
      <c r="B1080">
        <v>622</v>
      </c>
      <c r="C1080" t="s">
        <v>63</v>
      </c>
      <c r="D1080" t="s">
        <v>2859</v>
      </c>
      <c r="E1080" s="68" t="str">
        <f t="shared" si="16"/>
        <v>20170929 16:04:51.050000</v>
      </c>
    </row>
    <row r="1081" spans="1:5">
      <c r="A1081">
        <v>103</v>
      </c>
      <c r="B1081">
        <v>622</v>
      </c>
      <c r="C1081" t="s">
        <v>63</v>
      </c>
      <c r="D1081" t="s">
        <v>2859</v>
      </c>
      <c r="E1081" s="68" t="str">
        <f t="shared" si="16"/>
        <v>20170929 16:04:51.050000</v>
      </c>
    </row>
    <row r="1082" spans="1:5">
      <c r="A1082">
        <v>100</v>
      </c>
      <c r="B1082">
        <v>622</v>
      </c>
      <c r="C1082" t="s">
        <v>63</v>
      </c>
      <c r="D1082" t="s">
        <v>2859</v>
      </c>
      <c r="E1082" s="68" t="str">
        <f t="shared" si="16"/>
        <v>20170929 16:04:51.050000</v>
      </c>
    </row>
    <row r="1083" spans="1:5">
      <c r="A1083">
        <v>61</v>
      </c>
      <c r="B1083">
        <v>622</v>
      </c>
      <c r="C1083" t="s">
        <v>63</v>
      </c>
      <c r="D1083" t="s">
        <v>2859</v>
      </c>
      <c r="E1083" s="68" t="str">
        <f t="shared" si="16"/>
        <v>20170929 16:04:51.050000</v>
      </c>
    </row>
    <row r="1084" spans="1:5">
      <c r="A1084">
        <v>57</v>
      </c>
      <c r="B1084">
        <v>622</v>
      </c>
      <c r="C1084" t="s">
        <v>63</v>
      </c>
      <c r="D1084" t="s">
        <v>2859</v>
      </c>
      <c r="E1084" s="68" t="str">
        <f t="shared" si="16"/>
        <v>20170929 16:04:51.050000</v>
      </c>
    </row>
    <row r="1085" spans="1:5">
      <c r="A1085">
        <v>57</v>
      </c>
      <c r="B1085">
        <v>622</v>
      </c>
      <c r="C1085" t="s">
        <v>63</v>
      </c>
      <c r="D1085" t="s">
        <v>2859</v>
      </c>
      <c r="E1085" s="68" t="str">
        <f t="shared" si="16"/>
        <v>20170929 16:04:51.050000</v>
      </c>
    </row>
    <row r="1086" spans="1:5">
      <c r="A1086">
        <v>81</v>
      </c>
      <c r="B1086">
        <v>622</v>
      </c>
      <c r="C1086" t="s">
        <v>63</v>
      </c>
      <c r="D1086" t="s">
        <v>2859</v>
      </c>
      <c r="E1086" s="68" t="str">
        <f t="shared" si="16"/>
        <v>20170929 16:04:51.050000</v>
      </c>
    </row>
    <row r="1087" spans="1:5">
      <c r="A1087">
        <v>61</v>
      </c>
      <c r="B1087">
        <v>622</v>
      </c>
      <c r="C1087" t="s">
        <v>63</v>
      </c>
      <c r="D1087" t="s">
        <v>2859</v>
      </c>
      <c r="E1087" s="68" t="str">
        <f t="shared" si="16"/>
        <v>20170929 16:04:51.050000</v>
      </c>
    </row>
    <row r="1088" spans="1:5">
      <c r="A1088">
        <v>57</v>
      </c>
      <c r="B1088">
        <v>622</v>
      </c>
      <c r="C1088" t="s">
        <v>63</v>
      </c>
      <c r="D1088" t="s">
        <v>2859</v>
      </c>
      <c r="E1088" s="68" t="str">
        <f t="shared" si="16"/>
        <v>20170929 16:04:51.050000</v>
      </c>
    </row>
    <row r="1089" spans="1:5">
      <c r="A1089">
        <v>25</v>
      </c>
      <c r="B1089">
        <v>622</v>
      </c>
      <c r="C1089" t="s">
        <v>63</v>
      </c>
      <c r="D1089" t="s">
        <v>2859</v>
      </c>
      <c r="E1089" s="68" t="str">
        <f t="shared" si="16"/>
        <v>20170929 16:04:51.050000</v>
      </c>
    </row>
    <row r="1090" spans="1:5">
      <c r="A1090">
        <v>61</v>
      </c>
      <c r="B1090">
        <v>622</v>
      </c>
      <c r="C1090" t="s">
        <v>63</v>
      </c>
      <c r="D1090" t="s">
        <v>2859</v>
      </c>
      <c r="E1090" s="68" t="str">
        <f t="shared" ref="E1090:E1107" si="17">LEFT(D1090,FIND(" ",D1090)-1)&amp;" "&amp;IF((MID(D1090,FIND(" ",D1090)+1,2))&lt;"23",MID(D1090,FIND(" ",D1090)+1,2) + 2 - VALUE(MID(D1090,28,1)),"0"&amp;"0")&amp;MID(D1090,FIND(" ",D1090)+3,13)</f>
        <v>20170929 16:04:51.050000</v>
      </c>
    </row>
    <row r="1091" spans="1:5">
      <c r="A1091">
        <v>101</v>
      </c>
      <c r="B1091">
        <v>622</v>
      </c>
      <c r="C1091" t="s">
        <v>63</v>
      </c>
      <c r="D1091" t="s">
        <v>2859</v>
      </c>
      <c r="E1091" s="68" t="str">
        <f t="shared" si="17"/>
        <v>20170929 16:04:51.050000</v>
      </c>
    </row>
    <row r="1092" spans="1:5">
      <c r="A1092">
        <v>81</v>
      </c>
      <c r="B1092">
        <v>622</v>
      </c>
      <c r="C1092" t="s">
        <v>63</v>
      </c>
      <c r="D1092" t="s">
        <v>2859</v>
      </c>
      <c r="E1092" s="68" t="str">
        <f t="shared" si="17"/>
        <v>20170929 16:04:51.050000</v>
      </c>
    </row>
    <row r="1093" spans="1:5">
      <c r="A1093">
        <v>10</v>
      </c>
      <c r="B1093">
        <v>622</v>
      </c>
      <c r="C1093" t="s">
        <v>63</v>
      </c>
      <c r="D1093" t="s">
        <v>2859</v>
      </c>
      <c r="E1093" s="68" t="str">
        <f t="shared" si="17"/>
        <v>20170929 16:04:51.050000</v>
      </c>
    </row>
    <row r="1094" spans="1:5">
      <c r="A1094">
        <v>54</v>
      </c>
      <c r="B1094">
        <v>622</v>
      </c>
      <c r="C1094" t="s">
        <v>70</v>
      </c>
      <c r="D1094" t="s">
        <v>2860</v>
      </c>
      <c r="E1094" s="68" t="str">
        <f t="shared" si="17"/>
        <v>20170929 16:04:51.050527</v>
      </c>
    </row>
    <row r="1095" spans="1:5">
      <c r="A1095">
        <v>4</v>
      </c>
      <c r="B1095">
        <v>622</v>
      </c>
      <c r="C1095" t="s">
        <v>70</v>
      </c>
      <c r="D1095" t="s">
        <v>2860</v>
      </c>
      <c r="E1095" s="68" t="str">
        <f t="shared" si="17"/>
        <v>20170929 16:04:51.050527</v>
      </c>
    </row>
    <row r="1096" spans="1:5">
      <c r="A1096">
        <v>50</v>
      </c>
      <c r="B1096">
        <v>622</v>
      </c>
      <c r="C1096" t="s">
        <v>70</v>
      </c>
      <c r="D1096" t="s">
        <v>2860</v>
      </c>
      <c r="E1096" s="68" t="str">
        <f t="shared" si="17"/>
        <v>20170929 16:04:51.050527</v>
      </c>
    </row>
    <row r="1097" spans="1:5">
      <c r="A1097">
        <v>4</v>
      </c>
      <c r="B1097">
        <v>622</v>
      </c>
      <c r="C1097" t="s">
        <v>70</v>
      </c>
      <c r="D1097" t="s">
        <v>2860</v>
      </c>
      <c r="E1097" s="68" t="str">
        <f t="shared" si="17"/>
        <v>20170929 16:04:51.050527</v>
      </c>
    </row>
    <row r="1098" spans="1:5">
      <c r="A1098">
        <v>4</v>
      </c>
      <c r="B1098">
        <v>622</v>
      </c>
      <c r="C1098" t="s">
        <v>70</v>
      </c>
      <c r="D1098" t="s">
        <v>2860</v>
      </c>
      <c r="E1098" s="68" t="str">
        <f t="shared" si="17"/>
        <v>20170929 16:04:51.050527</v>
      </c>
    </row>
    <row r="1099" spans="1:5">
      <c r="A1099">
        <v>10</v>
      </c>
      <c r="B1099">
        <v>622</v>
      </c>
      <c r="C1099" t="s">
        <v>70</v>
      </c>
      <c r="D1099" t="s">
        <v>2860</v>
      </c>
      <c r="E1099" s="68" t="str">
        <f t="shared" si="17"/>
        <v>20170929 16:04:51.050527</v>
      </c>
    </row>
    <row r="1100" spans="1:5">
      <c r="A1100">
        <v>50</v>
      </c>
      <c r="B1100">
        <v>622</v>
      </c>
      <c r="C1100" t="s">
        <v>67</v>
      </c>
      <c r="D1100" t="s">
        <v>2861</v>
      </c>
      <c r="E1100" s="68" t="str">
        <f t="shared" si="17"/>
        <v>20170929 16:04:51.050542</v>
      </c>
    </row>
    <row r="1101" spans="1:5">
      <c r="A1101">
        <v>76</v>
      </c>
      <c r="B1101">
        <v>622</v>
      </c>
      <c r="C1101" t="s">
        <v>67</v>
      </c>
      <c r="D1101" t="s">
        <v>2861</v>
      </c>
      <c r="E1101" s="68" t="str">
        <f t="shared" si="17"/>
        <v>20170929 16:04:51.050542</v>
      </c>
    </row>
    <row r="1102" spans="1:5">
      <c r="A1102">
        <v>10</v>
      </c>
      <c r="B1102">
        <v>622</v>
      </c>
      <c r="C1102" t="s">
        <v>67</v>
      </c>
      <c r="D1102" t="s">
        <v>2861</v>
      </c>
      <c r="E1102" s="68" t="str">
        <f t="shared" si="17"/>
        <v>20170929 16:04:51.050542</v>
      </c>
    </row>
    <row r="1103" spans="1:5">
      <c r="A1103">
        <v>10</v>
      </c>
      <c r="B1103">
        <v>622</v>
      </c>
      <c r="C1103" t="s">
        <v>67</v>
      </c>
      <c r="D1103" t="s">
        <v>2861</v>
      </c>
      <c r="E1103" s="68" t="str">
        <f t="shared" si="17"/>
        <v>20170929 16:04:51.050542</v>
      </c>
    </row>
    <row r="1104" spans="1:5">
      <c r="A1104">
        <v>10</v>
      </c>
      <c r="B1104">
        <v>622</v>
      </c>
      <c r="C1104" t="s">
        <v>67</v>
      </c>
      <c r="D1104" t="s">
        <v>2861</v>
      </c>
      <c r="E1104" s="68" t="str">
        <f t="shared" si="17"/>
        <v>20170929 16:04:51.050542</v>
      </c>
    </row>
    <row r="1105" spans="1:5">
      <c r="A1105">
        <v>10</v>
      </c>
      <c r="B1105">
        <v>622</v>
      </c>
      <c r="C1105" t="s">
        <v>67</v>
      </c>
      <c r="D1105" t="s">
        <v>2861</v>
      </c>
      <c r="E1105" s="68" t="str">
        <f t="shared" si="17"/>
        <v>20170929 16:04:51.050542</v>
      </c>
    </row>
    <row r="1106" spans="1:5">
      <c r="A1106">
        <v>10</v>
      </c>
      <c r="B1106">
        <v>622</v>
      </c>
      <c r="C1106" t="s">
        <v>67</v>
      </c>
      <c r="D1106" t="s">
        <v>2861</v>
      </c>
      <c r="E1106" s="68" t="str">
        <f t="shared" si="17"/>
        <v>20170929 16:04:51.050542</v>
      </c>
    </row>
    <row r="1107" spans="1:5">
      <c r="A1107">
        <v>146</v>
      </c>
      <c r="B1107">
        <v>622</v>
      </c>
      <c r="C1107" t="s">
        <v>67</v>
      </c>
      <c r="D1107" t="s">
        <v>2861</v>
      </c>
      <c r="E1107" s="68" t="str">
        <f t="shared" si="17"/>
        <v>20170929 16:04:51.050542</v>
      </c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285"/>
  <sheetViews>
    <sheetView workbookViewId="0">
      <selection sqref="A1:G2"/>
    </sheetView>
  </sheetViews>
  <sheetFormatPr defaultRowHeight="12.75"/>
  <cols>
    <col min="4" max="4" width="0" hidden="1" customWidth="1"/>
    <col min="5" max="5" width="23.140625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3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100</v>
      </c>
      <c r="B2">
        <v>615.5</v>
      </c>
      <c r="C2" t="s">
        <v>63</v>
      </c>
      <c r="D2" t="s">
        <v>2767</v>
      </c>
      <c r="E2" s="68" t="str">
        <f t="shared" ref="E2:E65" si="0">LEFT(D2,FIND(" ",D2)-1)&amp;" "&amp;IF((MID(D2,FIND(" ",D2)+1,2))&lt;"23",MID(D2,FIND(" ",D2)+1,2) + 2 - VALUE(MID(D2,28,1)),"0"&amp;"0")&amp;MID(D2,FIND(" ",D2)+3,13)</f>
        <v>20170929 9:06:54.029000</v>
      </c>
      <c r="F2" s="69">
        <f t="shared" ref="F2:F65" si="1">A2*B2</f>
        <v>61550</v>
      </c>
    </row>
    <row r="3" spans="1:12">
      <c r="A3">
        <v>100</v>
      </c>
      <c r="B3">
        <v>615.5</v>
      </c>
      <c r="C3" t="s">
        <v>63</v>
      </c>
      <c r="D3" t="s">
        <v>2767</v>
      </c>
      <c r="E3" s="68" t="str">
        <f t="shared" si="0"/>
        <v>20170929 9:06:54.029000</v>
      </c>
      <c r="F3" s="69">
        <f t="shared" si="1"/>
        <v>61550</v>
      </c>
      <c r="H3" s="77" t="s">
        <v>150</v>
      </c>
      <c r="I3" s="70" t="s">
        <v>151</v>
      </c>
      <c r="J3" s="143" t="s">
        <v>152</v>
      </c>
      <c r="K3" s="72" t="s">
        <v>153</v>
      </c>
      <c r="L3" s="72" t="s">
        <v>154</v>
      </c>
    </row>
    <row r="4" spans="1:12">
      <c r="A4">
        <v>100</v>
      </c>
      <c r="B4">
        <v>615.5</v>
      </c>
      <c r="C4" t="s">
        <v>63</v>
      </c>
      <c r="D4" t="s">
        <v>2767</v>
      </c>
      <c r="E4" s="68" t="str">
        <f t="shared" si="0"/>
        <v>20170929 9:06:54.029000</v>
      </c>
      <c r="F4" s="69">
        <f t="shared" si="1"/>
        <v>61550</v>
      </c>
      <c r="H4" s="73" t="s">
        <v>70</v>
      </c>
      <c r="I4" s="70">
        <v>1186</v>
      </c>
      <c r="J4" s="142">
        <v>622.04999999999995</v>
      </c>
      <c r="K4" s="75">
        <f>I4*L4</f>
        <v>737588</v>
      </c>
      <c r="L4" s="75">
        <f>SUMIF($C$2:$C$10000,"="&amp;H4,$F$2:$F$10000)/I4</f>
        <v>621.91231028667789</v>
      </c>
    </row>
    <row r="5" spans="1:12">
      <c r="A5">
        <v>65</v>
      </c>
      <c r="B5">
        <v>616.5</v>
      </c>
      <c r="C5" t="s">
        <v>63</v>
      </c>
      <c r="D5" t="s">
        <v>2768</v>
      </c>
      <c r="E5" s="68" t="str">
        <f t="shared" si="0"/>
        <v>20170929 9:10:07.782000</v>
      </c>
      <c r="F5" s="69">
        <f t="shared" si="1"/>
        <v>40072.5</v>
      </c>
      <c r="H5" s="73" t="s">
        <v>67</v>
      </c>
      <c r="I5" s="70">
        <v>1408</v>
      </c>
      <c r="J5" s="142">
        <v>621.86904761904759</v>
      </c>
      <c r="K5" s="75">
        <f t="shared" ref="K5:K6" si="2">I5*L5</f>
        <v>875381.75</v>
      </c>
      <c r="L5" s="75">
        <f>SUMIF($C$2:$C$10000,"="&amp;H5,$F$2:$F$10000)/I5</f>
        <v>621.71999289772725</v>
      </c>
    </row>
    <row r="6" spans="1:12">
      <c r="A6">
        <v>8</v>
      </c>
      <c r="B6">
        <v>616.5</v>
      </c>
      <c r="C6" t="s">
        <v>63</v>
      </c>
      <c r="D6" t="s">
        <v>2768</v>
      </c>
      <c r="E6" s="68" t="str">
        <f t="shared" si="0"/>
        <v>20170929 9:10:07.782000</v>
      </c>
      <c r="F6" s="69">
        <f t="shared" si="1"/>
        <v>4932</v>
      </c>
      <c r="H6" s="73" t="s">
        <v>63</v>
      </c>
      <c r="I6" s="70">
        <v>24282</v>
      </c>
      <c r="J6" s="142">
        <v>619.46728971962614</v>
      </c>
      <c r="K6" s="75">
        <f t="shared" si="2"/>
        <v>15043349.499999998</v>
      </c>
      <c r="L6" s="75">
        <f t="shared" ref="L6" si="3">SUMIF($C$2:$C$10000,"="&amp;H6,$F$2:$F$10000)/I6</f>
        <v>619.52678939131863</v>
      </c>
    </row>
    <row r="7" spans="1:12">
      <c r="A7">
        <v>57</v>
      </c>
      <c r="B7">
        <v>616.5</v>
      </c>
      <c r="C7" t="s">
        <v>63</v>
      </c>
      <c r="D7" t="s">
        <v>2768</v>
      </c>
      <c r="E7" s="68" t="str">
        <f t="shared" si="0"/>
        <v>20170929 9:10:07.782000</v>
      </c>
      <c r="F7" s="69">
        <f t="shared" si="1"/>
        <v>35140.5</v>
      </c>
      <c r="H7" s="73" t="s">
        <v>65</v>
      </c>
      <c r="I7" s="70">
        <v>1124</v>
      </c>
      <c r="J7" s="142">
        <v>621.78947368421052</v>
      </c>
      <c r="K7" s="75">
        <f t="shared" ref="K7" si="4">I7*L7</f>
        <v>698802.5</v>
      </c>
      <c r="L7" s="75">
        <f t="shared" ref="L7" si="5">SUMIF($C$2:$C$10000,"="&amp;H7,$F$2:$F$10000)/I7</f>
        <v>621.71040925266902</v>
      </c>
    </row>
    <row r="8" spans="1:12">
      <c r="A8">
        <v>170</v>
      </c>
      <c r="B8">
        <v>616.5</v>
      </c>
      <c r="C8" t="s">
        <v>63</v>
      </c>
      <c r="D8" t="s">
        <v>2768</v>
      </c>
      <c r="E8" s="68" t="str">
        <f t="shared" si="0"/>
        <v>20170929 9:10:07.782000</v>
      </c>
      <c r="F8" s="69">
        <f t="shared" si="1"/>
        <v>104805</v>
      </c>
      <c r="H8" s="73" t="s">
        <v>155</v>
      </c>
      <c r="I8" s="70">
        <v>28000</v>
      </c>
      <c r="J8" s="142">
        <v>620.07306338028172</v>
      </c>
      <c r="K8" s="76">
        <f>SUM(K6:K6)</f>
        <v>15043349.499999998</v>
      </c>
      <c r="L8" s="76">
        <f>SUM(F2:F10001)/GETPIVOTDATA("Sum of Volume",$I$4)</f>
        <v>619.82577678571431</v>
      </c>
    </row>
    <row r="9" spans="1:12">
      <c r="A9">
        <v>100</v>
      </c>
      <c r="B9">
        <v>615.5</v>
      </c>
      <c r="C9" t="s">
        <v>63</v>
      </c>
      <c r="D9" t="s">
        <v>2769</v>
      </c>
      <c r="E9" s="68" t="str">
        <f t="shared" si="0"/>
        <v>20170929 9:15:55.899000</v>
      </c>
      <c r="F9" s="69">
        <f t="shared" si="1"/>
        <v>61550</v>
      </c>
    </row>
    <row r="10" spans="1:12">
      <c r="A10">
        <v>100</v>
      </c>
      <c r="B10">
        <v>615.5</v>
      </c>
      <c r="C10" t="s">
        <v>63</v>
      </c>
      <c r="D10" t="s">
        <v>2769</v>
      </c>
      <c r="E10" s="68" t="str">
        <f t="shared" si="0"/>
        <v>20170929 9:15:55.899000</v>
      </c>
      <c r="F10" s="69">
        <f t="shared" si="1"/>
        <v>61550</v>
      </c>
    </row>
    <row r="11" spans="1:12">
      <c r="A11">
        <v>74</v>
      </c>
      <c r="B11">
        <v>615.5</v>
      </c>
      <c r="C11" t="s">
        <v>63</v>
      </c>
      <c r="D11" t="s">
        <v>2769</v>
      </c>
      <c r="E11" s="68" t="str">
        <f t="shared" si="0"/>
        <v>20170929 9:15:55.899000</v>
      </c>
      <c r="F11" s="69">
        <f t="shared" si="1"/>
        <v>45547</v>
      </c>
    </row>
    <row r="12" spans="1:12">
      <c r="A12">
        <v>126</v>
      </c>
      <c r="B12">
        <v>615.5</v>
      </c>
      <c r="C12" t="s">
        <v>63</v>
      </c>
      <c r="D12" t="s">
        <v>2769</v>
      </c>
      <c r="E12" s="68" t="str">
        <f t="shared" si="0"/>
        <v>20170929 9:15:55.899000</v>
      </c>
      <c r="F12" s="69">
        <f t="shared" si="1"/>
        <v>77553</v>
      </c>
    </row>
    <row r="13" spans="1:12">
      <c r="A13">
        <v>90</v>
      </c>
      <c r="B13">
        <v>615.5</v>
      </c>
      <c r="C13" t="s">
        <v>63</v>
      </c>
      <c r="D13" t="s">
        <v>2770</v>
      </c>
      <c r="E13" s="68" t="str">
        <f t="shared" si="0"/>
        <v>20170929 9:22:32.948000</v>
      </c>
      <c r="F13" s="69">
        <f t="shared" si="1"/>
        <v>55395</v>
      </c>
    </row>
    <row r="14" spans="1:12">
      <c r="A14">
        <v>205</v>
      </c>
      <c r="B14">
        <v>615.5</v>
      </c>
      <c r="C14" t="s">
        <v>63</v>
      </c>
      <c r="D14" t="s">
        <v>2770</v>
      </c>
      <c r="E14" s="68" t="str">
        <f t="shared" si="0"/>
        <v>20170929 9:22:32.948000</v>
      </c>
      <c r="F14" s="69">
        <f t="shared" si="1"/>
        <v>126177.5</v>
      </c>
    </row>
    <row r="15" spans="1:12">
      <c r="A15">
        <v>94</v>
      </c>
      <c r="B15">
        <v>615.5</v>
      </c>
      <c r="C15" t="s">
        <v>63</v>
      </c>
      <c r="D15" t="s">
        <v>2770</v>
      </c>
      <c r="E15" s="68" t="str">
        <f t="shared" si="0"/>
        <v>20170929 9:22:32.948000</v>
      </c>
      <c r="F15" s="69">
        <f t="shared" si="1"/>
        <v>57857</v>
      </c>
    </row>
    <row r="16" spans="1:12">
      <c r="A16">
        <v>111</v>
      </c>
      <c r="B16">
        <v>615.5</v>
      </c>
      <c r="C16" t="s">
        <v>63</v>
      </c>
      <c r="D16" t="s">
        <v>2770</v>
      </c>
      <c r="E16" s="68" t="str">
        <f t="shared" si="0"/>
        <v>20170929 9:22:32.948000</v>
      </c>
      <c r="F16" s="69">
        <f t="shared" si="1"/>
        <v>68320.5</v>
      </c>
    </row>
    <row r="17" spans="1:6">
      <c r="A17">
        <v>25</v>
      </c>
      <c r="B17">
        <v>615.5</v>
      </c>
      <c r="C17" t="s">
        <v>63</v>
      </c>
      <c r="D17" t="s">
        <v>2771</v>
      </c>
      <c r="E17" s="68" t="str">
        <f t="shared" si="0"/>
        <v>20170929 9:33:02.787000</v>
      </c>
      <c r="F17" s="69">
        <f t="shared" si="1"/>
        <v>15387.5</v>
      </c>
    </row>
    <row r="18" spans="1:6">
      <c r="A18">
        <v>170</v>
      </c>
      <c r="B18">
        <v>615.5</v>
      </c>
      <c r="C18" t="s">
        <v>63</v>
      </c>
      <c r="D18" t="s">
        <v>2771</v>
      </c>
      <c r="E18" s="68" t="str">
        <f t="shared" si="0"/>
        <v>20170929 9:33:02.787000</v>
      </c>
      <c r="F18" s="69">
        <f t="shared" si="1"/>
        <v>104635</v>
      </c>
    </row>
    <row r="19" spans="1:6">
      <c r="A19">
        <v>84</v>
      </c>
      <c r="B19">
        <v>615.5</v>
      </c>
      <c r="C19" t="s">
        <v>63</v>
      </c>
      <c r="D19" t="s">
        <v>2771</v>
      </c>
      <c r="E19" s="68" t="str">
        <f t="shared" si="0"/>
        <v>20170929 9:33:02.787000</v>
      </c>
      <c r="F19" s="69">
        <f t="shared" si="1"/>
        <v>51702</v>
      </c>
    </row>
    <row r="20" spans="1:6">
      <c r="A20">
        <v>100</v>
      </c>
      <c r="B20">
        <v>615.5</v>
      </c>
      <c r="C20" t="s">
        <v>63</v>
      </c>
      <c r="D20" t="s">
        <v>2771</v>
      </c>
      <c r="E20" s="68" t="str">
        <f t="shared" si="0"/>
        <v>20170929 9:33:02.787000</v>
      </c>
      <c r="F20" s="69">
        <f t="shared" si="1"/>
        <v>61550</v>
      </c>
    </row>
    <row r="21" spans="1:6">
      <c r="A21">
        <v>121</v>
      </c>
      <c r="B21">
        <v>615.5</v>
      </c>
      <c r="C21" t="s">
        <v>63</v>
      </c>
      <c r="D21" t="s">
        <v>2772</v>
      </c>
      <c r="E21" s="68" t="str">
        <f t="shared" si="0"/>
        <v>20170929 9:33:02.817000</v>
      </c>
      <c r="F21" s="69">
        <f t="shared" si="1"/>
        <v>74475.5</v>
      </c>
    </row>
    <row r="22" spans="1:6">
      <c r="A22">
        <v>100</v>
      </c>
      <c r="B22">
        <v>616</v>
      </c>
      <c r="C22" t="s">
        <v>63</v>
      </c>
      <c r="D22" t="s">
        <v>2773</v>
      </c>
      <c r="E22" s="68" t="str">
        <f t="shared" si="0"/>
        <v>20170929 9:43:40.452000</v>
      </c>
      <c r="F22" s="69">
        <f t="shared" si="1"/>
        <v>61600</v>
      </c>
    </row>
    <row r="23" spans="1:6">
      <c r="A23">
        <v>97</v>
      </c>
      <c r="B23">
        <v>616</v>
      </c>
      <c r="C23" t="s">
        <v>63</v>
      </c>
      <c r="D23" t="s">
        <v>2773</v>
      </c>
      <c r="E23" s="68" t="str">
        <f t="shared" si="0"/>
        <v>20170929 9:43:40.452000</v>
      </c>
      <c r="F23" s="69">
        <f t="shared" si="1"/>
        <v>59752</v>
      </c>
    </row>
    <row r="24" spans="1:6">
      <c r="A24">
        <v>100</v>
      </c>
      <c r="B24">
        <v>616</v>
      </c>
      <c r="C24" t="s">
        <v>63</v>
      </c>
      <c r="D24" t="s">
        <v>2773</v>
      </c>
      <c r="E24" s="68" t="str">
        <f t="shared" si="0"/>
        <v>20170929 9:43:40.452000</v>
      </c>
      <c r="F24" s="69">
        <f t="shared" si="1"/>
        <v>61600</v>
      </c>
    </row>
    <row r="25" spans="1:6">
      <c r="A25">
        <v>102</v>
      </c>
      <c r="B25">
        <v>616</v>
      </c>
      <c r="C25" t="s">
        <v>63</v>
      </c>
      <c r="D25" t="s">
        <v>2773</v>
      </c>
      <c r="E25" s="68" t="str">
        <f t="shared" si="0"/>
        <v>20170929 9:43:40.452000</v>
      </c>
      <c r="F25" s="69">
        <f t="shared" si="1"/>
        <v>62832</v>
      </c>
    </row>
    <row r="26" spans="1:6">
      <c r="A26">
        <v>48</v>
      </c>
      <c r="B26">
        <v>616</v>
      </c>
      <c r="C26" t="s">
        <v>63</v>
      </c>
      <c r="D26" t="s">
        <v>2773</v>
      </c>
      <c r="E26" s="68" t="str">
        <f t="shared" si="0"/>
        <v>20170929 9:43:40.452000</v>
      </c>
      <c r="F26" s="69">
        <f t="shared" si="1"/>
        <v>29568</v>
      </c>
    </row>
    <row r="27" spans="1:6">
      <c r="A27">
        <v>53</v>
      </c>
      <c r="B27">
        <v>616</v>
      </c>
      <c r="C27" t="s">
        <v>63</v>
      </c>
      <c r="D27" t="s">
        <v>2773</v>
      </c>
      <c r="E27" s="68" t="str">
        <f t="shared" si="0"/>
        <v>20170929 9:43:40.452000</v>
      </c>
      <c r="F27" s="69">
        <f t="shared" si="1"/>
        <v>32648</v>
      </c>
    </row>
    <row r="28" spans="1:6">
      <c r="A28">
        <v>100</v>
      </c>
      <c r="B28">
        <v>616</v>
      </c>
      <c r="C28" t="s">
        <v>63</v>
      </c>
      <c r="D28" t="s">
        <v>2774</v>
      </c>
      <c r="E28" s="68" t="str">
        <f t="shared" si="0"/>
        <v>20170929 9:43:53.630000</v>
      </c>
      <c r="F28" s="69">
        <f t="shared" si="1"/>
        <v>61600</v>
      </c>
    </row>
    <row r="29" spans="1:6">
      <c r="A29">
        <v>99</v>
      </c>
      <c r="B29">
        <v>616</v>
      </c>
      <c r="C29" t="s">
        <v>63</v>
      </c>
      <c r="D29" t="s">
        <v>2774</v>
      </c>
      <c r="E29" s="68" t="str">
        <f t="shared" si="0"/>
        <v>20170929 9:43:53.630000</v>
      </c>
      <c r="F29" s="69">
        <f t="shared" si="1"/>
        <v>60984</v>
      </c>
    </row>
    <row r="30" spans="1:6">
      <c r="A30">
        <v>159</v>
      </c>
      <c r="B30">
        <v>616</v>
      </c>
      <c r="C30" t="s">
        <v>63</v>
      </c>
      <c r="D30" t="s">
        <v>2774</v>
      </c>
      <c r="E30" s="68" t="str">
        <f t="shared" si="0"/>
        <v>20170929 9:43:53.630000</v>
      </c>
      <c r="F30" s="69">
        <f t="shared" si="1"/>
        <v>97944</v>
      </c>
    </row>
    <row r="31" spans="1:6">
      <c r="A31">
        <v>142</v>
      </c>
      <c r="B31">
        <v>616</v>
      </c>
      <c r="C31" t="s">
        <v>63</v>
      </c>
      <c r="D31" t="s">
        <v>2775</v>
      </c>
      <c r="E31" s="68" t="str">
        <f t="shared" si="0"/>
        <v>20170929 9:43:53.650000</v>
      </c>
      <c r="F31" s="69">
        <f t="shared" si="1"/>
        <v>87472</v>
      </c>
    </row>
    <row r="32" spans="1:6">
      <c r="A32">
        <v>800</v>
      </c>
      <c r="B32">
        <v>616.5</v>
      </c>
      <c r="C32" t="s">
        <v>63</v>
      </c>
      <c r="D32" t="s">
        <v>2776</v>
      </c>
      <c r="E32" s="68" t="str">
        <f t="shared" si="0"/>
        <v>20170929 10:00:16.435000</v>
      </c>
      <c r="F32" s="69">
        <f t="shared" si="1"/>
        <v>493200</v>
      </c>
    </row>
    <row r="33" spans="1:6">
      <c r="A33">
        <v>51</v>
      </c>
      <c r="B33">
        <v>618.5</v>
      </c>
      <c r="C33" t="s">
        <v>63</v>
      </c>
      <c r="D33" t="s">
        <v>2777</v>
      </c>
      <c r="E33" s="68" t="str">
        <f t="shared" si="0"/>
        <v>20170929 10:08:50.287000</v>
      </c>
      <c r="F33" s="69">
        <f t="shared" si="1"/>
        <v>31543.5</v>
      </c>
    </row>
    <row r="34" spans="1:6">
      <c r="A34">
        <v>339</v>
      </c>
      <c r="B34">
        <v>618.5</v>
      </c>
      <c r="C34" t="s">
        <v>63</v>
      </c>
      <c r="D34" t="s">
        <v>2777</v>
      </c>
      <c r="E34" s="68" t="str">
        <f t="shared" si="0"/>
        <v>20170929 10:08:50.287000</v>
      </c>
      <c r="F34" s="69">
        <f t="shared" si="1"/>
        <v>209671.5</v>
      </c>
    </row>
    <row r="35" spans="1:6">
      <c r="A35">
        <v>100</v>
      </c>
      <c r="B35">
        <v>618.5</v>
      </c>
      <c r="C35" t="s">
        <v>63</v>
      </c>
      <c r="D35" t="s">
        <v>2777</v>
      </c>
      <c r="E35" s="68" t="str">
        <f t="shared" si="0"/>
        <v>20170929 10:08:50.287000</v>
      </c>
      <c r="F35" s="69">
        <f t="shared" si="1"/>
        <v>61850</v>
      </c>
    </row>
    <row r="36" spans="1:6">
      <c r="A36">
        <v>10</v>
      </c>
      <c r="B36">
        <v>618.5</v>
      </c>
      <c r="C36" t="s">
        <v>63</v>
      </c>
      <c r="D36" t="s">
        <v>2777</v>
      </c>
      <c r="E36" s="68" t="str">
        <f t="shared" si="0"/>
        <v>20170929 10:08:50.287000</v>
      </c>
      <c r="F36" s="69">
        <f t="shared" si="1"/>
        <v>6185</v>
      </c>
    </row>
    <row r="37" spans="1:6">
      <c r="A37">
        <v>100</v>
      </c>
      <c r="B37">
        <v>619</v>
      </c>
      <c r="C37" t="s">
        <v>63</v>
      </c>
      <c r="D37" t="s">
        <v>2778</v>
      </c>
      <c r="E37" s="68" t="str">
        <f t="shared" si="0"/>
        <v>20170929 10:12:07.716000</v>
      </c>
      <c r="F37" s="69">
        <f t="shared" si="1"/>
        <v>61900</v>
      </c>
    </row>
    <row r="38" spans="1:6">
      <c r="A38">
        <v>99</v>
      </c>
      <c r="B38">
        <v>619</v>
      </c>
      <c r="C38" t="s">
        <v>63</v>
      </c>
      <c r="D38" t="s">
        <v>2778</v>
      </c>
      <c r="E38" s="68" t="str">
        <f t="shared" si="0"/>
        <v>20170929 10:12:07.716000</v>
      </c>
      <c r="F38" s="69">
        <f t="shared" si="1"/>
        <v>61281</v>
      </c>
    </row>
    <row r="39" spans="1:6">
      <c r="A39">
        <v>186</v>
      </c>
      <c r="B39">
        <v>619</v>
      </c>
      <c r="C39" t="s">
        <v>63</v>
      </c>
      <c r="D39" t="s">
        <v>2778</v>
      </c>
      <c r="E39" s="68" t="str">
        <f t="shared" si="0"/>
        <v>20170929 10:12:07.716000</v>
      </c>
      <c r="F39" s="69">
        <f t="shared" si="1"/>
        <v>115134</v>
      </c>
    </row>
    <row r="40" spans="1:6">
      <c r="A40">
        <v>80</v>
      </c>
      <c r="B40">
        <v>619</v>
      </c>
      <c r="C40" t="s">
        <v>63</v>
      </c>
      <c r="D40" t="s">
        <v>2778</v>
      </c>
      <c r="E40" s="68" t="str">
        <f t="shared" si="0"/>
        <v>20170929 10:12:07.716000</v>
      </c>
      <c r="F40" s="69">
        <f t="shared" si="1"/>
        <v>49520</v>
      </c>
    </row>
    <row r="41" spans="1:6">
      <c r="A41">
        <v>35</v>
      </c>
      <c r="B41">
        <v>619</v>
      </c>
      <c r="C41" t="s">
        <v>63</v>
      </c>
      <c r="D41" t="s">
        <v>2778</v>
      </c>
      <c r="E41" s="68" t="str">
        <f t="shared" si="0"/>
        <v>20170929 10:12:07.716000</v>
      </c>
      <c r="F41" s="69">
        <f t="shared" si="1"/>
        <v>21665</v>
      </c>
    </row>
    <row r="42" spans="1:6">
      <c r="A42">
        <v>75</v>
      </c>
      <c r="B42">
        <v>616</v>
      </c>
      <c r="C42" t="s">
        <v>63</v>
      </c>
      <c r="D42" t="s">
        <v>2779</v>
      </c>
      <c r="E42" s="68" t="str">
        <f t="shared" si="0"/>
        <v>20170929 10:35:30.486000</v>
      </c>
      <c r="F42" s="69">
        <f t="shared" si="1"/>
        <v>46200</v>
      </c>
    </row>
    <row r="43" spans="1:6">
      <c r="A43">
        <v>116</v>
      </c>
      <c r="B43">
        <v>616</v>
      </c>
      <c r="C43" t="s">
        <v>63</v>
      </c>
      <c r="D43" t="s">
        <v>2779</v>
      </c>
      <c r="E43" s="68" t="str">
        <f t="shared" si="0"/>
        <v>20170929 10:35:30.486000</v>
      </c>
      <c r="F43" s="69">
        <f t="shared" si="1"/>
        <v>71456</v>
      </c>
    </row>
    <row r="44" spans="1:6">
      <c r="A44">
        <v>100</v>
      </c>
      <c r="B44">
        <v>616</v>
      </c>
      <c r="C44" t="s">
        <v>63</v>
      </c>
      <c r="D44" t="s">
        <v>2779</v>
      </c>
      <c r="E44" s="68" t="str">
        <f t="shared" si="0"/>
        <v>20170929 10:35:30.486000</v>
      </c>
      <c r="F44" s="69">
        <f t="shared" si="1"/>
        <v>61600</v>
      </c>
    </row>
    <row r="45" spans="1:6">
      <c r="A45">
        <v>97</v>
      </c>
      <c r="B45">
        <v>616</v>
      </c>
      <c r="C45" t="s">
        <v>63</v>
      </c>
      <c r="D45" t="s">
        <v>2779</v>
      </c>
      <c r="E45" s="68" t="str">
        <f t="shared" si="0"/>
        <v>20170929 10:35:30.486000</v>
      </c>
      <c r="F45" s="69">
        <f t="shared" si="1"/>
        <v>59752</v>
      </c>
    </row>
    <row r="46" spans="1:6">
      <c r="A46">
        <v>82</v>
      </c>
      <c r="B46">
        <v>616</v>
      </c>
      <c r="C46" t="s">
        <v>63</v>
      </c>
      <c r="D46" t="s">
        <v>2779</v>
      </c>
      <c r="E46" s="68" t="str">
        <f t="shared" si="0"/>
        <v>20170929 10:35:30.486000</v>
      </c>
      <c r="F46" s="69">
        <f t="shared" si="1"/>
        <v>50512</v>
      </c>
    </row>
    <row r="47" spans="1:6">
      <c r="A47">
        <v>100</v>
      </c>
      <c r="B47">
        <v>616</v>
      </c>
      <c r="C47" t="s">
        <v>63</v>
      </c>
      <c r="D47" t="s">
        <v>2779</v>
      </c>
      <c r="E47" s="68" t="str">
        <f t="shared" si="0"/>
        <v>20170929 10:35:30.486000</v>
      </c>
      <c r="F47" s="69">
        <f t="shared" si="1"/>
        <v>61600</v>
      </c>
    </row>
    <row r="48" spans="1:6">
      <c r="A48">
        <v>177</v>
      </c>
      <c r="B48">
        <v>616</v>
      </c>
      <c r="C48" t="s">
        <v>63</v>
      </c>
      <c r="D48" t="s">
        <v>2779</v>
      </c>
      <c r="E48" s="68" t="str">
        <f t="shared" si="0"/>
        <v>20170929 10:35:30.486000</v>
      </c>
      <c r="F48" s="69">
        <f t="shared" si="1"/>
        <v>109032</v>
      </c>
    </row>
    <row r="49" spans="1:6">
      <c r="A49">
        <v>53</v>
      </c>
      <c r="B49">
        <v>616</v>
      </c>
      <c r="C49" t="s">
        <v>63</v>
      </c>
      <c r="D49" t="s">
        <v>2780</v>
      </c>
      <c r="E49" s="68" t="str">
        <f t="shared" si="0"/>
        <v>20170929 10:35:30.506000</v>
      </c>
      <c r="F49" s="69">
        <f t="shared" si="1"/>
        <v>32648</v>
      </c>
    </row>
    <row r="50" spans="1:6">
      <c r="A50">
        <v>66</v>
      </c>
      <c r="B50">
        <v>616.5</v>
      </c>
      <c r="C50" t="s">
        <v>63</v>
      </c>
      <c r="D50" t="s">
        <v>2781</v>
      </c>
      <c r="E50" s="68" t="str">
        <f t="shared" si="0"/>
        <v>20170929 10:58:11.815000</v>
      </c>
      <c r="F50" s="69">
        <f t="shared" si="1"/>
        <v>40689</v>
      </c>
    </row>
    <row r="51" spans="1:6">
      <c r="A51">
        <v>334</v>
      </c>
      <c r="B51">
        <v>616.5</v>
      </c>
      <c r="C51" t="s">
        <v>63</v>
      </c>
      <c r="D51" t="s">
        <v>2782</v>
      </c>
      <c r="E51" s="68" t="str">
        <f t="shared" si="0"/>
        <v>20170929 10:58:50.808000</v>
      </c>
      <c r="F51" s="69">
        <f t="shared" si="1"/>
        <v>205911</v>
      </c>
    </row>
    <row r="52" spans="1:6">
      <c r="A52">
        <v>140</v>
      </c>
      <c r="B52">
        <v>616.5</v>
      </c>
      <c r="C52" t="s">
        <v>63</v>
      </c>
      <c r="D52" t="s">
        <v>2783</v>
      </c>
      <c r="E52" s="68" t="str">
        <f t="shared" si="0"/>
        <v>20170929 11:00:51.222000</v>
      </c>
      <c r="F52" s="69">
        <f t="shared" si="1"/>
        <v>86310</v>
      </c>
    </row>
    <row r="53" spans="1:6">
      <c r="A53">
        <v>93</v>
      </c>
      <c r="B53">
        <v>616.5</v>
      </c>
      <c r="C53" t="s">
        <v>63</v>
      </c>
      <c r="D53" t="s">
        <v>2783</v>
      </c>
      <c r="E53" s="68" t="str">
        <f t="shared" si="0"/>
        <v>20170929 11:00:51.222000</v>
      </c>
      <c r="F53" s="69">
        <f t="shared" si="1"/>
        <v>57334.5</v>
      </c>
    </row>
    <row r="54" spans="1:6">
      <c r="A54">
        <v>7</v>
      </c>
      <c r="B54">
        <v>616.5</v>
      </c>
      <c r="C54" t="s">
        <v>63</v>
      </c>
      <c r="D54" t="s">
        <v>2783</v>
      </c>
      <c r="E54" s="68" t="str">
        <f t="shared" si="0"/>
        <v>20170929 11:00:51.222000</v>
      </c>
      <c r="F54" s="69">
        <f t="shared" si="1"/>
        <v>4315.5</v>
      </c>
    </row>
    <row r="55" spans="1:6">
      <c r="A55">
        <v>27</v>
      </c>
      <c r="B55">
        <v>616.5</v>
      </c>
      <c r="C55" t="s">
        <v>63</v>
      </c>
      <c r="D55" t="s">
        <v>2784</v>
      </c>
      <c r="E55" s="68" t="str">
        <f t="shared" si="0"/>
        <v>20170929 11:00:51.317000</v>
      </c>
      <c r="F55" s="69">
        <f t="shared" si="1"/>
        <v>16645.5</v>
      </c>
    </row>
    <row r="56" spans="1:6">
      <c r="A56">
        <v>185</v>
      </c>
      <c r="B56">
        <v>616.5</v>
      </c>
      <c r="C56" t="s">
        <v>63</v>
      </c>
      <c r="D56" t="s">
        <v>2785</v>
      </c>
      <c r="E56" s="68" t="str">
        <f t="shared" si="0"/>
        <v>20170929 11:00:51.527000</v>
      </c>
      <c r="F56" s="69">
        <f t="shared" si="1"/>
        <v>114052.5</v>
      </c>
    </row>
    <row r="57" spans="1:6">
      <c r="A57">
        <v>5</v>
      </c>
      <c r="B57">
        <v>616.5</v>
      </c>
      <c r="C57" t="s">
        <v>63</v>
      </c>
      <c r="D57" t="s">
        <v>2786</v>
      </c>
      <c r="E57" s="68" t="str">
        <f t="shared" si="0"/>
        <v>20170929 11:01:30.221000</v>
      </c>
      <c r="F57" s="69">
        <f t="shared" si="1"/>
        <v>3082.5</v>
      </c>
    </row>
    <row r="58" spans="1:6">
      <c r="A58">
        <v>8</v>
      </c>
      <c r="B58">
        <v>616.5</v>
      </c>
      <c r="C58" t="s">
        <v>63</v>
      </c>
      <c r="D58" t="s">
        <v>2787</v>
      </c>
      <c r="E58" s="68" t="str">
        <f t="shared" si="0"/>
        <v>20170929 11:03:07.580000</v>
      </c>
      <c r="F58" s="69">
        <f t="shared" si="1"/>
        <v>4932</v>
      </c>
    </row>
    <row r="59" spans="1:6">
      <c r="A59">
        <v>22</v>
      </c>
      <c r="B59">
        <v>617</v>
      </c>
      <c r="C59" t="s">
        <v>63</v>
      </c>
      <c r="D59" t="s">
        <v>2788</v>
      </c>
      <c r="E59" s="68" t="str">
        <f t="shared" si="0"/>
        <v>20170929 11:03:24.537000</v>
      </c>
      <c r="F59" s="69">
        <f t="shared" si="1"/>
        <v>13574</v>
      </c>
    </row>
    <row r="60" spans="1:6">
      <c r="A60">
        <v>100</v>
      </c>
      <c r="B60">
        <v>617</v>
      </c>
      <c r="C60" t="s">
        <v>63</v>
      </c>
      <c r="D60" t="s">
        <v>2788</v>
      </c>
      <c r="E60" s="68" t="str">
        <f t="shared" si="0"/>
        <v>20170929 11:03:24.537000</v>
      </c>
      <c r="F60" s="69">
        <f t="shared" si="1"/>
        <v>61700</v>
      </c>
    </row>
    <row r="61" spans="1:6">
      <c r="A61">
        <v>82</v>
      </c>
      <c r="B61">
        <v>617</v>
      </c>
      <c r="C61" t="s">
        <v>63</v>
      </c>
      <c r="D61" t="s">
        <v>2788</v>
      </c>
      <c r="E61" s="68" t="str">
        <f t="shared" si="0"/>
        <v>20170929 11:03:24.537000</v>
      </c>
      <c r="F61" s="69">
        <f t="shared" si="1"/>
        <v>50594</v>
      </c>
    </row>
    <row r="62" spans="1:6">
      <c r="A62">
        <v>99</v>
      </c>
      <c r="B62">
        <v>617</v>
      </c>
      <c r="C62" t="s">
        <v>63</v>
      </c>
      <c r="D62" t="s">
        <v>2788</v>
      </c>
      <c r="E62" s="68" t="str">
        <f t="shared" si="0"/>
        <v>20170929 11:03:24.537000</v>
      </c>
      <c r="F62" s="69">
        <f t="shared" si="1"/>
        <v>61083</v>
      </c>
    </row>
    <row r="63" spans="1:6">
      <c r="A63">
        <v>37</v>
      </c>
      <c r="B63">
        <v>617</v>
      </c>
      <c r="C63" t="s">
        <v>63</v>
      </c>
      <c r="D63" t="s">
        <v>2788</v>
      </c>
      <c r="E63" s="68" t="str">
        <f t="shared" si="0"/>
        <v>20170929 11:03:24.537000</v>
      </c>
      <c r="F63" s="69">
        <f t="shared" si="1"/>
        <v>22829</v>
      </c>
    </row>
    <row r="64" spans="1:6">
      <c r="A64">
        <v>195</v>
      </c>
      <c r="B64">
        <v>617</v>
      </c>
      <c r="C64" t="s">
        <v>63</v>
      </c>
      <c r="D64" t="s">
        <v>2789</v>
      </c>
      <c r="E64" s="68" t="str">
        <f t="shared" si="0"/>
        <v>20170929 11:03:24.764000</v>
      </c>
      <c r="F64" s="69">
        <f t="shared" si="1"/>
        <v>120315</v>
      </c>
    </row>
    <row r="65" spans="1:6">
      <c r="A65">
        <v>35</v>
      </c>
      <c r="B65">
        <v>616.5</v>
      </c>
      <c r="C65" t="s">
        <v>63</v>
      </c>
      <c r="D65" t="s">
        <v>2790</v>
      </c>
      <c r="E65" s="68" t="str">
        <f t="shared" si="0"/>
        <v>20170929 11:03:35.744000</v>
      </c>
      <c r="F65" s="69">
        <f t="shared" si="1"/>
        <v>21577.5</v>
      </c>
    </row>
    <row r="66" spans="1:6">
      <c r="A66">
        <v>100</v>
      </c>
      <c r="B66">
        <v>618</v>
      </c>
      <c r="C66" t="s">
        <v>63</v>
      </c>
      <c r="D66" t="s">
        <v>2791</v>
      </c>
      <c r="E66" s="68" t="str">
        <f t="shared" ref="E66:E129" si="6">LEFT(D66,FIND(" ",D66)-1)&amp;" "&amp;IF((MID(D66,FIND(" ",D66)+1,2))&lt;"23",MID(D66,FIND(" ",D66)+1,2) + 2 - VALUE(MID(D66,28,1)),"0"&amp;"0")&amp;MID(D66,FIND(" ",D66)+3,13)</f>
        <v>20170929 11:18:25.540000</v>
      </c>
      <c r="F66" s="69">
        <f t="shared" ref="F66:F129" si="7">A66*B66</f>
        <v>61800</v>
      </c>
    </row>
    <row r="67" spans="1:6">
      <c r="A67">
        <v>80</v>
      </c>
      <c r="B67">
        <v>618</v>
      </c>
      <c r="C67" t="s">
        <v>63</v>
      </c>
      <c r="D67" t="s">
        <v>2791</v>
      </c>
      <c r="E67" s="68" t="str">
        <f t="shared" si="6"/>
        <v>20170929 11:18:25.540000</v>
      </c>
      <c r="F67" s="69">
        <f t="shared" si="7"/>
        <v>49440</v>
      </c>
    </row>
    <row r="68" spans="1:6">
      <c r="A68">
        <v>100</v>
      </c>
      <c r="B68">
        <v>618</v>
      </c>
      <c r="C68" t="s">
        <v>63</v>
      </c>
      <c r="D68" t="s">
        <v>2791</v>
      </c>
      <c r="E68" s="68" t="str">
        <f t="shared" si="6"/>
        <v>20170929 11:18:25.540000</v>
      </c>
      <c r="F68" s="69">
        <f t="shared" si="7"/>
        <v>61800</v>
      </c>
    </row>
    <row r="69" spans="1:6">
      <c r="A69">
        <v>90</v>
      </c>
      <c r="B69">
        <v>618</v>
      </c>
      <c r="C69" t="s">
        <v>63</v>
      </c>
      <c r="D69" t="s">
        <v>2791</v>
      </c>
      <c r="E69" s="68" t="str">
        <f t="shared" si="6"/>
        <v>20170929 11:18:25.540000</v>
      </c>
      <c r="F69" s="69">
        <f t="shared" si="7"/>
        <v>55620</v>
      </c>
    </row>
    <row r="70" spans="1:6">
      <c r="A70">
        <v>90</v>
      </c>
      <c r="B70">
        <v>618</v>
      </c>
      <c r="C70" t="s">
        <v>63</v>
      </c>
      <c r="D70" t="s">
        <v>2791</v>
      </c>
      <c r="E70" s="68" t="str">
        <f t="shared" si="6"/>
        <v>20170929 11:18:25.540000</v>
      </c>
      <c r="F70" s="69">
        <f t="shared" si="7"/>
        <v>55620</v>
      </c>
    </row>
    <row r="71" spans="1:6">
      <c r="A71">
        <v>107</v>
      </c>
      <c r="B71">
        <v>618</v>
      </c>
      <c r="C71" t="s">
        <v>63</v>
      </c>
      <c r="D71" t="s">
        <v>2791</v>
      </c>
      <c r="E71" s="68" t="str">
        <f t="shared" si="6"/>
        <v>20170929 11:18:25.540000</v>
      </c>
      <c r="F71" s="69">
        <f t="shared" si="7"/>
        <v>66126</v>
      </c>
    </row>
    <row r="72" spans="1:6">
      <c r="A72">
        <v>99</v>
      </c>
      <c r="B72">
        <v>618</v>
      </c>
      <c r="C72" t="s">
        <v>63</v>
      </c>
      <c r="D72" t="s">
        <v>2791</v>
      </c>
      <c r="E72" s="68" t="str">
        <f t="shared" si="6"/>
        <v>20170929 11:18:25.540000</v>
      </c>
      <c r="F72" s="69">
        <f t="shared" si="7"/>
        <v>61182</v>
      </c>
    </row>
    <row r="73" spans="1:6">
      <c r="A73">
        <v>107</v>
      </c>
      <c r="B73">
        <v>618</v>
      </c>
      <c r="C73" t="s">
        <v>63</v>
      </c>
      <c r="D73" t="s">
        <v>2791</v>
      </c>
      <c r="E73" s="68" t="str">
        <f t="shared" si="6"/>
        <v>20170929 11:18:25.540000</v>
      </c>
      <c r="F73" s="69">
        <f t="shared" si="7"/>
        <v>66126</v>
      </c>
    </row>
    <row r="74" spans="1:6">
      <c r="A74">
        <v>100</v>
      </c>
      <c r="B74">
        <v>618</v>
      </c>
      <c r="C74" t="s">
        <v>63</v>
      </c>
      <c r="D74" t="s">
        <v>2791</v>
      </c>
      <c r="E74" s="68" t="str">
        <f t="shared" si="6"/>
        <v>20170929 11:18:25.540000</v>
      </c>
      <c r="F74" s="69">
        <f t="shared" si="7"/>
        <v>61800</v>
      </c>
    </row>
    <row r="75" spans="1:6">
      <c r="A75">
        <v>92</v>
      </c>
      <c r="B75">
        <v>618</v>
      </c>
      <c r="C75" t="s">
        <v>63</v>
      </c>
      <c r="D75" t="s">
        <v>2791</v>
      </c>
      <c r="E75" s="68" t="str">
        <f t="shared" si="6"/>
        <v>20170929 11:18:25.540000</v>
      </c>
      <c r="F75" s="69">
        <f t="shared" si="7"/>
        <v>56856</v>
      </c>
    </row>
    <row r="76" spans="1:6">
      <c r="A76">
        <v>165</v>
      </c>
      <c r="B76">
        <v>617</v>
      </c>
      <c r="C76" t="s">
        <v>63</v>
      </c>
      <c r="D76" t="s">
        <v>2792</v>
      </c>
      <c r="E76" s="68" t="str">
        <f t="shared" si="6"/>
        <v>20170929 11:19:26.443000</v>
      </c>
      <c r="F76" s="69">
        <f t="shared" si="7"/>
        <v>101805</v>
      </c>
    </row>
    <row r="77" spans="1:6">
      <c r="A77">
        <v>100</v>
      </c>
      <c r="B77">
        <v>617</v>
      </c>
      <c r="C77" t="s">
        <v>63</v>
      </c>
      <c r="D77" t="s">
        <v>2792</v>
      </c>
      <c r="E77" s="68" t="str">
        <f t="shared" si="6"/>
        <v>20170929 11:19:26.443000</v>
      </c>
      <c r="F77" s="69">
        <f t="shared" si="7"/>
        <v>61700</v>
      </c>
    </row>
    <row r="78" spans="1:6">
      <c r="A78">
        <v>95</v>
      </c>
      <c r="B78">
        <v>617</v>
      </c>
      <c r="C78" t="s">
        <v>63</v>
      </c>
      <c r="D78" t="s">
        <v>2792</v>
      </c>
      <c r="E78" s="68" t="str">
        <f t="shared" si="6"/>
        <v>20170929 11:19:26.443000</v>
      </c>
      <c r="F78" s="69">
        <f t="shared" si="7"/>
        <v>58615</v>
      </c>
    </row>
    <row r="79" spans="1:6">
      <c r="A79">
        <v>100</v>
      </c>
      <c r="B79">
        <v>617</v>
      </c>
      <c r="C79" t="s">
        <v>63</v>
      </c>
      <c r="D79" t="s">
        <v>2792</v>
      </c>
      <c r="E79" s="68" t="str">
        <f t="shared" si="6"/>
        <v>20170929 11:19:26.443000</v>
      </c>
      <c r="F79" s="69">
        <f t="shared" si="7"/>
        <v>61700</v>
      </c>
    </row>
    <row r="80" spans="1:6">
      <c r="A80">
        <v>40</v>
      </c>
      <c r="B80">
        <v>617</v>
      </c>
      <c r="C80" t="s">
        <v>63</v>
      </c>
      <c r="D80" t="s">
        <v>2792</v>
      </c>
      <c r="E80" s="68" t="str">
        <f t="shared" si="6"/>
        <v>20170929 11:19:26.443000</v>
      </c>
      <c r="F80" s="69">
        <f t="shared" si="7"/>
        <v>24680</v>
      </c>
    </row>
    <row r="81" spans="1:6">
      <c r="A81">
        <v>102</v>
      </c>
      <c r="B81">
        <v>617</v>
      </c>
      <c r="C81" t="s">
        <v>63</v>
      </c>
      <c r="D81" t="s">
        <v>2793</v>
      </c>
      <c r="E81" s="68" t="str">
        <f t="shared" si="6"/>
        <v>20170929 11:32:16.770000</v>
      </c>
      <c r="F81" s="69">
        <f t="shared" si="7"/>
        <v>62934</v>
      </c>
    </row>
    <row r="82" spans="1:6">
      <c r="A82">
        <v>117</v>
      </c>
      <c r="B82">
        <v>617</v>
      </c>
      <c r="C82" t="s">
        <v>63</v>
      </c>
      <c r="D82" t="s">
        <v>2793</v>
      </c>
      <c r="E82" s="68" t="str">
        <f t="shared" si="6"/>
        <v>20170929 11:32:16.770000</v>
      </c>
      <c r="F82" s="69">
        <f t="shared" si="7"/>
        <v>72189</v>
      </c>
    </row>
    <row r="83" spans="1:6">
      <c r="A83">
        <v>197</v>
      </c>
      <c r="B83">
        <v>617</v>
      </c>
      <c r="C83" t="s">
        <v>63</v>
      </c>
      <c r="D83" t="s">
        <v>2793</v>
      </c>
      <c r="E83" s="68" t="str">
        <f t="shared" si="6"/>
        <v>20170929 11:32:16.770000</v>
      </c>
      <c r="F83" s="69">
        <f t="shared" si="7"/>
        <v>121549</v>
      </c>
    </row>
    <row r="84" spans="1:6">
      <c r="A84">
        <v>84</v>
      </c>
      <c r="B84">
        <v>617</v>
      </c>
      <c r="C84" t="s">
        <v>63</v>
      </c>
      <c r="D84" t="s">
        <v>2794</v>
      </c>
      <c r="E84" s="68" t="str">
        <f t="shared" si="6"/>
        <v>20170929 11:32:16.795000</v>
      </c>
      <c r="F84" s="69">
        <f t="shared" si="7"/>
        <v>51828</v>
      </c>
    </row>
    <row r="85" spans="1:6">
      <c r="A85">
        <v>428</v>
      </c>
      <c r="B85">
        <v>616.5</v>
      </c>
      <c r="C85" t="s">
        <v>63</v>
      </c>
      <c r="D85" t="s">
        <v>2795</v>
      </c>
      <c r="E85" s="68" t="str">
        <f t="shared" si="6"/>
        <v>20170929 11:39:39.816000</v>
      </c>
      <c r="F85" s="69">
        <f t="shared" si="7"/>
        <v>263862</v>
      </c>
    </row>
    <row r="86" spans="1:6">
      <c r="A86">
        <v>100</v>
      </c>
      <c r="B86">
        <v>616.5</v>
      </c>
      <c r="C86" t="s">
        <v>63</v>
      </c>
      <c r="D86" t="s">
        <v>2795</v>
      </c>
      <c r="E86" s="68" t="str">
        <f t="shared" si="6"/>
        <v>20170929 11:39:39.816000</v>
      </c>
      <c r="F86" s="69">
        <f t="shared" si="7"/>
        <v>61650</v>
      </c>
    </row>
    <row r="87" spans="1:6">
      <c r="A87">
        <v>91</v>
      </c>
      <c r="B87">
        <v>616.5</v>
      </c>
      <c r="C87" t="s">
        <v>63</v>
      </c>
      <c r="D87" t="s">
        <v>2795</v>
      </c>
      <c r="E87" s="68" t="str">
        <f t="shared" si="6"/>
        <v>20170929 11:39:39.816000</v>
      </c>
      <c r="F87" s="69">
        <f t="shared" si="7"/>
        <v>56101.5</v>
      </c>
    </row>
    <row r="88" spans="1:6">
      <c r="A88">
        <v>100</v>
      </c>
      <c r="B88">
        <v>616.5</v>
      </c>
      <c r="C88" t="s">
        <v>63</v>
      </c>
      <c r="D88" t="s">
        <v>2795</v>
      </c>
      <c r="E88" s="68" t="str">
        <f t="shared" si="6"/>
        <v>20170929 11:39:39.816000</v>
      </c>
      <c r="F88" s="69">
        <f t="shared" si="7"/>
        <v>61650</v>
      </c>
    </row>
    <row r="89" spans="1:6">
      <c r="A89">
        <v>45</v>
      </c>
      <c r="B89">
        <v>616.5</v>
      </c>
      <c r="C89" t="s">
        <v>63</v>
      </c>
      <c r="D89" t="s">
        <v>2795</v>
      </c>
      <c r="E89" s="68" t="str">
        <f t="shared" si="6"/>
        <v>20170929 11:39:39.816000</v>
      </c>
      <c r="F89" s="69">
        <f t="shared" si="7"/>
        <v>27742.5</v>
      </c>
    </row>
    <row r="90" spans="1:6">
      <c r="A90">
        <v>93</v>
      </c>
      <c r="B90">
        <v>616.5</v>
      </c>
      <c r="C90" t="s">
        <v>63</v>
      </c>
      <c r="D90" t="s">
        <v>2795</v>
      </c>
      <c r="E90" s="68" t="str">
        <f t="shared" si="6"/>
        <v>20170929 11:39:39.816000</v>
      </c>
      <c r="F90" s="69">
        <f t="shared" si="7"/>
        <v>57334.5</v>
      </c>
    </row>
    <row r="91" spans="1:6">
      <c r="A91">
        <v>78</v>
      </c>
      <c r="B91">
        <v>616.5</v>
      </c>
      <c r="C91" t="s">
        <v>63</v>
      </c>
      <c r="D91" t="s">
        <v>2795</v>
      </c>
      <c r="E91" s="68" t="str">
        <f t="shared" si="6"/>
        <v>20170929 11:39:39.816000</v>
      </c>
      <c r="F91" s="69">
        <f t="shared" si="7"/>
        <v>48087</v>
      </c>
    </row>
    <row r="92" spans="1:6">
      <c r="A92">
        <v>65</v>
      </c>
      <c r="B92">
        <v>616.5</v>
      </c>
      <c r="C92" t="s">
        <v>63</v>
      </c>
      <c r="D92" t="s">
        <v>2796</v>
      </c>
      <c r="E92" s="68" t="str">
        <f t="shared" si="6"/>
        <v>20170929 11:39:39.842000</v>
      </c>
      <c r="F92" s="69">
        <f t="shared" si="7"/>
        <v>40072.5</v>
      </c>
    </row>
    <row r="93" spans="1:6">
      <c r="A93">
        <v>42</v>
      </c>
      <c r="B93">
        <v>616.5</v>
      </c>
      <c r="C93" t="s">
        <v>63</v>
      </c>
      <c r="D93" t="s">
        <v>2797</v>
      </c>
      <c r="E93" s="68" t="str">
        <f t="shared" si="6"/>
        <v>20170929 11:55:19.755000</v>
      </c>
      <c r="F93" s="69">
        <f t="shared" si="7"/>
        <v>25893</v>
      </c>
    </row>
    <row r="94" spans="1:6">
      <c r="A94">
        <v>458</v>
      </c>
      <c r="B94">
        <v>616.5</v>
      </c>
      <c r="C94" t="s">
        <v>63</v>
      </c>
      <c r="D94" t="s">
        <v>2797</v>
      </c>
      <c r="E94" s="68" t="str">
        <f t="shared" si="6"/>
        <v>20170929 11:55:19.755000</v>
      </c>
      <c r="F94" s="69">
        <f t="shared" si="7"/>
        <v>282357</v>
      </c>
    </row>
    <row r="95" spans="1:6">
      <c r="A95">
        <v>100</v>
      </c>
      <c r="B95">
        <v>618</v>
      </c>
      <c r="C95" t="s">
        <v>63</v>
      </c>
      <c r="D95" t="s">
        <v>2798</v>
      </c>
      <c r="E95" s="68" t="str">
        <f t="shared" si="6"/>
        <v>20170929 12:05:43.553000</v>
      </c>
      <c r="F95" s="69">
        <f t="shared" si="7"/>
        <v>61800</v>
      </c>
    </row>
    <row r="96" spans="1:6">
      <c r="A96">
        <v>139</v>
      </c>
      <c r="B96">
        <v>618</v>
      </c>
      <c r="C96" t="s">
        <v>63</v>
      </c>
      <c r="D96" t="s">
        <v>2798</v>
      </c>
      <c r="E96" s="68" t="str">
        <f t="shared" si="6"/>
        <v>20170929 12:05:43.553000</v>
      </c>
      <c r="F96" s="69">
        <f t="shared" si="7"/>
        <v>85902</v>
      </c>
    </row>
    <row r="97" spans="1:6">
      <c r="A97">
        <v>261</v>
      </c>
      <c r="B97">
        <v>618</v>
      </c>
      <c r="C97" t="s">
        <v>63</v>
      </c>
      <c r="D97" t="s">
        <v>2798</v>
      </c>
      <c r="E97" s="68" t="str">
        <f t="shared" si="6"/>
        <v>20170929 12:05:43.553000</v>
      </c>
      <c r="F97" s="69">
        <f t="shared" si="7"/>
        <v>161298</v>
      </c>
    </row>
    <row r="98" spans="1:6">
      <c r="A98">
        <v>70</v>
      </c>
      <c r="B98">
        <v>620</v>
      </c>
      <c r="C98" t="s">
        <v>63</v>
      </c>
      <c r="D98" t="s">
        <v>2799</v>
      </c>
      <c r="E98" s="68" t="str">
        <f t="shared" si="6"/>
        <v>20170929 12:08:39.729000</v>
      </c>
      <c r="F98" s="69">
        <f t="shared" si="7"/>
        <v>43400</v>
      </c>
    </row>
    <row r="99" spans="1:6">
      <c r="A99">
        <v>100</v>
      </c>
      <c r="B99">
        <v>620</v>
      </c>
      <c r="C99" t="s">
        <v>63</v>
      </c>
      <c r="D99" t="s">
        <v>2799</v>
      </c>
      <c r="E99" s="68" t="str">
        <f t="shared" si="6"/>
        <v>20170929 12:08:39.729000</v>
      </c>
      <c r="F99" s="69">
        <f t="shared" si="7"/>
        <v>62000</v>
      </c>
    </row>
    <row r="100" spans="1:6">
      <c r="A100">
        <v>104</v>
      </c>
      <c r="B100">
        <v>620</v>
      </c>
      <c r="C100" t="s">
        <v>63</v>
      </c>
      <c r="D100" t="s">
        <v>2799</v>
      </c>
      <c r="E100" s="68" t="str">
        <f t="shared" si="6"/>
        <v>20170929 12:08:39.729000</v>
      </c>
      <c r="F100" s="69">
        <f t="shared" si="7"/>
        <v>64480</v>
      </c>
    </row>
    <row r="101" spans="1:6">
      <c r="A101">
        <v>56</v>
      </c>
      <c r="B101">
        <v>620</v>
      </c>
      <c r="C101" t="s">
        <v>63</v>
      </c>
      <c r="D101" t="s">
        <v>2799</v>
      </c>
      <c r="E101" s="68" t="str">
        <f t="shared" si="6"/>
        <v>20170929 12:08:39.729000</v>
      </c>
      <c r="F101" s="69">
        <f t="shared" si="7"/>
        <v>34720</v>
      </c>
    </row>
    <row r="102" spans="1:6">
      <c r="A102">
        <v>100</v>
      </c>
      <c r="B102">
        <v>620</v>
      </c>
      <c r="C102" t="s">
        <v>63</v>
      </c>
      <c r="D102" t="s">
        <v>2799</v>
      </c>
      <c r="E102" s="68" t="str">
        <f t="shared" si="6"/>
        <v>20170929 12:08:39.729000</v>
      </c>
      <c r="F102" s="69">
        <f t="shared" si="7"/>
        <v>62000</v>
      </c>
    </row>
    <row r="103" spans="1:6">
      <c r="A103">
        <v>70</v>
      </c>
      <c r="B103">
        <v>620</v>
      </c>
      <c r="C103" t="s">
        <v>63</v>
      </c>
      <c r="D103" t="s">
        <v>2799</v>
      </c>
      <c r="E103" s="68" t="str">
        <f t="shared" si="6"/>
        <v>20170929 12:08:39.729000</v>
      </c>
      <c r="F103" s="69">
        <f t="shared" si="7"/>
        <v>43400</v>
      </c>
    </row>
    <row r="104" spans="1:6">
      <c r="A104">
        <v>93</v>
      </c>
      <c r="B104">
        <v>620</v>
      </c>
      <c r="C104" t="s">
        <v>63</v>
      </c>
      <c r="D104" t="s">
        <v>2800</v>
      </c>
      <c r="E104" s="68" t="str">
        <f t="shared" si="6"/>
        <v>20170929 12:08:45.184000</v>
      </c>
      <c r="F104" s="69">
        <f t="shared" si="7"/>
        <v>57660</v>
      </c>
    </row>
    <row r="105" spans="1:6">
      <c r="A105">
        <v>100</v>
      </c>
      <c r="B105">
        <v>620</v>
      </c>
      <c r="C105" t="s">
        <v>63</v>
      </c>
      <c r="D105" t="s">
        <v>2800</v>
      </c>
      <c r="E105" s="68" t="str">
        <f t="shared" si="6"/>
        <v>20170929 12:08:45.184000</v>
      </c>
      <c r="F105" s="69">
        <f t="shared" si="7"/>
        <v>62000</v>
      </c>
    </row>
    <row r="106" spans="1:6">
      <c r="A106">
        <v>100</v>
      </c>
      <c r="B106">
        <v>620</v>
      </c>
      <c r="C106" t="s">
        <v>63</v>
      </c>
      <c r="D106" t="s">
        <v>2800</v>
      </c>
      <c r="E106" s="68" t="str">
        <f t="shared" si="6"/>
        <v>20170929 12:08:45.184000</v>
      </c>
      <c r="F106" s="69">
        <f t="shared" si="7"/>
        <v>62000</v>
      </c>
    </row>
    <row r="107" spans="1:6">
      <c r="A107">
        <v>1</v>
      </c>
      <c r="B107">
        <v>620</v>
      </c>
      <c r="C107" t="s">
        <v>63</v>
      </c>
      <c r="D107" t="s">
        <v>2800</v>
      </c>
      <c r="E107" s="68" t="str">
        <f t="shared" si="6"/>
        <v>20170929 12:08:45.184000</v>
      </c>
      <c r="F107" s="69">
        <f t="shared" si="7"/>
        <v>620</v>
      </c>
    </row>
    <row r="108" spans="1:6">
      <c r="A108">
        <v>92</v>
      </c>
      <c r="B108">
        <v>620</v>
      </c>
      <c r="C108" t="s">
        <v>63</v>
      </c>
      <c r="D108" t="s">
        <v>2800</v>
      </c>
      <c r="E108" s="68" t="str">
        <f t="shared" si="6"/>
        <v>20170929 12:08:45.184000</v>
      </c>
      <c r="F108" s="69">
        <f t="shared" si="7"/>
        <v>57040</v>
      </c>
    </row>
    <row r="109" spans="1:6">
      <c r="A109">
        <v>114</v>
      </c>
      <c r="B109">
        <v>620</v>
      </c>
      <c r="C109" t="s">
        <v>63</v>
      </c>
      <c r="D109" t="s">
        <v>2800</v>
      </c>
      <c r="E109" s="68" t="str">
        <f t="shared" si="6"/>
        <v>20170929 12:08:45.184000</v>
      </c>
      <c r="F109" s="69">
        <f t="shared" si="7"/>
        <v>70680</v>
      </c>
    </row>
    <row r="110" spans="1:6">
      <c r="A110">
        <v>10</v>
      </c>
      <c r="B110">
        <v>620.5</v>
      </c>
      <c r="C110" t="s">
        <v>63</v>
      </c>
      <c r="D110" t="s">
        <v>2801</v>
      </c>
      <c r="E110" s="68" t="str">
        <f t="shared" si="6"/>
        <v>20170929 12:13:29.611000</v>
      </c>
      <c r="F110" s="69">
        <f t="shared" si="7"/>
        <v>6205</v>
      </c>
    </row>
    <row r="111" spans="1:6">
      <c r="A111">
        <v>100</v>
      </c>
      <c r="B111">
        <v>620.5</v>
      </c>
      <c r="C111" t="s">
        <v>63</v>
      </c>
      <c r="D111" t="s">
        <v>2801</v>
      </c>
      <c r="E111" s="68" t="str">
        <f t="shared" si="6"/>
        <v>20170929 12:13:29.611000</v>
      </c>
      <c r="F111" s="69">
        <f t="shared" si="7"/>
        <v>62050</v>
      </c>
    </row>
    <row r="112" spans="1:6">
      <c r="A112">
        <v>25</v>
      </c>
      <c r="B112">
        <v>620.5</v>
      </c>
      <c r="C112" t="s">
        <v>63</v>
      </c>
      <c r="D112" t="s">
        <v>2801</v>
      </c>
      <c r="E112" s="68" t="str">
        <f t="shared" si="6"/>
        <v>20170929 12:13:29.611000</v>
      </c>
      <c r="F112" s="69">
        <f t="shared" si="7"/>
        <v>15512.5</v>
      </c>
    </row>
    <row r="113" spans="1:6">
      <c r="A113">
        <v>200</v>
      </c>
      <c r="B113">
        <v>620.5</v>
      </c>
      <c r="C113" t="s">
        <v>63</v>
      </c>
      <c r="D113" t="s">
        <v>2801</v>
      </c>
      <c r="E113" s="68" t="str">
        <f t="shared" si="6"/>
        <v>20170929 12:13:29.611000</v>
      </c>
      <c r="F113" s="69">
        <f t="shared" si="7"/>
        <v>124100</v>
      </c>
    </row>
    <row r="114" spans="1:6">
      <c r="A114">
        <v>104</v>
      </c>
      <c r="B114">
        <v>620.5</v>
      </c>
      <c r="C114" t="s">
        <v>63</v>
      </c>
      <c r="D114" t="s">
        <v>2801</v>
      </c>
      <c r="E114" s="68" t="str">
        <f t="shared" si="6"/>
        <v>20170929 12:13:29.611000</v>
      </c>
      <c r="F114" s="69">
        <f t="shared" si="7"/>
        <v>64532</v>
      </c>
    </row>
    <row r="115" spans="1:6">
      <c r="A115">
        <v>61</v>
      </c>
      <c r="B115">
        <v>620.5</v>
      </c>
      <c r="C115" t="s">
        <v>63</v>
      </c>
      <c r="D115" t="s">
        <v>2801</v>
      </c>
      <c r="E115" s="68" t="str">
        <f t="shared" si="6"/>
        <v>20170929 12:13:29.611000</v>
      </c>
      <c r="F115" s="69">
        <f t="shared" si="7"/>
        <v>37850.5</v>
      </c>
    </row>
    <row r="116" spans="1:6">
      <c r="A116">
        <v>100</v>
      </c>
      <c r="B116">
        <v>621.5</v>
      </c>
      <c r="C116" t="s">
        <v>63</v>
      </c>
      <c r="D116" t="s">
        <v>2802</v>
      </c>
      <c r="E116" s="68" t="str">
        <f t="shared" si="6"/>
        <v>20170929 12:28:25.731000</v>
      </c>
      <c r="F116" s="69">
        <f t="shared" si="7"/>
        <v>62150</v>
      </c>
    </row>
    <row r="117" spans="1:6">
      <c r="A117">
        <v>99</v>
      </c>
      <c r="B117">
        <v>621.5</v>
      </c>
      <c r="C117" t="s">
        <v>63</v>
      </c>
      <c r="D117" t="s">
        <v>2802</v>
      </c>
      <c r="E117" s="68" t="str">
        <f t="shared" si="6"/>
        <v>20170929 12:28:25.731000</v>
      </c>
      <c r="F117" s="69">
        <f t="shared" si="7"/>
        <v>61528.5</v>
      </c>
    </row>
    <row r="118" spans="1:6">
      <c r="A118">
        <v>154</v>
      </c>
      <c r="B118">
        <v>621.5</v>
      </c>
      <c r="C118" t="s">
        <v>63</v>
      </c>
      <c r="D118" t="s">
        <v>2802</v>
      </c>
      <c r="E118" s="68" t="str">
        <f t="shared" si="6"/>
        <v>20170929 12:28:25.731000</v>
      </c>
      <c r="F118" s="69">
        <f t="shared" si="7"/>
        <v>95711</v>
      </c>
    </row>
    <row r="119" spans="1:6">
      <c r="A119">
        <v>7</v>
      </c>
      <c r="B119">
        <v>621.5</v>
      </c>
      <c r="C119" t="s">
        <v>63</v>
      </c>
      <c r="D119" t="s">
        <v>2802</v>
      </c>
      <c r="E119" s="68" t="str">
        <f t="shared" si="6"/>
        <v>20170929 12:28:25.731000</v>
      </c>
      <c r="F119" s="69">
        <f t="shared" si="7"/>
        <v>4350.5</v>
      </c>
    </row>
    <row r="120" spans="1:6">
      <c r="A120">
        <v>29</v>
      </c>
      <c r="B120">
        <v>621.5</v>
      </c>
      <c r="C120" t="s">
        <v>63</v>
      </c>
      <c r="D120" t="s">
        <v>2802</v>
      </c>
      <c r="E120" s="68" t="str">
        <f t="shared" si="6"/>
        <v>20170929 12:28:25.731000</v>
      </c>
      <c r="F120" s="69">
        <f t="shared" si="7"/>
        <v>18023.5</v>
      </c>
    </row>
    <row r="121" spans="1:6">
      <c r="A121">
        <v>89</v>
      </c>
      <c r="B121">
        <v>621.5</v>
      </c>
      <c r="C121" t="s">
        <v>63</v>
      </c>
      <c r="D121" t="s">
        <v>2802</v>
      </c>
      <c r="E121" s="68" t="str">
        <f t="shared" si="6"/>
        <v>20170929 12:28:25.731000</v>
      </c>
      <c r="F121" s="69">
        <f t="shared" si="7"/>
        <v>55313.5</v>
      </c>
    </row>
    <row r="122" spans="1:6">
      <c r="A122">
        <v>22</v>
      </c>
      <c r="B122">
        <v>621.5</v>
      </c>
      <c r="C122" t="s">
        <v>63</v>
      </c>
      <c r="D122" t="s">
        <v>2802</v>
      </c>
      <c r="E122" s="68" t="str">
        <f t="shared" si="6"/>
        <v>20170929 12:28:25.731000</v>
      </c>
      <c r="F122" s="69">
        <f t="shared" si="7"/>
        <v>13673</v>
      </c>
    </row>
    <row r="123" spans="1:6">
      <c r="A123">
        <v>92</v>
      </c>
      <c r="B123">
        <v>621.5</v>
      </c>
      <c r="C123" t="s">
        <v>63</v>
      </c>
      <c r="D123" t="s">
        <v>2803</v>
      </c>
      <c r="E123" s="68" t="str">
        <f t="shared" si="6"/>
        <v>20170929 12:39:22.526000</v>
      </c>
      <c r="F123" s="69">
        <f t="shared" si="7"/>
        <v>57178</v>
      </c>
    </row>
    <row r="124" spans="1:6">
      <c r="A124">
        <v>150</v>
      </c>
      <c r="B124">
        <v>621.5</v>
      </c>
      <c r="C124" t="s">
        <v>63</v>
      </c>
      <c r="D124" t="s">
        <v>2803</v>
      </c>
      <c r="E124" s="68" t="str">
        <f t="shared" si="6"/>
        <v>20170929 12:39:22.526000</v>
      </c>
      <c r="F124" s="69">
        <f t="shared" si="7"/>
        <v>93225</v>
      </c>
    </row>
    <row r="125" spans="1:6">
      <c r="A125">
        <v>258</v>
      </c>
      <c r="B125">
        <v>621.5</v>
      </c>
      <c r="C125" t="s">
        <v>63</v>
      </c>
      <c r="D125" t="s">
        <v>2804</v>
      </c>
      <c r="E125" s="68" t="str">
        <f t="shared" si="6"/>
        <v>20170929 12:39:59.769000</v>
      </c>
      <c r="F125" s="69">
        <f t="shared" si="7"/>
        <v>160347</v>
      </c>
    </row>
    <row r="126" spans="1:6">
      <c r="A126">
        <v>100</v>
      </c>
      <c r="B126">
        <v>622</v>
      </c>
      <c r="C126" t="s">
        <v>63</v>
      </c>
      <c r="D126" t="s">
        <v>2805</v>
      </c>
      <c r="E126" s="68" t="str">
        <f t="shared" si="6"/>
        <v>20170929 12:58:50.289000</v>
      </c>
      <c r="F126" s="69">
        <f t="shared" si="7"/>
        <v>62200</v>
      </c>
    </row>
    <row r="127" spans="1:6">
      <c r="A127">
        <v>83</v>
      </c>
      <c r="B127">
        <v>622</v>
      </c>
      <c r="C127" t="s">
        <v>63</v>
      </c>
      <c r="D127" t="s">
        <v>2805</v>
      </c>
      <c r="E127" s="68" t="str">
        <f t="shared" si="6"/>
        <v>20170929 12:58:50.289000</v>
      </c>
      <c r="F127" s="69">
        <f t="shared" si="7"/>
        <v>51626</v>
      </c>
    </row>
    <row r="128" spans="1:6">
      <c r="A128">
        <v>151</v>
      </c>
      <c r="B128">
        <v>622</v>
      </c>
      <c r="C128" t="s">
        <v>63</v>
      </c>
      <c r="D128" t="s">
        <v>2805</v>
      </c>
      <c r="E128" s="68" t="str">
        <f t="shared" si="6"/>
        <v>20170929 12:58:50.289000</v>
      </c>
      <c r="F128" s="69">
        <f t="shared" si="7"/>
        <v>93922</v>
      </c>
    </row>
    <row r="129" spans="1:6">
      <c r="A129">
        <v>89</v>
      </c>
      <c r="B129">
        <v>622</v>
      </c>
      <c r="C129" t="s">
        <v>63</v>
      </c>
      <c r="D129" t="s">
        <v>2805</v>
      </c>
      <c r="E129" s="68" t="str">
        <f t="shared" si="6"/>
        <v>20170929 12:58:50.289000</v>
      </c>
      <c r="F129" s="69">
        <f t="shared" si="7"/>
        <v>55358</v>
      </c>
    </row>
    <row r="130" spans="1:6">
      <c r="A130">
        <v>77</v>
      </c>
      <c r="B130">
        <v>622</v>
      </c>
      <c r="C130" t="s">
        <v>63</v>
      </c>
      <c r="D130" t="s">
        <v>2806</v>
      </c>
      <c r="E130" s="68" t="str">
        <f t="shared" ref="E130:E193" si="8">LEFT(D130,FIND(" ",D130)-1)&amp;" "&amp;IF((MID(D130,FIND(" ",D130)+1,2))&lt;"23",MID(D130,FIND(" ",D130)+1,2) + 2 - VALUE(MID(D130,28,1)),"0"&amp;"0")&amp;MID(D130,FIND(" ",D130)+3,13)</f>
        <v>20170929 12:58:50.313000</v>
      </c>
      <c r="F130" s="69">
        <f t="shared" ref="F130:F193" si="9">A130*B130</f>
        <v>47894</v>
      </c>
    </row>
    <row r="131" spans="1:6">
      <c r="A131">
        <v>254</v>
      </c>
      <c r="B131">
        <v>622.5</v>
      </c>
      <c r="C131" t="s">
        <v>63</v>
      </c>
      <c r="D131" t="s">
        <v>2807</v>
      </c>
      <c r="E131" s="68" t="str">
        <f t="shared" si="8"/>
        <v>20170929 13:00:15.082000</v>
      </c>
      <c r="F131" s="69">
        <f t="shared" si="9"/>
        <v>158115</v>
      </c>
    </row>
    <row r="132" spans="1:6">
      <c r="A132">
        <v>100</v>
      </c>
      <c r="B132">
        <v>622.5</v>
      </c>
      <c r="C132" t="s">
        <v>63</v>
      </c>
      <c r="D132" t="s">
        <v>2807</v>
      </c>
      <c r="E132" s="68" t="str">
        <f t="shared" si="8"/>
        <v>20170929 13:00:15.082000</v>
      </c>
      <c r="F132" s="69">
        <f t="shared" si="9"/>
        <v>62250</v>
      </c>
    </row>
    <row r="133" spans="1:6">
      <c r="A133">
        <v>100</v>
      </c>
      <c r="B133">
        <v>622.5</v>
      </c>
      <c r="C133" t="s">
        <v>63</v>
      </c>
      <c r="D133" t="s">
        <v>2807</v>
      </c>
      <c r="E133" s="68" t="str">
        <f t="shared" si="8"/>
        <v>20170929 13:00:15.082000</v>
      </c>
      <c r="F133" s="69">
        <f t="shared" si="9"/>
        <v>62250</v>
      </c>
    </row>
    <row r="134" spans="1:6">
      <c r="A134">
        <v>46</v>
      </c>
      <c r="B134">
        <v>622.5</v>
      </c>
      <c r="C134" t="s">
        <v>63</v>
      </c>
      <c r="D134" t="s">
        <v>2807</v>
      </c>
      <c r="E134" s="68" t="str">
        <f t="shared" si="8"/>
        <v>20170929 13:00:15.082000</v>
      </c>
      <c r="F134" s="69">
        <f t="shared" si="9"/>
        <v>28635</v>
      </c>
    </row>
    <row r="135" spans="1:6">
      <c r="A135">
        <v>100</v>
      </c>
      <c r="B135">
        <v>622</v>
      </c>
      <c r="C135" t="s">
        <v>63</v>
      </c>
      <c r="D135" t="s">
        <v>2808</v>
      </c>
      <c r="E135" s="68" t="str">
        <f t="shared" si="8"/>
        <v>20170929 13:13:28.394000</v>
      </c>
      <c r="F135" s="69">
        <f t="shared" si="9"/>
        <v>62200</v>
      </c>
    </row>
    <row r="136" spans="1:6">
      <c r="A136">
        <v>100</v>
      </c>
      <c r="B136">
        <v>622</v>
      </c>
      <c r="C136" t="s">
        <v>63</v>
      </c>
      <c r="D136" t="s">
        <v>2808</v>
      </c>
      <c r="E136" s="68" t="str">
        <f t="shared" si="8"/>
        <v>20170929 13:13:28.394000</v>
      </c>
      <c r="F136" s="69">
        <f t="shared" si="9"/>
        <v>62200</v>
      </c>
    </row>
    <row r="137" spans="1:6">
      <c r="A137">
        <v>81</v>
      </c>
      <c r="B137">
        <v>622</v>
      </c>
      <c r="C137" t="s">
        <v>63</v>
      </c>
      <c r="D137" t="s">
        <v>2808</v>
      </c>
      <c r="E137" s="68" t="str">
        <f t="shared" si="8"/>
        <v>20170929 13:13:28.394000</v>
      </c>
      <c r="F137" s="69">
        <f t="shared" si="9"/>
        <v>50382</v>
      </c>
    </row>
    <row r="138" spans="1:6">
      <c r="A138">
        <v>100</v>
      </c>
      <c r="B138">
        <v>622</v>
      </c>
      <c r="C138" t="s">
        <v>63</v>
      </c>
      <c r="D138" t="s">
        <v>2808</v>
      </c>
      <c r="E138" s="68" t="str">
        <f t="shared" si="8"/>
        <v>20170929 13:13:28.394000</v>
      </c>
      <c r="F138" s="69">
        <f t="shared" si="9"/>
        <v>62200</v>
      </c>
    </row>
    <row r="139" spans="1:6">
      <c r="A139">
        <v>119</v>
      </c>
      <c r="B139">
        <v>622</v>
      </c>
      <c r="C139" t="s">
        <v>63</v>
      </c>
      <c r="D139" t="s">
        <v>2808</v>
      </c>
      <c r="E139" s="68" t="str">
        <f t="shared" si="8"/>
        <v>20170929 13:13:28.394000</v>
      </c>
      <c r="F139" s="69">
        <f t="shared" si="9"/>
        <v>74018</v>
      </c>
    </row>
    <row r="140" spans="1:6">
      <c r="A140">
        <v>33</v>
      </c>
      <c r="B140">
        <v>622</v>
      </c>
      <c r="C140" t="s">
        <v>63</v>
      </c>
      <c r="D140" t="s">
        <v>2809</v>
      </c>
      <c r="E140" s="68" t="str">
        <f t="shared" si="8"/>
        <v>20170929 13:18:10.654000</v>
      </c>
      <c r="F140" s="69">
        <f t="shared" si="9"/>
        <v>20526</v>
      </c>
    </row>
    <row r="141" spans="1:6">
      <c r="A141">
        <v>5</v>
      </c>
      <c r="B141">
        <v>622</v>
      </c>
      <c r="C141" t="s">
        <v>63</v>
      </c>
      <c r="D141" t="s">
        <v>2810</v>
      </c>
      <c r="E141" s="68" t="str">
        <f t="shared" si="8"/>
        <v>20170929 13:18:12.056000</v>
      </c>
      <c r="F141" s="69">
        <f t="shared" si="9"/>
        <v>3110</v>
      </c>
    </row>
    <row r="142" spans="1:6">
      <c r="A142">
        <v>100</v>
      </c>
      <c r="B142">
        <v>622</v>
      </c>
      <c r="C142" t="s">
        <v>63</v>
      </c>
      <c r="D142" t="s">
        <v>2811</v>
      </c>
      <c r="E142" s="68" t="str">
        <f t="shared" si="8"/>
        <v>20170929 13:19:27.988000</v>
      </c>
      <c r="F142" s="69">
        <f t="shared" si="9"/>
        <v>62200</v>
      </c>
    </row>
    <row r="143" spans="1:6">
      <c r="A143">
        <v>362</v>
      </c>
      <c r="B143">
        <v>622</v>
      </c>
      <c r="C143" t="s">
        <v>63</v>
      </c>
      <c r="D143" t="s">
        <v>2812</v>
      </c>
      <c r="E143" s="68" t="str">
        <f t="shared" si="8"/>
        <v>20170929 13:19:29.465000</v>
      </c>
      <c r="F143" s="69">
        <f t="shared" si="9"/>
        <v>225164</v>
      </c>
    </row>
    <row r="144" spans="1:6">
      <c r="A144">
        <v>94</v>
      </c>
      <c r="B144">
        <v>622</v>
      </c>
      <c r="C144" t="s">
        <v>63</v>
      </c>
      <c r="D144" t="s">
        <v>2813</v>
      </c>
      <c r="E144" s="68" t="str">
        <f t="shared" si="8"/>
        <v>20170929 13:32:58.135000</v>
      </c>
      <c r="F144" s="69">
        <f t="shared" si="9"/>
        <v>58468</v>
      </c>
    </row>
    <row r="145" spans="1:6">
      <c r="A145">
        <v>104</v>
      </c>
      <c r="B145">
        <v>622</v>
      </c>
      <c r="C145" t="s">
        <v>63</v>
      </c>
      <c r="D145" t="s">
        <v>2813</v>
      </c>
      <c r="E145" s="68" t="str">
        <f t="shared" si="8"/>
        <v>20170929 13:32:58.135000</v>
      </c>
      <c r="F145" s="69">
        <f t="shared" si="9"/>
        <v>64688</v>
      </c>
    </row>
    <row r="146" spans="1:6">
      <c r="A146">
        <v>105</v>
      </c>
      <c r="B146">
        <v>622</v>
      </c>
      <c r="C146" t="s">
        <v>63</v>
      </c>
      <c r="D146" t="s">
        <v>2813</v>
      </c>
      <c r="E146" s="68" t="str">
        <f t="shared" si="8"/>
        <v>20170929 13:32:58.135000</v>
      </c>
      <c r="F146" s="69">
        <f t="shared" si="9"/>
        <v>65310</v>
      </c>
    </row>
    <row r="147" spans="1:6">
      <c r="A147">
        <v>75</v>
      </c>
      <c r="B147">
        <v>622</v>
      </c>
      <c r="C147" t="s">
        <v>63</v>
      </c>
      <c r="D147" t="s">
        <v>2813</v>
      </c>
      <c r="E147" s="68" t="str">
        <f t="shared" si="8"/>
        <v>20170929 13:32:58.135000</v>
      </c>
      <c r="F147" s="69">
        <f t="shared" si="9"/>
        <v>46650</v>
      </c>
    </row>
    <row r="148" spans="1:6">
      <c r="A148">
        <v>50</v>
      </c>
      <c r="B148">
        <v>622</v>
      </c>
      <c r="C148" t="s">
        <v>63</v>
      </c>
      <c r="D148" t="s">
        <v>2813</v>
      </c>
      <c r="E148" s="68" t="str">
        <f t="shared" si="8"/>
        <v>20170929 13:32:58.135000</v>
      </c>
      <c r="F148" s="69">
        <f t="shared" si="9"/>
        <v>31100</v>
      </c>
    </row>
    <row r="149" spans="1:6">
      <c r="A149">
        <v>72</v>
      </c>
      <c r="B149">
        <v>622</v>
      </c>
      <c r="C149" t="s">
        <v>63</v>
      </c>
      <c r="D149" t="s">
        <v>2813</v>
      </c>
      <c r="E149" s="68" t="str">
        <f t="shared" si="8"/>
        <v>20170929 13:32:58.135000</v>
      </c>
      <c r="F149" s="69">
        <f t="shared" si="9"/>
        <v>44784</v>
      </c>
    </row>
    <row r="150" spans="1:6">
      <c r="A150">
        <v>378</v>
      </c>
      <c r="B150">
        <v>622</v>
      </c>
      <c r="C150" t="s">
        <v>63</v>
      </c>
      <c r="D150" t="s">
        <v>2814</v>
      </c>
      <c r="E150" s="68" t="str">
        <f t="shared" si="8"/>
        <v>20170929 13:39:19.351000</v>
      </c>
      <c r="F150" s="69">
        <f t="shared" si="9"/>
        <v>235116</v>
      </c>
    </row>
    <row r="151" spans="1:6">
      <c r="A151">
        <v>89</v>
      </c>
      <c r="B151">
        <v>622</v>
      </c>
      <c r="C151" t="s">
        <v>63</v>
      </c>
      <c r="D151" t="s">
        <v>2814</v>
      </c>
      <c r="E151" s="68" t="str">
        <f t="shared" si="8"/>
        <v>20170929 13:39:19.351000</v>
      </c>
      <c r="F151" s="69">
        <f t="shared" si="9"/>
        <v>55358</v>
      </c>
    </row>
    <row r="152" spans="1:6">
      <c r="A152">
        <v>26</v>
      </c>
      <c r="B152">
        <v>622</v>
      </c>
      <c r="C152" t="s">
        <v>63</v>
      </c>
      <c r="D152" t="s">
        <v>2814</v>
      </c>
      <c r="E152" s="68" t="str">
        <f t="shared" si="8"/>
        <v>20170929 13:39:19.351000</v>
      </c>
      <c r="F152" s="69">
        <f t="shared" si="9"/>
        <v>16172</v>
      </c>
    </row>
    <row r="153" spans="1:6">
      <c r="A153">
        <v>7</v>
      </c>
      <c r="B153">
        <v>622</v>
      </c>
      <c r="C153" t="s">
        <v>63</v>
      </c>
      <c r="D153" t="s">
        <v>2814</v>
      </c>
      <c r="E153" s="68" t="str">
        <f t="shared" si="8"/>
        <v>20170929 13:39:19.351000</v>
      </c>
      <c r="F153" s="69">
        <f t="shared" si="9"/>
        <v>4354</v>
      </c>
    </row>
    <row r="154" spans="1:6">
      <c r="A154">
        <v>193</v>
      </c>
      <c r="B154">
        <v>622</v>
      </c>
      <c r="C154" t="s">
        <v>63</v>
      </c>
      <c r="D154" t="s">
        <v>2815</v>
      </c>
      <c r="E154" s="68" t="str">
        <f t="shared" si="8"/>
        <v>20170929 13:39:32.084000</v>
      </c>
      <c r="F154" s="69">
        <f t="shared" si="9"/>
        <v>120046</v>
      </c>
    </row>
    <row r="155" spans="1:6">
      <c r="A155">
        <v>100</v>
      </c>
      <c r="B155">
        <v>622</v>
      </c>
      <c r="C155" t="s">
        <v>63</v>
      </c>
      <c r="D155" t="s">
        <v>2815</v>
      </c>
      <c r="E155" s="68" t="str">
        <f t="shared" si="8"/>
        <v>20170929 13:39:32.084000</v>
      </c>
      <c r="F155" s="69">
        <f t="shared" si="9"/>
        <v>62200</v>
      </c>
    </row>
    <row r="156" spans="1:6">
      <c r="A156">
        <v>78</v>
      </c>
      <c r="B156">
        <v>622</v>
      </c>
      <c r="C156" t="s">
        <v>63</v>
      </c>
      <c r="D156" t="s">
        <v>2815</v>
      </c>
      <c r="E156" s="68" t="str">
        <f t="shared" si="8"/>
        <v>20170929 13:39:32.084000</v>
      </c>
      <c r="F156" s="69">
        <f t="shared" si="9"/>
        <v>48516</v>
      </c>
    </row>
    <row r="157" spans="1:6">
      <c r="A157">
        <v>100</v>
      </c>
      <c r="B157">
        <v>622</v>
      </c>
      <c r="C157" t="s">
        <v>63</v>
      </c>
      <c r="D157" t="s">
        <v>2815</v>
      </c>
      <c r="E157" s="68" t="str">
        <f t="shared" si="8"/>
        <v>20170929 13:39:32.084000</v>
      </c>
      <c r="F157" s="69">
        <f t="shared" si="9"/>
        <v>62200</v>
      </c>
    </row>
    <row r="158" spans="1:6">
      <c r="A158">
        <v>29</v>
      </c>
      <c r="B158">
        <v>622</v>
      </c>
      <c r="C158" t="s">
        <v>63</v>
      </c>
      <c r="D158" t="s">
        <v>2815</v>
      </c>
      <c r="E158" s="68" t="str">
        <f t="shared" si="8"/>
        <v>20170929 13:39:32.084000</v>
      </c>
      <c r="F158" s="69">
        <f t="shared" si="9"/>
        <v>18038</v>
      </c>
    </row>
    <row r="159" spans="1:6">
      <c r="A159">
        <v>33</v>
      </c>
      <c r="B159">
        <v>621</v>
      </c>
      <c r="C159" t="s">
        <v>65</v>
      </c>
      <c r="D159" t="s">
        <v>2816</v>
      </c>
      <c r="E159" s="68" t="str">
        <f t="shared" si="8"/>
        <v>20170929 14:17:05.540000</v>
      </c>
      <c r="F159" s="69">
        <f t="shared" si="9"/>
        <v>20493</v>
      </c>
    </row>
    <row r="160" spans="1:6">
      <c r="A160">
        <v>34</v>
      </c>
      <c r="B160">
        <v>621</v>
      </c>
      <c r="C160" t="s">
        <v>67</v>
      </c>
      <c r="D160" t="s">
        <v>2817</v>
      </c>
      <c r="E160" s="68" t="str">
        <f t="shared" si="8"/>
        <v>20170929 14:17:05.541474</v>
      </c>
      <c r="F160" s="69">
        <f t="shared" si="9"/>
        <v>21114</v>
      </c>
    </row>
    <row r="161" spans="1:6">
      <c r="A161">
        <v>5</v>
      </c>
      <c r="B161">
        <v>621</v>
      </c>
      <c r="C161" t="s">
        <v>70</v>
      </c>
      <c r="D161" t="s">
        <v>2818</v>
      </c>
      <c r="E161" s="68" t="str">
        <f t="shared" si="8"/>
        <v>20170929 14:17:05.541492</v>
      </c>
      <c r="F161" s="69">
        <f t="shared" si="9"/>
        <v>3105</v>
      </c>
    </row>
    <row r="162" spans="1:6">
      <c r="A162">
        <v>18</v>
      </c>
      <c r="B162">
        <v>621</v>
      </c>
      <c r="C162" t="s">
        <v>70</v>
      </c>
      <c r="D162" t="s">
        <v>2819</v>
      </c>
      <c r="E162" s="68" t="str">
        <f t="shared" si="8"/>
        <v>20170929 14:17:05.541527</v>
      </c>
      <c r="F162" s="69">
        <f t="shared" si="9"/>
        <v>11178</v>
      </c>
    </row>
    <row r="163" spans="1:6">
      <c r="A163">
        <v>210</v>
      </c>
      <c r="B163">
        <v>621</v>
      </c>
      <c r="C163" t="s">
        <v>63</v>
      </c>
      <c r="D163" t="s">
        <v>2820</v>
      </c>
      <c r="E163" s="68" t="str">
        <f t="shared" si="8"/>
        <v>20170929 14:17:05.551000</v>
      </c>
      <c r="F163" s="69">
        <f t="shared" si="9"/>
        <v>130410</v>
      </c>
    </row>
    <row r="164" spans="1:6">
      <c r="A164">
        <v>348</v>
      </c>
      <c r="B164">
        <v>621.5</v>
      </c>
      <c r="C164" t="s">
        <v>63</v>
      </c>
      <c r="D164" t="s">
        <v>2821</v>
      </c>
      <c r="E164" s="68" t="str">
        <f t="shared" si="8"/>
        <v>20170929 14:36:00.269000</v>
      </c>
      <c r="F164" s="69">
        <f t="shared" si="9"/>
        <v>216282</v>
      </c>
    </row>
    <row r="165" spans="1:6">
      <c r="A165">
        <v>152</v>
      </c>
      <c r="B165">
        <v>621.5</v>
      </c>
      <c r="C165" t="s">
        <v>63</v>
      </c>
      <c r="D165" t="s">
        <v>2822</v>
      </c>
      <c r="E165" s="68" t="str">
        <f t="shared" si="8"/>
        <v>20170929 14:36:31.769000</v>
      </c>
      <c r="F165" s="69">
        <f t="shared" si="9"/>
        <v>94468</v>
      </c>
    </row>
    <row r="166" spans="1:6">
      <c r="A166">
        <v>44</v>
      </c>
      <c r="B166">
        <v>622</v>
      </c>
      <c r="C166" t="s">
        <v>65</v>
      </c>
      <c r="D166" t="s">
        <v>2823</v>
      </c>
      <c r="E166" s="68" t="str">
        <f t="shared" si="8"/>
        <v>20170929 14:41:05.059000</v>
      </c>
      <c r="F166" s="69">
        <f t="shared" si="9"/>
        <v>27368</v>
      </c>
    </row>
    <row r="167" spans="1:6">
      <c r="A167">
        <v>44</v>
      </c>
      <c r="B167">
        <v>622</v>
      </c>
      <c r="C167" t="s">
        <v>65</v>
      </c>
      <c r="D167" t="s">
        <v>2824</v>
      </c>
      <c r="E167" s="68" t="str">
        <f t="shared" si="8"/>
        <v>20170929 14:43:05.501000</v>
      </c>
      <c r="F167" s="69">
        <f t="shared" si="9"/>
        <v>27368</v>
      </c>
    </row>
    <row r="168" spans="1:6">
      <c r="A168">
        <v>90</v>
      </c>
      <c r="B168">
        <v>622</v>
      </c>
      <c r="C168" t="s">
        <v>63</v>
      </c>
      <c r="D168" t="s">
        <v>2825</v>
      </c>
      <c r="E168" s="68" t="str">
        <f t="shared" si="8"/>
        <v>20170929 14:43:34.175000</v>
      </c>
      <c r="F168" s="69">
        <f t="shared" si="9"/>
        <v>55980</v>
      </c>
    </row>
    <row r="169" spans="1:6">
      <c r="A169">
        <v>9</v>
      </c>
      <c r="B169">
        <v>622</v>
      </c>
      <c r="C169" t="s">
        <v>63</v>
      </c>
      <c r="D169" t="s">
        <v>2826</v>
      </c>
      <c r="E169" s="68" t="str">
        <f t="shared" si="8"/>
        <v>20170929 14:43:35.046000</v>
      </c>
      <c r="F169" s="69">
        <f t="shared" si="9"/>
        <v>5598</v>
      </c>
    </row>
    <row r="170" spans="1:6">
      <c r="A170">
        <v>100</v>
      </c>
      <c r="B170">
        <v>622</v>
      </c>
      <c r="C170" t="s">
        <v>63</v>
      </c>
      <c r="D170" t="s">
        <v>2827</v>
      </c>
      <c r="E170" s="68" t="str">
        <f t="shared" si="8"/>
        <v>20170929 14:44:26.448000</v>
      </c>
      <c r="F170" s="69">
        <f t="shared" si="9"/>
        <v>62200</v>
      </c>
    </row>
    <row r="171" spans="1:6">
      <c r="A171">
        <v>44</v>
      </c>
      <c r="B171">
        <v>622</v>
      </c>
      <c r="C171" t="s">
        <v>65</v>
      </c>
      <c r="D171" t="s">
        <v>2828</v>
      </c>
      <c r="E171" s="68" t="str">
        <f t="shared" si="8"/>
        <v>20170929 14:44:40.107000</v>
      </c>
      <c r="F171" s="69">
        <f t="shared" si="9"/>
        <v>27368</v>
      </c>
    </row>
    <row r="172" spans="1:6">
      <c r="A172">
        <v>69</v>
      </c>
      <c r="B172">
        <v>622</v>
      </c>
      <c r="C172" t="s">
        <v>63</v>
      </c>
      <c r="D172" t="s">
        <v>2829</v>
      </c>
      <c r="E172" s="68" t="str">
        <f t="shared" si="8"/>
        <v>20170929 14:44:40.118000</v>
      </c>
      <c r="F172" s="69">
        <f t="shared" si="9"/>
        <v>42918</v>
      </c>
    </row>
    <row r="173" spans="1:6">
      <c r="A173">
        <v>806</v>
      </c>
      <c r="B173">
        <v>622.5</v>
      </c>
      <c r="C173" t="s">
        <v>63</v>
      </c>
      <c r="D173" t="s">
        <v>2830</v>
      </c>
      <c r="E173" s="68" t="str">
        <f t="shared" si="8"/>
        <v>20170929 14:58:57.391000</v>
      </c>
      <c r="F173" s="69">
        <f t="shared" si="9"/>
        <v>501735</v>
      </c>
    </row>
    <row r="174" spans="1:6">
      <c r="A174">
        <v>293</v>
      </c>
      <c r="B174">
        <v>622.5</v>
      </c>
      <c r="C174" t="s">
        <v>63</v>
      </c>
      <c r="D174" t="s">
        <v>2830</v>
      </c>
      <c r="E174" s="68" t="str">
        <f t="shared" si="8"/>
        <v>20170929 14:58:57.391000</v>
      </c>
      <c r="F174" s="69">
        <f t="shared" si="9"/>
        <v>182392.5</v>
      </c>
    </row>
    <row r="175" spans="1:6">
      <c r="A175">
        <v>7</v>
      </c>
      <c r="B175">
        <v>622.5</v>
      </c>
      <c r="C175" t="s">
        <v>63</v>
      </c>
      <c r="D175" t="s">
        <v>2830</v>
      </c>
      <c r="E175" s="68" t="str">
        <f t="shared" si="8"/>
        <v>20170929 14:58:57.391000</v>
      </c>
      <c r="F175" s="69">
        <f t="shared" si="9"/>
        <v>4357.5</v>
      </c>
    </row>
    <row r="176" spans="1:6">
      <c r="A176">
        <v>54</v>
      </c>
      <c r="B176">
        <v>622.5</v>
      </c>
      <c r="C176" t="s">
        <v>63</v>
      </c>
      <c r="D176" t="s">
        <v>2830</v>
      </c>
      <c r="E176" s="68" t="str">
        <f t="shared" si="8"/>
        <v>20170929 14:58:57.391000</v>
      </c>
      <c r="F176" s="69">
        <f t="shared" si="9"/>
        <v>33615</v>
      </c>
    </row>
    <row r="177" spans="1:6">
      <c r="A177">
        <v>280</v>
      </c>
      <c r="B177">
        <v>623.5</v>
      </c>
      <c r="C177" t="s">
        <v>63</v>
      </c>
      <c r="D177" t="s">
        <v>2831</v>
      </c>
      <c r="E177" s="68" t="str">
        <f t="shared" si="8"/>
        <v>20170929 15:22:19.682000</v>
      </c>
      <c r="F177" s="69">
        <f t="shared" si="9"/>
        <v>174580</v>
      </c>
    </row>
    <row r="178" spans="1:6">
      <c r="A178">
        <v>224</v>
      </c>
      <c r="B178">
        <v>623.5</v>
      </c>
      <c r="C178" t="s">
        <v>63</v>
      </c>
      <c r="D178" t="s">
        <v>2832</v>
      </c>
      <c r="E178" s="68" t="str">
        <f t="shared" si="8"/>
        <v>20170929 15:24:39.557000</v>
      </c>
      <c r="F178" s="69">
        <f t="shared" si="9"/>
        <v>139664</v>
      </c>
    </row>
    <row r="179" spans="1:6">
      <c r="A179">
        <v>25</v>
      </c>
      <c r="B179">
        <v>623.5</v>
      </c>
      <c r="C179" t="s">
        <v>70</v>
      </c>
      <c r="D179" t="s">
        <v>2833</v>
      </c>
      <c r="E179" s="68" t="str">
        <f t="shared" si="8"/>
        <v>20170929 15:24:39.558000</v>
      </c>
      <c r="F179" s="69">
        <f t="shared" si="9"/>
        <v>15587.5</v>
      </c>
    </row>
    <row r="180" spans="1:6">
      <c r="A180">
        <v>329</v>
      </c>
      <c r="B180">
        <v>623.5</v>
      </c>
      <c r="C180" t="s">
        <v>63</v>
      </c>
      <c r="D180" t="s">
        <v>2834</v>
      </c>
      <c r="E180" s="68" t="str">
        <f t="shared" si="8"/>
        <v>20170929 15:35:42.242000</v>
      </c>
      <c r="F180" s="69">
        <f t="shared" si="9"/>
        <v>205131.5</v>
      </c>
    </row>
    <row r="181" spans="1:6">
      <c r="A181">
        <v>37</v>
      </c>
      <c r="B181">
        <v>623.5</v>
      </c>
      <c r="C181" t="s">
        <v>70</v>
      </c>
      <c r="D181" t="s">
        <v>2835</v>
      </c>
      <c r="E181" s="68" t="str">
        <f t="shared" si="8"/>
        <v>20170929 15:35:42.242967</v>
      </c>
      <c r="F181" s="69">
        <f t="shared" si="9"/>
        <v>23069.5</v>
      </c>
    </row>
    <row r="182" spans="1:6">
      <c r="A182">
        <v>52</v>
      </c>
      <c r="B182">
        <v>623.5</v>
      </c>
      <c r="C182" t="s">
        <v>65</v>
      </c>
      <c r="D182" t="s">
        <v>2836</v>
      </c>
      <c r="E182" s="68" t="str">
        <f t="shared" si="8"/>
        <v>20170929 15:35:42.250000</v>
      </c>
      <c r="F182" s="69">
        <f t="shared" si="9"/>
        <v>32422</v>
      </c>
    </row>
    <row r="183" spans="1:6">
      <c r="A183">
        <v>53</v>
      </c>
      <c r="B183">
        <v>623.5</v>
      </c>
      <c r="C183" t="s">
        <v>67</v>
      </c>
      <c r="D183" t="s">
        <v>2837</v>
      </c>
      <c r="E183" s="68" t="str">
        <f t="shared" si="8"/>
        <v>20170929 15:35:42.250161</v>
      </c>
      <c r="F183" s="69">
        <f t="shared" si="9"/>
        <v>33045.5</v>
      </c>
    </row>
    <row r="184" spans="1:6">
      <c r="A184">
        <v>26</v>
      </c>
      <c r="B184">
        <v>623</v>
      </c>
      <c r="C184" t="s">
        <v>65</v>
      </c>
      <c r="D184" t="s">
        <v>2838</v>
      </c>
      <c r="E184" s="68" t="str">
        <f t="shared" si="8"/>
        <v>20170929 15:35:49.932000</v>
      </c>
      <c r="F184" s="69">
        <f t="shared" si="9"/>
        <v>16198</v>
      </c>
    </row>
    <row r="185" spans="1:6">
      <c r="A185">
        <v>19</v>
      </c>
      <c r="B185">
        <v>623</v>
      </c>
      <c r="C185" t="s">
        <v>70</v>
      </c>
      <c r="D185" t="s">
        <v>2839</v>
      </c>
      <c r="E185" s="68" t="str">
        <f t="shared" si="8"/>
        <v>20170929 15:35:49.932440</v>
      </c>
      <c r="F185" s="69">
        <f t="shared" si="9"/>
        <v>11837</v>
      </c>
    </row>
    <row r="186" spans="1:6">
      <c r="A186">
        <v>27</v>
      </c>
      <c r="B186">
        <v>623</v>
      </c>
      <c r="C186" t="s">
        <v>67</v>
      </c>
      <c r="D186" t="s">
        <v>2840</v>
      </c>
      <c r="E186" s="68" t="str">
        <f t="shared" si="8"/>
        <v>20170929 15:35:49.932633</v>
      </c>
      <c r="F186" s="69">
        <f t="shared" si="9"/>
        <v>16821</v>
      </c>
    </row>
    <row r="187" spans="1:6">
      <c r="A187">
        <v>168</v>
      </c>
      <c r="B187">
        <v>623</v>
      </c>
      <c r="C187" t="s">
        <v>63</v>
      </c>
      <c r="D187" t="s">
        <v>2841</v>
      </c>
      <c r="E187" s="68" t="str">
        <f t="shared" si="8"/>
        <v>20170929 15:35:49.943000</v>
      </c>
      <c r="F187" s="69">
        <f t="shared" si="9"/>
        <v>104664</v>
      </c>
    </row>
    <row r="188" spans="1:6">
      <c r="A188">
        <v>44</v>
      </c>
      <c r="B188">
        <v>622.5</v>
      </c>
      <c r="C188" t="s">
        <v>65</v>
      </c>
      <c r="D188" t="s">
        <v>2842</v>
      </c>
      <c r="E188" s="68" t="str">
        <f t="shared" si="8"/>
        <v>20170929 15:38:37.285000</v>
      </c>
      <c r="F188" s="69">
        <f t="shared" si="9"/>
        <v>27390</v>
      </c>
    </row>
    <row r="189" spans="1:6">
      <c r="A189">
        <v>31</v>
      </c>
      <c r="B189">
        <v>622.5</v>
      </c>
      <c r="C189" t="s">
        <v>70</v>
      </c>
      <c r="D189" t="s">
        <v>2843</v>
      </c>
      <c r="E189" s="68" t="str">
        <f t="shared" si="8"/>
        <v>20170929 15:38:37.285878</v>
      </c>
      <c r="F189" s="69">
        <f t="shared" si="9"/>
        <v>19297.5</v>
      </c>
    </row>
    <row r="190" spans="1:6">
      <c r="A190">
        <v>45</v>
      </c>
      <c r="B190">
        <v>622.5</v>
      </c>
      <c r="C190" t="s">
        <v>67</v>
      </c>
      <c r="D190" t="s">
        <v>2844</v>
      </c>
      <c r="E190" s="68" t="str">
        <f t="shared" si="8"/>
        <v>20170929 15:38:37.285936</v>
      </c>
      <c r="F190" s="69">
        <f t="shared" si="9"/>
        <v>28012.5</v>
      </c>
    </row>
    <row r="191" spans="1:6">
      <c r="A191">
        <v>280</v>
      </c>
      <c r="B191">
        <v>622.5</v>
      </c>
      <c r="C191" t="s">
        <v>63</v>
      </c>
      <c r="D191" t="s">
        <v>2845</v>
      </c>
      <c r="E191" s="68" t="str">
        <f t="shared" si="8"/>
        <v>20170929 15:38:37.297000</v>
      </c>
      <c r="F191" s="69">
        <f t="shared" si="9"/>
        <v>174300</v>
      </c>
    </row>
    <row r="192" spans="1:6">
      <c r="A192">
        <v>60</v>
      </c>
      <c r="B192">
        <v>622.5</v>
      </c>
      <c r="C192" t="s">
        <v>63</v>
      </c>
      <c r="D192" t="s">
        <v>2846</v>
      </c>
      <c r="E192" s="68" t="str">
        <f t="shared" si="8"/>
        <v>20170929 15:40:48.539000</v>
      </c>
      <c r="F192" s="69">
        <f t="shared" si="9"/>
        <v>37350</v>
      </c>
    </row>
    <row r="193" spans="1:6">
      <c r="A193">
        <v>117</v>
      </c>
      <c r="B193">
        <v>622.5</v>
      </c>
      <c r="C193" t="s">
        <v>63</v>
      </c>
      <c r="D193" t="s">
        <v>2846</v>
      </c>
      <c r="E193" s="68" t="str">
        <f t="shared" si="8"/>
        <v>20170929 15:40:48.539000</v>
      </c>
      <c r="F193" s="69">
        <f t="shared" si="9"/>
        <v>72832.5</v>
      </c>
    </row>
    <row r="194" spans="1:6">
      <c r="A194">
        <v>163</v>
      </c>
      <c r="B194">
        <v>622.5</v>
      </c>
      <c r="C194" t="s">
        <v>63</v>
      </c>
      <c r="D194" t="s">
        <v>2846</v>
      </c>
      <c r="E194" s="68" t="str">
        <f t="shared" ref="E194:E257" si="10">LEFT(D194,FIND(" ",D194)-1)&amp;" "&amp;IF((MID(D194,FIND(" ",D194)+1,2))&lt;"23",MID(D194,FIND(" ",D194)+1,2) + 2 - VALUE(MID(D194,28,1)),"0"&amp;"0")&amp;MID(D194,FIND(" ",D194)+3,13)</f>
        <v>20170929 15:40:48.539000</v>
      </c>
      <c r="F194" s="69">
        <f t="shared" ref="F194:F257" si="11">A194*B194</f>
        <v>101467.5</v>
      </c>
    </row>
    <row r="195" spans="1:6">
      <c r="A195">
        <v>6</v>
      </c>
      <c r="B195">
        <v>622.5</v>
      </c>
      <c r="C195" t="s">
        <v>63</v>
      </c>
      <c r="D195" t="s">
        <v>2846</v>
      </c>
      <c r="E195" s="68" t="str">
        <f t="shared" si="10"/>
        <v>20170929 15:40:48.539000</v>
      </c>
      <c r="F195" s="69">
        <f t="shared" si="11"/>
        <v>3735</v>
      </c>
    </row>
    <row r="196" spans="1:6">
      <c r="A196">
        <v>4</v>
      </c>
      <c r="B196">
        <v>622.5</v>
      </c>
      <c r="C196" t="s">
        <v>70</v>
      </c>
      <c r="D196" t="s">
        <v>2847</v>
      </c>
      <c r="E196" s="68" t="str">
        <f t="shared" si="10"/>
        <v>20170929 15:40:48.541575</v>
      </c>
      <c r="F196" s="69">
        <f t="shared" si="11"/>
        <v>2490</v>
      </c>
    </row>
    <row r="197" spans="1:6">
      <c r="A197">
        <v>50</v>
      </c>
      <c r="B197">
        <v>622.5</v>
      </c>
      <c r="C197" t="s">
        <v>70</v>
      </c>
      <c r="D197" t="s">
        <v>2847</v>
      </c>
      <c r="E197" s="68" t="str">
        <f t="shared" si="10"/>
        <v>20170929 15:40:48.541575</v>
      </c>
      <c r="F197" s="69">
        <f t="shared" si="11"/>
        <v>31125</v>
      </c>
    </row>
    <row r="198" spans="1:6">
      <c r="A198">
        <v>211</v>
      </c>
      <c r="B198">
        <v>621.5</v>
      </c>
      <c r="C198" t="s">
        <v>63</v>
      </c>
      <c r="D198" t="s">
        <v>2848</v>
      </c>
      <c r="E198" s="68" t="str">
        <f t="shared" si="10"/>
        <v>20170929 15:50:33.358000</v>
      </c>
      <c r="F198" s="69">
        <f t="shared" si="11"/>
        <v>131136.5</v>
      </c>
    </row>
    <row r="199" spans="1:6">
      <c r="A199">
        <v>69</v>
      </c>
      <c r="B199">
        <v>621.5</v>
      </c>
      <c r="C199" t="s">
        <v>63</v>
      </c>
      <c r="D199" t="s">
        <v>2849</v>
      </c>
      <c r="E199" s="68" t="str">
        <f t="shared" si="10"/>
        <v>20170929 15:50:48.216000</v>
      </c>
      <c r="F199" s="69">
        <f t="shared" si="11"/>
        <v>42883.5</v>
      </c>
    </row>
    <row r="200" spans="1:6">
      <c r="A200">
        <v>4</v>
      </c>
      <c r="B200">
        <v>622.5</v>
      </c>
      <c r="C200" t="s">
        <v>70</v>
      </c>
      <c r="D200" t="s">
        <v>2850</v>
      </c>
      <c r="E200" s="68" t="str">
        <f t="shared" si="10"/>
        <v>20170929 15:52:43.123104</v>
      </c>
      <c r="F200" s="69">
        <f t="shared" si="11"/>
        <v>2490</v>
      </c>
    </row>
    <row r="201" spans="1:6">
      <c r="A201">
        <v>4</v>
      </c>
      <c r="B201">
        <v>622.5</v>
      </c>
      <c r="C201" t="s">
        <v>70</v>
      </c>
      <c r="D201" t="s">
        <v>2850</v>
      </c>
      <c r="E201" s="68" t="str">
        <f t="shared" si="10"/>
        <v>20170929 15:52:43.123104</v>
      </c>
      <c r="F201" s="69">
        <f t="shared" si="11"/>
        <v>2490</v>
      </c>
    </row>
    <row r="202" spans="1:6">
      <c r="A202">
        <v>66</v>
      </c>
      <c r="B202">
        <v>622.5</v>
      </c>
      <c r="C202" t="s">
        <v>70</v>
      </c>
      <c r="D202" t="s">
        <v>2850</v>
      </c>
      <c r="E202" s="68" t="str">
        <f t="shared" si="10"/>
        <v>20170929 15:52:43.123104</v>
      </c>
      <c r="F202" s="69">
        <f t="shared" si="11"/>
        <v>41085</v>
      </c>
    </row>
    <row r="203" spans="1:6">
      <c r="A203">
        <v>100</v>
      </c>
      <c r="B203">
        <v>622.5</v>
      </c>
      <c r="C203" t="s">
        <v>70</v>
      </c>
      <c r="D203" t="s">
        <v>2850</v>
      </c>
      <c r="E203" s="68" t="str">
        <f t="shared" si="10"/>
        <v>20170929 15:52:43.123104</v>
      </c>
      <c r="F203" s="69">
        <f t="shared" si="11"/>
        <v>62250</v>
      </c>
    </row>
    <row r="204" spans="1:6">
      <c r="A204">
        <v>17</v>
      </c>
      <c r="B204">
        <v>622.5</v>
      </c>
      <c r="C204" t="s">
        <v>70</v>
      </c>
      <c r="D204" t="s">
        <v>2850</v>
      </c>
      <c r="E204" s="68" t="str">
        <f t="shared" si="10"/>
        <v>20170929 15:52:43.123104</v>
      </c>
      <c r="F204" s="69">
        <f t="shared" si="11"/>
        <v>10582.5</v>
      </c>
    </row>
    <row r="205" spans="1:6">
      <c r="A205">
        <v>9</v>
      </c>
      <c r="B205">
        <v>622.5</v>
      </c>
      <c r="C205" t="s">
        <v>70</v>
      </c>
      <c r="D205" t="s">
        <v>2850</v>
      </c>
      <c r="E205" s="68" t="str">
        <f t="shared" si="10"/>
        <v>20170929 15:52:43.123104</v>
      </c>
      <c r="F205" s="69">
        <f t="shared" si="11"/>
        <v>5602.5</v>
      </c>
    </row>
    <row r="206" spans="1:6">
      <c r="A206">
        <v>189</v>
      </c>
      <c r="B206">
        <v>622.5</v>
      </c>
      <c r="C206" t="s">
        <v>63</v>
      </c>
      <c r="D206" t="s">
        <v>2851</v>
      </c>
      <c r="E206" s="68" t="str">
        <f t="shared" si="10"/>
        <v>20170929 15:52:51.840000</v>
      </c>
      <c r="F206" s="69">
        <f t="shared" si="11"/>
        <v>117652.5</v>
      </c>
    </row>
    <row r="207" spans="1:6">
      <c r="A207">
        <v>57</v>
      </c>
      <c r="B207">
        <v>622.5</v>
      </c>
      <c r="C207" t="s">
        <v>63</v>
      </c>
      <c r="D207" t="s">
        <v>2851</v>
      </c>
      <c r="E207" s="68" t="str">
        <f t="shared" si="10"/>
        <v>20170929 15:52:51.840000</v>
      </c>
      <c r="F207" s="69">
        <f t="shared" si="11"/>
        <v>35482.5</v>
      </c>
    </row>
    <row r="208" spans="1:6">
      <c r="A208">
        <v>15</v>
      </c>
      <c r="B208">
        <v>622.5</v>
      </c>
      <c r="C208" t="s">
        <v>63</v>
      </c>
      <c r="D208" t="s">
        <v>2851</v>
      </c>
      <c r="E208" s="68" t="str">
        <f t="shared" si="10"/>
        <v>20170929 15:52:51.840000</v>
      </c>
      <c r="F208" s="69">
        <f t="shared" si="11"/>
        <v>9337.5</v>
      </c>
    </row>
    <row r="209" spans="1:6">
      <c r="A209">
        <v>120</v>
      </c>
      <c r="B209">
        <v>621.5</v>
      </c>
      <c r="C209" t="s">
        <v>63</v>
      </c>
      <c r="D209" t="s">
        <v>2852</v>
      </c>
      <c r="E209" s="68" t="str">
        <f t="shared" si="10"/>
        <v>20170929 16:00:05.348000</v>
      </c>
      <c r="F209" s="69">
        <f t="shared" si="11"/>
        <v>74580</v>
      </c>
    </row>
    <row r="210" spans="1:6">
      <c r="A210">
        <v>103</v>
      </c>
      <c r="B210">
        <v>621.25</v>
      </c>
      <c r="C210" t="s">
        <v>67</v>
      </c>
      <c r="D210" t="s">
        <v>2853</v>
      </c>
      <c r="E210" s="68" t="str">
        <f t="shared" si="10"/>
        <v>20170929 16:04:29.393026</v>
      </c>
      <c r="F210" s="69">
        <f t="shared" si="11"/>
        <v>63988.75</v>
      </c>
    </row>
    <row r="211" spans="1:6">
      <c r="A211">
        <v>78</v>
      </c>
      <c r="B211">
        <v>621.5</v>
      </c>
      <c r="C211" t="s">
        <v>63</v>
      </c>
      <c r="D211" t="s">
        <v>2854</v>
      </c>
      <c r="E211" s="68" t="str">
        <f t="shared" si="10"/>
        <v>20170929 16:04:29.468000</v>
      </c>
      <c r="F211" s="69">
        <f t="shared" si="11"/>
        <v>48477</v>
      </c>
    </row>
    <row r="212" spans="1:6">
      <c r="A212">
        <v>132</v>
      </c>
      <c r="B212">
        <v>621.5</v>
      </c>
      <c r="C212" t="s">
        <v>63</v>
      </c>
      <c r="D212" t="s">
        <v>2854</v>
      </c>
      <c r="E212" s="68" t="str">
        <f t="shared" si="10"/>
        <v>20170929 16:04:29.468000</v>
      </c>
      <c r="F212" s="69">
        <f t="shared" si="11"/>
        <v>82038</v>
      </c>
    </row>
    <row r="213" spans="1:6">
      <c r="A213">
        <v>160</v>
      </c>
      <c r="B213">
        <v>621.5</v>
      </c>
      <c r="C213" t="s">
        <v>63</v>
      </c>
      <c r="D213" t="s">
        <v>2854</v>
      </c>
      <c r="E213" s="68" t="str">
        <f t="shared" si="10"/>
        <v>20170929 16:04:29.468000</v>
      </c>
      <c r="F213" s="69">
        <f t="shared" si="11"/>
        <v>99440</v>
      </c>
    </row>
    <row r="214" spans="1:6">
      <c r="A214">
        <v>100</v>
      </c>
      <c r="B214">
        <v>621.5</v>
      </c>
      <c r="C214" t="s">
        <v>63</v>
      </c>
      <c r="D214" t="s">
        <v>2854</v>
      </c>
      <c r="E214" s="68" t="str">
        <f t="shared" si="10"/>
        <v>20170929 16:04:29.468000</v>
      </c>
      <c r="F214" s="69">
        <f t="shared" si="11"/>
        <v>62150</v>
      </c>
    </row>
    <row r="215" spans="1:6">
      <c r="A215">
        <v>92</v>
      </c>
      <c r="B215">
        <v>621.5</v>
      </c>
      <c r="C215" t="s">
        <v>63</v>
      </c>
      <c r="D215" t="s">
        <v>2854</v>
      </c>
      <c r="E215" s="68" t="str">
        <f t="shared" si="10"/>
        <v>20170929 16:04:29.468000</v>
      </c>
      <c r="F215" s="69">
        <f t="shared" si="11"/>
        <v>57178</v>
      </c>
    </row>
    <row r="216" spans="1:6">
      <c r="A216">
        <v>107</v>
      </c>
      <c r="B216">
        <v>621.5</v>
      </c>
      <c r="C216" t="s">
        <v>63</v>
      </c>
      <c r="D216" t="s">
        <v>2854</v>
      </c>
      <c r="E216" s="68" t="str">
        <f t="shared" si="10"/>
        <v>20170929 16:04:29.468000</v>
      </c>
      <c r="F216" s="69">
        <f t="shared" si="11"/>
        <v>66500.5</v>
      </c>
    </row>
    <row r="217" spans="1:6">
      <c r="A217">
        <v>90</v>
      </c>
      <c r="B217">
        <v>621.5</v>
      </c>
      <c r="C217" t="s">
        <v>63</v>
      </c>
      <c r="D217" t="s">
        <v>2854</v>
      </c>
      <c r="E217" s="68" t="str">
        <f t="shared" si="10"/>
        <v>20170929 16:04:29.468000</v>
      </c>
      <c r="F217" s="69">
        <f t="shared" si="11"/>
        <v>55935</v>
      </c>
    </row>
    <row r="218" spans="1:6">
      <c r="A218">
        <v>70</v>
      </c>
      <c r="B218">
        <v>621.5</v>
      </c>
      <c r="C218" t="s">
        <v>63</v>
      </c>
      <c r="D218" t="s">
        <v>2854</v>
      </c>
      <c r="E218" s="68" t="str">
        <f t="shared" si="10"/>
        <v>20170929 16:04:29.468000</v>
      </c>
      <c r="F218" s="69">
        <f t="shared" si="11"/>
        <v>43505</v>
      </c>
    </row>
    <row r="219" spans="1:6">
      <c r="A219">
        <v>81</v>
      </c>
      <c r="B219">
        <v>621.5</v>
      </c>
      <c r="C219" t="s">
        <v>63</v>
      </c>
      <c r="D219" t="s">
        <v>2854</v>
      </c>
      <c r="E219" s="68" t="str">
        <f t="shared" si="10"/>
        <v>20170929 16:04:29.468000</v>
      </c>
      <c r="F219" s="69">
        <f t="shared" si="11"/>
        <v>50341.5</v>
      </c>
    </row>
    <row r="220" spans="1:6">
      <c r="A220">
        <v>101</v>
      </c>
      <c r="B220">
        <v>621.5</v>
      </c>
      <c r="C220" t="s">
        <v>63</v>
      </c>
      <c r="D220" t="s">
        <v>2854</v>
      </c>
      <c r="E220" s="68" t="str">
        <f t="shared" si="10"/>
        <v>20170929 16:04:29.468000</v>
      </c>
      <c r="F220" s="69">
        <f t="shared" si="11"/>
        <v>62771.5</v>
      </c>
    </row>
    <row r="221" spans="1:6">
      <c r="A221">
        <v>100</v>
      </c>
      <c r="B221">
        <v>621.5</v>
      </c>
      <c r="C221" t="s">
        <v>63</v>
      </c>
      <c r="D221" t="s">
        <v>2854</v>
      </c>
      <c r="E221" s="68" t="str">
        <f t="shared" si="10"/>
        <v>20170929 16:04:29.468000</v>
      </c>
      <c r="F221" s="69">
        <f t="shared" si="11"/>
        <v>62150</v>
      </c>
    </row>
    <row r="222" spans="1:6">
      <c r="A222">
        <v>100</v>
      </c>
      <c r="B222">
        <v>621.5</v>
      </c>
      <c r="C222" t="s">
        <v>63</v>
      </c>
      <c r="D222" t="s">
        <v>2854</v>
      </c>
      <c r="E222" s="68" t="str">
        <f t="shared" si="10"/>
        <v>20170929 16:04:29.468000</v>
      </c>
      <c r="F222" s="69">
        <f t="shared" si="11"/>
        <v>62150</v>
      </c>
    </row>
    <row r="223" spans="1:6">
      <c r="A223">
        <v>121</v>
      </c>
      <c r="B223">
        <v>621.5</v>
      </c>
      <c r="C223" t="s">
        <v>63</v>
      </c>
      <c r="D223" t="s">
        <v>2854</v>
      </c>
      <c r="E223" s="68" t="str">
        <f t="shared" si="10"/>
        <v>20170929 16:04:29.468000</v>
      </c>
      <c r="F223" s="69">
        <f t="shared" si="11"/>
        <v>75201.5</v>
      </c>
    </row>
    <row r="224" spans="1:6">
      <c r="A224">
        <v>156</v>
      </c>
      <c r="B224">
        <v>621.5</v>
      </c>
      <c r="C224" t="s">
        <v>63</v>
      </c>
      <c r="D224" t="s">
        <v>2854</v>
      </c>
      <c r="E224" s="68" t="str">
        <f t="shared" si="10"/>
        <v>20170929 16:04:29.468000</v>
      </c>
      <c r="F224" s="69">
        <f t="shared" si="11"/>
        <v>96954</v>
      </c>
    </row>
    <row r="225" spans="1:6">
      <c r="A225">
        <v>120</v>
      </c>
      <c r="B225">
        <v>621.5</v>
      </c>
      <c r="C225" t="s">
        <v>63</v>
      </c>
      <c r="D225" t="s">
        <v>2854</v>
      </c>
      <c r="E225" s="68" t="str">
        <f t="shared" si="10"/>
        <v>20170929 16:04:29.468000</v>
      </c>
      <c r="F225" s="69">
        <f t="shared" si="11"/>
        <v>74580</v>
      </c>
    </row>
    <row r="226" spans="1:6">
      <c r="A226">
        <v>214</v>
      </c>
      <c r="B226">
        <v>621.5</v>
      </c>
      <c r="C226" t="s">
        <v>63</v>
      </c>
      <c r="D226" t="s">
        <v>2854</v>
      </c>
      <c r="E226" s="68" t="str">
        <f t="shared" si="10"/>
        <v>20170929 16:04:29.468000</v>
      </c>
      <c r="F226" s="69">
        <f t="shared" si="11"/>
        <v>133001</v>
      </c>
    </row>
    <row r="227" spans="1:6">
      <c r="A227">
        <v>79</v>
      </c>
      <c r="B227">
        <v>621.5</v>
      </c>
      <c r="C227" t="s">
        <v>63</v>
      </c>
      <c r="D227" t="s">
        <v>2854</v>
      </c>
      <c r="E227" s="68" t="str">
        <f t="shared" si="10"/>
        <v>20170929 16:04:29.468000</v>
      </c>
      <c r="F227" s="69">
        <f t="shared" si="11"/>
        <v>49098.5</v>
      </c>
    </row>
    <row r="228" spans="1:6">
      <c r="A228">
        <v>75</v>
      </c>
      <c r="B228">
        <v>621.5</v>
      </c>
      <c r="C228" t="s">
        <v>65</v>
      </c>
      <c r="D228" t="s">
        <v>2855</v>
      </c>
      <c r="E228" s="68" t="str">
        <f t="shared" si="10"/>
        <v>20170929 16:04:29.469000</v>
      </c>
      <c r="F228" s="69">
        <f t="shared" si="11"/>
        <v>46612.5</v>
      </c>
    </row>
    <row r="229" spans="1:6">
      <c r="A229">
        <v>93</v>
      </c>
      <c r="B229">
        <v>621.5</v>
      </c>
      <c r="C229" t="s">
        <v>65</v>
      </c>
      <c r="D229" t="s">
        <v>2855</v>
      </c>
      <c r="E229" s="68" t="str">
        <f t="shared" si="10"/>
        <v>20170929 16:04:29.469000</v>
      </c>
      <c r="F229" s="69">
        <f t="shared" si="11"/>
        <v>57799.5</v>
      </c>
    </row>
    <row r="230" spans="1:6">
      <c r="A230">
        <v>58</v>
      </c>
      <c r="B230">
        <v>621.5</v>
      </c>
      <c r="C230" t="s">
        <v>65</v>
      </c>
      <c r="D230" t="s">
        <v>2855</v>
      </c>
      <c r="E230" s="68" t="str">
        <f t="shared" si="10"/>
        <v>20170929 16:04:29.469000</v>
      </c>
      <c r="F230" s="69">
        <f t="shared" si="11"/>
        <v>36047</v>
      </c>
    </row>
    <row r="231" spans="1:6">
      <c r="A231">
        <v>50</v>
      </c>
      <c r="B231">
        <v>621.5</v>
      </c>
      <c r="C231" t="s">
        <v>65</v>
      </c>
      <c r="D231" t="s">
        <v>2855</v>
      </c>
      <c r="E231" s="68" t="str">
        <f t="shared" si="10"/>
        <v>20170929 16:04:29.469000</v>
      </c>
      <c r="F231" s="69">
        <f t="shared" si="11"/>
        <v>31075</v>
      </c>
    </row>
    <row r="232" spans="1:6">
      <c r="A232">
        <v>50</v>
      </c>
      <c r="B232">
        <v>621.5</v>
      </c>
      <c r="C232" t="s">
        <v>65</v>
      </c>
      <c r="D232" t="s">
        <v>2855</v>
      </c>
      <c r="E232" s="68" t="str">
        <f t="shared" si="10"/>
        <v>20170929 16:04:29.469000</v>
      </c>
      <c r="F232" s="69">
        <f t="shared" si="11"/>
        <v>31075</v>
      </c>
    </row>
    <row r="233" spans="1:6">
      <c r="A233">
        <v>72</v>
      </c>
      <c r="B233">
        <v>621.5</v>
      </c>
      <c r="C233" t="s">
        <v>65</v>
      </c>
      <c r="D233" t="s">
        <v>2855</v>
      </c>
      <c r="E233" s="68" t="str">
        <f t="shared" si="10"/>
        <v>20170929 16:04:29.469000</v>
      </c>
      <c r="F233" s="69">
        <f t="shared" si="11"/>
        <v>44748</v>
      </c>
    </row>
    <row r="234" spans="1:6">
      <c r="A234">
        <v>117</v>
      </c>
      <c r="B234">
        <v>621.5</v>
      </c>
      <c r="C234" t="s">
        <v>65</v>
      </c>
      <c r="D234" t="s">
        <v>2855</v>
      </c>
      <c r="E234" s="68" t="str">
        <f t="shared" si="10"/>
        <v>20170929 16:04:29.469000</v>
      </c>
      <c r="F234" s="69">
        <f t="shared" si="11"/>
        <v>72715.5</v>
      </c>
    </row>
    <row r="235" spans="1:6">
      <c r="A235">
        <v>82</v>
      </c>
      <c r="B235">
        <v>621.5</v>
      </c>
      <c r="C235" t="s">
        <v>65</v>
      </c>
      <c r="D235" t="s">
        <v>2855</v>
      </c>
      <c r="E235" s="68" t="str">
        <f t="shared" si="10"/>
        <v>20170929 16:04:29.469000</v>
      </c>
      <c r="F235" s="69">
        <f t="shared" si="11"/>
        <v>50963</v>
      </c>
    </row>
    <row r="236" spans="1:6">
      <c r="A236">
        <v>210</v>
      </c>
      <c r="B236">
        <v>621.5</v>
      </c>
      <c r="C236" t="s">
        <v>65</v>
      </c>
      <c r="D236" t="s">
        <v>2855</v>
      </c>
      <c r="E236" s="68" t="str">
        <f t="shared" si="10"/>
        <v>20170929 16:04:29.469000</v>
      </c>
      <c r="F236" s="69">
        <f t="shared" si="11"/>
        <v>130515</v>
      </c>
    </row>
    <row r="237" spans="1:6">
      <c r="A237">
        <v>10</v>
      </c>
      <c r="B237">
        <v>621.5</v>
      </c>
      <c r="C237" t="s">
        <v>65</v>
      </c>
      <c r="D237" t="s">
        <v>2855</v>
      </c>
      <c r="E237" s="68" t="str">
        <f t="shared" si="10"/>
        <v>20170929 16:04:29.469000</v>
      </c>
      <c r="F237" s="69">
        <f t="shared" si="11"/>
        <v>6215</v>
      </c>
    </row>
    <row r="238" spans="1:6">
      <c r="A238">
        <v>2</v>
      </c>
      <c r="B238">
        <v>621.5</v>
      </c>
      <c r="C238" t="s">
        <v>65</v>
      </c>
      <c r="D238" t="s">
        <v>2855</v>
      </c>
      <c r="E238" s="68" t="str">
        <f t="shared" si="10"/>
        <v>20170929 16:04:29.469000</v>
      </c>
      <c r="F238" s="69">
        <f t="shared" si="11"/>
        <v>1243</v>
      </c>
    </row>
    <row r="239" spans="1:6">
      <c r="A239">
        <v>18</v>
      </c>
      <c r="B239">
        <v>621.5</v>
      </c>
      <c r="C239" t="s">
        <v>65</v>
      </c>
      <c r="D239" t="s">
        <v>2855</v>
      </c>
      <c r="E239" s="68" t="str">
        <f t="shared" si="10"/>
        <v>20170929 16:04:29.469000</v>
      </c>
      <c r="F239" s="69">
        <f t="shared" si="11"/>
        <v>11187</v>
      </c>
    </row>
    <row r="240" spans="1:6">
      <c r="A240">
        <v>50</v>
      </c>
      <c r="B240">
        <v>621.5</v>
      </c>
      <c r="C240" t="s">
        <v>70</v>
      </c>
      <c r="D240" t="s">
        <v>2856</v>
      </c>
      <c r="E240" s="68" t="str">
        <f t="shared" si="10"/>
        <v>20170929 16:04:29.469853</v>
      </c>
      <c r="F240" s="69">
        <f t="shared" si="11"/>
        <v>31075</v>
      </c>
    </row>
    <row r="241" spans="1:6">
      <c r="A241">
        <v>50</v>
      </c>
      <c r="B241">
        <v>621.5</v>
      </c>
      <c r="C241" t="s">
        <v>70</v>
      </c>
      <c r="D241" t="s">
        <v>2856</v>
      </c>
      <c r="E241" s="68" t="str">
        <f t="shared" si="10"/>
        <v>20170929 16:04:29.469853</v>
      </c>
      <c r="F241" s="69">
        <f t="shared" si="11"/>
        <v>31075</v>
      </c>
    </row>
    <row r="242" spans="1:6">
      <c r="A242">
        <v>71</v>
      </c>
      <c r="B242">
        <v>621.5</v>
      </c>
      <c r="C242" t="s">
        <v>70</v>
      </c>
      <c r="D242" t="s">
        <v>2856</v>
      </c>
      <c r="E242" s="68" t="str">
        <f t="shared" si="10"/>
        <v>20170929 16:04:29.469853</v>
      </c>
      <c r="F242" s="69">
        <f t="shared" si="11"/>
        <v>44126.5</v>
      </c>
    </row>
    <row r="243" spans="1:6">
      <c r="A243">
        <v>103</v>
      </c>
      <c r="B243">
        <v>621.5</v>
      </c>
      <c r="C243" t="s">
        <v>70</v>
      </c>
      <c r="D243" t="s">
        <v>2856</v>
      </c>
      <c r="E243" s="68" t="str">
        <f t="shared" si="10"/>
        <v>20170929 16:04:29.469853</v>
      </c>
      <c r="F243" s="69">
        <f t="shared" si="11"/>
        <v>64014.5</v>
      </c>
    </row>
    <row r="244" spans="1:6">
      <c r="A244">
        <v>105</v>
      </c>
      <c r="B244">
        <v>621.5</v>
      </c>
      <c r="C244" t="s">
        <v>70</v>
      </c>
      <c r="D244" t="s">
        <v>2856</v>
      </c>
      <c r="E244" s="68" t="str">
        <f t="shared" si="10"/>
        <v>20170929 16:04:29.469853</v>
      </c>
      <c r="F244" s="69">
        <f t="shared" si="11"/>
        <v>65257.5</v>
      </c>
    </row>
    <row r="245" spans="1:6">
      <c r="A245">
        <v>60</v>
      </c>
      <c r="B245">
        <v>621.5</v>
      </c>
      <c r="C245" t="s">
        <v>70</v>
      </c>
      <c r="D245" t="s">
        <v>2856</v>
      </c>
      <c r="E245" s="68" t="str">
        <f t="shared" si="10"/>
        <v>20170929 16:04:29.469853</v>
      </c>
      <c r="F245" s="69">
        <f t="shared" si="11"/>
        <v>37290</v>
      </c>
    </row>
    <row r="246" spans="1:6">
      <c r="A246">
        <v>95</v>
      </c>
      <c r="B246">
        <v>621.5</v>
      </c>
      <c r="C246" t="s">
        <v>70</v>
      </c>
      <c r="D246" t="s">
        <v>2856</v>
      </c>
      <c r="E246" s="68" t="str">
        <f t="shared" si="10"/>
        <v>20170929 16:04:29.469853</v>
      </c>
      <c r="F246" s="69">
        <f t="shared" si="11"/>
        <v>59042.5</v>
      </c>
    </row>
    <row r="247" spans="1:6">
      <c r="A247">
        <v>4</v>
      </c>
      <c r="B247">
        <v>621.5</v>
      </c>
      <c r="C247" t="s">
        <v>70</v>
      </c>
      <c r="D247" t="s">
        <v>2856</v>
      </c>
      <c r="E247" s="68" t="str">
        <f t="shared" si="10"/>
        <v>20170929 16:04:29.469853</v>
      </c>
      <c r="F247" s="69">
        <f t="shared" si="11"/>
        <v>2486</v>
      </c>
    </row>
    <row r="248" spans="1:6">
      <c r="A248">
        <v>12</v>
      </c>
      <c r="B248">
        <v>621.5</v>
      </c>
      <c r="C248" t="s">
        <v>70</v>
      </c>
      <c r="D248" t="s">
        <v>2856</v>
      </c>
      <c r="E248" s="68" t="str">
        <f t="shared" si="10"/>
        <v>20170929 16:04:29.469853</v>
      </c>
      <c r="F248" s="69">
        <f t="shared" si="11"/>
        <v>7458</v>
      </c>
    </row>
    <row r="249" spans="1:6">
      <c r="A249">
        <v>50</v>
      </c>
      <c r="B249">
        <v>621.5</v>
      </c>
      <c r="C249" t="s">
        <v>67</v>
      </c>
      <c r="D249" t="s">
        <v>2857</v>
      </c>
      <c r="E249" s="68" t="str">
        <f t="shared" si="10"/>
        <v>20170929 16:04:29.469972</v>
      </c>
      <c r="F249" s="69">
        <f t="shared" si="11"/>
        <v>31075</v>
      </c>
    </row>
    <row r="250" spans="1:6">
      <c r="A250">
        <v>96</v>
      </c>
      <c r="B250">
        <v>621.5</v>
      </c>
      <c r="C250" t="s">
        <v>67</v>
      </c>
      <c r="D250" t="s">
        <v>2857</v>
      </c>
      <c r="E250" s="68" t="str">
        <f t="shared" si="10"/>
        <v>20170929 16:04:29.469972</v>
      </c>
      <c r="F250" s="69">
        <f t="shared" si="11"/>
        <v>59664</v>
      </c>
    </row>
    <row r="251" spans="1:6">
      <c r="A251">
        <v>85</v>
      </c>
      <c r="B251">
        <v>621.5</v>
      </c>
      <c r="C251" t="s">
        <v>67</v>
      </c>
      <c r="D251" t="s">
        <v>2857</v>
      </c>
      <c r="E251" s="68" t="str">
        <f t="shared" si="10"/>
        <v>20170929 16:04:29.469972</v>
      </c>
      <c r="F251" s="69">
        <f t="shared" si="11"/>
        <v>52827.5</v>
      </c>
    </row>
    <row r="252" spans="1:6">
      <c r="A252">
        <v>101</v>
      </c>
      <c r="B252">
        <v>621.5</v>
      </c>
      <c r="C252" t="s">
        <v>67</v>
      </c>
      <c r="D252" t="s">
        <v>2857</v>
      </c>
      <c r="E252" s="68" t="str">
        <f t="shared" si="10"/>
        <v>20170929 16:04:29.469972</v>
      </c>
      <c r="F252" s="69">
        <f t="shared" si="11"/>
        <v>62771.5</v>
      </c>
    </row>
    <row r="253" spans="1:6">
      <c r="A253">
        <v>50</v>
      </c>
      <c r="B253">
        <v>621.5</v>
      </c>
      <c r="C253" t="s">
        <v>67</v>
      </c>
      <c r="D253" t="s">
        <v>2857</v>
      </c>
      <c r="E253" s="68" t="str">
        <f t="shared" si="10"/>
        <v>20170929 16:04:29.469972</v>
      </c>
      <c r="F253" s="69">
        <f t="shared" si="11"/>
        <v>31075</v>
      </c>
    </row>
    <row r="254" spans="1:6">
      <c r="A254">
        <v>53</v>
      </c>
      <c r="B254">
        <v>621.5</v>
      </c>
      <c r="C254" t="s">
        <v>67</v>
      </c>
      <c r="D254" t="s">
        <v>2857</v>
      </c>
      <c r="E254" s="68" t="str">
        <f t="shared" si="10"/>
        <v>20170929 16:04:29.469972</v>
      </c>
      <c r="F254" s="69">
        <f t="shared" si="11"/>
        <v>32939.5</v>
      </c>
    </row>
    <row r="255" spans="1:6">
      <c r="A255">
        <v>85</v>
      </c>
      <c r="B255">
        <v>621.5</v>
      </c>
      <c r="C255" t="s">
        <v>67</v>
      </c>
      <c r="D255" t="s">
        <v>2857</v>
      </c>
      <c r="E255" s="68" t="str">
        <f t="shared" si="10"/>
        <v>20170929 16:04:29.469972</v>
      </c>
      <c r="F255" s="69">
        <f t="shared" si="11"/>
        <v>52827.5</v>
      </c>
    </row>
    <row r="256" spans="1:6">
      <c r="A256">
        <v>304</v>
      </c>
      <c r="B256">
        <v>621.5</v>
      </c>
      <c r="C256" t="s">
        <v>67</v>
      </c>
      <c r="D256" t="s">
        <v>2857</v>
      </c>
      <c r="E256" s="68" t="str">
        <f t="shared" si="10"/>
        <v>20170929 16:04:29.469972</v>
      </c>
      <c r="F256" s="69">
        <f t="shared" si="11"/>
        <v>188936</v>
      </c>
    </row>
    <row r="257" spans="1:6">
      <c r="A257">
        <v>121</v>
      </c>
      <c r="B257">
        <v>621.5</v>
      </c>
      <c r="C257" t="s">
        <v>70</v>
      </c>
      <c r="D257" t="s">
        <v>2858</v>
      </c>
      <c r="E257" s="68" t="str">
        <f t="shared" si="10"/>
        <v>20170929 16:04:33.312249</v>
      </c>
      <c r="F257" s="69">
        <f t="shared" si="11"/>
        <v>75201.5</v>
      </c>
    </row>
    <row r="258" spans="1:6">
      <c r="A258">
        <v>100</v>
      </c>
      <c r="B258">
        <v>622</v>
      </c>
      <c r="C258" t="s">
        <v>63</v>
      </c>
      <c r="D258" t="s">
        <v>2859</v>
      </c>
      <c r="E258" s="68" t="str">
        <f t="shared" ref="E258:E285" si="12">LEFT(D258,FIND(" ",D258)-1)&amp;" "&amp;IF((MID(D258,FIND(" ",D258)+1,2))&lt;"23",MID(D258,FIND(" ",D258)+1,2) + 2 - VALUE(MID(D258,28,1)),"0"&amp;"0")&amp;MID(D258,FIND(" ",D258)+3,13)</f>
        <v>20170929 16:04:51.050000</v>
      </c>
      <c r="F258" s="69">
        <f t="shared" ref="F258:F285" si="13">A258*B258</f>
        <v>62200</v>
      </c>
    </row>
    <row r="259" spans="1:6">
      <c r="A259">
        <v>103</v>
      </c>
      <c r="B259">
        <v>622</v>
      </c>
      <c r="C259" t="s">
        <v>63</v>
      </c>
      <c r="D259" t="s">
        <v>2859</v>
      </c>
      <c r="E259" s="68" t="str">
        <f t="shared" si="12"/>
        <v>20170929 16:04:51.050000</v>
      </c>
      <c r="F259" s="69">
        <f t="shared" si="13"/>
        <v>64066</v>
      </c>
    </row>
    <row r="260" spans="1:6">
      <c r="A260">
        <v>100</v>
      </c>
      <c r="B260">
        <v>622</v>
      </c>
      <c r="C260" t="s">
        <v>63</v>
      </c>
      <c r="D260" t="s">
        <v>2859</v>
      </c>
      <c r="E260" s="68" t="str">
        <f t="shared" si="12"/>
        <v>20170929 16:04:51.050000</v>
      </c>
      <c r="F260" s="69">
        <f t="shared" si="13"/>
        <v>62200</v>
      </c>
    </row>
    <row r="261" spans="1:6">
      <c r="A261">
        <v>61</v>
      </c>
      <c r="B261">
        <v>622</v>
      </c>
      <c r="C261" t="s">
        <v>63</v>
      </c>
      <c r="D261" t="s">
        <v>2859</v>
      </c>
      <c r="E261" s="68" t="str">
        <f t="shared" si="12"/>
        <v>20170929 16:04:51.050000</v>
      </c>
      <c r="F261" s="69">
        <f t="shared" si="13"/>
        <v>37942</v>
      </c>
    </row>
    <row r="262" spans="1:6">
      <c r="A262">
        <v>57</v>
      </c>
      <c r="B262">
        <v>622</v>
      </c>
      <c r="C262" t="s">
        <v>63</v>
      </c>
      <c r="D262" t="s">
        <v>2859</v>
      </c>
      <c r="E262" s="68" t="str">
        <f t="shared" si="12"/>
        <v>20170929 16:04:51.050000</v>
      </c>
      <c r="F262" s="69">
        <f t="shared" si="13"/>
        <v>35454</v>
      </c>
    </row>
    <row r="263" spans="1:6">
      <c r="A263">
        <v>57</v>
      </c>
      <c r="B263">
        <v>622</v>
      </c>
      <c r="C263" t="s">
        <v>63</v>
      </c>
      <c r="D263" t="s">
        <v>2859</v>
      </c>
      <c r="E263" s="68" t="str">
        <f t="shared" si="12"/>
        <v>20170929 16:04:51.050000</v>
      </c>
      <c r="F263" s="69">
        <f t="shared" si="13"/>
        <v>35454</v>
      </c>
    </row>
    <row r="264" spans="1:6">
      <c r="A264">
        <v>81</v>
      </c>
      <c r="B264">
        <v>622</v>
      </c>
      <c r="C264" t="s">
        <v>63</v>
      </c>
      <c r="D264" t="s">
        <v>2859</v>
      </c>
      <c r="E264" s="68" t="str">
        <f t="shared" si="12"/>
        <v>20170929 16:04:51.050000</v>
      </c>
      <c r="F264" s="69">
        <f t="shared" si="13"/>
        <v>50382</v>
      </c>
    </row>
    <row r="265" spans="1:6">
      <c r="A265">
        <v>61</v>
      </c>
      <c r="B265">
        <v>622</v>
      </c>
      <c r="C265" t="s">
        <v>63</v>
      </c>
      <c r="D265" t="s">
        <v>2859</v>
      </c>
      <c r="E265" s="68" t="str">
        <f t="shared" si="12"/>
        <v>20170929 16:04:51.050000</v>
      </c>
      <c r="F265" s="69">
        <f t="shared" si="13"/>
        <v>37942</v>
      </c>
    </row>
    <row r="266" spans="1:6">
      <c r="A266">
        <v>57</v>
      </c>
      <c r="B266">
        <v>622</v>
      </c>
      <c r="C266" t="s">
        <v>63</v>
      </c>
      <c r="D266" t="s">
        <v>2859</v>
      </c>
      <c r="E266" s="68" t="str">
        <f t="shared" si="12"/>
        <v>20170929 16:04:51.050000</v>
      </c>
      <c r="F266" s="69">
        <f t="shared" si="13"/>
        <v>35454</v>
      </c>
    </row>
    <row r="267" spans="1:6">
      <c r="A267">
        <v>25</v>
      </c>
      <c r="B267">
        <v>622</v>
      </c>
      <c r="C267" t="s">
        <v>63</v>
      </c>
      <c r="D267" t="s">
        <v>2859</v>
      </c>
      <c r="E267" s="68" t="str">
        <f t="shared" si="12"/>
        <v>20170929 16:04:51.050000</v>
      </c>
      <c r="F267" s="69">
        <f t="shared" si="13"/>
        <v>15550</v>
      </c>
    </row>
    <row r="268" spans="1:6">
      <c r="A268">
        <v>61</v>
      </c>
      <c r="B268">
        <v>622</v>
      </c>
      <c r="C268" t="s">
        <v>63</v>
      </c>
      <c r="D268" t="s">
        <v>2859</v>
      </c>
      <c r="E268" s="68" t="str">
        <f t="shared" si="12"/>
        <v>20170929 16:04:51.050000</v>
      </c>
      <c r="F268" s="69">
        <f t="shared" si="13"/>
        <v>37942</v>
      </c>
    </row>
    <row r="269" spans="1:6">
      <c r="A269">
        <v>101</v>
      </c>
      <c r="B269">
        <v>622</v>
      </c>
      <c r="C269" t="s">
        <v>63</v>
      </c>
      <c r="D269" t="s">
        <v>2859</v>
      </c>
      <c r="E269" s="68" t="str">
        <f t="shared" si="12"/>
        <v>20170929 16:04:51.050000</v>
      </c>
      <c r="F269" s="69">
        <f t="shared" si="13"/>
        <v>62822</v>
      </c>
    </row>
    <row r="270" spans="1:6">
      <c r="A270">
        <v>81</v>
      </c>
      <c r="B270">
        <v>622</v>
      </c>
      <c r="C270" t="s">
        <v>63</v>
      </c>
      <c r="D270" t="s">
        <v>2859</v>
      </c>
      <c r="E270" s="68" t="str">
        <f t="shared" si="12"/>
        <v>20170929 16:04:51.050000</v>
      </c>
      <c r="F270" s="69">
        <f t="shared" si="13"/>
        <v>50382</v>
      </c>
    </row>
    <row r="271" spans="1:6">
      <c r="A271">
        <v>10</v>
      </c>
      <c r="B271">
        <v>622</v>
      </c>
      <c r="C271" t="s">
        <v>63</v>
      </c>
      <c r="D271" t="s">
        <v>2859</v>
      </c>
      <c r="E271" s="68" t="str">
        <f t="shared" si="12"/>
        <v>20170929 16:04:51.050000</v>
      </c>
      <c r="F271" s="69">
        <f t="shared" si="13"/>
        <v>6220</v>
      </c>
    </row>
    <row r="272" spans="1:6">
      <c r="A272">
        <v>54</v>
      </c>
      <c r="B272">
        <v>622</v>
      </c>
      <c r="C272" t="s">
        <v>70</v>
      </c>
      <c r="D272" t="s">
        <v>2860</v>
      </c>
      <c r="E272" s="68" t="str">
        <f t="shared" si="12"/>
        <v>20170929 16:04:51.050527</v>
      </c>
      <c r="F272" s="69">
        <f t="shared" si="13"/>
        <v>33588</v>
      </c>
    </row>
    <row r="273" spans="1:6">
      <c r="A273">
        <v>4</v>
      </c>
      <c r="B273">
        <v>622</v>
      </c>
      <c r="C273" t="s">
        <v>70</v>
      </c>
      <c r="D273" t="s">
        <v>2860</v>
      </c>
      <c r="E273" s="68" t="str">
        <f t="shared" si="12"/>
        <v>20170929 16:04:51.050527</v>
      </c>
      <c r="F273" s="69">
        <f t="shared" si="13"/>
        <v>2488</v>
      </c>
    </row>
    <row r="274" spans="1:6">
      <c r="A274">
        <v>50</v>
      </c>
      <c r="B274">
        <v>622</v>
      </c>
      <c r="C274" t="s">
        <v>70</v>
      </c>
      <c r="D274" t="s">
        <v>2860</v>
      </c>
      <c r="E274" s="68" t="str">
        <f t="shared" si="12"/>
        <v>20170929 16:04:51.050527</v>
      </c>
      <c r="F274" s="69">
        <f t="shared" si="13"/>
        <v>31100</v>
      </c>
    </row>
    <row r="275" spans="1:6">
      <c r="A275">
        <v>4</v>
      </c>
      <c r="B275">
        <v>622</v>
      </c>
      <c r="C275" t="s">
        <v>70</v>
      </c>
      <c r="D275" t="s">
        <v>2860</v>
      </c>
      <c r="E275" s="68" t="str">
        <f t="shared" si="12"/>
        <v>20170929 16:04:51.050527</v>
      </c>
      <c r="F275" s="69">
        <f t="shared" si="13"/>
        <v>2488</v>
      </c>
    </row>
    <row r="276" spans="1:6">
      <c r="A276">
        <v>4</v>
      </c>
      <c r="B276">
        <v>622</v>
      </c>
      <c r="C276" t="s">
        <v>70</v>
      </c>
      <c r="D276" t="s">
        <v>2860</v>
      </c>
      <c r="E276" s="68" t="str">
        <f t="shared" si="12"/>
        <v>20170929 16:04:51.050527</v>
      </c>
      <c r="F276" s="69">
        <f t="shared" si="13"/>
        <v>2488</v>
      </c>
    </row>
    <row r="277" spans="1:6">
      <c r="A277">
        <v>10</v>
      </c>
      <c r="B277">
        <v>622</v>
      </c>
      <c r="C277" t="s">
        <v>70</v>
      </c>
      <c r="D277" t="s">
        <v>2860</v>
      </c>
      <c r="E277" s="68" t="str">
        <f t="shared" si="12"/>
        <v>20170929 16:04:51.050527</v>
      </c>
      <c r="F277" s="69">
        <f t="shared" si="13"/>
        <v>6220</v>
      </c>
    </row>
    <row r="278" spans="1:6">
      <c r="A278">
        <v>50</v>
      </c>
      <c r="B278">
        <v>622</v>
      </c>
      <c r="C278" t="s">
        <v>67</v>
      </c>
      <c r="D278" t="s">
        <v>2861</v>
      </c>
      <c r="E278" s="68" t="str">
        <f t="shared" si="12"/>
        <v>20170929 16:04:51.050542</v>
      </c>
      <c r="F278" s="69">
        <f t="shared" si="13"/>
        <v>31100</v>
      </c>
    </row>
    <row r="279" spans="1:6">
      <c r="A279">
        <v>76</v>
      </c>
      <c r="B279">
        <v>622</v>
      </c>
      <c r="C279" t="s">
        <v>67</v>
      </c>
      <c r="D279" t="s">
        <v>2861</v>
      </c>
      <c r="E279" s="68" t="str">
        <f t="shared" si="12"/>
        <v>20170929 16:04:51.050542</v>
      </c>
      <c r="F279" s="69">
        <f t="shared" si="13"/>
        <v>47272</v>
      </c>
    </row>
    <row r="280" spans="1:6">
      <c r="A280">
        <v>10</v>
      </c>
      <c r="B280">
        <v>622</v>
      </c>
      <c r="C280" t="s">
        <v>67</v>
      </c>
      <c r="D280" t="s">
        <v>2861</v>
      </c>
      <c r="E280" s="68" t="str">
        <f t="shared" si="12"/>
        <v>20170929 16:04:51.050542</v>
      </c>
      <c r="F280" s="69">
        <f t="shared" si="13"/>
        <v>6220</v>
      </c>
    </row>
    <row r="281" spans="1:6">
      <c r="A281">
        <v>10</v>
      </c>
      <c r="B281">
        <v>622</v>
      </c>
      <c r="C281" t="s">
        <v>67</v>
      </c>
      <c r="D281" t="s">
        <v>2861</v>
      </c>
      <c r="E281" s="68" t="str">
        <f t="shared" si="12"/>
        <v>20170929 16:04:51.050542</v>
      </c>
      <c r="F281" s="69">
        <f t="shared" si="13"/>
        <v>6220</v>
      </c>
    </row>
    <row r="282" spans="1:6">
      <c r="A282">
        <v>10</v>
      </c>
      <c r="B282">
        <v>622</v>
      </c>
      <c r="C282" t="s">
        <v>67</v>
      </c>
      <c r="D282" t="s">
        <v>2861</v>
      </c>
      <c r="E282" s="68" t="str">
        <f t="shared" si="12"/>
        <v>20170929 16:04:51.050542</v>
      </c>
      <c r="F282" s="69">
        <f t="shared" si="13"/>
        <v>6220</v>
      </c>
    </row>
    <row r="283" spans="1:6">
      <c r="A283">
        <v>10</v>
      </c>
      <c r="B283">
        <v>622</v>
      </c>
      <c r="C283" t="s">
        <v>67</v>
      </c>
      <c r="D283" t="s">
        <v>2861</v>
      </c>
      <c r="E283" s="68" t="str">
        <f t="shared" si="12"/>
        <v>20170929 16:04:51.050542</v>
      </c>
      <c r="F283" s="69">
        <f t="shared" si="13"/>
        <v>6220</v>
      </c>
    </row>
    <row r="284" spans="1:6">
      <c r="A284">
        <v>10</v>
      </c>
      <c r="B284">
        <v>622</v>
      </c>
      <c r="C284" t="s">
        <v>67</v>
      </c>
      <c r="D284" t="s">
        <v>2861</v>
      </c>
      <c r="E284" s="68" t="str">
        <f t="shared" si="12"/>
        <v>20170929 16:04:51.050542</v>
      </c>
      <c r="F284" s="69">
        <f t="shared" si="13"/>
        <v>6220</v>
      </c>
    </row>
    <row r="285" spans="1:6">
      <c r="A285">
        <v>146</v>
      </c>
      <c r="B285">
        <v>622</v>
      </c>
      <c r="C285" t="s">
        <v>67</v>
      </c>
      <c r="D285" t="s">
        <v>2861</v>
      </c>
      <c r="E285" s="68" t="str">
        <f t="shared" si="12"/>
        <v>20170929 16:04:51.050542</v>
      </c>
      <c r="F285" s="69">
        <f t="shared" si="13"/>
        <v>90812</v>
      </c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L90"/>
  <sheetViews>
    <sheetView workbookViewId="0">
      <selection activeCell="A2" sqref="A2:E90"/>
    </sheetView>
  </sheetViews>
  <sheetFormatPr defaultRowHeight="12.75"/>
  <cols>
    <col min="4" max="4" width="0" hidden="1" customWidth="1"/>
    <col min="5" max="5" width="26" customWidth="1"/>
    <col min="8" max="8" width="13.85546875" bestFit="1" customWidth="1"/>
    <col min="9" max="9" width="16.28515625" bestFit="1" customWidth="1"/>
    <col min="10" max="10" width="24.5703125" hidden="1" customWidth="1"/>
    <col min="11" max="11" width="15.28515625" hidden="1" customWidth="1"/>
    <col min="12" max="12" width="22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100</v>
      </c>
      <c r="B2">
        <v>617.5</v>
      </c>
      <c r="C2" t="s">
        <v>63</v>
      </c>
      <c r="D2" t="s">
        <v>2717</v>
      </c>
      <c r="E2" s="68" t="str">
        <f t="shared" ref="E2:E65" si="0">LEFT(D2,FIND(" ",D2)-1)&amp;" "&amp;IF((MID(D2,FIND(" ",D2)+1,2))&lt;"23",MID(D2,FIND(" ",D2)+1,2) + 2 - VALUE(MID(D2,28,1)),"0"&amp;"0")&amp;MID(D2,FIND(" ",D2)+3,13)</f>
        <v>20170928 9:05:01.062000</v>
      </c>
      <c r="F2" s="69">
        <f t="shared" ref="F2:F65" si="1">A2*B2</f>
        <v>61750</v>
      </c>
    </row>
    <row r="3" spans="1:12">
      <c r="A3">
        <v>100</v>
      </c>
      <c r="B3">
        <v>617.5</v>
      </c>
      <c r="C3" t="s">
        <v>63</v>
      </c>
      <c r="D3" t="s">
        <v>2717</v>
      </c>
      <c r="E3" s="68" t="str">
        <f t="shared" si="0"/>
        <v>20170928 9:05:01.062000</v>
      </c>
      <c r="F3" s="69">
        <f t="shared" si="1"/>
        <v>61750</v>
      </c>
      <c r="H3" s="77" t="s">
        <v>150</v>
      </c>
      <c r="I3" s="70" t="s">
        <v>151</v>
      </c>
      <c r="J3" s="143" t="s">
        <v>152</v>
      </c>
      <c r="K3" s="72" t="s">
        <v>153</v>
      </c>
      <c r="L3" s="72" t="s">
        <v>154</v>
      </c>
    </row>
    <row r="4" spans="1:12">
      <c r="A4">
        <v>300</v>
      </c>
      <c r="B4">
        <v>617.5</v>
      </c>
      <c r="C4" t="s">
        <v>63</v>
      </c>
      <c r="D4" t="s">
        <v>2717</v>
      </c>
      <c r="E4" s="68" t="str">
        <f t="shared" si="0"/>
        <v>20170928 9:05:01.062000</v>
      </c>
      <c r="F4" s="69">
        <f t="shared" si="1"/>
        <v>185250</v>
      </c>
      <c r="H4" s="73" t="s">
        <v>70</v>
      </c>
      <c r="I4" s="70">
        <v>62</v>
      </c>
      <c r="J4" s="142">
        <v>621</v>
      </c>
      <c r="K4" s="75">
        <f>I4*L4</f>
        <v>38518</v>
      </c>
      <c r="L4" s="75">
        <f>SUMIF($C$2:$C$10000,"="&amp;H4,$F$2:$F$10000)/I4</f>
        <v>621.25806451612902</v>
      </c>
    </row>
    <row r="5" spans="1:12">
      <c r="A5">
        <v>159</v>
      </c>
      <c r="B5">
        <v>623</v>
      </c>
      <c r="C5" t="s">
        <v>63</v>
      </c>
      <c r="D5" t="s">
        <v>2718</v>
      </c>
      <c r="E5" s="68" t="str">
        <f t="shared" si="0"/>
        <v>20170928 9:11:48.466000</v>
      </c>
      <c r="F5" s="69">
        <f t="shared" si="1"/>
        <v>99057</v>
      </c>
      <c r="H5" s="73" t="s">
        <v>67</v>
      </c>
      <c r="I5" s="70">
        <v>88</v>
      </c>
      <c r="J5" s="142">
        <v>621</v>
      </c>
      <c r="K5" s="75">
        <f t="shared" ref="K5:K6" si="2">I5*L5</f>
        <v>54670</v>
      </c>
      <c r="L5" s="75">
        <f>SUMIF($C$2:$C$10000,"="&amp;H5,$F$2:$F$10000)/I5</f>
        <v>621.25</v>
      </c>
    </row>
    <row r="6" spans="1:12">
      <c r="A6">
        <v>100</v>
      </c>
      <c r="B6">
        <v>623</v>
      </c>
      <c r="C6" t="s">
        <v>63</v>
      </c>
      <c r="D6" t="s">
        <v>2718</v>
      </c>
      <c r="E6" s="68" t="str">
        <f t="shared" si="0"/>
        <v>20170928 9:11:48.466000</v>
      </c>
      <c r="F6" s="69">
        <f t="shared" si="1"/>
        <v>62300</v>
      </c>
      <c r="H6" s="73" t="s">
        <v>63</v>
      </c>
      <c r="I6" s="70">
        <v>26850</v>
      </c>
      <c r="J6" s="142">
        <v>619.31764705882358</v>
      </c>
      <c r="K6" s="75">
        <f t="shared" si="2"/>
        <v>16580862</v>
      </c>
      <c r="L6" s="75">
        <f t="shared" ref="L6" si="3">SUMIF($C$2:$C$10000,"="&amp;H6,$F$2:$F$10000)/I6</f>
        <v>617.53675977653631</v>
      </c>
    </row>
    <row r="7" spans="1:12">
      <c r="A7">
        <v>20</v>
      </c>
      <c r="B7">
        <v>623</v>
      </c>
      <c r="C7" t="s">
        <v>63</v>
      </c>
      <c r="D7" t="s">
        <v>2718</v>
      </c>
      <c r="E7" s="68" t="str">
        <f t="shared" si="0"/>
        <v>20170928 9:11:48.466000</v>
      </c>
      <c r="F7" s="69">
        <f t="shared" si="1"/>
        <v>12460</v>
      </c>
      <c r="H7" s="73" t="s">
        <v>155</v>
      </c>
      <c r="I7" s="70">
        <v>27000</v>
      </c>
      <c r="J7" s="142">
        <v>619.39325842696633</v>
      </c>
      <c r="K7" s="76">
        <f>SUM(K6:K6)</f>
        <v>16580862</v>
      </c>
      <c r="L7" s="76">
        <f>SUM(F2:F10001)/GETPIVOTDATA("Sum of Volume",$I$4)</f>
        <v>617.55740740740737</v>
      </c>
    </row>
    <row r="8" spans="1:12">
      <c r="A8">
        <v>21</v>
      </c>
      <c r="B8">
        <v>623</v>
      </c>
      <c r="C8" t="s">
        <v>63</v>
      </c>
      <c r="D8" t="s">
        <v>2718</v>
      </c>
      <c r="E8" s="68" t="str">
        <f t="shared" si="0"/>
        <v>20170928 9:11:48.466000</v>
      </c>
      <c r="F8" s="69">
        <f t="shared" si="1"/>
        <v>13083</v>
      </c>
    </row>
    <row r="9" spans="1:12">
      <c r="A9">
        <v>56</v>
      </c>
      <c r="B9">
        <v>623.5</v>
      </c>
      <c r="C9" t="s">
        <v>63</v>
      </c>
      <c r="D9" t="s">
        <v>2719</v>
      </c>
      <c r="E9" s="68" t="str">
        <f t="shared" si="0"/>
        <v>20170928 9:18:11.927000</v>
      </c>
      <c r="F9" s="69">
        <f t="shared" si="1"/>
        <v>34916</v>
      </c>
    </row>
    <row r="10" spans="1:12">
      <c r="A10">
        <v>101</v>
      </c>
      <c r="B10">
        <v>623.5</v>
      </c>
      <c r="C10" t="s">
        <v>63</v>
      </c>
      <c r="D10" t="s">
        <v>2719</v>
      </c>
      <c r="E10" s="68" t="str">
        <f t="shared" si="0"/>
        <v>20170928 9:18:11.927000</v>
      </c>
      <c r="F10" s="69">
        <f t="shared" si="1"/>
        <v>62973.5</v>
      </c>
    </row>
    <row r="11" spans="1:12">
      <c r="A11">
        <v>143</v>
      </c>
      <c r="B11">
        <v>623.5</v>
      </c>
      <c r="C11" t="s">
        <v>63</v>
      </c>
      <c r="D11" t="s">
        <v>2720</v>
      </c>
      <c r="E11" s="68" t="str">
        <f t="shared" si="0"/>
        <v>20170928 9:18:19.728000</v>
      </c>
      <c r="F11" s="69">
        <f t="shared" si="1"/>
        <v>89160.5</v>
      </c>
    </row>
    <row r="12" spans="1:12">
      <c r="A12">
        <v>89</v>
      </c>
      <c r="B12">
        <v>624</v>
      </c>
      <c r="C12" t="s">
        <v>63</v>
      </c>
      <c r="D12" t="s">
        <v>2721</v>
      </c>
      <c r="E12" s="68" t="str">
        <f t="shared" si="0"/>
        <v>20170928 9:31:10.530000</v>
      </c>
      <c r="F12" s="69">
        <f t="shared" si="1"/>
        <v>55536</v>
      </c>
    </row>
    <row r="13" spans="1:12">
      <c r="A13">
        <v>100</v>
      </c>
      <c r="B13">
        <v>624</v>
      </c>
      <c r="C13" t="s">
        <v>63</v>
      </c>
      <c r="D13" t="s">
        <v>2721</v>
      </c>
      <c r="E13" s="68" t="str">
        <f t="shared" si="0"/>
        <v>20170928 9:31:10.530000</v>
      </c>
      <c r="F13" s="69">
        <f t="shared" si="1"/>
        <v>62400</v>
      </c>
    </row>
    <row r="14" spans="1:12">
      <c r="A14">
        <v>100</v>
      </c>
      <c r="B14">
        <v>624</v>
      </c>
      <c r="C14" t="s">
        <v>63</v>
      </c>
      <c r="D14" t="s">
        <v>2721</v>
      </c>
      <c r="E14" s="68" t="str">
        <f t="shared" si="0"/>
        <v>20170928 9:31:10.530000</v>
      </c>
      <c r="F14" s="69">
        <f t="shared" si="1"/>
        <v>62400</v>
      </c>
    </row>
    <row r="15" spans="1:12">
      <c r="A15">
        <v>80</v>
      </c>
      <c r="B15">
        <v>624</v>
      </c>
      <c r="C15" t="s">
        <v>63</v>
      </c>
      <c r="D15" t="s">
        <v>2721</v>
      </c>
      <c r="E15" s="68" t="str">
        <f t="shared" si="0"/>
        <v>20170928 9:31:10.530000</v>
      </c>
      <c r="F15" s="69">
        <f t="shared" si="1"/>
        <v>49920</v>
      </c>
    </row>
    <row r="16" spans="1:12">
      <c r="A16">
        <v>131</v>
      </c>
      <c r="B16">
        <v>624</v>
      </c>
      <c r="C16" t="s">
        <v>63</v>
      </c>
      <c r="D16" t="s">
        <v>2721</v>
      </c>
      <c r="E16" s="68" t="str">
        <f t="shared" si="0"/>
        <v>20170928 9:31:10.530000</v>
      </c>
      <c r="F16" s="69">
        <f t="shared" si="1"/>
        <v>81744</v>
      </c>
    </row>
    <row r="17" spans="1:6">
      <c r="A17">
        <v>99</v>
      </c>
      <c r="B17">
        <v>624</v>
      </c>
      <c r="C17" t="s">
        <v>63</v>
      </c>
      <c r="D17" t="s">
        <v>2722</v>
      </c>
      <c r="E17" s="68" t="str">
        <f t="shared" si="0"/>
        <v>20170928 9:31:23.533000</v>
      </c>
      <c r="F17" s="69">
        <f t="shared" si="1"/>
        <v>61776</v>
      </c>
    </row>
    <row r="18" spans="1:6">
      <c r="A18">
        <v>22</v>
      </c>
      <c r="B18">
        <v>624</v>
      </c>
      <c r="C18" t="s">
        <v>63</v>
      </c>
      <c r="D18" t="s">
        <v>2722</v>
      </c>
      <c r="E18" s="68" t="str">
        <f t="shared" si="0"/>
        <v>20170928 9:31:23.533000</v>
      </c>
      <c r="F18" s="69">
        <f t="shared" si="1"/>
        <v>13728</v>
      </c>
    </row>
    <row r="19" spans="1:6">
      <c r="A19">
        <v>72</v>
      </c>
      <c r="B19">
        <v>624</v>
      </c>
      <c r="C19" t="s">
        <v>63</v>
      </c>
      <c r="D19" t="s">
        <v>2722</v>
      </c>
      <c r="E19" s="68" t="str">
        <f t="shared" si="0"/>
        <v>20170928 9:31:23.533000</v>
      </c>
      <c r="F19" s="69">
        <f t="shared" si="1"/>
        <v>44928</v>
      </c>
    </row>
    <row r="20" spans="1:6">
      <c r="A20">
        <v>239</v>
      </c>
      <c r="B20">
        <v>624</v>
      </c>
      <c r="C20" t="s">
        <v>63</v>
      </c>
      <c r="D20" t="s">
        <v>2723</v>
      </c>
      <c r="E20" s="68" t="str">
        <f t="shared" si="0"/>
        <v>20170928 9:31:23.534000</v>
      </c>
      <c r="F20" s="69">
        <f t="shared" si="1"/>
        <v>149136</v>
      </c>
    </row>
    <row r="21" spans="1:6">
      <c r="A21">
        <v>68</v>
      </c>
      <c r="B21">
        <v>624</v>
      </c>
      <c r="C21" t="s">
        <v>63</v>
      </c>
      <c r="D21" t="s">
        <v>2723</v>
      </c>
      <c r="E21" s="68" t="str">
        <f t="shared" si="0"/>
        <v>20170928 9:31:23.534000</v>
      </c>
      <c r="F21" s="69">
        <f t="shared" si="1"/>
        <v>42432</v>
      </c>
    </row>
    <row r="22" spans="1:6">
      <c r="A22">
        <v>40</v>
      </c>
      <c r="B22">
        <v>624</v>
      </c>
      <c r="C22" t="s">
        <v>63</v>
      </c>
      <c r="D22" t="s">
        <v>2724</v>
      </c>
      <c r="E22" s="68" t="str">
        <f t="shared" si="0"/>
        <v>20170928 9:46:05.708000</v>
      </c>
      <c r="F22" s="69">
        <f t="shared" si="1"/>
        <v>24960</v>
      </c>
    </row>
    <row r="23" spans="1:6">
      <c r="A23">
        <v>53</v>
      </c>
      <c r="B23">
        <v>624</v>
      </c>
      <c r="C23" t="s">
        <v>63</v>
      </c>
      <c r="D23" t="s">
        <v>2724</v>
      </c>
      <c r="E23" s="68" t="str">
        <f t="shared" si="0"/>
        <v>20170928 9:46:05.708000</v>
      </c>
      <c r="F23" s="69">
        <f t="shared" si="1"/>
        <v>33072</v>
      </c>
    </row>
    <row r="24" spans="1:6">
      <c r="A24">
        <v>33</v>
      </c>
      <c r="B24">
        <v>624</v>
      </c>
      <c r="C24" t="s">
        <v>63</v>
      </c>
      <c r="D24" t="s">
        <v>2724</v>
      </c>
      <c r="E24" s="68" t="str">
        <f t="shared" si="0"/>
        <v>20170928 9:46:05.708000</v>
      </c>
      <c r="F24" s="69">
        <f t="shared" si="1"/>
        <v>20592</v>
      </c>
    </row>
    <row r="25" spans="1:6">
      <c r="A25">
        <v>41</v>
      </c>
      <c r="B25">
        <v>624</v>
      </c>
      <c r="C25" t="s">
        <v>63</v>
      </c>
      <c r="D25" t="s">
        <v>2725</v>
      </c>
      <c r="E25" s="68" t="str">
        <f t="shared" si="0"/>
        <v>20170928 9:46:13.395000</v>
      </c>
      <c r="F25" s="69">
        <f t="shared" si="1"/>
        <v>25584</v>
      </c>
    </row>
    <row r="26" spans="1:6">
      <c r="A26">
        <v>333</v>
      </c>
      <c r="B26">
        <v>624</v>
      </c>
      <c r="C26" t="s">
        <v>63</v>
      </c>
      <c r="D26" t="s">
        <v>2726</v>
      </c>
      <c r="E26" s="68" t="str">
        <f t="shared" si="0"/>
        <v>20170928 9:46:30.433000</v>
      </c>
      <c r="F26" s="69">
        <f t="shared" si="1"/>
        <v>207792</v>
      </c>
    </row>
    <row r="27" spans="1:6">
      <c r="A27">
        <v>500</v>
      </c>
      <c r="B27">
        <v>624.5</v>
      </c>
      <c r="C27" t="s">
        <v>63</v>
      </c>
      <c r="D27" t="s">
        <v>2727</v>
      </c>
      <c r="E27" s="68" t="str">
        <f t="shared" si="0"/>
        <v>20170928 9:49:39.514000</v>
      </c>
      <c r="F27" s="69">
        <f t="shared" si="1"/>
        <v>312250</v>
      </c>
    </row>
    <row r="28" spans="1:6">
      <c r="A28">
        <v>39</v>
      </c>
      <c r="B28">
        <v>622</v>
      </c>
      <c r="C28" t="s">
        <v>70</v>
      </c>
      <c r="D28" t="s">
        <v>2728</v>
      </c>
      <c r="E28" s="68" t="str">
        <f t="shared" si="0"/>
        <v>20170928 9:59:43.189120</v>
      </c>
      <c r="F28" s="69">
        <f t="shared" si="1"/>
        <v>24258</v>
      </c>
    </row>
    <row r="29" spans="1:6">
      <c r="A29">
        <v>55</v>
      </c>
      <c r="B29">
        <v>622</v>
      </c>
      <c r="C29" t="s">
        <v>67</v>
      </c>
      <c r="D29" t="s">
        <v>2729</v>
      </c>
      <c r="E29" s="68" t="str">
        <f t="shared" si="0"/>
        <v>20170928 9:59:43.189126</v>
      </c>
      <c r="F29" s="69">
        <f t="shared" si="1"/>
        <v>34210</v>
      </c>
    </row>
    <row r="30" spans="1:6">
      <c r="A30">
        <v>351</v>
      </c>
      <c r="B30">
        <v>622</v>
      </c>
      <c r="C30" t="s">
        <v>63</v>
      </c>
      <c r="D30" t="s">
        <v>2730</v>
      </c>
      <c r="E30" s="68" t="str">
        <f t="shared" si="0"/>
        <v>20170928 9:59:43.199000</v>
      </c>
      <c r="F30" s="69">
        <f t="shared" si="1"/>
        <v>218322</v>
      </c>
    </row>
    <row r="31" spans="1:6">
      <c r="A31">
        <v>55</v>
      </c>
      <c r="B31">
        <v>622</v>
      </c>
      <c r="C31" t="s">
        <v>63</v>
      </c>
      <c r="D31" t="s">
        <v>2731</v>
      </c>
      <c r="E31" s="68" t="str">
        <f t="shared" si="0"/>
        <v>20170928 9:59:43.238000</v>
      </c>
      <c r="F31" s="69">
        <f t="shared" si="1"/>
        <v>34210</v>
      </c>
    </row>
    <row r="32" spans="1:6">
      <c r="A32">
        <v>90</v>
      </c>
      <c r="B32">
        <v>622</v>
      </c>
      <c r="C32" t="s">
        <v>63</v>
      </c>
      <c r="D32" t="s">
        <v>2732</v>
      </c>
      <c r="E32" s="68" t="str">
        <f t="shared" si="0"/>
        <v>20170928 10:05:31.458000</v>
      </c>
      <c r="F32" s="69">
        <f t="shared" si="1"/>
        <v>55980</v>
      </c>
    </row>
    <row r="33" spans="1:6">
      <c r="A33">
        <v>100</v>
      </c>
      <c r="B33">
        <v>622</v>
      </c>
      <c r="C33" t="s">
        <v>63</v>
      </c>
      <c r="D33" t="s">
        <v>2732</v>
      </c>
      <c r="E33" s="68" t="str">
        <f t="shared" si="0"/>
        <v>20170928 10:05:31.458000</v>
      </c>
      <c r="F33" s="69">
        <f t="shared" si="1"/>
        <v>62200</v>
      </c>
    </row>
    <row r="34" spans="1:6">
      <c r="A34">
        <v>80</v>
      </c>
      <c r="B34">
        <v>622</v>
      </c>
      <c r="C34" t="s">
        <v>63</v>
      </c>
      <c r="D34" t="s">
        <v>2732</v>
      </c>
      <c r="E34" s="68" t="str">
        <f t="shared" si="0"/>
        <v>20170928 10:05:31.458000</v>
      </c>
      <c r="F34" s="69">
        <f t="shared" si="1"/>
        <v>49760</v>
      </c>
    </row>
    <row r="35" spans="1:6">
      <c r="A35">
        <v>100</v>
      </c>
      <c r="B35">
        <v>622</v>
      </c>
      <c r="C35" t="s">
        <v>63</v>
      </c>
      <c r="D35" t="s">
        <v>2732</v>
      </c>
      <c r="E35" s="68" t="str">
        <f t="shared" si="0"/>
        <v>20170928 10:05:31.458000</v>
      </c>
      <c r="F35" s="69">
        <f t="shared" si="1"/>
        <v>62200</v>
      </c>
    </row>
    <row r="36" spans="1:6">
      <c r="A36">
        <v>30</v>
      </c>
      <c r="B36">
        <v>622</v>
      </c>
      <c r="C36" t="s">
        <v>63</v>
      </c>
      <c r="D36" t="s">
        <v>2732</v>
      </c>
      <c r="E36" s="68" t="str">
        <f t="shared" si="0"/>
        <v>20170928 10:05:31.458000</v>
      </c>
      <c r="F36" s="69">
        <f t="shared" si="1"/>
        <v>18660</v>
      </c>
    </row>
    <row r="37" spans="1:6">
      <c r="A37">
        <v>81</v>
      </c>
      <c r="B37">
        <v>622</v>
      </c>
      <c r="C37" t="s">
        <v>63</v>
      </c>
      <c r="D37" t="s">
        <v>2733</v>
      </c>
      <c r="E37" s="68" t="str">
        <f t="shared" si="0"/>
        <v>20170928 10:10:07.461000</v>
      </c>
      <c r="F37" s="69">
        <f t="shared" si="1"/>
        <v>50382</v>
      </c>
    </row>
    <row r="38" spans="1:6">
      <c r="A38">
        <v>87</v>
      </c>
      <c r="B38">
        <v>622</v>
      </c>
      <c r="C38" t="s">
        <v>63</v>
      </c>
      <c r="D38" t="s">
        <v>2733</v>
      </c>
      <c r="E38" s="68" t="str">
        <f t="shared" si="0"/>
        <v>20170928 10:10:07.461000</v>
      </c>
      <c r="F38" s="69">
        <f t="shared" si="1"/>
        <v>54114</v>
      </c>
    </row>
    <row r="39" spans="1:6">
      <c r="A39">
        <v>15</v>
      </c>
      <c r="B39">
        <v>622</v>
      </c>
      <c r="C39" t="s">
        <v>63</v>
      </c>
      <c r="D39" t="s">
        <v>2733</v>
      </c>
      <c r="E39" s="68" t="str">
        <f t="shared" si="0"/>
        <v>20170928 10:10:07.461000</v>
      </c>
      <c r="F39" s="69">
        <f t="shared" si="1"/>
        <v>9330</v>
      </c>
    </row>
    <row r="40" spans="1:6">
      <c r="A40">
        <v>41</v>
      </c>
      <c r="B40">
        <v>622</v>
      </c>
      <c r="C40" t="s">
        <v>63</v>
      </c>
      <c r="D40" t="s">
        <v>2733</v>
      </c>
      <c r="E40" s="68" t="str">
        <f t="shared" si="0"/>
        <v>20170928 10:10:07.461000</v>
      </c>
      <c r="F40" s="69">
        <f t="shared" si="1"/>
        <v>25502</v>
      </c>
    </row>
    <row r="41" spans="1:6">
      <c r="A41">
        <v>73</v>
      </c>
      <c r="B41">
        <v>622</v>
      </c>
      <c r="C41" t="s">
        <v>63</v>
      </c>
      <c r="D41" t="s">
        <v>2733</v>
      </c>
      <c r="E41" s="68" t="str">
        <f t="shared" si="0"/>
        <v>20170928 10:10:07.461000</v>
      </c>
      <c r="F41" s="69">
        <f t="shared" si="1"/>
        <v>45406</v>
      </c>
    </row>
    <row r="42" spans="1:6">
      <c r="A42">
        <v>33</v>
      </c>
      <c r="B42">
        <v>622</v>
      </c>
      <c r="C42" t="s">
        <v>63</v>
      </c>
      <c r="D42" t="s">
        <v>2734</v>
      </c>
      <c r="E42" s="68" t="str">
        <f t="shared" si="0"/>
        <v>20170928 10:10:07.489000</v>
      </c>
      <c r="F42" s="69">
        <f t="shared" si="1"/>
        <v>20526</v>
      </c>
    </row>
    <row r="43" spans="1:6">
      <c r="A43">
        <v>170</v>
      </c>
      <c r="B43">
        <v>622</v>
      </c>
      <c r="C43" t="s">
        <v>63</v>
      </c>
      <c r="D43" t="s">
        <v>2735</v>
      </c>
      <c r="E43" s="68" t="str">
        <f t="shared" si="0"/>
        <v>20170928 10:10:07.538000</v>
      </c>
      <c r="F43" s="69">
        <f t="shared" si="1"/>
        <v>105740</v>
      </c>
    </row>
    <row r="44" spans="1:6">
      <c r="A44">
        <v>1000</v>
      </c>
      <c r="B44">
        <v>621.5</v>
      </c>
      <c r="C44" t="s">
        <v>63</v>
      </c>
      <c r="D44" t="s">
        <v>2736</v>
      </c>
      <c r="E44" s="68" t="str">
        <f t="shared" si="0"/>
        <v>20170928 10:12:36.688441</v>
      </c>
      <c r="F44" s="69">
        <f t="shared" si="1"/>
        <v>621500</v>
      </c>
    </row>
    <row r="45" spans="1:6">
      <c r="A45">
        <v>211</v>
      </c>
      <c r="B45">
        <v>620</v>
      </c>
      <c r="C45" t="s">
        <v>63</v>
      </c>
      <c r="D45" t="s">
        <v>2737</v>
      </c>
      <c r="E45" s="68" t="str">
        <f t="shared" si="0"/>
        <v>20170928 10:18:46.629000</v>
      </c>
      <c r="F45" s="69">
        <f t="shared" si="1"/>
        <v>130820</v>
      </c>
    </row>
    <row r="46" spans="1:6">
      <c r="A46">
        <v>23</v>
      </c>
      <c r="B46">
        <v>620</v>
      </c>
      <c r="C46" t="s">
        <v>70</v>
      </c>
      <c r="D46" t="s">
        <v>2738</v>
      </c>
      <c r="E46" s="68" t="str">
        <f t="shared" si="0"/>
        <v>20170928 10:18:46.639227</v>
      </c>
      <c r="F46" s="69">
        <f t="shared" si="1"/>
        <v>14260</v>
      </c>
    </row>
    <row r="47" spans="1:6">
      <c r="A47">
        <v>33</v>
      </c>
      <c r="B47">
        <v>620</v>
      </c>
      <c r="C47" t="s">
        <v>67</v>
      </c>
      <c r="D47" t="s">
        <v>2739</v>
      </c>
      <c r="E47" s="68" t="str">
        <f t="shared" si="0"/>
        <v>20170928 10:18:46.647608</v>
      </c>
      <c r="F47" s="69">
        <f t="shared" si="1"/>
        <v>20460</v>
      </c>
    </row>
    <row r="48" spans="1:6">
      <c r="A48">
        <v>33</v>
      </c>
      <c r="B48">
        <v>620</v>
      </c>
      <c r="C48" t="s">
        <v>63</v>
      </c>
      <c r="D48" t="s">
        <v>2740</v>
      </c>
      <c r="E48" s="68" t="str">
        <f t="shared" si="0"/>
        <v>20170928 10:18:46.693000</v>
      </c>
      <c r="F48" s="69">
        <f t="shared" si="1"/>
        <v>20460</v>
      </c>
    </row>
    <row r="49" spans="1:6">
      <c r="A49">
        <v>1000</v>
      </c>
      <c r="B49">
        <v>621.5</v>
      </c>
      <c r="C49" t="s">
        <v>63</v>
      </c>
      <c r="D49" t="s">
        <v>2741</v>
      </c>
      <c r="E49" s="68" t="str">
        <f t="shared" si="0"/>
        <v>20170928 10:28:08.676038</v>
      </c>
      <c r="F49" s="69">
        <f t="shared" si="1"/>
        <v>621500</v>
      </c>
    </row>
    <row r="50" spans="1:6">
      <c r="A50">
        <v>1000</v>
      </c>
      <c r="B50">
        <v>618</v>
      </c>
      <c r="C50" t="s">
        <v>63</v>
      </c>
      <c r="D50" t="s">
        <v>2742</v>
      </c>
      <c r="E50" s="68" t="str">
        <f t="shared" si="0"/>
        <v>20170928 11:14:52.231314</v>
      </c>
      <c r="F50" s="69">
        <f t="shared" si="1"/>
        <v>618000</v>
      </c>
    </row>
    <row r="51" spans="1:6">
      <c r="A51">
        <v>500</v>
      </c>
      <c r="B51">
        <v>617</v>
      </c>
      <c r="C51" t="s">
        <v>63</v>
      </c>
      <c r="D51" t="s">
        <v>2743</v>
      </c>
      <c r="E51" s="68" t="str">
        <f t="shared" si="0"/>
        <v>20170928 11:16:53.009634</v>
      </c>
      <c r="F51" s="69">
        <f t="shared" si="1"/>
        <v>308500</v>
      </c>
    </row>
    <row r="52" spans="1:6">
      <c r="A52">
        <v>100</v>
      </c>
      <c r="B52">
        <v>617</v>
      </c>
      <c r="C52" t="s">
        <v>63</v>
      </c>
      <c r="D52" t="s">
        <v>2744</v>
      </c>
      <c r="E52" s="68" t="str">
        <f t="shared" si="0"/>
        <v>20170928 11:25:39.190000</v>
      </c>
      <c r="F52" s="69">
        <f t="shared" si="1"/>
        <v>61700</v>
      </c>
    </row>
    <row r="53" spans="1:6">
      <c r="A53">
        <v>80</v>
      </c>
      <c r="B53">
        <v>617</v>
      </c>
      <c r="C53" t="s">
        <v>63</v>
      </c>
      <c r="D53" t="s">
        <v>2744</v>
      </c>
      <c r="E53" s="68" t="str">
        <f t="shared" si="0"/>
        <v>20170928 11:25:39.190000</v>
      </c>
      <c r="F53" s="69">
        <f t="shared" si="1"/>
        <v>49360</v>
      </c>
    </row>
    <row r="54" spans="1:6">
      <c r="A54">
        <v>90</v>
      </c>
      <c r="B54">
        <v>617</v>
      </c>
      <c r="C54" t="s">
        <v>63</v>
      </c>
      <c r="D54" t="s">
        <v>2744</v>
      </c>
      <c r="E54" s="68" t="str">
        <f t="shared" si="0"/>
        <v>20170928 11:25:39.190000</v>
      </c>
      <c r="F54" s="69">
        <f t="shared" si="1"/>
        <v>55530</v>
      </c>
    </row>
    <row r="55" spans="1:6">
      <c r="A55">
        <v>90</v>
      </c>
      <c r="B55">
        <v>617</v>
      </c>
      <c r="C55" t="s">
        <v>63</v>
      </c>
      <c r="D55" t="s">
        <v>2744</v>
      </c>
      <c r="E55" s="68" t="str">
        <f t="shared" si="0"/>
        <v>20170928 11:25:39.190000</v>
      </c>
      <c r="F55" s="69">
        <f t="shared" si="1"/>
        <v>55530</v>
      </c>
    </row>
    <row r="56" spans="1:6">
      <c r="A56">
        <v>77</v>
      </c>
      <c r="B56">
        <v>617</v>
      </c>
      <c r="C56" t="s">
        <v>63</v>
      </c>
      <c r="D56" t="s">
        <v>2744</v>
      </c>
      <c r="E56" s="68" t="str">
        <f t="shared" si="0"/>
        <v>20170928 11:25:39.190000</v>
      </c>
      <c r="F56" s="69">
        <f t="shared" si="1"/>
        <v>47509</v>
      </c>
    </row>
    <row r="57" spans="1:6">
      <c r="A57">
        <v>100</v>
      </c>
      <c r="B57">
        <v>617</v>
      </c>
      <c r="C57" t="s">
        <v>63</v>
      </c>
      <c r="D57" t="s">
        <v>2744</v>
      </c>
      <c r="E57" s="68" t="str">
        <f t="shared" si="0"/>
        <v>20170928 11:25:39.190000</v>
      </c>
      <c r="F57" s="69">
        <f t="shared" si="1"/>
        <v>61700</v>
      </c>
    </row>
    <row r="58" spans="1:6">
      <c r="A58">
        <v>60</v>
      </c>
      <c r="B58">
        <v>617</v>
      </c>
      <c r="C58" t="s">
        <v>63</v>
      </c>
      <c r="D58" t="s">
        <v>2744</v>
      </c>
      <c r="E58" s="68" t="str">
        <f t="shared" si="0"/>
        <v>20170928 11:25:39.190000</v>
      </c>
      <c r="F58" s="69">
        <f t="shared" si="1"/>
        <v>37020</v>
      </c>
    </row>
    <row r="59" spans="1:6">
      <c r="A59">
        <v>48</v>
      </c>
      <c r="B59">
        <v>617</v>
      </c>
      <c r="C59" t="s">
        <v>63</v>
      </c>
      <c r="D59" t="s">
        <v>2745</v>
      </c>
      <c r="E59" s="68" t="str">
        <f t="shared" si="0"/>
        <v>20170928 11:25:39.211000</v>
      </c>
      <c r="F59" s="69">
        <f t="shared" si="1"/>
        <v>29616</v>
      </c>
    </row>
    <row r="60" spans="1:6">
      <c r="A60">
        <v>55</v>
      </c>
      <c r="B60">
        <v>617</v>
      </c>
      <c r="C60" t="s">
        <v>63</v>
      </c>
      <c r="D60" t="s">
        <v>2746</v>
      </c>
      <c r="E60" s="68" t="str">
        <f t="shared" si="0"/>
        <v>20170928 11:25:39.256000</v>
      </c>
      <c r="F60" s="69">
        <f t="shared" si="1"/>
        <v>33935</v>
      </c>
    </row>
    <row r="61" spans="1:6">
      <c r="A61">
        <v>1000</v>
      </c>
      <c r="B61">
        <v>616</v>
      </c>
      <c r="C61" t="s">
        <v>63</v>
      </c>
      <c r="D61" t="s">
        <v>2747</v>
      </c>
      <c r="E61" s="68" t="str">
        <f t="shared" si="0"/>
        <v>20170928 12:13:49.622542</v>
      </c>
      <c r="F61" s="69">
        <f t="shared" si="1"/>
        <v>616000</v>
      </c>
    </row>
    <row r="62" spans="1:6">
      <c r="A62">
        <v>1000</v>
      </c>
      <c r="B62">
        <v>615.5</v>
      </c>
      <c r="C62" t="s">
        <v>63</v>
      </c>
      <c r="D62" t="s">
        <v>2748</v>
      </c>
      <c r="E62" s="68" t="str">
        <f t="shared" si="0"/>
        <v>20170928 12:14:42.619636</v>
      </c>
      <c r="F62" s="69">
        <f t="shared" si="1"/>
        <v>615500</v>
      </c>
    </row>
    <row r="63" spans="1:6">
      <c r="A63">
        <v>1000</v>
      </c>
      <c r="B63">
        <v>614</v>
      </c>
      <c r="C63" t="s">
        <v>63</v>
      </c>
      <c r="D63" t="s">
        <v>2749</v>
      </c>
      <c r="E63" s="68" t="str">
        <f t="shared" si="0"/>
        <v>20170928 12:27:51.288252</v>
      </c>
      <c r="F63" s="69">
        <f t="shared" si="1"/>
        <v>614000</v>
      </c>
    </row>
    <row r="64" spans="1:6">
      <c r="A64">
        <v>1000</v>
      </c>
      <c r="B64">
        <v>613</v>
      </c>
      <c r="C64" t="s">
        <v>63</v>
      </c>
      <c r="D64" t="s">
        <v>2750</v>
      </c>
      <c r="E64" s="68" t="str">
        <f t="shared" si="0"/>
        <v>20170928 13:39:10.102338</v>
      </c>
      <c r="F64" s="69">
        <f t="shared" si="1"/>
        <v>613000</v>
      </c>
    </row>
    <row r="65" spans="1:6">
      <c r="A65">
        <v>1000</v>
      </c>
      <c r="B65">
        <v>614.5</v>
      </c>
      <c r="C65" t="s">
        <v>63</v>
      </c>
      <c r="D65" t="s">
        <v>2751</v>
      </c>
      <c r="E65" s="68" t="str">
        <f t="shared" si="0"/>
        <v>20170928 13:46:19.734025</v>
      </c>
      <c r="F65" s="69">
        <f t="shared" si="1"/>
        <v>614500</v>
      </c>
    </row>
    <row r="66" spans="1:6">
      <c r="A66">
        <v>100</v>
      </c>
      <c r="B66">
        <v>615</v>
      </c>
      <c r="C66" t="s">
        <v>63</v>
      </c>
      <c r="D66" t="s">
        <v>2752</v>
      </c>
      <c r="E66" s="68" t="str">
        <f t="shared" ref="E66:E90" si="4">LEFT(D66,FIND(" ",D66)-1)&amp;" "&amp;IF((MID(D66,FIND(" ",D66)+1,2))&lt;"23",MID(D66,FIND(" ",D66)+1,2) + 2 - VALUE(MID(D66,28,1)),"0"&amp;"0")&amp;MID(D66,FIND(" ",D66)+3,13)</f>
        <v>20170928 13:55:57.708000</v>
      </c>
      <c r="F66" s="69">
        <f t="shared" ref="F66:F90" si="5">A66*B66</f>
        <v>61500</v>
      </c>
    </row>
    <row r="67" spans="1:6">
      <c r="A67">
        <v>100</v>
      </c>
      <c r="B67">
        <v>615</v>
      </c>
      <c r="C67" t="s">
        <v>63</v>
      </c>
      <c r="D67" t="s">
        <v>2752</v>
      </c>
      <c r="E67" s="68" t="str">
        <f t="shared" si="4"/>
        <v>20170928 13:55:57.708000</v>
      </c>
      <c r="F67" s="69">
        <f t="shared" si="5"/>
        <v>61500</v>
      </c>
    </row>
    <row r="68" spans="1:6">
      <c r="A68">
        <v>23</v>
      </c>
      <c r="B68">
        <v>615.5</v>
      </c>
      <c r="C68" t="s">
        <v>63</v>
      </c>
      <c r="D68" t="s">
        <v>2753</v>
      </c>
      <c r="E68" s="68" t="str">
        <f t="shared" si="4"/>
        <v>20170928 13:57:29.283000</v>
      </c>
      <c r="F68" s="69">
        <f t="shared" si="5"/>
        <v>14156.5</v>
      </c>
    </row>
    <row r="69" spans="1:6">
      <c r="A69">
        <v>100</v>
      </c>
      <c r="B69">
        <v>615.5</v>
      </c>
      <c r="C69" t="s">
        <v>63</v>
      </c>
      <c r="D69" t="s">
        <v>2753</v>
      </c>
      <c r="E69" s="68" t="str">
        <f t="shared" si="4"/>
        <v>20170928 13:57:29.283000</v>
      </c>
      <c r="F69" s="69">
        <f t="shared" si="5"/>
        <v>61550</v>
      </c>
    </row>
    <row r="70" spans="1:6">
      <c r="A70">
        <v>6</v>
      </c>
      <c r="B70">
        <v>615.5</v>
      </c>
      <c r="C70" t="s">
        <v>63</v>
      </c>
      <c r="D70" t="s">
        <v>2753</v>
      </c>
      <c r="E70" s="68" t="str">
        <f t="shared" si="4"/>
        <v>20170928 13:57:29.283000</v>
      </c>
      <c r="F70" s="69">
        <f t="shared" si="5"/>
        <v>3693</v>
      </c>
    </row>
    <row r="71" spans="1:6">
      <c r="A71">
        <v>246</v>
      </c>
      <c r="B71">
        <v>615.5</v>
      </c>
      <c r="C71" t="s">
        <v>63</v>
      </c>
      <c r="D71" t="s">
        <v>2753</v>
      </c>
      <c r="E71" s="68" t="str">
        <f t="shared" si="4"/>
        <v>20170928 13:57:29.283000</v>
      </c>
      <c r="F71" s="69">
        <f t="shared" si="5"/>
        <v>151413</v>
      </c>
    </row>
    <row r="72" spans="1:6">
      <c r="A72">
        <v>66</v>
      </c>
      <c r="B72">
        <v>615.5</v>
      </c>
      <c r="C72" t="s">
        <v>63</v>
      </c>
      <c r="D72" t="s">
        <v>2753</v>
      </c>
      <c r="E72" s="68" t="str">
        <f t="shared" si="4"/>
        <v>20170928 13:57:29.283000</v>
      </c>
      <c r="F72" s="69">
        <f t="shared" si="5"/>
        <v>40623</v>
      </c>
    </row>
    <row r="73" spans="1:6">
      <c r="A73">
        <v>61</v>
      </c>
      <c r="B73">
        <v>615.5</v>
      </c>
      <c r="C73" t="s">
        <v>63</v>
      </c>
      <c r="D73" t="s">
        <v>2753</v>
      </c>
      <c r="E73" s="68" t="str">
        <f t="shared" si="4"/>
        <v>20170928 13:57:29.283000</v>
      </c>
      <c r="F73" s="69">
        <f t="shared" si="5"/>
        <v>37545.5</v>
      </c>
    </row>
    <row r="74" spans="1:6">
      <c r="A74">
        <v>83</v>
      </c>
      <c r="B74">
        <v>615.5</v>
      </c>
      <c r="C74" t="s">
        <v>63</v>
      </c>
      <c r="D74" t="s">
        <v>2753</v>
      </c>
      <c r="E74" s="68" t="str">
        <f t="shared" si="4"/>
        <v>20170928 13:57:29.283000</v>
      </c>
      <c r="F74" s="69">
        <f t="shared" si="5"/>
        <v>51086.5</v>
      </c>
    </row>
    <row r="75" spans="1:6">
      <c r="A75">
        <v>215</v>
      </c>
      <c r="B75">
        <v>615.5</v>
      </c>
      <c r="C75" t="s">
        <v>63</v>
      </c>
      <c r="D75" t="s">
        <v>2754</v>
      </c>
      <c r="E75" s="68" t="str">
        <f t="shared" si="4"/>
        <v>20170928 13:57:29.304000</v>
      </c>
      <c r="F75" s="69">
        <f t="shared" si="5"/>
        <v>132332.5</v>
      </c>
    </row>
    <row r="76" spans="1:6">
      <c r="A76">
        <v>1000</v>
      </c>
      <c r="B76">
        <v>616.5</v>
      </c>
      <c r="C76" t="s">
        <v>63</v>
      </c>
      <c r="D76" t="s">
        <v>2755</v>
      </c>
      <c r="E76" s="68" t="str">
        <f t="shared" si="4"/>
        <v>20170928 14:08:04.727307</v>
      </c>
      <c r="F76" s="69">
        <f t="shared" si="5"/>
        <v>616500</v>
      </c>
    </row>
    <row r="77" spans="1:6">
      <c r="A77">
        <v>1000</v>
      </c>
      <c r="B77">
        <v>617.5</v>
      </c>
      <c r="C77" t="s">
        <v>63</v>
      </c>
      <c r="D77" t="s">
        <v>2756</v>
      </c>
      <c r="E77" s="68" t="str">
        <f t="shared" si="4"/>
        <v>20170928 14:11:14.277060</v>
      </c>
      <c r="F77" s="69">
        <f t="shared" si="5"/>
        <v>617500</v>
      </c>
    </row>
    <row r="78" spans="1:6">
      <c r="A78">
        <v>1000</v>
      </c>
      <c r="B78">
        <v>618</v>
      </c>
      <c r="C78" t="s">
        <v>63</v>
      </c>
      <c r="D78" t="s">
        <v>2757</v>
      </c>
      <c r="E78" s="68" t="str">
        <f t="shared" si="4"/>
        <v>20170928 14:21:17.007779</v>
      </c>
      <c r="F78" s="69">
        <f t="shared" si="5"/>
        <v>618000</v>
      </c>
    </row>
    <row r="79" spans="1:6">
      <c r="A79">
        <v>1000</v>
      </c>
      <c r="B79">
        <v>617</v>
      </c>
      <c r="C79" t="s">
        <v>63</v>
      </c>
      <c r="D79" t="s">
        <v>2758</v>
      </c>
      <c r="E79" s="68" t="str">
        <f t="shared" si="4"/>
        <v>20170928 14:33:40.568548</v>
      </c>
      <c r="F79" s="69">
        <f t="shared" si="5"/>
        <v>617000</v>
      </c>
    </row>
    <row r="80" spans="1:6">
      <c r="A80">
        <v>1000</v>
      </c>
      <c r="B80">
        <v>616</v>
      </c>
      <c r="C80" t="s">
        <v>63</v>
      </c>
      <c r="D80" t="s">
        <v>2759</v>
      </c>
      <c r="E80" s="68" t="str">
        <f t="shared" si="4"/>
        <v>20170928 14:49:33.649737</v>
      </c>
      <c r="F80" s="69">
        <f t="shared" si="5"/>
        <v>616000</v>
      </c>
    </row>
    <row r="81" spans="1:6">
      <c r="A81">
        <v>1000</v>
      </c>
      <c r="B81">
        <v>616.5</v>
      </c>
      <c r="C81" t="s">
        <v>63</v>
      </c>
      <c r="D81" t="s">
        <v>2760</v>
      </c>
      <c r="E81" s="68" t="str">
        <f t="shared" si="4"/>
        <v>20170928 15:12:55.307762</v>
      </c>
      <c r="F81" s="69">
        <f t="shared" si="5"/>
        <v>616500</v>
      </c>
    </row>
    <row r="82" spans="1:6">
      <c r="A82">
        <v>1000</v>
      </c>
      <c r="B82">
        <v>617.5</v>
      </c>
      <c r="C82" t="s">
        <v>63</v>
      </c>
      <c r="D82" t="s">
        <v>2761</v>
      </c>
      <c r="E82" s="68" t="str">
        <f t="shared" si="4"/>
        <v>20170928 15:24:10.684719</v>
      </c>
      <c r="F82" s="69">
        <f t="shared" si="5"/>
        <v>617500</v>
      </c>
    </row>
    <row r="83" spans="1:6">
      <c r="A83">
        <v>1500</v>
      </c>
      <c r="B83">
        <v>618</v>
      </c>
      <c r="C83" t="s">
        <v>63</v>
      </c>
      <c r="D83" t="s">
        <v>2762</v>
      </c>
      <c r="E83" s="68" t="str">
        <f t="shared" si="4"/>
        <v>20170928 15:35:11.597047</v>
      </c>
      <c r="F83" s="69">
        <f t="shared" si="5"/>
        <v>927000</v>
      </c>
    </row>
    <row r="84" spans="1:6">
      <c r="A84">
        <v>53</v>
      </c>
      <c r="B84">
        <v>614</v>
      </c>
      <c r="C84" t="s">
        <v>63</v>
      </c>
      <c r="D84" t="s">
        <v>2763</v>
      </c>
      <c r="E84" s="68" t="str">
        <f t="shared" si="4"/>
        <v>20170928 15:50:37.566000</v>
      </c>
      <c r="F84" s="69">
        <f t="shared" si="5"/>
        <v>32542</v>
      </c>
    </row>
    <row r="85" spans="1:6">
      <c r="A85">
        <v>100</v>
      </c>
      <c r="B85">
        <v>614</v>
      </c>
      <c r="C85" t="s">
        <v>63</v>
      </c>
      <c r="D85" t="s">
        <v>2763</v>
      </c>
      <c r="E85" s="68" t="str">
        <f t="shared" si="4"/>
        <v>20170928 15:50:37.566000</v>
      </c>
      <c r="F85" s="69">
        <f t="shared" si="5"/>
        <v>61400</v>
      </c>
    </row>
    <row r="86" spans="1:6">
      <c r="A86">
        <v>54</v>
      </c>
      <c r="B86">
        <v>614</v>
      </c>
      <c r="C86" t="s">
        <v>63</v>
      </c>
      <c r="D86" t="s">
        <v>2763</v>
      </c>
      <c r="E86" s="68" t="str">
        <f t="shared" si="4"/>
        <v>20170928 15:50:37.566000</v>
      </c>
      <c r="F86" s="69">
        <f t="shared" si="5"/>
        <v>33156</v>
      </c>
    </row>
    <row r="87" spans="1:6">
      <c r="A87">
        <v>293</v>
      </c>
      <c r="B87">
        <v>614</v>
      </c>
      <c r="C87" t="s">
        <v>63</v>
      </c>
      <c r="D87" t="s">
        <v>2763</v>
      </c>
      <c r="E87" s="68" t="str">
        <f t="shared" si="4"/>
        <v>20170928 15:50:37.566000</v>
      </c>
      <c r="F87" s="69">
        <f t="shared" si="5"/>
        <v>179902</v>
      </c>
    </row>
    <row r="88" spans="1:6">
      <c r="A88">
        <v>1000</v>
      </c>
      <c r="B88">
        <v>615</v>
      </c>
      <c r="C88" t="s">
        <v>63</v>
      </c>
      <c r="D88" t="s">
        <v>2764</v>
      </c>
      <c r="E88" s="68" t="str">
        <f t="shared" si="4"/>
        <v>20170928 15:57:01.005032</v>
      </c>
      <c r="F88" s="69">
        <f t="shared" si="5"/>
        <v>615000</v>
      </c>
    </row>
    <row r="89" spans="1:6">
      <c r="A89">
        <v>1000</v>
      </c>
      <c r="B89">
        <v>613.5</v>
      </c>
      <c r="C89" t="s">
        <v>63</v>
      </c>
      <c r="D89" t="s">
        <v>2765</v>
      </c>
      <c r="E89" s="68" t="str">
        <f t="shared" si="4"/>
        <v>20170928 16:23:50.333127</v>
      </c>
      <c r="F89" s="69">
        <f t="shared" si="5"/>
        <v>613500</v>
      </c>
    </row>
    <row r="90" spans="1:6">
      <c r="A90">
        <v>1000</v>
      </c>
      <c r="B90">
        <v>615</v>
      </c>
      <c r="C90" t="s">
        <v>63</v>
      </c>
      <c r="D90" t="s">
        <v>2766</v>
      </c>
      <c r="E90" s="68" t="str">
        <f t="shared" si="4"/>
        <v>20170928 16:38:37.911579</v>
      </c>
      <c r="F90" s="69">
        <f t="shared" si="5"/>
        <v>615000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229"/>
  <sheetViews>
    <sheetView workbookViewId="0">
      <selection activeCell="A2" sqref="A2:E229"/>
    </sheetView>
  </sheetViews>
  <sheetFormatPr defaultRowHeight="12.75"/>
  <cols>
    <col min="4" max="4" width="0" hidden="1" customWidth="1"/>
    <col min="5" max="5" width="23.28515625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3.4257812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1000</v>
      </c>
      <c r="B2">
        <v>604</v>
      </c>
      <c r="C2" t="s">
        <v>63</v>
      </c>
      <c r="D2" t="s">
        <v>2645</v>
      </c>
      <c r="E2" s="68" t="str">
        <f t="shared" ref="E2:E65" si="0">LEFT(D2,FIND(" ",D2)-1)&amp;" "&amp;IF((MID(D2,FIND(" ",D2)+1,2))&lt;"23",MID(D2,FIND(" ",D2)+1,2) + 2 - VALUE(MID(D2,28,1)),"0"&amp;"0")&amp;MID(D2,FIND(" ",D2)+3,13)</f>
        <v>20170927 9:04:26.074000</v>
      </c>
      <c r="F2" s="69">
        <f t="shared" ref="F2:F65" si="1">A2*B2</f>
        <v>604000</v>
      </c>
    </row>
    <row r="3" spans="1:12">
      <c r="A3">
        <v>50</v>
      </c>
      <c r="B3">
        <v>604</v>
      </c>
      <c r="C3" t="s">
        <v>63</v>
      </c>
      <c r="D3" t="s">
        <v>2646</v>
      </c>
      <c r="E3" s="68" t="str">
        <f t="shared" si="0"/>
        <v>20170927 9:04:38.934000</v>
      </c>
      <c r="F3" s="69">
        <f t="shared" si="1"/>
        <v>30200</v>
      </c>
      <c r="H3" s="77" t="s">
        <v>150</v>
      </c>
      <c r="I3" s="70" t="s">
        <v>151</v>
      </c>
      <c r="J3" s="71" t="s">
        <v>152</v>
      </c>
      <c r="K3" s="72" t="s">
        <v>153</v>
      </c>
      <c r="L3" s="72" t="s">
        <v>154</v>
      </c>
    </row>
    <row r="4" spans="1:12">
      <c r="A4">
        <v>100</v>
      </c>
      <c r="B4">
        <v>604</v>
      </c>
      <c r="C4" t="s">
        <v>63</v>
      </c>
      <c r="D4" t="s">
        <v>2646</v>
      </c>
      <c r="E4" s="68" t="str">
        <f t="shared" si="0"/>
        <v>20170927 9:04:38.934000</v>
      </c>
      <c r="F4" s="69">
        <f t="shared" si="1"/>
        <v>60400</v>
      </c>
      <c r="H4" s="73" t="s">
        <v>70</v>
      </c>
      <c r="I4" s="70">
        <v>233</v>
      </c>
      <c r="J4" s="74">
        <v>608.29999999999995</v>
      </c>
      <c r="K4" s="75">
        <f>I4*L4</f>
        <v>141719.5</v>
      </c>
      <c r="L4" s="75">
        <f>SUMIF($C$2:$C$10000,"="&amp;H4,$F$2:$F$10000)/I4</f>
        <v>608.23819742489275</v>
      </c>
    </row>
    <row r="5" spans="1:12">
      <c r="A5">
        <v>38</v>
      </c>
      <c r="B5">
        <v>604</v>
      </c>
      <c r="C5" t="s">
        <v>63</v>
      </c>
      <c r="D5" t="s">
        <v>2646</v>
      </c>
      <c r="E5" s="68" t="str">
        <f t="shared" si="0"/>
        <v>20170927 9:04:38.934000</v>
      </c>
      <c r="F5" s="69">
        <f t="shared" si="1"/>
        <v>22952</v>
      </c>
      <c r="H5" s="73" t="s">
        <v>67</v>
      </c>
      <c r="I5" s="70">
        <v>243</v>
      </c>
      <c r="J5" s="74">
        <v>609.70000000000005</v>
      </c>
      <c r="K5" s="75">
        <f t="shared" ref="K5:K6" si="2">I5*L5</f>
        <v>147870.5</v>
      </c>
      <c r="L5" s="75">
        <f>SUMIF($C$2:$C$10000,"="&amp;H5,$F$2:$F$10000)/I5</f>
        <v>608.52057613168722</v>
      </c>
    </row>
    <row r="6" spans="1:12">
      <c r="A6">
        <v>65</v>
      </c>
      <c r="B6">
        <v>604</v>
      </c>
      <c r="C6" t="s">
        <v>63</v>
      </c>
      <c r="D6" t="s">
        <v>2646</v>
      </c>
      <c r="E6" s="68" t="str">
        <f t="shared" si="0"/>
        <v>20170927 9:04:38.934000</v>
      </c>
      <c r="F6" s="69">
        <f t="shared" si="1"/>
        <v>39260</v>
      </c>
      <c r="H6" s="73" t="s">
        <v>63</v>
      </c>
      <c r="I6" s="70">
        <v>27524</v>
      </c>
      <c r="J6" s="74">
        <v>613.00458715596335</v>
      </c>
      <c r="K6" s="75">
        <f t="shared" si="2"/>
        <v>16857488</v>
      </c>
      <c r="L6" s="75">
        <f t="shared" ref="L6" si="3">SUMIF($C$2:$C$10000,"="&amp;H6,$F$2:$F$10000)/I6</f>
        <v>612.46504868478416</v>
      </c>
    </row>
    <row r="7" spans="1:12">
      <c r="A7">
        <v>352</v>
      </c>
      <c r="B7">
        <v>604</v>
      </c>
      <c r="C7" t="s">
        <v>63</v>
      </c>
      <c r="D7" t="s">
        <v>2646</v>
      </c>
      <c r="E7" s="68" t="str">
        <f t="shared" si="0"/>
        <v>20170927 9:04:38.934000</v>
      </c>
      <c r="F7" s="69">
        <f t="shared" si="1"/>
        <v>212608</v>
      </c>
      <c r="H7" s="73" t="s">
        <v>155</v>
      </c>
      <c r="I7" s="70">
        <v>28000</v>
      </c>
      <c r="J7" s="74">
        <v>612.82894736842104</v>
      </c>
      <c r="K7" s="76">
        <f>SUM(K6:K6)</f>
        <v>16857488</v>
      </c>
      <c r="L7" s="76">
        <f>SUM(F2:F10001)/GETPIVOTDATA("Sum of Volume",$I$4)</f>
        <v>612.39564285714289</v>
      </c>
    </row>
    <row r="8" spans="1:12">
      <c r="A8">
        <v>100</v>
      </c>
      <c r="B8">
        <v>604</v>
      </c>
      <c r="C8" t="s">
        <v>63</v>
      </c>
      <c r="D8" t="s">
        <v>2646</v>
      </c>
      <c r="E8" s="68" t="str">
        <f t="shared" si="0"/>
        <v>20170927 9:04:38.934000</v>
      </c>
      <c r="F8" s="69">
        <f t="shared" si="1"/>
        <v>60400</v>
      </c>
    </row>
    <row r="9" spans="1:12">
      <c r="A9">
        <v>295</v>
      </c>
      <c r="B9">
        <v>604</v>
      </c>
      <c r="C9" t="s">
        <v>63</v>
      </c>
      <c r="D9" t="s">
        <v>2646</v>
      </c>
      <c r="E9" s="68" t="str">
        <f t="shared" si="0"/>
        <v>20170927 9:04:38.934000</v>
      </c>
      <c r="F9" s="69">
        <f t="shared" si="1"/>
        <v>178180</v>
      </c>
    </row>
    <row r="10" spans="1:12">
      <c r="A10">
        <v>276</v>
      </c>
      <c r="B10">
        <v>604</v>
      </c>
      <c r="C10" t="s">
        <v>63</v>
      </c>
      <c r="D10" t="s">
        <v>2647</v>
      </c>
      <c r="E10" s="68" t="str">
        <f t="shared" si="0"/>
        <v>20170927 9:06:06.230000</v>
      </c>
      <c r="F10" s="69">
        <f t="shared" si="1"/>
        <v>166704</v>
      </c>
    </row>
    <row r="11" spans="1:12">
      <c r="A11">
        <v>115</v>
      </c>
      <c r="B11">
        <v>604</v>
      </c>
      <c r="C11" t="s">
        <v>63</v>
      </c>
      <c r="D11" t="s">
        <v>2647</v>
      </c>
      <c r="E11" s="68" t="str">
        <f t="shared" si="0"/>
        <v>20170927 9:06:06.230000</v>
      </c>
      <c r="F11" s="69">
        <f t="shared" si="1"/>
        <v>69460</v>
      </c>
    </row>
    <row r="12" spans="1:12">
      <c r="A12">
        <v>219</v>
      </c>
      <c r="B12">
        <v>604</v>
      </c>
      <c r="C12" t="s">
        <v>63</v>
      </c>
      <c r="D12" t="s">
        <v>2648</v>
      </c>
      <c r="E12" s="68" t="str">
        <f t="shared" si="0"/>
        <v>20170927 9:06:06.283000</v>
      </c>
      <c r="F12" s="69">
        <f t="shared" si="1"/>
        <v>132276</v>
      </c>
    </row>
    <row r="13" spans="1:12">
      <c r="A13">
        <v>237</v>
      </c>
      <c r="B13">
        <v>604</v>
      </c>
      <c r="C13" t="s">
        <v>63</v>
      </c>
      <c r="D13" t="s">
        <v>2649</v>
      </c>
      <c r="E13" s="68" t="str">
        <f t="shared" si="0"/>
        <v>20170927 9:06:06.288000</v>
      </c>
      <c r="F13" s="69">
        <f t="shared" si="1"/>
        <v>143148</v>
      </c>
    </row>
    <row r="14" spans="1:12">
      <c r="A14">
        <v>103</v>
      </c>
      <c r="B14">
        <v>604</v>
      </c>
      <c r="C14" t="s">
        <v>63</v>
      </c>
      <c r="D14" t="s">
        <v>2649</v>
      </c>
      <c r="E14" s="68" t="str">
        <f t="shared" si="0"/>
        <v>20170927 9:06:06.288000</v>
      </c>
      <c r="F14" s="69">
        <f t="shared" si="1"/>
        <v>62212</v>
      </c>
    </row>
    <row r="15" spans="1:12">
      <c r="A15">
        <v>50</v>
      </c>
      <c r="B15">
        <v>604</v>
      </c>
      <c r="C15" t="s">
        <v>63</v>
      </c>
      <c r="D15" t="s">
        <v>2649</v>
      </c>
      <c r="E15" s="68" t="str">
        <f t="shared" si="0"/>
        <v>20170927 9:06:06.288000</v>
      </c>
      <c r="F15" s="69">
        <f t="shared" si="1"/>
        <v>30200</v>
      </c>
    </row>
    <row r="16" spans="1:12">
      <c r="A16">
        <v>339</v>
      </c>
      <c r="B16">
        <v>607.5</v>
      </c>
      <c r="C16" t="s">
        <v>63</v>
      </c>
      <c r="D16" t="s">
        <v>2650</v>
      </c>
      <c r="E16" s="68" t="str">
        <f t="shared" si="0"/>
        <v>20170927 9:12:51.797000</v>
      </c>
      <c r="F16" s="69">
        <f t="shared" si="1"/>
        <v>205942.5</v>
      </c>
    </row>
    <row r="17" spans="1:6">
      <c r="A17">
        <v>118</v>
      </c>
      <c r="B17">
        <v>607.5</v>
      </c>
      <c r="C17" t="s">
        <v>63</v>
      </c>
      <c r="D17" t="s">
        <v>2650</v>
      </c>
      <c r="E17" s="68" t="str">
        <f t="shared" si="0"/>
        <v>20170927 9:12:51.797000</v>
      </c>
      <c r="F17" s="69">
        <f t="shared" si="1"/>
        <v>71685</v>
      </c>
    </row>
    <row r="18" spans="1:6">
      <c r="A18">
        <v>100</v>
      </c>
      <c r="B18">
        <v>607.5</v>
      </c>
      <c r="C18" t="s">
        <v>63</v>
      </c>
      <c r="D18" t="s">
        <v>2650</v>
      </c>
      <c r="E18" s="68" t="str">
        <f t="shared" si="0"/>
        <v>20170927 9:12:51.797000</v>
      </c>
      <c r="F18" s="69">
        <f t="shared" si="1"/>
        <v>60750</v>
      </c>
    </row>
    <row r="19" spans="1:6">
      <c r="A19">
        <v>242</v>
      </c>
      <c r="B19">
        <v>607.5</v>
      </c>
      <c r="C19" t="s">
        <v>63</v>
      </c>
      <c r="D19" t="s">
        <v>2650</v>
      </c>
      <c r="E19" s="68" t="str">
        <f t="shared" si="0"/>
        <v>20170927 9:12:51.797000</v>
      </c>
      <c r="F19" s="69">
        <f t="shared" si="1"/>
        <v>147015</v>
      </c>
    </row>
    <row r="20" spans="1:6">
      <c r="A20">
        <v>40</v>
      </c>
      <c r="B20">
        <v>607.5</v>
      </c>
      <c r="C20" t="s">
        <v>63</v>
      </c>
      <c r="D20" t="s">
        <v>2650</v>
      </c>
      <c r="E20" s="68" t="str">
        <f t="shared" si="0"/>
        <v>20170927 9:12:51.797000</v>
      </c>
      <c r="F20" s="69">
        <f t="shared" si="1"/>
        <v>24300</v>
      </c>
    </row>
    <row r="21" spans="1:6">
      <c r="A21">
        <v>58</v>
      </c>
      <c r="B21">
        <v>607.5</v>
      </c>
      <c r="C21" t="s">
        <v>70</v>
      </c>
      <c r="D21" t="s">
        <v>2651</v>
      </c>
      <c r="E21" s="68" t="str">
        <f t="shared" si="0"/>
        <v>20170927 9:12:51.799527</v>
      </c>
      <c r="F21" s="69">
        <f t="shared" si="1"/>
        <v>35235</v>
      </c>
    </row>
    <row r="22" spans="1:6">
      <c r="A22">
        <v>46</v>
      </c>
      <c r="B22">
        <v>607.5</v>
      </c>
      <c r="C22" t="s">
        <v>70</v>
      </c>
      <c r="D22" t="s">
        <v>2651</v>
      </c>
      <c r="E22" s="68" t="str">
        <f t="shared" si="0"/>
        <v>20170927 9:12:51.799527</v>
      </c>
      <c r="F22" s="69">
        <f t="shared" si="1"/>
        <v>27945</v>
      </c>
    </row>
    <row r="23" spans="1:6">
      <c r="A23">
        <v>57</v>
      </c>
      <c r="B23">
        <v>607.5</v>
      </c>
      <c r="C23" t="s">
        <v>67</v>
      </c>
      <c r="D23" t="s">
        <v>2652</v>
      </c>
      <c r="E23" s="68" t="str">
        <f t="shared" si="0"/>
        <v>20170927 9:12:51.799585</v>
      </c>
      <c r="F23" s="69">
        <f t="shared" si="1"/>
        <v>34627.5</v>
      </c>
    </row>
    <row r="24" spans="1:6">
      <c r="A24">
        <v>58</v>
      </c>
      <c r="B24">
        <v>607</v>
      </c>
      <c r="C24" t="s">
        <v>63</v>
      </c>
      <c r="D24" t="s">
        <v>2653</v>
      </c>
      <c r="E24" s="68" t="str">
        <f t="shared" si="0"/>
        <v>20170927 9:16:32.215000</v>
      </c>
      <c r="F24" s="69">
        <f t="shared" si="1"/>
        <v>35206</v>
      </c>
    </row>
    <row r="25" spans="1:6">
      <c r="A25">
        <v>67</v>
      </c>
      <c r="B25">
        <v>607</v>
      </c>
      <c r="C25" t="s">
        <v>63</v>
      </c>
      <c r="D25" t="s">
        <v>2654</v>
      </c>
      <c r="E25" s="68" t="str">
        <f t="shared" si="0"/>
        <v>20170927 9:17:22.483000</v>
      </c>
      <c r="F25" s="69">
        <f t="shared" si="1"/>
        <v>40669</v>
      </c>
    </row>
    <row r="26" spans="1:6">
      <c r="A26">
        <v>119</v>
      </c>
      <c r="B26">
        <v>607</v>
      </c>
      <c r="C26" t="s">
        <v>63</v>
      </c>
      <c r="D26" t="s">
        <v>2655</v>
      </c>
      <c r="E26" s="68" t="str">
        <f t="shared" si="0"/>
        <v>20170927 9:17:24.389000</v>
      </c>
      <c r="F26" s="69">
        <f t="shared" si="1"/>
        <v>72233</v>
      </c>
    </row>
    <row r="27" spans="1:6">
      <c r="A27">
        <v>256</v>
      </c>
      <c r="B27">
        <v>607</v>
      </c>
      <c r="C27" t="s">
        <v>63</v>
      </c>
      <c r="D27" t="s">
        <v>2655</v>
      </c>
      <c r="E27" s="68" t="str">
        <f t="shared" si="0"/>
        <v>20170927 9:17:24.389000</v>
      </c>
      <c r="F27" s="69">
        <f t="shared" si="1"/>
        <v>155392</v>
      </c>
    </row>
    <row r="28" spans="1:6">
      <c r="A28">
        <v>97</v>
      </c>
      <c r="B28">
        <v>607.5</v>
      </c>
      <c r="C28" t="s">
        <v>63</v>
      </c>
      <c r="D28" t="s">
        <v>2656</v>
      </c>
      <c r="E28" s="68" t="str">
        <f t="shared" si="0"/>
        <v>20170927 9:18:28.042000</v>
      </c>
      <c r="F28" s="69">
        <f t="shared" si="1"/>
        <v>58927.5</v>
      </c>
    </row>
    <row r="29" spans="1:6">
      <c r="A29">
        <v>49</v>
      </c>
      <c r="B29">
        <v>607.5</v>
      </c>
      <c r="C29" t="s">
        <v>63</v>
      </c>
      <c r="D29" t="s">
        <v>2656</v>
      </c>
      <c r="E29" s="68" t="str">
        <f t="shared" si="0"/>
        <v>20170927 9:18:28.042000</v>
      </c>
      <c r="F29" s="69">
        <f t="shared" si="1"/>
        <v>29767.5</v>
      </c>
    </row>
    <row r="30" spans="1:6">
      <c r="A30">
        <v>100</v>
      </c>
      <c r="B30">
        <v>607.5</v>
      </c>
      <c r="C30" t="s">
        <v>63</v>
      </c>
      <c r="D30" t="s">
        <v>2656</v>
      </c>
      <c r="E30" s="68" t="str">
        <f t="shared" si="0"/>
        <v>20170927 9:18:28.042000</v>
      </c>
      <c r="F30" s="69">
        <f t="shared" si="1"/>
        <v>60750</v>
      </c>
    </row>
    <row r="31" spans="1:6">
      <c r="A31">
        <v>100</v>
      </c>
      <c r="B31">
        <v>607.5</v>
      </c>
      <c r="C31" t="s">
        <v>63</v>
      </c>
      <c r="D31" t="s">
        <v>2656</v>
      </c>
      <c r="E31" s="68" t="str">
        <f t="shared" si="0"/>
        <v>20170927 9:18:28.042000</v>
      </c>
      <c r="F31" s="69">
        <f t="shared" si="1"/>
        <v>60750</v>
      </c>
    </row>
    <row r="32" spans="1:6">
      <c r="A32">
        <v>654</v>
      </c>
      <c r="B32">
        <v>607.5</v>
      </c>
      <c r="C32" t="s">
        <v>63</v>
      </c>
      <c r="D32" t="s">
        <v>2656</v>
      </c>
      <c r="E32" s="68" t="str">
        <f t="shared" si="0"/>
        <v>20170927 9:18:28.042000</v>
      </c>
      <c r="F32" s="69">
        <f t="shared" si="1"/>
        <v>397305</v>
      </c>
    </row>
    <row r="33" spans="1:6">
      <c r="A33">
        <v>100</v>
      </c>
      <c r="B33">
        <v>610</v>
      </c>
      <c r="C33" t="s">
        <v>63</v>
      </c>
      <c r="D33" t="s">
        <v>2657</v>
      </c>
      <c r="E33" s="68" t="str">
        <f t="shared" si="0"/>
        <v>20170927 9:22:54.091000</v>
      </c>
      <c r="F33" s="69">
        <f t="shared" si="1"/>
        <v>61000</v>
      </c>
    </row>
    <row r="34" spans="1:6">
      <c r="A34">
        <v>62</v>
      </c>
      <c r="B34">
        <v>610</v>
      </c>
      <c r="C34" t="s">
        <v>63</v>
      </c>
      <c r="D34" t="s">
        <v>2657</v>
      </c>
      <c r="E34" s="68" t="str">
        <f t="shared" si="0"/>
        <v>20170927 9:22:54.091000</v>
      </c>
      <c r="F34" s="69">
        <f t="shared" si="1"/>
        <v>37820</v>
      </c>
    </row>
    <row r="35" spans="1:6">
      <c r="A35">
        <v>135</v>
      </c>
      <c r="B35">
        <v>610</v>
      </c>
      <c r="C35" t="s">
        <v>63</v>
      </c>
      <c r="D35" t="s">
        <v>2657</v>
      </c>
      <c r="E35" s="68" t="str">
        <f t="shared" si="0"/>
        <v>20170927 9:22:54.091000</v>
      </c>
      <c r="F35" s="69">
        <f t="shared" si="1"/>
        <v>82350</v>
      </c>
    </row>
    <row r="36" spans="1:6">
      <c r="A36">
        <v>199</v>
      </c>
      <c r="B36">
        <v>610</v>
      </c>
      <c r="C36" t="s">
        <v>63</v>
      </c>
      <c r="D36" t="s">
        <v>2657</v>
      </c>
      <c r="E36" s="68" t="str">
        <f t="shared" si="0"/>
        <v>20170927 9:22:54.091000</v>
      </c>
      <c r="F36" s="69">
        <f t="shared" si="1"/>
        <v>121390</v>
      </c>
    </row>
    <row r="37" spans="1:6">
      <c r="A37">
        <v>4</v>
      </c>
      <c r="B37">
        <v>610</v>
      </c>
      <c r="C37" t="s">
        <v>63</v>
      </c>
      <c r="D37" t="s">
        <v>2657</v>
      </c>
      <c r="E37" s="68" t="str">
        <f t="shared" si="0"/>
        <v>20170927 9:22:54.091000</v>
      </c>
      <c r="F37" s="69">
        <f t="shared" si="1"/>
        <v>2440</v>
      </c>
    </row>
    <row r="38" spans="1:6">
      <c r="A38">
        <v>99</v>
      </c>
      <c r="B38">
        <v>608.5</v>
      </c>
      <c r="C38" t="s">
        <v>63</v>
      </c>
      <c r="D38" t="s">
        <v>2658</v>
      </c>
      <c r="E38" s="68" t="str">
        <f t="shared" si="0"/>
        <v>20170927 9:23:43.617000</v>
      </c>
      <c r="F38" s="69">
        <f t="shared" si="1"/>
        <v>60241.5</v>
      </c>
    </row>
    <row r="39" spans="1:6">
      <c r="A39">
        <v>100</v>
      </c>
      <c r="B39">
        <v>608.5</v>
      </c>
      <c r="C39" t="s">
        <v>63</v>
      </c>
      <c r="D39" t="s">
        <v>2658</v>
      </c>
      <c r="E39" s="68" t="str">
        <f t="shared" si="0"/>
        <v>20170927 9:23:43.617000</v>
      </c>
      <c r="F39" s="69">
        <f t="shared" si="1"/>
        <v>60850</v>
      </c>
    </row>
    <row r="40" spans="1:6">
      <c r="A40">
        <v>78</v>
      </c>
      <c r="B40">
        <v>608.5</v>
      </c>
      <c r="C40" t="s">
        <v>63</v>
      </c>
      <c r="D40" t="s">
        <v>2658</v>
      </c>
      <c r="E40" s="68" t="str">
        <f t="shared" si="0"/>
        <v>20170927 9:23:43.617000</v>
      </c>
      <c r="F40" s="69">
        <f t="shared" si="1"/>
        <v>47463</v>
      </c>
    </row>
    <row r="41" spans="1:6">
      <c r="A41">
        <v>100</v>
      </c>
      <c r="B41">
        <v>608.5</v>
      </c>
      <c r="C41" t="s">
        <v>63</v>
      </c>
      <c r="D41" t="s">
        <v>2658</v>
      </c>
      <c r="E41" s="68" t="str">
        <f t="shared" si="0"/>
        <v>20170927 9:23:43.617000</v>
      </c>
      <c r="F41" s="69">
        <f t="shared" si="1"/>
        <v>60850</v>
      </c>
    </row>
    <row r="42" spans="1:6">
      <c r="A42">
        <v>123</v>
      </c>
      <c r="B42">
        <v>608.5</v>
      </c>
      <c r="C42" t="s">
        <v>63</v>
      </c>
      <c r="D42" t="s">
        <v>2658</v>
      </c>
      <c r="E42" s="68" t="str">
        <f t="shared" si="0"/>
        <v>20170927 9:23:43.617000</v>
      </c>
      <c r="F42" s="69">
        <f t="shared" si="1"/>
        <v>74845.5</v>
      </c>
    </row>
    <row r="43" spans="1:6">
      <c r="A43">
        <v>100</v>
      </c>
      <c r="B43">
        <v>608</v>
      </c>
      <c r="C43" t="s">
        <v>63</v>
      </c>
      <c r="D43" t="s">
        <v>2659</v>
      </c>
      <c r="E43" s="68" t="str">
        <f t="shared" si="0"/>
        <v>20170927 9:26:41.340000</v>
      </c>
      <c r="F43" s="69">
        <f t="shared" si="1"/>
        <v>60800</v>
      </c>
    </row>
    <row r="44" spans="1:6">
      <c r="A44">
        <v>57</v>
      </c>
      <c r="B44">
        <v>608</v>
      </c>
      <c r="C44" t="s">
        <v>63</v>
      </c>
      <c r="D44" t="s">
        <v>2659</v>
      </c>
      <c r="E44" s="68" t="str">
        <f t="shared" si="0"/>
        <v>20170927 9:26:41.340000</v>
      </c>
      <c r="F44" s="69">
        <f t="shared" si="1"/>
        <v>34656</v>
      </c>
    </row>
    <row r="45" spans="1:6">
      <c r="A45">
        <v>96</v>
      </c>
      <c r="B45">
        <v>608</v>
      </c>
      <c r="C45" t="s">
        <v>63</v>
      </c>
      <c r="D45" t="s">
        <v>2659</v>
      </c>
      <c r="E45" s="68" t="str">
        <f t="shared" si="0"/>
        <v>20170927 9:26:41.340000</v>
      </c>
      <c r="F45" s="69">
        <f t="shared" si="1"/>
        <v>58368</v>
      </c>
    </row>
    <row r="46" spans="1:6">
      <c r="A46">
        <v>100</v>
      </c>
      <c r="B46">
        <v>608</v>
      </c>
      <c r="C46" t="s">
        <v>63</v>
      </c>
      <c r="D46" t="s">
        <v>2659</v>
      </c>
      <c r="E46" s="68" t="str">
        <f t="shared" si="0"/>
        <v>20170927 9:26:41.340000</v>
      </c>
      <c r="F46" s="69">
        <f t="shared" si="1"/>
        <v>60800</v>
      </c>
    </row>
    <row r="47" spans="1:6">
      <c r="A47">
        <v>51</v>
      </c>
      <c r="B47">
        <v>608</v>
      </c>
      <c r="C47" t="s">
        <v>63</v>
      </c>
      <c r="D47" t="s">
        <v>2659</v>
      </c>
      <c r="E47" s="68" t="str">
        <f t="shared" si="0"/>
        <v>20170927 9:26:41.340000</v>
      </c>
      <c r="F47" s="69">
        <f t="shared" si="1"/>
        <v>31008</v>
      </c>
    </row>
    <row r="48" spans="1:6">
      <c r="A48">
        <v>79</v>
      </c>
      <c r="B48">
        <v>608</v>
      </c>
      <c r="C48" t="s">
        <v>63</v>
      </c>
      <c r="D48" t="s">
        <v>2659</v>
      </c>
      <c r="E48" s="68" t="str">
        <f t="shared" si="0"/>
        <v>20170927 9:26:41.340000</v>
      </c>
      <c r="F48" s="69">
        <f t="shared" si="1"/>
        <v>48032</v>
      </c>
    </row>
    <row r="49" spans="1:6">
      <c r="A49">
        <v>17</v>
      </c>
      <c r="B49">
        <v>608</v>
      </c>
      <c r="C49" t="s">
        <v>63</v>
      </c>
      <c r="D49" t="s">
        <v>2660</v>
      </c>
      <c r="E49" s="68" t="str">
        <f t="shared" si="0"/>
        <v>20170927 9:26:41.360000</v>
      </c>
      <c r="F49" s="69">
        <f t="shared" si="1"/>
        <v>10336</v>
      </c>
    </row>
    <row r="50" spans="1:6">
      <c r="A50">
        <v>319</v>
      </c>
      <c r="B50">
        <v>606</v>
      </c>
      <c r="C50" t="s">
        <v>63</v>
      </c>
      <c r="D50" t="s">
        <v>2661</v>
      </c>
      <c r="E50" s="68" t="str">
        <f t="shared" si="0"/>
        <v>20170927 9:52:02.067000</v>
      </c>
      <c r="F50" s="69">
        <f t="shared" si="1"/>
        <v>193314</v>
      </c>
    </row>
    <row r="51" spans="1:6">
      <c r="A51">
        <v>45</v>
      </c>
      <c r="B51">
        <v>606</v>
      </c>
      <c r="C51" t="s">
        <v>67</v>
      </c>
      <c r="D51" t="s">
        <v>2662</v>
      </c>
      <c r="E51" s="68" t="str">
        <f t="shared" si="0"/>
        <v>20170927 9:52:17.425493</v>
      </c>
      <c r="F51" s="69">
        <f t="shared" si="1"/>
        <v>27270</v>
      </c>
    </row>
    <row r="52" spans="1:6">
      <c r="A52">
        <v>45</v>
      </c>
      <c r="B52">
        <v>606</v>
      </c>
      <c r="C52" t="s">
        <v>70</v>
      </c>
      <c r="D52" t="s">
        <v>2663</v>
      </c>
      <c r="E52" s="68" t="str">
        <f t="shared" si="0"/>
        <v>20170927 9:52:17.425518</v>
      </c>
      <c r="F52" s="69">
        <f t="shared" si="1"/>
        <v>27270</v>
      </c>
    </row>
    <row r="53" spans="1:6">
      <c r="A53">
        <v>79</v>
      </c>
      <c r="B53">
        <v>606</v>
      </c>
      <c r="C53" t="s">
        <v>67</v>
      </c>
      <c r="D53" t="s">
        <v>2664</v>
      </c>
      <c r="E53" s="68" t="str">
        <f t="shared" si="0"/>
        <v>20170927 9:52:17.425638</v>
      </c>
      <c r="F53" s="69">
        <f t="shared" si="1"/>
        <v>47874</v>
      </c>
    </row>
    <row r="54" spans="1:6">
      <c r="A54">
        <v>41</v>
      </c>
      <c r="B54">
        <v>606</v>
      </c>
      <c r="C54" t="s">
        <v>70</v>
      </c>
      <c r="D54" t="s">
        <v>2665</v>
      </c>
      <c r="E54" s="68" t="str">
        <f t="shared" si="0"/>
        <v>20170927 9:52:17.425645</v>
      </c>
      <c r="F54" s="69">
        <f t="shared" si="1"/>
        <v>24846</v>
      </c>
    </row>
    <row r="55" spans="1:6">
      <c r="A55">
        <v>100</v>
      </c>
      <c r="B55">
        <v>606</v>
      </c>
      <c r="C55" t="s">
        <v>63</v>
      </c>
      <c r="D55" t="s">
        <v>2666</v>
      </c>
      <c r="E55" s="68" t="str">
        <f t="shared" si="0"/>
        <v>20170927 9:52:17.435000</v>
      </c>
      <c r="F55" s="69">
        <f t="shared" si="1"/>
        <v>60600</v>
      </c>
    </row>
    <row r="56" spans="1:6">
      <c r="A56">
        <v>371</v>
      </c>
      <c r="B56">
        <v>606</v>
      </c>
      <c r="C56" t="s">
        <v>63</v>
      </c>
      <c r="D56" t="s">
        <v>2667</v>
      </c>
      <c r="E56" s="68" t="str">
        <f t="shared" si="0"/>
        <v>20170927 9:52:17.436000</v>
      </c>
      <c r="F56" s="69">
        <f t="shared" si="1"/>
        <v>224826</v>
      </c>
    </row>
    <row r="57" spans="1:6">
      <c r="A57">
        <v>10</v>
      </c>
      <c r="B57">
        <v>609</v>
      </c>
      <c r="C57" t="s">
        <v>63</v>
      </c>
      <c r="D57" t="s">
        <v>2668</v>
      </c>
      <c r="E57" s="68" t="str">
        <f t="shared" si="0"/>
        <v>20170927 10:06:55.757000</v>
      </c>
      <c r="F57" s="69">
        <f t="shared" si="1"/>
        <v>6090</v>
      </c>
    </row>
    <row r="58" spans="1:6">
      <c r="A58">
        <v>77</v>
      </c>
      <c r="B58">
        <v>609</v>
      </c>
      <c r="C58" t="s">
        <v>63</v>
      </c>
      <c r="D58" t="s">
        <v>2668</v>
      </c>
      <c r="E58" s="68" t="str">
        <f t="shared" si="0"/>
        <v>20170927 10:06:55.757000</v>
      </c>
      <c r="F58" s="69">
        <f t="shared" si="1"/>
        <v>46893</v>
      </c>
    </row>
    <row r="59" spans="1:6">
      <c r="A59">
        <v>96</v>
      </c>
      <c r="B59">
        <v>609</v>
      </c>
      <c r="C59" t="s">
        <v>63</v>
      </c>
      <c r="D59" t="s">
        <v>2668</v>
      </c>
      <c r="E59" s="68" t="str">
        <f t="shared" si="0"/>
        <v>20170927 10:06:55.757000</v>
      </c>
      <c r="F59" s="69">
        <f t="shared" si="1"/>
        <v>58464</v>
      </c>
    </row>
    <row r="60" spans="1:6">
      <c r="A60">
        <v>100</v>
      </c>
      <c r="B60">
        <v>609</v>
      </c>
      <c r="C60" t="s">
        <v>63</v>
      </c>
      <c r="D60" t="s">
        <v>2668</v>
      </c>
      <c r="E60" s="68" t="str">
        <f t="shared" si="0"/>
        <v>20170927 10:06:55.757000</v>
      </c>
      <c r="F60" s="69">
        <f t="shared" si="1"/>
        <v>60900</v>
      </c>
    </row>
    <row r="61" spans="1:6">
      <c r="A61">
        <v>79</v>
      </c>
      <c r="B61">
        <v>609</v>
      </c>
      <c r="C61" t="s">
        <v>63</v>
      </c>
      <c r="D61" t="s">
        <v>2668</v>
      </c>
      <c r="E61" s="68" t="str">
        <f t="shared" si="0"/>
        <v>20170927 10:06:55.757000</v>
      </c>
      <c r="F61" s="69">
        <f t="shared" si="1"/>
        <v>48111</v>
      </c>
    </row>
    <row r="62" spans="1:6">
      <c r="A62">
        <v>84</v>
      </c>
      <c r="B62">
        <v>609</v>
      </c>
      <c r="C62" t="s">
        <v>63</v>
      </c>
      <c r="D62" t="s">
        <v>2669</v>
      </c>
      <c r="E62" s="68" t="str">
        <f t="shared" si="0"/>
        <v>20170927 10:06:55.785000</v>
      </c>
      <c r="F62" s="69">
        <f t="shared" si="1"/>
        <v>51156</v>
      </c>
    </row>
    <row r="63" spans="1:6">
      <c r="A63">
        <v>354</v>
      </c>
      <c r="B63">
        <v>609</v>
      </c>
      <c r="C63" t="s">
        <v>63</v>
      </c>
      <c r="D63" t="s">
        <v>2670</v>
      </c>
      <c r="E63" s="68" t="str">
        <f t="shared" si="0"/>
        <v>20170927 10:07:04.178000</v>
      </c>
      <c r="F63" s="69">
        <f t="shared" si="1"/>
        <v>215586</v>
      </c>
    </row>
    <row r="64" spans="1:6">
      <c r="A64">
        <v>161</v>
      </c>
      <c r="B64">
        <v>609</v>
      </c>
      <c r="C64" t="s">
        <v>63</v>
      </c>
      <c r="D64" t="s">
        <v>2671</v>
      </c>
      <c r="E64" s="68" t="str">
        <f t="shared" si="0"/>
        <v>20170927 10:10:31.333000</v>
      </c>
      <c r="F64" s="69">
        <f t="shared" si="1"/>
        <v>98049</v>
      </c>
    </row>
    <row r="65" spans="1:6">
      <c r="A65">
        <v>39</v>
      </c>
      <c r="B65">
        <v>609</v>
      </c>
      <c r="C65" t="s">
        <v>63</v>
      </c>
      <c r="D65" t="s">
        <v>2671</v>
      </c>
      <c r="E65" s="68" t="str">
        <f t="shared" si="0"/>
        <v>20170927 10:10:31.333000</v>
      </c>
      <c r="F65" s="69">
        <f t="shared" si="1"/>
        <v>23751</v>
      </c>
    </row>
    <row r="66" spans="1:6">
      <c r="A66">
        <v>100</v>
      </c>
      <c r="B66">
        <v>610</v>
      </c>
      <c r="C66" t="s">
        <v>63</v>
      </c>
      <c r="D66" t="s">
        <v>2672</v>
      </c>
      <c r="E66" s="68" t="str">
        <f t="shared" ref="E66:E129" si="4">LEFT(D66,FIND(" ",D66)-1)&amp;" "&amp;IF((MID(D66,FIND(" ",D66)+1,2))&lt;"23",MID(D66,FIND(" ",D66)+1,2) + 2 - VALUE(MID(D66,28,1)),"0"&amp;"0")&amp;MID(D66,FIND(" ",D66)+3,13)</f>
        <v>20170927 10:34:10.165000</v>
      </c>
      <c r="F66" s="69">
        <f t="shared" ref="F66:F129" si="5">A66*B66</f>
        <v>61000</v>
      </c>
    </row>
    <row r="67" spans="1:6">
      <c r="A67">
        <v>70</v>
      </c>
      <c r="B67">
        <v>610</v>
      </c>
      <c r="C67" t="s">
        <v>63</v>
      </c>
      <c r="D67" t="s">
        <v>2672</v>
      </c>
      <c r="E67" s="68" t="str">
        <f t="shared" si="4"/>
        <v>20170927 10:34:10.165000</v>
      </c>
      <c r="F67" s="69">
        <f t="shared" si="5"/>
        <v>42700</v>
      </c>
    </row>
    <row r="68" spans="1:6">
      <c r="A68">
        <v>100</v>
      </c>
      <c r="B68">
        <v>610</v>
      </c>
      <c r="C68" t="s">
        <v>63</v>
      </c>
      <c r="D68" t="s">
        <v>2672</v>
      </c>
      <c r="E68" s="68" t="str">
        <f t="shared" si="4"/>
        <v>20170927 10:34:10.165000</v>
      </c>
      <c r="F68" s="69">
        <f t="shared" si="5"/>
        <v>61000</v>
      </c>
    </row>
    <row r="69" spans="1:6">
      <c r="A69">
        <v>43</v>
      </c>
      <c r="B69">
        <v>610</v>
      </c>
      <c r="C69" t="s">
        <v>63</v>
      </c>
      <c r="D69" t="s">
        <v>2672</v>
      </c>
      <c r="E69" s="68" t="str">
        <f t="shared" si="4"/>
        <v>20170927 10:34:10.165000</v>
      </c>
      <c r="F69" s="69">
        <f t="shared" si="5"/>
        <v>26230</v>
      </c>
    </row>
    <row r="70" spans="1:6">
      <c r="A70">
        <v>279</v>
      </c>
      <c r="B70">
        <v>610</v>
      </c>
      <c r="C70" t="s">
        <v>63</v>
      </c>
      <c r="D70" t="s">
        <v>2672</v>
      </c>
      <c r="E70" s="68" t="str">
        <f t="shared" si="4"/>
        <v>20170927 10:34:10.165000</v>
      </c>
      <c r="F70" s="69">
        <f t="shared" si="5"/>
        <v>170190</v>
      </c>
    </row>
    <row r="71" spans="1:6">
      <c r="A71">
        <v>70</v>
      </c>
      <c r="B71">
        <v>610</v>
      </c>
      <c r="C71" t="s">
        <v>63</v>
      </c>
      <c r="D71" t="s">
        <v>2673</v>
      </c>
      <c r="E71" s="68" t="str">
        <f t="shared" si="4"/>
        <v>20170927 10:34:10.773000</v>
      </c>
      <c r="F71" s="69">
        <f t="shared" si="5"/>
        <v>42700</v>
      </c>
    </row>
    <row r="72" spans="1:6">
      <c r="A72">
        <v>215</v>
      </c>
      <c r="B72">
        <v>610</v>
      </c>
      <c r="C72" t="s">
        <v>63</v>
      </c>
      <c r="D72" t="s">
        <v>2673</v>
      </c>
      <c r="E72" s="68" t="str">
        <f t="shared" si="4"/>
        <v>20170927 10:34:10.773000</v>
      </c>
      <c r="F72" s="69">
        <f t="shared" si="5"/>
        <v>131150</v>
      </c>
    </row>
    <row r="73" spans="1:6">
      <c r="A73">
        <v>123</v>
      </c>
      <c r="B73">
        <v>610</v>
      </c>
      <c r="C73" t="s">
        <v>63</v>
      </c>
      <c r="D73" t="s">
        <v>2673</v>
      </c>
      <c r="E73" s="68" t="str">
        <f t="shared" si="4"/>
        <v>20170927 10:34:10.773000</v>
      </c>
      <c r="F73" s="69">
        <f t="shared" si="5"/>
        <v>75030</v>
      </c>
    </row>
    <row r="74" spans="1:6">
      <c r="A74">
        <v>38</v>
      </c>
      <c r="B74">
        <v>611</v>
      </c>
      <c r="C74" t="s">
        <v>63</v>
      </c>
      <c r="D74" t="s">
        <v>2674</v>
      </c>
      <c r="E74" s="68" t="str">
        <f t="shared" si="4"/>
        <v>20170927 10:54:37.775000</v>
      </c>
      <c r="F74" s="69">
        <f t="shared" si="5"/>
        <v>23218</v>
      </c>
    </row>
    <row r="75" spans="1:6">
      <c r="A75">
        <v>100</v>
      </c>
      <c r="B75">
        <v>611</v>
      </c>
      <c r="C75" t="s">
        <v>63</v>
      </c>
      <c r="D75" t="s">
        <v>2674</v>
      </c>
      <c r="E75" s="68" t="str">
        <f t="shared" si="4"/>
        <v>20170927 10:54:37.775000</v>
      </c>
      <c r="F75" s="69">
        <f t="shared" si="5"/>
        <v>61100</v>
      </c>
    </row>
    <row r="76" spans="1:6">
      <c r="A76">
        <v>214</v>
      </c>
      <c r="B76">
        <v>611</v>
      </c>
      <c r="C76" t="s">
        <v>63</v>
      </c>
      <c r="D76" t="s">
        <v>2674</v>
      </c>
      <c r="E76" s="68" t="str">
        <f t="shared" si="4"/>
        <v>20170927 10:54:37.775000</v>
      </c>
      <c r="F76" s="69">
        <f t="shared" si="5"/>
        <v>130754</v>
      </c>
    </row>
    <row r="77" spans="1:6">
      <c r="A77">
        <v>92</v>
      </c>
      <c r="B77">
        <v>611</v>
      </c>
      <c r="C77" t="s">
        <v>63</v>
      </c>
      <c r="D77" t="s">
        <v>2675</v>
      </c>
      <c r="E77" s="68" t="str">
        <f t="shared" si="4"/>
        <v>20170927 10:54:37.805000</v>
      </c>
      <c r="F77" s="69">
        <f t="shared" si="5"/>
        <v>56212</v>
      </c>
    </row>
    <row r="78" spans="1:6">
      <c r="A78">
        <v>56</v>
      </c>
      <c r="B78">
        <v>611</v>
      </c>
      <c r="C78" t="s">
        <v>63</v>
      </c>
      <c r="D78" t="s">
        <v>2676</v>
      </c>
      <c r="E78" s="68" t="str">
        <f t="shared" si="4"/>
        <v>20170927 10:54:37.807000</v>
      </c>
      <c r="F78" s="69">
        <f t="shared" si="5"/>
        <v>34216</v>
      </c>
    </row>
    <row r="79" spans="1:6">
      <c r="A79">
        <v>95</v>
      </c>
      <c r="B79">
        <v>611</v>
      </c>
      <c r="C79" t="s">
        <v>63</v>
      </c>
      <c r="D79" t="s">
        <v>2677</v>
      </c>
      <c r="E79" s="68" t="str">
        <f t="shared" si="4"/>
        <v>20170927 11:04:41.277000</v>
      </c>
      <c r="F79" s="69">
        <f t="shared" si="5"/>
        <v>58045</v>
      </c>
    </row>
    <row r="80" spans="1:6">
      <c r="A80">
        <v>102</v>
      </c>
      <c r="B80">
        <v>611</v>
      </c>
      <c r="C80" t="s">
        <v>63</v>
      </c>
      <c r="D80" t="s">
        <v>2677</v>
      </c>
      <c r="E80" s="68" t="str">
        <f t="shared" si="4"/>
        <v>20170927 11:04:41.277000</v>
      </c>
      <c r="F80" s="69">
        <f t="shared" si="5"/>
        <v>62322</v>
      </c>
    </row>
    <row r="81" spans="1:6">
      <c r="A81">
        <v>100</v>
      </c>
      <c r="B81">
        <v>611</v>
      </c>
      <c r="C81" t="s">
        <v>63</v>
      </c>
      <c r="D81" t="s">
        <v>2677</v>
      </c>
      <c r="E81" s="68" t="str">
        <f t="shared" si="4"/>
        <v>20170927 11:04:41.277000</v>
      </c>
      <c r="F81" s="69">
        <f t="shared" si="5"/>
        <v>61100</v>
      </c>
    </row>
    <row r="82" spans="1:6">
      <c r="A82">
        <v>68</v>
      </c>
      <c r="B82">
        <v>611</v>
      </c>
      <c r="C82" t="s">
        <v>63</v>
      </c>
      <c r="D82" t="s">
        <v>2677</v>
      </c>
      <c r="E82" s="68" t="str">
        <f t="shared" si="4"/>
        <v>20170927 11:04:41.277000</v>
      </c>
      <c r="F82" s="69">
        <f t="shared" si="5"/>
        <v>41548</v>
      </c>
    </row>
    <row r="83" spans="1:6">
      <c r="A83">
        <v>100</v>
      </c>
      <c r="B83">
        <v>611</v>
      </c>
      <c r="C83" t="s">
        <v>63</v>
      </c>
      <c r="D83" t="s">
        <v>2677</v>
      </c>
      <c r="E83" s="68" t="str">
        <f t="shared" si="4"/>
        <v>20170927 11:04:41.277000</v>
      </c>
      <c r="F83" s="69">
        <f t="shared" si="5"/>
        <v>61100</v>
      </c>
    </row>
    <row r="84" spans="1:6">
      <c r="A84">
        <v>86</v>
      </c>
      <c r="B84">
        <v>611</v>
      </c>
      <c r="C84" t="s">
        <v>63</v>
      </c>
      <c r="D84" t="s">
        <v>2677</v>
      </c>
      <c r="E84" s="68" t="str">
        <f t="shared" si="4"/>
        <v>20170927 11:04:41.277000</v>
      </c>
      <c r="F84" s="69">
        <f t="shared" si="5"/>
        <v>52546</v>
      </c>
    </row>
    <row r="85" spans="1:6">
      <c r="A85">
        <v>40</v>
      </c>
      <c r="B85">
        <v>611</v>
      </c>
      <c r="C85" t="s">
        <v>63</v>
      </c>
      <c r="D85" t="s">
        <v>2677</v>
      </c>
      <c r="E85" s="68" t="str">
        <f t="shared" si="4"/>
        <v>20170927 11:04:41.277000</v>
      </c>
      <c r="F85" s="69">
        <f t="shared" si="5"/>
        <v>24440</v>
      </c>
    </row>
    <row r="86" spans="1:6">
      <c r="A86">
        <v>75</v>
      </c>
      <c r="B86">
        <v>611</v>
      </c>
      <c r="C86" t="s">
        <v>63</v>
      </c>
      <c r="D86" t="s">
        <v>2677</v>
      </c>
      <c r="E86" s="68" t="str">
        <f t="shared" si="4"/>
        <v>20170927 11:04:41.277000</v>
      </c>
      <c r="F86" s="69">
        <f t="shared" si="5"/>
        <v>45825</v>
      </c>
    </row>
    <row r="87" spans="1:6">
      <c r="A87">
        <v>2</v>
      </c>
      <c r="B87">
        <v>611</v>
      </c>
      <c r="C87" t="s">
        <v>63</v>
      </c>
      <c r="D87" t="s">
        <v>2677</v>
      </c>
      <c r="E87" s="68" t="str">
        <f t="shared" si="4"/>
        <v>20170927 11:04:41.277000</v>
      </c>
      <c r="F87" s="69">
        <f t="shared" si="5"/>
        <v>1222</v>
      </c>
    </row>
    <row r="88" spans="1:6">
      <c r="A88">
        <v>90</v>
      </c>
      <c r="B88">
        <v>611</v>
      </c>
      <c r="C88" t="s">
        <v>63</v>
      </c>
      <c r="D88" t="s">
        <v>2677</v>
      </c>
      <c r="E88" s="68" t="str">
        <f t="shared" si="4"/>
        <v>20170927 11:04:41.277000</v>
      </c>
      <c r="F88" s="69">
        <f t="shared" si="5"/>
        <v>54990</v>
      </c>
    </row>
    <row r="89" spans="1:6">
      <c r="A89">
        <v>7</v>
      </c>
      <c r="B89">
        <v>611</v>
      </c>
      <c r="C89" t="s">
        <v>63</v>
      </c>
      <c r="D89" t="s">
        <v>2677</v>
      </c>
      <c r="E89" s="68" t="str">
        <f t="shared" si="4"/>
        <v>20170927 11:04:41.277000</v>
      </c>
      <c r="F89" s="69">
        <f t="shared" si="5"/>
        <v>4277</v>
      </c>
    </row>
    <row r="90" spans="1:6">
      <c r="A90">
        <v>35</v>
      </c>
      <c r="B90">
        <v>611</v>
      </c>
      <c r="C90" t="s">
        <v>63</v>
      </c>
      <c r="D90" t="s">
        <v>2677</v>
      </c>
      <c r="E90" s="68" t="str">
        <f t="shared" si="4"/>
        <v>20170927 11:04:41.277000</v>
      </c>
      <c r="F90" s="69">
        <f t="shared" si="5"/>
        <v>21385</v>
      </c>
    </row>
    <row r="91" spans="1:6">
      <c r="A91">
        <v>100</v>
      </c>
      <c r="B91">
        <v>611.5</v>
      </c>
      <c r="C91" t="s">
        <v>63</v>
      </c>
      <c r="D91" t="s">
        <v>2678</v>
      </c>
      <c r="E91" s="68" t="str">
        <f t="shared" si="4"/>
        <v>20170927 11:06:59.659000</v>
      </c>
      <c r="F91" s="69">
        <f t="shared" si="5"/>
        <v>61150</v>
      </c>
    </row>
    <row r="92" spans="1:6">
      <c r="A92">
        <v>190</v>
      </c>
      <c r="B92">
        <v>612</v>
      </c>
      <c r="C92" t="s">
        <v>63</v>
      </c>
      <c r="D92" t="s">
        <v>2679</v>
      </c>
      <c r="E92" s="68" t="str">
        <f t="shared" si="4"/>
        <v>20170927 11:08:29.617000</v>
      </c>
      <c r="F92" s="69">
        <f t="shared" si="5"/>
        <v>116280</v>
      </c>
    </row>
    <row r="93" spans="1:6">
      <c r="A93">
        <v>81</v>
      </c>
      <c r="B93">
        <v>612</v>
      </c>
      <c r="C93" t="s">
        <v>63</v>
      </c>
      <c r="D93" t="s">
        <v>2679</v>
      </c>
      <c r="E93" s="68" t="str">
        <f t="shared" si="4"/>
        <v>20170927 11:08:29.617000</v>
      </c>
      <c r="F93" s="69">
        <f t="shared" si="5"/>
        <v>49572</v>
      </c>
    </row>
    <row r="94" spans="1:6">
      <c r="A94">
        <v>100</v>
      </c>
      <c r="B94">
        <v>612</v>
      </c>
      <c r="C94" t="s">
        <v>63</v>
      </c>
      <c r="D94" t="s">
        <v>2679</v>
      </c>
      <c r="E94" s="68" t="str">
        <f t="shared" si="4"/>
        <v>20170927 11:08:29.617000</v>
      </c>
      <c r="F94" s="69">
        <f t="shared" si="5"/>
        <v>61200</v>
      </c>
    </row>
    <row r="95" spans="1:6">
      <c r="A95">
        <v>180</v>
      </c>
      <c r="B95">
        <v>612</v>
      </c>
      <c r="C95" t="s">
        <v>63</v>
      </c>
      <c r="D95" t="s">
        <v>2679</v>
      </c>
      <c r="E95" s="68" t="str">
        <f t="shared" si="4"/>
        <v>20170927 11:08:29.617000</v>
      </c>
      <c r="F95" s="69">
        <f t="shared" si="5"/>
        <v>110160</v>
      </c>
    </row>
    <row r="96" spans="1:6">
      <c r="A96">
        <v>49</v>
      </c>
      <c r="B96">
        <v>612</v>
      </c>
      <c r="C96" t="s">
        <v>63</v>
      </c>
      <c r="D96" t="s">
        <v>2679</v>
      </c>
      <c r="E96" s="68" t="str">
        <f t="shared" si="4"/>
        <v>20170927 11:08:29.617000</v>
      </c>
      <c r="F96" s="69">
        <f t="shared" si="5"/>
        <v>29988</v>
      </c>
    </row>
    <row r="97" spans="1:6">
      <c r="A97">
        <v>1000</v>
      </c>
      <c r="B97">
        <v>615</v>
      </c>
      <c r="C97" t="s">
        <v>63</v>
      </c>
      <c r="D97" t="s">
        <v>2680</v>
      </c>
      <c r="E97" s="68" t="str">
        <f t="shared" si="4"/>
        <v>20170927 11:12:26.863000</v>
      </c>
      <c r="F97" s="69">
        <f t="shared" si="5"/>
        <v>615000</v>
      </c>
    </row>
    <row r="98" spans="1:6">
      <c r="A98">
        <v>40</v>
      </c>
      <c r="B98">
        <v>616.5</v>
      </c>
      <c r="C98" t="s">
        <v>63</v>
      </c>
      <c r="D98" t="s">
        <v>2681</v>
      </c>
      <c r="E98" s="68" t="str">
        <f t="shared" si="4"/>
        <v>20170927 11:27:46.362000</v>
      </c>
      <c r="F98" s="69">
        <f t="shared" si="5"/>
        <v>24660</v>
      </c>
    </row>
    <row r="99" spans="1:6">
      <c r="A99">
        <v>85</v>
      </c>
      <c r="B99">
        <v>616.5</v>
      </c>
      <c r="C99" t="s">
        <v>63</v>
      </c>
      <c r="D99" t="s">
        <v>2681</v>
      </c>
      <c r="E99" s="68" t="str">
        <f t="shared" si="4"/>
        <v>20170927 11:27:46.362000</v>
      </c>
      <c r="F99" s="69">
        <f t="shared" si="5"/>
        <v>52402.5</v>
      </c>
    </row>
    <row r="100" spans="1:6">
      <c r="A100">
        <v>144</v>
      </c>
      <c r="B100">
        <v>616.5</v>
      </c>
      <c r="C100" t="s">
        <v>63</v>
      </c>
      <c r="D100" t="s">
        <v>2681</v>
      </c>
      <c r="E100" s="68" t="str">
        <f t="shared" si="4"/>
        <v>20170927 11:27:46.362000</v>
      </c>
      <c r="F100" s="69">
        <f t="shared" si="5"/>
        <v>88776</v>
      </c>
    </row>
    <row r="101" spans="1:6">
      <c r="A101">
        <v>51</v>
      </c>
      <c r="B101">
        <v>616.5</v>
      </c>
      <c r="C101" t="s">
        <v>63</v>
      </c>
      <c r="D101" t="s">
        <v>2681</v>
      </c>
      <c r="E101" s="68" t="str">
        <f t="shared" si="4"/>
        <v>20170927 11:27:46.362000</v>
      </c>
      <c r="F101" s="69">
        <f t="shared" si="5"/>
        <v>31441.5</v>
      </c>
    </row>
    <row r="102" spans="1:6">
      <c r="A102">
        <v>165</v>
      </c>
      <c r="B102">
        <v>616.5</v>
      </c>
      <c r="C102" t="s">
        <v>63</v>
      </c>
      <c r="D102" t="s">
        <v>2681</v>
      </c>
      <c r="E102" s="68" t="str">
        <f t="shared" si="4"/>
        <v>20170927 11:27:46.362000</v>
      </c>
      <c r="F102" s="69">
        <f t="shared" si="5"/>
        <v>101722.5</v>
      </c>
    </row>
    <row r="103" spans="1:6">
      <c r="A103">
        <v>15</v>
      </c>
      <c r="B103">
        <v>616.5</v>
      </c>
      <c r="C103" t="s">
        <v>63</v>
      </c>
      <c r="D103" t="s">
        <v>2681</v>
      </c>
      <c r="E103" s="68" t="str">
        <f t="shared" si="4"/>
        <v>20170927 11:27:46.362000</v>
      </c>
      <c r="F103" s="69">
        <f t="shared" si="5"/>
        <v>9247.5</v>
      </c>
    </row>
    <row r="104" spans="1:6">
      <c r="A104">
        <v>31</v>
      </c>
      <c r="B104">
        <v>616</v>
      </c>
      <c r="C104" t="s">
        <v>63</v>
      </c>
      <c r="D104" t="s">
        <v>2682</v>
      </c>
      <c r="E104" s="68" t="str">
        <f t="shared" si="4"/>
        <v>20170927 11:43:07.187000</v>
      </c>
      <c r="F104" s="69">
        <f t="shared" si="5"/>
        <v>19096</v>
      </c>
    </row>
    <row r="105" spans="1:6">
      <c r="A105">
        <v>111</v>
      </c>
      <c r="B105">
        <v>616</v>
      </c>
      <c r="C105" t="s">
        <v>63</v>
      </c>
      <c r="D105" t="s">
        <v>2682</v>
      </c>
      <c r="E105" s="68" t="str">
        <f t="shared" si="4"/>
        <v>20170927 11:43:07.187000</v>
      </c>
      <c r="F105" s="69">
        <f t="shared" si="5"/>
        <v>68376</v>
      </c>
    </row>
    <row r="106" spans="1:6">
      <c r="A106">
        <v>358</v>
      </c>
      <c r="B106">
        <v>616</v>
      </c>
      <c r="C106" t="s">
        <v>63</v>
      </c>
      <c r="D106" t="s">
        <v>2682</v>
      </c>
      <c r="E106" s="68" t="str">
        <f t="shared" si="4"/>
        <v>20170927 11:43:07.187000</v>
      </c>
      <c r="F106" s="69">
        <f t="shared" si="5"/>
        <v>220528</v>
      </c>
    </row>
    <row r="107" spans="1:6">
      <c r="A107">
        <v>104</v>
      </c>
      <c r="B107">
        <v>617</v>
      </c>
      <c r="C107" t="s">
        <v>63</v>
      </c>
      <c r="D107" t="s">
        <v>2683</v>
      </c>
      <c r="E107" s="68" t="str">
        <f t="shared" si="4"/>
        <v>20170927 11:52:48.491000</v>
      </c>
      <c r="F107" s="69">
        <f t="shared" si="5"/>
        <v>64168</v>
      </c>
    </row>
    <row r="108" spans="1:6">
      <c r="A108">
        <v>70</v>
      </c>
      <c r="B108">
        <v>617</v>
      </c>
      <c r="C108" t="s">
        <v>63</v>
      </c>
      <c r="D108" t="s">
        <v>2683</v>
      </c>
      <c r="E108" s="68" t="str">
        <f t="shared" si="4"/>
        <v>20170927 11:52:48.491000</v>
      </c>
      <c r="F108" s="69">
        <f t="shared" si="5"/>
        <v>43190</v>
      </c>
    </row>
    <row r="109" spans="1:6">
      <c r="A109">
        <v>63</v>
      </c>
      <c r="B109">
        <v>617</v>
      </c>
      <c r="C109" t="s">
        <v>63</v>
      </c>
      <c r="D109" t="s">
        <v>2683</v>
      </c>
      <c r="E109" s="68" t="str">
        <f t="shared" si="4"/>
        <v>20170927 11:52:48.491000</v>
      </c>
      <c r="F109" s="69">
        <f t="shared" si="5"/>
        <v>38871</v>
      </c>
    </row>
    <row r="110" spans="1:6">
      <c r="A110">
        <v>81</v>
      </c>
      <c r="B110">
        <v>617</v>
      </c>
      <c r="C110" t="s">
        <v>63</v>
      </c>
      <c r="D110" t="s">
        <v>2683</v>
      </c>
      <c r="E110" s="68" t="str">
        <f t="shared" si="4"/>
        <v>20170927 11:52:48.491000</v>
      </c>
      <c r="F110" s="69">
        <f t="shared" si="5"/>
        <v>49977</v>
      </c>
    </row>
    <row r="111" spans="1:6">
      <c r="A111">
        <v>10</v>
      </c>
      <c r="B111">
        <v>617</v>
      </c>
      <c r="C111" t="s">
        <v>63</v>
      </c>
      <c r="D111" t="s">
        <v>2684</v>
      </c>
      <c r="E111" s="68" t="str">
        <f t="shared" si="4"/>
        <v>20170927 11:52:48.594000</v>
      </c>
      <c r="F111" s="69">
        <f t="shared" si="5"/>
        <v>6170</v>
      </c>
    </row>
    <row r="112" spans="1:6">
      <c r="A112">
        <v>172</v>
      </c>
      <c r="B112">
        <v>617</v>
      </c>
      <c r="C112" t="s">
        <v>63</v>
      </c>
      <c r="D112" t="s">
        <v>2685</v>
      </c>
      <c r="E112" s="68" t="str">
        <f t="shared" si="4"/>
        <v>20170927 11:52:48.617000</v>
      </c>
      <c r="F112" s="69">
        <f t="shared" si="5"/>
        <v>106124</v>
      </c>
    </row>
    <row r="113" spans="1:6">
      <c r="A113">
        <v>73</v>
      </c>
      <c r="B113">
        <v>614</v>
      </c>
      <c r="C113" t="s">
        <v>63</v>
      </c>
      <c r="D113" t="s">
        <v>2686</v>
      </c>
      <c r="E113" s="68" t="str">
        <f t="shared" si="4"/>
        <v>20170927 12:12:07.695000</v>
      </c>
      <c r="F113" s="69">
        <f t="shared" si="5"/>
        <v>44822</v>
      </c>
    </row>
    <row r="114" spans="1:6">
      <c r="A114">
        <v>102</v>
      </c>
      <c r="B114">
        <v>614</v>
      </c>
      <c r="C114" t="s">
        <v>63</v>
      </c>
      <c r="D114" t="s">
        <v>2686</v>
      </c>
      <c r="E114" s="68" t="str">
        <f t="shared" si="4"/>
        <v>20170927 12:12:07.695000</v>
      </c>
      <c r="F114" s="69">
        <f t="shared" si="5"/>
        <v>62628</v>
      </c>
    </row>
    <row r="115" spans="1:6">
      <c r="A115">
        <v>325</v>
      </c>
      <c r="B115">
        <v>614</v>
      </c>
      <c r="C115" t="s">
        <v>63</v>
      </c>
      <c r="D115" t="s">
        <v>2687</v>
      </c>
      <c r="E115" s="68" t="str">
        <f t="shared" si="4"/>
        <v>20170927 12:12:07.782000</v>
      </c>
      <c r="F115" s="69">
        <f t="shared" si="5"/>
        <v>199550</v>
      </c>
    </row>
    <row r="116" spans="1:6">
      <c r="A116">
        <v>135</v>
      </c>
      <c r="B116">
        <v>614.5</v>
      </c>
      <c r="C116" t="s">
        <v>63</v>
      </c>
      <c r="D116" t="s">
        <v>2688</v>
      </c>
      <c r="E116" s="68" t="str">
        <f t="shared" si="4"/>
        <v>20170927 12:30:56.659000</v>
      </c>
      <c r="F116" s="69">
        <f t="shared" si="5"/>
        <v>82957.5</v>
      </c>
    </row>
    <row r="117" spans="1:6">
      <c r="A117">
        <v>135</v>
      </c>
      <c r="B117">
        <v>614.5</v>
      </c>
      <c r="C117" t="s">
        <v>63</v>
      </c>
      <c r="D117" t="s">
        <v>2688</v>
      </c>
      <c r="E117" s="68" t="str">
        <f t="shared" si="4"/>
        <v>20170927 12:30:56.659000</v>
      </c>
      <c r="F117" s="69">
        <f t="shared" si="5"/>
        <v>82957.5</v>
      </c>
    </row>
    <row r="118" spans="1:6">
      <c r="A118">
        <v>87</v>
      </c>
      <c r="B118">
        <v>614.5</v>
      </c>
      <c r="C118" t="s">
        <v>63</v>
      </c>
      <c r="D118" t="s">
        <v>2688</v>
      </c>
      <c r="E118" s="68" t="str">
        <f t="shared" si="4"/>
        <v>20170927 12:30:56.659000</v>
      </c>
      <c r="F118" s="69">
        <f t="shared" si="5"/>
        <v>53461.5</v>
      </c>
    </row>
    <row r="119" spans="1:6">
      <c r="A119">
        <v>85</v>
      </c>
      <c r="B119">
        <v>614.5</v>
      </c>
      <c r="C119" t="s">
        <v>63</v>
      </c>
      <c r="D119" t="s">
        <v>2688</v>
      </c>
      <c r="E119" s="68" t="str">
        <f t="shared" si="4"/>
        <v>20170927 12:30:56.659000</v>
      </c>
      <c r="F119" s="69">
        <f t="shared" si="5"/>
        <v>52232.5</v>
      </c>
    </row>
    <row r="120" spans="1:6">
      <c r="A120">
        <v>58</v>
      </c>
      <c r="B120">
        <v>614.5</v>
      </c>
      <c r="C120" t="s">
        <v>63</v>
      </c>
      <c r="D120" t="s">
        <v>2688</v>
      </c>
      <c r="E120" s="68" t="str">
        <f t="shared" si="4"/>
        <v>20170927 12:30:56.659000</v>
      </c>
      <c r="F120" s="69">
        <f t="shared" si="5"/>
        <v>35641</v>
      </c>
    </row>
    <row r="121" spans="1:6">
      <c r="A121">
        <v>100</v>
      </c>
      <c r="B121">
        <v>615</v>
      </c>
      <c r="C121" t="s">
        <v>63</v>
      </c>
      <c r="D121" t="s">
        <v>2689</v>
      </c>
      <c r="E121" s="68" t="str">
        <f t="shared" si="4"/>
        <v>20170927 12:38:40.213000</v>
      </c>
      <c r="F121" s="69">
        <f t="shared" si="5"/>
        <v>61500</v>
      </c>
    </row>
    <row r="122" spans="1:6">
      <c r="A122">
        <v>149</v>
      </c>
      <c r="B122">
        <v>615</v>
      </c>
      <c r="C122" t="s">
        <v>63</v>
      </c>
      <c r="D122" t="s">
        <v>2689</v>
      </c>
      <c r="E122" s="68" t="str">
        <f t="shared" si="4"/>
        <v>20170927 12:38:40.213000</v>
      </c>
      <c r="F122" s="69">
        <f t="shared" si="5"/>
        <v>91635</v>
      </c>
    </row>
    <row r="123" spans="1:6">
      <c r="A123">
        <v>77</v>
      </c>
      <c r="B123">
        <v>615</v>
      </c>
      <c r="C123" t="s">
        <v>63</v>
      </c>
      <c r="D123" t="s">
        <v>2689</v>
      </c>
      <c r="E123" s="68" t="str">
        <f t="shared" si="4"/>
        <v>20170927 12:38:40.213000</v>
      </c>
      <c r="F123" s="69">
        <f t="shared" si="5"/>
        <v>47355</v>
      </c>
    </row>
    <row r="124" spans="1:6">
      <c r="A124">
        <v>84</v>
      </c>
      <c r="B124">
        <v>615</v>
      </c>
      <c r="C124" t="s">
        <v>63</v>
      </c>
      <c r="D124" t="s">
        <v>2689</v>
      </c>
      <c r="E124" s="68" t="str">
        <f t="shared" si="4"/>
        <v>20170927 12:38:40.213000</v>
      </c>
      <c r="F124" s="69">
        <f t="shared" si="5"/>
        <v>51660</v>
      </c>
    </row>
    <row r="125" spans="1:6">
      <c r="A125">
        <v>76</v>
      </c>
      <c r="B125">
        <v>615</v>
      </c>
      <c r="C125" t="s">
        <v>63</v>
      </c>
      <c r="D125" t="s">
        <v>2689</v>
      </c>
      <c r="E125" s="68" t="str">
        <f t="shared" si="4"/>
        <v>20170927 12:38:40.213000</v>
      </c>
      <c r="F125" s="69">
        <f t="shared" si="5"/>
        <v>46740</v>
      </c>
    </row>
    <row r="126" spans="1:6">
      <c r="A126">
        <v>14</v>
      </c>
      <c r="B126">
        <v>615</v>
      </c>
      <c r="C126" t="s">
        <v>63</v>
      </c>
      <c r="D126" t="s">
        <v>2689</v>
      </c>
      <c r="E126" s="68" t="str">
        <f t="shared" si="4"/>
        <v>20170927 12:38:40.213000</v>
      </c>
      <c r="F126" s="69">
        <f t="shared" si="5"/>
        <v>8610</v>
      </c>
    </row>
    <row r="127" spans="1:6">
      <c r="A127">
        <v>113</v>
      </c>
      <c r="B127">
        <v>616</v>
      </c>
      <c r="C127" t="s">
        <v>63</v>
      </c>
      <c r="D127" t="s">
        <v>2690</v>
      </c>
      <c r="E127" s="68" t="str">
        <f t="shared" si="4"/>
        <v>20170927 12:52:18.213000</v>
      </c>
      <c r="F127" s="69">
        <f t="shared" si="5"/>
        <v>69608</v>
      </c>
    </row>
    <row r="128" spans="1:6">
      <c r="A128">
        <v>100</v>
      </c>
      <c r="B128">
        <v>616</v>
      </c>
      <c r="C128" t="s">
        <v>63</v>
      </c>
      <c r="D128" t="s">
        <v>2690</v>
      </c>
      <c r="E128" s="68" t="str">
        <f t="shared" si="4"/>
        <v>20170927 12:52:18.213000</v>
      </c>
      <c r="F128" s="69">
        <f t="shared" si="5"/>
        <v>61600</v>
      </c>
    </row>
    <row r="129" spans="1:6">
      <c r="A129">
        <v>78</v>
      </c>
      <c r="B129">
        <v>616</v>
      </c>
      <c r="C129" t="s">
        <v>63</v>
      </c>
      <c r="D129" t="s">
        <v>2690</v>
      </c>
      <c r="E129" s="68" t="str">
        <f t="shared" si="4"/>
        <v>20170927 12:52:18.213000</v>
      </c>
      <c r="F129" s="69">
        <f t="shared" si="5"/>
        <v>48048</v>
      </c>
    </row>
    <row r="130" spans="1:6">
      <c r="A130">
        <v>509</v>
      </c>
      <c r="B130">
        <v>616</v>
      </c>
      <c r="C130" t="s">
        <v>63</v>
      </c>
      <c r="D130" t="s">
        <v>2690</v>
      </c>
      <c r="E130" s="68" t="str">
        <f t="shared" ref="E130:E193" si="6">LEFT(D130,FIND(" ",D130)-1)&amp;" "&amp;IF((MID(D130,FIND(" ",D130)+1,2))&lt;"23",MID(D130,FIND(" ",D130)+1,2) + 2 - VALUE(MID(D130,28,1)),"0"&amp;"0")&amp;MID(D130,FIND(" ",D130)+3,13)</f>
        <v>20170927 12:52:18.213000</v>
      </c>
      <c r="F130" s="69">
        <f t="shared" ref="F130:F193" si="7">A130*B130</f>
        <v>313544</v>
      </c>
    </row>
    <row r="131" spans="1:6">
      <c r="A131">
        <v>43</v>
      </c>
      <c r="B131">
        <v>614.5</v>
      </c>
      <c r="C131" t="s">
        <v>70</v>
      </c>
      <c r="D131" t="s">
        <v>2691</v>
      </c>
      <c r="E131" s="68" t="str">
        <f t="shared" si="6"/>
        <v>20170927 12:54:32.527603</v>
      </c>
      <c r="F131" s="69">
        <f t="shared" si="7"/>
        <v>26423.5</v>
      </c>
    </row>
    <row r="132" spans="1:6">
      <c r="A132">
        <v>395</v>
      </c>
      <c r="B132">
        <v>614.5</v>
      </c>
      <c r="C132" t="s">
        <v>63</v>
      </c>
      <c r="D132" t="s">
        <v>2692</v>
      </c>
      <c r="E132" s="68" t="str">
        <f t="shared" si="6"/>
        <v>20170927 12:54:32.528000</v>
      </c>
      <c r="F132" s="69">
        <f t="shared" si="7"/>
        <v>242727.5</v>
      </c>
    </row>
    <row r="133" spans="1:6">
      <c r="A133">
        <v>19</v>
      </c>
      <c r="B133">
        <v>614.5</v>
      </c>
      <c r="C133" t="s">
        <v>67</v>
      </c>
      <c r="D133" t="s">
        <v>2693</v>
      </c>
      <c r="E133" s="68" t="str">
        <f t="shared" si="6"/>
        <v>20170927 12:54:32.543088</v>
      </c>
      <c r="F133" s="69">
        <f t="shared" si="7"/>
        <v>11675.5</v>
      </c>
    </row>
    <row r="134" spans="1:6">
      <c r="A134">
        <v>43</v>
      </c>
      <c r="B134">
        <v>614.5</v>
      </c>
      <c r="C134" t="s">
        <v>67</v>
      </c>
      <c r="D134" t="s">
        <v>2694</v>
      </c>
      <c r="E134" s="68" t="str">
        <f t="shared" si="6"/>
        <v>20170927 12:54:32.543241</v>
      </c>
      <c r="F134" s="69">
        <f t="shared" si="7"/>
        <v>26423.5</v>
      </c>
    </row>
    <row r="135" spans="1:6">
      <c r="A135">
        <v>53</v>
      </c>
      <c r="B135">
        <v>615.5</v>
      </c>
      <c r="C135" t="s">
        <v>63</v>
      </c>
      <c r="D135" t="s">
        <v>2695</v>
      </c>
      <c r="E135" s="68" t="str">
        <f t="shared" si="6"/>
        <v>20170927 12:59:09.098000</v>
      </c>
      <c r="F135" s="69">
        <f t="shared" si="7"/>
        <v>32621.5</v>
      </c>
    </row>
    <row r="136" spans="1:6">
      <c r="A136">
        <v>80</v>
      </c>
      <c r="B136">
        <v>615.5</v>
      </c>
      <c r="C136" t="s">
        <v>63</v>
      </c>
      <c r="D136" t="s">
        <v>2695</v>
      </c>
      <c r="E136" s="68" t="str">
        <f t="shared" si="6"/>
        <v>20170927 12:59:09.098000</v>
      </c>
      <c r="F136" s="69">
        <f t="shared" si="7"/>
        <v>49240</v>
      </c>
    </row>
    <row r="137" spans="1:6">
      <c r="A137">
        <v>100</v>
      </c>
      <c r="B137">
        <v>615.5</v>
      </c>
      <c r="C137" t="s">
        <v>63</v>
      </c>
      <c r="D137" t="s">
        <v>2695</v>
      </c>
      <c r="E137" s="68" t="str">
        <f t="shared" si="6"/>
        <v>20170927 12:59:09.098000</v>
      </c>
      <c r="F137" s="69">
        <f t="shared" si="7"/>
        <v>61550</v>
      </c>
    </row>
    <row r="138" spans="1:6">
      <c r="A138">
        <v>82</v>
      </c>
      <c r="B138">
        <v>615.5</v>
      </c>
      <c r="C138" t="s">
        <v>63</v>
      </c>
      <c r="D138" t="s">
        <v>2695</v>
      </c>
      <c r="E138" s="68" t="str">
        <f t="shared" si="6"/>
        <v>20170927 12:59:09.098000</v>
      </c>
      <c r="F138" s="69">
        <f t="shared" si="7"/>
        <v>50471</v>
      </c>
    </row>
    <row r="139" spans="1:6">
      <c r="A139">
        <v>78</v>
      </c>
      <c r="B139">
        <v>615.5</v>
      </c>
      <c r="C139" t="s">
        <v>63</v>
      </c>
      <c r="D139" t="s">
        <v>2695</v>
      </c>
      <c r="E139" s="68" t="str">
        <f t="shared" si="6"/>
        <v>20170927 12:59:09.098000</v>
      </c>
      <c r="F139" s="69">
        <f t="shared" si="7"/>
        <v>48009</v>
      </c>
    </row>
    <row r="140" spans="1:6">
      <c r="A140">
        <v>307</v>
      </c>
      <c r="B140">
        <v>615.5</v>
      </c>
      <c r="C140" t="s">
        <v>63</v>
      </c>
      <c r="D140" t="s">
        <v>2695</v>
      </c>
      <c r="E140" s="68" t="str">
        <f t="shared" si="6"/>
        <v>20170927 12:59:09.098000</v>
      </c>
      <c r="F140" s="69">
        <f t="shared" si="7"/>
        <v>188958.5</v>
      </c>
    </row>
    <row r="141" spans="1:6">
      <c r="A141">
        <v>100</v>
      </c>
      <c r="B141">
        <v>615.5</v>
      </c>
      <c r="C141" t="s">
        <v>63</v>
      </c>
      <c r="D141" t="s">
        <v>2696</v>
      </c>
      <c r="E141" s="68" t="str">
        <f t="shared" si="6"/>
        <v>20170927 13:02:40.835000</v>
      </c>
      <c r="F141" s="69">
        <f t="shared" si="7"/>
        <v>61550</v>
      </c>
    </row>
    <row r="142" spans="1:6">
      <c r="A142">
        <v>222</v>
      </c>
      <c r="B142">
        <v>615.5</v>
      </c>
      <c r="C142" t="s">
        <v>63</v>
      </c>
      <c r="D142" t="s">
        <v>2696</v>
      </c>
      <c r="E142" s="68" t="str">
        <f t="shared" si="6"/>
        <v>20170927 13:02:40.835000</v>
      </c>
      <c r="F142" s="69">
        <f t="shared" si="7"/>
        <v>136641</v>
      </c>
    </row>
    <row r="143" spans="1:6">
      <c r="A143">
        <v>80</v>
      </c>
      <c r="B143">
        <v>615.5</v>
      </c>
      <c r="C143" t="s">
        <v>63</v>
      </c>
      <c r="D143" t="s">
        <v>2696</v>
      </c>
      <c r="E143" s="68" t="str">
        <f t="shared" si="6"/>
        <v>20170927 13:02:40.835000</v>
      </c>
      <c r="F143" s="69">
        <f t="shared" si="7"/>
        <v>49240</v>
      </c>
    </row>
    <row r="144" spans="1:6">
      <c r="A144">
        <v>51</v>
      </c>
      <c r="B144">
        <v>615.5</v>
      </c>
      <c r="C144" t="s">
        <v>63</v>
      </c>
      <c r="D144" t="s">
        <v>2696</v>
      </c>
      <c r="E144" s="68" t="str">
        <f t="shared" si="6"/>
        <v>20170927 13:02:40.835000</v>
      </c>
      <c r="F144" s="69">
        <f t="shared" si="7"/>
        <v>31390.5</v>
      </c>
    </row>
    <row r="145" spans="1:6">
      <c r="A145">
        <v>47</v>
      </c>
      <c r="B145">
        <v>615.5</v>
      </c>
      <c r="C145" t="s">
        <v>63</v>
      </c>
      <c r="D145" t="s">
        <v>2696</v>
      </c>
      <c r="E145" s="68" t="str">
        <f t="shared" si="6"/>
        <v>20170927 13:02:40.835000</v>
      </c>
      <c r="F145" s="69">
        <f t="shared" si="7"/>
        <v>28928.5</v>
      </c>
    </row>
    <row r="146" spans="1:6">
      <c r="A146">
        <v>100</v>
      </c>
      <c r="B146">
        <v>616.5</v>
      </c>
      <c r="C146" t="s">
        <v>63</v>
      </c>
      <c r="D146" t="s">
        <v>2697</v>
      </c>
      <c r="E146" s="68" t="str">
        <f t="shared" si="6"/>
        <v>20170927 13:56:44.500000</v>
      </c>
      <c r="F146" s="69">
        <f t="shared" si="7"/>
        <v>61650</v>
      </c>
    </row>
    <row r="147" spans="1:6">
      <c r="A147">
        <v>95</v>
      </c>
      <c r="B147">
        <v>616.5</v>
      </c>
      <c r="C147" t="s">
        <v>63</v>
      </c>
      <c r="D147" t="s">
        <v>2697</v>
      </c>
      <c r="E147" s="68" t="str">
        <f t="shared" si="6"/>
        <v>20170927 13:56:44.500000</v>
      </c>
      <c r="F147" s="69">
        <f t="shared" si="7"/>
        <v>58567.5</v>
      </c>
    </row>
    <row r="148" spans="1:6">
      <c r="A148">
        <v>88</v>
      </c>
      <c r="B148">
        <v>616.5</v>
      </c>
      <c r="C148" t="s">
        <v>63</v>
      </c>
      <c r="D148" t="s">
        <v>2697</v>
      </c>
      <c r="E148" s="68" t="str">
        <f t="shared" si="6"/>
        <v>20170927 13:56:44.500000</v>
      </c>
      <c r="F148" s="69">
        <f t="shared" si="7"/>
        <v>54252</v>
      </c>
    </row>
    <row r="149" spans="1:6">
      <c r="A149">
        <v>106</v>
      </c>
      <c r="B149">
        <v>616.5</v>
      </c>
      <c r="C149" t="s">
        <v>63</v>
      </c>
      <c r="D149" t="s">
        <v>2697</v>
      </c>
      <c r="E149" s="68" t="str">
        <f t="shared" si="6"/>
        <v>20170927 13:56:44.500000</v>
      </c>
      <c r="F149" s="69">
        <f t="shared" si="7"/>
        <v>65349</v>
      </c>
    </row>
    <row r="150" spans="1:6">
      <c r="A150">
        <v>170</v>
      </c>
      <c r="B150">
        <v>616.5</v>
      </c>
      <c r="C150" t="s">
        <v>63</v>
      </c>
      <c r="D150" t="s">
        <v>2697</v>
      </c>
      <c r="E150" s="68" t="str">
        <f t="shared" si="6"/>
        <v>20170927 13:56:44.500000</v>
      </c>
      <c r="F150" s="69">
        <f t="shared" si="7"/>
        <v>104805</v>
      </c>
    </row>
    <row r="151" spans="1:6">
      <c r="A151">
        <v>100</v>
      </c>
      <c r="B151">
        <v>616.5</v>
      </c>
      <c r="C151" t="s">
        <v>63</v>
      </c>
      <c r="D151" t="s">
        <v>2697</v>
      </c>
      <c r="E151" s="68" t="str">
        <f t="shared" si="6"/>
        <v>20170927 13:56:44.500000</v>
      </c>
      <c r="F151" s="69">
        <f t="shared" si="7"/>
        <v>61650</v>
      </c>
    </row>
    <row r="152" spans="1:6">
      <c r="A152">
        <v>341</v>
      </c>
      <c r="B152">
        <v>616.5</v>
      </c>
      <c r="C152" t="s">
        <v>63</v>
      </c>
      <c r="D152" t="s">
        <v>2697</v>
      </c>
      <c r="E152" s="68" t="str">
        <f t="shared" si="6"/>
        <v>20170927 13:56:44.500000</v>
      </c>
      <c r="F152" s="69">
        <f t="shared" si="7"/>
        <v>210226.5</v>
      </c>
    </row>
    <row r="153" spans="1:6">
      <c r="A153">
        <v>67</v>
      </c>
      <c r="B153">
        <v>616.5</v>
      </c>
      <c r="C153" t="s">
        <v>63</v>
      </c>
      <c r="D153" t="s">
        <v>2698</v>
      </c>
      <c r="E153" s="68" t="str">
        <f t="shared" si="6"/>
        <v>20170927 14:00:17.212000</v>
      </c>
      <c r="F153" s="69">
        <f t="shared" si="7"/>
        <v>41305.5</v>
      </c>
    </row>
    <row r="154" spans="1:6">
      <c r="A154">
        <v>40</v>
      </c>
      <c r="B154">
        <v>616.5</v>
      </c>
      <c r="C154" t="s">
        <v>63</v>
      </c>
      <c r="D154" t="s">
        <v>2698</v>
      </c>
      <c r="E154" s="68" t="str">
        <f t="shared" si="6"/>
        <v>20170927 14:00:17.212000</v>
      </c>
      <c r="F154" s="69">
        <f t="shared" si="7"/>
        <v>24660</v>
      </c>
    </row>
    <row r="155" spans="1:6">
      <c r="A155">
        <v>50</v>
      </c>
      <c r="B155">
        <v>616.5</v>
      </c>
      <c r="C155" t="s">
        <v>63</v>
      </c>
      <c r="D155" t="s">
        <v>2698</v>
      </c>
      <c r="E155" s="68" t="str">
        <f t="shared" si="6"/>
        <v>20170927 14:00:17.212000</v>
      </c>
      <c r="F155" s="69">
        <f t="shared" si="7"/>
        <v>30825</v>
      </c>
    </row>
    <row r="156" spans="1:6">
      <c r="A156">
        <v>212</v>
      </c>
      <c r="B156">
        <v>616.5</v>
      </c>
      <c r="C156" t="s">
        <v>63</v>
      </c>
      <c r="D156" t="s">
        <v>2698</v>
      </c>
      <c r="E156" s="68" t="str">
        <f t="shared" si="6"/>
        <v>20170927 14:00:17.212000</v>
      </c>
      <c r="F156" s="69">
        <f t="shared" si="7"/>
        <v>130698</v>
      </c>
    </row>
    <row r="157" spans="1:6">
      <c r="A157">
        <v>100</v>
      </c>
      <c r="B157">
        <v>616.5</v>
      </c>
      <c r="C157" t="s">
        <v>63</v>
      </c>
      <c r="D157" t="s">
        <v>2698</v>
      </c>
      <c r="E157" s="68" t="str">
        <f t="shared" si="6"/>
        <v>20170927 14:00:17.212000</v>
      </c>
      <c r="F157" s="69">
        <f t="shared" si="7"/>
        <v>61650</v>
      </c>
    </row>
    <row r="158" spans="1:6">
      <c r="A158">
        <v>31</v>
      </c>
      <c r="B158">
        <v>616.5</v>
      </c>
      <c r="C158" t="s">
        <v>63</v>
      </c>
      <c r="D158" t="s">
        <v>2698</v>
      </c>
      <c r="E158" s="68" t="str">
        <f t="shared" si="6"/>
        <v>20170927 14:00:17.212000</v>
      </c>
      <c r="F158" s="69">
        <f t="shared" si="7"/>
        <v>19111.5</v>
      </c>
    </row>
    <row r="159" spans="1:6">
      <c r="A159">
        <v>70</v>
      </c>
      <c r="B159">
        <v>616.5</v>
      </c>
      <c r="C159" t="s">
        <v>63</v>
      </c>
      <c r="D159" t="s">
        <v>2699</v>
      </c>
      <c r="E159" s="68" t="str">
        <f t="shared" si="6"/>
        <v>20170927 14:13:10.924000</v>
      </c>
      <c r="F159" s="69">
        <f t="shared" si="7"/>
        <v>43155</v>
      </c>
    </row>
    <row r="160" spans="1:6">
      <c r="A160">
        <v>87</v>
      </c>
      <c r="B160">
        <v>616.5</v>
      </c>
      <c r="C160" t="s">
        <v>63</v>
      </c>
      <c r="D160" t="s">
        <v>2699</v>
      </c>
      <c r="E160" s="68" t="str">
        <f t="shared" si="6"/>
        <v>20170927 14:13:10.924000</v>
      </c>
      <c r="F160" s="69">
        <f t="shared" si="7"/>
        <v>53635.5</v>
      </c>
    </row>
    <row r="161" spans="1:6">
      <c r="A161">
        <v>38</v>
      </c>
      <c r="B161">
        <v>616.5</v>
      </c>
      <c r="C161" t="s">
        <v>63</v>
      </c>
      <c r="D161" t="s">
        <v>2700</v>
      </c>
      <c r="E161" s="68" t="str">
        <f t="shared" si="6"/>
        <v>20170927 14:13:32.679000</v>
      </c>
      <c r="F161" s="69">
        <f t="shared" si="7"/>
        <v>23427</v>
      </c>
    </row>
    <row r="162" spans="1:6">
      <c r="A162">
        <v>305</v>
      </c>
      <c r="B162">
        <v>616.5</v>
      </c>
      <c r="C162" t="s">
        <v>63</v>
      </c>
      <c r="D162" t="s">
        <v>2700</v>
      </c>
      <c r="E162" s="68" t="str">
        <f t="shared" si="6"/>
        <v>20170927 14:13:32.679000</v>
      </c>
      <c r="F162" s="69">
        <f t="shared" si="7"/>
        <v>188032.5</v>
      </c>
    </row>
    <row r="163" spans="1:6">
      <c r="A163">
        <v>693</v>
      </c>
      <c r="B163">
        <v>614</v>
      </c>
      <c r="C163" t="s">
        <v>63</v>
      </c>
      <c r="D163" t="s">
        <v>2701</v>
      </c>
      <c r="E163" s="68" t="str">
        <f t="shared" si="6"/>
        <v>20170927 14:22:52.064000</v>
      </c>
      <c r="F163" s="69">
        <f t="shared" si="7"/>
        <v>425502</v>
      </c>
    </row>
    <row r="164" spans="1:6">
      <c r="A164">
        <v>2</v>
      </c>
      <c r="B164">
        <v>614</v>
      </c>
      <c r="C164" t="s">
        <v>63</v>
      </c>
      <c r="D164" t="s">
        <v>2701</v>
      </c>
      <c r="E164" s="68" t="str">
        <f t="shared" si="6"/>
        <v>20170927 14:22:52.064000</v>
      </c>
      <c r="F164" s="69">
        <f t="shared" si="7"/>
        <v>1228</v>
      </c>
    </row>
    <row r="165" spans="1:6">
      <c r="A165">
        <v>5</v>
      </c>
      <c r="B165">
        <v>614</v>
      </c>
      <c r="C165" t="s">
        <v>63</v>
      </c>
      <c r="D165" t="s">
        <v>2701</v>
      </c>
      <c r="E165" s="68" t="str">
        <f t="shared" si="6"/>
        <v>20170927 14:22:52.064000</v>
      </c>
      <c r="F165" s="69">
        <f t="shared" si="7"/>
        <v>3070</v>
      </c>
    </row>
    <row r="166" spans="1:6">
      <c r="A166">
        <v>100</v>
      </c>
      <c r="B166">
        <v>614</v>
      </c>
      <c r="C166" t="s">
        <v>63</v>
      </c>
      <c r="D166" t="s">
        <v>2702</v>
      </c>
      <c r="E166" s="68" t="str">
        <f t="shared" si="6"/>
        <v>20170927 14:36:10.214000</v>
      </c>
      <c r="F166" s="69">
        <f t="shared" si="7"/>
        <v>61400</v>
      </c>
    </row>
    <row r="167" spans="1:6">
      <c r="A167">
        <v>121</v>
      </c>
      <c r="B167">
        <v>614</v>
      </c>
      <c r="C167" t="s">
        <v>63</v>
      </c>
      <c r="D167" t="s">
        <v>2702</v>
      </c>
      <c r="E167" s="68" t="str">
        <f t="shared" si="6"/>
        <v>20170927 14:36:10.214000</v>
      </c>
      <c r="F167" s="69">
        <f t="shared" si="7"/>
        <v>74294</v>
      </c>
    </row>
    <row r="168" spans="1:6">
      <c r="A168">
        <v>432</v>
      </c>
      <c r="B168">
        <v>614</v>
      </c>
      <c r="C168" t="s">
        <v>63</v>
      </c>
      <c r="D168" t="s">
        <v>2703</v>
      </c>
      <c r="E168" s="68" t="str">
        <f t="shared" si="6"/>
        <v>20170927 14:36:10.236000</v>
      </c>
      <c r="F168" s="69">
        <f t="shared" si="7"/>
        <v>265248</v>
      </c>
    </row>
    <row r="169" spans="1:6">
      <c r="A169">
        <v>29</v>
      </c>
      <c r="B169">
        <v>614</v>
      </c>
      <c r="C169" t="s">
        <v>63</v>
      </c>
      <c r="D169" t="s">
        <v>2703</v>
      </c>
      <c r="E169" s="68" t="str">
        <f t="shared" si="6"/>
        <v>20170927 14:36:10.236000</v>
      </c>
      <c r="F169" s="69">
        <f t="shared" si="7"/>
        <v>17806</v>
      </c>
    </row>
    <row r="170" spans="1:6">
      <c r="A170">
        <v>101</v>
      </c>
      <c r="B170">
        <v>614</v>
      </c>
      <c r="C170" t="s">
        <v>63</v>
      </c>
      <c r="D170" t="s">
        <v>2703</v>
      </c>
      <c r="E170" s="68" t="str">
        <f t="shared" si="6"/>
        <v>20170927 14:36:10.236000</v>
      </c>
      <c r="F170" s="69">
        <f t="shared" si="7"/>
        <v>62014</v>
      </c>
    </row>
    <row r="171" spans="1:6">
      <c r="A171">
        <v>17</v>
      </c>
      <c r="B171">
        <v>614</v>
      </c>
      <c r="C171" t="s">
        <v>63</v>
      </c>
      <c r="D171" t="s">
        <v>2703</v>
      </c>
      <c r="E171" s="68" t="str">
        <f t="shared" si="6"/>
        <v>20170927 14:36:10.236000</v>
      </c>
      <c r="F171" s="69">
        <f t="shared" si="7"/>
        <v>10438</v>
      </c>
    </row>
    <row r="172" spans="1:6">
      <c r="A172">
        <v>160</v>
      </c>
      <c r="B172">
        <v>615</v>
      </c>
      <c r="C172" t="s">
        <v>63</v>
      </c>
      <c r="D172" t="s">
        <v>2704</v>
      </c>
      <c r="E172" s="68" t="str">
        <f t="shared" si="6"/>
        <v>20170927 14:59:08.193000</v>
      </c>
      <c r="F172" s="69">
        <f t="shared" si="7"/>
        <v>98400</v>
      </c>
    </row>
    <row r="173" spans="1:6">
      <c r="A173">
        <v>89</v>
      </c>
      <c r="B173">
        <v>615</v>
      </c>
      <c r="C173" t="s">
        <v>63</v>
      </c>
      <c r="D173" t="s">
        <v>2704</v>
      </c>
      <c r="E173" s="68" t="str">
        <f t="shared" si="6"/>
        <v>20170927 14:59:08.193000</v>
      </c>
      <c r="F173" s="69">
        <f t="shared" si="7"/>
        <v>54735</v>
      </c>
    </row>
    <row r="174" spans="1:6">
      <c r="A174">
        <v>85</v>
      </c>
      <c r="B174">
        <v>615</v>
      </c>
      <c r="C174" t="s">
        <v>63</v>
      </c>
      <c r="D174" t="s">
        <v>2704</v>
      </c>
      <c r="E174" s="68" t="str">
        <f t="shared" si="6"/>
        <v>20170927 14:59:08.193000</v>
      </c>
      <c r="F174" s="69">
        <f t="shared" si="7"/>
        <v>52275</v>
      </c>
    </row>
    <row r="175" spans="1:6">
      <c r="A175">
        <v>81</v>
      </c>
      <c r="B175">
        <v>615</v>
      </c>
      <c r="C175" t="s">
        <v>63</v>
      </c>
      <c r="D175" t="s">
        <v>2704</v>
      </c>
      <c r="E175" s="68" t="str">
        <f t="shared" si="6"/>
        <v>20170927 14:59:08.193000</v>
      </c>
      <c r="F175" s="69">
        <f t="shared" si="7"/>
        <v>49815</v>
      </c>
    </row>
    <row r="176" spans="1:6">
      <c r="A176">
        <v>84</v>
      </c>
      <c r="B176">
        <v>615</v>
      </c>
      <c r="C176" t="s">
        <v>63</v>
      </c>
      <c r="D176" t="s">
        <v>2704</v>
      </c>
      <c r="E176" s="68" t="str">
        <f t="shared" si="6"/>
        <v>20170927 14:59:08.193000</v>
      </c>
      <c r="F176" s="69">
        <f t="shared" si="7"/>
        <v>51660</v>
      </c>
    </row>
    <row r="177" spans="1:6">
      <c r="A177">
        <v>25</v>
      </c>
      <c r="B177">
        <v>615</v>
      </c>
      <c r="C177" t="s">
        <v>63</v>
      </c>
      <c r="D177" t="s">
        <v>2704</v>
      </c>
      <c r="E177" s="68" t="str">
        <f t="shared" si="6"/>
        <v>20170927 14:59:08.193000</v>
      </c>
      <c r="F177" s="69">
        <f t="shared" si="7"/>
        <v>15375</v>
      </c>
    </row>
    <row r="178" spans="1:6">
      <c r="A178">
        <v>80</v>
      </c>
      <c r="B178">
        <v>615</v>
      </c>
      <c r="C178" t="s">
        <v>63</v>
      </c>
      <c r="D178" t="s">
        <v>2704</v>
      </c>
      <c r="E178" s="68" t="str">
        <f t="shared" si="6"/>
        <v>20170927 14:59:08.193000</v>
      </c>
      <c r="F178" s="69">
        <f t="shared" si="7"/>
        <v>49200</v>
      </c>
    </row>
    <row r="179" spans="1:6">
      <c r="A179">
        <v>100</v>
      </c>
      <c r="B179">
        <v>615</v>
      </c>
      <c r="C179" t="s">
        <v>63</v>
      </c>
      <c r="D179" t="s">
        <v>2704</v>
      </c>
      <c r="E179" s="68" t="str">
        <f t="shared" si="6"/>
        <v>20170927 14:59:08.193000</v>
      </c>
      <c r="F179" s="69">
        <f t="shared" si="7"/>
        <v>61500</v>
      </c>
    </row>
    <row r="180" spans="1:6">
      <c r="A180">
        <v>40</v>
      </c>
      <c r="B180">
        <v>615</v>
      </c>
      <c r="C180" t="s">
        <v>63</v>
      </c>
      <c r="D180" t="s">
        <v>2704</v>
      </c>
      <c r="E180" s="68" t="str">
        <f t="shared" si="6"/>
        <v>20170927 14:59:08.193000</v>
      </c>
      <c r="F180" s="69">
        <f t="shared" si="7"/>
        <v>24600</v>
      </c>
    </row>
    <row r="181" spans="1:6">
      <c r="A181">
        <v>56</v>
      </c>
      <c r="B181">
        <v>615</v>
      </c>
      <c r="C181" t="s">
        <v>63</v>
      </c>
      <c r="D181" t="s">
        <v>2704</v>
      </c>
      <c r="E181" s="68" t="str">
        <f t="shared" si="6"/>
        <v>20170927 14:59:08.193000</v>
      </c>
      <c r="F181" s="69">
        <f t="shared" si="7"/>
        <v>34440</v>
      </c>
    </row>
    <row r="182" spans="1:6">
      <c r="A182">
        <v>96</v>
      </c>
      <c r="B182">
        <v>615</v>
      </c>
      <c r="C182" t="s">
        <v>63</v>
      </c>
      <c r="D182" t="s">
        <v>2705</v>
      </c>
      <c r="E182" s="68" t="str">
        <f t="shared" si="6"/>
        <v>20170927 15:18:31.100000</v>
      </c>
      <c r="F182" s="69">
        <f t="shared" si="7"/>
        <v>59040</v>
      </c>
    </row>
    <row r="183" spans="1:6">
      <c r="A183">
        <v>104</v>
      </c>
      <c r="B183">
        <v>615</v>
      </c>
      <c r="C183" t="s">
        <v>63</v>
      </c>
      <c r="D183" t="s">
        <v>2705</v>
      </c>
      <c r="E183" s="68" t="str">
        <f t="shared" si="6"/>
        <v>20170927 15:18:31.100000</v>
      </c>
      <c r="F183" s="69">
        <f t="shared" si="7"/>
        <v>63960</v>
      </c>
    </row>
    <row r="184" spans="1:6">
      <c r="A184">
        <v>500</v>
      </c>
      <c r="B184">
        <v>615</v>
      </c>
      <c r="C184" t="s">
        <v>63</v>
      </c>
      <c r="D184" t="s">
        <v>2705</v>
      </c>
      <c r="E184" s="68" t="str">
        <f t="shared" si="6"/>
        <v>20170927 15:18:31.100000</v>
      </c>
      <c r="F184" s="69">
        <f t="shared" si="7"/>
        <v>307500</v>
      </c>
    </row>
    <row r="185" spans="1:6">
      <c r="A185">
        <v>11</v>
      </c>
      <c r="B185">
        <v>615.5</v>
      </c>
      <c r="C185" t="s">
        <v>63</v>
      </c>
      <c r="D185" t="s">
        <v>2706</v>
      </c>
      <c r="E185" s="68" t="str">
        <f t="shared" si="6"/>
        <v>20170927 15:23:49.252000</v>
      </c>
      <c r="F185" s="69">
        <f t="shared" si="7"/>
        <v>6770.5</v>
      </c>
    </row>
    <row r="186" spans="1:6">
      <c r="A186">
        <v>30</v>
      </c>
      <c r="B186">
        <v>615.5</v>
      </c>
      <c r="C186" t="s">
        <v>63</v>
      </c>
      <c r="D186" t="s">
        <v>2706</v>
      </c>
      <c r="E186" s="68" t="str">
        <f t="shared" si="6"/>
        <v>20170927 15:23:49.252000</v>
      </c>
      <c r="F186" s="69">
        <f t="shared" si="7"/>
        <v>18465</v>
      </c>
    </row>
    <row r="187" spans="1:6">
      <c r="A187">
        <v>89</v>
      </c>
      <c r="B187">
        <v>615.5</v>
      </c>
      <c r="C187" t="s">
        <v>63</v>
      </c>
      <c r="D187" t="s">
        <v>2706</v>
      </c>
      <c r="E187" s="68" t="str">
        <f t="shared" si="6"/>
        <v>20170927 15:23:49.252000</v>
      </c>
      <c r="F187" s="69">
        <f t="shared" si="7"/>
        <v>54779.5</v>
      </c>
    </row>
    <row r="188" spans="1:6">
      <c r="A188">
        <v>100</v>
      </c>
      <c r="B188">
        <v>615.5</v>
      </c>
      <c r="C188" t="s">
        <v>63</v>
      </c>
      <c r="D188" t="s">
        <v>2706</v>
      </c>
      <c r="E188" s="68" t="str">
        <f t="shared" si="6"/>
        <v>20170927 15:23:49.252000</v>
      </c>
      <c r="F188" s="69">
        <f t="shared" si="7"/>
        <v>61550</v>
      </c>
    </row>
    <row r="189" spans="1:6">
      <c r="A189">
        <v>56</v>
      </c>
      <c r="B189">
        <v>615.5</v>
      </c>
      <c r="C189" t="s">
        <v>63</v>
      </c>
      <c r="D189" t="s">
        <v>2706</v>
      </c>
      <c r="E189" s="68" t="str">
        <f t="shared" si="6"/>
        <v>20170927 15:23:49.252000</v>
      </c>
      <c r="F189" s="69">
        <f t="shared" si="7"/>
        <v>34468</v>
      </c>
    </row>
    <row r="190" spans="1:6">
      <c r="A190">
        <v>86</v>
      </c>
      <c r="B190">
        <v>615.5</v>
      </c>
      <c r="C190" t="s">
        <v>63</v>
      </c>
      <c r="D190" t="s">
        <v>2706</v>
      </c>
      <c r="E190" s="68" t="str">
        <f t="shared" si="6"/>
        <v>20170927 15:23:49.252000</v>
      </c>
      <c r="F190" s="69">
        <f t="shared" si="7"/>
        <v>52933</v>
      </c>
    </row>
    <row r="191" spans="1:6">
      <c r="A191">
        <v>88</v>
      </c>
      <c r="B191">
        <v>615.5</v>
      </c>
      <c r="C191" t="s">
        <v>63</v>
      </c>
      <c r="D191" t="s">
        <v>2706</v>
      </c>
      <c r="E191" s="68" t="str">
        <f t="shared" si="6"/>
        <v>20170927 15:23:49.252000</v>
      </c>
      <c r="F191" s="69">
        <f t="shared" si="7"/>
        <v>54164</v>
      </c>
    </row>
    <row r="192" spans="1:6">
      <c r="A192">
        <v>40</v>
      </c>
      <c r="B192">
        <v>615.5</v>
      </c>
      <c r="C192" t="s">
        <v>63</v>
      </c>
      <c r="D192" t="s">
        <v>2706</v>
      </c>
      <c r="E192" s="68" t="str">
        <f t="shared" si="6"/>
        <v>20170927 15:23:49.252000</v>
      </c>
      <c r="F192" s="69">
        <f t="shared" si="7"/>
        <v>24620</v>
      </c>
    </row>
    <row r="193" spans="1:6">
      <c r="A193">
        <v>24</v>
      </c>
      <c r="B193">
        <v>615.5</v>
      </c>
      <c r="C193" t="s">
        <v>63</v>
      </c>
      <c r="D193" t="s">
        <v>2707</v>
      </c>
      <c r="E193" s="68" t="str">
        <f t="shared" si="6"/>
        <v>20170927 15:24:56.942000</v>
      </c>
      <c r="F193" s="69">
        <f t="shared" si="7"/>
        <v>14772</v>
      </c>
    </row>
    <row r="194" spans="1:6">
      <c r="A194">
        <v>55</v>
      </c>
      <c r="B194">
        <v>615.5</v>
      </c>
      <c r="C194" t="s">
        <v>63</v>
      </c>
      <c r="D194" t="s">
        <v>2707</v>
      </c>
      <c r="E194" s="68" t="str">
        <f t="shared" ref="E194:E229" si="8">LEFT(D194,FIND(" ",D194)-1)&amp;" "&amp;IF((MID(D194,FIND(" ",D194)+1,2))&lt;"23",MID(D194,FIND(" ",D194)+1,2) + 2 - VALUE(MID(D194,28,1)),"0"&amp;"0")&amp;MID(D194,FIND(" ",D194)+3,13)</f>
        <v>20170927 15:24:56.942000</v>
      </c>
      <c r="F194" s="69">
        <f t="shared" ref="F194:F229" si="9">A194*B194</f>
        <v>33852.5</v>
      </c>
    </row>
    <row r="195" spans="1:6">
      <c r="A195">
        <v>37</v>
      </c>
      <c r="B195">
        <v>615.5</v>
      </c>
      <c r="C195" t="s">
        <v>63</v>
      </c>
      <c r="D195" t="s">
        <v>2707</v>
      </c>
      <c r="E195" s="68" t="str">
        <f t="shared" si="8"/>
        <v>20170927 15:24:56.942000</v>
      </c>
      <c r="F195" s="69">
        <f t="shared" si="9"/>
        <v>22773.5</v>
      </c>
    </row>
    <row r="196" spans="1:6">
      <c r="A196">
        <v>37</v>
      </c>
      <c r="B196">
        <v>615.5</v>
      </c>
      <c r="C196" t="s">
        <v>63</v>
      </c>
      <c r="D196" t="s">
        <v>2707</v>
      </c>
      <c r="E196" s="68" t="str">
        <f t="shared" si="8"/>
        <v>20170927 15:24:56.942000</v>
      </c>
      <c r="F196" s="69">
        <f t="shared" si="9"/>
        <v>22773.5</v>
      </c>
    </row>
    <row r="197" spans="1:6">
      <c r="A197">
        <v>86</v>
      </c>
      <c r="B197">
        <v>615.5</v>
      </c>
      <c r="C197" t="s">
        <v>63</v>
      </c>
      <c r="D197" t="s">
        <v>2707</v>
      </c>
      <c r="E197" s="68" t="str">
        <f t="shared" si="8"/>
        <v>20170927 15:24:56.942000</v>
      </c>
      <c r="F197" s="69">
        <f t="shared" si="9"/>
        <v>52933</v>
      </c>
    </row>
    <row r="198" spans="1:6">
      <c r="A198">
        <v>261</v>
      </c>
      <c r="B198">
        <v>615.5</v>
      </c>
      <c r="C198" t="s">
        <v>63</v>
      </c>
      <c r="D198" t="s">
        <v>2708</v>
      </c>
      <c r="E198" s="68" t="str">
        <f t="shared" si="8"/>
        <v>20170927 15:24:56.963000</v>
      </c>
      <c r="F198" s="69">
        <f t="shared" si="9"/>
        <v>160645.5</v>
      </c>
    </row>
    <row r="199" spans="1:6">
      <c r="A199">
        <v>92</v>
      </c>
      <c r="B199">
        <v>616</v>
      </c>
      <c r="C199" t="s">
        <v>63</v>
      </c>
      <c r="D199" t="s">
        <v>2709</v>
      </c>
      <c r="E199" s="68" t="str">
        <f t="shared" si="8"/>
        <v>20170927 15:35:03.001000</v>
      </c>
      <c r="F199" s="69">
        <f t="shared" si="9"/>
        <v>56672</v>
      </c>
    </row>
    <row r="200" spans="1:6">
      <c r="A200">
        <v>239</v>
      </c>
      <c r="B200">
        <v>617.5</v>
      </c>
      <c r="C200" t="s">
        <v>63</v>
      </c>
      <c r="D200" t="s">
        <v>2710</v>
      </c>
      <c r="E200" s="68" t="str">
        <f t="shared" si="8"/>
        <v>20170927 15:42:12.550000</v>
      </c>
      <c r="F200" s="69">
        <f t="shared" si="9"/>
        <v>147582.5</v>
      </c>
    </row>
    <row r="201" spans="1:6">
      <c r="A201">
        <v>50</v>
      </c>
      <c r="B201">
        <v>617.5</v>
      </c>
      <c r="C201" t="s">
        <v>63</v>
      </c>
      <c r="D201" t="s">
        <v>2710</v>
      </c>
      <c r="E201" s="68" t="str">
        <f t="shared" si="8"/>
        <v>20170927 15:42:12.550000</v>
      </c>
      <c r="F201" s="69">
        <f t="shared" si="9"/>
        <v>30875</v>
      </c>
    </row>
    <row r="202" spans="1:6">
      <c r="A202">
        <v>240</v>
      </c>
      <c r="B202">
        <v>617.5</v>
      </c>
      <c r="C202" t="s">
        <v>63</v>
      </c>
      <c r="D202" t="s">
        <v>2710</v>
      </c>
      <c r="E202" s="68" t="str">
        <f t="shared" si="8"/>
        <v>20170927 15:42:12.550000</v>
      </c>
      <c r="F202" s="69">
        <f t="shared" si="9"/>
        <v>148200</v>
      </c>
    </row>
    <row r="203" spans="1:6">
      <c r="A203">
        <v>83</v>
      </c>
      <c r="B203">
        <v>617.5</v>
      </c>
      <c r="C203" t="s">
        <v>63</v>
      </c>
      <c r="D203" t="s">
        <v>2710</v>
      </c>
      <c r="E203" s="68" t="str">
        <f t="shared" si="8"/>
        <v>20170927 15:42:12.550000</v>
      </c>
      <c r="F203" s="69">
        <f t="shared" si="9"/>
        <v>51252.5</v>
      </c>
    </row>
    <row r="204" spans="1:6">
      <c r="A204">
        <v>85</v>
      </c>
      <c r="B204">
        <v>617.5</v>
      </c>
      <c r="C204" t="s">
        <v>63</v>
      </c>
      <c r="D204" t="s">
        <v>2710</v>
      </c>
      <c r="E204" s="68" t="str">
        <f t="shared" si="8"/>
        <v>20170927 15:42:12.550000</v>
      </c>
      <c r="F204" s="69">
        <f t="shared" si="9"/>
        <v>52487.5</v>
      </c>
    </row>
    <row r="205" spans="1:6">
      <c r="A205">
        <v>84</v>
      </c>
      <c r="B205">
        <v>617.5</v>
      </c>
      <c r="C205" t="s">
        <v>63</v>
      </c>
      <c r="D205" t="s">
        <v>2710</v>
      </c>
      <c r="E205" s="68" t="str">
        <f t="shared" si="8"/>
        <v>20170927 15:42:12.550000</v>
      </c>
      <c r="F205" s="69">
        <f t="shared" si="9"/>
        <v>51870</v>
      </c>
    </row>
    <row r="206" spans="1:6">
      <c r="A206">
        <v>85</v>
      </c>
      <c r="B206">
        <v>617.5</v>
      </c>
      <c r="C206" t="s">
        <v>63</v>
      </c>
      <c r="D206" t="s">
        <v>2710</v>
      </c>
      <c r="E206" s="68" t="str">
        <f t="shared" si="8"/>
        <v>20170927 15:42:12.550000</v>
      </c>
      <c r="F206" s="69">
        <f t="shared" si="9"/>
        <v>52487.5</v>
      </c>
    </row>
    <row r="207" spans="1:6">
      <c r="A207">
        <v>134</v>
      </c>
      <c r="B207">
        <v>617.5</v>
      </c>
      <c r="C207" t="s">
        <v>63</v>
      </c>
      <c r="D207" t="s">
        <v>2710</v>
      </c>
      <c r="E207" s="68" t="str">
        <f t="shared" si="8"/>
        <v>20170927 15:42:12.550000</v>
      </c>
      <c r="F207" s="69">
        <f t="shared" si="9"/>
        <v>82745</v>
      </c>
    </row>
    <row r="208" spans="1:6">
      <c r="A208">
        <v>86</v>
      </c>
      <c r="B208">
        <v>619.5</v>
      </c>
      <c r="C208" t="s">
        <v>63</v>
      </c>
      <c r="D208" t="s">
        <v>2711</v>
      </c>
      <c r="E208" s="68" t="str">
        <f t="shared" si="8"/>
        <v>20170927 15:51:16.007000</v>
      </c>
      <c r="F208" s="69">
        <f t="shared" si="9"/>
        <v>53277</v>
      </c>
    </row>
    <row r="209" spans="1:6">
      <c r="A209">
        <v>100</v>
      </c>
      <c r="B209">
        <v>619.5</v>
      </c>
      <c r="C209" t="s">
        <v>63</v>
      </c>
      <c r="D209" t="s">
        <v>2711</v>
      </c>
      <c r="E209" s="68" t="str">
        <f t="shared" si="8"/>
        <v>20170927 15:51:16.007000</v>
      </c>
      <c r="F209" s="69">
        <f t="shared" si="9"/>
        <v>61950</v>
      </c>
    </row>
    <row r="210" spans="1:6">
      <c r="A210">
        <v>50</v>
      </c>
      <c r="B210">
        <v>619.5</v>
      </c>
      <c r="C210" t="s">
        <v>63</v>
      </c>
      <c r="D210" t="s">
        <v>2711</v>
      </c>
      <c r="E210" s="68" t="str">
        <f t="shared" si="8"/>
        <v>20170927 15:51:16.007000</v>
      </c>
      <c r="F210" s="69">
        <f t="shared" si="9"/>
        <v>30975</v>
      </c>
    </row>
    <row r="211" spans="1:6">
      <c r="A211">
        <v>172</v>
      </c>
      <c r="B211">
        <v>619.5</v>
      </c>
      <c r="C211" t="s">
        <v>63</v>
      </c>
      <c r="D211" t="s">
        <v>2711</v>
      </c>
      <c r="E211" s="68" t="str">
        <f t="shared" si="8"/>
        <v>20170927 15:51:16.007000</v>
      </c>
      <c r="F211" s="69">
        <f t="shared" si="9"/>
        <v>106554</v>
      </c>
    </row>
    <row r="212" spans="1:6">
      <c r="A212">
        <v>27</v>
      </c>
      <c r="B212">
        <v>620.5</v>
      </c>
      <c r="C212" t="s">
        <v>63</v>
      </c>
      <c r="D212" t="s">
        <v>2712</v>
      </c>
      <c r="E212" s="68" t="str">
        <f t="shared" si="8"/>
        <v>20170927 15:56:12.017000</v>
      </c>
      <c r="F212" s="69">
        <f t="shared" si="9"/>
        <v>16753.5</v>
      </c>
    </row>
    <row r="213" spans="1:6">
      <c r="A213">
        <v>573</v>
      </c>
      <c r="B213">
        <v>620.5</v>
      </c>
      <c r="C213" t="s">
        <v>63</v>
      </c>
      <c r="D213" t="s">
        <v>2712</v>
      </c>
      <c r="E213" s="68" t="str">
        <f t="shared" si="8"/>
        <v>20170927 15:56:12.017000</v>
      </c>
      <c r="F213" s="69">
        <f t="shared" si="9"/>
        <v>355546.5</v>
      </c>
    </row>
    <row r="214" spans="1:6">
      <c r="A214">
        <v>100</v>
      </c>
      <c r="B214">
        <v>619.5</v>
      </c>
      <c r="C214" t="s">
        <v>63</v>
      </c>
      <c r="D214" t="s">
        <v>2713</v>
      </c>
      <c r="E214" s="68" t="str">
        <f t="shared" si="8"/>
        <v>20170927 16:05:39.920000</v>
      </c>
      <c r="F214" s="69">
        <f t="shared" si="9"/>
        <v>61950</v>
      </c>
    </row>
    <row r="215" spans="1:6">
      <c r="A215">
        <v>24</v>
      </c>
      <c r="B215">
        <v>619.5</v>
      </c>
      <c r="C215" t="s">
        <v>63</v>
      </c>
      <c r="D215" t="s">
        <v>2713</v>
      </c>
      <c r="E215" s="68" t="str">
        <f t="shared" si="8"/>
        <v>20170927 16:05:39.920000</v>
      </c>
      <c r="F215" s="69">
        <f t="shared" si="9"/>
        <v>14868</v>
      </c>
    </row>
    <row r="216" spans="1:6">
      <c r="A216">
        <v>100</v>
      </c>
      <c r="B216">
        <v>619.5</v>
      </c>
      <c r="C216" t="s">
        <v>63</v>
      </c>
      <c r="D216" t="s">
        <v>2713</v>
      </c>
      <c r="E216" s="68" t="str">
        <f t="shared" si="8"/>
        <v>20170927 16:05:39.920000</v>
      </c>
      <c r="F216" s="69">
        <f t="shared" si="9"/>
        <v>61950</v>
      </c>
    </row>
    <row r="217" spans="1:6">
      <c r="A217">
        <v>105</v>
      </c>
      <c r="B217">
        <v>619.5</v>
      </c>
      <c r="C217" t="s">
        <v>63</v>
      </c>
      <c r="D217" t="s">
        <v>2713</v>
      </c>
      <c r="E217" s="68" t="str">
        <f t="shared" si="8"/>
        <v>20170927 16:05:39.920000</v>
      </c>
      <c r="F217" s="69">
        <f t="shared" si="9"/>
        <v>65047.5</v>
      </c>
    </row>
    <row r="218" spans="1:6">
      <c r="A218">
        <v>71</v>
      </c>
      <c r="B218">
        <v>619.5</v>
      </c>
      <c r="C218" t="s">
        <v>63</v>
      </c>
      <c r="D218" t="s">
        <v>2713</v>
      </c>
      <c r="E218" s="68" t="str">
        <f t="shared" si="8"/>
        <v>20170927 16:05:39.920000</v>
      </c>
      <c r="F218" s="69">
        <f t="shared" si="9"/>
        <v>43984.5</v>
      </c>
    </row>
    <row r="219" spans="1:6">
      <c r="A219">
        <v>276</v>
      </c>
      <c r="B219">
        <v>616.5</v>
      </c>
      <c r="C219" t="s">
        <v>63</v>
      </c>
      <c r="D219" t="s">
        <v>2714</v>
      </c>
      <c r="E219" s="68" t="str">
        <f t="shared" si="8"/>
        <v>20170927 16:27:58.020000</v>
      </c>
      <c r="F219" s="69">
        <f t="shared" si="9"/>
        <v>170154</v>
      </c>
    </row>
    <row r="220" spans="1:6">
      <c r="A220">
        <v>84</v>
      </c>
      <c r="B220">
        <v>616.5</v>
      </c>
      <c r="C220" t="s">
        <v>63</v>
      </c>
      <c r="D220" t="s">
        <v>2714</v>
      </c>
      <c r="E220" s="68" t="str">
        <f t="shared" si="8"/>
        <v>20170927 16:27:58.020000</v>
      </c>
      <c r="F220" s="69">
        <f t="shared" si="9"/>
        <v>51786</v>
      </c>
    </row>
    <row r="221" spans="1:6">
      <c r="A221">
        <v>87</v>
      </c>
      <c r="B221">
        <v>616.5</v>
      </c>
      <c r="C221" t="s">
        <v>63</v>
      </c>
      <c r="D221" t="s">
        <v>2714</v>
      </c>
      <c r="E221" s="68" t="str">
        <f t="shared" si="8"/>
        <v>20170927 16:27:58.020000</v>
      </c>
      <c r="F221" s="69">
        <f t="shared" si="9"/>
        <v>53635.5</v>
      </c>
    </row>
    <row r="222" spans="1:6">
      <c r="A222">
        <v>23</v>
      </c>
      <c r="B222">
        <v>616.5</v>
      </c>
      <c r="C222" t="s">
        <v>63</v>
      </c>
      <c r="D222" t="s">
        <v>2714</v>
      </c>
      <c r="E222" s="68" t="str">
        <f t="shared" si="8"/>
        <v>20170927 16:27:58.020000</v>
      </c>
      <c r="F222" s="69">
        <f t="shared" si="9"/>
        <v>14179.5</v>
      </c>
    </row>
    <row r="223" spans="1:6">
      <c r="A223">
        <v>30</v>
      </c>
      <c r="B223">
        <v>616.5</v>
      </c>
      <c r="C223" t="s">
        <v>63</v>
      </c>
      <c r="D223" t="s">
        <v>2714</v>
      </c>
      <c r="E223" s="68" t="str">
        <f t="shared" si="8"/>
        <v>20170927 16:27:58.020000</v>
      </c>
      <c r="F223" s="69">
        <f t="shared" si="9"/>
        <v>18495</v>
      </c>
    </row>
    <row r="224" spans="1:6">
      <c r="A224">
        <v>100</v>
      </c>
      <c r="B224">
        <v>616.5</v>
      </c>
      <c r="C224" t="s">
        <v>63</v>
      </c>
      <c r="D224" t="s">
        <v>2715</v>
      </c>
      <c r="E224" s="68" t="str">
        <f t="shared" si="8"/>
        <v>20170927 16:36:29.777000</v>
      </c>
      <c r="F224" s="69">
        <f t="shared" si="9"/>
        <v>61650</v>
      </c>
    </row>
    <row r="225" spans="1:6">
      <c r="A225">
        <v>101</v>
      </c>
      <c r="B225">
        <v>616.5</v>
      </c>
      <c r="C225" t="s">
        <v>63</v>
      </c>
      <c r="D225" t="s">
        <v>2715</v>
      </c>
      <c r="E225" s="68" t="str">
        <f t="shared" si="8"/>
        <v>20170927 16:36:29.777000</v>
      </c>
      <c r="F225" s="69">
        <f t="shared" si="9"/>
        <v>62266.5</v>
      </c>
    </row>
    <row r="226" spans="1:6">
      <c r="A226">
        <v>86</v>
      </c>
      <c r="B226">
        <v>616.5</v>
      </c>
      <c r="C226" t="s">
        <v>63</v>
      </c>
      <c r="D226" t="s">
        <v>2715</v>
      </c>
      <c r="E226" s="68" t="str">
        <f t="shared" si="8"/>
        <v>20170927 16:36:29.777000</v>
      </c>
      <c r="F226" s="69">
        <f t="shared" si="9"/>
        <v>53019</v>
      </c>
    </row>
    <row r="227" spans="1:6">
      <c r="A227">
        <v>77</v>
      </c>
      <c r="B227">
        <v>616.5</v>
      </c>
      <c r="C227" t="s">
        <v>63</v>
      </c>
      <c r="D227" t="s">
        <v>2715</v>
      </c>
      <c r="E227" s="68" t="str">
        <f t="shared" si="8"/>
        <v>20170927 16:36:29.777000</v>
      </c>
      <c r="F227" s="69">
        <f t="shared" si="9"/>
        <v>47470.5</v>
      </c>
    </row>
    <row r="228" spans="1:6">
      <c r="A228">
        <v>73</v>
      </c>
      <c r="B228">
        <v>616.5</v>
      </c>
      <c r="C228" t="s">
        <v>63</v>
      </c>
      <c r="D228" t="s">
        <v>2715</v>
      </c>
      <c r="E228" s="68" t="str">
        <f t="shared" si="8"/>
        <v>20170927 16:36:29.777000</v>
      </c>
      <c r="F228" s="69">
        <f t="shared" si="9"/>
        <v>45004.5</v>
      </c>
    </row>
    <row r="229" spans="1:6">
      <c r="A229">
        <v>63</v>
      </c>
      <c r="B229">
        <v>616.5</v>
      </c>
      <c r="C229" t="s">
        <v>63</v>
      </c>
      <c r="D229" t="s">
        <v>2716</v>
      </c>
      <c r="E229" s="68" t="str">
        <f t="shared" si="8"/>
        <v>20170927 16:37:29.844000</v>
      </c>
      <c r="F229" s="69">
        <f t="shared" si="9"/>
        <v>38839.5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357"/>
  <sheetViews>
    <sheetView workbookViewId="0">
      <selection activeCell="A2" sqref="A2:E357"/>
    </sheetView>
  </sheetViews>
  <sheetFormatPr defaultRowHeight="12.75"/>
  <cols>
    <col min="3" max="3" width="9.140625" customWidth="1"/>
    <col min="4" max="4" width="30.7109375" hidden="1" customWidth="1"/>
    <col min="5" max="5" width="23.7109375" bestFit="1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2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200</v>
      </c>
      <c r="B2">
        <v>635</v>
      </c>
      <c r="C2" t="s">
        <v>63</v>
      </c>
      <c r="D2" t="s">
        <v>2426</v>
      </c>
      <c r="E2" s="68" t="str">
        <f t="shared" ref="E2:E64" si="0">LEFT(D2,FIND(" ",D2)-1)&amp;" "&amp;IF((MID(D2,FIND(" ",D2)+1,2))&lt;"23",MID(D2,FIND(" ",D2)+1,2) + 2 - VALUE(MID(D2,28,1)),"0"&amp;"0")&amp;MID(D2,FIND(" ",D2)+3,13)</f>
        <v>20170926 9:00:46.500000</v>
      </c>
      <c r="F2" s="69">
        <f t="shared" ref="F2:F65" si="1">A2*B2</f>
        <v>127000</v>
      </c>
    </row>
    <row r="3" spans="1:12">
      <c r="A3">
        <v>159</v>
      </c>
      <c r="B3">
        <v>632</v>
      </c>
      <c r="C3" t="s">
        <v>63</v>
      </c>
      <c r="D3" t="s">
        <v>2427</v>
      </c>
      <c r="E3" s="68" t="str">
        <f t="shared" si="0"/>
        <v>20170926 9:01:40.894000</v>
      </c>
      <c r="F3" s="69">
        <f t="shared" si="1"/>
        <v>100488</v>
      </c>
      <c r="H3" s="77" t="s">
        <v>150</v>
      </c>
      <c r="I3" s="70" t="s">
        <v>151</v>
      </c>
      <c r="J3" s="101" t="s">
        <v>152</v>
      </c>
      <c r="K3" s="72" t="s">
        <v>153</v>
      </c>
      <c r="L3" s="72" t="s">
        <v>154</v>
      </c>
    </row>
    <row r="4" spans="1:12">
      <c r="A4">
        <v>24</v>
      </c>
      <c r="B4">
        <v>632</v>
      </c>
      <c r="C4" t="s">
        <v>67</v>
      </c>
      <c r="D4" t="s">
        <v>2428</v>
      </c>
      <c r="E4" s="68" t="str">
        <f t="shared" si="0"/>
        <v>20170926 9:01:40.904512</v>
      </c>
      <c r="F4" s="69">
        <f t="shared" si="1"/>
        <v>15168</v>
      </c>
      <c r="H4" s="73" t="s">
        <v>70</v>
      </c>
      <c r="I4" s="70">
        <v>1322</v>
      </c>
      <c r="J4" s="100">
        <v>611.34848484848487</v>
      </c>
      <c r="K4" s="75">
        <f>I4*L4</f>
        <v>806943.99999999988</v>
      </c>
      <c r="L4" s="75">
        <f>SUMIF($C$2:$C$10000,"="&amp;H4,$F$2:$F$10000)/I4</f>
        <v>610.39636913767015</v>
      </c>
    </row>
    <row r="5" spans="1:12">
      <c r="A5">
        <v>17</v>
      </c>
      <c r="B5">
        <v>632</v>
      </c>
      <c r="C5" t="s">
        <v>70</v>
      </c>
      <c r="D5" t="s">
        <v>2429</v>
      </c>
      <c r="E5" s="68" t="str">
        <f t="shared" si="0"/>
        <v>20170926 9:01:40.904563</v>
      </c>
      <c r="F5" s="69">
        <f t="shared" si="1"/>
        <v>10744</v>
      </c>
      <c r="H5" s="73" t="s">
        <v>67</v>
      </c>
      <c r="I5" s="70">
        <v>1343</v>
      </c>
      <c r="J5" s="100">
        <v>613.07407407407402</v>
      </c>
      <c r="K5" s="75">
        <f t="shared" ref="K5:K6" si="2">I5*L5</f>
        <v>822352.49999999988</v>
      </c>
      <c r="L5" s="75">
        <f>SUMIF($C$2:$C$10000,"="&amp;H5,$F$2:$F$10000)/I5</f>
        <v>612.3250186150409</v>
      </c>
    </row>
    <row r="6" spans="1:12">
      <c r="A6">
        <v>24</v>
      </c>
      <c r="B6">
        <v>630</v>
      </c>
      <c r="C6" t="s">
        <v>67</v>
      </c>
      <c r="D6" t="s">
        <v>2430</v>
      </c>
      <c r="E6" s="68" t="str">
        <f t="shared" si="0"/>
        <v>20170926 9:01:45.400311</v>
      </c>
      <c r="F6" s="69">
        <f t="shared" si="1"/>
        <v>15120</v>
      </c>
      <c r="H6" s="73" t="s">
        <v>63</v>
      </c>
      <c r="I6" s="70">
        <v>36578</v>
      </c>
      <c r="J6" s="100">
        <v>605.47735191637628</v>
      </c>
      <c r="K6" s="75">
        <f t="shared" si="2"/>
        <v>22161214</v>
      </c>
      <c r="L6" s="75">
        <f t="shared" ref="L6:L7" si="3">SUMIF($C$2:$C$10000,"="&amp;H6,$F$2:$F$10000)/I6</f>
        <v>605.86182951500905</v>
      </c>
    </row>
    <row r="7" spans="1:12">
      <c r="A7">
        <v>17</v>
      </c>
      <c r="B7">
        <v>630</v>
      </c>
      <c r="C7" t="s">
        <v>70</v>
      </c>
      <c r="D7" t="s">
        <v>2431</v>
      </c>
      <c r="E7" s="68" t="str">
        <f t="shared" si="0"/>
        <v>20170926 9:01:45.400517</v>
      </c>
      <c r="F7" s="69">
        <f t="shared" si="1"/>
        <v>10710</v>
      </c>
      <c r="H7" s="73" t="s">
        <v>65</v>
      </c>
      <c r="I7" s="70">
        <v>757</v>
      </c>
      <c r="J7" s="100">
        <v>614.83333333333337</v>
      </c>
      <c r="K7" s="76">
        <f>SUM(K6:K6)</f>
        <v>22161214</v>
      </c>
      <c r="L7" s="75">
        <f t="shared" si="3"/>
        <v>614.75363276089831</v>
      </c>
    </row>
    <row r="8" spans="1:12">
      <c r="A8">
        <v>159</v>
      </c>
      <c r="B8">
        <v>630</v>
      </c>
      <c r="C8" t="s">
        <v>63</v>
      </c>
      <c r="D8" t="s">
        <v>2432</v>
      </c>
      <c r="E8" s="68" t="str">
        <f t="shared" si="0"/>
        <v>20170926 9:01:45.405000</v>
      </c>
      <c r="F8" s="69">
        <f t="shared" si="1"/>
        <v>100170</v>
      </c>
      <c r="H8" s="73" t="s">
        <v>155</v>
      </c>
      <c r="I8" s="70">
        <v>40000</v>
      </c>
      <c r="J8" s="100">
        <v>606.83426966292132</v>
      </c>
      <c r="L8" s="76">
        <f>SUM(F2:F10001)/GETPIVOTDATA("Sum of Volume",$I$4)</f>
        <v>606.396975</v>
      </c>
    </row>
    <row r="9" spans="1:12">
      <c r="A9">
        <v>37</v>
      </c>
      <c r="B9">
        <v>626</v>
      </c>
      <c r="C9" t="s">
        <v>67</v>
      </c>
      <c r="D9" t="s">
        <v>2433</v>
      </c>
      <c r="E9" s="68" t="str">
        <f t="shared" si="0"/>
        <v>20170926 9:04:31.247540</v>
      </c>
      <c r="F9" s="69">
        <f t="shared" si="1"/>
        <v>23162</v>
      </c>
    </row>
    <row r="10" spans="1:12">
      <c r="A10">
        <v>26</v>
      </c>
      <c r="B10">
        <v>626</v>
      </c>
      <c r="C10" t="s">
        <v>70</v>
      </c>
      <c r="D10" t="s">
        <v>2434</v>
      </c>
      <c r="E10" s="68" t="str">
        <f t="shared" si="0"/>
        <v>20170926 9:04:31.247627</v>
      </c>
      <c r="F10" s="69">
        <f t="shared" si="1"/>
        <v>16276</v>
      </c>
    </row>
    <row r="11" spans="1:12">
      <c r="A11">
        <v>237</v>
      </c>
      <c r="B11">
        <v>626</v>
      </c>
      <c r="C11" t="s">
        <v>63</v>
      </c>
      <c r="D11" t="s">
        <v>2435</v>
      </c>
      <c r="E11" s="68" t="str">
        <f t="shared" si="0"/>
        <v>20170926 9:04:31.252000</v>
      </c>
      <c r="F11" s="69">
        <f t="shared" si="1"/>
        <v>148362</v>
      </c>
    </row>
    <row r="12" spans="1:12">
      <c r="A12">
        <v>26</v>
      </c>
      <c r="B12">
        <v>622</v>
      </c>
      <c r="C12" t="s">
        <v>70</v>
      </c>
      <c r="D12" t="s">
        <v>2436</v>
      </c>
      <c r="E12" s="68" t="str">
        <f t="shared" si="0"/>
        <v>20170926 9:05:38.165052</v>
      </c>
      <c r="F12" s="69">
        <f t="shared" si="1"/>
        <v>16172</v>
      </c>
    </row>
    <row r="13" spans="1:12">
      <c r="A13">
        <v>237</v>
      </c>
      <c r="B13">
        <v>622</v>
      </c>
      <c r="C13" t="s">
        <v>63</v>
      </c>
      <c r="D13" t="s">
        <v>2437</v>
      </c>
      <c r="E13" s="68" t="str">
        <f t="shared" si="0"/>
        <v>20170926 9:05:38.175000</v>
      </c>
      <c r="F13" s="69">
        <f t="shared" si="1"/>
        <v>147414</v>
      </c>
    </row>
    <row r="14" spans="1:12">
      <c r="A14">
        <v>37</v>
      </c>
      <c r="B14">
        <v>622</v>
      </c>
      <c r="C14" t="s">
        <v>67</v>
      </c>
      <c r="D14" t="s">
        <v>2438</v>
      </c>
      <c r="E14" s="68" t="str">
        <f t="shared" si="0"/>
        <v>20170926 9:05:38.185809</v>
      </c>
      <c r="F14" s="69">
        <f t="shared" si="1"/>
        <v>23014</v>
      </c>
    </row>
    <row r="15" spans="1:12">
      <c r="A15">
        <v>5</v>
      </c>
      <c r="B15">
        <v>622.5</v>
      </c>
      <c r="C15" t="s">
        <v>63</v>
      </c>
      <c r="D15" t="s">
        <v>2439</v>
      </c>
      <c r="E15" s="68" t="str">
        <f t="shared" si="0"/>
        <v>20170926 9:13:29.502000</v>
      </c>
      <c r="F15" s="69">
        <f t="shared" si="1"/>
        <v>3112.5</v>
      </c>
    </row>
    <row r="16" spans="1:12">
      <c r="A16">
        <v>100</v>
      </c>
      <c r="B16">
        <v>622.5</v>
      </c>
      <c r="C16" t="s">
        <v>63</v>
      </c>
      <c r="D16" t="s">
        <v>2439</v>
      </c>
      <c r="E16" s="68" t="str">
        <f t="shared" si="0"/>
        <v>20170926 9:13:29.502000</v>
      </c>
      <c r="F16" s="69">
        <f t="shared" si="1"/>
        <v>62250</v>
      </c>
    </row>
    <row r="17" spans="1:6">
      <c r="A17">
        <v>104</v>
      </c>
      <c r="B17">
        <v>622.5</v>
      </c>
      <c r="C17" t="s">
        <v>63</v>
      </c>
      <c r="D17" t="s">
        <v>2439</v>
      </c>
      <c r="E17" s="68" t="str">
        <f t="shared" si="0"/>
        <v>20170926 9:13:29.502000</v>
      </c>
      <c r="F17" s="69">
        <f t="shared" si="1"/>
        <v>64740</v>
      </c>
    </row>
    <row r="18" spans="1:6">
      <c r="A18">
        <v>30</v>
      </c>
      <c r="B18">
        <v>622.5</v>
      </c>
      <c r="C18" t="s">
        <v>63</v>
      </c>
      <c r="D18" t="s">
        <v>2439</v>
      </c>
      <c r="E18" s="68" t="str">
        <f t="shared" si="0"/>
        <v>20170926 9:13:29.502000</v>
      </c>
      <c r="F18" s="69">
        <f t="shared" si="1"/>
        <v>18675</v>
      </c>
    </row>
    <row r="19" spans="1:6">
      <c r="A19">
        <v>61</v>
      </c>
      <c r="B19">
        <v>622.5</v>
      </c>
      <c r="C19" t="s">
        <v>63</v>
      </c>
      <c r="D19" t="s">
        <v>2439</v>
      </c>
      <c r="E19" s="68" t="str">
        <f t="shared" si="0"/>
        <v>20170926 9:13:29.502000</v>
      </c>
      <c r="F19" s="69">
        <f t="shared" si="1"/>
        <v>37972.5</v>
      </c>
    </row>
    <row r="20" spans="1:6">
      <c r="A20">
        <v>26</v>
      </c>
      <c r="B20">
        <v>618</v>
      </c>
      <c r="C20" t="s">
        <v>70</v>
      </c>
      <c r="D20" t="s">
        <v>2440</v>
      </c>
      <c r="E20" s="68" t="str">
        <f t="shared" si="0"/>
        <v>20170926 9:18:17.069122</v>
      </c>
      <c r="F20" s="69">
        <f t="shared" si="1"/>
        <v>16068</v>
      </c>
    </row>
    <row r="21" spans="1:6">
      <c r="A21">
        <v>27</v>
      </c>
      <c r="B21">
        <v>618</v>
      </c>
      <c r="C21" t="s">
        <v>67</v>
      </c>
      <c r="D21" t="s">
        <v>2441</v>
      </c>
      <c r="E21" s="68" t="str">
        <f t="shared" si="0"/>
        <v>20170926 9:18:17.069132</v>
      </c>
      <c r="F21" s="69">
        <f t="shared" si="1"/>
        <v>16686</v>
      </c>
    </row>
    <row r="22" spans="1:6">
      <c r="A22">
        <v>221</v>
      </c>
      <c r="B22">
        <v>618</v>
      </c>
      <c r="C22" t="s">
        <v>63</v>
      </c>
      <c r="D22" t="s">
        <v>2442</v>
      </c>
      <c r="E22" s="68" t="str">
        <f t="shared" si="0"/>
        <v>20170926 9:18:17.198000</v>
      </c>
      <c r="F22" s="69">
        <f t="shared" si="1"/>
        <v>136578</v>
      </c>
    </row>
    <row r="23" spans="1:6">
      <c r="A23">
        <v>26</v>
      </c>
      <c r="B23">
        <v>618</v>
      </c>
      <c r="C23" t="s">
        <v>70</v>
      </c>
      <c r="D23" t="s">
        <v>2443</v>
      </c>
      <c r="E23" s="68" t="str">
        <f t="shared" si="0"/>
        <v>20170926 9:18:17.208555</v>
      </c>
      <c r="F23" s="69">
        <f t="shared" si="1"/>
        <v>16068</v>
      </c>
    </row>
    <row r="24" spans="1:6">
      <c r="A24">
        <v>237</v>
      </c>
      <c r="B24">
        <v>614</v>
      </c>
      <c r="C24" t="s">
        <v>63</v>
      </c>
      <c r="D24" t="s">
        <v>2444</v>
      </c>
      <c r="E24" s="68" t="str">
        <f t="shared" si="0"/>
        <v>20170926 9:30:45.474000</v>
      </c>
      <c r="F24" s="69">
        <f t="shared" si="1"/>
        <v>145518</v>
      </c>
    </row>
    <row r="25" spans="1:6">
      <c r="A25">
        <v>37</v>
      </c>
      <c r="B25">
        <v>614</v>
      </c>
      <c r="C25" t="s">
        <v>67</v>
      </c>
      <c r="D25" t="s">
        <v>2445</v>
      </c>
      <c r="E25" s="68" t="str">
        <f t="shared" si="0"/>
        <v>20170926 9:30:45.484523</v>
      </c>
      <c r="F25" s="69">
        <f t="shared" si="1"/>
        <v>22718</v>
      </c>
    </row>
    <row r="26" spans="1:6">
      <c r="A26">
        <v>26</v>
      </c>
      <c r="B26">
        <v>614</v>
      </c>
      <c r="C26" t="s">
        <v>70</v>
      </c>
      <c r="D26" t="s">
        <v>2446</v>
      </c>
      <c r="E26" s="68" t="str">
        <f t="shared" si="0"/>
        <v>20170926 9:30:45.484528</v>
      </c>
      <c r="F26" s="69">
        <f t="shared" si="1"/>
        <v>15964</v>
      </c>
    </row>
    <row r="27" spans="1:6">
      <c r="A27">
        <v>100</v>
      </c>
      <c r="B27">
        <v>614.5</v>
      </c>
      <c r="C27" t="s">
        <v>63</v>
      </c>
      <c r="D27" t="s">
        <v>2447</v>
      </c>
      <c r="E27" s="68" t="str">
        <f t="shared" si="0"/>
        <v>20170926 9:30:45.871000</v>
      </c>
      <c r="F27" s="69">
        <f t="shared" si="1"/>
        <v>61450</v>
      </c>
    </row>
    <row r="28" spans="1:6">
      <c r="A28">
        <v>111</v>
      </c>
      <c r="B28">
        <v>614.5</v>
      </c>
      <c r="C28" t="s">
        <v>63</v>
      </c>
      <c r="D28" t="s">
        <v>2447</v>
      </c>
      <c r="E28" s="68" t="str">
        <f t="shared" si="0"/>
        <v>20170926 9:30:45.871000</v>
      </c>
      <c r="F28" s="69">
        <f t="shared" si="1"/>
        <v>68209.5</v>
      </c>
    </row>
    <row r="29" spans="1:6">
      <c r="A29">
        <v>8</v>
      </c>
      <c r="B29">
        <v>615</v>
      </c>
      <c r="C29" t="s">
        <v>63</v>
      </c>
      <c r="D29" t="s">
        <v>2447</v>
      </c>
      <c r="E29" s="68" t="str">
        <f t="shared" si="0"/>
        <v>20170926 9:30:45.871000</v>
      </c>
      <c r="F29" s="69">
        <f t="shared" si="1"/>
        <v>4920</v>
      </c>
    </row>
    <row r="30" spans="1:6">
      <c r="A30">
        <v>195</v>
      </c>
      <c r="B30">
        <v>615</v>
      </c>
      <c r="C30" t="s">
        <v>63</v>
      </c>
      <c r="D30" t="s">
        <v>2447</v>
      </c>
      <c r="E30" s="68" t="str">
        <f t="shared" si="0"/>
        <v>20170926 9:30:45.871000</v>
      </c>
      <c r="F30" s="69">
        <f t="shared" si="1"/>
        <v>119925</v>
      </c>
    </row>
    <row r="31" spans="1:6">
      <c r="A31">
        <v>53</v>
      </c>
      <c r="B31">
        <v>615</v>
      </c>
      <c r="C31" t="s">
        <v>63</v>
      </c>
      <c r="D31" t="s">
        <v>2447</v>
      </c>
      <c r="E31" s="68" t="str">
        <f t="shared" si="0"/>
        <v>20170926 9:30:45.871000</v>
      </c>
      <c r="F31" s="69">
        <f t="shared" si="1"/>
        <v>32595</v>
      </c>
    </row>
    <row r="32" spans="1:6">
      <c r="A32">
        <v>87</v>
      </c>
      <c r="B32">
        <v>615</v>
      </c>
      <c r="C32" t="s">
        <v>63</v>
      </c>
      <c r="D32" t="s">
        <v>2447</v>
      </c>
      <c r="E32" s="68" t="str">
        <f t="shared" si="0"/>
        <v>20170926 9:30:45.871000</v>
      </c>
      <c r="F32" s="69">
        <f t="shared" si="1"/>
        <v>53505</v>
      </c>
    </row>
    <row r="33" spans="1:6">
      <c r="A33">
        <v>79</v>
      </c>
      <c r="B33">
        <v>615</v>
      </c>
      <c r="C33" t="s">
        <v>63</v>
      </c>
      <c r="D33" t="s">
        <v>2447</v>
      </c>
      <c r="E33" s="68" t="str">
        <f t="shared" si="0"/>
        <v>20170926 9:30:45.871000</v>
      </c>
      <c r="F33" s="69">
        <f t="shared" si="1"/>
        <v>48585</v>
      </c>
    </row>
    <row r="34" spans="1:6">
      <c r="A34">
        <v>81</v>
      </c>
      <c r="B34">
        <v>615</v>
      </c>
      <c r="C34" t="s">
        <v>63</v>
      </c>
      <c r="D34" t="s">
        <v>2447</v>
      </c>
      <c r="E34" s="68" t="str">
        <f t="shared" si="0"/>
        <v>20170926 9:30:45.871000</v>
      </c>
      <c r="F34" s="69">
        <f t="shared" si="1"/>
        <v>49815</v>
      </c>
    </row>
    <row r="35" spans="1:6">
      <c r="A35">
        <v>110</v>
      </c>
      <c r="B35">
        <v>615</v>
      </c>
      <c r="C35" t="s">
        <v>63</v>
      </c>
      <c r="D35" t="s">
        <v>2447</v>
      </c>
      <c r="E35" s="68" t="str">
        <f t="shared" si="0"/>
        <v>20170926 9:30:45.871000</v>
      </c>
      <c r="F35" s="69">
        <f t="shared" si="1"/>
        <v>67650</v>
      </c>
    </row>
    <row r="36" spans="1:6">
      <c r="A36">
        <v>170</v>
      </c>
      <c r="B36">
        <v>615</v>
      </c>
      <c r="C36" t="s">
        <v>63</v>
      </c>
      <c r="D36" t="s">
        <v>2447</v>
      </c>
      <c r="E36" s="68" t="str">
        <f t="shared" si="0"/>
        <v>20170926 9:30:45.871000</v>
      </c>
      <c r="F36" s="69">
        <f t="shared" si="1"/>
        <v>104550</v>
      </c>
    </row>
    <row r="37" spans="1:6">
      <c r="A37">
        <v>27</v>
      </c>
      <c r="B37">
        <v>615</v>
      </c>
      <c r="C37" t="s">
        <v>63</v>
      </c>
      <c r="D37" t="s">
        <v>2447</v>
      </c>
      <c r="E37" s="68" t="str">
        <f t="shared" si="0"/>
        <v>20170926 9:30:45.871000</v>
      </c>
      <c r="F37" s="69">
        <f t="shared" si="1"/>
        <v>16605</v>
      </c>
    </row>
    <row r="38" spans="1:6">
      <c r="A38">
        <v>79</v>
      </c>
      <c r="B38">
        <v>615</v>
      </c>
      <c r="C38" t="s">
        <v>65</v>
      </c>
      <c r="D38" t="s">
        <v>2448</v>
      </c>
      <c r="E38" s="68" t="str">
        <f t="shared" si="0"/>
        <v>20170926 9:30:45.872000</v>
      </c>
      <c r="F38" s="69">
        <f t="shared" si="1"/>
        <v>48585</v>
      </c>
    </row>
    <row r="39" spans="1:6">
      <c r="A39">
        <v>77</v>
      </c>
      <c r="B39">
        <v>615</v>
      </c>
      <c r="C39" t="s">
        <v>65</v>
      </c>
      <c r="D39" t="s">
        <v>2448</v>
      </c>
      <c r="E39" s="68" t="str">
        <f t="shared" si="0"/>
        <v>20170926 9:30:45.872000</v>
      </c>
      <c r="F39" s="69">
        <f t="shared" si="1"/>
        <v>47355</v>
      </c>
    </row>
    <row r="40" spans="1:6">
      <c r="A40">
        <v>59</v>
      </c>
      <c r="B40">
        <v>615</v>
      </c>
      <c r="C40" t="s">
        <v>65</v>
      </c>
      <c r="D40" t="s">
        <v>2448</v>
      </c>
      <c r="E40" s="68" t="str">
        <f t="shared" si="0"/>
        <v>20170926 9:30:45.872000</v>
      </c>
      <c r="F40" s="69">
        <f t="shared" si="1"/>
        <v>36285</v>
      </c>
    </row>
    <row r="41" spans="1:6">
      <c r="A41">
        <v>75</v>
      </c>
      <c r="B41">
        <v>615</v>
      </c>
      <c r="C41" t="s">
        <v>65</v>
      </c>
      <c r="D41" t="s">
        <v>2448</v>
      </c>
      <c r="E41" s="68" t="str">
        <f t="shared" si="0"/>
        <v>20170926 9:30:45.872000</v>
      </c>
      <c r="F41" s="69">
        <f t="shared" si="1"/>
        <v>46125</v>
      </c>
    </row>
    <row r="42" spans="1:6">
      <c r="A42">
        <v>50</v>
      </c>
      <c r="B42">
        <v>615</v>
      </c>
      <c r="C42" t="s">
        <v>65</v>
      </c>
      <c r="D42" t="s">
        <v>2448</v>
      </c>
      <c r="E42" s="68" t="str">
        <f t="shared" si="0"/>
        <v>20170926 9:30:45.872000</v>
      </c>
      <c r="F42" s="69">
        <f t="shared" si="1"/>
        <v>30750</v>
      </c>
    </row>
    <row r="43" spans="1:6">
      <c r="A43">
        <v>44</v>
      </c>
      <c r="B43">
        <v>615</v>
      </c>
      <c r="C43" t="s">
        <v>65</v>
      </c>
      <c r="D43" t="s">
        <v>2448</v>
      </c>
      <c r="E43" s="68" t="str">
        <f t="shared" si="0"/>
        <v>20170926 9:30:45.872000</v>
      </c>
      <c r="F43" s="69">
        <f t="shared" si="1"/>
        <v>27060</v>
      </c>
    </row>
    <row r="44" spans="1:6">
      <c r="A44">
        <v>58</v>
      </c>
      <c r="B44">
        <v>614.5</v>
      </c>
      <c r="C44" t="s">
        <v>70</v>
      </c>
      <c r="D44" t="s">
        <v>2449</v>
      </c>
      <c r="E44" s="68" t="str">
        <f t="shared" si="0"/>
        <v>20170926 9:30:45.872405</v>
      </c>
      <c r="F44" s="69">
        <f t="shared" si="1"/>
        <v>35641</v>
      </c>
    </row>
    <row r="45" spans="1:6">
      <c r="A45">
        <v>7</v>
      </c>
      <c r="B45">
        <v>615</v>
      </c>
      <c r="C45" t="s">
        <v>70</v>
      </c>
      <c r="D45" t="s">
        <v>2449</v>
      </c>
      <c r="E45" s="68" t="str">
        <f t="shared" si="0"/>
        <v>20170926 9:30:45.872405</v>
      </c>
      <c r="F45" s="69">
        <f t="shared" si="1"/>
        <v>4305</v>
      </c>
    </row>
    <row r="46" spans="1:6">
      <c r="A46">
        <v>66</v>
      </c>
      <c r="B46">
        <v>615</v>
      </c>
      <c r="C46" t="s">
        <v>70</v>
      </c>
      <c r="D46" t="s">
        <v>2449</v>
      </c>
      <c r="E46" s="68" t="str">
        <f t="shared" si="0"/>
        <v>20170926 9:30:45.872405</v>
      </c>
      <c r="F46" s="69">
        <f t="shared" si="1"/>
        <v>40590</v>
      </c>
    </row>
    <row r="47" spans="1:6">
      <c r="A47">
        <v>28</v>
      </c>
      <c r="B47">
        <v>615</v>
      </c>
      <c r="C47" t="s">
        <v>70</v>
      </c>
      <c r="D47" t="s">
        <v>2449</v>
      </c>
      <c r="E47" s="68" t="str">
        <f t="shared" si="0"/>
        <v>20170926 9:30:45.872405</v>
      </c>
      <c r="F47" s="69">
        <f t="shared" si="1"/>
        <v>17220</v>
      </c>
    </row>
    <row r="48" spans="1:6">
      <c r="A48">
        <v>48</v>
      </c>
      <c r="B48">
        <v>615</v>
      </c>
      <c r="C48" t="s">
        <v>70</v>
      </c>
      <c r="D48" t="s">
        <v>2449</v>
      </c>
      <c r="E48" s="68" t="str">
        <f t="shared" si="0"/>
        <v>20170926 9:30:45.872405</v>
      </c>
      <c r="F48" s="69">
        <f t="shared" si="1"/>
        <v>29520</v>
      </c>
    </row>
    <row r="49" spans="1:6">
      <c r="A49">
        <v>16</v>
      </c>
      <c r="B49">
        <v>615</v>
      </c>
      <c r="C49" t="s">
        <v>70</v>
      </c>
      <c r="D49" t="s">
        <v>2449</v>
      </c>
      <c r="E49" s="68" t="str">
        <f t="shared" si="0"/>
        <v>20170926 9:30:45.872405</v>
      </c>
      <c r="F49" s="69">
        <f t="shared" si="1"/>
        <v>9840</v>
      </c>
    </row>
    <row r="50" spans="1:6">
      <c r="A50">
        <v>43</v>
      </c>
      <c r="B50">
        <v>615</v>
      </c>
      <c r="C50" t="s">
        <v>70</v>
      </c>
      <c r="D50" t="s">
        <v>2449</v>
      </c>
      <c r="E50" s="68" t="str">
        <f t="shared" si="0"/>
        <v>20170926 9:30:45.872405</v>
      </c>
      <c r="F50" s="69">
        <f t="shared" si="1"/>
        <v>26445</v>
      </c>
    </row>
    <row r="51" spans="1:6">
      <c r="A51">
        <v>50</v>
      </c>
      <c r="B51">
        <v>615</v>
      </c>
      <c r="C51" t="s">
        <v>70</v>
      </c>
      <c r="D51" t="s">
        <v>2449</v>
      </c>
      <c r="E51" s="68" t="str">
        <f t="shared" si="0"/>
        <v>20170926 9:30:45.872405</v>
      </c>
      <c r="F51" s="69">
        <f t="shared" si="1"/>
        <v>30750</v>
      </c>
    </row>
    <row r="52" spans="1:6">
      <c r="A52">
        <v>50</v>
      </c>
      <c r="B52">
        <v>614.5</v>
      </c>
      <c r="C52" t="s">
        <v>67</v>
      </c>
      <c r="D52" t="s">
        <v>2450</v>
      </c>
      <c r="E52" s="68" t="str">
        <f t="shared" si="0"/>
        <v>20170926 9:30:45.872490</v>
      </c>
      <c r="F52" s="69">
        <f t="shared" si="1"/>
        <v>30725</v>
      </c>
    </row>
    <row r="53" spans="1:6">
      <c r="A53">
        <v>7</v>
      </c>
      <c r="B53">
        <v>615</v>
      </c>
      <c r="C53" t="s">
        <v>67</v>
      </c>
      <c r="D53" t="s">
        <v>2450</v>
      </c>
      <c r="E53" s="68" t="str">
        <f t="shared" si="0"/>
        <v>20170926 9:30:45.872490</v>
      </c>
      <c r="F53" s="69">
        <f t="shared" si="1"/>
        <v>4305</v>
      </c>
    </row>
    <row r="54" spans="1:6">
      <c r="A54">
        <v>21</v>
      </c>
      <c r="B54">
        <v>615</v>
      </c>
      <c r="C54" t="s">
        <v>67</v>
      </c>
      <c r="D54" t="s">
        <v>2450</v>
      </c>
      <c r="E54" s="68" t="str">
        <f t="shared" si="0"/>
        <v>20170926 9:30:45.872490</v>
      </c>
      <c r="F54" s="69">
        <f t="shared" si="1"/>
        <v>12915</v>
      </c>
    </row>
    <row r="55" spans="1:6">
      <c r="A55">
        <v>22</v>
      </c>
      <c r="B55">
        <v>615</v>
      </c>
      <c r="C55" t="s">
        <v>67</v>
      </c>
      <c r="D55" t="s">
        <v>2450</v>
      </c>
      <c r="E55" s="68" t="str">
        <f t="shared" si="0"/>
        <v>20170926 9:30:45.872490</v>
      </c>
      <c r="F55" s="69">
        <f t="shared" si="1"/>
        <v>13530</v>
      </c>
    </row>
    <row r="56" spans="1:6">
      <c r="A56">
        <v>69</v>
      </c>
      <c r="B56">
        <v>615</v>
      </c>
      <c r="C56" t="s">
        <v>67</v>
      </c>
      <c r="D56" t="s">
        <v>2450</v>
      </c>
      <c r="E56" s="68" t="str">
        <f t="shared" si="0"/>
        <v>20170926 9:30:45.872490</v>
      </c>
      <c r="F56" s="69">
        <f t="shared" si="1"/>
        <v>42435</v>
      </c>
    </row>
    <row r="57" spans="1:6">
      <c r="A57">
        <v>60</v>
      </c>
      <c r="B57">
        <v>615</v>
      </c>
      <c r="C57" t="s">
        <v>67</v>
      </c>
      <c r="D57" t="s">
        <v>2450</v>
      </c>
      <c r="E57" s="68" t="str">
        <f t="shared" si="0"/>
        <v>20170926 9:30:45.872490</v>
      </c>
      <c r="F57" s="69">
        <f t="shared" si="1"/>
        <v>36900</v>
      </c>
    </row>
    <row r="58" spans="1:6">
      <c r="A58">
        <v>50</v>
      </c>
      <c r="B58">
        <v>615</v>
      </c>
      <c r="C58" t="s">
        <v>67</v>
      </c>
      <c r="D58" t="s">
        <v>2450</v>
      </c>
      <c r="E58" s="68" t="str">
        <f t="shared" si="0"/>
        <v>20170926 9:30:45.872490</v>
      </c>
      <c r="F58" s="69">
        <f t="shared" si="1"/>
        <v>30750</v>
      </c>
    </row>
    <row r="59" spans="1:6">
      <c r="A59">
        <v>108</v>
      </c>
      <c r="B59">
        <v>614.5</v>
      </c>
      <c r="C59" t="s">
        <v>63</v>
      </c>
      <c r="D59" t="s">
        <v>2451</v>
      </c>
      <c r="E59" s="68" t="str">
        <f t="shared" si="0"/>
        <v>20170926 9:30:53.359000</v>
      </c>
      <c r="F59" s="69">
        <f t="shared" si="1"/>
        <v>66366</v>
      </c>
    </row>
    <row r="60" spans="1:6">
      <c r="A60">
        <v>172</v>
      </c>
      <c r="B60">
        <v>614.5</v>
      </c>
      <c r="C60" t="s">
        <v>63</v>
      </c>
      <c r="D60" t="s">
        <v>2451</v>
      </c>
      <c r="E60" s="68" t="str">
        <f t="shared" si="0"/>
        <v>20170926 9:30:53.359000</v>
      </c>
      <c r="F60" s="69">
        <f t="shared" si="1"/>
        <v>105694</v>
      </c>
    </row>
    <row r="61" spans="1:6">
      <c r="A61">
        <v>386</v>
      </c>
      <c r="B61">
        <v>614.5</v>
      </c>
      <c r="C61" t="s">
        <v>63</v>
      </c>
      <c r="D61" t="s">
        <v>2451</v>
      </c>
      <c r="E61" s="68" t="str">
        <f t="shared" si="0"/>
        <v>20170926 9:30:53.359000</v>
      </c>
      <c r="F61" s="69">
        <f t="shared" si="1"/>
        <v>237197</v>
      </c>
    </row>
    <row r="62" spans="1:6">
      <c r="A62">
        <v>139</v>
      </c>
      <c r="B62">
        <v>614.5</v>
      </c>
      <c r="C62" t="s">
        <v>63</v>
      </c>
      <c r="D62" t="s">
        <v>2451</v>
      </c>
      <c r="E62" s="68" t="str">
        <f t="shared" si="0"/>
        <v>20170926 9:30:53.359000</v>
      </c>
      <c r="F62" s="69">
        <f t="shared" si="1"/>
        <v>85415.5</v>
      </c>
    </row>
    <row r="63" spans="1:6">
      <c r="A63">
        <v>64</v>
      </c>
      <c r="B63">
        <v>614.5</v>
      </c>
      <c r="C63" t="s">
        <v>63</v>
      </c>
      <c r="D63" t="s">
        <v>2451</v>
      </c>
      <c r="E63" s="68" t="str">
        <f t="shared" si="0"/>
        <v>20170926 9:30:53.359000</v>
      </c>
      <c r="F63" s="69">
        <f t="shared" si="1"/>
        <v>39328</v>
      </c>
    </row>
    <row r="64" spans="1:6">
      <c r="A64">
        <v>107</v>
      </c>
      <c r="B64">
        <v>614.5</v>
      </c>
      <c r="C64" t="s">
        <v>65</v>
      </c>
      <c r="D64" t="s">
        <v>2452</v>
      </c>
      <c r="E64" s="68" t="str">
        <f t="shared" si="0"/>
        <v>20170926 9:30:53.360000</v>
      </c>
      <c r="F64" s="69">
        <f t="shared" si="1"/>
        <v>65751.5</v>
      </c>
    </row>
    <row r="65" spans="1:6">
      <c r="A65">
        <v>191</v>
      </c>
      <c r="B65">
        <v>614.5</v>
      </c>
      <c r="C65" t="s">
        <v>65</v>
      </c>
      <c r="D65" t="s">
        <v>2452</v>
      </c>
      <c r="E65" s="68" t="str">
        <f t="shared" ref="E65:E128" si="4">LEFT(D65,FIND(" ",D65)-1)&amp;" "&amp;IF((MID(D65,FIND(" ",D65)+1,2))&lt;"23",MID(D65,FIND(" ",D65)+1,2) + 2 - VALUE(MID(D65,28,1)),"0"&amp;"0")&amp;MID(D65,FIND(" ",D65)+3,13)</f>
        <v>20170926 9:30:53.360000</v>
      </c>
      <c r="F65" s="69">
        <f t="shared" si="1"/>
        <v>117369.5</v>
      </c>
    </row>
    <row r="66" spans="1:6">
      <c r="A66">
        <v>75</v>
      </c>
      <c r="B66">
        <v>614.5</v>
      </c>
      <c r="C66" t="s">
        <v>65</v>
      </c>
      <c r="D66" t="s">
        <v>2452</v>
      </c>
      <c r="E66" s="68" t="str">
        <f t="shared" si="4"/>
        <v>20170926 9:30:53.360000</v>
      </c>
      <c r="F66" s="69">
        <f t="shared" ref="F66:F129" si="5">A66*B66</f>
        <v>46087.5</v>
      </c>
    </row>
    <row r="67" spans="1:6">
      <c r="A67">
        <v>107</v>
      </c>
      <c r="B67">
        <v>614.5</v>
      </c>
      <c r="C67" t="s">
        <v>70</v>
      </c>
      <c r="D67" t="s">
        <v>2453</v>
      </c>
      <c r="E67" s="68" t="str">
        <f t="shared" si="4"/>
        <v>20170926 9:30:53.360459</v>
      </c>
      <c r="F67" s="69">
        <f t="shared" si="5"/>
        <v>65751.5</v>
      </c>
    </row>
    <row r="68" spans="1:6">
      <c r="A68">
        <v>81</v>
      </c>
      <c r="B68">
        <v>614.5</v>
      </c>
      <c r="C68" t="s">
        <v>70</v>
      </c>
      <c r="D68" t="s">
        <v>2453</v>
      </c>
      <c r="E68" s="68" t="str">
        <f t="shared" si="4"/>
        <v>20170926 9:30:53.360459</v>
      </c>
      <c r="F68" s="69">
        <f t="shared" si="5"/>
        <v>49774.5</v>
      </c>
    </row>
    <row r="69" spans="1:6">
      <c r="A69">
        <v>56</v>
      </c>
      <c r="B69">
        <v>614.5</v>
      </c>
      <c r="C69" t="s">
        <v>70</v>
      </c>
      <c r="D69" t="s">
        <v>2453</v>
      </c>
      <c r="E69" s="68" t="str">
        <f t="shared" si="4"/>
        <v>20170926 9:30:53.360459</v>
      </c>
      <c r="F69" s="69">
        <f t="shared" si="5"/>
        <v>34412</v>
      </c>
    </row>
    <row r="70" spans="1:6">
      <c r="A70">
        <v>50</v>
      </c>
      <c r="B70">
        <v>614.5</v>
      </c>
      <c r="C70" t="s">
        <v>70</v>
      </c>
      <c r="D70" t="s">
        <v>2453</v>
      </c>
      <c r="E70" s="68" t="str">
        <f t="shared" si="4"/>
        <v>20170926 9:30:53.360459</v>
      </c>
      <c r="F70" s="69">
        <f t="shared" si="5"/>
        <v>30725</v>
      </c>
    </row>
    <row r="71" spans="1:6">
      <c r="A71">
        <v>144</v>
      </c>
      <c r="B71">
        <v>614.5</v>
      </c>
      <c r="C71" t="s">
        <v>67</v>
      </c>
      <c r="D71" t="s">
        <v>2454</v>
      </c>
      <c r="E71" s="68" t="str">
        <f t="shared" si="4"/>
        <v>20170926 9:30:53.360582</v>
      </c>
      <c r="F71" s="69">
        <f t="shared" si="5"/>
        <v>88488</v>
      </c>
    </row>
    <row r="72" spans="1:6">
      <c r="A72">
        <v>21</v>
      </c>
      <c r="B72">
        <v>614.5</v>
      </c>
      <c r="C72" t="s">
        <v>67</v>
      </c>
      <c r="D72" t="s">
        <v>2454</v>
      </c>
      <c r="E72" s="68" t="str">
        <f t="shared" si="4"/>
        <v>20170926 9:30:53.360582</v>
      </c>
      <c r="F72" s="69">
        <f t="shared" si="5"/>
        <v>12904.5</v>
      </c>
    </row>
    <row r="73" spans="1:6">
      <c r="A73">
        <v>106</v>
      </c>
      <c r="B73">
        <v>614.5</v>
      </c>
      <c r="C73" t="s">
        <v>67</v>
      </c>
      <c r="D73" t="s">
        <v>2454</v>
      </c>
      <c r="E73" s="68" t="str">
        <f t="shared" si="4"/>
        <v>20170926 9:30:53.360582</v>
      </c>
      <c r="F73" s="69">
        <f t="shared" si="5"/>
        <v>65137</v>
      </c>
    </row>
    <row r="74" spans="1:6">
      <c r="A74">
        <v>120</v>
      </c>
      <c r="B74">
        <v>614.5</v>
      </c>
      <c r="C74" t="s">
        <v>67</v>
      </c>
      <c r="D74" t="s">
        <v>2454</v>
      </c>
      <c r="E74" s="68" t="str">
        <f t="shared" si="4"/>
        <v>20170926 9:30:53.360582</v>
      </c>
      <c r="F74" s="69">
        <f t="shared" si="5"/>
        <v>73740</v>
      </c>
    </row>
    <row r="75" spans="1:6">
      <c r="A75">
        <v>60</v>
      </c>
      <c r="B75">
        <v>614.5</v>
      </c>
      <c r="C75" t="s">
        <v>67</v>
      </c>
      <c r="D75" t="s">
        <v>2454</v>
      </c>
      <c r="E75" s="68" t="str">
        <f t="shared" si="4"/>
        <v>20170926 9:30:53.360582</v>
      </c>
      <c r="F75" s="69">
        <f t="shared" si="5"/>
        <v>36870</v>
      </c>
    </row>
    <row r="76" spans="1:6">
      <c r="A76">
        <v>13</v>
      </c>
      <c r="B76">
        <v>614.5</v>
      </c>
      <c r="C76" t="s">
        <v>63</v>
      </c>
      <c r="D76" t="s">
        <v>2455</v>
      </c>
      <c r="E76" s="68" t="str">
        <f t="shared" si="4"/>
        <v>20170926 9:31:01.217000</v>
      </c>
      <c r="F76" s="69">
        <f t="shared" si="5"/>
        <v>7988.5</v>
      </c>
    </row>
    <row r="77" spans="1:6">
      <c r="A77">
        <v>14</v>
      </c>
      <c r="B77">
        <v>614.5</v>
      </c>
      <c r="C77" t="s">
        <v>63</v>
      </c>
      <c r="D77" t="s">
        <v>2456</v>
      </c>
      <c r="E77" s="68" t="str">
        <f t="shared" si="4"/>
        <v>20170926 9:33:07.402000</v>
      </c>
      <c r="F77" s="69">
        <f t="shared" si="5"/>
        <v>8603</v>
      </c>
    </row>
    <row r="78" spans="1:6">
      <c r="A78">
        <v>70</v>
      </c>
      <c r="B78">
        <v>614.5</v>
      </c>
      <c r="C78" t="s">
        <v>63</v>
      </c>
      <c r="D78" t="s">
        <v>2457</v>
      </c>
      <c r="E78" s="68" t="str">
        <f t="shared" si="4"/>
        <v>20170926 9:33:11.466000</v>
      </c>
      <c r="F78" s="69">
        <f t="shared" si="5"/>
        <v>43015</v>
      </c>
    </row>
    <row r="79" spans="1:6">
      <c r="A79">
        <v>156</v>
      </c>
      <c r="B79">
        <v>614.5</v>
      </c>
      <c r="C79" t="s">
        <v>63</v>
      </c>
      <c r="D79" t="s">
        <v>2458</v>
      </c>
      <c r="E79" s="68" t="str">
        <f t="shared" si="4"/>
        <v>20170926 9:33:17.254000</v>
      </c>
      <c r="F79" s="69">
        <f t="shared" si="5"/>
        <v>95862</v>
      </c>
    </row>
    <row r="80" spans="1:6">
      <c r="A80">
        <v>390</v>
      </c>
      <c r="B80">
        <v>614.5</v>
      </c>
      <c r="C80" t="s">
        <v>63</v>
      </c>
      <c r="D80" t="s">
        <v>2459</v>
      </c>
      <c r="E80" s="68" t="str">
        <f t="shared" si="4"/>
        <v>20170926 9:33:17.283000</v>
      </c>
      <c r="F80" s="69">
        <f t="shared" si="5"/>
        <v>239655</v>
      </c>
    </row>
    <row r="81" spans="1:6">
      <c r="A81">
        <v>200</v>
      </c>
      <c r="B81">
        <v>614.5</v>
      </c>
      <c r="C81" t="s">
        <v>63</v>
      </c>
      <c r="D81" t="s">
        <v>2460</v>
      </c>
      <c r="E81" s="68" t="str">
        <f t="shared" si="4"/>
        <v>20170926 9:33:17.284000</v>
      </c>
      <c r="F81" s="69">
        <f t="shared" si="5"/>
        <v>122900</v>
      </c>
    </row>
    <row r="82" spans="1:6">
      <c r="A82">
        <v>41</v>
      </c>
      <c r="B82">
        <v>614.5</v>
      </c>
      <c r="C82" t="s">
        <v>63</v>
      </c>
      <c r="D82" t="s">
        <v>2461</v>
      </c>
      <c r="E82" s="68" t="str">
        <f t="shared" si="4"/>
        <v>20170926 9:33:23.089000</v>
      </c>
      <c r="F82" s="69">
        <f t="shared" si="5"/>
        <v>25194.5</v>
      </c>
    </row>
    <row r="83" spans="1:6">
      <c r="A83">
        <v>13</v>
      </c>
      <c r="B83">
        <v>614.5</v>
      </c>
      <c r="C83" t="s">
        <v>63</v>
      </c>
      <c r="D83" t="s">
        <v>2461</v>
      </c>
      <c r="E83" s="68" t="str">
        <f t="shared" si="4"/>
        <v>20170926 9:33:23.089000</v>
      </c>
      <c r="F83" s="69">
        <f t="shared" si="5"/>
        <v>7988.5</v>
      </c>
    </row>
    <row r="84" spans="1:6">
      <c r="A84">
        <v>16</v>
      </c>
      <c r="B84">
        <v>614.5</v>
      </c>
      <c r="C84" t="s">
        <v>63</v>
      </c>
      <c r="D84" t="s">
        <v>2461</v>
      </c>
      <c r="E84" s="68" t="str">
        <f t="shared" si="4"/>
        <v>20170926 9:33:23.089000</v>
      </c>
      <c r="F84" s="69">
        <f t="shared" si="5"/>
        <v>9832</v>
      </c>
    </row>
    <row r="85" spans="1:6">
      <c r="A85">
        <v>44</v>
      </c>
      <c r="B85">
        <v>614.5</v>
      </c>
      <c r="C85" t="s">
        <v>70</v>
      </c>
      <c r="D85" t="s">
        <v>2462</v>
      </c>
      <c r="E85" s="68" t="str">
        <f t="shared" si="4"/>
        <v>20170926 9:35:51.830093</v>
      </c>
      <c r="F85" s="69">
        <f t="shared" si="5"/>
        <v>27038</v>
      </c>
    </row>
    <row r="86" spans="1:6">
      <c r="A86">
        <v>395</v>
      </c>
      <c r="B86">
        <v>614.5</v>
      </c>
      <c r="C86" t="s">
        <v>63</v>
      </c>
      <c r="D86" t="s">
        <v>2463</v>
      </c>
      <c r="E86" s="68" t="str">
        <f t="shared" si="4"/>
        <v>20170926 9:35:51.841000</v>
      </c>
      <c r="F86" s="69">
        <f t="shared" si="5"/>
        <v>242727.5</v>
      </c>
    </row>
    <row r="87" spans="1:6">
      <c r="A87">
        <v>61</v>
      </c>
      <c r="B87">
        <v>614.5</v>
      </c>
      <c r="C87" t="s">
        <v>67</v>
      </c>
      <c r="D87" t="s">
        <v>2464</v>
      </c>
      <c r="E87" s="68" t="str">
        <f t="shared" si="4"/>
        <v>20170926 9:35:51.851335</v>
      </c>
      <c r="F87" s="69">
        <f t="shared" si="5"/>
        <v>37484.5</v>
      </c>
    </row>
    <row r="88" spans="1:6">
      <c r="A88">
        <v>237</v>
      </c>
      <c r="B88">
        <v>610</v>
      </c>
      <c r="C88" t="s">
        <v>63</v>
      </c>
      <c r="D88" t="s">
        <v>2465</v>
      </c>
      <c r="E88" s="68" t="str">
        <f t="shared" si="4"/>
        <v>20170926 10:10:59.888000</v>
      </c>
      <c r="F88" s="69">
        <f t="shared" si="5"/>
        <v>144570</v>
      </c>
    </row>
    <row r="89" spans="1:6">
      <c r="A89">
        <v>26</v>
      </c>
      <c r="B89">
        <v>610</v>
      </c>
      <c r="C89" t="s">
        <v>70</v>
      </c>
      <c r="D89" t="s">
        <v>2466</v>
      </c>
      <c r="E89" s="68" t="str">
        <f t="shared" si="4"/>
        <v>20170926 10:10:59.898641</v>
      </c>
      <c r="F89" s="69">
        <f t="shared" si="5"/>
        <v>15860</v>
      </c>
    </row>
    <row r="90" spans="1:6">
      <c r="A90">
        <v>37</v>
      </c>
      <c r="B90">
        <v>610</v>
      </c>
      <c r="C90" t="s">
        <v>67</v>
      </c>
      <c r="D90" t="s">
        <v>2467</v>
      </c>
      <c r="E90" s="68" t="str">
        <f t="shared" si="4"/>
        <v>20170926 10:10:59.898643</v>
      </c>
      <c r="F90" s="69">
        <f t="shared" si="5"/>
        <v>22570</v>
      </c>
    </row>
    <row r="91" spans="1:6">
      <c r="A91">
        <v>3000</v>
      </c>
      <c r="B91">
        <v>609</v>
      </c>
      <c r="C91" t="s">
        <v>63</v>
      </c>
      <c r="D91" t="s">
        <v>2468</v>
      </c>
      <c r="E91" s="68" t="str">
        <f t="shared" si="4"/>
        <v>20170926 10:13:47.722336</v>
      </c>
      <c r="F91" s="69">
        <f t="shared" si="5"/>
        <v>1827000</v>
      </c>
    </row>
    <row r="92" spans="1:6">
      <c r="A92">
        <v>100</v>
      </c>
      <c r="B92">
        <v>609.5</v>
      </c>
      <c r="C92" t="s">
        <v>63</v>
      </c>
      <c r="D92" t="s">
        <v>2469</v>
      </c>
      <c r="E92" s="68" t="str">
        <f t="shared" si="4"/>
        <v>20170926 10:17:53.170000</v>
      </c>
      <c r="F92" s="69">
        <f t="shared" si="5"/>
        <v>60950</v>
      </c>
    </row>
    <row r="93" spans="1:6">
      <c r="A93">
        <v>42</v>
      </c>
      <c r="B93">
        <v>609.5</v>
      </c>
      <c r="C93" t="s">
        <v>63</v>
      </c>
      <c r="D93" t="s">
        <v>2469</v>
      </c>
      <c r="E93" s="68" t="str">
        <f t="shared" si="4"/>
        <v>20170926 10:17:53.170000</v>
      </c>
      <c r="F93" s="69">
        <f t="shared" si="5"/>
        <v>25599</v>
      </c>
    </row>
    <row r="94" spans="1:6">
      <c r="A94">
        <v>458</v>
      </c>
      <c r="B94">
        <v>609.5</v>
      </c>
      <c r="C94" t="s">
        <v>63</v>
      </c>
      <c r="D94" t="s">
        <v>2470</v>
      </c>
      <c r="E94" s="68" t="str">
        <f t="shared" si="4"/>
        <v>20170926 10:17:53.190000</v>
      </c>
      <c r="F94" s="69">
        <f t="shared" si="5"/>
        <v>279151</v>
      </c>
    </row>
    <row r="95" spans="1:6">
      <c r="A95">
        <v>600</v>
      </c>
      <c r="B95">
        <v>606.5</v>
      </c>
      <c r="C95" t="s">
        <v>63</v>
      </c>
      <c r="D95" t="s">
        <v>2471</v>
      </c>
      <c r="E95" s="68" t="str">
        <f t="shared" si="4"/>
        <v>20170926 10:51:30.208000</v>
      </c>
      <c r="F95" s="69">
        <f t="shared" si="5"/>
        <v>363900</v>
      </c>
    </row>
    <row r="96" spans="1:6">
      <c r="A96">
        <v>74</v>
      </c>
      <c r="B96">
        <v>602.5</v>
      </c>
      <c r="C96" t="s">
        <v>67</v>
      </c>
      <c r="D96" t="s">
        <v>2472</v>
      </c>
      <c r="E96" s="68" t="str">
        <f t="shared" si="4"/>
        <v>20170926 12:01:54.356840</v>
      </c>
      <c r="F96" s="69">
        <f t="shared" si="5"/>
        <v>44585</v>
      </c>
    </row>
    <row r="97" spans="1:6">
      <c r="A97">
        <v>79</v>
      </c>
      <c r="B97">
        <v>602.5</v>
      </c>
      <c r="C97" t="s">
        <v>63</v>
      </c>
      <c r="D97" t="s">
        <v>2473</v>
      </c>
      <c r="E97" s="68" t="str">
        <f t="shared" si="4"/>
        <v>20170926 12:01:59.324000</v>
      </c>
      <c r="F97" s="69">
        <f t="shared" si="5"/>
        <v>47597.5</v>
      </c>
    </row>
    <row r="98" spans="1:6">
      <c r="A98">
        <v>255</v>
      </c>
      <c r="B98">
        <v>602.5</v>
      </c>
      <c r="C98" t="s">
        <v>63</v>
      </c>
      <c r="D98" t="s">
        <v>2474</v>
      </c>
      <c r="E98" s="68" t="str">
        <f t="shared" si="4"/>
        <v>20170926 12:02:01.042000</v>
      </c>
      <c r="F98" s="69">
        <f t="shared" si="5"/>
        <v>153637.5</v>
      </c>
    </row>
    <row r="99" spans="1:6">
      <c r="A99">
        <v>118</v>
      </c>
      <c r="B99">
        <v>602.5</v>
      </c>
      <c r="C99" t="s">
        <v>63</v>
      </c>
      <c r="D99" t="s">
        <v>2475</v>
      </c>
      <c r="E99" s="68" t="str">
        <f t="shared" si="4"/>
        <v>20170926 12:02:09.670000</v>
      </c>
      <c r="F99" s="69">
        <f t="shared" si="5"/>
        <v>71095</v>
      </c>
    </row>
    <row r="100" spans="1:6">
      <c r="A100">
        <v>74</v>
      </c>
      <c r="B100">
        <v>602.5</v>
      </c>
      <c r="C100" t="s">
        <v>63</v>
      </c>
      <c r="D100" t="s">
        <v>2476</v>
      </c>
      <c r="E100" s="68" t="str">
        <f t="shared" si="4"/>
        <v>20170926 12:02:14.089000</v>
      </c>
      <c r="F100" s="69">
        <f t="shared" si="5"/>
        <v>44585</v>
      </c>
    </row>
    <row r="101" spans="1:6">
      <c r="A101">
        <v>97</v>
      </c>
      <c r="B101">
        <v>601</v>
      </c>
      <c r="C101" t="s">
        <v>63</v>
      </c>
      <c r="D101" t="s">
        <v>2477</v>
      </c>
      <c r="E101" s="68" t="str">
        <f t="shared" si="4"/>
        <v>20170926 12:03:47.959000</v>
      </c>
      <c r="F101" s="69">
        <f t="shared" si="5"/>
        <v>58297</v>
      </c>
    </row>
    <row r="102" spans="1:6">
      <c r="A102">
        <v>65</v>
      </c>
      <c r="B102">
        <v>601</v>
      </c>
      <c r="C102" t="s">
        <v>63</v>
      </c>
      <c r="D102" t="s">
        <v>2477</v>
      </c>
      <c r="E102" s="68" t="str">
        <f t="shared" si="4"/>
        <v>20170926 12:03:47.959000</v>
      </c>
      <c r="F102" s="69">
        <f t="shared" si="5"/>
        <v>39065</v>
      </c>
    </row>
    <row r="103" spans="1:6">
      <c r="A103">
        <v>102</v>
      </c>
      <c r="B103">
        <v>601</v>
      </c>
      <c r="C103" t="s">
        <v>63</v>
      </c>
      <c r="D103" t="s">
        <v>2477</v>
      </c>
      <c r="E103" s="68" t="str">
        <f t="shared" si="4"/>
        <v>20170926 12:03:47.959000</v>
      </c>
      <c r="F103" s="69">
        <f t="shared" si="5"/>
        <v>61302</v>
      </c>
    </row>
    <row r="104" spans="1:6">
      <c r="A104">
        <v>52</v>
      </c>
      <c r="B104">
        <v>601</v>
      </c>
      <c r="C104" t="s">
        <v>63</v>
      </c>
      <c r="D104" t="s">
        <v>2477</v>
      </c>
      <c r="E104" s="68" t="str">
        <f t="shared" si="4"/>
        <v>20170926 12:03:47.959000</v>
      </c>
      <c r="F104" s="69">
        <f t="shared" si="5"/>
        <v>31252</v>
      </c>
    </row>
    <row r="105" spans="1:6">
      <c r="A105">
        <v>84</v>
      </c>
      <c r="B105">
        <v>601</v>
      </c>
      <c r="C105" t="s">
        <v>63</v>
      </c>
      <c r="D105" t="s">
        <v>2477</v>
      </c>
      <c r="E105" s="68" t="str">
        <f t="shared" si="4"/>
        <v>20170926 12:03:47.959000</v>
      </c>
      <c r="F105" s="69">
        <f t="shared" si="5"/>
        <v>50484</v>
      </c>
    </row>
    <row r="106" spans="1:6">
      <c r="A106">
        <v>88</v>
      </c>
      <c r="B106">
        <v>600</v>
      </c>
      <c r="C106" t="s">
        <v>70</v>
      </c>
      <c r="D106" t="s">
        <v>2478</v>
      </c>
      <c r="E106" s="68" t="str">
        <f t="shared" si="4"/>
        <v>20170926 12:13:15.207432</v>
      </c>
      <c r="F106" s="69">
        <f t="shared" si="5"/>
        <v>52800</v>
      </c>
    </row>
    <row r="107" spans="1:6">
      <c r="A107">
        <v>14</v>
      </c>
      <c r="B107">
        <v>600</v>
      </c>
      <c r="C107" t="s">
        <v>63</v>
      </c>
      <c r="D107" t="s">
        <v>2479</v>
      </c>
      <c r="E107" s="68" t="str">
        <f t="shared" si="4"/>
        <v>20170926 12:13:27.450000</v>
      </c>
      <c r="F107" s="69">
        <f t="shared" si="5"/>
        <v>8400</v>
      </c>
    </row>
    <row r="108" spans="1:6">
      <c r="A108">
        <v>100</v>
      </c>
      <c r="B108">
        <v>600</v>
      </c>
      <c r="C108" t="s">
        <v>63</v>
      </c>
      <c r="D108" t="s">
        <v>2480</v>
      </c>
      <c r="E108" s="68" t="str">
        <f t="shared" si="4"/>
        <v>20170926 12:13:27.459000</v>
      </c>
      <c r="F108" s="69">
        <f t="shared" si="5"/>
        <v>60000</v>
      </c>
    </row>
    <row r="109" spans="1:6">
      <c r="A109">
        <v>675</v>
      </c>
      <c r="B109">
        <v>600</v>
      </c>
      <c r="C109" t="s">
        <v>63</v>
      </c>
      <c r="D109" t="s">
        <v>2481</v>
      </c>
      <c r="E109" s="68" t="str">
        <f t="shared" si="4"/>
        <v>20170926 12:13:27.471000</v>
      </c>
      <c r="F109" s="69">
        <f t="shared" si="5"/>
        <v>405000</v>
      </c>
    </row>
    <row r="110" spans="1:6">
      <c r="A110">
        <v>1</v>
      </c>
      <c r="B110">
        <v>600</v>
      </c>
      <c r="C110" t="s">
        <v>70</v>
      </c>
      <c r="D110" t="s">
        <v>2482</v>
      </c>
      <c r="E110" s="68" t="str">
        <f t="shared" si="4"/>
        <v>20170926 12:13:27.481871</v>
      </c>
      <c r="F110" s="69">
        <f t="shared" si="5"/>
        <v>600</v>
      </c>
    </row>
    <row r="111" spans="1:6">
      <c r="A111">
        <v>24</v>
      </c>
      <c r="B111">
        <v>600</v>
      </c>
      <c r="C111" t="s">
        <v>70</v>
      </c>
      <c r="D111" t="s">
        <v>2483</v>
      </c>
      <c r="E111" s="68" t="str">
        <f t="shared" si="4"/>
        <v>20170926 12:13:27.481911</v>
      </c>
      <c r="F111" s="69">
        <f t="shared" si="5"/>
        <v>14400</v>
      </c>
    </row>
    <row r="112" spans="1:6">
      <c r="A112">
        <v>10</v>
      </c>
      <c r="B112">
        <v>600</v>
      </c>
      <c r="C112" t="s">
        <v>70</v>
      </c>
      <c r="D112" t="s">
        <v>2484</v>
      </c>
      <c r="E112" s="68" t="str">
        <f t="shared" si="4"/>
        <v>20170926 12:13:27.481927</v>
      </c>
      <c r="F112" s="69">
        <f t="shared" si="5"/>
        <v>6000</v>
      </c>
    </row>
    <row r="113" spans="1:6">
      <c r="A113">
        <v>88</v>
      </c>
      <c r="B113">
        <v>600</v>
      </c>
      <c r="C113" t="s">
        <v>63</v>
      </c>
      <c r="D113" t="s">
        <v>2485</v>
      </c>
      <c r="E113" s="68" t="str">
        <f t="shared" si="4"/>
        <v>20170926 12:13:27.534000</v>
      </c>
      <c r="F113" s="69">
        <f t="shared" si="5"/>
        <v>52800</v>
      </c>
    </row>
    <row r="114" spans="1:6">
      <c r="A114">
        <v>920</v>
      </c>
      <c r="B114">
        <v>600</v>
      </c>
      <c r="C114" t="s">
        <v>63</v>
      </c>
      <c r="D114" t="s">
        <v>2486</v>
      </c>
      <c r="E114" s="68" t="str">
        <f t="shared" si="4"/>
        <v>20170926 12:19:10.901000</v>
      </c>
      <c r="F114" s="69">
        <f t="shared" si="5"/>
        <v>552000</v>
      </c>
    </row>
    <row r="115" spans="1:6">
      <c r="A115">
        <v>80</v>
      </c>
      <c r="B115">
        <v>600</v>
      </c>
      <c r="C115" t="s">
        <v>63</v>
      </c>
      <c r="D115" t="s">
        <v>2486</v>
      </c>
      <c r="E115" s="68" t="str">
        <f t="shared" si="4"/>
        <v>20170926 12:19:10.901000</v>
      </c>
      <c r="F115" s="69">
        <f t="shared" si="5"/>
        <v>48000</v>
      </c>
    </row>
    <row r="116" spans="1:6">
      <c r="A116">
        <v>38</v>
      </c>
      <c r="B116">
        <v>600</v>
      </c>
      <c r="C116" t="s">
        <v>67</v>
      </c>
      <c r="D116" t="s">
        <v>2487</v>
      </c>
      <c r="E116" s="68" t="str">
        <f t="shared" si="4"/>
        <v>20170926 12:43:36.181335</v>
      </c>
      <c r="F116" s="69">
        <f t="shared" si="5"/>
        <v>22800</v>
      </c>
    </row>
    <row r="117" spans="1:6">
      <c r="A117">
        <v>79</v>
      </c>
      <c r="B117">
        <v>600</v>
      </c>
      <c r="C117" t="s">
        <v>63</v>
      </c>
      <c r="D117" t="s">
        <v>2488</v>
      </c>
      <c r="E117" s="68" t="str">
        <f t="shared" si="4"/>
        <v>20170926 12:43:45.767000</v>
      </c>
      <c r="F117" s="69">
        <f t="shared" si="5"/>
        <v>47400</v>
      </c>
    </row>
    <row r="118" spans="1:6">
      <c r="A118">
        <v>710</v>
      </c>
      <c r="B118">
        <v>600</v>
      </c>
      <c r="C118" t="s">
        <v>63</v>
      </c>
      <c r="D118" t="s">
        <v>2488</v>
      </c>
      <c r="E118" s="68" t="str">
        <f t="shared" si="4"/>
        <v>20170926 12:43:45.767000</v>
      </c>
      <c r="F118" s="69">
        <f t="shared" si="5"/>
        <v>426000</v>
      </c>
    </row>
    <row r="119" spans="1:6">
      <c r="A119">
        <v>88</v>
      </c>
      <c r="B119">
        <v>600</v>
      </c>
      <c r="C119" t="s">
        <v>70</v>
      </c>
      <c r="D119" t="s">
        <v>2489</v>
      </c>
      <c r="E119" s="68" t="str">
        <f t="shared" si="4"/>
        <v>20170926 12:43:45.776946</v>
      </c>
      <c r="F119" s="69">
        <f t="shared" si="5"/>
        <v>52800</v>
      </c>
    </row>
    <row r="120" spans="1:6">
      <c r="A120">
        <v>85</v>
      </c>
      <c r="B120">
        <v>600</v>
      </c>
      <c r="C120" t="s">
        <v>67</v>
      </c>
      <c r="D120" t="s">
        <v>2490</v>
      </c>
      <c r="E120" s="68" t="str">
        <f t="shared" si="4"/>
        <v>20170926 12:43:45.776957</v>
      </c>
      <c r="F120" s="69">
        <f t="shared" si="5"/>
        <v>51000</v>
      </c>
    </row>
    <row r="121" spans="1:6">
      <c r="A121">
        <v>86</v>
      </c>
      <c r="B121">
        <v>602</v>
      </c>
      <c r="C121" t="s">
        <v>63</v>
      </c>
      <c r="D121" t="s">
        <v>2491</v>
      </c>
      <c r="E121" s="68" t="str">
        <f t="shared" si="4"/>
        <v>20170926 12:46:29.434000</v>
      </c>
      <c r="F121" s="69">
        <f t="shared" si="5"/>
        <v>51772</v>
      </c>
    </row>
    <row r="122" spans="1:6">
      <c r="A122">
        <v>198</v>
      </c>
      <c r="B122">
        <v>602</v>
      </c>
      <c r="C122" t="s">
        <v>63</v>
      </c>
      <c r="D122" t="s">
        <v>2492</v>
      </c>
      <c r="E122" s="68" t="str">
        <f t="shared" si="4"/>
        <v>20170926 12:46:45.904000</v>
      </c>
      <c r="F122" s="69">
        <f t="shared" si="5"/>
        <v>119196</v>
      </c>
    </row>
    <row r="123" spans="1:6">
      <c r="A123">
        <v>116</v>
      </c>
      <c r="B123">
        <v>602</v>
      </c>
      <c r="C123" t="s">
        <v>63</v>
      </c>
      <c r="D123" t="s">
        <v>2492</v>
      </c>
      <c r="E123" s="68" t="str">
        <f t="shared" si="4"/>
        <v>20170926 12:46:45.904000</v>
      </c>
      <c r="F123" s="69">
        <f t="shared" si="5"/>
        <v>69832</v>
      </c>
    </row>
    <row r="124" spans="1:6">
      <c r="A124">
        <v>100</v>
      </c>
      <c r="B124">
        <v>602</v>
      </c>
      <c r="C124" t="s">
        <v>63</v>
      </c>
      <c r="D124" t="s">
        <v>2492</v>
      </c>
      <c r="E124" s="68" t="str">
        <f t="shared" si="4"/>
        <v>20170926 12:46:45.904000</v>
      </c>
      <c r="F124" s="69">
        <f t="shared" si="5"/>
        <v>60200</v>
      </c>
    </row>
    <row r="125" spans="1:6">
      <c r="A125">
        <v>109</v>
      </c>
      <c r="B125">
        <v>607.5</v>
      </c>
      <c r="C125" t="s">
        <v>63</v>
      </c>
      <c r="D125" t="s">
        <v>2493</v>
      </c>
      <c r="E125" s="68" t="str">
        <f t="shared" si="4"/>
        <v>20170926 12:56:16.469000</v>
      </c>
      <c r="F125" s="69">
        <f t="shared" si="5"/>
        <v>66217.5</v>
      </c>
    </row>
    <row r="126" spans="1:6">
      <c r="A126">
        <v>99</v>
      </c>
      <c r="B126">
        <v>607.5</v>
      </c>
      <c r="C126" t="s">
        <v>63</v>
      </c>
      <c r="D126" t="s">
        <v>2493</v>
      </c>
      <c r="E126" s="68" t="str">
        <f t="shared" si="4"/>
        <v>20170926 12:56:16.469000</v>
      </c>
      <c r="F126" s="69">
        <f t="shared" si="5"/>
        <v>60142.5</v>
      </c>
    </row>
    <row r="127" spans="1:6">
      <c r="A127">
        <v>100</v>
      </c>
      <c r="B127">
        <v>607.5</v>
      </c>
      <c r="C127" t="s">
        <v>63</v>
      </c>
      <c r="D127" t="s">
        <v>2493</v>
      </c>
      <c r="E127" s="68" t="str">
        <f t="shared" si="4"/>
        <v>20170926 12:56:16.469000</v>
      </c>
      <c r="F127" s="69">
        <f t="shared" si="5"/>
        <v>60750</v>
      </c>
    </row>
    <row r="128" spans="1:6">
      <c r="A128">
        <v>33</v>
      </c>
      <c r="B128">
        <v>607.5</v>
      </c>
      <c r="C128" t="s">
        <v>63</v>
      </c>
      <c r="D128" t="s">
        <v>2493</v>
      </c>
      <c r="E128" s="68" t="str">
        <f t="shared" si="4"/>
        <v>20170926 12:56:16.469000</v>
      </c>
      <c r="F128" s="69">
        <f t="shared" si="5"/>
        <v>20047.5</v>
      </c>
    </row>
    <row r="129" spans="1:6">
      <c r="A129">
        <v>159</v>
      </c>
      <c r="B129">
        <v>607.5</v>
      </c>
      <c r="C129" t="s">
        <v>63</v>
      </c>
      <c r="D129" t="s">
        <v>2493</v>
      </c>
      <c r="E129" s="68" t="str">
        <f t="shared" ref="E129:E192" si="6">LEFT(D129,FIND(" ",D129)-1)&amp;" "&amp;IF((MID(D129,FIND(" ",D129)+1,2))&lt;"23",MID(D129,FIND(" ",D129)+1,2) + 2 - VALUE(MID(D129,28,1)),"0"&amp;"0")&amp;MID(D129,FIND(" ",D129)+3,13)</f>
        <v>20170926 12:56:16.469000</v>
      </c>
      <c r="F129" s="69">
        <f t="shared" si="5"/>
        <v>96592.5</v>
      </c>
    </row>
    <row r="130" spans="1:6">
      <c r="A130">
        <v>800</v>
      </c>
      <c r="B130">
        <v>608</v>
      </c>
      <c r="C130" t="s">
        <v>63</v>
      </c>
      <c r="D130" t="s">
        <v>2494</v>
      </c>
      <c r="E130" s="68" t="str">
        <f t="shared" si="6"/>
        <v>20170926 13:05:24.848395</v>
      </c>
      <c r="F130" s="69">
        <f t="shared" ref="F130:F193" si="7">A130*B130</f>
        <v>486400</v>
      </c>
    </row>
    <row r="131" spans="1:6">
      <c r="A131">
        <v>8</v>
      </c>
      <c r="B131">
        <v>608</v>
      </c>
      <c r="C131" t="s">
        <v>63</v>
      </c>
      <c r="D131" t="s">
        <v>2495</v>
      </c>
      <c r="E131" s="68" t="str">
        <f t="shared" si="6"/>
        <v>20170926 13:07:24.821000</v>
      </c>
      <c r="F131" s="69">
        <f t="shared" si="7"/>
        <v>4864</v>
      </c>
    </row>
    <row r="132" spans="1:6">
      <c r="A132">
        <v>100</v>
      </c>
      <c r="B132">
        <v>608</v>
      </c>
      <c r="C132" t="s">
        <v>63</v>
      </c>
      <c r="D132" t="s">
        <v>2495</v>
      </c>
      <c r="E132" s="68" t="str">
        <f t="shared" si="6"/>
        <v>20170926 13:07:24.821000</v>
      </c>
      <c r="F132" s="69">
        <f t="shared" si="7"/>
        <v>60800</v>
      </c>
    </row>
    <row r="133" spans="1:6">
      <c r="A133">
        <v>102</v>
      </c>
      <c r="B133">
        <v>608</v>
      </c>
      <c r="C133" t="s">
        <v>63</v>
      </c>
      <c r="D133" t="s">
        <v>2495</v>
      </c>
      <c r="E133" s="68" t="str">
        <f t="shared" si="6"/>
        <v>20170926 13:07:24.821000</v>
      </c>
      <c r="F133" s="69">
        <f t="shared" si="7"/>
        <v>62016</v>
      </c>
    </row>
    <row r="134" spans="1:6">
      <c r="A134">
        <v>290</v>
      </c>
      <c r="B134">
        <v>608</v>
      </c>
      <c r="C134" t="s">
        <v>63</v>
      </c>
      <c r="D134" t="s">
        <v>2496</v>
      </c>
      <c r="E134" s="68" t="str">
        <f t="shared" si="6"/>
        <v>20170926 13:07:31.178000</v>
      </c>
      <c r="F134" s="69">
        <f t="shared" si="7"/>
        <v>176320</v>
      </c>
    </row>
    <row r="135" spans="1:6">
      <c r="A135">
        <v>11</v>
      </c>
      <c r="B135">
        <v>605.5</v>
      </c>
      <c r="C135" t="s">
        <v>63</v>
      </c>
      <c r="D135" t="s">
        <v>2497</v>
      </c>
      <c r="E135" s="68" t="str">
        <f t="shared" si="6"/>
        <v>20170926 13:33:21.473000</v>
      </c>
      <c r="F135" s="69">
        <f t="shared" si="7"/>
        <v>6660.5</v>
      </c>
    </row>
    <row r="136" spans="1:6">
      <c r="A136">
        <v>75</v>
      </c>
      <c r="B136">
        <v>605.5</v>
      </c>
      <c r="C136" t="s">
        <v>63</v>
      </c>
      <c r="D136" t="s">
        <v>2497</v>
      </c>
      <c r="E136" s="68" t="str">
        <f t="shared" si="6"/>
        <v>20170926 13:33:21.473000</v>
      </c>
      <c r="F136" s="69">
        <f t="shared" si="7"/>
        <v>45412.5</v>
      </c>
    </row>
    <row r="137" spans="1:6">
      <c r="A137">
        <v>100</v>
      </c>
      <c r="B137">
        <v>605.5</v>
      </c>
      <c r="C137" t="s">
        <v>63</v>
      </c>
      <c r="D137" t="s">
        <v>2497</v>
      </c>
      <c r="E137" s="68" t="str">
        <f t="shared" si="6"/>
        <v>20170926 13:33:21.473000</v>
      </c>
      <c r="F137" s="69">
        <f t="shared" si="7"/>
        <v>60550</v>
      </c>
    </row>
    <row r="138" spans="1:6">
      <c r="A138">
        <v>90</v>
      </c>
      <c r="B138">
        <v>605.5</v>
      </c>
      <c r="C138" t="s">
        <v>63</v>
      </c>
      <c r="D138" t="s">
        <v>2497</v>
      </c>
      <c r="E138" s="68" t="str">
        <f t="shared" si="6"/>
        <v>20170926 13:33:21.473000</v>
      </c>
      <c r="F138" s="69">
        <f t="shared" si="7"/>
        <v>54495</v>
      </c>
    </row>
    <row r="139" spans="1:6">
      <c r="A139">
        <v>41</v>
      </c>
      <c r="B139">
        <v>605.5</v>
      </c>
      <c r="C139" t="s">
        <v>63</v>
      </c>
      <c r="D139" t="s">
        <v>2497</v>
      </c>
      <c r="E139" s="68" t="str">
        <f t="shared" si="6"/>
        <v>20170926 13:33:21.473000</v>
      </c>
      <c r="F139" s="69">
        <f t="shared" si="7"/>
        <v>24825.5</v>
      </c>
    </row>
    <row r="140" spans="1:6">
      <c r="A140">
        <v>29</v>
      </c>
      <c r="B140">
        <v>605.5</v>
      </c>
      <c r="C140" t="s">
        <v>63</v>
      </c>
      <c r="D140" t="s">
        <v>2497</v>
      </c>
      <c r="E140" s="68" t="str">
        <f t="shared" si="6"/>
        <v>20170926 13:33:21.473000</v>
      </c>
      <c r="F140" s="69">
        <f t="shared" si="7"/>
        <v>17559.5</v>
      </c>
    </row>
    <row r="141" spans="1:6">
      <c r="A141">
        <v>59</v>
      </c>
      <c r="B141">
        <v>605.5</v>
      </c>
      <c r="C141" t="s">
        <v>63</v>
      </c>
      <c r="D141" t="s">
        <v>2498</v>
      </c>
      <c r="E141" s="68" t="str">
        <f t="shared" si="6"/>
        <v>20170926 13:33:21.483000</v>
      </c>
      <c r="F141" s="69">
        <f t="shared" si="7"/>
        <v>35724.5</v>
      </c>
    </row>
    <row r="142" spans="1:6">
      <c r="A142">
        <v>42</v>
      </c>
      <c r="B142">
        <v>605.5</v>
      </c>
      <c r="C142" t="s">
        <v>63</v>
      </c>
      <c r="D142" t="s">
        <v>2499</v>
      </c>
      <c r="E142" s="68" t="str">
        <f t="shared" si="6"/>
        <v>20170926 13:33:21.492000</v>
      </c>
      <c r="F142" s="69">
        <f t="shared" si="7"/>
        <v>25431</v>
      </c>
    </row>
    <row r="143" spans="1:6">
      <c r="A143">
        <v>53</v>
      </c>
      <c r="B143">
        <v>605.5</v>
      </c>
      <c r="C143" t="s">
        <v>63</v>
      </c>
      <c r="D143" t="s">
        <v>2500</v>
      </c>
      <c r="E143" s="68" t="str">
        <f t="shared" si="6"/>
        <v>20170926 13:33:21.497000</v>
      </c>
      <c r="F143" s="69">
        <f t="shared" si="7"/>
        <v>32091.5</v>
      </c>
    </row>
    <row r="144" spans="1:6">
      <c r="A144">
        <v>89</v>
      </c>
      <c r="B144">
        <v>605</v>
      </c>
      <c r="C144" t="s">
        <v>63</v>
      </c>
      <c r="D144" t="s">
        <v>2501</v>
      </c>
      <c r="E144" s="68" t="str">
        <f t="shared" si="6"/>
        <v>20170926 13:42:23.979000</v>
      </c>
      <c r="F144" s="69">
        <f t="shared" si="7"/>
        <v>53845</v>
      </c>
    </row>
    <row r="145" spans="1:6">
      <c r="A145">
        <v>80</v>
      </c>
      <c r="B145">
        <v>605</v>
      </c>
      <c r="C145" t="s">
        <v>63</v>
      </c>
      <c r="D145" t="s">
        <v>2501</v>
      </c>
      <c r="E145" s="68" t="str">
        <f t="shared" si="6"/>
        <v>20170926 13:42:23.979000</v>
      </c>
      <c r="F145" s="69">
        <f t="shared" si="7"/>
        <v>48400</v>
      </c>
    </row>
    <row r="146" spans="1:6">
      <c r="A146">
        <v>56</v>
      </c>
      <c r="B146">
        <v>605</v>
      </c>
      <c r="C146" t="s">
        <v>63</v>
      </c>
      <c r="D146" t="s">
        <v>2502</v>
      </c>
      <c r="E146" s="68" t="str">
        <f t="shared" si="6"/>
        <v>20170926 13:42:23.988000</v>
      </c>
      <c r="F146" s="69">
        <f t="shared" si="7"/>
        <v>33880</v>
      </c>
    </row>
    <row r="147" spans="1:6">
      <c r="A147">
        <v>86</v>
      </c>
      <c r="B147">
        <v>605</v>
      </c>
      <c r="C147" t="s">
        <v>63</v>
      </c>
      <c r="D147" t="s">
        <v>2503</v>
      </c>
      <c r="E147" s="68" t="str">
        <f t="shared" si="6"/>
        <v>20170926 13:42:23.996000</v>
      </c>
      <c r="F147" s="69">
        <f t="shared" si="7"/>
        <v>52030</v>
      </c>
    </row>
    <row r="148" spans="1:6">
      <c r="A148">
        <v>167</v>
      </c>
      <c r="B148">
        <v>605</v>
      </c>
      <c r="C148" t="s">
        <v>63</v>
      </c>
      <c r="D148" t="s">
        <v>2504</v>
      </c>
      <c r="E148" s="68" t="str">
        <f t="shared" si="6"/>
        <v>20170926 13:42:24.005000</v>
      </c>
      <c r="F148" s="69">
        <f t="shared" si="7"/>
        <v>101035</v>
      </c>
    </row>
    <row r="149" spans="1:6">
      <c r="A149">
        <v>122</v>
      </c>
      <c r="B149">
        <v>605</v>
      </c>
      <c r="C149" t="s">
        <v>63</v>
      </c>
      <c r="D149" t="s">
        <v>2504</v>
      </c>
      <c r="E149" s="68" t="str">
        <f t="shared" si="6"/>
        <v>20170926 13:42:24.005000</v>
      </c>
      <c r="F149" s="69">
        <f t="shared" si="7"/>
        <v>73810</v>
      </c>
    </row>
    <row r="150" spans="1:6">
      <c r="A150">
        <v>57</v>
      </c>
      <c r="B150">
        <v>604.5</v>
      </c>
      <c r="C150" t="s">
        <v>63</v>
      </c>
      <c r="D150" t="s">
        <v>2505</v>
      </c>
      <c r="E150" s="68" t="str">
        <f t="shared" si="6"/>
        <v>20170926 13:59:21.659000</v>
      </c>
      <c r="F150" s="69">
        <f t="shared" si="7"/>
        <v>34456.5</v>
      </c>
    </row>
    <row r="151" spans="1:6">
      <c r="A151">
        <v>81</v>
      </c>
      <c r="B151">
        <v>604.5</v>
      </c>
      <c r="C151" t="s">
        <v>63</v>
      </c>
      <c r="D151" t="s">
        <v>2505</v>
      </c>
      <c r="E151" s="68" t="str">
        <f t="shared" si="6"/>
        <v>20170926 13:59:21.659000</v>
      </c>
      <c r="F151" s="69">
        <f t="shared" si="7"/>
        <v>48964.5</v>
      </c>
    </row>
    <row r="152" spans="1:6">
      <c r="A152">
        <v>127</v>
      </c>
      <c r="B152">
        <v>604.5</v>
      </c>
      <c r="C152" t="s">
        <v>63</v>
      </c>
      <c r="D152" t="s">
        <v>2505</v>
      </c>
      <c r="E152" s="68" t="str">
        <f t="shared" si="6"/>
        <v>20170926 13:59:21.659000</v>
      </c>
      <c r="F152" s="69">
        <f t="shared" si="7"/>
        <v>76771.5</v>
      </c>
    </row>
    <row r="153" spans="1:6">
      <c r="A153">
        <v>100</v>
      </c>
      <c r="B153">
        <v>604.5</v>
      </c>
      <c r="C153" t="s">
        <v>63</v>
      </c>
      <c r="D153" t="s">
        <v>2505</v>
      </c>
      <c r="E153" s="68" t="str">
        <f t="shared" si="6"/>
        <v>20170926 13:59:21.659000</v>
      </c>
      <c r="F153" s="69">
        <f t="shared" si="7"/>
        <v>60450</v>
      </c>
    </row>
    <row r="154" spans="1:6">
      <c r="A154">
        <v>94</v>
      </c>
      <c r="B154">
        <v>604.5</v>
      </c>
      <c r="C154" t="s">
        <v>63</v>
      </c>
      <c r="D154" t="s">
        <v>2505</v>
      </c>
      <c r="E154" s="68" t="str">
        <f t="shared" si="6"/>
        <v>20170926 13:59:21.659000</v>
      </c>
      <c r="F154" s="69">
        <f t="shared" si="7"/>
        <v>56823</v>
      </c>
    </row>
    <row r="155" spans="1:6">
      <c r="A155">
        <v>44</v>
      </c>
      <c r="B155">
        <v>604.5</v>
      </c>
      <c r="C155" t="s">
        <v>63</v>
      </c>
      <c r="D155" t="s">
        <v>2505</v>
      </c>
      <c r="E155" s="68" t="str">
        <f t="shared" si="6"/>
        <v>20170926 13:59:21.659000</v>
      </c>
      <c r="F155" s="69">
        <f t="shared" si="7"/>
        <v>26598</v>
      </c>
    </row>
    <row r="156" spans="1:6">
      <c r="A156">
        <v>97</v>
      </c>
      <c r="B156">
        <v>604.5</v>
      </c>
      <c r="C156" t="s">
        <v>63</v>
      </c>
      <c r="D156" t="s">
        <v>2505</v>
      </c>
      <c r="E156" s="68" t="str">
        <f t="shared" si="6"/>
        <v>20170926 13:59:21.659000</v>
      </c>
      <c r="F156" s="69">
        <f t="shared" si="7"/>
        <v>58636.5</v>
      </c>
    </row>
    <row r="157" spans="1:6">
      <c r="A157">
        <v>180</v>
      </c>
      <c r="B157">
        <v>603</v>
      </c>
      <c r="C157" t="s">
        <v>63</v>
      </c>
      <c r="D157" t="s">
        <v>2506</v>
      </c>
      <c r="E157" s="68" t="str">
        <f t="shared" si="6"/>
        <v>20170926 14:25:13.947000</v>
      </c>
      <c r="F157" s="69">
        <f t="shared" si="7"/>
        <v>108540</v>
      </c>
    </row>
    <row r="158" spans="1:6">
      <c r="A158">
        <v>100</v>
      </c>
      <c r="B158">
        <v>603</v>
      </c>
      <c r="C158" t="s">
        <v>63</v>
      </c>
      <c r="D158" t="s">
        <v>2506</v>
      </c>
      <c r="E158" s="68" t="str">
        <f t="shared" si="6"/>
        <v>20170926 14:25:13.947000</v>
      </c>
      <c r="F158" s="69">
        <f t="shared" si="7"/>
        <v>60300</v>
      </c>
    </row>
    <row r="159" spans="1:6">
      <c r="A159">
        <v>92</v>
      </c>
      <c r="B159">
        <v>603</v>
      </c>
      <c r="C159" t="s">
        <v>63</v>
      </c>
      <c r="D159" t="s">
        <v>2506</v>
      </c>
      <c r="E159" s="68" t="str">
        <f t="shared" si="6"/>
        <v>20170926 14:25:13.947000</v>
      </c>
      <c r="F159" s="69">
        <f t="shared" si="7"/>
        <v>55476</v>
      </c>
    </row>
    <row r="160" spans="1:6">
      <c r="A160">
        <v>39</v>
      </c>
      <c r="B160">
        <v>603</v>
      </c>
      <c r="C160" t="s">
        <v>63</v>
      </c>
      <c r="D160" t="s">
        <v>2506</v>
      </c>
      <c r="E160" s="68" t="str">
        <f t="shared" si="6"/>
        <v>20170926 14:25:13.947000</v>
      </c>
      <c r="F160" s="69">
        <f t="shared" si="7"/>
        <v>23517</v>
      </c>
    </row>
    <row r="161" spans="1:6">
      <c r="A161">
        <v>93</v>
      </c>
      <c r="B161">
        <v>603</v>
      </c>
      <c r="C161" t="s">
        <v>63</v>
      </c>
      <c r="D161" t="s">
        <v>2507</v>
      </c>
      <c r="E161" s="68" t="str">
        <f t="shared" si="6"/>
        <v>20170926 14:25:13.958000</v>
      </c>
      <c r="F161" s="69">
        <f t="shared" si="7"/>
        <v>56079</v>
      </c>
    </row>
    <row r="162" spans="1:6">
      <c r="A162">
        <v>107</v>
      </c>
      <c r="B162">
        <v>603</v>
      </c>
      <c r="C162" t="s">
        <v>63</v>
      </c>
      <c r="D162" t="s">
        <v>2508</v>
      </c>
      <c r="E162" s="68" t="str">
        <f t="shared" si="6"/>
        <v>20170926 14:25:13.966000</v>
      </c>
      <c r="F162" s="69">
        <f t="shared" si="7"/>
        <v>64521</v>
      </c>
    </row>
    <row r="163" spans="1:6">
      <c r="A163">
        <v>125</v>
      </c>
      <c r="B163">
        <v>603</v>
      </c>
      <c r="C163" t="s">
        <v>63</v>
      </c>
      <c r="D163" t="s">
        <v>2509</v>
      </c>
      <c r="E163" s="68" t="str">
        <f t="shared" si="6"/>
        <v>20170926 14:25:13.976000</v>
      </c>
      <c r="F163" s="69">
        <f t="shared" si="7"/>
        <v>75375</v>
      </c>
    </row>
    <row r="164" spans="1:6">
      <c r="A164">
        <v>35</v>
      </c>
      <c r="B164">
        <v>603</v>
      </c>
      <c r="C164" t="s">
        <v>63</v>
      </c>
      <c r="D164" t="s">
        <v>2510</v>
      </c>
      <c r="E164" s="68" t="str">
        <f t="shared" si="6"/>
        <v>20170926 14:25:13.985000</v>
      </c>
      <c r="F164" s="69">
        <f t="shared" si="7"/>
        <v>21105</v>
      </c>
    </row>
    <row r="165" spans="1:6">
      <c r="A165">
        <v>36</v>
      </c>
      <c r="B165">
        <v>603</v>
      </c>
      <c r="C165" t="s">
        <v>63</v>
      </c>
      <c r="D165" t="s">
        <v>2511</v>
      </c>
      <c r="E165" s="68" t="str">
        <f t="shared" si="6"/>
        <v>20170926 14:25:13.993000</v>
      </c>
      <c r="F165" s="69">
        <f t="shared" si="7"/>
        <v>21708</v>
      </c>
    </row>
    <row r="166" spans="1:6">
      <c r="A166">
        <v>50</v>
      </c>
      <c r="B166">
        <v>603</v>
      </c>
      <c r="C166" t="s">
        <v>63</v>
      </c>
      <c r="D166" t="s">
        <v>2512</v>
      </c>
      <c r="E166" s="68" t="str">
        <f t="shared" si="6"/>
        <v>20170926 14:25:14.002000</v>
      </c>
      <c r="F166" s="69">
        <f t="shared" si="7"/>
        <v>30150</v>
      </c>
    </row>
    <row r="167" spans="1:6">
      <c r="A167">
        <v>91</v>
      </c>
      <c r="B167">
        <v>603</v>
      </c>
      <c r="C167" t="s">
        <v>63</v>
      </c>
      <c r="D167" t="s">
        <v>2513</v>
      </c>
      <c r="E167" s="68" t="str">
        <f t="shared" si="6"/>
        <v>20170926 14:25:14.010000</v>
      </c>
      <c r="F167" s="69">
        <f t="shared" si="7"/>
        <v>54873</v>
      </c>
    </row>
    <row r="168" spans="1:6">
      <c r="A168">
        <v>52</v>
      </c>
      <c r="B168">
        <v>603</v>
      </c>
      <c r="C168" t="s">
        <v>63</v>
      </c>
      <c r="D168" t="s">
        <v>2514</v>
      </c>
      <c r="E168" s="68" t="str">
        <f t="shared" si="6"/>
        <v>20170926 14:25:14.018000</v>
      </c>
      <c r="F168" s="69">
        <f t="shared" si="7"/>
        <v>31356</v>
      </c>
    </row>
    <row r="169" spans="1:6">
      <c r="A169">
        <v>58</v>
      </c>
      <c r="B169">
        <v>605.5</v>
      </c>
      <c r="C169" t="s">
        <v>63</v>
      </c>
      <c r="D169" t="s">
        <v>2515</v>
      </c>
      <c r="E169" s="68" t="str">
        <f t="shared" si="6"/>
        <v>20170926 14:37:13.222000</v>
      </c>
      <c r="F169" s="69">
        <f t="shared" si="7"/>
        <v>35119</v>
      </c>
    </row>
    <row r="170" spans="1:6">
      <c r="A170">
        <v>104</v>
      </c>
      <c r="B170">
        <v>605.5</v>
      </c>
      <c r="C170" t="s">
        <v>63</v>
      </c>
      <c r="D170" t="s">
        <v>2515</v>
      </c>
      <c r="E170" s="68" t="str">
        <f t="shared" si="6"/>
        <v>20170926 14:37:13.222000</v>
      </c>
      <c r="F170" s="69">
        <f t="shared" si="7"/>
        <v>62972</v>
      </c>
    </row>
    <row r="171" spans="1:6">
      <c r="A171">
        <v>136</v>
      </c>
      <c r="B171">
        <v>605.5</v>
      </c>
      <c r="C171" t="s">
        <v>63</v>
      </c>
      <c r="D171" t="s">
        <v>2515</v>
      </c>
      <c r="E171" s="68" t="str">
        <f t="shared" si="6"/>
        <v>20170926 14:37:13.222000</v>
      </c>
      <c r="F171" s="69">
        <f t="shared" si="7"/>
        <v>82348</v>
      </c>
    </row>
    <row r="172" spans="1:6">
      <c r="A172">
        <v>97</v>
      </c>
      <c r="B172">
        <v>605.5</v>
      </c>
      <c r="C172" t="s">
        <v>63</v>
      </c>
      <c r="D172" t="s">
        <v>2515</v>
      </c>
      <c r="E172" s="68" t="str">
        <f t="shared" si="6"/>
        <v>20170926 14:37:13.222000</v>
      </c>
      <c r="F172" s="69">
        <f t="shared" si="7"/>
        <v>58733.5</v>
      </c>
    </row>
    <row r="173" spans="1:6">
      <c r="A173">
        <v>90</v>
      </c>
      <c r="B173">
        <v>605.5</v>
      </c>
      <c r="C173" t="s">
        <v>63</v>
      </c>
      <c r="D173" t="s">
        <v>2515</v>
      </c>
      <c r="E173" s="68" t="str">
        <f t="shared" si="6"/>
        <v>20170926 14:37:13.222000</v>
      </c>
      <c r="F173" s="69">
        <f t="shared" si="7"/>
        <v>54495</v>
      </c>
    </row>
    <row r="174" spans="1:6">
      <c r="A174">
        <v>256</v>
      </c>
      <c r="B174">
        <v>605.5</v>
      </c>
      <c r="C174" t="s">
        <v>63</v>
      </c>
      <c r="D174" t="s">
        <v>2515</v>
      </c>
      <c r="E174" s="68" t="str">
        <f t="shared" si="6"/>
        <v>20170926 14:37:13.222000</v>
      </c>
      <c r="F174" s="69">
        <f t="shared" si="7"/>
        <v>155008</v>
      </c>
    </row>
    <row r="175" spans="1:6">
      <c r="A175">
        <v>99</v>
      </c>
      <c r="B175">
        <v>605.5</v>
      </c>
      <c r="C175" t="s">
        <v>63</v>
      </c>
      <c r="D175" t="s">
        <v>2515</v>
      </c>
      <c r="E175" s="68" t="str">
        <f t="shared" si="6"/>
        <v>20170926 14:37:13.222000</v>
      </c>
      <c r="F175" s="69">
        <f t="shared" si="7"/>
        <v>59944.5</v>
      </c>
    </row>
    <row r="176" spans="1:6">
      <c r="A176">
        <v>39</v>
      </c>
      <c r="B176">
        <v>605.5</v>
      </c>
      <c r="C176" t="s">
        <v>63</v>
      </c>
      <c r="D176" t="s">
        <v>2515</v>
      </c>
      <c r="E176" s="68" t="str">
        <f t="shared" si="6"/>
        <v>20170926 14:37:13.222000</v>
      </c>
      <c r="F176" s="69">
        <f t="shared" si="7"/>
        <v>23614.5</v>
      </c>
    </row>
    <row r="177" spans="1:6">
      <c r="A177">
        <v>78</v>
      </c>
      <c r="B177">
        <v>605.5</v>
      </c>
      <c r="C177" t="s">
        <v>63</v>
      </c>
      <c r="D177" t="s">
        <v>2515</v>
      </c>
      <c r="E177" s="68" t="str">
        <f t="shared" si="6"/>
        <v>20170926 14:37:13.222000</v>
      </c>
      <c r="F177" s="69">
        <f t="shared" si="7"/>
        <v>47229</v>
      </c>
    </row>
    <row r="178" spans="1:6">
      <c r="A178">
        <v>43</v>
      </c>
      <c r="B178">
        <v>605.5</v>
      </c>
      <c r="C178" t="s">
        <v>63</v>
      </c>
      <c r="D178" t="s">
        <v>2515</v>
      </c>
      <c r="E178" s="68" t="str">
        <f t="shared" si="6"/>
        <v>20170926 14:37:13.222000</v>
      </c>
      <c r="F178" s="69">
        <f t="shared" si="7"/>
        <v>26036.5</v>
      </c>
    </row>
    <row r="179" spans="1:6">
      <c r="A179">
        <v>15</v>
      </c>
      <c r="B179">
        <v>602.5</v>
      </c>
      <c r="C179" t="s">
        <v>70</v>
      </c>
      <c r="D179" t="s">
        <v>2516</v>
      </c>
      <c r="E179" s="68" t="str">
        <f t="shared" si="6"/>
        <v>20170926 15:10:19.685516</v>
      </c>
      <c r="F179" s="69">
        <f t="shared" si="7"/>
        <v>9037.5</v>
      </c>
    </row>
    <row r="180" spans="1:6">
      <c r="A180">
        <v>29</v>
      </c>
      <c r="B180">
        <v>602.5</v>
      </c>
      <c r="C180" t="s">
        <v>70</v>
      </c>
      <c r="D180" t="s">
        <v>2517</v>
      </c>
      <c r="E180" s="68" t="str">
        <f t="shared" si="6"/>
        <v>20170926 15:10:19.685639</v>
      </c>
      <c r="F180" s="69">
        <f t="shared" si="7"/>
        <v>17472.5</v>
      </c>
    </row>
    <row r="181" spans="1:6">
      <c r="A181">
        <v>66</v>
      </c>
      <c r="B181">
        <v>602.5</v>
      </c>
      <c r="C181" t="s">
        <v>63</v>
      </c>
      <c r="D181" t="s">
        <v>2518</v>
      </c>
      <c r="E181" s="68" t="str">
        <f t="shared" si="6"/>
        <v>20170926 15:11:26.888000</v>
      </c>
      <c r="F181" s="69">
        <f t="shared" si="7"/>
        <v>39765</v>
      </c>
    </row>
    <row r="182" spans="1:6">
      <c r="A182">
        <v>5</v>
      </c>
      <c r="B182">
        <v>602.5</v>
      </c>
      <c r="C182" t="s">
        <v>67</v>
      </c>
      <c r="D182" t="s">
        <v>2519</v>
      </c>
      <c r="E182" s="68" t="str">
        <f t="shared" si="6"/>
        <v>20170926 15:11:26.898439</v>
      </c>
      <c r="F182" s="69">
        <f t="shared" si="7"/>
        <v>3012.5</v>
      </c>
    </row>
    <row r="183" spans="1:6">
      <c r="A183">
        <v>24</v>
      </c>
      <c r="B183">
        <v>602.5</v>
      </c>
      <c r="C183" t="s">
        <v>70</v>
      </c>
      <c r="D183" t="s">
        <v>2520</v>
      </c>
      <c r="E183" s="68" t="str">
        <f t="shared" si="6"/>
        <v>20170926 15:11:26.898450</v>
      </c>
      <c r="F183" s="69">
        <f t="shared" si="7"/>
        <v>14460</v>
      </c>
    </row>
    <row r="184" spans="1:6">
      <c r="A184">
        <v>4</v>
      </c>
      <c r="B184">
        <v>602.5</v>
      </c>
      <c r="C184" t="s">
        <v>67</v>
      </c>
      <c r="D184" t="s">
        <v>2521</v>
      </c>
      <c r="E184" s="68" t="str">
        <f t="shared" si="6"/>
        <v>20170926 15:11:26.898489</v>
      </c>
      <c r="F184" s="69">
        <f t="shared" si="7"/>
        <v>2410</v>
      </c>
    </row>
    <row r="185" spans="1:6">
      <c r="A185">
        <v>20</v>
      </c>
      <c r="B185">
        <v>602.5</v>
      </c>
      <c r="C185" t="s">
        <v>70</v>
      </c>
      <c r="D185" t="s">
        <v>2522</v>
      </c>
      <c r="E185" s="68" t="str">
        <f t="shared" si="6"/>
        <v>20170926 15:11:26.898516</v>
      </c>
      <c r="F185" s="69">
        <f t="shared" si="7"/>
        <v>12050</v>
      </c>
    </row>
    <row r="186" spans="1:6">
      <c r="A186">
        <v>81</v>
      </c>
      <c r="B186">
        <v>602.5</v>
      </c>
      <c r="C186" t="s">
        <v>63</v>
      </c>
      <c r="D186" t="s">
        <v>2523</v>
      </c>
      <c r="E186" s="68" t="str">
        <f t="shared" si="6"/>
        <v>20170926 15:11:27.102000</v>
      </c>
      <c r="F186" s="69">
        <f t="shared" si="7"/>
        <v>48802.5</v>
      </c>
    </row>
    <row r="187" spans="1:6">
      <c r="A187">
        <v>158</v>
      </c>
      <c r="B187">
        <v>602.5</v>
      </c>
      <c r="C187" t="s">
        <v>63</v>
      </c>
      <c r="D187" t="s">
        <v>2524</v>
      </c>
      <c r="E187" s="68" t="str">
        <f t="shared" si="6"/>
        <v>20170926 15:11:29.472000</v>
      </c>
      <c r="F187" s="69">
        <f t="shared" si="7"/>
        <v>95195</v>
      </c>
    </row>
    <row r="188" spans="1:6">
      <c r="A188">
        <v>54</v>
      </c>
      <c r="B188">
        <v>602.5</v>
      </c>
      <c r="C188" t="s">
        <v>63</v>
      </c>
      <c r="D188" t="s">
        <v>2525</v>
      </c>
      <c r="E188" s="68" t="str">
        <f t="shared" si="6"/>
        <v>20170926 15:11:34.579000</v>
      </c>
      <c r="F188" s="69">
        <f t="shared" si="7"/>
        <v>32535</v>
      </c>
    </row>
    <row r="189" spans="1:6">
      <c r="A189">
        <v>44</v>
      </c>
      <c r="B189">
        <v>602.5</v>
      </c>
      <c r="C189" t="s">
        <v>63</v>
      </c>
      <c r="D189" t="s">
        <v>2526</v>
      </c>
      <c r="E189" s="68" t="str">
        <f t="shared" si="6"/>
        <v>20170926 15:11:36.300000</v>
      </c>
      <c r="F189" s="69">
        <f t="shared" si="7"/>
        <v>26510</v>
      </c>
    </row>
    <row r="190" spans="1:6">
      <c r="A190">
        <v>106</v>
      </c>
      <c r="B190">
        <v>602</v>
      </c>
      <c r="C190" t="s">
        <v>63</v>
      </c>
      <c r="D190" t="s">
        <v>2527</v>
      </c>
      <c r="E190" s="68" t="str">
        <f t="shared" si="6"/>
        <v>20170926 15:11:39.775000</v>
      </c>
      <c r="F190" s="69">
        <f t="shared" si="7"/>
        <v>63812</v>
      </c>
    </row>
    <row r="191" spans="1:6">
      <c r="A191">
        <v>93</v>
      </c>
      <c r="B191">
        <v>602</v>
      </c>
      <c r="C191" t="s">
        <v>63</v>
      </c>
      <c r="D191" t="s">
        <v>2527</v>
      </c>
      <c r="E191" s="68" t="str">
        <f t="shared" si="6"/>
        <v>20170926 15:11:39.775000</v>
      </c>
      <c r="F191" s="69">
        <f t="shared" si="7"/>
        <v>55986</v>
      </c>
    </row>
    <row r="192" spans="1:6">
      <c r="A192">
        <v>108</v>
      </c>
      <c r="B192">
        <v>602</v>
      </c>
      <c r="C192" t="s">
        <v>63</v>
      </c>
      <c r="D192" t="s">
        <v>2528</v>
      </c>
      <c r="E192" s="68" t="str">
        <f t="shared" si="6"/>
        <v>20170926 15:11:41.113000</v>
      </c>
      <c r="F192" s="69">
        <f t="shared" si="7"/>
        <v>65016</v>
      </c>
    </row>
    <row r="193" spans="1:6">
      <c r="A193">
        <v>27</v>
      </c>
      <c r="B193">
        <v>602</v>
      </c>
      <c r="C193" t="s">
        <v>63</v>
      </c>
      <c r="D193" t="s">
        <v>2529</v>
      </c>
      <c r="E193" s="68" t="str">
        <f t="shared" ref="E193:E256" si="8">LEFT(D193,FIND(" ",D193)-1)&amp;" "&amp;IF((MID(D193,FIND(" ",D193)+1,2))&lt;"23",MID(D193,FIND(" ",D193)+1,2) + 2 - VALUE(MID(D193,28,1)),"0"&amp;"0")&amp;MID(D193,FIND(" ",D193)+3,13)</f>
        <v>20170926 15:11:43.771000</v>
      </c>
      <c r="F193" s="69">
        <f t="shared" si="7"/>
        <v>16254</v>
      </c>
    </row>
    <row r="194" spans="1:6">
      <c r="A194">
        <v>3</v>
      </c>
      <c r="B194">
        <v>602</v>
      </c>
      <c r="C194" t="s">
        <v>70</v>
      </c>
      <c r="D194" t="s">
        <v>2530</v>
      </c>
      <c r="E194" s="68" t="str">
        <f t="shared" si="8"/>
        <v>20170926 15:11:52.361515</v>
      </c>
      <c r="F194" s="69">
        <f t="shared" ref="F194:F257" si="9">A194*B194</f>
        <v>1806</v>
      </c>
    </row>
    <row r="195" spans="1:6">
      <c r="A195">
        <v>38</v>
      </c>
      <c r="B195">
        <v>602</v>
      </c>
      <c r="C195" t="s">
        <v>63</v>
      </c>
      <c r="D195" t="s">
        <v>2531</v>
      </c>
      <c r="E195" s="68" t="str">
        <f t="shared" si="8"/>
        <v>20170926 15:11:52.562000</v>
      </c>
      <c r="F195" s="69">
        <f t="shared" si="9"/>
        <v>22876</v>
      </c>
    </row>
    <row r="196" spans="1:6">
      <c r="A196">
        <v>23</v>
      </c>
      <c r="B196">
        <v>602</v>
      </c>
      <c r="C196" t="s">
        <v>63</v>
      </c>
      <c r="D196" t="s">
        <v>2532</v>
      </c>
      <c r="E196" s="68" t="str">
        <f t="shared" si="8"/>
        <v>20170926 15:11:55.105000</v>
      </c>
      <c r="F196" s="69">
        <f t="shared" si="9"/>
        <v>13846</v>
      </c>
    </row>
    <row r="197" spans="1:6">
      <c r="A197">
        <v>44</v>
      </c>
      <c r="B197">
        <v>602</v>
      </c>
      <c r="C197" t="s">
        <v>63</v>
      </c>
      <c r="D197" t="s">
        <v>2533</v>
      </c>
      <c r="E197" s="68" t="str">
        <f t="shared" si="8"/>
        <v>20170926 15:14:34.755000</v>
      </c>
      <c r="F197" s="69">
        <f t="shared" si="9"/>
        <v>26488</v>
      </c>
    </row>
    <row r="198" spans="1:6">
      <c r="A198">
        <v>58</v>
      </c>
      <c r="B198">
        <v>602</v>
      </c>
      <c r="C198" t="s">
        <v>63</v>
      </c>
      <c r="D198" t="s">
        <v>2533</v>
      </c>
      <c r="E198" s="68" t="str">
        <f t="shared" si="8"/>
        <v>20170926 15:14:34.755000</v>
      </c>
      <c r="F198" s="69">
        <f t="shared" si="9"/>
        <v>34916</v>
      </c>
    </row>
    <row r="199" spans="1:6">
      <c r="A199">
        <v>33</v>
      </c>
      <c r="B199">
        <v>601.5</v>
      </c>
      <c r="C199" t="s">
        <v>63</v>
      </c>
      <c r="D199" t="s">
        <v>2534</v>
      </c>
      <c r="E199" s="68" t="str">
        <f t="shared" si="8"/>
        <v>20170926 15:14:51.038000</v>
      </c>
      <c r="F199" s="69">
        <f t="shared" si="9"/>
        <v>19849.5</v>
      </c>
    </row>
    <row r="200" spans="1:6">
      <c r="A200">
        <v>362</v>
      </c>
      <c r="B200">
        <v>601.5</v>
      </c>
      <c r="C200" t="s">
        <v>63</v>
      </c>
      <c r="D200" t="s">
        <v>2535</v>
      </c>
      <c r="E200" s="68" t="str">
        <f t="shared" si="8"/>
        <v>20170926 15:14:53.707000</v>
      </c>
      <c r="F200" s="69">
        <f t="shared" si="9"/>
        <v>217743</v>
      </c>
    </row>
    <row r="201" spans="1:6">
      <c r="A201">
        <v>32</v>
      </c>
      <c r="B201">
        <v>601.5</v>
      </c>
      <c r="C201" t="s">
        <v>63</v>
      </c>
      <c r="D201" t="s">
        <v>2536</v>
      </c>
      <c r="E201" s="68" t="str">
        <f t="shared" si="8"/>
        <v>20170926 15:14:54.037000</v>
      </c>
      <c r="F201" s="69">
        <f t="shared" si="9"/>
        <v>19248</v>
      </c>
    </row>
    <row r="202" spans="1:6">
      <c r="A202">
        <v>73</v>
      </c>
      <c r="B202">
        <v>601.5</v>
      </c>
      <c r="C202" t="s">
        <v>63</v>
      </c>
      <c r="D202" t="s">
        <v>2537</v>
      </c>
      <c r="E202" s="68" t="str">
        <f t="shared" si="8"/>
        <v>20170926 15:14:56.468000</v>
      </c>
      <c r="F202" s="69">
        <f t="shared" si="9"/>
        <v>43909.5</v>
      </c>
    </row>
    <row r="203" spans="1:6">
      <c r="A203">
        <v>33</v>
      </c>
      <c r="B203">
        <v>602</v>
      </c>
      <c r="C203" t="s">
        <v>63</v>
      </c>
      <c r="D203" t="s">
        <v>2538</v>
      </c>
      <c r="E203" s="68" t="str">
        <f t="shared" si="8"/>
        <v>20170926 15:18:11.041000</v>
      </c>
      <c r="F203" s="69">
        <f t="shared" si="9"/>
        <v>19866</v>
      </c>
    </row>
    <row r="204" spans="1:6">
      <c r="A204">
        <v>220</v>
      </c>
      <c r="B204">
        <v>602</v>
      </c>
      <c r="C204" t="s">
        <v>63</v>
      </c>
      <c r="D204" t="s">
        <v>2538</v>
      </c>
      <c r="E204" s="68" t="str">
        <f t="shared" si="8"/>
        <v>20170926 15:18:11.041000</v>
      </c>
      <c r="F204" s="69">
        <f t="shared" si="9"/>
        <v>132440</v>
      </c>
    </row>
    <row r="205" spans="1:6">
      <c r="A205">
        <v>224</v>
      </c>
      <c r="B205">
        <v>602</v>
      </c>
      <c r="C205" t="s">
        <v>63</v>
      </c>
      <c r="D205" t="s">
        <v>2538</v>
      </c>
      <c r="E205" s="68" t="str">
        <f t="shared" si="8"/>
        <v>20170926 15:18:11.041000</v>
      </c>
      <c r="F205" s="69">
        <f t="shared" si="9"/>
        <v>134848</v>
      </c>
    </row>
    <row r="206" spans="1:6">
      <c r="A206">
        <v>100</v>
      </c>
      <c r="B206">
        <v>602</v>
      </c>
      <c r="C206" t="s">
        <v>63</v>
      </c>
      <c r="D206" t="s">
        <v>2538</v>
      </c>
      <c r="E206" s="68" t="str">
        <f t="shared" si="8"/>
        <v>20170926 15:18:11.041000</v>
      </c>
      <c r="F206" s="69">
        <f t="shared" si="9"/>
        <v>60200</v>
      </c>
    </row>
    <row r="207" spans="1:6">
      <c r="A207">
        <v>82</v>
      </c>
      <c r="B207">
        <v>602</v>
      </c>
      <c r="C207" t="s">
        <v>63</v>
      </c>
      <c r="D207" t="s">
        <v>2538</v>
      </c>
      <c r="E207" s="68" t="str">
        <f t="shared" si="8"/>
        <v>20170926 15:18:11.041000</v>
      </c>
      <c r="F207" s="69">
        <f t="shared" si="9"/>
        <v>49364</v>
      </c>
    </row>
    <row r="208" spans="1:6">
      <c r="A208">
        <v>101</v>
      </c>
      <c r="B208">
        <v>602</v>
      </c>
      <c r="C208" t="s">
        <v>63</v>
      </c>
      <c r="D208" t="s">
        <v>2538</v>
      </c>
      <c r="E208" s="68" t="str">
        <f t="shared" si="8"/>
        <v>20170926 15:18:11.041000</v>
      </c>
      <c r="F208" s="69">
        <f t="shared" si="9"/>
        <v>60802</v>
      </c>
    </row>
    <row r="209" spans="1:6">
      <c r="A209">
        <v>75</v>
      </c>
      <c r="B209">
        <v>602</v>
      </c>
      <c r="C209" t="s">
        <v>63</v>
      </c>
      <c r="D209" t="s">
        <v>2538</v>
      </c>
      <c r="E209" s="68" t="str">
        <f t="shared" si="8"/>
        <v>20170926 15:18:11.041000</v>
      </c>
      <c r="F209" s="69">
        <f t="shared" si="9"/>
        <v>45150</v>
      </c>
    </row>
    <row r="210" spans="1:6">
      <c r="A210">
        <v>84</v>
      </c>
      <c r="B210">
        <v>602</v>
      </c>
      <c r="C210" t="s">
        <v>63</v>
      </c>
      <c r="D210" t="s">
        <v>2538</v>
      </c>
      <c r="E210" s="68" t="str">
        <f t="shared" si="8"/>
        <v>20170926 15:18:11.041000</v>
      </c>
      <c r="F210" s="69">
        <f t="shared" si="9"/>
        <v>50568</v>
      </c>
    </row>
    <row r="211" spans="1:6">
      <c r="A211">
        <v>35</v>
      </c>
      <c r="B211">
        <v>602</v>
      </c>
      <c r="C211" t="s">
        <v>63</v>
      </c>
      <c r="D211" t="s">
        <v>2538</v>
      </c>
      <c r="E211" s="68" t="str">
        <f t="shared" si="8"/>
        <v>20170926 15:18:11.041000</v>
      </c>
      <c r="F211" s="69">
        <f t="shared" si="9"/>
        <v>21070</v>
      </c>
    </row>
    <row r="212" spans="1:6">
      <c r="A212">
        <v>46</v>
      </c>
      <c r="B212">
        <v>602</v>
      </c>
      <c r="C212" t="s">
        <v>63</v>
      </c>
      <c r="D212" t="s">
        <v>2538</v>
      </c>
      <c r="E212" s="68" t="str">
        <f t="shared" si="8"/>
        <v>20170926 15:18:11.041000</v>
      </c>
      <c r="F212" s="69">
        <f t="shared" si="9"/>
        <v>27692</v>
      </c>
    </row>
    <row r="213" spans="1:6">
      <c r="A213">
        <v>326</v>
      </c>
      <c r="B213">
        <v>603</v>
      </c>
      <c r="C213" t="s">
        <v>63</v>
      </c>
      <c r="D213" t="s">
        <v>2539</v>
      </c>
      <c r="E213" s="68" t="str">
        <f t="shared" si="8"/>
        <v>20170926 15:27:37.112000</v>
      </c>
      <c r="F213" s="69">
        <f t="shared" si="9"/>
        <v>196578</v>
      </c>
    </row>
    <row r="214" spans="1:6">
      <c r="A214">
        <v>81</v>
      </c>
      <c r="B214">
        <v>603</v>
      </c>
      <c r="C214" t="s">
        <v>63</v>
      </c>
      <c r="D214" t="s">
        <v>2539</v>
      </c>
      <c r="E214" s="68" t="str">
        <f t="shared" si="8"/>
        <v>20170926 15:27:37.112000</v>
      </c>
      <c r="F214" s="69">
        <f t="shared" si="9"/>
        <v>48843</v>
      </c>
    </row>
    <row r="215" spans="1:6">
      <c r="A215">
        <v>100</v>
      </c>
      <c r="B215">
        <v>603</v>
      </c>
      <c r="C215" t="s">
        <v>63</v>
      </c>
      <c r="D215" t="s">
        <v>2539</v>
      </c>
      <c r="E215" s="68" t="str">
        <f t="shared" si="8"/>
        <v>20170926 15:27:37.112000</v>
      </c>
      <c r="F215" s="69">
        <f t="shared" si="9"/>
        <v>60300</v>
      </c>
    </row>
    <row r="216" spans="1:6">
      <c r="A216">
        <v>100</v>
      </c>
      <c r="B216">
        <v>603</v>
      </c>
      <c r="C216" t="s">
        <v>63</v>
      </c>
      <c r="D216" t="s">
        <v>2539</v>
      </c>
      <c r="E216" s="68" t="str">
        <f t="shared" si="8"/>
        <v>20170926 15:27:37.112000</v>
      </c>
      <c r="F216" s="69">
        <f t="shared" si="9"/>
        <v>60300</v>
      </c>
    </row>
    <row r="217" spans="1:6">
      <c r="A217">
        <v>63</v>
      </c>
      <c r="B217">
        <v>603</v>
      </c>
      <c r="C217" t="s">
        <v>63</v>
      </c>
      <c r="D217" t="s">
        <v>2539</v>
      </c>
      <c r="E217" s="68" t="str">
        <f t="shared" si="8"/>
        <v>20170926 15:27:37.112000</v>
      </c>
      <c r="F217" s="69">
        <f t="shared" si="9"/>
        <v>37989</v>
      </c>
    </row>
    <row r="218" spans="1:6">
      <c r="A218">
        <v>64</v>
      </c>
      <c r="B218">
        <v>603</v>
      </c>
      <c r="C218" t="s">
        <v>63</v>
      </c>
      <c r="D218" t="s">
        <v>2539</v>
      </c>
      <c r="E218" s="68" t="str">
        <f t="shared" si="8"/>
        <v>20170926 15:27:37.112000</v>
      </c>
      <c r="F218" s="69">
        <f t="shared" si="9"/>
        <v>38592</v>
      </c>
    </row>
    <row r="219" spans="1:6">
      <c r="A219">
        <v>114</v>
      </c>
      <c r="B219">
        <v>603</v>
      </c>
      <c r="C219" t="s">
        <v>63</v>
      </c>
      <c r="D219" t="s">
        <v>2540</v>
      </c>
      <c r="E219" s="68" t="str">
        <f t="shared" si="8"/>
        <v>20170926 15:27:37.124000</v>
      </c>
      <c r="F219" s="69">
        <f t="shared" si="9"/>
        <v>68742</v>
      </c>
    </row>
    <row r="220" spans="1:6">
      <c r="A220">
        <v>122</v>
      </c>
      <c r="B220">
        <v>603</v>
      </c>
      <c r="C220" t="s">
        <v>63</v>
      </c>
      <c r="D220" t="s">
        <v>2541</v>
      </c>
      <c r="E220" s="68" t="str">
        <f t="shared" si="8"/>
        <v>20170926 15:27:37.133000</v>
      </c>
      <c r="F220" s="69">
        <f t="shared" si="9"/>
        <v>73566</v>
      </c>
    </row>
    <row r="221" spans="1:6">
      <c r="A221">
        <v>71</v>
      </c>
      <c r="B221">
        <v>603</v>
      </c>
      <c r="C221" t="s">
        <v>63</v>
      </c>
      <c r="D221" t="s">
        <v>2542</v>
      </c>
      <c r="E221" s="68" t="str">
        <f t="shared" si="8"/>
        <v>20170926 15:27:37.138000</v>
      </c>
      <c r="F221" s="69">
        <f t="shared" si="9"/>
        <v>42813</v>
      </c>
    </row>
    <row r="222" spans="1:6">
      <c r="A222">
        <v>125</v>
      </c>
      <c r="B222">
        <v>603</v>
      </c>
      <c r="C222" t="s">
        <v>63</v>
      </c>
      <c r="D222" t="s">
        <v>2543</v>
      </c>
      <c r="E222" s="68" t="str">
        <f t="shared" si="8"/>
        <v>20170926 15:27:37.141000</v>
      </c>
      <c r="F222" s="69">
        <f t="shared" si="9"/>
        <v>75375</v>
      </c>
    </row>
    <row r="223" spans="1:6">
      <c r="A223">
        <v>51</v>
      </c>
      <c r="B223">
        <v>603</v>
      </c>
      <c r="C223" t="s">
        <v>63</v>
      </c>
      <c r="D223" t="s">
        <v>2544</v>
      </c>
      <c r="E223" s="68" t="str">
        <f t="shared" si="8"/>
        <v>20170926 15:27:37.149000</v>
      </c>
      <c r="F223" s="69">
        <f t="shared" si="9"/>
        <v>30753</v>
      </c>
    </row>
    <row r="224" spans="1:6">
      <c r="A224">
        <v>38</v>
      </c>
      <c r="B224">
        <v>603</v>
      </c>
      <c r="C224" t="s">
        <v>63</v>
      </c>
      <c r="D224" t="s">
        <v>2545</v>
      </c>
      <c r="E224" s="68" t="str">
        <f t="shared" si="8"/>
        <v>20170926 15:27:37.157000</v>
      </c>
      <c r="F224" s="69">
        <f t="shared" si="9"/>
        <v>22914</v>
      </c>
    </row>
    <row r="225" spans="1:6">
      <c r="A225">
        <v>87</v>
      </c>
      <c r="B225">
        <v>603</v>
      </c>
      <c r="C225" t="s">
        <v>63</v>
      </c>
      <c r="D225" t="s">
        <v>2546</v>
      </c>
      <c r="E225" s="68" t="str">
        <f t="shared" si="8"/>
        <v>20170926 15:27:37.165000</v>
      </c>
      <c r="F225" s="69">
        <f t="shared" si="9"/>
        <v>52461</v>
      </c>
    </row>
    <row r="226" spans="1:6">
      <c r="A226">
        <v>112</v>
      </c>
      <c r="B226">
        <v>603</v>
      </c>
      <c r="C226" t="s">
        <v>63</v>
      </c>
      <c r="D226" t="s">
        <v>2547</v>
      </c>
      <c r="E226" s="68" t="str">
        <f t="shared" si="8"/>
        <v>20170926 15:27:37.173000</v>
      </c>
      <c r="F226" s="69">
        <f t="shared" si="9"/>
        <v>67536</v>
      </c>
    </row>
    <row r="227" spans="1:6">
      <c r="A227">
        <v>49</v>
      </c>
      <c r="B227">
        <v>603</v>
      </c>
      <c r="C227" t="s">
        <v>63</v>
      </c>
      <c r="D227" t="s">
        <v>2548</v>
      </c>
      <c r="E227" s="68" t="str">
        <f t="shared" si="8"/>
        <v>20170926 15:27:37.182000</v>
      </c>
      <c r="F227" s="69">
        <f t="shared" si="9"/>
        <v>29547</v>
      </c>
    </row>
    <row r="228" spans="1:6">
      <c r="A228">
        <v>176</v>
      </c>
      <c r="B228">
        <v>603</v>
      </c>
      <c r="C228" t="s">
        <v>63</v>
      </c>
      <c r="D228" t="s">
        <v>2549</v>
      </c>
      <c r="E228" s="68" t="str">
        <f t="shared" si="8"/>
        <v>20170926 15:27:37.190000</v>
      </c>
      <c r="F228" s="69">
        <f t="shared" si="9"/>
        <v>106128</v>
      </c>
    </row>
    <row r="229" spans="1:6">
      <c r="A229">
        <v>200</v>
      </c>
      <c r="B229">
        <v>603</v>
      </c>
      <c r="C229" t="s">
        <v>63</v>
      </c>
      <c r="D229" t="s">
        <v>2549</v>
      </c>
      <c r="E229" s="68" t="str">
        <f t="shared" si="8"/>
        <v>20170926 15:27:37.190000</v>
      </c>
      <c r="F229" s="69">
        <f t="shared" si="9"/>
        <v>120600</v>
      </c>
    </row>
    <row r="230" spans="1:6">
      <c r="A230">
        <v>121</v>
      </c>
      <c r="B230">
        <v>603</v>
      </c>
      <c r="C230" t="s">
        <v>63</v>
      </c>
      <c r="D230" t="s">
        <v>2549</v>
      </c>
      <c r="E230" s="68" t="str">
        <f t="shared" si="8"/>
        <v>20170926 15:27:37.190000</v>
      </c>
      <c r="F230" s="69">
        <f t="shared" si="9"/>
        <v>72963</v>
      </c>
    </row>
    <row r="231" spans="1:6">
      <c r="A231">
        <v>62</v>
      </c>
      <c r="B231">
        <v>602.5</v>
      </c>
      <c r="C231" t="s">
        <v>63</v>
      </c>
      <c r="D231" t="s">
        <v>2550</v>
      </c>
      <c r="E231" s="68" t="str">
        <f t="shared" si="8"/>
        <v>20170926 15:28:54.134000</v>
      </c>
      <c r="F231" s="69">
        <f t="shared" si="9"/>
        <v>37355</v>
      </c>
    </row>
    <row r="232" spans="1:6">
      <c r="A232">
        <v>76</v>
      </c>
      <c r="B232">
        <v>602.5</v>
      </c>
      <c r="C232" t="s">
        <v>63</v>
      </c>
      <c r="D232" t="s">
        <v>2551</v>
      </c>
      <c r="E232" s="68" t="str">
        <f t="shared" si="8"/>
        <v>20170926 15:28:56.580000</v>
      </c>
      <c r="F232" s="69">
        <f t="shared" si="9"/>
        <v>45790</v>
      </c>
    </row>
    <row r="233" spans="1:6">
      <c r="A233">
        <v>25</v>
      </c>
      <c r="B233">
        <v>602.5</v>
      </c>
      <c r="C233" t="s">
        <v>63</v>
      </c>
      <c r="D233" t="s">
        <v>2552</v>
      </c>
      <c r="E233" s="68" t="str">
        <f t="shared" si="8"/>
        <v>20170926 15:29:14.107000</v>
      </c>
      <c r="F233" s="69">
        <f t="shared" si="9"/>
        <v>15062.5</v>
      </c>
    </row>
    <row r="234" spans="1:6">
      <c r="A234">
        <v>96</v>
      </c>
      <c r="B234">
        <v>602.5</v>
      </c>
      <c r="C234" t="s">
        <v>63</v>
      </c>
      <c r="D234" t="s">
        <v>2553</v>
      </c>
      <c r="E234" s="68" t="str">
        <f t="shared" si="8"/>
        <v>20170926 15:29:16.348000</v>
      </c>
      <c r="F234" s="69">
        <f t="shared" si="9"/>
        <v>57840</v>
      </c>
    </row>
    <row r="235" spans="1:6">
      <c r="A235">
        <v>58</v>
      </c>
      <c r="B235">
        <v>602.5</v>
      </c>
      <c r="C235" t="s">
        <v>63</v>
      </c>
      <c r="D235" t="s">
        <v>2554</v>
      </c>
      <c r="E235" s="68" t="str">
        <f t="shared" si="8"/>
        <v>20170926 15:29:19.174000</v>
      </c>
      <c r="F235" s="69">
        <f t="shared" si="9"/>
        <v>34945</v>
      </c>
    </row>
    <row r="236" spans="1:6">
      <c r="A236">
        <v>53</v>
      </c>
      <c r="B236">
        <v>602.5</v>
      </c>
      <c r="C236" t="s">
        <v>63</v>
      </c>
      <c r="D236" t="s">
        <v>2555</v>
      </c>
      <c r="E236" s="68" t="str">
        <f t="shared" si="8"/>
        <v>20170926 15:29:31.266000</v>
      </c>
      <c r="F236" s="69">
        <f t="shared" si="9"/>
        <v>31932.5</v>
      </c>
    </row>
    <row r="237" spans="1:6">
      <c r="A237">
        <v>86</v>
      </c>
      <c r="B237">
        <v>602.5</v>
      </c>
      <c r="C237" t="s">
        <v>63</v>
      </c>
      <c r="D237" t="s">
        <v>2556</v>
      </c>
      <c r="E237" s="68" t="str">
        <f t="shared" si="8"/>
        <v>20170926 15:29:33.509000</v>
      </c>
      <c r="F237" s="69">
        <f t="shared" si="9"/>
        <v>51815</v>
      </c>
    </row>
    <row r="238" spans="1:6">
      <c r="A238">
        <v>20</v>
      </c>
      <c r="B238">
        <v>602.5</v>
      </c>
      <c r="C238" t="s">
        <v>63</v>
      </c>
      <c r="D238" t="s">
        <v>2557</v>
      </c>
      <c r="E238" s="68" t="str">
        <f t="shared" si="8"/>
        <v>20170926 15:29:46.254000</v>
      </c>
      <c r="F238" s="69">
        <f t="shared" si="9"/>
        <v>12050</v>
      </c>
    </row>
    <row r="239" spans="1:6">
      <c r="A239">
        <v>34</v>
      </c>
      <c r="B239">
        <v>602.5</v>
      </c>
      <c r="C239" t="s">
        <v>63</v>
      </c>
      <c r="D239" t="s">
        <v>2558</v>
      </c>
      <c r="E239" s="68" t="str">
        <f t="shared" si="8"/>
        <v>20170926 15:30:04.153000</v>
      </c>
      <c r="F239" s="69">
        <f t="shared" si="9"/>
        <v>20485</v>
      </c>
    </row>
    <row r="240" spans="1:6">
      <c r="A240">
        <v>44</v>
      </c>
      <c r="B240">
        <v>602.5</v>
      </c>
      <c r="C240" t="s">
        <v>63</v>
      </c>
      <c r="D240" t="s">
        <v>2559</v>
      </c>
      <c r="E240" s="68" t="str">
        <f t="shared" si="8"/>
        <v>20170926 15:30:11.579000</v>
      </c>
      <c r="F240" s="69">
        <f t="shared" si="9"/>
        <v>26510</v>
      </c>
    </row>
    <row r="241" spans="1:6">
      <c r="A241">
        <v>27</v>
      </c>
      <c r="B241">
        <v>602.5</v>
      </c>
      <c r="C241" t="s">
        <v>63</v>
      </c>
      <c r="D241" t="s">
        <v>2560</v>
      </c>
      <c r="E241" s="68" t="str">
        <f t="shared" si="8"/>
        <v>20170926 15:30:22.197000</v>
      </c>
      <c r="F241" s="69">
        <f t="shared" si="9"/>
        <v>16267.5</v>
      </c>
    </row>
    <row r="242" spans="1:6">
      <c r="A242">
        <v>29</v>
      </c>
      <c r="B242">
        <v>602.5</v>
      </c>
      <c r="C242" t="s">
        <v>63</v>
      </c>
      <c r="D242" t="s">
        <v>2561</v>
      </c>
      <c r="E242" s="68" t="str">
        <f t="shared" si="8"/>
        <v>20170926 15:30:26.441000</v>
      </c>
      <c r="F242" s="69">
        <f t="shared" si="9"/>
        <v>17472.5</v>
      </c>
    </row>
    <row r="243" spans="1:6">
      <c r="A243">
        <v>47</v>
      </c>
      <c r="B243">
        <v>602.5</v>
      </c>
      <c r="C243" t="s">
        <v>63</v>
      </c>
      <c r="D243" t="s">
        <v>2562</v>
      </c>
      <c r="E243" s="68" t="str">
        <f t="shared" si="8"/>
        <v>20170926 15:30:44.463000</v>
      </c>
      <c r="F243" s="69">
        <f t="shared" si="9"/>
        <v>28317.5</v>
      </c>
    </row>
    <row r="244" spans="1:6">
      <c r="A244">
        <v>49</v>
      </c>
      <c r="B244">
        <v>602.5</v>
      </c>
      <c r="C244" t="s">
        <v>63</v>
      </c>
      <c r="D244" t="s">
        <v>2563</v>
      </c>
      <c r="E244" s="68" t="str">
        <f t="shared" si="8"/>
        <v>20170926 15:30:50.828000</v>
      </c>
      <c r="F244" s="69">
        <f t="shared" si="9"/>
        <v>29522.5</v>
      </c>
    </row>
    <row r="245" spans="1:6">
      <c r="A245">
        <v>22</v>
      </c>
      <c r="B245">
        <v>602.5</v>
      </c>
      <c r="C245" t="s">
        <v>63</v>
      </c>
      <c r="D245" t="s">
        <v>2564</v>
      </c>
      <c r="E245" s="68" t="str">
        <f t="shared" si="8"/>
        <v>20170926 15:30:53.348000</v>
      </c>
      <c r="F245" s="69">
        <f t="shared" si="9"/>
        <v>13255</v>
      </c>
    </row>
    <row r="246" spans="1:6">
      <c r="A246">
        <v>26</v>
      </c>
      <c r="B246">
        <v>602.5</v>
      </c>
      <c r="C246" t="s">
        <v>63</v>
      </c>
      <c r="D246" t="s">
        <v>2565</v>
      </c>
      <c r="E246" s="68" t="str">
        <f t="shared" si="8"/>
        <v>20170926 15:30:56.130000</v>
      </c>
      <c r="F246" s="69">
        <f t="shared" si="9"/>
        <v>15665</v>
      </c>
    </row>
    <row r="247" spans="1:6">
      <c r="A247">
        <v>36</v>
      </c>
      <c r="B247">
        <v>602.5</v>
      </c>
      <c r="C247" t="s">
        <v>63</v>
      </c>
      <c r="D247" t="s">
        <v>2566</v>
      </c>
      <c r="E247" s="68" t="str">
        <f t="shared" si="8"/>
        <v>20170926 15:31:04.621000</v>
      </c>
      <c r="F247" s="69">
        <f t="shared" si="9"/>
        <v>21690</v>
      </c>
    </row>
    <row r="248" spans="1:6">
      <c r="A248">
        <v>87</v>
      </c>
      <c r="B248">
        <v>602.5</v>
      </c>
      <c r="C248" t="s">
        <v>63</v>
      </c>
      <c r="D248" t="s">
        <v>2567</v>
      </c>
      <c r="E248" s="68" t="str">
        <f t="shared" si="8"/>
        <v>20170926 15:31:11.745000</v>
      </c>
      <c r="F248" s="69">
        <f t="shared" si="9"/>
        <v>52417.5</v>
      </c>
    </row>
    <row r="249" spans="1:6">
      <c r="A249">
        <v>32</v>
      </c>
      <c r="B249">
        <v>602.5</v>
      </c>
      <c r="C249" t="s">
        <v>63</v>
      </c>
      <c r="D249" t="s">
        <v>2568</v>
      </c>
      <c r="E249" s="68" t="str">
        <f t="shared" si="8"/>
        <v>20170926 15:31:13.117000</v>
      </c>
      <c r="F249" s="69">
        <f t="shared" si="9"/>
        <v>19280</v>
      </c>
    </row>
    <row r="250" spans="1:6">
      <c r="A250">
        <v>23</v>
      </c>
      <c r="B250">
        <v>602.5</v>
      </c>
      <c r="C250" t="s">
        <v>63</v>
      </c>
      <c r="D250" t="s">
        <v>2569</v>
      </c>
      <c r="E250" s="68" t="str">
        <f t="shared" si="8"/>
        <v>20170926 15:31:36.445000</v>
      </c>
      <c r="F250" s="69">
        <f t="shared" si="9"/>
        <v>13857.5</v>
      </c>
    </row>
    <row r="251" spans="1:6">
      <c r="A251">
        <v>52</v>
      </c>
      <c r="B251">
        <v>602.5</v>
      </c>
      <c r="C251" t="s">
        <v>63</v>
      </c>
      <c r="D251" t="s">
        <v>2570</v>
      </c>
      <c r="E251" s="68" t="str">
        <f t="shared" si="8"/>
        <v>20170926 15:31:51.295000</v>
      </c>
      <c r="F251" s="69">
        <f t="shared" si="9"/>
        <v>31330</v>
      </c>
    </row>
    <row r="252" spans="1:6">
      <c r="A252">
        <v>200</v>
      </c>
      <c r="B252">
        <v>602.5</v>
      </c>
      <c r="C252" t="s">
        <v>63</v>
      </c>
      <c r="D252" t="s">
        <v>2571</v>
      </c>
      <c r="E252" s="68" t="str">
        <f t="shared" si="8"/>
        <v>20170926 15:32:06.675000</v>
      </c>
      <c r="F252" s="69">
        <f t="shared" si="9"/>
        <v>120500</v>
      </c>
    </row>
    <row r="253" spans="1:6">
      <c r="A253">
        <v>57</v>
      </c>
      <c r="B253">
        <v>602.5</v>
      </c>
      <c r="C253" t="s">
        <v>63</v>
      </c>
      <c r="D253" t="s">
        <v>2572</v>
      </c>
      <c r="E253" s="68" t="str">
        <f t="shared" si="8"/>
        <v>20170926 15:32:08.269000</v>
      </c>
      <c r="F253" s="69">
        <f t="shared" si="9"/>
        <v>34342.5</v>
      </c>
    </row>
    <row r="254" spans="1:6">
      <c r="A254">
        <v>87</v>
      </c>
      <c r="B254">
        <v>602.5</v>
      </c>
      <c r="C254" t="s">
        <v>63</v>
      </c>
      <c r="D254" t="s">
        <v>2573</v>
      </c>
      <c r="E254" s="68" t="str">
        <f t="shared" si="8"/>
        <v>20170926 15:32:14.749000</v>
      </c>
      <c r="F254" s="69">
        <f t="shared" si="9"/>
        <v>52417.5</v>
      </c>
    </row>
    <row r="255" spans="1:6">
      <c r="A255">
        <v>33</v>
      </c>
      <c r="B255">
        <v>602.5</v>
      </c>
      <c r="C255" t="s">
        <v>63</v>
      </c>
      <c r="D255" t="s">
        <v>2574</v>
      </c>
      <c r="E255" s="68" t="str">
        <f t="shared" si="8"/>
        <v>20170926 15:32:15.691000</v>
      </c>
      <c r="F255" s="69">
        <f t="shared" si="9"/>
        <v>19882.5</v>
      </c>
    </row>
    <row r="256" spans="1:6">
      <c r="A256">
        <v>25</v>
      </c>
      <c r="B256">
        <v>602.5</v>
      </c>
      <c r="C256" t="s">
        <v>63</v>
      </c>
      <c r="D256" t="s">
        <v>2575</v>
      </c>
      <c r="E256" s="68" t="str">
        <f t="shared" si="8"/>
        <v>20170926 15:32:26.299000</v>
      </c>
      <c r="F256" s="69">
        <f t="shared" si="9"/>
        <v>15062.5</v>
      </c>
    </row>
    <row r="257" spans="1:6">
      <c r="A257">
        <v>34</v>
      </c>
      <c r="B257">
        <v>602.5</v>
      </c>
      <c r="C257" t="s">
        <v>63</v>
      </c>
      <c r="D257" t="s">
        <v>2576</v>
      </c>
      <c r="E257" s="68" t="str">
        <f t="shared" ref="E257:E320" si="10">LEFT(D257,FIND(" ",D257)-1)&amp;" "&amp;IF((MID(D257,FIND(" ",D257)+1,2))&lt;"23",MID(D257,FIND(" ",D257)+1,2) + 2 - VALUE(MID(D257,28,1)),"0"&amp;"0")&amp;MID(D257,FIND(" ",D257)+3,13)</f>
        <v>20170926 15:32:45.394000</v>
      </c>
      <c r="F257" s="69">
        <f t="shared" si="9"/>
        <v>20485</v>
      </c>
    </row>
    <row r="258" spans="1:6">
      <c r="A258">
        <v>62</v>
      </c>
      <c r="B258">
        <v>602.5</v>
      </c>
      <c r="C258" t="s">
        <v>63</v>
      </c>
      <c r="D258" t="s">
        <v>2577</v>
      </c>
      <c r="E258" s="68" t="str">
        <f t="shared" si="10"/>
        <v>20170926 15:32:56.000000</v>
      </c>
      <c r="F258" s="69">
        <f t="shared" ref="F258:F321" si="11">A258*B258</f>
        <v>37355</v>
      </c>
    </row>
    <row r="259" spans="1:6">
      <c r="A259">
        <v>18</v>
      </c>
      <c r="B259">
        <v>602.5</v>
      </c>
      <c r="C259" t="s">
        <v>63</v>
      </c>
      <c r="D259" t="s">
        <v>2578</v>
      </c>
      <c r="E259" s="68" t="str">
        <f t="shared" si="10"/>
        <v>20170926 15:32:57.127000</v>
      </c>
      <c r="F259" s="69">
        <f t="shared" si="11"/>
        <v>10845</v>
      </c>
    </row>
    <row r="260" spans="1:6">
      <c r="A260">
        <v>116</v>
      </c>
      <c r="B260">
        <v>604.5</v>
      </c>
      <c r="C260" t="s">
        <v>63</v>
      </c>
      <c r="D260" t="s">
        <v>2579</v>
      </c>
      <c r="E260" s="68" t="str">
        <f t="shared" si="10"/>
        <v>20170926 15:37:58.055000</v>
      </c>
      <c r="F260" s="69">
        <f t="shared" si="11"/>
        <v>70122</v>
      </c>
    </row>
    <row r="261" spans="1:6">
      <c r="A261">
        <v>101</v>
      </c>
      <c r="B261">
        <v>604.5</v>
      </c>
      <c r="C261" t="s">
        <v>63</v>
      </c>
      <c r="D261" t="s">
        <v>2579</v>
      </c>
      <c r="E261" s="68" t="str">
        <f t="shared" si="10"/>
        <v>20170926 15:37:58.055000</v>
      </c>
      <c r="F261" s="69">
        <f t="shared" si="11"/>
        <v>61054.5</v>
      </c>
    </row>
    <row r="262" spans="1:6">
      <c r="A262">
        <v>87</v>
      </c>
      <c r="B262">
        <v>604.5</v>
      </c>
      <c r="C262" t="s">
        <v>63</v>
      </c>
      <c r="D262" t="s">
        <v>2579</v>
      </c>
      <c r="E262" s="68" t="str">
        <f t="shared" si="10"/>
        <v>20170926 15:37:58.055000</v>
      </c>
      <c r="F262" s="69">
        <f t="shared" si="11"/>
        <v>52591.5</v>
      </c>
    </row>
    <row r="263" spans="1:6">
      <c r="A263">
        <v>46</v>
      </c>
      <c r="B263">
        <v>604.5</v>
      </c>
      <c r="C263" t="s">
        <v>63</v>
      </c>
      <c r="D263" t="s">
        <v>2579</v>
      </c>
      <c r="E263" s="68" t="str">
        <f t="shared" si="10"/>
        <v>20170926 15:37:58.055000</v>
      </c>
      <c r="F263" s="69">
        <f t="shared" si="11"/>
        <v>27807</v>
      </c>
    </row>
    <row r="264" spans="1:6">
      <c r="A264">
        <v>84</v>
      </c>
      <c r="B264">
        <v>604.5</v>
      </c>
      <c r="C264" t="s">
        <v>63</v>
      </c>
      <c r="D264" t="s">
        <v>2579</v>
      </c>
      <c r="E264" s="68" t="str">
        <f t="shared" si="10"/>
        <v>20170926 15:37:58.055000</v>
      </c>
      <c r="F264" s="69">
        <f t="shared" si="11"/>
        <v>50778</v>
      </c>
    </row>
    <row r="265" spans="1:6">
      <c r="A265">
        <v>88</v>
      </c>
      <c r="B265">
        <v>604.5</v>
      </c>
      <c r="C265" t="s">
        <v>63</v>
      </c>
      <c r="D265" t="s">
        <v>2580</v>
      </c>
      <c r="E265" s="68" t="str">
        <f t="shared" si="10"/>
        <v>20170926 15:37:58.065000</v>
      </c>
      <c r="F265" s="69">
        <f t="shared" si="11"/>
        <v>53196</v>
      </c>
    </row>
    <row r="266" spans="1:6">
      <c r="A266">
        <v>83</v>
      </c>
      <c r="B266">
        <v>604.5</v>
      </c>
      <c r="C266" t="s">
        <v>63</v>
      </c>
      <c r="D266" t="s">
        <v>2581</v>
      </c>
      <c r="E266" s="68" t="str">
        <f t="shared" si="10"/>
        <v>20170926 15:37:58.073000</v>
      </c>
      <c r="F266" s="69">
        <f t="shared" si="11"/>
        <v>50173.5</v>
      </c>
    </row>
    <row r="267" spans="1:6">
      <c r="A267">
        <v>32</v>
      </c>
      <c r="B267">
        <v>604.5</v>
      </c>
      <c r="C267" t="s">
        <v>63</v>
      </c>
      <c r="D267" t="s">
        <v>2582</v>
      </c>
      <c r="E267" s="68" t="str">
        <f t="shared" si="10"/>
        <v>20170926 15:37:58.081000</v>
      </c>
      <c r="F267" s="69">
        <f t="shared" si="11"/>
        <v>19344</v>
      </c>
    </row>
    <row r="268" spans="1:6">
      <c r="A268">
        <v>116</v>
      </c>
      <c r="B268">
        <v>604.5</v>
      </c>
      <c r="C268" t="s">
        <v>63</v>
      </c>
      <c r="D268" t="s">
        <v>2583</v>
      </c>
      <c r="E268" s="68" t="str">
        <f t="shared" si="10"/>
        <v>20170926 15:37:58.090000</v>
      </c>
      <c r="F268" s="69">
        <f t="shared" si="11"/>
        <v>70122</v>
      </c>
    </row>
    <row r="269" spans="1:6">
      <c r="A269">
        <v>41</v>
      </c>
      <c r="B269">
        <v>604.5</v>
      </c>
      <c r="C269" t="s">
        <v>63</v>
      </c>
      <c r="D269" t="s">
        <v>2584</v>
      </c>
      <c r="E269" s="68" t="str">
        <f t="shared" si="10"/>
        <v>20170926 15:37:58.097000</v>
      </c>
      <c r="F269" s="69">
        <f t="shared" si="11"/>
        <v>24784.5</v>
      </c>
    </row>
    <row r="270" spans="1:6">
      <c r="A270">
        <v>69</v>
      </c>
      <c r="B270">
        <v>604.5</v>
      </c>
      <c r="C270" t="s">
        <v>63</v>
      </c>
      <c r="D270" t="s">
        <v>2585</v>
      </c>
      <c r="E270" s="68" t="str">
        <f t="shared" si="10"/>
        <v>20170926 15:37:58.106000</v>
      </c>
      <c r="F270" s="69">
        <f t="shared" si="11"/>
        <v>41710.5</v>
      </c>
    </row>
    <row r="271" spans="1:6">
      <c r="A271">
        <v>65</v>
      </c>
      <c r="B271">
        <v>604.5</v>
      </c>
      <c r="C271" t="s">
        <v>63</v>
      </c>
      <c r="D271" t="s">
        <v>2586</v>
      </c>
      <c r="E271" s="68" t="str">
        <f t="shared" si="10"/>
        <v>20170926 15:37:58.114000</v>
      </c>
      <c r="F271" s="69">
        <f t="shared" si="11"/>
        <v>39292.5</v>
      </c>
    </row>
    <row r="272" spans="1:6">
      <c r="A272">
        <v>59</v>
      </c>
      <c r="B272">
        <v>604.5</v>
      </c>
      <c r="C272" t="s">
        <v>63</v>
      </c>
      <c r="D272" t="s">
        <v>2587</v>
      </c>
      <c r="E272" s="68" t="str">
        <f t="shared" si="10"/>
        <v>20170926 15:37:58.122000</v>
      </c>
      <c r="F272" s="69">
        <f t="shared" si="11"/>
        <v>35665.5</v>
      </c>
    </row>
    <row r="273" spans="1:6">
      <c r="A273">
        <v>13</v>
      </c>
      <c r="B273">
        <v>604.5</v>
      </c>
      <c r="C273" t="s">
        <v>63</v>
      </c>
      <c r="D273" t="s">
        <v>2588</v>
      </c>
      <c r="E273" s="68" t="str">
        <f t="shared" si="10"/>
        <v>20170926 15:37:58.130000</v>
      </c>
      <c r="F273" s="69">
        <f t="shared" si="11"/>
        <v>7858.5</v>
      </c>
    </row>
    <row r="274" spans="1:6">
      <c r="A274">
        <v>50</v>
      </c>
      <c r="B274">
        <v>603</v>
      </c>
      <c r="C274" t="s">
        <v>63</v>
      </c>
      <c r="D274" t="s">
        <v>2589</v>
      </c>
      <c r="E274" s="68" t="str">
        <f t="shared" si="10"/>
        <v>20170926 15:46:57.220000</v>
      </c>
      <c r="F274" s="69">
        <f t="shared" si="11"/>
        <v>30150</v>
      </c>
    </row>
    <row r="275" spans="1:6">
      <c r="A275">
        <v>950</v>
      </c>
      <c r="B275">
        <v>603</v>
      </c>
      <c r="C275" t="s">
        <v>63</v>
      </c>
      <c r="D275" t="s">
        <v>2589</v>
      </c>
      <c r="E275" s="68" t="str">
        <f t="shared" si="10"/>
        <v>20170926 15:46:57.220000</v>
      </c>
      <c r="F275" s="69">
        <f t="shared" si="11"/>
        <v>572850</v>
      </c>
    </row>
    <row r="276" spans="1:6">
      <c r="A276">
        <v>82</v>
      </c>
      <c r="B276">
        <v>602.5</v>
      </c>
      <c r="C276" t="s">
        <v>63</v>
      </c>
      <c r="D276" t="s">
        <v>2590</v>
      </c>
      <c r="E276" s="68" t="str">
        <f t="shared" si="10"/>
        <v>20170926 15:47:53.535000</v>
      </c>
      <c r="F276" s="69">
        <f t="shared" si="11"/>
        <v>49405</v>
      </c>
    </row>
    <row r="277" spans="1:6">
      <c r="A277">
        <v>332</v>
      </c>
      <c r="B277">
        <v>602.5</v>
      </c>
      <c r="C277" t="s">
        <v>63</v>
      </c>
      <c r="D277" t="s">
        <v>2591</v>
      </c>
      <c r="E277" s="68" t="str">
        <f t="shared" si="10"/>
        <v>20170926 15:47:53.547000</v>
      </c>
      <c r="F277" s="69">
        <f t="shared" si="11"/>
        <v>200030</v>
      </c>
    </row>
    <row r="278" spans="1:6">
      <c r="A278">
        <v>80</v>
      </c>
      <c r="B278">
        <v>602.5</v>
      </c>
      <c r="C278" t="s">
        <v>63</v>
      </c>
      <c r="D278" t="s">
        <v>2592</v>
      </c>
      <c r="E278" s="68" t="str">
        <f t="shared" si="10"/>
        <v>20170926 15:47:53.556000</v>
      </c>
      <c r="F278" s="69">
        <f t="shared" si="11"/>
        <v>48200</v>
      </c>
    </row>
    <row r="279" spans="1:6">
      <c r="A279">
        <v>43</v>
      </c>
      <c r="B279">
        <v>602.5</v>
      </c>
      <c r="C279" t="s">
        <v>63</v>
      </c>
      <c r="D279" t="s">
        <v>2593</v>
      </c>
      <c r="E279" s="68" t="str">
        <f t="shared" si="10"/>
        <v>20170926 15:47:56.273000</v>
      </c>
      <c r="F279" s="69">
        <f t="shared" si="11"/>
        <v>25907.5</v>
      </c>
    </row>
    <row r="280" spans="1:6">
      <c r="A280">
        <v>42</v>
      </c>
      <c r="B280">
        <v>602.5</v>
      </c>
      <c r="C280" t="s">
        <v>63</v>
      </c>
      <c r="D280" t="s">
        <v>2594</v>
      </c>
      <c r="E280" s="68" t="str">
        <f t="shared" si="10"/>
        <v>20170926 15:48:05.779000</v>
      </c>
      <c r="F280" s="69">
        <f t="shared" si="11"/>
        <v>25305</v>
      </c>
    </row>
    <row r="281" spans="1:6">
      <c r="A281">
        <v>90</v>
      </c>
      <c r="B281">
        <v>603.5</v>
      </c>
      <c r="C281" t="s">
        <v>63</v>
      </c>
      <c r="D281" t="s">
        <v>2595</v>
      </c>
      <c r="E281" s="68" t="str">
        <f t="shared" si="10"/>
        <v>20170926 15:49:47.899000</v>
      </c>
      <c r="F281" s="69">
        <f t="shared" si="11"/>
        <v>54315</v>
      </c>
    </row>
    <row r="282" spans="1:6">
      <c r="A282">
        <v>81</v>
      </c>
      <c r="B282">
        <v>603.5</v>
      </c>
      <c r="C282" t="s">
        <v>63</v>
      </c>
      <c r="D282" t="s">
        <v>2595</v>
      </c>
      <c r="E282" s="68" t="str">
        <f t="shared" si="10"/>
        <v>20170926 15:49:47.899000</v>
      </c>
      <c r="F282" s="69">
        <f t="shared" si="11"/>
        <v>48883.5</v>
      </c>
    </row>
    <row r="283" spans="1:6">
      <c r="A283">
        <v>100</v>
      </c>
      <c r="B283">
        <v>603.5</v>
      </c>
      <c r="C283" t="s">
        <v>63</v>
      </c>
      <c r="D283" t="s">
        <v>2595</v>
      </c>
      <c r="E283" s="68" t="str">
        <f t="shared" si="10"/>
        <v>20170926 15:49:47.899000</v>
      </c>
      <c r="F283" s="69">
        <f t="shared" si="11"/>
        <v>60350</v>
      </c>
    </row>
    <row r="284" spans="1:6">
      <c r="A284">
        <v>96</v>
      </c>
      <c r="B284">
        <v>603.5</v>
      </c>
      <c r="C284" t="s">
        <v>63</v>
      </c>
      <c r="D284" t="s">
        <v>2595</v>
      </c>
      <c r="E284" s="68" t="str">
        <f t="shared" si="10"/>
        <v>20170926 15:49:47.899000</v>
      </c>
      <c r="F284" s="69">
        <f t="shared" si="11"/>
        <v>57936</v>
      </c>
    </row>
    <row r="285" spans="1:6">
      <c r="A285">
        <v>54</v>
      </c>
      <c r="B285">
        <v>603.5</v>
      </c>
      <c r="C285" t="s">
        <v>63</v>
      </c>
      <c r="D285" t="s">
        <v>2595</v>
      </c>
      <c r="E285" s="68" t="str">
        <f t="shared" si="10"/>
        <v>20170926 15:49:47.899000</v>
      </c>
      <c r="F285" s="69">
        <f t="shared" si="11"/>
        <v>32589</v>
      </c>
    </row>
    <row r="286" spans="1:6">
      <c r="A286">
        <v>65</v>
      </c>
      <c r="B286">
        <v>604.5</v>
      </c>
      <c r="C286" t="s">
        <v>63</v>
      </c>
      <c r="D286" t="s">
        <v>2596</v>
      </c>
      <c r="E286" s="68" t="str">
        <f t="shared" si="10"/>
        <v>20170926 15:54:27.843000</v>
      </c>
      <c r="F286" s="69">
        <f t="shared" si="11"/>
        <v>39292.5</v>
      </c>
    </row>
    <row r="287" spans="1:6">
      <c r="A287">
        <v>100</v>
      </c>
      <c r="B287">
        <v>604.5</v>
      </c>
      <c r="C287" t="s">
        <v>63</v>
      </c>
      <c r="D287" t="s">
        <v>2596</v>
      </c>
      <c r="E287" s="68" t="str">
        <f t="shared" si="10"/>
        <v>20170926 15:54:27.843000</v>
      </c>
      <c r="F287" s="69">
        <f t="shared" si="11"/>
        <v>60450</v>
      </c>
    </row>
    <row r="288" spans="1:6">
      <c r="A288">
        <v>78</v>
      </c>
      <c r="B288">
        <v>604.5</v>
      </c>
      <c r="C288" t="s">
        <v>63</v>
      </c>
      <c r="D288" t="s">
        <v>2596</v>
      </c>
      <c r="E288" s="68" t="str">
        <f t="shared" si="10"/>
        <v>20170926 15:54:27.843000</v>
      </c>
      <c r="F288" s="69">
        <f t="shared" si="11"/>
        <v>47151</v>
      </c>
    </row>
    <row r="289" spans="1:6">
      <c r="A289">
        <v>55</v>
      </c>
      <c r="B289">
        <v>604.5</v>
      </c>
      <c r="C289" t="s">
        <v>63</v>
      </c>
      <c r="D289" t="s">
        <v>2596</v>
      </c>
      <c r="E289" s="68" t="str">
        <f t="shared" si="10"/>
        <v>20170926 15:54:27.843000</v>
      </c>
      <c r="F289" s="69">
        <f t="shared" si="11"/>
        <v>33247.5</v>
      </c>
    </row>
    <row r="290" spans="1:6">
      <c r="A290">
        <v>210</v>
      </c>
      <c r="B290">
        <v>604.5</v>
      </c>
      <c r="C290" t="s">
        <v>63</v>
      </c>
      <c r="D290" t="s">
        <v>2596</v>
      </c>
      <c r="E290" s="68" t="str">
        <f t="shared" si="10"/>
        <v>20170926 15:54:27.843000</v>
      </c>
      <c r="F290" s="69">
        <f t="shared" si="11"/>
        <v>126945</v>
      </c>
    </row>
    <row r="291" spans="1:6">
      <c r="A291">
        <v>35</v>
      </c>
      <c r="B291">
        <v>604.5</v>
      </c>
      <c r="C291" t="s">
        <v>63</v>
      </c>
      <c r="D291" t="s">
        <v>2596</v>
      </c>
      <c r="E291" s="68" t="str">
        <f t="shared" si="10"/>
        <v>20170926 15:54:27.843000</v>
      </c>
      <c r="F291" s="69">
        <f t="shared" si="11"/>
        <v>21157.5</v>
      </c>
    </row>
    <row r="292" spans="1:6">
      <c r="A292">
        <v>79</v>
      </c>
      <c r="B292">
        <v>604.5</v>
      </c>
      <c r="C292" t="s">
        <v>63</v>
      </c>
      <c r="D292" t="s">
        <v>2597</v>
      </c>
      <c r="E292" s="68" t="str">
        <f t="shared" si="10"/>
        <v>20170926 15:54:27.848000</v>
      </c>
      <c r="F292" s="69">
        <f t="shared" si="11"/>
        <v>47755.5</v>
      </c>
    </row>
    <row r="293" spans="1:6">
      <c r="A293">
        <v>292</v>
      </c>
      <c r="B293">
        <v>604.5</v>
      </c>
      <c r="C293" t="s">
        <v>63</v>
      </c>
      <c r="D293" t="s">
        <v>2598</v>
      </c>
      <c r="E293" s="68" t="str">
        <f t="shared" si="10"/>
        <v>20170926 15:54:27.870000</v>
      </c>
      <c r="F293" s="69">
        <f t="shared" si="11"/>
        <v>176514</v>
      </c>
    </row>
    <row r="294" spans="1:6">
      <c r="A294">
        <v>86</v>
      </c>
      <c r="B294">
        <v>604.5</v>
      </c>
      <c r="C294" t="s">
        <v>63</v>
      </c>
      <c r="D294" t="s">
        <v>2599</v>
      </c>
      <c r="E294" s="68" t="str">
        <f t="shared" si="10"/>
        <v>20170926 15:54:27.871000</v>
      </c>
      <c r="F294" s="69">
        <f t="shared" si="11"/>
        <v>51987</v>
      </c>
    </row>
    <row r="295" spans="1:6">
      <c r="A295">
        <v>289</v>
      </c>
      <c r="B295">
        <v>602.5</v>
      </c>
      <c r="C295" t="s">
        <v>63</v>
      </c>
      <c r="D295" t="s">
        <v>2600</v>
      </c>
      <c r="E295" s="68" t="str">
        <f t="shared" si="10"/>
        <v>20170926 15:58:13.305000</v>
      </c>
      <c r="F295" s="69">
        <f t="shared" si="11"/>
        <v>174122.5</v>
      </c>
    </row>
    <row r="296" spans="1:6">
      <c r="A296">
        <v>68</v>
      </c>
      <c r="B296">
        <v>602.5</v>
      </c>
      <c r="C296" t="s">
        <v>63</v>
      </c>
      <c r="D296" t="s">
        <v>2601</v>
      </c>
      <c r="E296" s="68" t="str">
        <f t="shared" si="10"/>
        <v>20170926 15:58:15.983000</v>
      </c>
      <c r="F296" s="69">
        <f t="shared" si="11"/>
        <v>40970</v>
      </c>
    </row>
    <row r="297" spans="1:6">
      <c r="A297">
        <v>23</v>
      </c>
      <c r="B297">
        <v>602.5</v>
      </c>
      <c r="C297" t="s">
        <v>63</v>
      </c>
      <c r="D297" t="s">
        <v>2602</v>
      </c>
      <c r="E297" s="68" t="str">
        <f t="shared" si="10"/>
        <v>20170926 15:58:18.990000</v>
      </c>
      <c r="F297" s="69">
        <f t="shared" si="11"/>
        <v>13857.5</v>
      </c>
    </row>
    <row r="298" spans="1:6">
      <c r="A298">
        <v>41</v>
      </c>
      <c r="B298">
        <v>602.5</v>
      </c>
      <c r="C298" t="s">
        <v>63</v>
      </c>
      <c r="D298" t="s">
        <v>2603</v>
      </c>
      <c r="E298" s="68" t="str">
        <f t="shared" si="10"/>
        <v>20170926 15:58:24.973000</v>
      </c>
      <c r="F298" s="69">
        <f t="shared" si="11"/>
        <v>24702.5</v>
      </c>
    </row>
    <row r="299" spans="1:6">
      <c r="A299">
        <v>489</v>
      </c>
      <c r="B299">
        <v>602</v>
      </c>
      <c r="C299" t="s">
        <v>63</v>
      </c>
      <c r="D299" t="s">
        <v>2604</v>
      </c>
      <c r="E299" s="68" t="str">
        <f t="shared" si="10"/>
        <v>20170926 16:01:25.935000</v>
      </c>
      <c r="F299" s="69">
        <f t="shared" si="11"/>
        <v>294378</v>
      </c>
    </row>
    <row r="300" spans="1:6">
      <c r="A300">
        <v>134</v>
      </c>
      <c r="B300">
        <v>602</v>
      </c>
      <c r="C300" t="s">
        <v>63</v>
      </c>
      <c r="D300" t="s">
        <v>2605</v>
      </c>
      <c r="E300" s="68" t="str">
        <f t="shared" si="10"/>
        <v>20170926 16:01:28.629000</v>
      </c>
      <c r="F300" s="69">
        <f t="shared" si="11"/>
        <v>80668</v>
      </c>
    </row>
    <row r="301" spans="1:6">
      <c r="A301">
        <v>377</v>
      </c>
      <c r="B301">
        <v>602</v>
      </c>
      <c r="C301" t="s">
        <v>63</v>
      </c>
      <c r="D301" t="s">
        <v>2606</v>
      </c>
      <c r="E301" s="68" t="str">
        <f t="shared" si="10"/>
        <v>20170926 16:01:29.539000</v>
      </c>
      <c r="F301" s="69">
        <f t="shared" si="11"/>
        <v>226954</v>
      </c>
    </row>
    <row r="302" spans="1:6">
      <c r="A302">
        <v>64</v>
      </c>
      <c r="B302">
        <v>601</v>
      </c>
      <c r="C302" t="s">
        <v>67</v>
      </c>
      <c r="D302" t="s">
        <v>2607</v>
      </c>
      <c r="E302" s="68" t="str">
        <f t="shared" si="10"/>
        <v>20170926 16:02:48.445374</v>
      </c>
      <c r="F302" s="69">
        <f t="shared" si="11"/>
        <v>38464</v>
      </c>
    </row>
    <row r="303" spans="1:6">
      <c r="A303">
        <v>789</v>
      </c>
      <c r="B303">
        <v>601</v>
      </c>
      <c r="C303" t="s">
        <v>63</v>
      </c>
      <c r="D303" t="s">
        <v>2608</v>
      </c>
      <c r="E303" s="68" t="str">
        <f t="shared" si="10"/>
        <v>20170926 16:10:58.393000</v>
      </c>
      <c r="F303" s="69">
        <f t="shared" si="11"/>
        <v>474189</v>
      </c>
    </row>
    <row r="304" spans="1:6">
      <c r="A304">
        <v>88</v>
      </c>
      <c r="B304">
        <v>601</v>
      </c>
      <c r="C304" t="s">
        <v>70</v>
      </c>
      <c r="D304" t="s">
        <v>2609</v>
      </c>
      <c r="E304" s="68" t="str">
        <f t="shared" si="10"/>
        <v>20170926 16:10:58.403000</v>
      </c>
      <c r="F304" s="69">
        <f t="shared" si="11"/>
        <v>52888</v>
      </c>
    </row>
    <row r="305" spans="1:6">
      <c r="A305">
        <v>59</v>
      </c>
      <c r="B305">
        <v>601</v>
      </c>
      <c r="C305" t="s">
        <v>67</v>
      </c>
      <c r="D305" t="s">
        <v>2610</v>
      </c>
      <c r="E305" s="68" t="str">
        <f t="shared" si="10"/>
        <v>20170926 16:10:58.406929</v>
      </c>
      <c r="F305" s="69">
        <f t="shared" si="11"/>
        <v>35459</v>
      </c>
    </row>
    <row r="306" spans="1:6">
      <c r="A306">
        <v>23</v>
      </c>
      <c r="B306">
        <v>600.5</v>
      </c>
      <c r="C306" t="s">
        <v>63</v>
      </c>
      <c r="D306" t="s">
        <v>2611</v>
      </c>
      <c r="E306" s="68" t="str">
        <f t="shared" si="10"/>
        <v>20170926 16:14:47.846000</v>
      </c>
      <c r="F306" s="69">
        <f t="shared" si="11"/>
        <v>13811.5</v>
      </c>
    </row>
    <row r="307" spans="1:6">
      <c r="A307">
        <v>122</v>
      </c>
      <c r="B307">
        <v>600.5</v>
      </c>
      <c r="C307" t="s">
        <v>63</v>
      </c>
      <c r="D307" t="s">
        <v>2612</v>
      </c>
      <c r="E307" s="68" t="str">
        <f t="shared" si="10"/>
        <v>20170926 16:14:51.903000</v>
      </c>
      <c r="F307" s="69">
        <f t="shared" si="11"/>
        <v>73261</v>
      </c>
    </row>
    <row r="308" spans="1:6">
      <c r="A308">
        <v>32</v>
      </c>
      <c r="B308">
        <v>600.5</v>
      </c>
      <c r="C308" t="s">
        <v>63</v>
      </c>
      <c r="D308" t="s">
        <v>2613</v>
      </c>
      <c r="E308" s="68" t="str">
        <f t="shared" si="10"/>
        <v>20170926 16:14:52.549000</v>
      </c>
      <c r="F308" s="69">
        <f t="shared" si="11"/>
        <v>19216</v>
      </c>
    </row>
    <row r="309" spans="1:6">
      <c r="A309">
        <v>402</v>
      </c>
      <c r="B309">
        <v>600.5</v>
      </c>
      <c r="C309" t="s">
        <v>63</v>
      </c>
      <c r="D309" t="s">
        <v>2614</v>
      </c>
      <c r="E309" s="68" t="str">
        <f t="shared" si="10"/>
        <v>20170926 16:14:54.976000</v>
      </c>
      <c r="F309" s="69">
        <f t="shared" si="11"/>
        <v>241401</v>
      </c>
    </row>
    <row r="310" spans="1:6">
      <c r="A310">
        <v>419</v>
      </c>
      <c r="B310">
        <v>599.5</v>
      </c>
      <c r="C310" t="s">
        <v>63</v>
      </c>
      <c r="D310" t="s">
        <v>2615</v>
      </c>
      <c r="E310" s="68" t="str">
        <f t="shared" si="10"/>
        <v>20170926 16:15:04.659000</v>
      </c>
      <c r="F310" s="69">
        <f t="shared" si="11"/>
        <v>251190.5</v>
      </c>
    </row>
    <row r="311" spans="1:6">
      <c r="A311">
        <v>258</v>
      </c>
      <c r="B311">
        <v>599.5</v>
      </c>
      <c r="C311" t="s">
        <v>63</v>
      </c>
      <c r="D311" t="s">
        <v>2615</v>
      </c>
      <c r="E311" s="68" t="str">
        <f t="shared" si="10"/>
        <v>20170926 16:15:04.659000</v>
      </c>
      <c r="F311" s="69">
        <f t="shared" si="11"/>
        <v>154671</v>
      </c>
    </row>
    <row r="312" spans="1:6">
      <c r="A312">
        <v>112</v>
      </c>
      <c r="B312">
        <v>599.5</v>
      </c>
      <c r="C312" t="s">
        <v>63</v>
      </c>
      <c r="D312" t="s">
        <v>2615</v>
      </c>
      <c r="E312" s="68" t="str">
        <f t="shared" si="10"/>
        <v>20170926 16:15:04.659000</v>
      </c>
      <c r="F312" s="69">
        <f t="shared" si="11"/>
        <v>67144</v>
      </c>
    </row>
    <row r="313" spans="1:6">
      <c r="A313">
        <v>88</v>
      </c>
      <c r="B313">
        <v>599.5</v>
      </c>
      <c r="C313" t="s">
        <v>70</v>
      </c>
      <c r="D313" t="s">
        <v>2616</v>
      </c>
      <c r="E313" s="68" t="str">
        <f t="shared" si="10"/>
        <v>20170926 16:15:04.669657</v>
      </c>
      <c r="F313" s="69">
        <f t="shared" si="11"/>
        <v>52756</v>
      </c>
    </row>
    <row r="314" spans="1:6">
      <c r="A314">
        <v>23</v>
      </c>
      <c r="B314">
        <v>599.5</v>
      </c>
      <c r="C314" t="s">
        <v>63</v>
      </c>
      <c r="D314" t="s">
        <v>2617</v>
      </c>
      <c r="E314" s="68" t="str">
        <f t="shared" si="10"/>
        <v>20170926 16:15:04.735000</v>
      </c>
      <c r="F314" s="69">
        <f t="shared" si="11"/>
        <v>13788.5</v>
      </c>
    </row>
    <row r="315" spans="1:6">
      <c r="A315">
        <v>100</v>
      </c>
      <c r="B315">
        <v>599.5</v>
      </c>
      <c r="C315" t="s">
        <v>63</v>
      </c>
      <c r="D315" t="s">
        <v>2617</v>
      </c>
      <c r="E315" s="68" t="str">
        <f t="shared" si="10"/>
        <v>20170926 16:15:04.735000</v>
      </c>
      <c r="F315" s="69">
        <f t="shared" si="11"/>
        <v>59950</v>
      </c>
    </row>
    <row r="316" spans="1:6">
      <c r="A316">
        <v>356</v>
      </c>
      <c r="B316">
        <v>600.5</v>
      </c>
      <c r="C316" t="s">
        <v>63</v>
      </c>
      <c r="D316" t="s">
        <v>2618</v>
      </c>
      <c r="E316" s="68" t="str">
        <f t="shared" si="10"/>
        <v>20170926 16:29:36.812000</v>
      </c>
      <c r="F316" s="69">
        <f t="shared" si="11"/>
        <v>213778</v>
      </c>
    </row>
    <row r="317" spans="1:6">
      <c r="A317">
        <v>107</v>
      </c>
      <c r="B317">
        <v>600.5</v>
      </c>
      <c r="C317" t="s">
        <v>63</v>
      </c>
      <c r="D317" t="s">
        <v>2618</v>
      </c>
      <c r="E317" s="68" t="str">
        <f t="shared" si="10"/>
        <v>20170926 16:29:36.812000</v>
      </c>
      <c r="F317" s="69">
        <f t="shared" si="11"/>
        <v>64253.5</v>
      </c>
    </row>
    <row r="318" spans="1:6">
      <c r="A318">
        <v>101</v>
      </c>
      <c r="B318">
        <v>600.5</v>
      </c>
      <c r="C318" t="s">
        <v>63</v>
      </c>
      <c r="D318" t="s">
        <v>2618</v>
      </c>
      <c r="E318" s="68" t="str">
        <f t="shared" si="10"/>
        <v>20170926 16:29:36.812000</v>
      </c>
      <c r="F318" s="69">
        <f t="shared" si="11"/>
        <v>60650.5</v>
      </c>
    </row>
    <row r="319" spans="1:6">
      <c r="A319">
        <v>48</v>
      </c>
      <c r="B319">
        <v>600.5</v>
      </c>
      <c r="C319" t="s">
        <v>63</v>
      </c>
      <c r="D319" t="s">
        <v>2619</v>
      </c>
      <c r="E319" s="68" t="str">
        <f t="shared" si="10"/>
        <v>20170926 16:29:36.821000</v>
      </c>
      <c r="F319" s="69">
        <f t="shared" si="11"/>
        <v>28824</v>
      </c>
    </row>
    <row r="320" spans="1:6">
      <c r="A320">
        <v>59</v>
      </c>
      <c r="B320">
        <v>600.5</v>
      </c>
      <c r="C320" t="s">
        <v>63</v>
      </c>
      <c r="D320" t="s">
        <v>2620</v>
      </c>
      <c r="E320" s="68" t="str">
        <f t="shared" si="10"/>
        <v>20170926 16:29:36.829000</v>
      </c>
      <c r="F320" s="69">
        <f t="shared" si="11"/>
        <v>35429.5</v>
      </c>
    </row>
    <row r="321" spans="1:6">
      <c r="A321">
        <v>36</v>
      </c>
      <c r="B321">
        <v>600.5</v>
      </c>
      <c r="C321" t="s">
        <v>63</v>
      </c>
      <c r="D321" t="s">
        <v>2621</v>
      </c>
      <c r="E321" s="68" t="str">
        <f t="shared" ref="E321:E357" si="12">LEFT(D321,FIND(" ",D321)-1)&amp;" "&amp;IF((MID(D321,FIND(" ",D321)+1,2))&lt;"23",MID(D321,FIND(" ",D321)+1,2) + 2 - VALUE(MID(D321,28,1)),"0"&amp;"0")&amp;MID(D321,FIND(" ",D321)+3,13)</f>
        <v>20170926 16:29:36.837000</v>
      </c>
      <c r="F321" s="69">
        <f t="shared" si="11"/>
        <v>21618</v>
      </c>
    </row>
    <row r="322" spans="1:6">
      <c r="A322">
        <v>82</v>
      </c>
      <c r="B322">
        <v>600.5</v>
      </c>
      <c r="C322" t="s">
        <v>63</v>
      </c>
      <c r="D322" t="s">
        <v>2622</v>
      </c>
      <c r="E322" s="68" t="str">
        <f t="shared" si="12"/>
        <v>20170926 16:29:36.846000</v>
      </c>
      <c r="F322" s="69">
        <f t="shared" ref="F322:F357" si="13">A322*B322</f>
        <v>49241</v>
      </c>
    </row>
    <row r="323" spans="1:6">
      <c r="A323">
        <v>72</v>
      </c>
      <c r="B323">
        <v>600.5</v>
      </c>
      <c r="C323" t="s">
        <v>63</v>
      </c>
      <c r="D323" t="s">
        <v>2623</v>
      </c>
      <c r="E323" s="68" t="str">
        <f t="shared" si="12"/>
        <v>20170926 16:29:36.854000</v>
      </c>
      <c r="F323" s="69">
        <f t="shared" si="13"/>
        <v>43236</v>
      </c>
    </row>
    <row r="324" spans="1:6">
      <c r="A324">
        <v>102</v>
      </c>
      <c r="B324">
        <v>600.5</v>
      </c>
      <c r="C324" t="s">
        <v>63</v>
      </c>
      <c r="D324" t="s">
        <v>2624</v>
      </c>
      <c r="E324" s="68" t="str">
        <f t="shared" si="12"/>
        <v>20170926 16:29:36.862000</v>
      </c>
      <c r="F324" s="69">
        <f t="shared" si="13"/>
        <v>61251</v>
      </c>
    </row>
    <row r="325" spans="1:6">
      <c r="A325">
        <v>37</v>
      </c>
      <c r="B325">
        <v>600.5</v>
      </c>
      <c r="C325" t="s">
        <v>63</v>
      </c>
      <c r="D325" t="s">
        <v>2625</v>
      </c>
      <c r="E325" s="68" t="str">
        <f t="shared" si="12"/>
        <v>20170926 16:29:36.870000</v>
      </c>
      <c r="F325" s="69">
        <f t="shared" si="13"/>
        <v>22218.5</v>
      </c>
    </row>
    <row r="326" spans="1:6">
      <c r="A326">
        <v>30</v>
      </c>
      <c r="B326">
        <v>605</v>
      </c>
      <c r="C326" t="s">
        <v>63</v>
      </c>
      <c r="D326" t="s">
        <v>2626</v>
      </c>
      <c r="E326" s="68" t="str">
        <f t="shared" si="12"/>
        <v>20170926 16:39:22.091000</v>
      </c>
      <c r="F326" s="69">
        <f t="shared" si="13"/>
        <v>18150</v>
      </c>
    </row>
    <row r="327" spans="1:6">
      <c r="A327">
        <v>19</v>
      </c>
      <c r="B327">
        <v>605</v>
      </c>
      <c r="C327" t="s">
        <v>63</v>
      </c>
      <c r="D327" t="s">
        <v>2626</v>
      </c>
      <c r="E327" s="68" t="str">
        <f t="shared" si="12"/>
        <v>20170926 16:39:22.091000</v>
      </c>
      <c r="F327" s="69">
        <f t="shared" si="13"/>
        <v>11495</v>
      </c>
    </row>
    <row r="328" spans="1:6">
      <c r="A328">
        <v>564</v>
      </c>
      <c r="B328">
        <v>605.5</v>
      </c>
      <c r="C328" t="s">
        <v>63</v>
      </c>
      <c r="D328" t="s">
        <v>2627</v>
      </c>
      <c r="E328" s="68" t="str">
        <f t="shared" si="12"/>
        <v>20170926 16:40:41.519000</v>
      </c>
      <c r="F328" s="69">
        <f t="shared" si="13"/>
        <v>341502</v>
      </c>
    </row>
    <row r="329" spans="1:6">
      <c r="A329">
        <v>94</v>
      </c>
      <c r="B329">
        <v>605.5</v>
      </c>
      <c r="C329" t="s">
        <v>63</v>
      </c>
      <c r="D329" t="s">
        <v>2627</v>
      </c>
      <c r="E329" s="68" t="str">
        <f t="shared" si="12"/>
        <v>20170926 16:40:41.519000</v>
      </c>
      <c r="F329" s="69">
        <f t="shared" si="13"/>
        <v>56917</v>
      </c>
    </row>
    <row r="330" spans="1:6">
      <c r="A330">
        <v>67</v>
      </c>
      <c r="B330">
        <v>605.5</v>
      </c>
      <c r="C330" t="s">
        <v>63</v>
      </c>
      <c r="D330" t="s">
        <v>2627</v>
      </c>
      <c r="E330" s="68" t="str">
        <f t="shared" si="12"/>
        <v>20170926 16:40:41.519000</v>
      </c>
      <c r="F330" s="69">
        <f t="shared" si="13"/>
        <v>40568.5</v>
      </c>
    </row>
    <row r="331" spans="1:6">
      <c r="A331">
        <v>100</v>
      </c>
      <c r="B331">
        <v>605.5</v>
      </c>
      <c r="C331" t="s">
        <v>63</v>
      </c>
      <c r="D331" t="s">
        <v>2627</v>
      </c>
      <c r="E331" s="68" t="str">
        <f t="shared" si="12"/>
        <v>20170926 16:40:41.519000</v>
      </c>
      <c r="F331" s="69">
        <f t="shared" si="13"/>
        <v>60550</v>
      </c>
    </row>
    <row r="332" spans="1:6">
      <c r="A332">
        <v>126</v>
      </c>
      <c r="B332">
        <v>605.5</v>
      </c>
      <c r="C332" t="s">
        <v>63</v>
      </c>
      <c r="D332" t="s">
        <v>2627</v>
      </c>
      <c r="E332" s="68" t="str">
        <f t="shared" si="12"/>
        <v>20170926 16:40:41.519000</v>
      </c>
      <c r="F332" s="69">
        <f t="shared" si="13"/>
        <v>76293</v>
      </c>
    </row>
    <row r="333" spans="1:6">
      <c r="A333">
        <v>100</v>
      </c>
      <c r="B333">
        <v>606</v>
      </c>
      <c r="C333" t="s">
        <v>63</v>
      </c>
      <c r="D333" t="s">
        <v>2628</v>
      </c>
      <c r="E333" s="68" t="str">
        <f t="shared" si="12"/>
        <v>20170926 16:41:55.921000</v>
      </c>
      <c r="F333" s="69">
        <f t="shared" si="13"/>
        <v>60600</v>
      </c>
    </row>
    <row r="334" spans="1:6">
      <c r="A334">
        <v>39</v>
      </c>
      <c r="B334">
        <v>606</v>
      </c>
      <c r="C334" t="s">
        <v>63</v>
      </c>
      <c r="D334" t="s">
        <v>2628</v>
      </c>
      <c r="E334" s="68" t="str">
        <f t="shared" si="12"/>
        <v>20170926 16:41:55.921000</v>
      </c>
      <c r="F334" s="69">
        <f t="shared" si="13"/>
        <v>23634</v>
      </c>
    </row>
    <row r="335" spans="1:6">
      <c r="A335">
        <v>6</v>
      </c>
      <c r="B335">
        <v>606</v>
      </c>
      <c r="C335" t="s">
        <v>63</v>
      </c>
      <c r="D335" t="s">
        <v>2628</v>
      </c>
      <c r="E335" s="68" t="str">
        <f t="shared" si="12"/>
        <v>20170926 16:41:55.921000</v>
      </c>
      <c r="F335" s="69">
        <f t="shared" si="13"/>
        <v>3636</v>
      </c>
    </row>
    <row r="336" spans="1:6">
      <c r="A336">
        <v>103</v>
      </c>
      <c r="B336">
        <v>606</v>
      </c>
      <c r="C336" t="s">
        <v>63</v>
      </c>
      <c r="D336" t="s">
        <v>2629</v>
      </c>
      <c r="E336" s="68" t="str">
        <f t="shared" si="12"/>
        <v>20170926 16:41:55.932000</v>
      </c>
      <c r="F336" s="69">
        <f t="shared" si="13"/>
        <v>62418</v>
      </c>
    </row>
    <row r="337" spans="1:6">
      <c r="A337">
        <v>45</v>
      </c>
      <c r="B337">
        <v>606</v>
      </c>
      <c r="C337" t="s">
        <v>63</v>
      </c>
      <c r="D337" t="s">
        <v>2630</v>
      </c>
      <c r="E337" s="68" t="str">
        <f t="shared" si="12"/>
        <v>20170926 16:41:55.945000</v>
      </c>
      <c r="F337" s="69">
        <f t="shared" si="13"/>
        <v>27270</v>
      </c>
    </row>
    <row r="338" spans="1:6">
      <c r="A338">
        <v>40</v>
      </c>
      <c r="B338">
        <v>606</v>
      </c>
      <c r="C338" t="s">
        <v>63</v>
      </c>
      <c r="D338" t="s">
        <v>2631</v>
      </c>
      <c r="E338" s="68" t="str">
        <f t="shared" si="12"/>
        <v>20170926 16:41:55.953000</v>
      </c>
      <c r="F338" s="69">
        <f t="shared" si="13"/>
        <v>24240</v>
      </c>
    </row>
    <row r="339" spans="1:6">
      <c r="A339">
        <v>114</v>
      </c>
      <c r="B339">
        <v>606</v>
      </c>
      <c r="C339" t="s">
        <v>63</v>
      </c>
      <c r="D339" t="s">
        <v>2632</v>
      </c>
      <c r="E339" s="68" t="str">
        <f t="shared" si="12"/>
        <v>20170926 16:41:55.961000</v>
      </c>
      <c r="F339" s="69">
        <f t="shared" si="13"/>
        <v>69084</v>
      </c>
    </row>
    <row r="340" spans="1:6">
      <c r="A340">
        <v>50</v>
      </c>
      <c r="B340">
        <v>606</v>
      </c>
      <c r="C340" t="s">
        <v>63</v>
      </c>
      <c r="D340" t="s">
        <v>2633</v>
      </c>
      <c r="E340" s="68" t="str">
        <f t="shared" si="12"/>
        <v>20170926 16:41:55.969000</v>
      </c>
      <c r="F340" s="69">
        <f t="shared" si="13"/>
        <v>30300</v>
      </c>
    </row>
    <row r="341" spans="1:6">
      <c r="A341">
        <v>85</v>
      </c>
      <c r="B341">
        <v>606</v>
      </c>
      <c r="C341" t="s">
        <v>63</v>
      </c>
      <c r="D341" t="s">
        <v>2634</v>
      </c>
      <c r="E341" s="68" t="str">
        <f t="shared" si="12"/>
        <v>20170926 16:41:55.977000</v>
      </c>
      <c r="F341" s="69">
        <f t="shared" si="13"/>
        <v>51510</v>
      </c>
    </row>
    <row r="342" spans="1:6">
      <c r="A342">
        <v>124</v>
      </c>
      <c r="B342">
        <v>606</v>
      </c>
      <c r="C342" t="s">
        <v>63</v>
      </c>
      <c r="D342" t="s">
        <v>2635</v>
      </c>
      <c r="E342" s="68" t="str">
        <f t="shared" si="12"/>
        <v>20170926 16:41:55.985000</v>
      </c>
      <c r="F342" s="69">
        <f t="shared" si="13"/>
        <v>75144</v>
      </c>
    </row>
    <row r="343" spans="1:6">
      <c r="A343">
        <v>93</v>
      </c>
      <c r="B343">
        <v>606</v>
      </c>
      <c r="C343" t="s">
        <v>63</v>
      </c>
      <c r="D343" t="s">
        <v>2636</v>
      </c>
      <c r="E343" s="68" t="str">
        <f t="shared" si="12"/>
        <v>20170926 16:41:55.992000</v>
      </c>
      <c r="F343" s="69">
        <f t="shared" si="13"/>
        <v>56358</v>
      </c>
    </row>
    <row r="344" spans="1:6">
      <c r="A344">
        <v>34</v>
      </c>
      <c r="B344">
        <v>606</v>
      </c>
      <c r="C344" t="s">
        <v>63</v>
      </c>
      <c r="D344" t="s">
        <v>2637</v>
      </c>
      <c r="E344" s="68" t="str">
        <f t="shared" si="12"/>
        <v>20170926 16:41:56.001000</v>
      </c>
      <c r="F344" s="69">
        <f t="shared" si="13"/>
        <v>20604</v>
      </c>
    </row>
    <row r="345" spans="1:6">
      <c r="A345">
        <v>97</v>
      </c>
      <c r="B345">
        <v>606</v>
      </c>
      <c r="C345" t="s">
        <v>63</v>
      </c>
      <c r="D345" t="s">
        <v>2638</v>
      </c>
      <c r="E345" s="68" t="str">
        <f t="shared" si="12"/>
        <v>20170926 16:41:56.009000</v>
      </c>
      <c r="F345" s="69">
        <f t="shared" si="13"/>
        <v>58782</v>
      </c>
    </row>
    <row r="346" spans="1:6">
      <c r="A346">
        <v>44</v>
      </c>
      <c r="B346">
        <v>606</v>
      </c>
      <c r="C346" t="s">
        <v>63</v>
      </c>
      <c r="D346" t="s">
        <v>2639</v>
      </c>
      <c r="E346" s="68" t="str">
        <f t="shared" si="12"/>
        <v>20170926 16:41:56.017000</v>
      </c>
      <c r="F346" s="69">
        <f t="shared" si="13"/>
        <v>26664</v>
      </c>
    </row>
    <row r="347" spans="1:6">
      <c r="A347">
        <v>26</v>
      </c>
      <c r="B347">
        <v>606</v>
      </c>
      <c r="C347" t="s">
        <v>63</v>
      </c>
      <c r="D347" t="s">
        <v>2640</v>
      </c>
      <c r="E347" s="68" t="str">
        <f t="shared" si="12"/>
        <v>20170926 16:41:56.025000</v>
      </c>
      <c r="F347" s="69">
        <f t="shared" si="13"/>
        <v>15756</v>
      </c>
    </row>
    <row r="348" spans="1:6">
      <c r="A348">
        <v>215</v>
      </c>
      <c r="B348">
        <v>607.5</v>
      </c>
      <c r="C348" t="s">
        <v>63</v>
      </c>
      <c r="D348" t="s">
        <v>2641</v>
      </c>
      <c r="E348" s="68" t="str">
        <f t="shared" si="12"/>
        <v>20170926 16:45:42.389000</v>
      </c>
      <c r="F348" s="69">
        <f t="shared" si="13"/>
        <v>130612.5</v>
      </c>
    </row>
    <row r="349" spans="1:6">
      <c r="A349">
        <v>96</v>
      </c>
      <c r="B349">
        <v>607.5</v>
      </c>
      <c r="C349" t="s">
        <v>63</v>
      </c>
      <c r="D349" t="s">
        <v>2641</v>
      </c>
      <c r="E349" s="68" t="str">
        <f t="shared" si="12"/>
        <v>20170926 16:45:42.389000</v>
      </c>
      <c r="F349" s="69">
        <f t="shared" si="13"/>
        <v>58320</v>
      </c>
    </row>
    <row r="350" spans="1:6">
      <c r="A350">
        <v>91</v>
      </c>
      <c r="B350">
        <v>607.5</v>
      </c>
      <c r="C350" t="s">
        <v>63</v>
      </c>
      <c r="D350" t="s">
        <v>2641</v>
      </c>
      <c r="E350" s="68" t="str">
        <f t="shared" si="12"/>
        <v>20170926 16:45:42.389000</v>
      </c>
      <c r="F350" s="69">
        <f t="shared" si="13"/>
        <v>55282.5</v>
      </c>
    </row>
    <row r="351" spans="1:6">
      <c r="A351">
        <v>84</v>
      </c>
      <c r="B351">
        <v>607.5</v>
      </c>
      <c r="C351" t="s">
        <v>63</v>
      </c>
      <c r="D351" t="s">
        <v>2641</v>
      </c>
      <c r="E351" s="68" t="str">
        <f t="shared" si="12"/>
        <v>20170926 16:45:42.389000</v>
      </c>
      <c r="F351" s="69">
        <f t="shared" si="13"/>
        <v>51030</v>
      </c>
    </row>
    <row r="352" spans="1:6">
      <c r="A352">
        <v>66</v>
      </c>
      <c r="B352">
        <v>607.5</v>
      </c>
      <c r="C352" t="s">
        <v>63</v>
      </c>
      <c r="D352" t="s">
        <v>2641</v>
      </c>
      <c r="E352" s="68" t="str">
        <f t="shared" si="12"/>
        <v>20170926 16:45:42.389000</v>
      </c>
      <c r="F352" s="69">
        <f t="shared" si="13"/>
        <v>40095</v>
      </c>
    </row>
    <row r="353" spans="1:6">
      <c r="A353">
        <v>96</v>
      </c>
      <c r="B353">
        <v>607.5</v>
      </c>
      <c r="C353" t="s">
        <v>63</v>
      </c>
      <c r="D353" t="s">
        <v>2641</v>
      </c>
      <c r="E353" s="68" t="str">
        <f t="shared" si="12"/>
        <v>20170926 16:45:42.389000</v>
      </c>
      <c r="F353" s="69">
        <f t="shared" si="13"/>
        <v>58320</v>
      </c>
    </row>
    <row r="354" spans="1:6">
      <c r="A354">
        <v>76</v>
      </c>
      <c r="B354">
        <v>607.5</v>
      </c>
      <c r="C354" t="s">
        <v>63</v>
      </c>
      <c r="D354" t="s">
        <v>2641</v>
      </c>
      <c r="E354" s="68" t="str">
        <f t="shared" si="12"/>
        <v>20170926 16:45:42.389000</v>
      </c>
      <c r="F354" s="69">
        <f t="shared" si="13"/>
        <v>46170</v>
      </c>
    </row>
    <row r="355" spans="1:6">
      <c r="A355">
        <v>122</v>
      </c>
      <c r="B355">
        <v>607.5</v>
      </c>
      <c r="C355" t="s">
        <v>63</v>
      </c>
      <c r="D355" t="s">
        <v>2642</v>
      </c>
      <c r="E355" s="68" t="str">
        <f t="shared" si="12"/>
        <v>20170926 16:45:42.398000</v>
      </c>
      <c r="F355" s="69">
        <f t="shared" si="13"/>
        <v>74115</v>
      </c>
    </row>
    <row r="356" spans="1:6">
      <c r="A356">
        <v>39</v>
      </c>
      <c r="B356">
        <v>607.5</v>
      </c>
      <c r="C356" t="s">
        <v>63</v>
      </c>
      <c r="D356" t="s">
        <v>2643</v>
      </c>
      <c r="E356" s="68" t="str">
        <f t="shared" si="12"/>
        <v>20170926 16:45:42.407000</v>
      </c>
      <c r="F356" s="69">
        <f t="shared" si="13"/>
        <v>23692.5</v>
      </c>
    </row>
    <row r="357" spans="1:6">
      <c r="A357">
        <v>115</v>
      </c>
      <c r="B357">
        <v>607.5</v>
      </c>
      <c r="C357" t="s">
        <v>63</v>
      </c>
      <c r="D357" t="s">
        <v>2644</v>
      </c>
      <c r="E357" s="68" t="str">
        <f t="shared" si="12"/>
        <v>20170926 16:45:42.413000</v>
      </c>
      <c r="F357" s="69">
        <f t="shared" si="13"/>
        <v>69862.5</v>
      </c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L150"/>
  <sheetViews>
    <sheetView workbookViewId="0">
      <selection sqref="A1:E150"/>
    </sheetView>
  </sheetViews>
  <sheetFormatPr defaultRowHeight="12.75"/>
  <cols>
    <col min="4" max="4" width="0" hidden="1" customWidth="1"/>
    <col min="5" max="5" width="23.42578125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2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100</v>
      </c>
      <c r="B2">
        <v>635.5</v>
      </c>
      <c r="C2" t="s">
        <v>63</v>
      </c>
      <c r="D2" t="s">
        <v>2368</v>
      </c>
      <c r="E2" s="68" t="str">
        <f t="shared" ref="E2:E65" si="0">LEFT(D2,FIND(" ",D2)-1)&amp;" "&amp;IF((MID(D2,FIND(" ",D2)+1,2))&lt;"23",MID(D2,FIND(" ",D2)+1,2) + 2 - VALUE(MID(D2,28,1)),"0"&amp;"0")&amp;MID(D2,FIND(" ",D2)+3,13)</f>
        <v>20170925 9:03:17.891000</v>
      </c>
      <c r="F2" s="69">
        <f t="shared" ref="F2:F65" si="1">A2*B2</f>
        <v>63550</v>
      </c>
    </row>
    <row r="3" spans="1:12">
      <c r="A3">
        <v>100</v>
      </c>
      <c r="B3">
        <v>635.5</v>
      </c>
      <c r="C3" t="s">
        <v>63</v>
      </c>
      <c r="D3" t="s">
        <v>2368</v>
      </c>
      <c r="E3" s="68" t="str">
        <f t="shared" si="0"/>
        <v>20170925 9:03:17.891000</v>
      </c>
      <c r="F3" s="69">
        <f t="shared" si="1"/>
        <v>63550</v>
      </c>
      <c r="H3" s="77" t="s">
        <v>150</v>
      </c>
      <c r="I3" s="70" t="s">
        <v>151</v>
      </c>
      <c r="J3" s="71" t="s">
        <v>152</v>
      </c>
      <c r="K3" s="72" t="s">
        <v>153</v>
      </c>
      <c r="L3" s="72" t="s">
        <v>154</v>
      </c>
    </row>
    <row r="4" spans="1:12">
      <c r="A4">
        <v>7</v>
      </c>
      <c r="B4">
        <v>633</v>
      </c>
      <c r="C4" t="s">
        <v>70</v>
      </c>
      <c r="D4" t="s">
        <v>2369</v>
      </c>
      <c r="E4" s="68" t="str">
        <f t="shared" si="0"/>
        <v>20170925 9:06:43.577167</v>
      </c>
      <c r="F4" s="69">
        <f t="shared" si="1"/>
        <v>4431</v>
      </c>
      <c r="H4" s="73" t="s">
        <v>70</v>
      </c>
      <c r="I4" s="70">
        <v>109</v>
      </c>
      <c r="J4" s="74">
        <v>633.9</v>
      </c>
      <c r="K4" s="75">
        <f>I4*L4</f>
        <v>69123</v>
      </c>
      <c r="L4" s="75">
        <f>SUMIF($C$2:$C$10000,"="&amp;H4,$F$2:$F$10000)/I4</f>
        <v>634.1559633027523</v>
      </c>
    </row>
    <row r="5" spans="1:12">
      <c r="A5">
        <v>18</v>
      </c>
      <c r="B5">
        <v>633</v>
      </c>
      <c r="C5" t="s">
        <v>70</v>
      </c>
      <c r="D5" t="s">
        <v>2370</v>
      </c>
      <c r="E5" s="68" t="str">
        <f t="shared" si="0"/>
        <v>20170925 9:07:13.391484</v>
      </c>
      <c r="F5" s="69">
        <f t="shared" si="1"/>
        <v>11394</v>
      </c>
      <c r="H5" s="73" t="s">
        <v>67</v>
      </c>
      <c r="I5" s="70">
        <v>97</v>
      </c>
      <c r="J5" s="74">
        <v>633.75</v>
      </c>
      <c r="K5" s="75">
        <f t="shared" ref="K5:K6" si="2">I5*L5</f>
        <v>61492.5</v>
      </c>
      <c r="L5" s="75">
        <f>SUMIF($C$2:$C$10000,"="&amp;H5,$F$2:$F$10000)/I5</f>
        <v>633.9432989690722</v>
      </c>
    </row>
    <row r="6" spans="1:12">
      <c r="A6">
        <v>36</v>
      </c>
      <c r="B6">
        <v>633</v>
      </c>
      <c r="C6" t="s">
        <v>67</v>
      </c>
      <c r="D6" t="s">
        <v>2371</v>
      </c>
      <c r="E6" s="68" t="str">
        <f t="shared" si="0"/>
        <v>20170925 9:07:13.391538</v>
      </c>
      <c r="F6" s="69">
        <f t="shared" si="1"/>
        <v>22788</v>
      </c>
      <c r="H6" s="73" t="s">
        <v>63</v>
      </c>
      <c r="I6" s="70">
        <v>16794</v>
      </c>
      <c r="J6" s="74">
        <v>636.33098591549299</v>
      </c>
      <c r="K6" s="75">
        <f t="shared" si="2"/>
        <v>10687891.5</v>
      </c>
      <c r="L6" s="75">
        <f t="shared" ref="L6" si="3">SUMIF($C$2:$C$10000,"="&amp;H6,$F$2:$F$10000)/I6</f>
        <v>636.41130760986061</v>
      </c>
    </row>
    <row r="7" spans="1:12">
      <c r="A7">
        <v>239</v>
      </c>
      <c r="B7">
        <v>633</v>
      </c>
      <c r="C7" t="s">
        <v>63</v>
      </c>
      <c r="D7" t="s">
        <v>2372</v>
      </c>
      <c r="E7" s="68" t="str">
        <f t="shared" si="0"/>
        <v>20170925 9:07:13.401000</v>
      </c>
      <c r="F7" s="69">
        <f t="shared" si="1"/>
        <v>151287</v>
      </c>
      <c r="H7" s="73" t="s">
        <v>155</v>
      </c>
      <c r="I7" s="70">
        <v>17000</v>
      </c>
      <c r="J7" s="74">
        <v>636.21476510067112</v>
      </c>
      <c r="K7" s="76">
        <f>SUM(K6:K6)</f>
        <v>10687891.5</v>
      </c>
      <c r="L7" s="76">
        <f>SUM(F2:F10000)/GETPIVOTDATA("Sum of Volume",$I$4)</f>
        <v>636.38276470588232</v>
      </c>
    </row>
    <row r="8" spans="1:12">
      <c r="A8">
        <v>69</v>
      </c>
      <c r="B8">
        <v>635.5</v>
      </c>
      <c r="C8" t="s">
        <v>63</v>
      </c>
      <c r="D8" t="s">
        <v>2373</v>
      </c>
      <c r="E8" s="68" t="str">
        <f t="shared" si="0"/>
        <v>20170925 9:14:55.245000</v>
      </c>
      <c r="F8" s="69">
        <f t="shared" si="1"/>
        <v>43849.5</v>
      </c>
    </row>
    <row r="9" spans="1:12">
      <c r="A9">
        <v>131</v>
      </c>
      <c r="B9">
        <v>635.5</v>
      </c>
      <c r="C9" t="s">
        <v>63</v>
      </c>
      <c r="D9" t="s">
        <v>2373</v>
      </c>
      <c r="E9" s="68" t="str">
        <f t="shared" si="0"/>
        <v>20170925 9:14:55.245000</v>
      </c>
      <c r="F9" s="69">
        <f t="shared" si="1"/>
        <v>83250.5</v>
      </c>
    </row>
    <row r="10" spans="1:12">
      <c r="A10">
        <v>100</v>
      </c>
      <c r="B10">
        <v>634.5</v>
      </c>
      <c r="C10" t="s">
        <v>63</v>
      </c>
      <c r="D10" t="s">
        <v>2374</v>
      </c>
      <c r="E10" s="68" t="str">
        <f t="shared" si="0"/>
        <v>20170925 9:22:38.089000</v>
      </c>
      <c r="F10" s="69">
        <f t="shared" si="1"/>
        <v>63450</v>
      </c>
    </row>
    <row r="11" spans="1:12">
      <c r="A11">
        <v>87</v>
      </c>
      <c r="B11">
        <v>634.5</v>
      </c>
      <c r="C11" t="s">
        <v>63</v>
      </c>
      <c r="D11" t="s">
        <v>2374</v>
      </c>
      <c r="E11" s="68" t="str">
        <f t="shared" si="0"/>
        <v>20170925 9:22:38.089000</v>
      </c>
      <c r="F11" s="69">
        <f t="shared" si="1"/>
        <v>55201.5</v>
      </c>
    </row>
    <row r="12" spans="1:12">
      <c r="A12">
        <v>103</v>
      </c>
      <c r="B12">
        <v>634.5</v>
      </c>
      <c r="C12" t="s">
        <v>63</v>
      </c>
      <c r="D12" t="s">
        <v>2374</v>
      </c>
      <c r="E12" s="68" t="str">
        <f t="shared" si="0"/>
        <v>20170925 9:22:38.089000</v>
      </c>
      <c r="F12" s="69">
        <f t="shared" si="1"/>
        <v>65353.5</v>
      </c>
    </row>
    <row r="13" spans="1:12">
      <c r="A13">
        <v>10</v>
      </c>
      <c r="B13">
        <v>634.5</v>
      </c>
      <c r="C13" t="s">
        <v>63</v>
      </c>
      <c r="D13" t="s">
        <v>2375</v>
      </c>
      <c r="E13" s="68" t="str">
        <f t="shared" si="0"/>
        <v>20170925 9:22:38.106000</v>
      </c>
      <c r="F13" s="69">
        <f t="shared" si="1"/>
        <v>6345</v>
      </c>
    </row>
    <row r="14" spans="1:12">
      <c r="A14">
        <v>100</v>
      </c>
      <c r="B14">
        <v>634.5</v>
      </c>
      <c r="C14" t="s">
        <v>63</v>
      </c>
      <c r="D14" t="s">
        <v>2376</v>
      </c>
      <c r="E14" s="68" t="str">
        <f t="shared" si="0"/>
        <v>20170925 9:23:26.981000</v>
      </c>
      <c r="F14" s="69">
        <f t="shared" si="1"/>
        <v>63450</v>
      </c>
    </row>
    <row r="15" spans="1:12">
      <c r="A15">
        <v>96</v>
      </c>
      <c r="B15">
        <v>634.5</v>
      </c>
      <c r="C15" t="s">
        <v>63</v>
      </c>
      <c r="D15" t="s">
        <v>2376</v>
      </c>
      <c r="E15" s="68" t="str">
        <f t="shared" si="0"/>
        <v>20170925 9:23:26.981000</v>
      </c>
      <c r="F15" s="69">
        <f t="shared" si="1"/>
        <v>60912</v>
      </c>
    </row>
    <row r="16" spans="1:12">
      <c r="A16">
        <v>4</v>
      </c>
      <c r="B16">
        <v>634.5</v>
      </c>
      <c r="C16" t="s">
        <v>63</v>
      </c>
      <c r="D16" t="s">
        <v>2376</v>
      </c>
      <c r="E16" s="68" t="str">
        <f t="shared" si="0"/>
        <v>20170925 9:23:26.981000</v>
      </c>
      <c r="F16" s="69">
        <f t="shared" si="1"/>
        <v>2538</v>
      </c>
    </row>
    <row r="17" spans="1:6">
      <c r="A17">
        <v>155</v>
      </c>
      <c r="B17">
        <v>634.5</v>
      </c>
      <c r="C17" t="s">
        <v>63</v>
      </c>
      <c r="D17" t="s">
        <v>2377</v>
      </c>
      <c r="E17" s="68" t="str">
        <f t="shared" si="0"/>
        <v>20170925 9:40:59.049000</v>
      </c>
      <c r="F17" s="69">
        <f t="shared" si="1"/>
        <v>98347.5</v>
      </c>
    </row>
    <row r="18" spans="1:6">
      <c r="A18">
        <v>145</v>
      </c>
      <c r="B18">
        <v>634.5</v>
      </c>
      <c r="C18" t="s">
        <v>63</v>
      </c>
      <c r="D18" t="s">
        <v>2377</v>
      </c>
      <c r="E18" s="68" t="str">
        <f t="shared" si="0"/>
        <v>20170925 9:40:59.049000</v>
      </c>
      <c r="F18" s="69">
        <f t="shared" si="1"/>
        <v>92002.5</v>
      </c>
    </row>
    <row r="19" spans="1:6">
      <c r="A19">
        <v>100</v>
      </c>
      <c r="B19">
        <v>633</v>
      </c>
      <c r="C19" t="s">
        <v>63</v>
      </c>
      <c r="D19" t="s">
        <v>2378</v>
      </c>
      <c r="E19" s="68" t="str">
        <f t="shared" si="0"/>
        <v>20170925 9:49:27.610000</v>
      </c>
      <c r="F19" s="69">
        <f t="shared" si="1"/>
        <v>63300</v>
      </c>
    </row>
    <row r="20" spans="1:6">
      <c r="A20">
        <v>105</v>
      </c>
      <c r="B20">
        <v>633</v>
      </c>
      <c r="C20" t="s">
        <v>63</v>
      </c>
      <c r="D20" t="s">
        <v>2378</v>
      </c>
      <c r="E20" s="68" t="str">
        <f t="shared" si="0"/>
        <v>20170925 9:49:27.610000</v>
      </c>
      <c r="F20" s="69">
        <f t="shared" si="1"/>
        <v>66465</v>
      </c>
    </row>
    <row r="21" spans="1:6">
      <c r="A21">
        <v>95</v>
      </c>
      <c r="B21">
        <v>633</v>
      </c>
      <c r="C21" t="s">
        <v>63</v>
      </c>
      <c r="D21" t="s">
        <v>2378</v>
      </c>
      <c r="E21" s="68" t="str">
        <f t="shared" si="0"/>
        <v>20170925 9:49:27.610000</v>
      </c>
      <c r="F21" s="69">
        <f t="shared" si="1"/>
        <v>60135</v>
      </c>
    </row>
    <row r="22" spans="1:6">
      <c r="A22">
        <v>47</v>
      </c>
      <c r="B22">
        <v>633.5</v>
      </c>
      <c r="C22" t="s">
        <v>63</v>
      </c>
      <c r="D22" t="s">
        <v>2379</v>
      </c>
      <c r="E22" s="68" t="str">
        <f t="shared" si="0"/>
        <v>20170925 9:59:23.927000</v>
      </c>
      <c r="F22" s="69">
        <f t="shared" si="1"/>
        <v>29774.5</v>
      </c>
    </row>
    <row r="23" spans="1:6">
      <c r="A23">
        <v>88</v>
      </c>
      <c r="B23">
        <v>633.5</v>
      </c>
      <c r="C23" t="s">
        <v>63</v>
      </c>
      <c r="D23" t="s">
        <v>2379</v>
      </c>
      <c r="E23" s="68" t="str">
        <f t="shared" si="0"/>
        <v>20170925 9:59:23.927000</v>
      </c>
      <c r="F23" s="69">
        <f t="shared" si="1"/>
        <v>55748</v>
      </c>
    </row>
    <row r="24" spans="1:6">
      <c r="A24">
        <v>16</v>
      </c>
      <c r="B24">
        <v>633.5</v>
      </c>
      <c r="C24" t="s">
        <v>63</v>
      </c>
      <c r="D24" t="s">
        <v>2379</v>
      </c>
      <c r="E24" s="68" t="str">
        <f t="shared" si="0"/>
        <v>20170925 9:59:23.927000</v>
      </c>
      <c r="F24" s="69">
        <f t="shared" si="1"/>
        <v>10136</v>
      </c>
    </row>
    <row r="25" spans="1:6">
      <c r="A25">
        <v>149</v>
      </c>
      <c r="B25">
        <v>633.5</v>
      </c>
      <c r="C25" t="s">
        <v>63</v>
      </c>
      <c r="D25" t="s">
        <v>2380</v>
      </c>
      <c r="E25" s="68" t="str">
        <f t="shared" si="0"/>
        <v>20170925 9:59:23.937000</v>
      </c>
      <c r="F25" s="69">
        <f t="shared" si="1"/>
        <v>94391.5</v>
      </c>
    </row>
    <row r="26" spans="1:6">
      <c r="A26">
        <v>250</v>
      </c>
      <c r="B26">
        <v>637</v>
      </c>
      <c r="C26" t="s">
        <v>63</v>
      </c>
      <c r="D26" t="s">
        <v>2381</v>
      </c>
      <c r="E26" s="68" t="str">
        <f t="shared" si="0"/>
        <v>20170925 10:05:43.826000</v>
      </c>
      <c r="F26" s="69">
        <f t="shared" si="1"/>
        <v>159250</v>
      </c>
    </row>
    <row r="27" spans="1:6">
      <c r="A27">
        <v>50</v>
      </c>
      <c r="B27">
        <v>637</v>
      </c>
      <c r="C27" t="s">
        <v>63</v>
      </c>
      <c r="D27" t="s">
        <v>2381</v>
      </c>
      <c r="E27" s="68" t="str">
        <f t="shared" si="0"/>
        <v>20170925 10:05:43.826000</v>
      </c>
      <c r="F27" s="69">
        <f t="shared" si="1"/>
        <v>31850</v>
      </c>
    </row>
    <row r="28" spans="1:6">
      <c r="A28">
        <v>116</v>
      </c>
      <c r="B28">
        <v>637</v>
      </c>
      <c r="C28" t="s">
        <v>63</v>
      </c>
      <c r="D28" t="s">
        <v>2382</v>
      </c>
      <c r="E28" s="68" t="str">
        <f t="shared" si="0"/>
        <v>20170925 10:13:15.444000</v>
      </c>
      <c r="F28" s="69">
        <f t="shared" si="1"/>
        <v>73892</v>
      </c>
    </row>
    <row r="29" spans="1:6">
      <c r="A29">
        <v>153</v>
      </c>
      <c r="B29">
        <v>637</v>
      </c>
      <c r="C29" t="s">
        <v>63</v>
      </c>
      <c r="D29" t="s">
        <v>2382</v>
      </c>
      <c r="E29" s="68" t="str">
        <f t="shared" si="0"/>
        <v>20170925 10:13:15.444000</v>
      </c>
      <c r="F29" s="69">
        <f t="shared" si="1"/>
        <v>97461</v>
      </c>
    </row>
    <row r="30" spans="1:6">
      <c r="A30">
        <v>131</v>
      </c>
      <c r="B30">
        <v>637</v>
      </c>
      <c r="C30" t="s">
        <v>63</v>
      </c>
      <c r="D30" t="s">
        <v>2382</v>
      </c>
      <c r="E30" s="68" t="str">
        <f t="shared" si="0"/>
        <v>20170925 10:13:15.444000</v>
      </c>
      <c r="F30" s="69">
        <f t="shared" si="1"/>
        <v>83447</v>
      </c>
    </row>
    <row r="31" spans="1:6">
      <c r="A31">
        <v>100</v>
      </c>
      <c r="B31">
        <v>636</v>
      </c>
      <c r="C31" t="s">
        <v>63</v>
      </c>
      <c r="D31" t="s">
        <v>2383</v>
      </c>
      <c r="E31" s="68" t="str">
        <f t="shared" si="0"/>
        <v>20170925 10:14:53.773000</v>
      </c>
      <c r="F31" s="69">
        <f t="shared" si="1"/>
        <v>63600</v>
      </c>
    </row>
    <row r="32" spans="1:6">
      <c r="A32">
        <v>134</v>
      </c>
      <c r="B32">
        <v>636</v>
      </c>
      <c r="C32" t="s">
        <v>63</v>
      </c>
      <c r="D32" t="s">
        <v>2383</v>
      </c>
      <c r="E32" s="68" t="str">
        <f t="shared" si="0"/>
        <v>20170925 10:14:53.773000</v>
      </c>
      <c r="F32" s="69">
        <f t="shared" si="1"/>
        <v>85224</v>
      </c>
    </row>
    <row r="33" spans="1:6">
      <c r="A33">
        <v>66</v>
      </c>
      <c r="B33">
        <v>636</v>
      </c>
      <c r="C33" t="s">
        <v>63</v>
      </c>
      <c r="D33" t="s">
        <v>2383</v>
      </c>
      <c r="E33" s="68" t="str">
        <f t="shared" si="0"/>
        <v>20170925 10:14:53.773000</v>
      </c>
      <c r="F33" s="69">
        <f t="shared" si="1"/>
        <v>41976</v>
      </c>
    </row>
    <row r="34" spans="1:6">
      <c r="A34">
        <v>100</v>
      </c>
      <c r="B34">
        <v>635.5</v>
      </c>
      <c r="C34" t="s">
        <v>63</v>
      </c>
      <c r="D34" t="s">
        <v>2384</v>
      </c>
      <c r="E34" s="68" t="str">
        <f t="shared" si="0"/>
        <v>20170925 10:35:49.559000</v>
      </c>
      <c r="F34" s="69">
        <f t="shared" si="1"/>
        <v>63550</v>
      </c>
    </row>
    <row r="35" spans="1:6">
      <c r="A35">
        <v>300</v>
      </c>
      <c r="B35">
        <v>635.5</v>
      </c>
      <c r="C35" t="s">
        <v>63</v>
      </c>
      <c r="D35" t="s">
        <v>2385</v>
      </c>
      <c r="E35" s="68" t="str">
        <f t="shared" si="0"/>
        <v>20170925 10:35:49.764000</v>
      </c>
      <c r="F35" s="69">
        <f t="shared" si="1"/>
        <v>190650</v>
      </c>
    </row>
    <row r="36" spans="1:6">
      <c r="A36">
        <v>68</v>
      </c>
      <c r="B36">
        <v>635</v>
      </c>
      <c r="C36" t="s">
        <v>63</v>
      </c>
      <c r="D36" t="s">
        <v>2386</v>
      </c>
      <c r="E36" s="68" t="str">
        <f t="shared" si="0"/>
        <v>20170925 10:49:01.993000</v>
      </c>
      <c r="F36" s="69">
        <f t="shared" si="1"/>
        <v>43180</v>
      </c>
    </row>
    <row r="37" spans="1:6">
      <c r="A37">
        <v>98</v>
      </c>
      <c r="B37">
        <v>635</v>
      </c>
      <c r="C37" t="s">
        <v>63</v>
      </c>
      <c r="D37" t="s">
        <v>2386</v>
      </c>
      <c r="E37" s="68" t="str">
        <f t="shared" si="0"/>
        <v>20170925 10:49:01.993000</v>
      </c>
      <c r="F37" s="69">
        <f t="shared" si="1"/>
        <v>62230</v>
      </c>
    </row>
    <row r="38" spans="1:6">
      <c r="A38">
        <v>183</v>
      </c>
      <c r="B38">
        <v>635</v>
      </c>
      <c r="C38" t="s">
        <v>63</v>
      </c>
      <c r="D38" t="s">
        <v>2386</v>
      </c>
      <c r="E38" s="68" t="str">
        <f t="shared" si="0"/>
        <v>20170925 10:49:01.993000</v>
      </c>
      <c r="F38" s="69">
        <f t="shared" si="1"/>
        <v>116205</v>
      </c>
    </row>
    <row r="39" spans="1:6">
      <c r="A39">
        <v>137</v>
      </c>
      <c r="B39">
        <v>635</v>
      </c>
      <c r="C39" t="s">
        <v>63</v>
      </c>
      <c r="D39" t="s">
        <v>2386</v>
      </c>
      <c r="E39" s="68" t="str">
        <f t="shared" si="0"/>
        <v>20170925 10:49:01.993000</v>
      </c>
      <c r="F39" s="69">
        <f t="shared" si="1"/>
        <v>86995</v>
      </c>
    </row>
    <row r="40" spans="1:6">
      <c r="A40">
        <v>14</v>
      </c>
      <c r="B40">
        <v>635.5</v>
      </c>
      <c r="C40" t="s">
        <v>63</v>
      </c>
      <c r="D40" t="s">
        <v>2386</v>
      </c>
      <c r="E40" s="68" t="str">
        <f t="shared" si="0"/>
        <v>20170925 10:49:01.993000</v>
      </c>
      <c r="F40" s="69">
        <f t="shared" si="1"/>
        <v>8897</v>
      </c>
    </row>
    <row r="41" spans="1:6">
      <c r="A41">
        <v>23</v>
      </c>
      <c r="B41">
        <v>634.5</v>
      </c>
      <c r="C41" t="s">
        <v>70</v>
      </c>
      <c r="D41" t="s">
        <v>2387</v>
      </c>
      <c r="E41" s="68" t="str">
        <f t="shared" si="0"/>
        <v>20170925 11:07:00.425730</v>
      </c>
      <c r="F41" s="69">
        <f t="shared" si="1"/>
        <v>14593.5</v>
      </c>
    </row>
    <row r="42" spans="1:6">
      <c r="A42">
        <v>19</v>
      </c>
      <c r="B42">
        <v>634.5</v>
      </c>
      <c r="C42" t="s">
        <v>70</v>
      </c>
      <c r="D42" t="s">
        <v>2388</v>
      </c>
      <c r="E42" s="68" t="str">
        <f t="shared" si="0"/>
        <v>20170925 11:12:03.576509</v>
      </c>
      <c r="F42" s="69">
        <f t="shared" si="1"/>
        <v>12055.5</v>
      </c>
    </row>
    <row r="43" spans="1:6">
      <c r="A43">
        <v>61</v>
      </c>
      <c r="B43">
        <v>634.5</v>
      </c>
      <c r="C43" t="s">
        <v>67</v>
      </c>
      <c r="D43" t="s">
        <v>2389</v>
      </c>
      <c r="E43" s="68" t="str">
        <f t="shared" si="0"/>
        <v>20170925 11:12:03.577182</v>
      </c>
      <c r="F43" s="69">
        <f t="shared" si="1"/>
        <v>38704.5</v>
      </c>
    </row>
    <row r="44" spans="1:6">
      <c r="A44">
        <v>40</v>
      </c>
      <c r="B44">
        <v>634.5</v>
      </c>
      <c r="C44" t="s">
        <v>63</v>
      </c>
      <c r="D44" t="s">
        <v>2390</v>
      </c>
      <c r="E44" s="68" t="str">
        <f t="shared" si="0"/>
        <v>20170925 11:12:03.587000</v>
      </c>
      <c r="F44" s="69">
        <f t="shared" si="1"/>
        <v>25380</v>
      </c>
    </row>
    <row r="45" spans="1:6">
      <c r="A45">
        <v>315</v>
      </c>
      <c r="B45">
        <v>634.5</v>
      </c>
      <c r="C45" t="s">
        <v>63</v>
      </c>
      <c r="D45" t="s">
        <v>2391</v>
      </c>
      <c r="E45" s="68" t="str">
        <f t="shared" si="0"/>
        <v>20170925 11:12:03.620000</v>
      </c>
      <c r="F45" s="69">
        <f t="shared" si="1"/>
        <v>199867.5</v>
      </c>
    </row>
    <row r="46" spans="1:6">
      <c r="A46">
        <v>42</v>
      </c>
      <c r="B46">
        <v>634.5</v>
      </c>
      <c r="C46" t="s">
        <v>70</v>
      </c>
      <c r="D46" t="s">
        <v>2392</v>
      </c>
      <c r="E46" s="68" t="str">
        <f t="shared" si="0"/>
        <v>20170925 11:12:03.630496</v>
      </c>
      <c r="F46" s="69">
        <f t="shared" si="1"/>
        <v>26649</v>
      </c>
    </row>
    <row r="47" spans="1:6">
      <c r="A47">
        <v>35</v>
      </c>
      <c r="B47">
        <v>634.5</v>
      </c>
      <c r="C47" t="s">
        <v>63</v>
      </c>
      <c r="D47" t="s">
        <v>2393</v>
      </c>
      <c r="E47" s="68" t="str">
        <f t="shared" si="0"/>
        <v>20170925 11:15:14.025000</v>
      </c>
      <c r="F47" s="69">
        <f t="shared" si="1"/>
        <v>22207.5</v>
      </c>
    </row>
    <row r="48" spans="1:6">
      <c r="A48">
        <v>110</v>
      </c>
      <c r="B48">
        <v>634.5</v>
      </c>
      <c r="C48" t="s">
        <v>63</v>
      </c>
      <c r="D48" t="s">
        <v>2393</v>
      </c>
      <c r="E48" s="68" t="str">
        <f t="shared" si="0"/>
        <v>20170925 11:15:14.025000</v>
      </c>
      <c r="F48" s="69">
        <f t="shared" si="1"/>
        <v>69795</v>
      </c>
    </row>
    <row r="49" spans="1:6">
      <c r="A49">
        <v>109</v>
      </c>
      <c r="B49">
        <v>634.5</v>
      </c>
      <c r="C49" t="s">
        <v>63</v>
      </c>
      <c r="D49" t="s">
        <v>2393</v>
      </c>
      <c r="E49" s="68" t="str">
        <f t="shared" si="0"/>
        <v>20170925 11:15:14.025000</v>
      </c>
      <c r="F49" s="69">
        <f t="shared" si="1"/>
        <v>69160.5</v>
      </c>
    </row>
    <row r="50" spans="1:6">
      <c r="A50">
        <v>100</v>
      </c>
      <c r="B50">
        <v>634.5</v>
      </c>
      <c r="C50" t="s">
        <v>63</v>
      </c>
      <c r="D50" t="s">
        <v>2393</v>
      </c>
      <c r="E50" s="68" t="str">
        <f t="shared" si="0"/>
        <v>20170925 11:15:14.025000</v>
      </c>
      <c r="F50" s="69">
        <f t="shared" si="1"/>
        <v>63450</v>
      </c>
    </row>
    <row r="51" spans="1:6">
      <c r="A51">
        <v>41</v>
      </c>
      <c r="B51">
        <v>634.5</v>
      </c>
      <c r="C51" t="s">
        <v>63</v>
      </c>
      <c r="D51" t="s">
        <v>2393</v>
      </c>
      <c r="E51" s="68" t="str">
        <f t="shared" si="0"/>
        <v>20170925 11:15:14.025000</v>
      </c>
      <c r="F51" s="69">
        <f t="shared" si="1"/>
        <v>26014.5</v>
      </c>
    </row>
    <row r="52" spans="1:6">
      <c r="A52">
        <v>80</v>
      </c>
      <c r="B52">
        <v>634.5</v>
      </c>
      <c r="C52" t="s">
        <v>63</v>
      </c>
      <c r="D52" t="s">
        <v>2393</v>
      </c>
      <c r="E52" s="68" t="str">
        <f t="shared" si="0"/>
        <v>20170925 11:15:14.025000</v>
      </c>
      <c r="F52" s="69">
        <f t="shared" si="1"/>
        <v>50760</v>
      </c>
    </row>
    <row r="53" spans="1:6">
      <c r="A53">
        <v>25</v>
      </c>
      <c r="B53">
        <v>634.5</v>
      </c>
      <c r="C53" t="s">
        <v>63</v>
      </c>
      <c r="D53" t="s">
        <v>2393</v>
      </c>
      <c r="E53" s="68" t="str">
        <f t="shared" si="0"/>
        <v>20170925 11:15:14.025000</v>
      </c>
      <c r="F53" s="69">
        <f t="shared" si="1"/>
        <v>15862.5</v>
      </c>
    </row>
    <row r="54" spans="1:6">
      <c r="A54">
        <v>300</v>
      </c>
      <c r="B54">
        <v>634</v>
      </c>
      <c r="C54" t="s">
        <v>63</v>
      </c>
      <c r="D54" t="s">
        <v>2394</v>
      </c>
      <c r="E54" s="68" t="str">
        <f t="shared" si="0"/>
        <v>20170925 11:44:03.679000</v>
      </c>
      <c r="F54" s="69">
        <f t="shared" si="1"/>
        <v>190200</v>
      </c>
    </row>
    <row r="55" spans="1:6">
      <c r="A55">
        <v>300</v>
      </c>
      <c r="B55">
        <v>634</v>
      </c>
      <c r="C55" t="s">
        <v>63</v>
      </c>
      <c r="D55" t="s">
        <v>2395</v>
      </c>
      <c r="E55" s="68" t="str">
        <f t="shared" si="0"/>
        <v>20170925 12:05:51.715000</v>
      </c>
      <c r="F55" s="69">
        <f t="shared" si="1"/>
        <v>190200</v>
      </c>
    </row>
    <row r="56" spans="1:6">
      <c r="A56">
        <v>300</v>
      </c>
      <c r="B56">
        <v>633.5</v>
      </c>
      <c r="C56" t="s">
        <v>63</v>
      </c>
      <c r="D56" t="s">
        <v>2396</v>
      </c>
      <c r="E56" s="68" t="str">
        <f t="shared" si="0"/>
        <v>20170925 12:19:41.995000</v>
      </c>
      <c r="F56" s="69">
        <f t="shared" si="1"/>
        <v>190050</v>
      </c>
    </row>
    <row r="57" spans="1:6">
      <c r="A57">
        <v>9</v>
      </c>
      <c r="B57">
        <v>633.5</v>
      </c>
      <c r="C57" t="s">
        <v>63</v>
      </c>
      <c r="D57" t="s">
        <v>2397</v>
      </c>
      <c r="E57" s="68" t="str">
        <f t="shared" si="0"/>
        <v>20170925 12:36:39.945000</v>
      </c>
      <c r="F57" s="69">
        <f t="shared" si="1"/>
        <v>5701.5</v>
      </c>
    </row>
    <row r="58" spans="1:6">
      <c r="A58">
        <v>48</v>
      </c>
      <c r="B58">
        <v>633.5</v>
      </c>
      <c r="C58" t="s">
        <v>63</v>
      </c>
      <c r="D58" t="s">
        <v>2398</v>
      </c>
      <c r="E58" s="68" t="str">
        <f t="shared" si="0"/>
        <v>20170925 12:37:09.498000</v>
      </c>
      <c r="F58" s="69">
        <f t="shared" si="1"/>
        <v>30408</v>
      </c>
    </row>
    <row r="59" spans="1:6">
      <c r="A59">
        <v>243</v>
      </c>
      <c r="B59">
        <v>633.5</v>
      </c>
      <c r="C59" t="s">
        <v>63</v>
      </c>
      <c r="D59" t="s">
        <v>2399</v>
      </c>
      <c r="E59" s="68" t="str">
        <f t="shared" si="0"/>
        <v>20170925 12:38:08.902000</v>
      </c>
      <c r="F59" s="69">
        <f t="shared" si="1"/>
        <v>153940.5</v>
      </c>
    </row>
    <row r="60" spans="1:6">
      <c r="A60">
        <v>12</v>
      </c>
      <c r="B60">
        <v>635</v>
      </c>
      <c r="C60" t="s">
        <v>63</v>
      </c>
      <c r="D60" t="s">
        <v>2400</v>
      </c>
      <c r="E60" s="68" t="str">
        <f t="shared" si="0"/>
        <v>20170925 13:13:35.254000</v>
      </c>
      <c r="F60" s="69">
        <f t="shared" si="1"/>
        <v>7620</v>
      </c>
    </row>
    <row r="61" spans="1:6">
      <c r="A61">
        <v>71</v>
      </c>
      <c r="B61">
        <v>635</v>
      </c>
      <c r="C61" t="s">
        <v>63</v>
      </c>
      <c r="D61" t="s">
        <v>2400</v>
      </c>
      <c r="E61" s="68" t="str">
        <f t="shared" si="0"/>
        <v>20170925 13:13:35.254000</v>
      </c>
      <c r="F61" s="69">
        <f t="shared" si="1"/>
        <v>45085</v>
      </c>
    </row>
    <row r="62" spans="1:6">
      <c r="A62">
        <v>129</v>
      </c>
      <c r="B62">
        <v>635</v>
      </c>
      <c r="C62" t="s">
        <v>63</v>
      </c>
      <c r="D62" t="s">
        <v>2401</v>
      </c>
      <c r="E62" s="68" t="str">
        <f t="shared" si="0"/>
        <v>20170925 13:13:35.319000</v>
      </c>
      <c r="F62" s="69">
        <f t="shared" si="1"/>
        <v>81915</v>
      </c>
    </row>
    <row r="63" spans="1:6">
      <c r="A63">
        <v>588</v>
      </c>
      <c r="B63">
        <v>635</v>
      </c>
      <c r="C63" t="s">
        <v>63</v>
      </c>
      <c r="D63" t="s">
        <v>2402</v>
      </c>
      <c r="E63" s="68" t="str">
        <f t="shared" si="0"/>
        <v>20170925 13:14:00.125000</v>
      </c>
      <c r="F63" s="69">
        <f t="shared" si="1"/>
        <v>373380</v>
      </c>
    </row>
    <row r="64" spans="1:6">
      <c r="A64">
        <v>80</v>
      </c>
      <c r="B64">
        <v>635</v>
      </c>
      <c r="C64" t="s">
        <v>63</v>
      </c>
      <c r="D64" t="s">
        <v>2403</v>
      </c>
      <c r="E64" s="68" t="str">
        <f t="shared" si="0"/>
        <v>20170925 13:16:16.023000</v>
      </c>
      <c r="F64" s="69">
        <f t="shared" si="1"/>
        <v>50800</v>
      </c>
    </row>
    <row r="65" spans="1:6">
      <c r="A65">
        <v>88</v>
      </c>
      <c r="B65">
        <v>635</v>
      </c>
      <c r="C65" t="s">
        <v>63</v>
      </c>
      <c r="D65" t="s">
        <v>2403</v>
      </c>
      <c r="E65" s="68" t="str">
        <f t="shared" si="0"/>
        <v>20170925 13:16:16.023000</v>
      </c>
      <c r="F65" s="69">
        <f t="shared" si="1"/>
        <v>55880</v>
      </c>
    </row>
    <row r="66" spans="1:6">
      <c r="A66">
        <v>95</v>
      </c>
      <c r="B66">
        <v>635</v>
      </c>
      <c r="C66" t="s">
        <v>63</v>
      </c>
      <c r="D66" t="s">
        <v>2403</v>
      </c>
      <c r="E66" s="68" t="str">
        <f t="shared" ref="E66:E129" si="4">LEFT(D66,FIND(" ",D66)-1)&amp;" "&amp;IF((MID(D66,FIND(" ",D66)+1,2))&lt;"23",MID(D66,FIND(" ",D66)+1,2) + 2 - VALUE(MID(D66,28,1)),"0"&amp;"0")&amp;MID(D66,FIND(" ",D66)+3,13)</f>
        <v>20170925 13:16:16.023000</v>
      </c>
      <c r="F66" s="69">
        <f t="shared" ref="F66:F129" si="5">A66*B66</f>
        <v>60325</v>
      </c>
    </row>
    <row r="67" spans="1:6">
      <c r="A67">
        <v>73</v>
      </c>
      <c r="B67">
        <v>635</v>
      </c>
      <c r="C67" t="s">
        <v>63</v>
      </c>
      <c r="D67" t="s">
        <v>2403</v>
      </c>
      <c r="E67" s="68" t="str">
        <f t="shared" si="4"/>
        <v>20170925 13:16:16.023000</v>
      </c>
      <c r="F67" s="69">
        <f t="shared" si="5"/>
        <v>46355</v>
      </c>
    </row>
    <row r="68" spans="1:6">
      <c r="A68">
        <v>88</v>
      </c>
      <c r="B68">
        <v>635</v>
      </c>
      <c r="C68" t="s">
        <v>63</v>
      </c>
      <c r="D68" t="s">
        <v>2404</v>
      </c>
      <c r="E68" s="68" t="str">
        <f t="shared" si="4"/>
        <v>20170925 13:16:16.088000</v>
      </c>
      <c r="F68" s="69">
        <f t="shared" si="5"/>
        <v>55880</v>
      </c>
    </row>
    <row r="69" spans="1:6">
      <c r="A69">
        <v>376</v>
      </c>
      <c r="B69">
        <v>635</v>
      </c>
      <c r="C69" t="s">
        <v>63</v>
      </c>
      <c r="D69" t="s">
        <v>2405</v>
      </c>
      <c r="E69" s="68" t="str">
        <f t="shared" si="4"/>
        <v>20170925 13:16:36.641000</v>
      </c>
      <c r="F69" s="69">
        <f t="shared" si="5"/>
        <v>238760</v>
      </c>
    </row>
    <row r="70" spans="1:6">
      <c r="A70">
        <v>86</v>
      </c>
      <c r="B70">
        <v>634.5</v>
      </c>
      <c r="C70" t="s">
        <v>63</v>
      </c>
      <c r="D70" t="s">
        <v>2406</v>
      </c>
      <c r="E70" s="68" t="str">
        <f t="shared" si="4"/>
        <v>20170925 13:36:56.423000</v>
      </c>
      <c r="F70" s="69">
        <f t="shared" si="5"/>
        <v>54567</v>
      </c>
    </row>
    <row r="71" spans="1:6">
      <c r="A71">
        <v>114</v>
      </c>
      <c r="B71">
        <v>634.5</v>
      </c>
      <c r="C71" t="s">
        <v>63</v>
      </c>
      <c r="D71" t="s">
        <v>2406</v>
      </c>
      <c r="E71" s="68" t="str">
        <f t="shared" si="4"/>
        <v>20170925 13:36:56.423000</v>
      </c>
      <c r="F71" s="69">
        <f t="shared" si="5"/>
        <v>72333</v>
      </c>
    </row>
    <row r="72" spans="1:6">
      <c r="A72">
        <v>100</v>
      </c>
      <c r="B72">
        <v>635</v>
      </c>
      <c r="C72" t="s">
        <v>63</v>
      </c>
      <c r="D72" t="s">
        <v>2407</v>
      </c>
      <c r="E72" s="68" t="str">
        <f t="shared" si="4"/>
        <v>20170925 13:51:58.964000</v>
      </c>
      <c r="F72" s="69">
        <f t="shared" si="5"/>
        <v>63500</v>
      </c>
    </row>
    <row r="73" spans="1:6">
      <c r="A73">
        <v>91</v>
      </c>
      <c r="B73">
        <v>635</v>
      </c>
      <c r="C73" t="s">
        <v>63</v>
      </c>
      <c r="D73" t="s">
        <v>2407</v>
      </c>
      <c r="E73" s="68" t="str">
        <f t="shared" si="4"/>
        <v>20170925 13:51:58.964000</v>
      </c>
      <c r="F73" s="69">
        <f t="shared" si="5"/>
        <v>57785</v>
      </c>
    </row>
    <row r="74" spans="1:6">
      <c r="A74">
        <v>100</v>
      </c>
      <c r="B74">
        <v>635</v>
      </c>
      <c r="C74" t="s">
        <v>63</v>
      </c>
      <c r="D74" t="s">
        <v>2407</v>
      </c>
      <c r="E74" s="68" t="str">
        <f t="shared" si="4"/>
        <v>20170925 13:51:58.964000</v>
      </c>
      <c r="F74" s="69">
        <f t="shared" si="5"/>
        <v>63500</v>
      </c>
    </row>
    <row r="75" spans="1:6">
      <c r="A75">
        <v>104</v>
      </c>
      <c r="B75">
        <v>635</v>
      </c>
      <c r="C75" t="s">
        <v>63</v>
      </c>
      <c r="D75" t="s">
        <v>2407</v>
      </c>
      <c r="E75" s="68" t="str">
        <f t="shared" si="4"/>
        <v>20170925 13:51:58.964000</v>
      </c>
      <c r="F75" s="69">
        <f t="shared" si="5"/>
        <v>66040</v>
      </c>
    </row>
    <row r="76" spans="1:6">
      <c r="A76">
        <v>80</v>
      </c>
      <c r="B76">
        <v>635</v>
      </c>
      <c r="C76" t="s">
        <v>63</v>
      </c>
      <c r="D76" t="s">
        <v>2407</v>
      </c>
      <c r="E76" s="68" t="str">
        <f t="shared" si="4"/>
        <v>20170925 13:51:58.964000</v>
      </c>
      <c r="F76" s="69">
        <f t="shared" si="5"/>
        <v>50800</v>
      </c>
    </row>
    <row r="77" spans="1:6">
      <c r="A77">
        <v>25</v>
      </c>
      <c r="B77">
        <v>635</v>
      </c>
      <c r="C77" t="s">
        <v>63</v>
      </c>
      <c r="D77" t="s">
        <v>2407</v>
      </c>
      <c r="E77" s="68" t="str">
        <f t="shared" si="4"/>
        <v>20170925 13:51:58.964000</v>
      </c>
      <c r="F77" s="69">
        <f t="shared" si="5"/>
        <v>15875</v>
      </c>
    </row>
    <row r="78" spans="1:6">
      <c r="A78">
        <v>26</v>
      </c>
      <c r="B78">
        <v>635</v>
      </c>
      <c r="C78" t="s">
        <v>63</v>
      </c>
      <c r="D78" t="s">
        <v>2408</v>
      </c>
      <c r="E78" s="68" t="str">
        <f t="shared" si="4"/>
        <v>20170925 14:07:47.970000</v>
      </c>
      <c r="F78" s="69">
        <f t="shared" si="5"/>
        <v>16510</v>
      </c>
    </row>
    <row r="79" spans="1:6">
      <c r="A79">
        <v>99</v>
      </c>
      <c r="B79">
        <v>635</v>
      </c>
      <c r="C79" t="s">
        <v>63</v>
      </c>
      <c r="D79" t="s">
        <v>2408</v>
      </c>
      <c r="E79" s="68" t="str">
        <f t="shared" si="4"/>
        <v>20170925 14:07:47.970000</v>
      </c>
      <c r="F79" s="69">
        <f t="shared" si="5"/>
        <v>62865</v>
      </c>
    </row>
    <row r="80" spans="1:6">
      <c r="A80">
        <v>90</v>
      </c>
      <c r="B80">
        <v>635</v>
      </c>
      <c r="C80" t="s">
        <v>63</v>
      </c>
      <c r="D80" t="s">
        <v>2408</v>
      </c>
      <c r="E80" s="68" t="str">
        <f t="shared" si="4"/>
        <v>20170925 14:07:47.970000</v>
      </c>
      <c r="F80" s="69">
        <f t="shared" si="5"/>
        <v>57150</v>
      </c>
    </row>
    <row r="81" spans="1:6">
      <c r="A81">
        <v>97</v>
      </c>
      <c r="B81">
        <v>635</v>
      </c>
      <c r="C81" t="s">
        <v>63</v>
      </c>
      <c r="D81" t="s">
        <v>2408</v>
      </c>
      <c r="E81" s="68" t="str">
        <f t="shared" si="4"/>
        <v>20170925 14:07:47.970000</v>
      </c>
      <c r="F81" s="69">
        <f t="shared" si="5"/>
        <v>61595</v>
      </c>
    </row>
    <row r="82" spans="1:6">
      <c r="A82">
        <v>80</v>
      </c>
      <c r="B82">
        <v>635</v>
      </c>
      <c r="C82" t="s">
        <v>63</v>
      </c>
      <c r="D82" t="s">
        <v>2408</v>
      </c>
      <c r="E82" s="68" t="str">
        <f t="shared" si="4"/>
        <v>20170925 14:07:47.970000</v>
      </c>
      <c r="F82" s="69">
        <f t="shared" si="5"/>
        <v>50800</v>
      </c>
    </row>
    <row r="83" spans="1:6">
      <c r="A83">
        <v>77</v>
      </c>
      <c r="B83">
        <v>635</v>
      </c>
      <c r="C83" t="s">
        <v>63</v>
      </c>
      <c r="D83" t="s">
        <v>2408</v>
      </c>
      <c r="E83" s="68" t="str">
        <f t="shared" si="4"/>
        <v>20170925 14:07:47.970000</v>
      </c>
      <c r="F83" s="69">
        <f t="shared" si="5"/>
        <v>48895</v>
      </c>
    </row>
    <row r="84" spans="1:6">
      <c r="A84">
        <v>149</v>
      </c>
      <c r="B84">
        <v>635</v>
      </c>
      <c r="C84" t="s">
        <v>63</v>
      </c>
      <c r="D84" t="s">
        <v>2408</v>
      </c>
      <c r="E84" s="68" t="str">
        <f t="shared" si="4"/>
        <v>20170925 14:07:47.970000</v>
      </c>
      <c r="F84" s="69">
        <f t="shared" si="5"/>
        <v>94615</v>
      </c>
    </row>
    <row r="85" spans="1:6">
      <c r="A85">
        <v>116</v>
      </c>
      <c r="B85">
        <v>635</v>
      </c>
      <c r="C85" t="s">
        <v>63</v>
      </c>
      <c r="D85" t="s">
        <v>2408</v>
      </c>
      <c r="E85" s="68" t="str">
        <f t="shared" si="4"/>
        <v>20170925 14:07:47.970000</v>
      </c>
      <c r="F85" s="69">
        <f t="shared" si="5"/>
        <v>73660</v>
      </c>
    </row>
    <row r="86" spans="1:6">
      <c r="A86">
        <v>70</v>
      </c>
      <c r="B86">
        <v>635</v>
      </c>
      <c r="C86" t="s">
        <v>63</v>
      </c>
      <c r="D86" t="s">
        <v>2408</v>
      </c>
      <c r="E86" s="68" t="str">
        <f t="shared" si="4"/>
        <v>20170925 14:07:47.970000</v>
      </c>
      <c r="F86" s="69">
        <f t="shared" si="5"/>
        <v>44450</v>
      </c>
    </row>
    <row r="87" spans="1:6">
      <c r="A87">
        <v>90</v>
      </c>
      <c r="B87">
        <v>635</v>
      </c>
      <c r="C87" t="s">
        <v>63</v>
      </c>
      <c r="D87" t="s">
        <v>2408</v>
      </c>
      <c r="E87" s="68" t="str">
        <f t="shared" si="4"/>
        <v>20170925 14:07:47.970000</v>
      </c>
      <c r="F87" s="69">
        <f t="shared" si="5"/>
        <v>57150</v>
      </c>
    </row>
    <row r="88" spans="1:6">
      <c r="A88">
        <v>106</v>
      </c>
      <c r="B88">
        <v>635</v>
      </c>
      <c r="C88" t="s">
        <v>63</v>
      </c>
      <c r="D88" t="s">
        <v>2408</v>
      </c>
      <c r="E88" s="68" t="str">
        <f t="shared" si="4"/>
        <v>20170925 14:07:47.970000</v>
      </c>
      <c r="F88" s="69">
        <f t="shared" si="5"/>
        <v>67310</v>
      </c>
    </row>
    <row r="89" spans="1:6">
      <c r="A89">
        <v>99</v>
      </c>
      <c r="B89">
        <v>635.5</v>
      </c>
      <c r="C89" t="s">
        <v>63</v>
      </c>
      <c r="D89" t="s">
        <v>2409</v>
      </c>
      <c r="E89" s="68" t="str">
        <f t="shared" si="4"/>
        <v>20170925 14:12:17.382000</v>
      </c>
      <c r="F89" s="69">
        <f t="shared" si="5"/>
        <v>62914.5</v>
      </c>
    </row>
    <row r="90" spans="1:6">
      <c r="A90">
        <v>194</v>
      </c>
      <c r="B90">
        <v>635.5</v>
      </c>
      <c r="C90" t="s">
        <v>63</v>
      </c>
      <c r="D90" t="s">
        <v>2409</v>
      </c>
      <c r="E90" s="68" t="str">
        <f t="shared" si="4"/>
        <v>20170925 14:12:17.382000</v>
      </c>
      <c r="F90" s="69">
        <f t="shared" si="5"/>
        <v>123287</v>
      </c>
    </row>
    <row r="91" spans="1:6">
      <c r="A91">
        <v>100</v>
      </c>
      <c r="B91">
        <v>635.5</v>
      </c>
      <c r="C91" t="s">
        <v>63</v>
      </c>
      <c r="D91" t="s">
        <v>2409</v>
      </c>
      <c r="E91" s="68" t="str">
        <f t="shared" si="4"/>
        <v>20170925 14:12:17.382000</v>
      </c>
      <c r="F91" s="69">
        <f t="shared" si="5"/>
        <v>63550</v>
      </c>
    </row>
    <row r="92" spans="1:6">
      <c r="A92">
        <v>87</v>
      </c>
      <c r="B92">
        <v>635.5</v>
      </c>
      <c r="C92" t="s">
        <v>63</v>
      </c>
      <c r="D92" t="s">
        <v>2409</v>
      </c>
      <c r="E92" s="68" t="str">
        <f t="shared" si="4"/>
        <v>20170925 14:12:17.382000</v>
      </c>
      <c r="F92" s="69">
        <f t="shared" si="5"/>
        <v>55288.5</v>
      </c>
    </row>
    <row r="93" spans="1:6">
      <c r="A93">
        <v>120</v>
      </c>
      <c r="B93">
        <v>635.5</v>
      </c>
      <c r="C93" t="s">
        <v>63</v>
      </c>
      <c r="D93" t="s">
        <v>2409</v>
      </c>
      <c r="E93" s="68" t="str">
        <f t="shared" si="4"/>
        <v>20170925 14:12:17.382000</v>
      </c>
      <c r="F93" s="69">
        <f t="shared" si="5"/>
        <v>76260</v>
      </c>
    </row>
    <row r="94" spans="1:6">
      <c r="A94">
        <v>154</v>
      </c>
      <c r="B94">
        <v>636</v>
      </c>
      <c r="C94" t="s">
        <v>63</v>
      </c>
      <c r="D94" t="s">
        <v>2410</v>
      </c>
      <c r="E94" s="68" t="str">
        <f t="shared" si="4"/>
        <v>20170925 14:24:14.386000</v>
      </c>
      <c r="F94" s="69">
        <f t="shared" si="5"/>
        <v>97944</v>
      </c>
    </row>
    <row r="95" spans="1:6">
      <c r="A95">
        <v>100</v>
      </c>
      <c r="B95">
        <v>636</v>
      </c>
      <c r="C95" t="s">
        <v>63</v>
      </c>
      <c r="D95" t="s">
        <v>2410</v>
      </c>
      <c r="E95" s="68" t="str">
        <f t="shared" si="4"/>
        <v>20170925 14:24:14.386000</v>
      </c>
      <c r="F95" s="69">
        <f t="shared" si="5"/>
        <v>63600</v>
      </c>
    </row>
    <row r="96" spans="1:6">
      <c r="A96">
        <v>142</v>
      </c>
      <c r="B96">
        <v>636</v>
      </c>
      <c r="C96" t="s">
        <v>63</v>
      </c>
      <c r="D96" t="s">
        <v>2410</v>
      </c>
      <c r="E96" s="68" t="str">
        <f t="shared" si="4"/>
        <v>20170925 14:24:14.386000</v>
      </c>
      <c r="F96" s="69">
        <f t="shared" si="5"/>
        <v>90312</v>
      </c>
    </row>
    <row r="97" spans="1:6">
      <c r="A97">
        <v>100</v>
      </c>
      <c r="B97">
        <v>636</v>
      </c>
      <c r="C97" t="s">
        <v>63</v>
      </c>
      <c r="D97" t="s">
        <v>2410</v>
      </c>
      <c r="E97" s="68" t="str">
        <f t="shared" si="4"/>
        <v>20170925 14:24:14.386000</v>
      </c>
      <c r="F97" s="69">
        <f t="shared" si="5"/>
        <v>63600</v>
      </c>
    </row>
    <row r="98" spans="1:6">
      <c r="A98">
        <v>4</v>
      </c>
      <c r="B98">
        <v>636</v>
      </c>
      <c r="C98" t="s">
        <v>63</v>
      </c>
      <c r="D98" t="s">
        <v>2410</v>
      </c>
      <c r="E98" s="68" t="str">
        <f t="shared" si="4"/>
        <v>20170925 14:24:14.386000</v>
      </c>
      <c r="F98" s="69">
        <f t="shared" si="5"/>
        <v>2544</v>
      </c>
    </row>
    <row r="99" spans="1:6">
      <c r="A99">
        <v>99</v>
      </c>
      <c r="B99">
        <v>637</v>
      </c>
      <c r="C99" t="s">
        <v>63</v>
      </c>
      <c r="D99" t="s">
        <v>2411</v>
      </c>
      <c r="E99" s="68" t="str">
        <f t="shared" si="4"/>
        <v>20170925 14:43:19.692000</v>
      </c>
      <c r="F99" s="69">
        <f t="shared" si="5"/>
        <v>63063</v>
      </c>
    </row>
    <row r="100" spans="1:6">
      <c r="A100">
        <v>71</v>
      </c>
      <c r="B100">
        <v>637</v>
      </c>
      <c r="C100" t="s">
        <v>63</v>
      </c>
      <c r="D100" t="s">
        <v>2411</v>
      </c>
      <c r="E100" s="68" t="str">
        <f t="shared" si="4"/>
        <v>20170925 14:43:19.692000</v>
      </c>
      <c r="F100" s="69">
        <f t="shared" si="5"/>
        <v>45227</v>
      </c>
    </row>
    <row r="101" spans="1:6">
      <c r="A101">
        <v>20</v>
      </c>
      <c r="B101">
        <v>637</v>
      </c>
      <c r="C101" t="s">
        <v>63</v>
      </c>
      <c r="D101" t="s">
        <v>2411</v>
      </c>
      <c r="E101" s="68" t="str">
        <f t="shared" si="4"/>
        <v>20170925 14:43:19.692000</v>
      </c>
      <c r="F101" s="69">
        <f t="shared" si="5"/>
        <v>12740</v>
      </c>
    </row>
    <row r="102" spans="1:6">
      <c r="A102">
        <v>20</v>
      </c>
      <c r="B102">
        <v>637</v>
      </c>
      <c r="C102" t="s">
        <v>63</v>
      </c>
      <c r="D102" t="s">
        <v>2411</v>
      </c>
      <c r="E102" s="68" t="str">
        <f t="shared" si="4"/>
        <v>20170925 14:43:19.692000</v>
      </c>
      <c r="F102" s="69">
        <f t="shared" si="5"/>
        <v>12740</v>
      </c>
    </row>
    <row r="103" spans="1:6">
      <c r="A103">
        <v>174</v>
      </c>
      <c r="B103">
        <v>637</v>
      </c>
      <c r="C103" t="s">
        <v>63</v>
      </c>
      <c r="D103" t="s">
        <v>2411</v>
      </c>
      <c r="E103" s="68" t="str">
        <f t="shared" si="4"/>
        <v>20170925 14:43:19.692000</v>
      </c>
      <c r="F103" s="69">
        <f t="shared" si="5"/>
        <v>110838</v>
      </c>
    </row>
    <row r="104" spans="1:6">
      <c r="A104">
        <v>142</v>
      </c>
      <c r="B104">
        <v>637</v>
      </c>
      <c r="C104" t="s">
        <v>63</v>
      </c>
      <c r="D104" t="s">
        <v>2411</v>
      </c>
      <c r="E104" s="68" t="str">
        <f t="shared" si="4"/>
        <v>20170925 14:43:19.692000</v>
      </c>
      <c r="F104" s="69">
        <f t="shared" si="5"/>
        <v>90454</v>
      </c>
    </row>
    <row r="105" spans="1:6">
      <c r="A105">
        <v>274</v>
      </c>
      <c r="B105">
        <v>637</v>
      </c>
      <c r="C105" t="s">
        <v>63</v>
      </c>
      <c r="D105" t="s">
        <v>2411</v>
      </c>
      <c r="E105" s="68" t="str">
        <f t="shared" si="4"/>
        <v>20170925 14:43:19.692000</v>
      </c>
      <c r="F105" s="69">
        <f t="shared" si="5"/>
        <v>174538</v>
      </c>
    </row>
    <row r="106" spans="1:6">
      <c r="A106">
        <v>100</v>
      </c>
      <c r="B106">
        <v>636.5</v>
      </c>
      <c r="C106" t="s">
        <v>63</v>
      </c>
      <c r="D106" t="s">
        <v>2412</v>
      </c>
      <c r="E106" s="68" t="str">
        <f t="shared" si="4"/>
        <v>20170925 15:01:43.476000</v>
      </c>
      <c r="F106" s="69">
        <f t="shared" si="5"/>
        <v>63650</v>
      </c>
    </row>
    <row r="107" spans="1:6">
      <c r="A107">
        <v>8</v>
      </c>
      <c r="B107">
        <v>636.5</v>
      </c>
      <c r="C107" t="s">
        <v>63</v>
      </c>
      <c r="D107" t="s">
        <v>2412</v>
      </c>
      <c r="E107" s="68" t="str">
        <f t="shared" si="4"/>
        <v>20170925 15:01:43.476000</v>
      </c>
      <c r="F107" s="69">
        <f t="shared" si="5"/>
        <v>5092</v>
      </c>
    </row>
    <row r="108" spans="1:6">
      <c r="A108">
        <v>4</v>
      </c>
      <c r="B108">
        <v>636.5</v>
      </c>
      <c r="C108" t="s">
        <v>63</v>
      </c>
      <c r="D108" t="s">
        <v>2412</v>
      </c>
      <c r="E108" s="68" t="str">
        <f t="shared" si="4"/>
        <v>20170925 15:01:43.476000</v>
      </c>
      <c r="F108" s="69">
        <f t="shared" si="5"/>
        <v>2546</v>
      </c>
    </row>
    <row r="109" spans="1:6">
      <c r="A109">
        <v>180</v>
      </c>
      <c r="B109">
        <v>636.5</v>
      </c>
      <c r="C109" t="s">
        <v>63</v>
      </c>
      <c r="D109" t="s">
        <v>2413</v>
      </c>
      <c r="E109" s="68" t="str">
        <f t="shared" si="4"/>
        <v>20170925 15:01:43.496000</v>
      </c>
      <c r="F109" s="69">
        <f t="shared" si="5"/>
        <v>114570</v>
      </c>
    </row>
    <row r="110" spans="1:6">
      <c r="A110">
        <v>180</v>
      </c>
      <c r="B110">
        <v>636.5</v>
      </c>
      <c r="C110" t="s">
        <v>63</v>
      </c>
      <c r="D110" t="s">
        <v>2413</v>
      </c>
      <c r="E110" s="68" t="str">
        <f t="shared" si="4"/>
        <v>20170925 15:01:43.496000</v>
      </c>
      <c r="F110" s="69">
        <f t="shared" si="5"/>
        <v>114570</v>
      </c>
    </row>
    <row r="111" spans="1:6">
      <c r="A111">
        <v>28</v>
      </c>
      <c r="B111">
        <v>636.5</v>
      </c>
      <c r="C111" t="s">
        <v>63</v>
      </c>
      <c r="D111" t="s">
        <v>2413</v>
      </c>
      <c r="E111" s="68" t="str">
        <f t="shared" si="4"/>
        <v>20170925 15:01:43.496000</v>
      </c>
      <c r="F111" s="69">
        <f t="shared" si="5"/>
        <v>17822</v>
      </c>
    </row>
    <row r="112" spans="1:6">
      <c r="A112">
        <v>142</v>
      </c>
      <c r="B112">
        <v>637</v>
      </c>
      <c r="C112" t="s">
        <v>63</v>
      </c>
      <c r="D112" t="s">
        <v>2414</v>
      </c>
      <c r="E112" s="68" t="str">
        <f t="shared" si="4"/>
        <v>20170925 15:12:11.576000</v>
      </c>
      <c r="F112" s="69">
        <f t="shared" si="5"/>
        <v>90454</v>
      </c>
    </row>
    <row r="113" spans="1:6">
      <c r="A113">
        <v>72</v>
      </c>
      <c r="B113">
        <v>637</v>
      </c>
      <c r="C113" t="s">
        <v>63</v>
      </c>
      <c r="D113" t="s">
        <v>2414</v>
      </c>
      <c r="E113" s="68" t="str">
        <f t="shared" si="4"/>
        <v>20170925 15:12:11.576000</v>
      </c>
      <c r="F113" s="69">
        <f t="shared" si="5"/>
        <v>45864</v>
      </c>
    </row>
    <row r="114" spans="1:6">
      <c r="A114">
        <v>94</v>
      </c>
      <c r="B114">
        <v>637</v>
      </c>
      <c r="C114" t="s">
        <v>63</v>
      </c>
      <c r="D114" t="s">
        <v>2414</v>
      </c>
      <c r="E114" s="68" t="str">
        <f t="shared" si="4"/>
        <v>20170925 15:12:11.576000</v>
      </c>
      <c r="F114" s="69">
        <f t="shared" si="5"/>
        <v>59878</v>
      </c>
    </row>
    <row r="115" spans="1:6">
      <c r="A115">
        <v>392</v>
      </c>
      <c r="B115">
        <v>637</v>
      </c>
      <c r="C115" t="s">
        <v>63</v>
      </c>
      <c r="D115" t="s">
        <v>2414</v>
      </c>
      <c r="E115" s="68" t="str">
        <f t="shared" si="4"/>
        <v>20170925 15:12:11.576000</v>
      </c>
      <c r="F115" s="69">
        <f t="shared" si="5"/>
        <v>249704</v>
      </c>
    </row>
    <row r="116" spans="1:6">
      <c r="A116">
        <v>100</v>
      </c>
      <c r="B116">
        <v>638.5</v>
      </c>
      <c r="C116" t="s">
        <v>63</v>
      </c>
      <c r="D116" t="s">
        <v>2415</v>
      </c>
      <c r="E116" s="68" t="str">
        <f t="shared" si="4"/>
        <v>20170925 15:14:46.978000</v>
      </c>
      <c r="F116" s="69">
        <f t="shared" si="5"/>
        <v>63850</v>
      </c>
    </row>
    <row r="117" spans="1:6">
      <c r="A117">
        <v>80</v>
      </c>
      <c r="B117">
        <v>638.5</v>
      </c>
      <c r="C117" t="s">
        <v>63</v>
      </c>
      <c r="D117" t="s">
        <v>2415</v>
      </c>
      <c r="E117" s="68" t="str">
        <f t="shared" si="4"/>
        <v>20170925 15:14:46.978000</v>
      </c>
      <c r="F117" s="69">
        <f t="shared" si="5"/>
        <v>51080</v>
      </c>
    </row>
    <row r="118" spans="1:6">
      <c r="A118">
        <v>114</v>
      </c>
      <c r="B118">
        <v>638.5</v>
      </c>
      <c r="C118" t="s">
        <v>63</v>
      </c>
      <c r="D118" t="s">
        <v>2415</v>
      </c>
      <c r="E118" s="68" t="str">
        <f t="shared" si="4"/>
        <v>20170925 15:14:46.978000</v>
      </c>
      <c r="F118" s="69">
        <f t="shared" si="5"/>
        <v>72789</v>
      </c>
    </row>
    <row r="119" spans="1:6">
      <c r="A119">
        <v>147</v>
      </c>
      <c r="B119">
        <v>638.5</v>
      </c>
      <c r="C119" t="s">
        <v>63</v>
      </c>
      <c r="D119" t="s">
        <v>2415</v>
      </c>
      <c r="E119" s="68" t="str">
        <f t="shared" si="4"/>
        <v>20170925 15:14:46.978000</v>
      </c>
      <c r="F119" s="69">
        <f t="shared" si="5"/>
        <v>93859.5</v>
      </c>
    </row>
    <row r="120" spans="1:6">
      <c r="A120">
        <v>91</v>
      </c>
      <c r="B120">
        <v>638.5</v>
      </c>
      <c r="C120" t="s">
        <v>63</v>
      </c>
      <c r="D120" t="s">
        <v>2415</v>
      </c>
      <c r="E120" s="68" t="str">
        <f t="shared" si="4"/>
        <v>20170925 15:14:46.978000</v>
      </c>
      <c r="F120" s="69">
        <f t="shared" si="5"/>
        <v>58103.5</v>
      </c>
    </row>
    <row r="121" spans="1:6">
      <c r="A121">
        <v>72</v>
      </c>
      <c r="B121">
        <v>638.5</v>
      </c>
      <c r="C121" t="s">
        <v>63</v>
      </c>
      <c r="D121" t="s">
        <v>2416</v>
      </c>
      <c r="E121" s="68" t="str">
        <f t="shared" si="4"/>
        <v>20170925 15:14:47.002000</v>
      </c>
      <c r="F121" s="69">
        <f t="shared" si="5"/>
        <v>45972</v>
      </c>
    </row>
    <row r="122" spans="1:6">
      <c r="A122">
        <v>96</v>
      </c>
      <c r="B122">
        <v>638.5</v>
      </c>
      <c r="C122" t="s">
        <v>63</v>
      </c>
      <c r="D122" t="s">
        <v>2417</v>
      </c>
      <c r="E122" s="68" t="str">
        <f t="shared" si="4"/>
        <v>20170925 15:14:47.003000</v>
      </c>
      <c r="F122" s="69">
        <f t="shared" si="5"/>
        <v>61296</v>
      </c>
    </row>
    <row r="123" spans="1:6">
      <c r="A123">
        <v>100</v>
      </c>
      <c r="B123">
        <v>639.5</v>
      </c>
      <c r="C123" t="s">
        <v>63</v>
      </c>
      <c r="D123" t="s">
        <v>2418</v>
      </c>
      <c r="E123" s="68" t="str">
        <f t="shared" si="4"/>
        <v>20170925 15:26:45.571000</v>
      </c>
      <c r="F123" s="69">
        <f t="shared" si="5"/>
        <v>63950</v>
      </c>
    </row>
    <row r="124" spans="1:6">
      <c r="A124">
        <v>90</v>
      </c>
      <c r="B124">
        <v>639.5</v>
      </c>
      <c r="C124" t="s">
        <v>63</v>
      </c>
      <c r="D124" t="s">
        <v>2418</v>
      </c>
      <c r="E124" s="68" t="str">
        <f t="shared" si="4"/>
        <v>20170925 15:26:45.571000</v>
      </c>
      <c r="F124" s="69">
        <f t="shared" si="5"/>
        <v>57555</v>
      </c>
    </row>
    <row r="125" spans="1:6">
      <c r="A125">
        <v>97</v>
      </c>
      <c r="B125">
        <v>639.5</v>
      </c>
      <c r="C125" t="s">
        <v>63</v>
      </c>
      <c r="D125" t="s">
        <v>2418</v>
      </c>
      <c r="E125" s="68" t="str">
        <f t="shared" si="4"/>
        <v>20170925 15:26:45.571000</v>
      </c>
      <c r="F125" s="69">
        <f t="shared" si="5"/>
        <v>62031.5</v>
      </c>
    </row>
    <row r="126" spans="1:6">
      <c r="A126">
        <v>93</v>
      </c>
      <c r="B126">
        <v>639.5</v>
      </c>
      <c r="C126" t="s">
        <v>63</v>
      </c>
      <c r="D126" t="s">
        <v>2418</v>
      </c>
      <c r="E126" s="68" t="str">
        <f t="shared" si="4"/>
        <v>20170925 15:26:45.571000</v>
      </c>
      <c r="F126" s="69">
        <f t="shared" si="5"/>
        <v>59473.5</v>
      </c>
    </row>
    <row r="127" spans="1:6">
      <c r="A127">
        <v>90</v>
      </c>
      <c r="B127">
        <v>639.5</v>
      </c>
      <c r="C127" t="s">
        <v>63</v>
      </c>
      <c r="D127" t="s">
        <v>2418</v>
      </c>
      <c r="E127" s="68" t="str">
        <f t="shared" si="4"/>
        <v>20170925 15:26:45.571000</v>
      </c>
      <c r="F127" s="69">
        <f t="shared" si="5"/>
        <v>57555</v>
      </c>
    </row>
    <row r="128" spans="1:6">
      <c r="A128">
        <v>96</v>
      </c>
      <c r="B128">
        <v>639.5</v>
      </c>
      <c r="C128" t="s">
        <v>63</v>
      </c>
      <c r="D128" t="s">
        <v>2418</v>
      </c>
      <c r="E128" s="68" t="str">
        <f t="shared" si="4"/>
        <v>20170925 15:26:45.571000</v>
      </c>
      <c r="F128" s="69">
        <f t="shared" si="5"/>
        <v>61392</v>
      </c>
    </row>
    <row r="129" spans="1:6">
      <c r="A129">
        <v>134</v>
      </c>
      <c r="B129">
        <v>639.5</v>
      </c>
      <c r="C129" t="s">
        <v>63</v>
      </c>
      <c r="D129" t="s">
        <v>2418</v>
      </c>
      <c r="E129" s="68" t="str">
        <f t="shared" si="4"/>
        <v>20170925 15:26:45.571000</v>
      </c>
      <c r="F129" s="69">
        <f t="shared" si="5"/>
        <v>85693</v>
      </c>
    </row>
    <row r="130" spans="1:6">
      <c r="A130">
        <v>424</v>
      </c>
      <c r="B130">
        <v>638.5</v>
      </c>
      <c r="C130" t="s">
        <v>63</v>
      </c>
      <c r="D130" t="s">
        <v>2419</v>
      </c>
      <c r="E130" s="68" t="str">
        <f t="shared" ref="E130:E150" si="6">LEFT(D130,FIND(" ",D130)-1)&amp;" "&amp;IF((MID(D130,FIND(" ",D130)+1,2))&lt;"23",MID(D130,FIND(" ",D130)+1,2) + 2 - VALUE(MID(D130,28,1)),"0"&amp;"0")&amp;MID(D130,FIND(" ",D130)+3,13)</f>
        <v>20170925 15:35:36.279000</v>
      </c>
      <c r="F130" s="69">
        <f t="shared" ref="F130:F150" si="7">A130*B130</f>
        <v>270724</v>
      </c>
    </row>
    <row r="131" spans="1:6">
      <c r="A131">
        <v>76</v>
      </c>
      <c r="B131">
        <v>638.5</v>
      </c>
      <c r="C131" t="s">
        <v>63</v>
      </c>
      <c r="D131" t="s">
        <v>2419</v>
      </c>
      <c r="E131" s="68" t="str">
        <f t="shared" si="6"/>
        <v>20170925 15:35:36.279000</v>
      </c>
      <c r="F131" s="69">
        <f t="shared" si="7"/>
        <v>48526</v>
      </c>
    </row>
    <row r="132" spans="1:6">
      <c r="A132">
        <v>100</v>
      </c>
      <c r="B132">
        <v>640</v>
      </c>
      <c r="C132" t="s">
        <v>63</v>
      </c>
      <c r="D132" t="s">
        <v>2420</v>
      </c>
      <c r="E132" s="68" t="str">
        <f t="shared" si="6"/>
        <v>20170925 15:37:22.350000</v>
      </c>
      <c r="F132" s="69">
        <f t="shared" si="7"/>
        <v>64000</v>
      </c>
    </row>
    <row r="133" spans="1:6">
      <c r="A133">
        <v>134</v>
      </c>
      <c r="B133">
        <v>640</v>
      </c>
      <c r="C133" t="s">
        <v>63</v>
      </c>
      <c r="D133" t="s">
        <v>2420</v>
      </c>
      <c r="E133" s="68" t="str">
        <f t="shared" si="6"/>
        <v>20170925 15:37:22.350000</v>
      </c>
      <c r="F133" s="69">
        <f t="shared" si="7"/>
        <v>85760</v>
      </c>
    </row>
    <row r="134" spans="1:6">
      <c r="A134">
        <v>100</v>
      </c>
      <c r="B134">
        <v>640</v>
      </c>
      <c r="C134" t="s">
        <v>63</v>
      </c>
      <c r="D134" t="s">
        <v>2420</v>
      </c>
      <c r="E134" s="68" t="str">
        <f t="shared" si="6"/>
        <v>20170925 15:37:22.350000</v>
      </c>
      <c r="F134" s="69">
        <f t="shared" si="7"/>
        <v>64000</v>
      </c>
    </row>
    <row r="135" spans="1:6">
      <c r="A135">
        <v>166</v>
      </c>
      <c r="B135">
        <v>640</v>
      </c>
      <c r="C135" t="s">
        <v>63</v>
      </c>
      <c r="D135" t="s">
        <v>2420</v>
      </c>
      <c r="E135" s="68" t="str">
        <f t="shared" si="6"/>
        <v>20170925 15:37:22.350000</v>
      </c>
      <c r="F135" s="69">
        <f t="shared" si="7"/>
        <v>106240</v>
      </c>
    </row>
    <row r="136" spans="1:6">
      <c r="A136">
        <v>500</v>
      </c>
      <c r="B136">
        <v>641</v>
      </c>
      <c r="C136" t="s">
        <v>63</v>
      </c>
      <c r="D136" t="s">
        <v>2421</v>
      </c>
      <c r="E136" s="68" t="str">
        <f t="shared" si="6"/>
        <v>20170925 15:45:14.141000</v>
      </c>
      <c r="F136" s="69">
        <f t="shared" si="7"/>
        <v>320500</v>
      </c>
    </row>
    <row r="137" spans="1:6">
      <c r="A137">
        <v>39</v>
      </c>
      <c r="B137">
        <v>640.5</v>
      </c>
      <c r="C137" t="s">
        <v>63</v>
      </c>
      <c r="D137" t="s">
        <v>2422</v>
      </c>
      <c r="E137" s="68" t="str">
        <f t="shared" si="6"/>
        <v>20170925 15:58:56.392000</v>
      </c>
      <c r="F137" s="69">
        <f t="shared" si="7"/>
        <v>24979.5</v>
      </c>
    </row>
    <row r="138" spans="1:6">
      <c r="A138">
        <v>97</v>
      </c>
      <c r="B138">
        <v>640.5</v>
      </c>
      <c r="C138" t="s">
        <v>63</v>
      </c>
      <c r="D138" t="s">
        <v>2422</v>
      </c>
      <c r="E138" s="68" t="str">
        <f t="shared" si="6"/>
        <v>20170925 15:58:56.392000</v>
      </c>
      <c r="F138" s="69">
        <f t="shared" si="7"/>
        <v>62128.5</v>
      </c>
    </row>
    <row r="139" spans="1:6">
      <c r="A139">
        <v>101</v>
      </c>
      <c r="B139">
        <v>640.5</v>
      </c>
      <c r="C139" t="s">
        <v>63</v>
      </c>
      <c r="D139" t="s">
        <v>2422</v>
      </c>
      <c r="E139" s="68" t="str">
        <f t="shared" si="6"/>
        <v>20170925 15:58:56.392000</v>
      </c>
      <c r="F139" s="69">
        <f t="shared" si="7"/>
        <v>64690.5</v>
      </c>
    </row>
    <row r="140" spans="1:6">
      <c r="A140">
        <v>100</v>
      </c>
      <c r="B140">
        <v>640.5</v>
      </c>
      <c r="C140" t="s">
        <v>63</v>
      </c>
      <c r="D140" t="s">
        <v>2422</v>
      </c>
      <c r="E140" s="68" t="str">
        <f t="shared" si="6"/>
        <v>20170925 15:58:56.392000</v>
      </c>
      <c r="F140" s="69">
        <f t="shared" si="7"/>
        <v>64050</v>
      </c>
    </row>
    <row r="141" spans="1:6">
      <c r="A141">
        <v>100</v>
      </c>
      <c r="B141">
        <v>640.5</v>
      </c>
      <c r="C141" t="s">
        <v>63</v>
      </c>
      <c r="D141" t="s">
        <v>2422</v>
      </c>
      <c r="E141" s="68" t="str">
        <f t="shared" si="6"/>
        <v>20170925 15:58:56.392000</v>
      </c>
      <c r="F141" s="69">
        <f t="shared" si="7"/>
        <v>64050</v>
      </c>
    </row>
    <row r="142" spans="1:6">
      <c r="A142">
        <v>363</v>
      </c>
      <c r="B142">
        <v>640.5</v>
      </c>
      <c r="C142" t="s">
        <v>63</v>
      </c>
      <c r="D142" t="s">
        <v>2422</v>
      </c>
      <c r="E142" s="68" t="str">
        <f t="shared" si="6"/>
        <v>20170925 15:58:56.392000</v>
      </c>
      <c r="F142" s="69">
        <f t="shared" si="7"/>
        <v>232501.5</v>
      </c>
    </row>
    <row r="143" spans="1:6">
      <c r="A143">
        <v>100</v>
      </c>
      <c r="B143">
        <v>641</v>
      </c>
      <c r="C143" t="s">
        <v>63</v>
      </c>
      <c r="D143" t="s">
        <v>2423</v>
      </c>
      <c r="E143" s="68" t="str">
        <f t="shared" si="6"/>
        <v>20170925 16:07:19.413000</v>
      </c>
      <c r="F143" s="69">
        <f t="shared" si="7"/>
        <v>64100</v>
      </c>
    </row>
    <row r="144" spans="1:6">
      <c r="A144">
        <v>91</v>
      </c>
      <c r="B144">
        <v>641</v>
      </c>
      <c r="C144" t="s">
        <v>63</v>
      </c>
      <c r="D144" t="s">
        <v>2423</v>
      </c>
      <c r="E144" s="68" t="str">
        <f t="shared" si="6"/>
        <v>20170925 16:07:19.413000</v>
      </c>
      <c r="F144" s="69">
        <f t="shared" si="7"/>
        <v>58331</v>
      </c>
    </row>
    <row r="145" spans="1:6">
      <c r="A145">
        <v>53</v>
      </c>
      <c r="B145">
        <v>641</v>
      </c>
      <c r="C145" t="s">
        <v>63</v>
      </c>
      <c r="D145" t="s">
        <v>2423</v>
      </c>
      <c r="E145" s="68" t="str">
        <f t="shared" si="6"/>
        <v>20170925 16:07:19.413000</v>
      </c>
      <c r="F145" s="69">
        <f t="shared" si="7"/>
        <v>33973</v>
      </c>
    </row>
    <row r="146" spans="1:6">
      <c r="A146">
        <v>6</v>
      </c>
      <c r="B146">
        <v>641</v>
      </c>
      <c r="C146" t="s">
        <v>63</v>
      </c>
      <c r="D146" t="s">
        <v>2423</v>
      </c>
      <c r="E146" s="68" t="str">
        <f t="shared" si="6"/>
        <v>20170925 16:07:19.413000</v>
      </c>
      <c r="F146" s="69">
        <f t="shared" si="7"/>
        <v>3846</v>
      </c>
    </row>
    <row r="147" spans="1:6">
      <c r="A147">
        <v>100</v>
      </c>
      <c r="B147">
        <v>640</v>
      </c>
      <c r="C147" t="s">
        <v>63</v>
      </c>
      <c r="D147" t="s">
        <v>2424</v>
      </c>
      <c r="E147" s="68" t="str">
        <f t="shared" si="6"/>
        <v>20170925 16:20:39.647000</v>
      </c>
      <c r="F147" s="69">
        <f t="shared" si="7"/>
        <v>64000</v>
      </c>
    </row>
    <row r="148" spans="1:6">
      <c r="A148">
        <v>100</v>
      </c>
      <c r="B148">
        <v>640</v>
      </c>
      <c r="C148" t="s">
        <v>63</v>
      </c>
      <c r="D148" t="s">
        <v>2424</v>
      </c>
      <c r="E148" s="68" t="str">
        <f t="shared" si="6"/>
        <v>20170925 16:20:39.647000</v>
      </c>
      <c r="F148" s="69">
        <f t="shared" si="7"/>
        <v>64000</v>
      </c>
    </row>
    <row r="149" spans="1:6">
      <c r="A149">
        <v>85</v>
      </c>
      <c r="B149">
        <v>640</v>
      </c>
      <c r="C149" t="s">
        <v>63</v>
      </c>
      <c r="D149" t="s">
        <v>2424</v>
      </c>
      <c r="E149" s="68" t="str">
        <f t="shared" si="6"/>
        <v>20170925 16:20:39.647000</v>
      </c>
      <c r="F149" s="69">
        <f t="shared" si="7"/>
        <v>54400</v>
      </c>
    </row>
    <row r="150" spans="1:6">
      <c r="A150">
        <v>165</v>
      </c>
      <c r="B150">
        <v>640</v>
      </c>
      <c r="C150" t="s">
        <v>63</v>
      </c>
      <c r="D150" t="s">
        <v>2425</v>
      </c>
      <c r="E150" s="68" t="str">
        <f t="shared" si="6"/>
        <v>20170925 16:20:39.648000</v>
      </c>
      <c r="F150" s="69">
        <f t="shared" si="7"/>
        <v>105600</v>
      </c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E905"/>
  <sheetViews>
    <sheetView workbookViewId="0">
      <selection activeCell="N10" sqref="N10"/>
    </sheetView>
  </sheetViews>
  <sheetFormatPr defaultRowHeight="12.75"/>
  <cols>
    <col min="4" max="4" width="0" hidden="1" customWidth="1"/>
    <col min="5" max="5" width="25.42578125" customWidth="1"/>
  </cols>
  <sheetData>
    <row r="1" spans="1:5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</row>
    <row r="2" spans="1:5">
      <c r="A2">
        <v>3</v>
      </c>
      <c r="B2">
        <v>636.5</v>
      </c>
      <c r="C2" t="s">
        <v>63</v>
      </c>
      <c r="D2" t="s">
        <v>1972</v>
      </c>
      <c r="E2" s="68" t="str">
        <f t="shared" ref="E2:E64" si="0">LEFT(D2,FIND(" ",D2)-1)&amp;" "&amp;IF((MID(D2,FIND(" ",D2)+1,2))&lt;"23",MID(D2,FIND(" ",D2)+1,2) + 2 - VALUE(MID(D2,28,1)),"0"&amp;"0")&amp;MID(D2,FIND(" ",D2)+3,13)</f>
        <v>20170918 9:10:59.569000</v>
      </c>
    </row>
    <row r="3" spans="1:5">
      <c r="A3">
        <v>40</v>
      </c>
      <c r="B3">
        <v>636.5</v>
      </c>
      <c r="C3" t="s">
        <v>63</v>
      </c>
      <c r="D3" t="s">
        <v>1973</v>
      </c>
      <c r="E3" s="68" t="str">
        <f t="shared" si="0"/>
        <v>20170918 9:10:59.592000</v>
      </c>
    </row>
    <row r="4" spans="1:5">
      <c r="A4">
        <v>14</v>
      </c>
      <c r="B4">
        <v>636.5</v>
      </c>
      <c r="C4" t="s">
        <v>63</v>
      </c>
      <c r="D4" t="s">
        <v>1974</v>
      </c>
      <c r="E4" s="68" t="str">
        <f t="shared" si="0"/>
        <v>20170918 9:10:59.617000</v>
      </c>
    </row>
    <row r="5" spans="1:5">
      <c r="A5">
        <v>193</v>
      </c>
      <c r="B5">
        <v>636.5</v>
      </c>
      <c r="C5" t="s">
        <v>63</v>
      </c>
      <c r="D5" t="s">
        <v>1974</v>
      </c>
      <c r="E5" s="68" t="str">
        <f t="shared" si="0"/>
        <v>20170918 9:10:59.617000</v>
      </c>
    </row>
    <row r="6" spans="1:5">
      <c r="A6">
        <v>100</v>
      </c>
      <c r="B6">
        <v>638</v>
      </c>
      <c r="C6" t="s">
        <v>63</v>
      </c>
      <c r="D6" t="s">
        <v>1975</v>
      </c>
      <c r="E6" s="68" t="str">
        <f t="shared" si="0"/>
        <v>20170918 9:18:48.207000</v>
      </c>
    </row>
    <row r="7" spans="1:5">
      <c r="A7">
        <v>40</v>
      </c>
      <c r="B7">
        <v>638</v>
      </c>
      <c r="C7" t="s">
        <v>63</v>
      </c>
      <c r="D7" t="s">
        <v>1975</v>
      </c>
      <c r="E7" s="68" t="str">
        <f t="shared" si="0"/>
        <v>20170918 9:18:48.207000</v>
      </c>
    </row>
    <row r="8" spans="1:5">
      <c r="A8">
        <v>38</v>
      </c>
      <c r="B8">
        <v>638</v>
      </c>
      <c r="C8" t="s">
        <v>63</v>
      </c>
      <c r="D8" t="s">
        <v>1975</v>
      </c>
      <c r="E8" s="68" t="str">
        <f t="shared" si="0"/>
        <v>20170918 9:18:48.207000</v>
      </c>
    </row>
    <row r="9" spans="1:5">
      <c r="A9">
        <v>172</v>
      </c>
      <c r="B9">
        <v>638</v>
      </c>
      <c r="C9" t="s">
        <v>63</v>
      </c>
      <c r="D9" t="s">
        <v>1976</v>
      </c>
      <c r="E9" s="68" t="str">
        <f t="shared" si="0"/>
        <v>20170918 9:18:59.432000</v>
      </c>
    </row>
    <row r="10" spans="1:5">
      <c r="A10">
        <v>600</v>
      </c>
      <c r="B10">
        <v>639</v>
      </c>
      <c r="C10" t="s">
        <v>63</v>
      </c>
      <c r="D10" t="s">
        <v>1977</v>
      </c>
      <c r="E10" s="68" t="str">
        <f t="shared" si="0"/>
        <v>20170918 9:27:49.999799</v>
      </c>
    </row>
    <row r="11" spans="1:5">
      <c r="A11">
        <v>372</v>
      </c>
      <c r="B11">
        <v>636.5</v>
      </c>
      <c r="C11" t="s">
        <v>63</v>
      </c>
      <c r="D11" t="s">
        <v>1978</v>
      </c>
      <c r="E11" s="68" t="str">
        <f t="shared" si="0"/>
        <v>20170918 9:54:16.685000</v>
      </c>
    </row>
    <row r="12" spans="1:5">
      <c r="A12">
        <v>100</v>
      </c>
      <c r="B12">
        <v>636.5</v>
      </c>
      <c r="C12" t="s">
        <v>63</v>
      </c>
      <c r="D12" t="s">
        <v>1978</v>
      </c>
      <c r="E12" s="68" t="str">
        <f t="shared" si="0"/>
        <v>20170918 9:54:16.685000</v>
      </c>
    </row>
    <row r="13" spans="1:5">
      <c r="A13">
        <v>77</v>
      </c>
      <c r="B13">
        <v>636.5</v>
      </c>
      <c r="C13" t="s">
        <v>63</v>
      </c>
      <c r="D13" t="s">
        <v>1979</v>
      </c>
      <c r="E13" s="68" t="str">
        <f t="shared" si="0"/>
        <v>20170918 9:54:16.757000</v>
      </c>
    </row>
    <row r="14" spans="1:5">
      <c r="A14">
        <v>100</v>
      </c>
      <c r="B14">
        <v>636.5</v>
      </c>
      <c r="C14" t="s">
        <v>63</v>
      </c>
      <c r="D14" t="s">
        <v>1979</v>
      </c>
      <c r="E14" s="68" t="str">
        <f t="shared" si="0"/>
        <v>20170918 9:54:16.757000</v>
      </c>
    </row>
    <row r="15" spans="1:5">
      <c r="A15">
        <v>90</v>
      </c>
      <c r="B15">
        <v>636.5</v>
      </c>
      <c r="C15" t="s">
        <v>63</v>
      </c>
      <c r="D15" t="s">
        <v>1979</v>
      </c>
      <c r="E15" s="68" t="str">
        <f t="shared" si="0"/>
        <v>20170918 9:54:16.757000</v>
      </c>
    </row>
    <row r="16" spans="1:5">
      <c r="A16">
        <v>53</v>
      </c>
      <c r="B16">
        <v>636.5</v>
      </c>
      <c r="C16" t="s">
        <v>63</v>
      </c>
      <c r="D16" t="s">
        <v>1979</v>
      </c>
      <c r="E16" s="68" t="str">
        <f t="shared" si="0"/>
        <v>20170918 9:54:16.757000</v>
      </c>
    </row>
    <row r="17" spans="1:5">
      <c r="A17">
        <v>8</v>
      </c>
      <c r="B17">
        <v>636.5</v>
      </c>
      <c r="C17" t="s">
        <v>63</v>
      </c>
      <c r="D17" t="s">
        <v>1980</v>
      </c>
      <c r="E17" s="68" t="str">
        <f t="shared" si="0"/>
        <v>20170918 9:54:16.758000</v>
      </c>
    </row>
    <row r="18" spans="1:5">
      <c r="A18">
        <v>100</v>
      </c>
      <c r="B18">
        <v>638.5</v>
      </c>
      <c r="C18" t="s">
        <v>63</v>
      </c>
      <c r="D18" t="s">
        <v>1981</v>
      </c>
      <c r="E18" s="68" t="str">
        <f t="shared" si="0"/>
        <v>20170918 10:16:11.930000</v>
      </c>
    </row>
    <row r="19" spans="1:5">
      <c r="A19">
        <v>83</v>
      </c>
      <c r="B19">
        <v>638.5</v>
      </c>
      <c r="C19" t="s">
        <v>63</v>
      </c>
      <c r="D19" t="s">
        <v>1981</v>
      </c>
      <c r="E19" s="68" t="str">
        <f t="shared" si="0"/>
        <v>20170918 10:16:11.930000</v>
      </c>
    </row>
    <row r="20" spans="1:5">
      <c r="A20">
        <v>90</v>
      </c>
      <c r="B20">
        <v>638.5</v>
      </c>
      <c r="C20" t="s">
        <v>63</v>
      </c>
      <c r="D20" t="s">
        <v>1981</v>
      </c>
      <c r="E20" s="68" t="str">
        <f t="shared" si="0"/>
        <v>20170918 10:16:11.930000</v>
      </c>
    </row>
    <row r="21" spans="1:5">
      <c r="A21">
        <v>40</v>
      </c>
      <c r="B21">
        <v>638.5</v>
      </c>
      <c r="C21" t="s">
        <v>63</v>
      </c>
      <c r="D21" t="s">
        <v>1981</v>
      </c>
      <c r="E21" s="68" t="str">
        <f t="shared" si="0"/>
        <v>20170918 10:16:11.930000</v>
      </c>
    </row>
    <row r="22" spans="1:5">
      <c r="A22">
        <v>8</v>
      </c>
      <c r="B22">
        <v>638.5</v>
      </c>
      <c r="C22" t="s">
        <v>63</v>
      </c>
      <c r="D22" t="s">
        <v>1982</v>
      </c>
      <c r="E22" s="68" t="str">
        <f t="shared" si="0"/>
        <v>20170918 10:16:11.955000</v>
      </c>
    </row>
    <row r="23" spans="1:5">
      <c r="A23">
        <v>54</v>
      </c>
      <c r="B23">
        <v>638.5</v>
      </c>
      <c r="C23" t="s">
        <v>63</v>
      </c>
      <c r="D23" t="s">
        <v>1983</v>
      </c>
      <c r="E23" s="68" t="str">
        <f t="shared" si="0"/>
        <v>20170918 10:16:12.020000</v>
      </c>
    </row>
    <row r="24" spans="1:5">
      <c r="A24">
        <v>12</v>
      </c>
      <c r="B24">
        <v>638.5</v>
      </c>
      <c r="C24" t="s">
        <v>63</v>
      </c>
      <c r="D24" t="s">
        <v>1984</v>
      </c>
      <c r="E24" s="68" t="str">
        <f t="shared" si="0"/>
        <v>20170918 10:16:12.041000</v>
      </c>
    </row>
    <row r="25" spans="1:5">
      <c r="A25">
        <v>76</v>
      </c>
      <c r="B25">
        <v>638.5</v>
      </c>
      <c r="C25" t="s">
        <v>63</v>
      </c>
      <c r="D25" t="s">
        <v>1985</v>
      </c>
      <c r="E25" s="68" t="str">
        <f t="shared" si="0"/>
        <v>20170918 10:16:12.902000</v>
      </c>
    </row>
    <row r="26" spans="1:5">
      <c r="A26">
        <v>37</v>
      </c>
      <c r="B26">
        <v>638.5</v>
      </c>
      <c r="C26" t="s">
        <v>63</v>
      </c>
      <c r="D26" t="s">
        <v>1986</v>
      </c>
      <c r="E26" s="68" t="str">
        <f t="shared" si="0"/>
        <v>20170918 10:16:14.843000</v>
      </c>
    </row>
    <row r="27" spans="1:5">
      <c r="A27">
        <v>63</v>
      </c>
      <c r="B27">
        <v>638.5</v>
      </c>
      <c r="C27" t="s">
        <v>63</v>
      </c>
      <c r="D27" t="s">
        <v>1987</v>
      </c>
      <c r="E27" s="68" t="str">
        <f t="shared" si="0"/>
        <v>20170918 10:19:41.188000</v>
      </c>
    </row>
    <row r="28" spans="1:5">
      <c r="A28">
        <v>40</v>
      </c>
      <c r="B28">
        <v>638.5</v>
      </c>
      <c r="C28" t="s">
        <v>63</v>
      </c>
      <c r="D28" t="s">
        <v>1987</v>
      </c>
      <c r="E28" s="68" t="str">
        <f t="shared" si="0"/>
        <v>20170918 10:19:41.188000</v>
      </c>
    </row>
    <row r="29" spans="1:5">
      <c r="A29">
        <v>90</v>
      </c>
      <c r="B29">
        <v>638.5</v>
      </c>
      <c r="C29" t="s">
        <v>63</v>
      </c>
      <c r="D29" t="s">
        <v>1987</v>
      </c>
      <c r="E29" s="68" t="str">
        <f t="shared" si="0"/>
        <v>20170918 10:19:41.188000</v>
      </c>
    </row>
    <row r="30" spans="1:5">
      <c r="A30">
        <v>91</v>
      </c>
      <c r="B30">
        <v>638.5</v>
      </c>
      <c r="C30" t="s">
        <v>63</v>
      </c>
      <c r="D30" t="s">
        <v>1987</v>
      </c>
      <c r="E30" s="68" t="str">
        <f t="shared" si="0"/>
        <v>20170918 10:19:41.188000</v>
      </c>
    </row>
    <row r="31" spans="1:5">
      <c r="A31">
        <v>20</v>
      </c>
      <c r="B31">
        <v>638.5</v>
      </c>
      <c r="C31" t="s">
        <v>63</v>
      </c>
      <c r="D31" t="s">
        <v>1987</v>
      </c>
      <c r="E31" s="68" t="str">
        <f t="shared" si="0"/>
        <v>20170918 10:19:41.188000</v>
      </c>
    </row>
    <row r="32" spans="1:5">
      <c r="A32">
        <v>8</v>
      </c>
      <c r="B32">
        <v>638.5</v>
      </c>
      <c r="C32" t="s">
        <v>63</v>
      </c>
      <c r="D32" t="s">
        <v>1988</v>
      </c>
      <c r="E32" s="68" t="str">
        <f t="shared" si="0"/>
        <v>20170918 10:19:41.214000</v>
      </c>
    </row>
    <row r="33" spans="1:5">
      <c r="A33">
        <v>150</v>
      </c>
      <c r="B33">
        <v>638.5</v>
      </c>
      <c r="C33" t="s">
        <v>63</v>
      </c>
      <c r="D33" t="s">
        <v>1989</v>
      </c>
      <c r="E33" s="68" t="str">
        <f t="shared" si="0"/>
        <v>20170918 10:19:41.345000</v>
      </c>
    </row>
    <row r="34" spans="1:5">
      <c r="A34">
        <v>30</v>
      </c>
      <c r="B34">
        <v>638.5</v>
      </c>
      <c r="C34" t="s">
        <v>63</v>
      </c>
      <c r="D34" t="s">
        <v>1989</v>
      </c>
      <c r="E34" s="68" t="str">
        <f t="shared" si="0"/>
        <v>20170918 10:19:41.345000</v>
      </c>
    </row>
    <row r="35" spans="1:5">
      <c r="A35">
        <v>8</v>
      </c>
      <c r="B35">
        <v>638.5</v>
      </c>
      <c r="C35" t="s">
        <v>63</v>
      </c>
      <c r="D35" t="s">
        <v>1989</v>
      </c>
      <c r="E35" s="68" t="str">
        <f t="shared" si="0"/>
        <v>20170918 10:19:41.345000</v>
      </c>
    </row>
    <row r="36" spans="1:5">
      <c r="A36">
        <v>40</v>
      </c>
      <c r="B36">
        <v>639</v>
      </c>
      <c r="C36" t="s">
        <v>63</v>
      </c>
      <c r="D36" t="s">
        <v>1990</v>
      </c>
      <c r="E36" s="68" t="str">
        <f t="shared" si="0"/>
        <v>20170918 10:41:19.763000</v>
      </c>
    </row>
    <row r="37" spans="1:5">
      <c r="A37">
        <v>95</v>
      </c>
      <c r="B37">
        <v>639</v>
      </c>
      <c r="C37" t="s">
        <v>63</v>
      </c>
      <c r="D37" t="s">
        <v>1990</v>
      </c>
      <c r="E37" s="68" t="str">
        <f t="shared" si="0"/>
        <v>20170918 10:41:19.763000</v>
      </c>
    </row>
    <row r="38" spans="1:5">
      <c r="A38">
        <v>80</v>
      </c>
      <c r="B38">
        <v>639</v>
      </c>
      <c r="C38" t="s">
        <v>63</v>
      </c>
      <c r="D38" t="s">
        <v>1991</v>
      </c>
      <c r="E38" s="68" t="str">
        <f t="shared" si="0"/>
        <v>20170918 10:42:25.570000</v>
      </c>
    </row>
    <row r="39" spans="1:5">
      <c r="A39">
        <v>100</v>
      </c>
      <c r="B39">
        <v>639</v>
      </c>
      <c r="C39" t="s">
        <v>63</v>
      </c>
      <c r="D39" t="s">
        <v>1992</v>
      </c>
      <c r="E39" s="68" t="str">
        <f t="shared" si="0"/>
        <v>20170918 10:42:58.054000</v>
      </c>
    </row>
    <row r="40" spans="1:5">
      <c r="A40">
        <v>185</v>
      </c>
      <c r="B40">
        <v>639</v>
      </c>
      <c r="C40" t="s">
        <v>63</v>
      </c>
      <c r="D40" t="s">
        <v>1993</v>
      </c>
      <c r="E40" s="68" t="str">
        <f t="shared" si="0"/>
        <v>20170918 10:45:40.233000</v>
      </c>
    </row>
    <row r="41" spans="1:5">
      <c r="A41">
        <v>68</v>
      </c>
      <c r="B41">
        <v>639</v>
      </c>
      <c r="C41" t="s">
        <v>63</v>
      </c>
      <c r="D41" t="s">
        <v>1994</v>
      </c>
      <c r="E41" s="68" t="str">
        <f t="shared" si="0"/>
        <v>20170918 10:47:48.747000</v>
      </c>
    </row>
    <row r="42" spans="1:5">
      <c r="A42">
        <v>87</v>
      </c>
      <c r="B42">
        <v>639</v>
      </c>
      <c r="C42" t="s">
        <v>63</v>
      </c>
      <c r="D42" t="s">
        <v>1994</v>
      </c>
      <c r="E42" s="68" t="str">
        <f t="shared" si="0"/>
        <v>20170918 10:47:48.747000</v>
      </c>
    </row>
    <row r="43" spans="1:5">
      <c r="A43">
        <v>40</v>
      </c>
      <c r="B43">
        <v>639</v>
      </c>
      <c r="C43" t="s">
        <v>63</v>
      </c>
      <c r="D43" t="s">
        <v>1994</v>
      </c>
      <c r="E43" s="68" t="str">
        <f t="shared" si="0"/>
        <v>20170918 10:47:48.747000</v>
      </c>
    </row>
    <row r="44" spans="1:5">
      <c r="A44">
        <v>305</v>
      </c>
      <c r="B44">
        <v>639</v>
      </c>
      <c r="C44" t="s">
        <v>63</v>
      </c>
      <c r="D44" t="s">
        <v>1994</v>
      </c>
      <c r="E44" s="68" t="str">
        <f t="shared" si="0"/>
        <v>20170918 10:47:48.747000</v>
      </c>
    </row>
    <row r="45" spans="1:5">
      <c r="A45">
        <v>55</v>
      </c>
      <c r="B45">
        <v>637.5</v>
      </c>
      <c r="C45" t="s">
        <v>65</v>
      </c>
      <c r="D45" t="s">
        <v>1995</v>
      </c>
      <c r="E45" s="68" t="str">
        <f t="shared" si="0"/>
        <v>20170918 10:49:11.190000</v>
      </c>
    </row>
    <row r="46" spans="1:5">
      <c r="A46">
        <v>37</v>
      </c>
      <c r="B46">
        <v>637.5</v>
      </c>
      <c r="C46" t="s">
        <v>70</v>
      </c>
      <c r="D46" t="s">
        <v>1996</v>
      </c>
      <c r="E46" s="68" t="str">
        <f t="shared" si="0"/>
        <v>20170918 10:49:11.190850</v>
      </c>
    </row>
    <row r="47" spans="1:5">
      <c r="A47">
        <v>55</v>
      </c>
      <c r="B47">
        <v>636.5</v>
      </c>
      <c r="C47" t="s">
        <v>65</v>
      </c>
      <c r="D47" t="s">
        <v>1997</v>
      </c>
      <c r="E47" s="68" t="str">
        <f t="shared" si="0"/>
        <v>20170918 11:16:30.586000</v>
      </c>
    </row>
    <row r="48" spans="1:5">
      <c r="A48">
        <v>37</v>
      </c>
      <c r="B48">
        <v>636.5</v>
      </c>
      <c r="C48" t="s">
        <v>70</v>
      </c>
      <c r="D48" t="s">
        <v>1998</v>
      </c>
      <c r="E48" s="68" t="str">
        <f t="shared" si="0"/>
        <v>20170918 11:16:30.586831</v>
      </c>
    </row>
    <row r="49" spans="1:5">
      <c r="A49">
        <v>52</v>
      </c>
      <c r="B49">
        <v>636.5</v>
      </c>
      <c r="C49" t="s">
        <v>67</v>
      </c>
      <c r="D49" t="s">
        <v>1999</v>
      </c>
      <c r="E49" s="68" t="str">
        <f t="shared" si="0"/>
        <v>20170918 11:16:30.586851</v>
      </c>
    </row>
    <row r="50" spans="1:5">
      <c r="A50">
        <v>61</v>
      </c>
      <c r="B50">
        <v>636.5</v>
      </c>
      <c r="C50" t="s">
        <v>63</v>
      </c>
      <c r="D50" t="s">
        <v>2000</v>
      </c>
      <c r="E50" s="68" t="str">
        <f t="shared" si="0"/>
        <v>20170918 11:16:30.597000</v>
      </c>
    </row>
    <row r="51" spans="1:5">
      <c r="A51">
        <v>120</v>
      </c>
      <c r="B51">
        <v>636.5</v>
      </c>
      <c r="C51" t="s">
        <v>63</v>
      </c>
      <c r="D51" t="s">
        <v>2000</v>
      </c>
      <c r="E51" s="68" t="str">
        <f t="shared" si="0"/>
        <v>20170918 11:16:30.597000</v>
      </c>
    </row>
    <row r="52" spans="1:5">
      <c r="A52">
        <v>14</v>
      </c>
      <c r="B52">
        <v>636.5</v>
      </c>
      <c r="C52" t="s">
        <v>63</v>
      </c>
      <c r="D52" t="s">
        <v>2000</v>
      </c>
      <c r="E52" s="68" t="str">
        <f t="shared" si="0"/>
        <v>20170918 11:16:30.597000</v>
      </c>
    </row>
    <row r="53" spans="1:5">
      <c r="A53">
        <v>90</v>
      </c>
      <c r="B53">
        <v>636.5</v>
      </c>
      <c r="C53" t="s">
        <v>63</v>
      </c>
      <c r="D53" t="s">
        <v>2000</v>
      </c>
      <c r="E53" s="68" t="str">
        <f t="shared" si="0"/>
        <v>20170918 11:16:30.597000</v>
      </c>
    </row>
    <row r="54" spans="1:5">
      <c r="A54">
        <v>71</v>
      </c>
      <c r="B54">
        <v>636.5</v>
      </c>
      <c r="C54" t="s">
        <v>63</v>
      </c>
      <c r="D54" t="s">
        <v>2000</v>
      </c>
      <c r="E54" s="68" t="str">
        <f t="shared" si="0"/>
        <v>20170918 11:16:30.597000</v>
      </c>
    </row>
    <row r="55" spans="1:5">
      <c r="A55">
        <v>83</v>
      </c>
      <c r="B55">
        <v>636</v>
      </c>
      <c r="C55" t="s">
        <v>63</v>
      </c>
      <c r="D55" t="s">
        <v>2001</v>
      </c>
      <c r="E55" s="68" t="str">
        <f t="shared" si="0"/>
        <v>20170918 11:18:13.012000</v>
      </c>
    </row>
    <row r="56" spans="1:5">
      <c r="A56">
        <v>325</v>
      </c>
      <c r="B56">
        <v>636</v>
      </c>
      <c r="C56" t="s">
        <v>63</v>
      </c>
      <c r="D56" t="s">
        <v>2001</v>
      </c>
      <c r="E56" s="68" t="str">
        <f t="shared" si="0"/>
        <v>20170918 11:18:13.012000</v>
      </c>
    </row>
    <row r="57" spans="1:5">
      <c r="A57">
        <v>199</v>
      </c>
      <c r="B57">
        <v>636</v>
      </c>
      <c r="C57" t="s">
        <v>63</v>
      </c>
      <c r="D57" t="s">
        <v>2002</v>
      </c>
      <c r="E57" s="68" t="str">
        <f t="shared" si="0"/>
        <v>20170918 11:19:34.075000</v>
      </c>
    </row>
    <row r="58" spans="1:5">
      <c r="A58">
        <v>40</v>
      </c>
      <c r="B58">
        <v>636</v>
      </c>
      <c r="C58" t="s">
        <v>63</v>
      </c>
      <c r="D58" t="s">
        <v>2002</v>
      </c>
      <c r="E58" s="68" t="str">
        <f t="shared" si="0"/>
        <v>20170918 11:19:34.075000</v>
      </c>
    </row>
    <row r="59" spans="1:5">
      <c r="A59">
        <v>82</v>
      </c>
      <c r="B59">
        <v>636</v>
      </c>
      <c r="C59" t="s">
        <v>63</v>
      </c>
      <c r="D59" t="s">
        <v>2002</v>
      </c>
      <c r="E59" s="68" t="str">
        <f t="shared" si="0"/>
        <v>20170918 11:19:34.075000</v>
      </c>
    </row>
    <row r="60" spans="1:5">
      <c r="A60">
        <v>90</v>
      </c>
      <c r="B60">
        <v>636</v>
      </c>
      <c r="C60" t="s">
        <v>63</v>
      </c>
      <c r="D60" t="s">
        <v>2002</v>
      </c>
      <c r="E60" s="68" t="str">
        <f t="shared" si="0"/>
        <v>20170918 11:19:34.075000</v>
      </c>
    </row>
    <row r="61" spans="1:5">
      <c r="A61">
        <v>89</v>
      </c>
      <c r="B61">
        <v>636</v>
      </c>
      <c r="C61" t="s">
        <v>63</v>
      </c>
      <c r="D61" t="s">
        <v>2002</v>
      </c>
      <c r="E61" s="68" t="str">
        <f t="shared" si="0"/>
        <v>20170918 11:19:34.075000</v>
      </c>
    </row>
    <row r="62" spans="1:5">
      <c r="A62">
        <v>500</v>
      </c>
      <c r="B62">
        <v>636.5</v>
      </c>
      <c r="C62" t="s">
        <v>63</v>
      </c>
      <c r="D62" t="s">
        <v>2003</v>
      </c>
      <c r="E62" s="68" t="str">
        <f t="shared" si="0"/>
        <v>20170918 11:41:37.457000</v>
      </c>
    </row>
    <row r="63" spans="1:5">
      <c r="A63">
        <v>96</v>
      </c>
      <c r="B63">
        <v>636.5</v>
      </c>
      <c r="C63" t="s">
        <v>63</v>
      </c>
      <c r="D63" t="s">
        <v>2004</v>
      </c>
      <c r="E63" s="68" t="str">
        <f t="shared" si="0"/>
        <v>20170918 11:44:19.801000</v>
      </c>
    </row>
    <row r="64" spans="1:5">
      <c r="A64">
        <v>40</v>
      </c>
      <c r="B64">
        <v>636.5</v>
      </c>
      <c r="C64" t="s">
        <v>63</v>
      </c>
      <c r="D64" t="s">
        <v>2004</v>
      </c>
      <c r="E64" s="68" t="str">
        <f t="shared" si="0"/>
        <v>20170918 11:44:19.801000</v>
      </c>
    </row>
    <row r="65" spans="1:5">
      <c r="A65">
        <v>90</v>
      </c>
      <c r="B65">
        <v>636.5</v>
      </c>
      <c r="C65" t="s">
        <v>63</v>
      </c>
      <c r="D65" t="s">
        <v>2004</v>
      </c>
      <c r="E65" s="68" t="str">
        <f t="shared" ref="E65:E128" si="1">LEFT(D65,FIND(" ",D65)-1)&amp;" "&amp;IF((MID(D65,FIND(" ",D65)+1,2))&lt;"23",MID(D65,FIND(" ",D65)+1,2) + 2 - VALUE(MID(D65,28,1)),"0"&amp;"0")&amp;MID(D65,FIND(" ",D65)+3,13)</f>
        <v>20170918 11:44:19.801000</v>
      </c>
    </row>
    <row r="66" spans="1:5">
      <c r="A66">
        <v>1</v>
      </c>
      <c r="B66">
        <v>636.5</v>
      </c>
      <c r="C66" t="s">
        <v>63</v>
      </c>
      <c r="D66" t="s">
        <v>2004</v>
      </c>
      <c r="E66" s="68" t="str">
        <f t="shared" si="1"/>
        <v>20170918 11:44:19.801000</v>
      </c>
    </row>
    <row r="67" spans="1:5">
      <c r="A67">
        <v>70</v>
      </c>
      <c r="B67">
        <v>636.5</v>
      </c>
      <c r="C67" t="s">
        <v>63</v>
      </c>
      <c r="D67" t="s">
        <v>2004</v>
      </c>
      <c r="E67" s="68" t="str">
        <f t="shared" si="1"/>
        <v>20170918 11:44:19.801000</v>
      </c>
    </row>
    <row r="68" spans="1:5">
      <c r="A68">
        <v>90</v>
      </c>
      <c r="B68">
        <v>636.5</v>
      </c>
      <c r="C68" t="s">
        <v>63</v>
      </c>
      <c r="D68" t="s">
        <v>2004</v>
      </c>
      <c r="E68" s="68" t="str">
        <f t="shared" si="1"/>
        <v>20170918 11:44:19.801000</v>
      </c>
    </row>
    <row r="69" spans="1:5">
      <c r="A69">
        <v>78</v>
      </c>
      <c r="B69">
        <v>636.5</v>
      </c>
      <c r="C69" t="s">
        <v>63</v>
      </c>
      <c r="D69" t="s">
        <v>2004</v>
      </c>
      <c r="E69" s="68" t="str">
        <f t="shared" si="1"/>
        <v>20170918 11:44:19.801000</v>
      </c>
    </row>
    <row r="70" spans="1:5">
      <c r="A70">
        <v>35</v>
      </c>
      <c r="B70">
        <v>636.5</v>
      </c>
      <c r="C70" t="s">
        <v>63</v>
      </c>
      <c r="D70" t="s">
        <v>2005</v>
      </c>
      <c r="E70" s="68" t="str">
        <f t="shared" si="1"/>
        <v>20170918 11:45:01.070000</v>
      </c>
    </row>
    <row r="71" spans="1:5">
      <c r="A71">
        <v>55</v>
      </c>
      <c r="B71">
        <v>634</v>
      </c>
      <c r="C71" t="s">
        <v>65</v>
      </c>
      <c r="D71" t="s">
        <v>2006</v>
      </c>
      <c r="E71" s="68" t="str">
        <f t="shared" si="1"/>
        <v>20170918 12:13:33.117000</v>
      </c>
    </row>
    <row r="72" spans="1:5">
      <c r="A72">
        <v>52</v>
      </c>
      <c r="B72">
        <v>634</v>
      </c>
      <c r="C72" t="s">
        <v>67</v>
      </c>
      <c r="D72" t="s">
        <v>2007</v>
      </c>
      <c r="E72" s="68" t="str">
        <f t="shared" si="1"/>
        <v>20170918 12:13:33.117683</v>
      </c>
    </row>
    <row r="73" spans="1:5">
      <c r="A73">
        <v>37</v>
      </c>
      <c r="B73">
        <v>634</v>
      </c>
      <c r="C73" t="s">
        <v>70</v>
      </c>
      <c r="D73" t="s">
        <v>2008</v>
      </c>
      <c r="E73" s="68" t="str">
        <f t="shared" si="1"/>
        <v>20170918 12:13:33.117808</v>
      </c>
    </row>
    <row r="74" spans="1:5">
      <c r="A74">
        <v>199</v>
      </c>
      <c r="B74">
        <v>634</v>
      </c>
      <c r="C74" t="s">
        <v>63</v>
      </c>
      <c r="D74" t="s">
        <v>2009</v>
      </c>
      <c r="E74" s="68" t="str">
        <f t="shared" si="1"/>
        <v>20170918 12:13:33.127000</v>
      </c>
    </row>
    <row r="75" spans="1:5">
      <c r="A75">
        <v>157</v>
      </c>
      <c r="B75">
        <v>634</v>
      </c>
      <c r="C75" t="s">
        <v>63</v>
      </c>
      <c r="D75" t="s">
        <v>2009</v>
      </c>
      <c r="E75" s="68" t="str">
        <f t="shared" si="1"/>
        <v>20170918 12:13:33.127000</v>
      </c>
    </row>
    <row r="76" spans="1:5">
      <c r="A76">
        <v>166</v>
      </c>
      <c r="B76">
        <v>635</v>
      </c>
      <c r="C76" t="s">
        <v>63</v>
      </c>
      <c r="D76" t="s">
        <v>2010</v>
      </c>
      <c r="E76" s="68" t="str">
        <f t="shared" si="1"/>
        <v>20170918 12:36:27.159000</v>
      </c>
    </row>
    <row r="77" spans="1:5">
      <c r="A77">
        <v>101</v>
      </c>
      <c r="B77">
        <v>635</v>
      </c>
      <c r="C77" t="s">
        <v>63</v>
      </c>
      <c r="D77" t="s">
        <v>2010</v>
      </c>
      <c r="E77" s="68" t="str">
        <f t="shared" si="1"/>
        <v>20170918 12:36:27.159000</v>
      </c>
    </row>
    <row r="78" spans="1:5">
      <c r="A78">
        <v>40</v>
      </c>
      <c r="B78">
        <v>635</v>
      </c>
      <c r="C78" t="s">
        <v>63</v>
      </c>
      <c r="D78" t="s">
        <v>2010</v>
      </c>
      <c r="E78" s="68" t="str">
        <f t="shared" si="1"/>
        <v>20170918 12:36:27.159000</v>
      </c>
    </row>
    <row r="79" spans="1:5">
      <c r="A79">
        <v>90</v>
      </c>
      <c r="B79">
        <v>635</v>
      </c>
      <c r="C79" t="s">
        <v>63</v>
      </c>
      <c r="D79" t="s">
        <v>2010</v>
      </c>
      <c r="E79" s="68" t="str">
        <f t="shared" si="1"/>
        <v>20170918 12:36:27.159000</v>
      </c>
    </row>
    <row r="80" spans="1:5">
      <c r="A80">
        <v>90</v>
      </c>
      <c r="B80">
        <v>635</v>
      </c>
      <c r="C80" t="s">
        <v>63</v>
      </c>
      <c r="D80" t="s">
        <v>2010</v>
      </c>
      <c r="E80" s="68" t="str">
        <f t="shared" si="1"/>
        <v>20170918 12:36:27.159000</v>
      </c>
    </row>
    <row r="81" spans="1:5">
      <c r="A81">
        <v>100</v>
      </c>
      <c r="B81">
        <v>635</v>
      </c>
      <c r="C81" t="s">
        <v>63</v>
      </c>
      <c r="D81" t="s">
        <v>2010</v>
      </c>
      <c r="E81" s="68" t="str">
        <f t="shared" si="1"/>
        <v>20170918 12:36:27.159000</v>
      </c>
    </row>
    <row r="82" spans="1:5">
      <c r="A82">
        <v>413</v>
      </c>
      <c r="B82">
        <v>635</v>
      </c>
      <c r="C82" t="s">
        <v>63</v>
      </c>
      <c r="D82" t="s">
        <v>2010</v>
      </c>
      <c r="E82" s="68" t="str">
        <f t="shared" si="1"/>
        <v>20170918 12:36:27.159000</v>
      </c>
    </row>
    <row r="83" spans="1:5">
      <c r="A83">
        <v>100</v>
      </c>
      <c r="B83">
        <v>636</v>
      </c>
      <c r="C83" t="s">
        <v>63</v>
      </c>
      <c r="D83" t="s">
        <v>2011</v>
      </c>
      <c r="E83" s="68" t="str">
        <f t="shared" si="1"/>
        <v>20170918 12:48:15.295000</v>
      </c>
    </row>
    <row r="84" spans="1:5">
      <c r="A84">
        <v>90</v>
      </c>
      <c r="B84">
        <v>636</v>
      </c>
      <c r="C84" t="s">
        <v>63</v>
      </c>
      <c r="D84" t="s">
        <v>2011</v>
      </c>
      <c r="E84" s="68" t="str">
        <f t="shared" si="1"/>
        <v>20170918 12:48:15.295000</v>
      </c>
    </row>
    <row r="85" spans="1:5">
      <c r="A85">
        <v>85</v>
      </c>
      <c r="B85">
        <v>636</v>
      </c>
      <c r="C85" t="s">
        <v>63</v>
      </c>
      <c r="D85" t="s">
        <v>2012</v>
      </c>
      <c r="E85" s="68" t="str">
        <f t="shared" si="1"/>
        <v>20170918 12:48:16.555000</v>
      </c>
    </row>
    <row r="86" spans="1:5">
      <c r="A86">
        <v>75</v>
      </c>
      <c r="B86">
        <v>636</v>
      </c>
      <c r="C86" t="s">
        <v>63</v>
      </c>
      <c r="D86" t="s">
        <v>2013</v>
      </c>
      <c r="E86" s="68" t="str">
        <f t="shared" si="1"/>
        <v>20170918 12:49:45.817000</v>
      </c>
    </row>
    <row r="87" spans="1:5">
      <c r="A87">
        <v>317</v>
      </c>
      <c r="B87">
        <v>636</v>
      </c>
      <c r="C87" t="s">
        <v>63</v>
      </c>
      <c r="D87" t="s">
        <v>2014</v>
      </c>
      <c r="E87" s="68" t="str">
        <f t="shared" si="1"/>
        <v>20170918 12:50:04.404000</v>
      </c>
    </row>
    <row r="88" spans="1:5">
      <c r="A88">
        <v>133</v>
      </c>
      <c r="B88">
        <v>636</v>
      </c>
      <c r="C88" t="s">
        <v>63</v>
      </c>
      <c r="D88" t="s">
        <v>2014</v>
      </c>
      <c r="E88" s="68" t="str">
        <f t="shared" si="1"/>
        <v>20170918 12:50:04.404000</v>
      </c>
    </row>
    <row r="89" spans="1:5">
      <c r="A89">
        <v>91</v>
      </c>
      <c r="B89">
        <v>636</v>
      </c>
      <c r="C89" t="s">
        <v>63</v>
      </c>
      <c r="D89" t="s">
        <v>2015</v>
      </c>
      <c r="E89" s="68" t="str">
        <f t="shared" si="1"/>
        <v>20170918 13:52:08.003000</v>
      </c>
    </row>
    <row r="90" spans="1:5">
      <c r="A90">
        <v>100</v>
      </c>
      <c r="B90">
        <v>636</v>
      </c>
      <c r="C90" t="s">
        <v>63</v>
      </c>
      <c r="D90" t="s">
        <v>2015</v>
      </c>
      <c r="E90" s="68" t="str">
        <f t="shared" si="1"/>
        <v>20170918 13:52:08.003000</v>
      </c>
    </row>
    <row r="91" spans="1:5">
      <c r="A91">
        <v>100</v>
      </c>
      <c r="B91">
        <v>636</v>
      </c>
      <c r="C91" t="s">
        <v>63</v>
      </c>
      <c r="D91" t="s">
        <v>2015</v>
      </c>
      <c r="E91" s="68" t="str">
        <f t="shared" si="1"/>
        <v>20170918 13:52:08.003000</v>
      </c>
    </row>
    <row r="92" spans="1:5">
      <c r="A92">
        <v>82</v>
      </c>
      <c r="B92">
        <v>636</v>
      </c>
      <c r="C92" t="s">
        <v>63</v>
      </c>
      <c r="D92" t="s">
        <v>2015</v>
      </c>
      <c r="E92" s="68" t="str">
        <f t="shared" si="1"/>
        <v>20170918 13:52:08.003000</v>
      </c>
    </row>
    <row r="93" spans="1:5">
      <c r="A93">
        <v>40</v>
      </c>
      <c r="B93">
        <v>636</v>
      </c>
      <c r="C93" t="s">
        <v>63</v>
      </c>
      <c r="D93" t="s">
        <v>2015</v>
      </c>
      <c r="E93" s="68" t="str">
        <f t="shared" si="1"/>
        <v>20170918 13:52:08.003000</v>
      </c>
    </row>
    <row r="94" spans="1:5">
      <c r="A94">
        <v>388</v>
      </c>
      <c r="B94">
        <v>636</v>
      </c>
      <c r="C94" t="s">
        <v>63</v>
      </c>
      <c r="D94" t="s">
        <v>2016</v>
      </c>
      <c r="E94" s="68" t="str">
        <f t="shared" si="1"/>
        <v>20170918 13:52:08.031000</v>
      </c>
    </row>
    <row r="95" spans="1:5">
      <c r="A95">
        <v>40</v>
      </c>
      <c r="B95">
        <v>636</v>
      </c>
      <c r="C95" t="s">
        <v>63</v>
      </c>
      <c r="D95" t="s">
        <v>2017</v>
      </c>
      <c r="E95" s="68" t="str">
        <f t="shared" si="1"/>
        <v>20170918 13:54:56.771000</v>
      </c>
    </row>
    <row r="96" spans="1:5">
      <c r="A96">
        <v>159</v>
      </c>
      <c r="B96">
        <v>636</v>
      </c>
      <c r="C96" t="s">
        <v>63</v>
      </c>
      <c r="D96" t="s">
        <v>2018</v>
      </c>
      <c r="E96" s="68" t="str">
        <f t="shared" si="1"/>
        <v>20170918 13:57:20.901000</v>
      </c>
    </row>
    <row r="97" spans="1:5">
      <c r="A97">
        <v>159</v>
      </c>
      <c r="B97">
        <v>636.5</v>
      </c>
      <c r="C97" t="s">
        <v>63</v>
      </c>
      <c r="D97" t="s">
        <v>2019</v>
      </c>
      <c r="E97" s="68" t="str">
        <f t="shared" si="1"/>
        <v>20170918 14:21:33.706000</v>
      </c>
    </row>
    <row r="98" spans="1:5">
      <c r="A98">
        <v>170</v>
      </c>
      <c r="B98">
        <v>636.5</v>
      </c>
      <c r="C98" t="s">
        <v>63</v>
      </c>
      <c r="D98" t="s">
        <v>2019</v>
      </c>
      <c r="E98" s="68" t="str">
        <f t="shared" si="1"/>
        <v>20170918 14:21:33.706000</v>
      </c>
    </row>
    <row r="99" spans="1:5">
      <c r="A99">
        <v>100</v>
      </c>
      <c r="B99">
        <v>636.5</v>
      </c>
      <c r="C99" t="s">
        <v>63</v>
      </c>
      <c r="D99" t="s">
        <v>2019</v>
      </c>
      <c r="E99" s="68" t="str">
        <f t="shared" si="1"/>
        <v>20170918 14:21:33.706000</v>
      </c>
    </row>
    <row r="100" spans="1:5">
      <c r="A100">
        <v>55</v>
      </c>
      <c r="B100">
        <v>636.5</v>
      </c>
      <c r="C100" t="s">
        <v>63</v>
      </c>
      <c r="D100" t="s">
        <v>2019</v>
      </c>
      <c r="E100" s="68" t="str">
        <f t="shared" si="1"/>
        <v>20170918 14:21:33.706000</v>
      </c>
    </row>
    <row r="101" spans="1:5">
      <c r="A101">
        <v>215</v>
      </c>
      <c r="B101">
        <v>636.5</v>
      </c>
      <c r="C101" t="s">
        <v>63</v>
      </c>
      <c r="D101" t="s">
        <v>2019</v>
      </c>
      <c r="E101" s="68" t="str">
        <f t="shared" si="1"/>
        <v>20170918 14:21:33.706000</v>
      </c>
    </row>
    <row r="102" spans="1:5">
      <c r="A102">
        <v>79</v>
      </c>
      <c r="B102">
        <v>636.5</v>
      </c>
      <c r="C102" t="s">
        <v>63</v>
      </c>
      <c r="D102" t="s">
        <v>2019</v>
      </c>
      <c r="E102" s="68" t="str">
        <f t="shared" si="1"/>
        <v>20170918 14:21:33.706000</v>
      </c>
    </row>
    <row r="103" spans="1:5">
      <c r="A103">
        <v>82</v>
      </c>
      <c r="B103">
        <v>636.5</v>
      </c>
      <c r="C103" t="s">
        <v>63</v>
      </c>
      <c r="D103" t="s">
        <v>2019</v>
      </c>
      <c r="E103" s="68" t="str">
        <f t="shared" si="1"/>
        <v>20170918 14:21:33.706000</v>
      </c>
    </row>
    <row r="104" spans="1:5">
      <c r="A104">
        <v>90</v>
      </c>
      <c r="B104">
        <v>636.5</v>
      </c>
      <c r="C104" t="s">
        <v>63</v>
      </c>
      <c r="D104" t="s">
        <v>2019</v>
      </c>
      <c r="E104" s="68" t="str">
        <f t="shared" si="1"/>
        <v>20170918 14:21:33.706000</v>
      </c>
    </row>
    <row r="105" spans="1:5">
      <c r="A105">
        <v>187</v>
      </c>
      <c r="B105">
        <v>636.5</v>
      </c>
      <c r="C105" t="s">
        <v>63</v>
      </c>
      <c r="D105" t="s">
        <v>2019</v>
      </c>
      <c r="E105" s="68" t="str">
        <f t="shared" si="1"/>
        <v>20170918 14:21:33.706000</v>
      </c>
    </row>
    <row r="106" spans="1:5">
      <c r="A106">
        <v>63</v>
      </c>
      <c r="B106">
        <v>636.5</v>
      </c>
      <c r="C106" t="s">
        <v>63</v>
      </c>
      <c r="D106" t="s">
        <v>2019</v>
      </c>
      <c r="E106" s="68" t="str">
        <f t="shared" si="1"/>
        <v>20170918 14:21:33.706000</v>
      </c>
    </row>
    <row r="107" spans="1:5">
      <c r="A107">
        <v>56</v>
      </c>
      <c r="B107">
        <v>637</v>
      </c>
      <c r="C107" t="s">
        <v>63</v>
      </c>
      <c r="D107" t="s">
        <v>2020</v>
      </c>
      <c r="E107" s="68" t="str">
        <f t="shared" si="1"/>
        <v>20170918 14:25:21.639000</v>
      </c>
    </row>
    <row r="108" spans="1:5">
      <c r="A108">
        <v>99</v>
      </c>
      <c r="B108">
        <v>637</v>
      </c>
      <c r="C108" t="s">
        <v>63</v>
      </c>
      <c r="D108" t="s">
        <v>2020</v>
      </c>
      <c r="E108" s="68" t="str">
        <f t="shared" si="1"/>
        <v>20170918 14:25:21.639000</v>
      </c>
    </row>
    <row r="109" spans="1:5">
      <c r="A109">
        <v>100</v>
      </c>
      <c r="B109">
        <v>637</v>
      </c>
      <c r="C109" t="s">
        <v>63</v>
      </c>
      <c r="D109" t="s">
        <v>2020</v>
      </c>
      <c r="E109" s="68" t="str">
        <f t="shared" si="1"/>
        <v>20170918 14:25:21.639000</v>
      </c>
    </row>
    <row r="110" spans="1:5">
      <c r="A110">
        <v>90</v>
      </c>
      <c r="B110">
        <v>637</v>
      </c>
      <c r="C110" t="s">
        <v>63</v>
      </c>
      <c r="D110" t="s">
        <v>2020</v>
      </c>
      <c r="E110" s="68" t="str">
        <f t="shared" si="1"/>
        <v>20170918 14:25:21.639000</v>
      </c>
    </row>
    <row r="111" spans="1:5">
      <c r="A111">
        <v>40</v>
      </c>
      <c r="B111">
        <v>637</v>
      </c>
      <c r="C111" t="s">
        <v>63</v>
      </c>
      <c r="D111" t="s">
        <v>2020</v>
      </c>
      <c r="E111" s="68" t="str">
        <f t="shared" si="1"/>
        <v>20170918 14:25:21.639000</v>
      </c>
    </row>
    <row r="112" spans="1:5">
      <c r="A112">
        <v>83</v>
      </c>
      <c r="B112">
        <v>637</v>
      </c>
      <c r="C112" t="s">
        <v>63</v>
      </c>
      <c r="D112" t="s">
        <v>2020</v>
      </c>
      <c r="E112" s="68" t="str">
        <f t="shared" si="1"/>
        <v>20170918 14:25:21.639000</v>
      </c>
    </row>
    <row r="113" spans="1:5">
      <c r="A113">
        <v>90</v>
      </c>
      <c r="B113">
        <v>637</v>
      </c>
      <c r="C113" t="s">
        <v>63</v>
      </c>
      <c r="D113" t="s">
        <v>2020</v>
      </c>
      <c r="E113" s="68" t="str">
        <f t="shared" si="1"/>
        <v>20170918 14:25:21.639000</v>
      </c>
    </row>
    <row r="114" spans="1:5">
      <c r="A114">
        <v>93</v>
      </c>
      <c r="B114">
        <v>637</v>
      </c>
      <c r="C114" t="s">
        <v>63</v>
      </c>
      <c r="D114" t="s">
        <v>2020</v>
      </c>
      <c r="E114" s="68" t="str">
        <f t="shared" si="1"/>
        <v>20170918 14:25:21.639000</v>
      </c>
    </row>
    <row r="115" spans="1:5">
      <c r="A115">
        <v>70</v>
      </c>
      <c r="B115">
        <v>637</v>
      </c>
      <c r="C115" t="s">
        <v>63</v>
      </c>
      <c r="D115" t="s">
        <v>2020</v>
      </c>
      <c r="E115" s="68" t="str">
        <f t="shared" si="1"/>
        <v>20170918 14:25:21.639000</v>
      </c>
    </row>
    <row r="116" spans="1:5">
      <c r="A116">
        <v>54</v>
      </c>
      <c r="B116">
        <v>637</v>
      </c>
      <c r="C116" t="s">
        <v>63</v>
      </c>
      <c r="D116" t="s">
        <v>2020</v>
      </c>
      <c r="E116" s="68" t="str">
        <f t="shared" si="1"/>
        <v>20170918 14:25:21.639000</v>
      </c>
    </row>
    <row r="117" spans="1:5">
      <c r="A117">
        <v>225</v>
      </c>
      <c r="B117">
        <v>637</v>
      </c>
      <c r="C117" t="s">
        <v>63</v>
      </c>
      <c r="D117" t="s">
        <v>2020</v>
      </c>
      <c r="E117" s="68" t="str">
        <f t="shared" si="1"/>
        <v>20170918 14:25:21.639000</v>
      </c>
    </row>
    <row r="118" spans="1:5">
      <c r="A118">
        <v>8</v>
      </c>
      <c r="B118">
        <v>637</v>
      </c>
      <c r="C118" t="s">
        <v>63</v>
      </c>
      <c r="D118" t="s">
        <v>2021</v>
      </c>
      <c r="E118" s="68" t="str">
        <f t="shared" si="1"/>
        <v>20170918 14:27:24.727000</v>
      </c>
    </row>
    <row r="119" spans="1:5">
      <c r="A119">
        <v>43</v>
      </c>
      <c r="B119">
        <v>637</v>
      </c>
      <c r="C119" t="s">
        <v>63</v>
      </c>
      <c r="D119" t="s">
        <v>2022</v>
      </c>
      <c r="E119" s="68" t="str">
        <f t="shared" si="1"/>
        <v>20170918 14:27:53.164000</v>
      </c>
    </row>
    <row r="120" spans="1:5">
      <c r="A120">
        <v>130</v>
      </c>
      <c r="B120">
        <v>637</v>
      </c>
      <c r="C120" t="s">
        <v>63</v>
      </c>
      <c r="D120" t="s">
        <v>2023</v>
      </c>
      <c r="E120" s="68" t="str">
        <f t="shared" si="1"/>
        <v>20170918 14:27:53.176000</v>
      </c>
    </row>
    <row r="121" spans="1:5">
      <c r="A121">
        <v>619</v>
      </c>
      <c r="B121">
        <v>637</v>
      </c>
      <c r="C121" t="s">
        <v>63</v>
      </c>
      <c r="D121" t="s">
        <v>2023</v>
      </c>
      <c r="E121" s="68" t="str">
        <f t="shared" si="1"/>
        <v>20170918 14:27:53.176000</v>
      </c>
    </row>
    <row r="122" spans="1:5">
      <c r="A122">
        <v>100</v>
      </c>
      <c r="B122">
        <v>637</v>
      </c>
      <c r="C122" t="s">
        <v>63</v>
      </c>
      <c r="D122" t="s">
        <v>2024</v>
      </c>
      <c r="E122" s="68" t="str">
        <f t="shared" si="1"/>
        <v>20170918 14:33:17.152000</v>
      </c>
    </row>
    <row r="123" spans="1:5">
      <c r="A123">
        <v>79</v>
      </c>
      <c r="B123">
        <v>637</v>
      </c>
      <c r="C123" t="s">
        <v>63</v>
      </c>
      <c r="D123" t="s">
        <v>2024</v>
      </c>
      <c r="E123" s="68" t="str">
        <f t="shared" si="1"/>
        <v>20170918 14:33:17.152000</v>
      </c>
    </row>
    <row r="124" spans="1:5">
      <c r="A124">
        <v>100</v>
      </c>
      <c r="B124">
        <v>637</v>
      </c>
      <c r="C124" t="s">
        <v>63</v>
      </c>
      <c r="D124" t="s">
        <v>2024</v>
      </c>
      <c r="E124" s="68" t="str">
        <f t="shared" si="1"/>
        <v>20170918 14:33:17.152000</v>
      </c>
    </row>
    <row r="125" spans="1:5">
      <c r="A125">
        <v>42</v>
      </c>
      <c r="B125">
        <v>637</v>
      </c>
      <c r="C125" t="s">
        <v>63</v>
      </c>
      <c r="D125" t="s">
        <v>2024</v>
      </c>
      <c r="E125" s="68" t="str">
        <f t="shared" si="1"/>
        <v>20170918 14:33:17.152000</v>
      </c>
    </row>
    <row r="126" spans="1:5">
      <c r="A126">
        <v>87</v>
      </c>
      <c r="B126">
        <v>637</v>
      </c>
      <c r="C126" t="s">
        <v>63</v>
      </c>
      <c r="D126" t="s">
        <v>2024</v>
      </c>
      <c r="E126" s="68" t="str">
        <f t="shared" si="1"/>
        <v>20170918 14:33:17.152000</v>
      </c>
    </row>
    <row r="127" spans="1:5">
      <c r="A127">
        <v>4</v>
      </c>
      <c r="B127">
        <v>637</v>
      </c>
      <c r="C127" t="s">
        <v>63</v>
      </c>
      <c r="D127" t="s">
        <v>2024</v>
      </c>
      <c r="E127" s="68" t="str">
        <f t="shared" si="1"/>
        <v>20170918 14:33:17.152000</v>
      </c>
    </row>
    <row r="128" spans="1:5">
      <c r="A128">
        <v>121</v>
      </c>
      <c r="B128">
        <v>637</v>
      </c>
      <c r="C128" t="s">
        <v>63</v>
      </c>
      <c r="D128" t="s">
        <v>2024</v>
      </c>
      <c r="E128" s="68" t="str">
        <f t="shared" si="1"/>
        <v>20170918 14:33:17.152000</v>
      </c>
    </row>
    <row r="129" spans="1:5">
      <c r="A129">
        <v>40</v>
      </c>
      <c r="B129">
        <v>637</v>
      </c>
      <c r="C129" t="s">
        <v>63</v>
      </c>
      <c r="D129" t="s">
        <v>2024</v>
      </c>
      <c r="E129" s="68" t="str">
        <f t="shared" ref="E129:E192" si="2">LEFT(D129,FIND(" ",D129)-1)&amp;" "&amp;IF((MID(D129,FIND(" ",D129)+1,2))&lt;"23",MID(D129,FIND(" ",D129)+1,2) + 2 - VALUE(MID(D129,28,1)),"0"&amp;"0")&amp;MID(D129,FIND(" ",D129)+3,13)</f>
        <v>20170918 14:33:17.152000</v>
      </c>
    </row>
    <row r="130" spans="1:5">
      <c r="A130">
        <v>127</v>
      </c>
      <c r="B130">
        <v>637</v>
      </c>
      <c r="C130" t="s">
        <v>63</v>
      </c>
      <c r="D130" t="s">
        <v>2025</v>
      </c>
      <c r="E130" s="68" t="str">
        <f t="shared" si="2"/>
        <v>20170918 14:33:17.172000</v>
      </c>
    </row>
    <row r="131" spans="1:5">
      <c r="A131">
        <v>55</v>
      </c>
      <c r="B131">
        <v>635.5</v>
      </c>
      <c r="C131" t="s">
        <v>65</v>
      </c>
      <c r="D131" t="s">
        <v>2026</v>
      </c>
      <c r="E131" s="68" t="str">
        <f t="shared" si="2"/>
        <v>20170918 14:48:40.525000</v>
      </c>
    </row>
    <row r="132" spans="1:5">
      <c r="A132">
        <v>24</v>
      </c>
      <c r="B132">
        <v>635.5</v>
      </c>
      <c r="C132" t="s">
        <v>67</v>
      </c>
      <c r="D132" t="s">
        <v>2027</v>
      </c>
      <c r="E132" s="68" t="str">
        <f t="shared" si="2"/>
        <v>20170918 14:48:40.526020</v>
      </c>
    </row>
    <row r="133" spans="1:5">
      <c r="A133">
        <v>24</v>
      </c>
      <c r="B133">
        <v>635.5</v>
      </c>
      <c r="C133" t="s">
        <v>70</v>
      </c>
      <c r="D133" t="s">
        <v>2028</v>
      </c>
      <c r="E133" s="68" t="str">
        <f t="shared" si="2"/>
        <v>20170918 14:48:40.526050</v>
      </c>
    </row>
    <row r="134" spans="1:5">
      <c r="A134">
        <v>55</v>
      </c>
      <c r="B134">
        <v>635.5</v>
      </c>
      <c r="C134" t="s">
        <v>65</v>
      </c>
      <c r="D134" t="s">
        <v>2029</v>
      </c>
      <c r="E134" s="68" t="str">
        <f t="shared" si="2"/>
        <v>20170918 14:57:18.440000</v>
      </c>
    </row>
    <row r="135" spans="1:5">
      <c r="A135">
        <v>342</v>
      </c>
      <c r="B135">
        <v>635.5</v>
      </c>
      <c r="C135" t="s">
        <v>63</v>
      </c>
      <c r="D135" t="s">
        <v>2030</v>
      </c>
      <c r="E135" s="68" t="str">
        <f t="shared" si="2"/>
        <v>20170918 14:57:18.445000</v>
      </c>
    </row>
    <row r="136" spans="1:5">
      <c r="A136">
        <v>90</v>
      </c>
      <c r="B136">
        <v>636.5</v>
      </c>
      <c r="C136" t="s">
        <v>63</v>
      </c>
      <c r="D136" t="s">
        <v>2031</v>
      </c>
      <c r="E136" s="68" t="str">
        <f t="shared" si="2"/>
        <v>20170918 15:16:44.701000</v>
      </c>
    </row>
    <row r="137" spans="1:5">
      <c r="A137">
        <v>294</v>
      </c>
      <c r="B137">
        <v>636.5</v>
      </c>
      <c r="C137" t="s">
        <v>63</v>
      </c>
      <c r="D137" t="s">
        <v>2031</v>
      </c>
      <c r="E137" s="68" t="str">
        <f t="shared" si="2"/>
        <v>20170918 15:16:44.701000</v>
      </c>
    </row>
    <row r="138" spans="1:5">
      <c r="A138">
        <v>22</v>
      </c>
      <c r="B138">
        <v>636.5</v>
      </c>
      <c r="C138" t="s">
        <v>63</v>
      </c>
      <c r="D138" t="s">
        <v>2031</v>
      </c>
      <c r="E138" s="68" t="str">
        <f t="shared" si="2"/>
        <v>20170918 15:16:44.701000</v>
      </c>
    </row>
    <row r="139" spans="1:5">
      <c r="A139">
        <v>104</v>
      </c>
      <c r="B139">
        <v>636.5</v>
      </c>
      <c r="C139" t="s">
        <v>63</v>
      </c>
      <c r="D139" t="s">
        <v>2031</v>
      </c>
      <c r="E139" s="68" t="str">
        <f t="shared" si="2"/>
        <v>20170918 15:16:44.701000</v>
      </c>
    </row>
    <row r="140" spans="1:5">
      <c r="A140">
        <v>70</v>
      </c>
      <c r="B140">
        <v>636.5</v>
      </c>
      <c r="C140" t="s">
        <v>63</v>
      </c>
      <c r="D140" t="s">
        <v>2031</v>
      </c>
      <c r="E140" s="68" t="str">
        <f t="shared" si="2"/>
        <v>20170918 15:16:44.701000</v>
      </c>
    </row>
    <row r="141" spans="1:5">
      <c r="A141">
        <v>101</v>
      </c>
      <c r="B141">
        <v>636.5</v>
      </c>
      <c r="C141" t="s">
        <v>63</v>
      </c>
      <c r="D141" t="s">
        <v>2031</v>
      </c>
      <c r="E141" s="68" t="str">
        <f t="shared" si="2"/>
        <v>20170918 15:16:44.701000</v>
      </c>
    </row>
    <row r="142" spans="1:5">
      <c r="A142">
        <v>100</v>
      </c>
      <c r="B142">
        <v>636.5</v>
      </c>
      <c r="C142" t="s">
        <v>63</v>
      </c>
      <c r="D142" t="s">
        <v>2031</v>
      </c>
      <c r="E142" s="68" t="str">
        <f t="shared" si="2"/>
        <v>20170918 15:16:44.701000</v>
      </c>
    </row>
    <row r="143" spans="1:5">
      <c r="A143">
        <v>90</v>
      </c>
      <c r="B143">
        <v>636.5</v>
      </c>
      <c r="C143" t="s">
        <v>63</v>
      </c>
      <c r="D143" t="s">
        <v>2031</v>
      </c>
      <c r="E143" s="68" t="str">
        <f t="shared" si="2"/>
        <v>20170918 15:16:44.701000</v>
      </c>
    </row>
    <row r="144" spans="1:5">
      <c r="A144">
        <v>84</v>
      </c>
      <c r="B144">
        <v>636.5</v>
      </c>
      <c r="C144" t="s">
        <v>63</v>
      </c>
      <c r="D144" t="s">
        <v>2031</v>
      </c>
      <c r="E144" s="68" t="str">
        <f t="shared" si="2"/>
        <v>20170918 15:16:44.701000</v>
      </c>
    </row>
    <row r="145" spans="1:5">
      <c r="A145">
        <v>45</v>
      </c>
      <c r="B145">
        <v>636.5</v>
      </c>
      <c r="C145" t="s">
        <v>63</v>
      </c>
      <c r="D145" t="s">
        <v>2031</v>
      </c>
      <c r="E145" s="68" t="str">
        <f t="shared" si="2"/>
        <v>20170918 15:16:44.701000</v>
      </c>
    </row>
    <row r="146" spans="1:5">
      <c r="A146">
        <v>90</v>
      </c>
      <c r="B146">
        <v>636.5</v>
      </c>
      <c r="C146" t="s">
        <v>63</v>
      </c>
      <c r="D146" t="s">
        <v>2032</v>
      </c>
      <c r="E146" s="68" t="str">
        <f t="shared" si="2"/>
        <v>20170918 15:18:17.149000</v>
      </c>
    </row>
    <row r="147" spans="1:5">
      <c r="A147">
        <v>101</v>
      </c>
      <c r="B147">
        <v>636.5</v>
      </c>
      <c r="C147" t="s">
        <v>63</v>
      </c>
      <c r="D147" t="s">
        <v>2032</v>
      </c>
      <c r="E147" s="68" t="str">
        <f t="shared" si="2"/>
        <v>20170918 15:18:17.149000</v>
      </c>
    </row>
    <row r="148" spans="1:5">
      <c r="A148">
        <v>80</v>
      </c>
      <c r="B148">
        <v>636.5</v>
      </c>
      <c r="C148" t="s">
        <v>63</v>
      </c>
      <c r="D148" t="s">
        <v>2032</v>
      </c>
      <c r="E148" s="68" t="str">
        <f t="shared" si="2"/>
        <v>20170918 15:18:17.149000</v>
      </c>
    </row>
    <row r="149" spans="1:5">
      <c r="A149">
        <v>100</v>
      </c>
      <c r="B149">
        <v>636.5</v>
      </c>
      <c r="C149" t="s">
        <v>63</v>
      </c>
      <c r="D149" t="s">
        <v>2032</v>
      </c>
      <c r="E149" s="68" t="str">
        <f t="shared" si="2"/>
        <v>20170918 15:18:17.149000</v>
      </c>
    </row>
    <row r="150" spans="1:5">
      <c r="A150">
        <v>90</v>
      </c>
      <c r="B150">
        <v>636.5</v>
      </c>
      <c r="C150" t="s">
        <v>63</v>
      </c>
      <c r="D150" t="s">
        <v>2032</v>
      </c>
      <c r="E150" s="68" t="str">
        <f t="shared" si="2"/>
        <v>20170918 15:18:17.149000</v>
      </c>
    </row>
    <row r="151" spans="1:5">
      <c r="A151">
        <v>80</v>
      </c>
      <c r="B151">
        <v>636.5</v>
      </c>
      <c r="C151" t="s">
        <v>63</v>
      </c>
      <c r="D151" t="s">
        <v>2032</v>
      </c>
      <c r="E151" s="68" t="str">
        <f t="shared" si="2"/>
        <v>20170918 15:18:17.149000</v>
      </c>
    </row>
    <row r="152" spans="1:5">
      <c r="A152">
        <v>259</v>
      </c>
      <c r="B152">
        <v>636.5</v>
      </c>
      <c r="C152" t="s">
        <v>63</v>
      </c>
      <c r="D152" t="s">
        <v>2032</v>
      </c>
      <c r="E152" s="68" t="str">
        <f t="shared" si="2"/>
        <v>20170918 15:18:17.149000</v>
      </c>
    </row>
    <row r="153" spans="1:5">
      <c r="A153">
        <v>90</v>
      </c>
      <c r="B153">
        <v>637</v>
      </c>
      <c r="C153" t="s">
        <v>63</v>
      </c>
      <c r="D153" t="s">
        <v>2033</v>
      </c>
      <c r="E153" s="68" t="str">
        <f t="shared" si="2"/>
        <v>20170918 15:24:49.423000</v>
      </c>
    </row>
    <row r="154" spans="1:5">
      <c r="A154">
        <v>76</v>
      </c>
      <c r="B154">
        <v>637</v>
      </c>
      <c r="C154" t="s">
        <v>63</v>
      </c>
      <c r="D154" t="s">
        <v>2033</v>
      </c>
      <c r="E154" s="68" t="str">
        <f t="shared" si="2"/>
        <v>20170918 15:24:49.423000</v>
      </c>
    </row>
    <row r="155" spans="1:5">
      <c r="A155">
        <v>99</v>
      </c>
      <c r="B155">
        <v>637</v>
      </c>
      <c r="C155" t="s">
        <v>63</v>
      </c>
      <c r="D155" t="s">
        <v>2033</v>
      </c>
      <c r="E155" s="68" t="str">
        <f t="shared" si="2"/>
        <v>20170918 15:24:49.423000</v>
      </c>
    </row>
    <row r="156" spans="1:5">
      <c r="A156">
        <v>81</v>
      </c>
      <c r="B156">
        <v>637</v>
      </c>
      <c r="C156" t="s">
        <v>63</v>
      </c>
      <c r="D156" t="s">
        <v>2033</v>
      </c>
      <c r="E156" s="68" t="str">
        <f t="shared" si="2"/>
        <v>20170918 15:24:49.423000</v>
      </c>
    </row>
    <row r="157" spans="1:5">
      <c r="A157">
        <v>12</v>
      </c>
      <c r="B157">
        <v>637</v>
      </c>
      <c r="C157" t="s">
        <v>63</v>
      </c>
      <c r="D157" t="s">
        <v>2033</v>
      </c>
      <c r="E157" s="68" t="str">
        <f t="shared" si="2"/>
        <v>20170918 15:24:49.423000</v>
      </c>
    </row>
    <row r="158" spans="1:5">
      <c r="A158">
        <v>40</v>
      </c>
      <c r="B158">
        <v>637</v>
      </c>
      <c r="C158" t="s">
        <v>63</v>
      </c>
      <c r="D158" t="s">
        <v>2033</v>
      </c>
      <c r="E158" s="68" t="str">
        <f t="shared" si="2"/>
        <v>20170918 15:24:49.423000</v>
      </c>
    </row>
    <row r="159" spans="1:5">
      <c r="A159">
        <v>53</v>
      </c>
      <c r="B159">
        <v>637</v>
      </c>
      <c r="C159" t="s">
        <v>63</v>
      </c>
      <c r="D159" t="s">
        <v>2033</v>
      </c>
      <c r="E159" s="68" t="str">
        <f t="shared" si="2"/>
        <v>20170918 15:24:49.423000</v>
      </c>
    </row>
    <row r="160" spans="1:5">
      <c r="A160">
        <v>60</v>
      </c>
      <c r="B160">
        <v>637</v>
      </c>
      <c r="C160" t="s">
        <v>63</v>
      </c>
      <c r="D160" t="s">
        <v>2034</v>
      </c>
      <c r="E160" s="68" t="str">
        <f t="shared" si="2"/>
        <v>20170918 15:24:49.443000</v>
      </c>
    </row>
    <row r="161" spans="1:5">
      <c r="A161">
        <v>14</v>
      </c>
      <c r="B161">
        <v>637</v>
      </c>
      <c r="C161" t="s">
        <v>63</v>
      </c>
      <c r="D161" t="s">
        <v>2035</v>
      </c>
      <c r="E161" s="68" t="str">
        <f t="shared" si="2"/>
        <v>20170918 15:24:49.449000</v>
      </c>
    </row>
    <row r="162" spans="1:5">
      <c r="A162">
        <v>75</v>
      </c>
      <c r="B162">
        <v>637</v>
      </c>
      <c r="C162" t="s">
        <v>63</v>
      </c>
      <c r="D162" t="s">
        <v>2036</v>
      </c>
      <c r="E162" s="68" t="str">
        <f t="shared" si="2"/>
        <v>20170918 15:24:49.451000</v>
      </c>
    </row>
    <row r="163" spans="1:5">
      <c r="A163">
        <v>200</v>
      </c>
      <c r="B163">
        <v>637</v>
      </c>
      <c r="C163" t="s">
        <v>63</v>
      </c>
      <c r="D163" t="s">
        <v>2036</v>
      </c>
      <c r="E163" s="68" t="str">
        <f t="shared" si="2"/>
        <v>20170918 15:24:49.451000</v>
      </c>
    </row>
    <row r="164" spans="1:5">
      <c r="A164">
        <v>50</v>
      </c>
      <c r="B164">
        <v>637</v>
      </c>
      <c r="C164" t="s">
        <v>63</v>
      </c>
      <c r="D164" t="s">
        <v>2037</v>
      </c>
      <c r="E164" s="68" t="str">
        <f t="shared" si="2"/>
        <v>20170918 15:45:53.704000</v>
      </c>
    </row>
    <row r="165" spans="1:5">
      <c r="A165">
        <v>85</v>
      </c>
      <c r="B165">
        <v>637</v>
      </c>
      <c r="C165" t="s">
        <v>63</v>
      </c>
      <c r="D165" t="s">
        <v>2037</v>
      </c>
      <c r="E165" s="68" t="str">
        <f t="shared" si="2"/>
        <v>20170918 15:45:53.704000</v>
      </c>
    </row>
    <row r="166" spans="1:5">
      <c r="A166">
        <v>271</v>
      </c>
      <c r="B166">
        <v>637</v>
      </c>
      <c r="C166" t="s">
        <v>63</v>
      </c>
      <c r="D166" t="s">
        <v>2037</v>
      </c>
      <c r="E166" s="68" t="str">
        <f t="shared" si="2"/>
        <v>20170918 15:45:53.704000</v>
      </c>
    </row>
    <row r="167" spans="1:5">
      <c r="A167">
        <v>100</v>
      </c>
      <c r="B167">
        <v>637</v>
      </c>
      <c r="C167" t="s">
        <v>63</v>
      </c>
      <c r="D167" t="s">
        <v>2037</v>
      </c>
      <c r="E167" s="68" t="str">
        <f t="shared" si="2"/>
        <v>20170918 15:45:53.704000</v>
      </c>
    </row>
    <row r="168" spans="1:5">
      <c r="A168">
        <v>114</v>
      </c>
      <c r="B168">
        <v>637</v>
      </c>
      <c r="C168" t="s">
        <v>63</v>
      </c>
      <c r="D168" t="s">
        <v>2037</v>
      </c>
      <c r="E168" s="68" t="str">
        <f t="shared" si="2"/>
        <v>20170918 15:45:53.704000</v>
      </c>
    </row>
    <row r="169" spans="1:5">
      <c r="A169">
        <v>42</v>
      </c>
      <c r="B169">
        <v>637</v>
      </c>
      <c r="C169" t="s">
        <v>63</v>
      </c>
      <c r="D169" t="s">
        <v>2037</v>
      </c>
      <c r="E169" s="68" t="str">
        <f t="shared" si="2"/>
        <v>20170918 15:45:53.704000</v>
      </c>
    </row>
    <row r="170" spans="1:5">
      <c r="A170">
        <v>38</v>
      </c>
      <c r="B170">
        <v>637</v>
      </c>
      <c r="C170" t="s">
        <v>63</v>
      </c>
      <c r="D170" t="s">
        <v>2037</v>
      </c>
      <c r="E170" s="68" t="str">
        <f t="shared" si="2"/>
        <v>20170918 15:45:53.704000</v>
      </c>
    </row>
    <row r="171" spans="1:5">
      <c r="A171">
        <v>81</v>
      </c>
      <c r="B171">
        <v>637.5</v>
      </c>
      <c r="C171" t="s">
        <v>63</v>
      </c>
      <c r="D171" t="s">
        <v>2038</v>
      </c>
      <c r="E171" s="68" t="str">
        <f t="shared" si="2"/>
        <v>20170918 16:07:14.169000</v>
      </c>
    </row>
    <row r="172" spans="1:5">
      <c r="A172">
        <v>78</v>
      </c>
      <c r="B172">
        <v>637.5</v>
      </c>
      <c r="C172" t="s">
        <v>63</v>
      </c>
      <c r="D172" t="s">
        <v>2038</v>
      </c>
      <c r="E172" s="68" t="str">
        <f t="shared" si="2"/>
        <v>20170918 16:07:14.169000</v>
      </c>
    </row>
    <row r="173" spans="1:5">
      <c r="A173">
        <v>71</v>
      </c>
      <c r="B173">
        <v>637.5</v>
      </c>
      <c r="C173" t="s">
        <v>63</v>
      </c>
      <c r="D173" t="s">
        <v>2038</v>
      </c>
      <c r="E173" s="68" t="str">
        <f t="shared" si="2"/>
        <v>20170918 16:07:14.169000</v>
      </c>
    </row>
    <row r="174" spans="1:5">
      <c r="A174">
        <v>100</v>
      </c>
      <c r="B174">
        <v>637.5</v>
      </c>
      <c r="C174" t="s">
        <v>63</v>
      </c>
      <c r="D174" t="s">
        <v>2038</v>
      </c>
      <c r="E174" s="68" t="str">
        <f t="shared" si="2"/>
        <v>20170918 16:07:14.169000</v>
      </c>
    </row>
    <row r="175" spans="1:5">
      <c r="A175">
        <v>50</v>
      </c>
      <c r="B175">
        <v>637.5</v>
      </c>
      <c r="C175" t="s">
        <v>63</v>
      </c>
      <c r="D175" t="s">
        <v>2038</v>
      </c>
      <c r="E175" s="68" t="str">
        <f t="shared" si="2"/>
        <v>20170918 16:07:14.169000</v>
      </c>
    </row>
    <row r="176" spans="1:5">
      <c r="A176">
        <v>12</v>
      </c>
      <c r="B176">
        <v>637.5</v>
      </c>
      <c r="C176" t="s">
        <v>63</v>
      </c>
      <c r="D176" t="s">
        <v>2038</v>
      </c>
      <c r="E176" s="68" t="str">
        <f t="shared" si="2"/>
        <v>20170918 16:07:14.169000</v>
      </c>
    </row>
    <row r="177" spans="1:5">
      <c r="A177">
        <v>40</v>
      </c>
      <c r="B177">
        <v>637.5</v>
      </c>
      <c r="C177" t="s">
        <v>63</v>
      </c>
      <c r="D177" t="s">
        <v>2038</v>
      </c>
      <c r="E177" s="68" t="str">
        <f t="shared" si="2"/>
        <v>20170918 16:07:14.169000</v>
      </c>
    </row>
    <row r="178" spans="1:5">
      <c r="A178">
        <v>59</v>
      </c>
      <c r="B178">
        <v>637.5</v>
      </c>
      <c r="C178" t="s">
        <v>63</v>
      </c>
      <c r="D178" t="s">
        <v>2039</v>
      </c>
      <c r="E178" s="68" t="str">
        <f t="shared" si="2"/>
        <v>20170918 16:07:14.194000</v>
      </c>
    </row>
    <row r="179" spans="1:5">
      <c r="A179">
        <v>67</v>
      </c>
      <c r="B179">
        <v>637.5</v>
      </c>
      <c r="C179" t="s">
        <v>63</v>
      </c>
      <c r="D179" t="s">
        <v>2040</v>
      </c>
      <c r="E179" s="68" t="str">
        <f t="shared" si="2"/>
        <v>20170918 16:07:14.195000</v>
      </c>
    </row>
    <row r="180" spans="1:5">
      <c r="A180">
        <v>14</v>
      </c>
      <c r="B180">
        <v>637.5</v>
      </c>
      <c r="C180" t="s">
        <v>63</v>
      </c>
      <c r="D180" t="s">
        <v>2040</v>
      </c>
      <c r="E180" s="68" t="str">
        <f t="shared" si="2"/>
        <v>20170918 16:07:14.195000</v>
      </c>
    </row>
    <row r="181" spans="1:5">
      <c r="A181">
        <v>128</v>
      </c>
      <c r="B181">
        <v>637.5</v>
      </c>
      <c r="C181" t="s">
        <v>63</v>
      </c>
      <c r="D181" t="s">
        <v>2041</v>
      </c>
      <c r="E181" s="68" t="str">
        <f t="shared" si="2"/>
        <v>20170918 16:07:14.218000</v>
      </c>
    </row>
    <row r="182" spans="1:5">
      <c r="A182">
        <v>89</v>
      </c>
      <c r="B182">
        <v>636</v>
      </c>
      <c r="C182" t="s">
        <v>63</v>
      </c>
      <c r="D182" t="s">
        <v>2042</v>
      </c>
      <c r="E182" s="68" t="str">
        <f t="shared" si="2"/>
        <v>20170918 16:22:28.979000</v>
      </c>
    </row>
    <row r="183" spans="1:5">
      <c r="A183">
        <v>77</v>
      </c>
      <c r="B183">
        <v>636</v>
      </c>
      <c r="C183" t="s">
        <v>63</v>
      </c>
      <c r="D183" t="s">
        <v>2042</v>
      </c>
      <c r="E183" s="68" t="str">
        <f t="shared" si="2"/>
        <v>20170918 16:22:28.979000</v>
      </c>
    </row>
    <row r="184" spans="1:5">
      <c r="A184">
        <v>40</v>
      </c>
      <c r="B184">
        <v>636</v>
      </c>
      <c r="C184" t="s">
        <v>63</v>
      </c>
      <c r="D184" t="s">
        <v>2042</v>
      </c>
      <c r="E184" s="68" t="str">
        <f t="shared" si="2"/>
        <v>20170918 16:22:28.979000</v>
      </c>
    </row>
    <row r="185" spans="1:5">
      <c r="A185">
        <v>60</v>
      </c>
      <c r="B185">
        <v>636</v>
      </c>
      <c r="C185" t="s">
        <v>63</v>
      </c>
      <c r="D185" t="s">
        <v>2042</v>
      </c>
      <c r="E185" s="68" t="str">
        <f t="shared" si="2"/>
        <v>20170918 16:22:28.979000</v>
      </c>
    </row>
    <row r="186" spans="1:5">
      <c r="A186">
        <v>51</v>
      </c>
      <c r="B186">
        <v>636</v>
      </c>
      <c r="C186" t="s">
        <v>63</v>
      </c>
      <c r="D186" t="s">
        <v>2042</v>
      </c>
      <c r="E186" s="68" t="str">
        <f t="shared" si="2"/>
        <v>20170918 16:22:28.979000</v>
      </c>
    </row>
    <row r="187" spans="1:5">
      <c r="A187">
        <v>483</v>
      </c>
      <c r="B187">
        <v>636</v>
      </c>
      <c r="C187" t="s">
        <v>63</v>
      </c>
      <c r="D187" t="s">
        <v>2042</v>
      </c>
      <c r="E187" s="68" t="str">
        <f t="shared" si="2"/>
        <v>20170918 16:22:28.979000</v>
      </c>
    </row>
    <row r="188" spans="1:5">
      <c r="A188">
        <v>200</v>
      </c>
      <c r="B188">
        <v>635</v>
      </c>
      <c r="C188" t="s">
        <v>63</v>
      </c>
      <c r="D188" t="s">
        <v>2043</v>
      </c>
      <c r="E188" s="68" t="str">
        <f t="shared" si="2"/>
        <v>20170918 16:35:53.867000</v>
      </c>
    </row>
    <row r="189" spans="1:5">
      <c r="A189">
        <v>40</v>
      </c>
      <c r="B189">
        <v>635</v>
      </c>
      <c r="C189" t="s">
        <v>63</v>
      </c>
      <c r="D189" t="s">
        <v>2043</v>
      </c>
      <c r="E189" s="68" t="str">
        <f t="shared" si="2"/>
        <v>20170918 16:35:53.867000</v>
      </c>
    </row>
    <row r="190" spans="1:5">
      <c r="A190">
        <v>90</v>
      </c>
      <c r="B190">
        <v>635</v>
      </c>
      <c r="C190" t="s">
        <v>63</v>
      </c>
      <c r="D190" t="s">
        <v>2043</v>
      </c>
      <c r="E190" s="68" t="str">
        <f t="shared" si="2"/>
        <v>20170918 16:35:53.867000</v>
      </c>
    </row>
    <row r="191" spans="1:5">
      <c r="A191">
        <v>70</v>
      </c>
      <c r="B191">
        <v>635</v>
      </c>
      <c r="C191" t="s">
        <v>63</v>
      </c>
      <c r="D191" t="s">
        <v>2043</v>
      </c>
      <c r="E191" s="68" t="str">
        <f t="shared" si="2"/>
        <v>20170918 16:35:53.867000</v>
      </c>
    </row>
    <row r="192" spans="1:5">
      <c r="A192">
        <v>800</v>
      </c>
      <c r="B192">
        <v>635</v>
      </c>
      <c r="C192" t="s">
        <v>63</v>
      </c>
      <c r="D192" t="s">
        <v>2044</v>
      </c>
      <c r="E192" s="68" t="str">
        <f t="shared" si="2"/>
        <v>20170918 16:36:03.846046</v>
      </c>
    </row>
    <row r="193" spans="1:5">
      <c r="A193">
        <v>2</v>
      </c>
      <c r="B193">
        <v>633.5</v>
      </c>
      <c r="C193" t="s">
        <v>63</v>
      </c>
      <c r="D193" t="s">
        <v>2045</v>
      </c>
      <c r="E193" s="68" t="str">
        <f t="shared" ref="E193:E256" si="3">LEFT(D193,FIND(" ",D193)-1)&amp;" "&amp;IF((MID(D193,FIND(" ",D193)+1,2))&lt;"23",MID(D193,FIND(" ",D193)+1,2) + 2 - VALUE(MID(D193,28,1)),"0"&amp;"0")&amp;MID(D193,FIND(" ",D193)+3,13)</f>
        <v>20170918 16:54:32.862000</v>
      </c>
    </row>
    <row r="194" spans="1:5">
      <c r="A194">
        <v>12</v>
      </c>
      <c r="B194">
        <v>633.5</v>
      </c>
      <c r="C194" t="s">
        <v>63</v>
      </c>
      <c r="D194" t="s">
        <v>2045</v>
      </c>
      <c r="E194" s="68" t="str">
        <f t="shared" si="3"/>
        <v>20170918 16:54:32.862000</v>
      </c>
    </row>
    <row r="195" spans="1:5">
      <c r="A195">
        <v>4</v>
      </c>
      <c r="B195">
        <v>633.5</v>
      </c>
      <c r="C195" t="s">
        <v>63</v>
      </c>
      <c r="D195" t="s">
        <v>2045</v>
      </c>
      <c r="E195" s="68" t="str">
        <f t="shared" si="3"/>
        <v>20170918 16:54:32.862000</v>
      </c>
    </row>
    <row r="196" spans="1:5">
      <c r="A196">
        <v>2</v>
      </c>
      <c r="B196">
        <v>633.5</v>
      </c>
      <c r="C196" t="s">
        <v>63</v>
      </c>
      <c r="D196" t="s">
        <v>2045</v>
      </c>
      <c r="E196" s="68" t="str">
        <f t="shared" si="3"/>
        <v>20170918 16:54:32.862000</v>
      </c>
    </row>
    <row r="197" spans="1:5">
      <c r="A197">
        <v>32</v>
      </c>
      <c r="B197">
        <v>633.5</v>
      </c>
      <c r="C197" t="s">
        <v>63</v>
      </c>
      <c r="D197" t="s">
        <v>2045</v>
      </c>
      <c r="E197" s="68" t="str">
        <f t="shared" si="3"/>
        <v>20170918 16:54:32.862000</v>
      </c>
    </row>
    <row r="198" spans="1:5">
      <c r="A198">
        <v>82</v>
      </c>
      <c r="B198">
        <v>633.5</v>
      </c>
      <c r="C198" t="s">
        <v>63</v>
      </c>
      <c r="D198" t="s">
        <v>2045</v>
      </c>
      <c r="E198" s="68" t="str">
        <f t="shared" si="3"/>
        <v>20170918 16:54:32.862000</v>
      </c>
    </row>
    <row r="199" spans="1:5">
      <c r="A199">
        <v>99</v>
      </c>
      <c r="B199">
        <v>633.5</v>
      </c>
      <c r="C199" t="s">
        <v>63</v>
      </c>
      <c r="D199" t="s">
        <v>2045</v>
      </c>
      <c r="E199" s="68" t="str">
        <f t="shared" si="3"/>
        <v>20170918 16:54:32.862000</v>
      </c>
    </row>
    <row r="200" spans="1:5">
      <c r="A200">
        <v>284</v>
      </c>
      <c r="B200">
        <v>633.5</v>
      </c>
      <c r="C200" t="s">
        <v>63</v>
      </c>
      <c r="D200" t="s">
        <v>2045</v>
      </c>
      <c r="E200" s="68" t="str">
        <f t="shared" si="3"/>
        <v>20170918 16:54:32.862000</v>
      </c>
    </row>
    <row r="201" spans="1:5">
      <c r="A201">
        <v>99</v>
      </c>
      <c r="B201">
        <v>633.5</v>
      </c>
      <c r="C201" t="s">
        <v>63</v>
      </c>
      <c r="D201" t="s">
        <v>2045</v>
      </c>
      <c r="E201" s="68" t="str">
        <f t="shared" si="3"/>
        <v>20170918 16:54:32.862000</v>
      </c>
    </row>
    <row r="202" spans="1:5">
      <c r="A202">
        <v>90</v>
      </c>
      <c r="B202">
        <v>633.5</v>
      </c>
      <c r="C202" t="s">
        <v>63</v>
      </c>
      <c r="D202" t="s">
        <v>2045</v>
      </c>
      <c r="E202" s="68" t="str">
        <f t="shared" si="3"/>
        <v>20170918 16:54:32.862000</v>
      </c>
    </row>
    <row r="203" spans="1:5">
      <c r="A203">
        <v>102</v>
      </c>
      <c r="B203">
        <v>633.5</v>
      </c>
      <c r="C203" t="s">
        <v>63</v>
      </c>
      <c r="D203" t="s">
        <v>2046</v>
      </c>
      <c r="E203" s="68" t="str">
        <f t="shared" si="3"/>
        <v>20170918 16:54:32.891000</v>
      </c>
    </row>
    <row r="204" spans="1:5">
      <c r="A204">
        <v>98</v>
      </c>
      <c r="B204">
        <v>633.5</v>
      </c>
      <c r="C204" t="s">
        <v>63</v>
      </c>
      <c r="D204" t="s">
        <v>2047</v>
      </c>
      <c r="E204" s="68" t="str">
        <f t="shared" si="3"/>
        <v>20170918 16:54:32.892000</v>
      </c>
    </row>
    <row r="205" spans="1:5">
      <c r="A205">
        <v>200</v>
      </c>
      <c r="B205">
        <v>633.5</v>
      </c>
      <c r="C205" t="s">
        <v>63</v>
      </c>
      <c r="D205" t="s">
        <v>2048</v>
      </c>
      <c r="E205" s="68" t="str">
        <f t="shared" si="3"/>
        <v>20170918 16:54:32.919000</v>
      </c>
    </row>
    <row r="206" spans="1:5">
      <c r="A206">
        <v>10</v>
      </c>
      <c r="B206">
        <v>633.5</v>
      </c>
      <c r="C206" t="s">
        <v>63</v>
      </c>
      <c r="D206" t="s">
        <v>2048</v>
      </c>
      <c r="E206" s="68" t="str">
        <f t="shared" si="3"/>
        <v>20170918 16:54:32.919000</v>
      </c>
    </row>
    <row r="207" spans="1:5">
      <c r="A207">
        <v>85</v>
      </c>
      <c r="B207">
        <v>633.5</v>
      </c>
      <c r="C207" t="s">
        <v>63</v>
      </c>
      <c r="D207" t="s">
        <v>2048</v>
      </c>
      <c r="E207" s="68" t="str">
        <f t="shared" si="3"/>
        <v>20170918 16:54:32.919000</v>
      </c>
    </row>
    <row r="208" spans="1:5">
      <c r="A208">
        <v>17</v>
      </c>
      <c r="B208">
        <v>633.5</v>
      </c>
      <c r="C208" t="s">
        <v>63</v>
      </c>
      <c r="D208" t="s">
        <v>2049</v>
      </c>
      <c r="E208" s="68" t="str">
        <f t="shared" si="3"/>
        <v>20170918 16:54:33.772000</v>
      </c>
    </row>
    <row r="209" spans="1:5">
      <c r="A209">
        <v>31</v>
      </c>
      <c r="B209">
        <v>633.5</v>
      </c>
      <c r="C209" t="s">
        <v>63</v>
      </c>
      <c r="D209" t="s">
        <v>2050</v>
      </c>
      <c r="E209" s="68" t="str">
        <f t="shared" si="3"/>
        <v>20170918 16:54:44.408000</v>
      </c>
    </row>
    <row r="210" spans="1:5">
      <c r="A210">
        <v>672</v>
      </c>
      <c r="B210">
        <v>633.5</v>
      </c>
      <c r="C210" t="s">
        <v>63</v>
      </c>
      <c r="D210" t="s">
        <v>2051</v>
      </c>
      <c r="E210" s="68" t="str">
        <f t="shared" si="3"/>
        <v>20170918 16:54:46.935000</v>
      </c>
    </row>
    <row r="211" spans="1:5">
      <c r="A211">
        <v>152</v>
      </c>
      <c r="B211">
        <v>633.5</v>
      </c>
      <c r="C211" t="s">
        <v>63</v>
      </c>
      <c r="D211" t="s">
        <v>2051</v>
      </c>
      <c r="E211" s="68" t="str">
        <f t="shared" si="3"/>
        <v>20170918 16:54:46.935000</v>
      </c>
    </row>
    <row r="212" spans="1:5">
      <c r="A212">
        <v>101</v>
      </c>
      <c r="B212">
        <v>633.5</v>
      </c>
      <c r="C212" t="s">
        <v>63</v>
      </c>
      <c r="D212" t="s">
        <v>2051</v>
      </c>
      <c r="E212" s="68" t="str">
        <f t="shared" si="3"/>
        <v>20170918 16:54:46.935000</v>
      </c>
    </row>
    <row r="213" spans="1:5">
      <c r="A213">
        <v>200</v>
      </c>
      <c r="B213">
        <v>633.5</v>
      </c>
      <c r="C213" t="s">
        <v>63</v>
      </c>
      <c r="D213" t="s">
        <v>2052</v>
      </c>
      <c r="E213" s="68" t="str">
        <f t="shared" si="3"/>
        <v>20170918 16:54:46.962000</v>
      </c>
    </row>
    <row r="214" spans="1:5">
      <c r="A214">
        <v>65</v>
      </c>
      <c r="B214">
        <v>633.5</v>
      </c>
      <c r="C214" t="s">
        <v>63</v>
      </c>
      <c r="D214" t="s">
        <v>2052</v>
      </c>
      <c r="E214" s="68" t="str">
        <f t="shared" si="3"/>
        <v>20170918 16:54:46.962000</v>
      </c>
    </row>
    <row r="215" spans="1:5">
      <c r="A215">
        <v>69</v>
      </c>
      <c r="B215">
        <v>633.5</v>
      </c>
      <c r="C215" t="s">
        <v>65</v>
      </c>
      <c r="D215" t="s">
        <v>2053</v>
      </c>
      <c r="E215" s="68" t="str">
        <f t="shared" si="3"/>
        <v>20170918 16:54:48.432000</v>
      </c>
    </row>
    <row r="216" spans="1:5">
      <c r="A216">
        <v>85</v>
      </c>
      <c r="B216">
        <v>633.5</v>
      </c>
      <c r="C216" t="s">
        <v>65</v>
      </c>
      <c r="D216" t="s">
        <v>2053</v>
      </c>
      <c r="E216" s="68" t="str">
        <f t="shared" si="3"/>
        <v>20170918 16:54:48.432000</v>
      </c>
    </row>
    <row r="217" spans="1:5">
      <c r="A217">
        <v>50</v>
      </c>
      <c r="B217">
        <v>633.5</v>
      </c>
      <c r="C217" t="s">
        <v>70</v>
      </c>
      <c r="D217" t="s">
        <v>2054</v>
      </c>
      <c r="E217" s="68" t="str">
        <f t="shared" si="3"/>
        <v>20170918 16:54:48.433160</v>
      </c>
    </row>
    <row r="218" spans="1:5">
      <c r="A218">
        <v>74</v>
      </c>
      <c r="B218">
        <v>633.5</v>
      </c>
      <c r="C218" t="s">
        <v>67</v>
      </c>
      <c r="D218" t="s">
        <v>2055</v>
      </c>
      <c r="E218" s="68" t="str">
        <f t="shared" si="3"/>
        <v>20170918 16:54:48.433225</v>
      </c>
    </row>
    <row r="219" spans="1:5">
      <c r="A219">
        <v>55</v>
      </c>
      <c r="B219">
        <v>633.5</v>
      </c>
      <c r="C219" t="s">
        <v>65</v>
      </c>
      <c r="D219" t="s">
        <v>2056</v>
      </c>
      <c r="E219" s="68" t="str">
        <f t="shared" si="3"/>
        <v>20170918 16:54:48.521000</v>
      </c>
    </row>
    <row r="220" spans="1:5">
      <c r="A220">
        <v>54</v>
      </c>
      <c r="B220">
        <v>633.5</v>
      </c>
      <c r="C220" t="s">
        <v>65</v>
      </c>
      <c r="D220" t="s">
        <v>2056</v>
      </c>
      <c r="E220" s="68" t="str">
        <f t="shared" si="3"/>
        <v>20170918 16:54:48.521000</v>
      </c>
    </row>
    <row r="221" spans="1:5">
      <c r="A221">
        <v>43</v>
      </c>
      <c r="B221">
        <v>633.5</v>
      </c>
      <c r="C221" t="s">
        <v>70</v>
      </c>
      <c r="D221" t="s">
        <v>2057</v>
      </c>
      <c r="E221" s="68" t="str">
        <f t="shared" si="3"/>
        <v>20170918 16:54:48.521337</v>
      </c>
    </row>
    <row r="222" spans="1:5">
      <c r="A222">
        <v>43</v>
      </c>
      <c r="B222">
        <v>633.5</v>
      </c>
      <c r="C222" t="s">
        <v>70</v>
      </c>
      <c r="D222" t="s">
        <v>2057</v>
      </c>
      <c r="E222" s="68" t="str">
        <f t="shared" si="3"/>
        <v>20170918 16:54:48.521337</v>
      </c>
    </row>
    <row r="223" spans="1:5">
      <c r="A223">
        <v>17</v>
      </c>
      <c r="B223">
        <v>633.5</v>
      </c>
      <c r="C223" t="s">
        <v>65</v>
      </c>
      <c r="D223" t="s">
        <v>2058</v>
      </c>
      <c r="E223" s="68" t="str">
        <f t="shared" si="3"/>
        <v>20170918 16:54:52.848000</v>
      </c>
    </row>
    <row r="224" spans="1:5">
      <c r="A224">
        <v>335</v>
      </c>
      <c r="B224">
        <v>634</v>
      </c>
      <c r="C224" t="s">
        <v>63</v>
      </c>
      <c r="D224" t="s">
        <v>2059</v>
      </c>
      <c r="E224" s="68" t="str">
        <f t="shared" si="3"/>
        <v>20170918 16:54:59.018000</v>
      </c>
    </row>
    <row r="225" spans="1:5">
      <c r="A225">
        <v>235</v>
      </c>
      <c r="B225">
        <v>634</v>
      </c>
      <c r="C225" t="s">
        <v>63</v>
      </c>
      <c r="D225" t="s">
        <v>2059</v>
      </c>
      <c r="E225" s="68" t="str">
        <f t="shared" si="3"/>
        <v>20170918 16:54:59.018000</v>
      </c>
    </row>
    <row r="226" spans="1:5">
      <c r="A226">
        <v>209</v>
      </c>
      <c r="B226">
        <v>634</v>
      </c>
      <c r="C226" t="s">
        <v>63</v>
      </c>
      <c r="D226" t="s">
        <v>2059</v>
      </c>
      <c r="E226" s="68" t="str">
        <f t="shared" si="3"/>
        <v>20170918 16:54:59.018000</v>
      </c>
    </row>
    <row r="227" spans="1:5">
      <c r="A227">
        <v>84</v>
      </c>
      <c r="B227">
        <v>634</v>
      </c>
      <c r="C227" t="s">
        <v>63</v>
      </c>
      <c r="D227" t="s">
        <v>2059</v>
      </c>
      <c r="E227" s="68" t="str">
        <f t="shared" si="3"/>
        <v>20170918 16:54:59.018000</v>
      </c>
    </row>
    <row r="228" spans="1:5">
      <c r="A228">
        <v>90</v>
      </c>
      <c r="B228">
        <v>634</v>
      </c>
      <c r="C228" t="s">
        <v>63</v>
      </c>
      <c r="D228" t="s">
        <v>2059</v>
      </c>
      <c r="E228" s="68" t="str">
        <f t="shared" si="3"/>
        <v>20170918 16:54:59.018000</v>
      </c>
    </row>
    <row r="229" spans="1:5">
      <c r="A229">
        <v>3</v>
      </c>
      <c r="B229">
        <v>634</v>
      </c>
      <c r="C229" t="s">
        <v>65</v>
      </c>
      <c r="D229" t="s">
        <v>2059</v>
      </c>
      <c r="E229" s="68" t="str">
        <f t="shared" si="3"/>
        <v>20170918 16:54:59.018000</v>
      </c>
    </row>
    <row r="230" spans="1:5">
      <c r="A230">
        <v>3</v>
      </c>
      <c r="B230">
        <v>634</v>
      </c>
      <c r="C230" t="s">
        <v>65</v>
      </c>
      <c r="D230" t="s">
        <v>2059</v>
      </c>
      <c r="E230" s="68" t="str">
        <f t="shared" si="3"/>
        <v>20170918 16:54:59.018000</v>
      </c>
    </row>
    <row r="231" spans="1:5">
      <c r="A231">
        <v>75</v>
      </c>
      <c r="B231">
        <v>634</v>
      </c>
      <c r="C231" t="s">
        <v>65</v>
      </c>
      <c r="D231" t="s">
        <v>2059</v>
      </c>
      <c r="E231" s="68" t="str">
        <f t="shared" si="3"/>
        <v>20170918 16:54:59.018000</v>
      </c>
    </row>
    <row r="232" spans="1:5">
      <c r="A232">
        <v>50</v>
      </c>
      <c r="B232">
        <v>634</v>
      </c>
      <c r="C232" t="s">
        <v>70</v>
      </c>
      <c r="D232" t="s">
        <v>2060</v>
      </c>
      <c r="E232" s="68" t="str">
        <f t="shared" si="3"/>
        <v>20170918 16:54:59.019005</v>
      </c>
    </row>
    <row r="233" spans="1:5">
      <c r="A233">
        <v>50</v>
      </c>
      <c r="B233">
        <v>634</v>
      </c>
      <c r="C233" t="s">
        <v>70</v>
      </c>
      <c r="D233" t="s">
        <v>2060</v>
      </c>
      <c r="E233" s="68" t="str">
        <f t="shared" si="3"/>
        <v>20170918 16:54:59.019005</v>
      </c>
    </row>
    <row r="234" spans="1:5">
      <c r="A234">
        <v>50</v>
      </c>
      <c r="B234">
        <v>634</v>
      </c>
      <c r="C234" t="s">
        <v>70</v>
      </c>
      <c r="D234" t="s">
        <v>2060</v>
      </c>
      <c r="E234" s="68" t="str">
        <f t="shared" si="3"/>
        <v>20170918 16:54:59.019005</v>
      </c>
    </row>
    <row r="235" spans="1:5">
      <c r="A235">
        <v>60</v>
      </c>
      <c r="B235">
        <v>634</v>
      </c>
      <c r="C235" t="s">
        <v>67</v>
      </c>
      <c r="D235" t="s">
        <v>2061</v>
      </c>
      <c r="E235" s="68" t="str">
        <f t="shared" si="3"/>
        <v>20170918 16:54:59.019051</v>
      </c>
    </row>
    <row r="236" spans="1:5">
      <c r="A236">
        <v>70</v>
      </c>
      <c r="B236">
        <v>634</v>
      </c>
      <c r="C236" t="s">
        <v>67</v>
      </c>
      <c r="D236" t="s">
        <v>2061</v>
      </c>
      <c r="E236" s="68" t="str">
        <f t="shared" si="3"/>
        <v>20170918 16:54:59.019051</v>
      </c>
    </row>
    <row r="237" spans="1:5">
      <c r="A237">
        <v>68</v>
      </c>
      <c r="B237">
        <v>634</v>
      </c>
      <c r="C237" t="s">
        <v>65</v>
      </c>
      <c r="D237" t="s">
        <v>2062</v>
      </c>
      <c r="E237" s="68" t="str">
        <f t="shared" si="3"/>
        <v>20170918 16:54:59.108000</v>
      </c>
    </row>
    <row r="238" spans="1:5">
      <c r="A238">
        <v>55</v>
      </c>
      <c r="B238">
        <v>634</v>
      </c>
      <c r="C238" t="s">
        <v>70</v>
      </c>
      <c r="D238" t="s">
        <v>2063</v>
      </c>
      <c r="E238" s="68" t="str">
        <f t="shared" si="3"/>
        <v>20170918 16:54:59.108650</v>
      </c>
    </row>
    <row r="239" spans="1:5">
      <c r="A239">
        <v>23</v>
      </c>
      <c r="B239">
        <v>634</v>
      </c>
      <c r="C239" t="s">
        <v>67</v>
      </c>
      <c r="D239" t="s">
        <v>2064</v>
      </c>
      <c r="E239" s="68" t="str">
        <f t="shared" si="3"/>
        <v>20170918 16:54:59.108689</v>
      </c>
    </row>
    <row r="240" spans="1:5">
      <c r="A240">
        <v>611</v>
      </c>
      <c r="B240">
        <v>634</v>
      </c>
      <c r="C240" t="s">
        <v>63</v>
      </c>
      <c r="D240" t="s">
        <v>2065</v>
      </c>
      <c r="E240" s="68" t="str">
        <f t="shared" si="3"/>
        <v>20170918 16:55:17.159707</v>
      </c>
    </row>
    <row r="241" spans="1:5">
      <c r="A241">
        <v>54</v>
      </c>
      <c r="B241">
        <v>629.5</v>
      </c>
      <c r="C241" t="s">
        <v>63</v>
      </c>
      <c r="D241" t="s">
        <v>2066</v>
      </c>
      <c r="E241" s="68" t="str">
        <f t="shared" si="3"/>
        <v>20170919 9:10:29.502000</v>
      </c>
    </row>
    <row r="242" spans="1:5">
      <c r="A242">
        <v>100</v>
      </c>
      <c r="B242">
        <v>629.5</v>
      </c>
      <c r="C242" t="s">
        <v>63</v>
      </c>
      <c r="D242" t="s">
        <v>2066</v>
      </c>
      <c r="E242" s="68" t="str">
        <f t="shared" si="3"/>
        <v>20170919 9:10:29.502000</v>
      </c>
    </row>
    <row r="243" spans="1:5">
      <c r="A243">
        <v>70</v>
      </c>
      <c r="B243">
        <v>629.5</v>
      </c>
      <c r="C243" t="s">
        <v>63</v>
      </c>
      <c r="D243" t="s">
        <v>2066</v>
      </c>
      <c r="E243" s="68" t="str">
        <f t="shared" si="3"/>
        <v>20170919 9:10:29.502000</v>
      </c>
    </row>
    <row r="244" spans="1:5">
      <c r="A244">
        <v>40</v>
      </c>
      <c r="B244">
        <v>629.5</v>
      </c>
      <c r="C244" t="s">
        <v>63</v>
      </c>
      <c r="D244" t="s">
        <v>2066</v>
      </c>
      <c r="E244" s="68" t="str">
        <f t="shared" si="3"/>
        <v>20170919 9:10:29.502000</v>
      </c>
    </row>
    <row r="245" spans="1:5">
      <c r="A245">
        <v>4</v>
      </c>
      <c r="B245">
        <v>629.5</v>
      </c>
      <c r="C245" t="s">
        <v>63</v>
      </c>
      <c r="D245" t="s">
        <v>2066</v>
      </c>
      <c r="E245" s="68" t="str">
        <f t="shared" si="3"/>
        <v>20170919 9:10:29.502000</v>
      </c>
    </row>
    <row r="246" spans="1:5">
      <c r="A246">
        <v>90</v>
      </c>
      <c r="B246">
        <v>629.5</v>
      </c>
      <c r="C246" t="s">
        <v>63</v>
      </c>
      <c r="D246" t="s">
        <v>2066</v>
      </c>
      <c r="E246" s="68" t="str">
        <f t="shared" si="3"/>
        <v>20170919 9:10:29.502000</v>
      </c>
    </row>
    <row r="247" spans="1:5">
      <c r="A247">
        <v>52</v>
      </c>
      <c r="B247">
        <v>629.5</v>
      </c>
      <c r="C247" t="s">
        <v>63</v>
      </c>
      <c r="D247" t="s">
        <v>2066</v>
      </c>
      <c r="E247" s="68" t="str">
        <f t="shared" si="3"/>
        <v>20170919 9:10:29.502000</v>
      </c>
    </row>
    <row r="248" spans="1:5">
      <c r="A248">
        <v>34</v>
      </c>
      <c r="B248">
        <v>629.5</v>
      </c>
      <c r="C248" t="s">
        <v>67</v>
      </c>
      <c r="D248" t="s">
        <v>2067</v>
      </c>
      <c r="E248" s="68" t="str">
        <f t="shared" si="3"/>
        <v>20170919 9:10:29.503603</v>
      </c>
    </row>
    <row r="249" spans="1:5">
      <c r="A249">
        <v>6</v>
      </c>
      <c r="B249">
        <v>629.5</v>
      </c>
      <c r="C249" t="s">
        <v>70</v>
      </c>
      <c r="D249" t="s">
        <v>2068</v>
      </c>
      <c r="E249" s="68" t="str">
        <f t="shared" si="3"/>
        <v>20170919 9:10:29.503621</v>
      </c>
    </row>
    <row r="250" spans="1:5">
      <c r="A250">
        <v>50</v>
      </c>
      <c r="B250">
        <v>629.5</v>
      </c>
      <c r="C250" t="s">
        <v>70</v>
      </c>
      <c r="D250" t="s">
        <v>2068</v>
      </c>
      <c r="E250" s="68" t="str">
        <f t="shared" si="3"/>
        <v>20170919 9:10:29.503621</v>
      </c>
    </row>
    <row r="251" spans="1:5">
      <c r="A251">
        <v>55</v>
      </c>
      <c r="B251">
        <v>628</v>
      </c>
      <c r="C251" t="s">
        <v>65</v>
      </c>
      <c r="D251" t="s">
        <v>2069</v>
      </c>
      <c r="E251" s="68" t="str">
        <f t="shared" si="3"/>
        <v>20170919 9:14:07.572000</v>
      </c>
    </row>
    <row r="252" spans="1:5">
      <c r="A252">
        <v>52</v>
      </c>
      <c r="B252">
        <v>628</v>
      </c>
      <c r="C252" t="s">
        <v>67</v>
      </c>
      <c r="D252" t="s">
        <v>2070</v>
      </c>
      <c r="E252" s="68" t="str">
        <f t="shared" si="3"/>
        <v>20170919 9:14:07.572997</v>
      </c>
    </row>
    <row r="253" spans="1:5">
      <c r="A253">
        <v>37</v>
      </c>
      <c r="B253">
        <v>628</v>
      </c>
      <c r="C253" t="s">
        <v>70</v>
      </c>
      <c r="D253" t="s">
        <v>2071</v>
      </c>
      <c r="E253" s="68" t="str">
        <f t="shared" si="3"/>
        <v>20170919 9:14:07.573008</v>
      </c>
    </row>
    <row r="254" spans="1:5">
      <c r="A254">
        <v>356</v>
      </c>
      <c r="B254">
        <v>628</v>
      </c>
      <c r="C254" t="s">
        <v>63</v>
      </c>
      <c r="D254" t="s">
        <v>2072</v>
      </c>
      <c r="E254" s="68" t="str">
        <f t="shared" si="3"/>
        <v>20170919 9:14:07.582000</v>
      </c>
    </row>
    <row r="255" spans="1:5">
      <c r="A255">
        <v>40</v>
      </c>
      <c r="B255">
        <v>627</v>
      </c>
      <c r="C255" t="s">
        <v>63</v>
      </c>
      <c r="D255" t="s">
        <v>2073</v>
      </c>
      <c r="E255" s="68" t="str">
        <f t="shared" si="3"/>
        <v>20170919 9:29:52.064000</v>
      </c>
    </row>
    <row r="256" spans="1:5">
      <c r="A256">
        <v>37</v>
      </c>
      <c r="B256">
        <v>627</v>
      </c>
      <c r="C256" t="s">
        <v>63</v>
      </c>
      <c r="D256" t="s">
        <v>2074</v>
      </c>
      <c r="E256" s="68" t="str">
        <f t="shared" si="3"/>
        <v>20170919 9:30:43.598000</v>
      </c>
    </row>
    <row r="257" spans="1:5">
      <c r="A257">
        <v>107</v>
      </c>
      <c r="B257">
        <v>627</v>
      </c>
      <c r="C257" t="s">
        <v>63</v>
      </c>
      <c r="D257" t="s">
        <v>2075</v>
      </c>
      <c r="E257" s="68" t="str">
        <f t="shared" ref="E257:E320" si="4">LEFT(D257,FIND(" ",D257)-1)&amp;" "&amp;IF((MID(D257,FIND(" ",D257)+1,2))&lt;"23",MID(D257,FIND(" ",D257)+1,2) + 2 - VALUE(MID(D257,28,1)),"0"&amp;"0")&amp;MID(D257,FIND(" ",D257)+3,13)</f>
        <v>20170919 9:31:03.084000</v>
      </c>
    </row>
    <row r="258" spans="1:5">
      <c r="A258">
        <v>316</v>
      </c>
      <c r="B258">
        <v>627</v>
      </c>
      <c r="C258" t="s">
        <v>63</v>
      </c>
      <c r="D258" t="s">
        <v>2075</v>
      </c>
      <c r="E258" s="68" t="str">
        <f t="shared" si="4"/>
        <v>20170919 9:31:03.084000</v>
      </c>
    </row>
    <row r="259" spans="1:5">
      <c r="A259">
        <v>356</v>
      </c>
      <c r="B259">
        <v>625.5</v>
      </c>
      <c r="C259" t="s">
        <v>63</v>
      </c>
      <c r="D259" t="s">
        <v>2076</v>
      </c>
      <c r="E259" s="68" t="str">
        <f t="shared" si="4"/>
        <v>20170919 9:35:14.061000</v>
      </c>
    </row>
    <row r="260" spans="1:5">
      <c r="A260">
        <v>52</v>
      </c>
      <c r="B260">
        <v>625.5</v>
      </c>
      <c r="C260" t="s">
        <v>67</v>
      </c>
      <c r="D260" t="s">
        <v>2077</v>
      </c>
      <c r="E260" s="68" t="str">
        <f t="shared" si="4"/>
        <v>20170919 9:35:14.062011</v>
      </c>
    </row>
    <row r="261" spans="1:5">
      <c r="A261">
        <v>25</v>
      </c>
      <c r="B261">
        <v>625.5</v>
      </c>
      <c r="C261" t="s">
        <v>65</v>
      </c>
      <c r="D261" t="s">
        <v>2078</v>
      </c>
      <c r="E261" s="68" t="str">
        <f t="shared" si="4"/>
        <v>20170919 9:35:14.071000</v>
      </c>
    </row>
    <row r="262" spans="1:5">
      <c r="A262">
        <v>30</v>
      </c>
      <c r="B262">
        <v>625.5</v>
      </c>
      <c r="C262" t="s">
        <v>65</v>
      </c>
      <c r="D262" t="s">
        <v>2078</v>
      </c>
      <c r="E262" s="68" t="str">
        <f t="shared" si="4"/>
        <v>20170919 9:35:14.071000</v>
      </c>
    </row>
    <row r="263" spans="1:5">
      <c r="A263">
        <v>37</v>
      </c>
      <c r="B263">
        <v>625.5</v>
      </c>
      <c r="C263" t="s">
        <v>70</v>
      </c>
      <c r="D263" t="s">
        <v>2079</v>
      </c>
      <c r="E263" s="68" t="str">
        <f t="shared" si="4"/>
        <v>20170919 9:35:14.071578</v>
      </c>
    </row>
    <row r="264" spans="1:5">
      <c r="A264">
        <v>52</v>
      </c>
      <c r="B264">
        <v>624</v>
      </c>
      <c r="C264" t="s">
        <v>67</v>
      </c>
      <c r="D264" t="s">
        <v>2080</v>
      </c>
      <c r="E264" s="68" t="str">
        <f t="shared" si="4"/>
        <v>20170919 9:40:05.493527</v>
      </c>
    </row>
    <row r="265" spans="1:5">
      <c r="A265">
        <v>55</v>
      </c>
      <c r="B265">
        <v>624</v>
      </c>
      <c r="C265" t="s">
        <v>65</v>
      </c>
      <c r="D265" t="s">
        <v>2081</v>
      </c>
      <c r="E265" s="68" t="str">
        <f t="shared" si="4"/>
        <v>20170919 9:40:05.494000</v>
      </c>
    </row>
    <row r="266" spans="1:5">
      <c r="A266">
        <v>37</v>
      </c>
      <c r="B266">
        <v>624</v>
      </c>
      <c r="C266" t="s">
        <v>70</v>
      </c>
      <c r="D266" t="s">
        <v>2082</v>
      </c>
      <c r="E266" s="68" t="str">
        <f t="shared" si="4"/>
        <v>20170919 9:40:05.494974</v>
      </c>
    </row>
    <row r="267" spans="1:5">
      <c r="A267">
        <v>356</v>
      </c>
      <c r="B267">
        <v>624</v>
      </c>
      <c r="C267" t="s">
        <v>63</v>
      </c>
      <c r="D267" t="s">
        <v>2083</v>
      </c>
      <c r="E267" s="68" t="str">
        <f t="shared" si="4"/>
        <v>20170919 9:40:05.504000</v>
      </c>
    </row>
    <row r="268" spans="1:5">
      <c r="A268">
        <v>500</v>
      </c>
      <c r="B268">
        <v>623</v>
      </c>
      <c r="C268" t="s">
        <v>63</v>
      </c>
      <c r="D268" t="s">
        <v>2084</v>
      </c>
      <c r="E268" s="68" t="str">
        <f t="shared" si="4"/>
        <v>20170919 9:46:12.028000</v>
      </c>
    </row>
    <row r="269" spans="1:5">
      <c r="A269">
        <v>55</v>
      </c>
      <c r="B269">
        <v>622</v>
      </c>
      <c r="C269" t="s">
        <v>65</v>
      </c>
      <c r="D269" t="s">
        <v>2085</v>
      </c>
      <c r="E269" s="68" t="str">
        <f t="shared" si="4"/>
        <v>20170919 9:47:21.766000</v>
      </c>
    </row>
    <row r="270" spans="1:5">
      <c r="A270">
        <v>13</v>
      </c>
      <c r="B270">
        <v>622</v>
      </c>
      <c r="C270" t="s">
        <v>70</v>
      </c>
      <c r="D270" t="s">
        <v>2086</v>
      </c>
      <c r="E270" s="68" t="str">
        <f t="shared" si="4"/>
        <v>20170919 9:47:21.767134</v>
      </c>
    </row>
    <row r="271" spans="1:5">
      <c r="A271">
        <v>24</v>
      </c>
      <c r="B271">
        <v>622</v>
      </c>
      <c r="C271" t="s">
        <v>70</v>
      </c>
      <c r="D271" t="s">
        <v>2087</v>
      </c>
      <c r="E271" s="68" t="str">
        <f t="shared" si="4"/>
        <v>20170919 9:47:21.767344</v>
      </c>
    </row>
    <row r="272" spans="1:5">
      <c r="A272">
        <v>116</v>
      </c>
      <c r="B272">
        <v>622</v>
      </c>
      <c r="C272" t="s">
        <v>63</v>
      </c>
      <c r="D272" t="s">
        <v>2088</v>
      </c>
      <c r="E272" s="68" t="str">
        <f t="shared" si="4"/>
        <v>20170919 9:47:21.777000</v>
      </c>
    </row>
    <row r="273" spans="1:5">
      <c r="A273">
        <v>240</v>
      </c>
      <c r="B273">
        <v>622</v>
      </c>
      <c r="C273" t="s">
        <v>63</v>
      </c>
      <c r="D273" t="s">
        <v>2088</v>
      </c>
      <c r="E273" s="68" t="str">
        <f t="shared" si="4"/>
        <v>20170919 9:47:21.777000</v>
      </c>
    </row>
    <row r="274" spans="1:5">
      <c r="A274">
        <v>52</v>
      </c>
      <c r="B274">
        <v>622</v>
      </c>
      <c r="C274" t="s">
        <v>67</v>
      </c>
      <c r="D274" t="s">
        <v>2089</v>
      </c>
      <c r="E274" s="68" t="str">
        <f t="shared" si="4"/>
        <v>20170919 9:47:21.787297</v>
      </c>
    </row>
    <row r="275" spans="1:5">
      <c r="A275">
        <v>218</v>
      </c>
      <c r="B275">
        <v>623.5</v>
      </c>
      <c r="C275" t="s">
        <v>63</v>
      </c>
      <c r="D275" t="s">
        <v>2090</v>
      </c>
      <c r="E275" s="68" t="str">
        <f t="shared" si="4"/>
        <v>20170919 10:01:00.036000</v>
      </c>
    </row>
    <row r="276" spans="1:5">
      <c r="A276">
        <v>96</v>
      </c>
      <c r="B276">
        <v>623.5</v>
      </c>
      <c r="C276" t="s">
        <v>63</v>
      </c>
      <c r="D276" t="s">
        <v>2090</v>
      </c>
      <c r="E276" s="68" t="str">
        <f t="shared" si="4"/>
        <v>20170919 10:01:00.036000</v>
      </c>
    </row>
    <row r="277" spans="1:5">
      <c r="A277">
        <v>90</v>
      </c>
      <c r="B277">
        <v>623.5</v>
      </c>
      <c r="C277" t="s">
        <v>63</v>
      </c>
      <c r="D277" t="s">
        <v>2090</v>
      </c>
      <c r="E277" s="68" t="str">
        <f t="shared" si="4"/>
        <v>20170919 10:01:00.036000</v>
      </c>
    </row>
    <row r="278" spans="1:5">
      <c r="A278">
        <v>96</v>
      </c>
      <c r="B278">
        <v>623.5</v>
      </c>
      <c r="C278" t="s">
        <v>63</v>
      </c>
      <c r="D278" t="s">
        <v>2091</v>
      </c>
      <c r="E278" s="68" t="str">
        <f t="shared" si="4"/>
        <v>20170919 10:01:00.061000</v>
      </c>
    </row>
    <row r="279" spans="1:5">
      <c r="A279">
        <v>12</v>
      </c>
      <c r="B279">
        <v>622.5</v>
      </c>
      <c r="C279" t="s">
        <v>63</v>
      </c>
      <c r="D279" t="s">
        <v>2092</v>
      </c>
      <c r="E279" s="68" t="str">
        <f t="shared" si="4"/>
        <v>20170919 10:36:30.876000</v>
      </c>
    </row>
    <row r="280" spans="1:5">
      <c r="A280">
        <v>173</v>
      </c>
      <c r="B280">
        <v>622.5</v>
      </c>
      <c r="C280" t="s">
        <v>63</v>
      </c>
      <c r="D280" t="s">
        <v>2092</v>
      </c>
      <c r="E280" s="68" t="str">
        <f t="shared" si="4"/>
        <v>20170919 10:36:30.876000</v>
      </c>
    </row>
    <row r="281" spans="1:5">
      <c r="A281">
        <v>90</v>
      </c>
      <c r="B281">
        <v>622.5</v>
      </c>
      <c r="C281" t="s">
        <v>63</v>
      </c>
      <c r="D281" t="s">
        <v>2092</v>
      </c>
      <c r="E281" s="68" t="str">
        <f t="shared" si="4"/>
        <v>20170919 10:36:30.876000</v>
      </c>
    </row>
    <row r="282" spans="1:5">
      <c r="A282">
        <v>83</v>
      </c>
      <c r="B282">
        <v>622.5</v>
      </c>
      <c r="C282" t="s">
        <v>63</v>
      </c>
      <c r="D282" t="s">
        <v>2092</v>
      </c>
      <c r="E282" s="68" t="str">
        <f t="shared" si="4"/>
        <v>20170919 10:36:30.876000</v>
      </c>
    </row>
    <row r="283" spans="1:5">
      <c r="A283">
        <v>39</v>
      </c>
      <c r="B283">
        <v>622.5</v>
      </c>
      <c r="C283" t="s">
        <v>63</v>
      </c>
      <c r="D283" t="s">
        <v>2092</v>
      </c>
      <c r="E283" s="68" t="str">
        <f t="shared" si="4"/>
        <v>20170919 10:36:30.876000</v>
      </c>
    </row>
    <row r="284" spans="1:5">
      <c r="A284">
        <v>90</v>
      </c>
      <c r="B284">
        <v>622.5</v>
      </c>
      <c r="C284" t="s">
        <v>63</v>
      </c>
      <c r="D284" t="s">
        <v>2092</v>
      </c>
      <c r="E284" s="68" t="str">
        <f t="shared" si="4"/>
        <v>20170919 10:36:30.876000</v>
      </c>
    </row>
    <row r="285" spans="1:5">
      <c r="A285">
        <v>13</v>
      </c>
      <c r="B285">
        <v>622.5</v>
      </c>
      <c r="C285" t="s">
        <v>63</v>
      </c>
      <c r="D285" t="s">
        <v>2092</v>
      </c>
      <c r="E285" s="68" t="str">
        <f t="shared" si="4"/>
        <v>20170919 10:36:30.876000</v>
      </c>
    </row>
    <row r="286" spans="1:5">
      <c r="A286">
        <v>90</v>
      </c>
      <c r="B286">
        <v>621</v>
      </c>
      <c r="C286" t="s">
        <v>63</v>
      </c>
      <c r="D286" t="s">
        <v>2093</v>
      </c>
      <c r="E286" s="68" t="str">
        <f t="shared" si="4"/>
        <v>20170919 10:44:46.425000</v>
      </c>
    </row>
    <row r="287" spans="1:5">
      <c r="A287">
        <v>100</v>
      </c>
      <c r="B287">
        <v>621</v>
      </c>
      <c r="C287" t="s">
        <v>63</v>
      </c>
      <c r="D287" t="s">
        <v>2093</v>
      </c>
      <c r="E287" s="68" t="str">
        <f t="shared" si="4"/>
        <v>20170919 10:44:46.425000</v>
      </c>
    </row>
    <row r="288" spans="1:5">
      <c r="A288">
        <v>90</v>
      </c>
      <c r="B288">
        <v>621</v>
      </c>
      <c r="C288" t="s">
        <v>63</v>
      </c>
      <c r="D288" t="s">
        <v>2093</v>
      </c>
      <c r="E288" s="68" t="str">
        <f t="shared" si="4"/>
        <v>20170919 10:44:46.425000</v>
      </c>
    </row>
    <row r="289" spans="1:5">
      <c r="A289">
        <v>99</v>
      </c>
      <c r="B289">
        <v>621</v>
      </c>
      <c r="C289" t="s">
        <v>63</v>
      </c>
      <c r="D289" t="s">
        <v>2093</v>
      </c>
      <c r="E289" s="68" t="str">
        <f t="shared" si="4"/>
        <v>20170919 10:44:46.425000</v>
      </c>
    </row>
    <row r="290" spans="1:5">
      <c r="A290">
        <v>40</v>
      </c>
      <c r="B290">
        <v>621</v>
      </c>
      <c r="C290" t="s">
        <v>63</v>
      </c>
      <c r="D290" t="s">
        <v>2093</v>
      </c>
      <c r="E290" s="68" t="str">
        <f t="shared" si="4"/>
        <v>20170919 10:44:46.425000</v>
      </c>
    </row>
    <row r="291" spans="1:5">
      <c r="A291">
        <v>81</v>
      </c>
      <c r="B291">
        <v>621</v>
      </c>
      <c r="C291" t="s">
        <v>63</v>
      </c>
      <c r="D291" t="s">
        <v>2093</v>
      </c>
      <c r="E291" s="68" t="str">
        <f t="shared" si="4"/>
        <v>20170919 10:44:46.425000</v>
      </c>
    </row>
    <row r="292" spans="1:5">
      <c r="A292">
        <v>59</v>
      </c>
      <c r="B292">
        <v>620</v>
      </c>
      <c r="C292" t="s">
        <v>67</v>
      </c>
      <c r="D292" t="s">
        <v>2094</v>
      </c>
      <c r="E292" s="68" t="str">
        <f t="shared" si="4"/>
        <v>20170919 10:48:01.048587</v>
      </c>
    </row>
    <row r="293" spans="1:5">
      <c r="A293">
        <v>42</v>
      </c>
      <c r="B293">
        <v>620</v>
      </c>
      <c r="C293" t="s">
        <v>70</v>
      </c>
      <c r="D293" t="s">
        <v>2095</v>
      </c>
      <c r="E293" s="68" t="str">
        <f t="shared" si="4"/>
        <v>20170919 10:48:01.048726</v>
      </c>
    </row>
    <row r="294" spans="1:5">
      <c r="A294">
        <v>283</v>
      </c>
      <c r="B294">
        <v>620</v>
      </c>
      <c r="C294" t="s">
        <v>63</v>
      </c>
      <c r="D294" t="s">
        <v>2096</v>
      </c>
      <c r="E294" s="68" t="str">
        <f t="shared" si="4"/>
        <v>20170919 10:48:01.059000</v>
      </c>
    </row>
    <row r="295" spans="1:5">
      <c r="A295">
        <v>116</v>
      </c>
      <c r="B295">
        <v>620</v>
      </c>
      <c r="C295" t="s">
        <v>63</v>
      </c>
      <c r="D295" t="s">
        <v>2096</v>
      </c>
      <c r="E295" s="68" t="str">
        <f t="shared" si="4"/>
        <v>20170919 10:48:01.059000</v>
      </c>
    </row>
    <row r="296" spans="1:5">
      <c r="A296">
        <v>76</v>
      </c>
      <c r="B296">
        <v>619.5</v>
      </c>
      <c r="C296" t="s">
        <v>63</v>
      </c>
      <c r="D296" t="s">
        <v>2097</v>
      </c>
      <c r="E296" s="68" t="str">
        <f t="shared" si="4"/>
        <v>20170919 11:12:02.177000</v>
      </c>
    </row>
    <row r="297" spans="1:5">
      <c r="A297">
        <v>94</v>
      </c>
      <c r="B297">
        <v>619.5</v>
      </c>
      <c r="C297" t="s">
        <v>63</v>
      </c>
      <c r="D297" t="s">
        <v>2097</v>
      </c>
      <c r="E297" s="68" t="str">
        <f t="shared" si="4"/>
        <v>20170919 11:12:02.177000</v>
      </c>
    </row>
    <row r="298" spans="1:5">
      <c r="A298">
        <v>40</v>
      </c>
      <c r="B298">
        <v>619.5</v>
      </c>
      <c r="C298" t="s">
        <v>63</v>
      </c>
      <c r="D298" t="s">
        <v>2097</v>
      </c>
      <c r="E298" s="68" t="str">
        <f t="shared" si="4"/>
        <v>20170919 11:12:02.177000</v>
      </c>
    </row>
    <row r="299" spans="1:5">
      <c r="A299">
        <v>100</v>
      </c>
      <c r="B299">
        <v>619.5</v>
      </c>
      <c r="C299" t="s">
        <v>63</v>
      </c>
      <c r="D299" t="s">
        <v>2097</v>
      </c>
      <c r="E299" s="68" t="str">
        <f t="shared" si="4"/>
        <v>20170919 11:12:02.177000</v>
      </c>
    </row>
    <row r="300" spans="1:5">
      <c r="A300">
        <v>92</v>
      </c>
      <c r="B300">
        <v>619.5</v>
      </c>
      <c r="C300" t="s">
        <v>63</v>
      </c>
      <c r="D300" t="s">
        <v>2097</v>
      </c>
      <c r="E300" s="68" t="str">
        <f t="shared" si="4"/>
        <v>20170919 11:12:02.177000</v>
      </c>
    </row>
    <row r="301" spans="1:5">
      <c r="A301">
        <v>14</v>
      </c>
      <c r="B301">
        <v>619.5</v>
      </c>
      <c r="C301" t="s">
        <v>63</v>
      </c>
      <c r="D301" t="s">
        <v>2098</v>
      </c>
      <c r="E301" s="68" t="str">
        <f t="shared" si="4"/>
        <v>20170919 11:12:02.202000</v>
      </c>
    </row>
    <row r="302" spans="1:5">
      <c r="A302">
        <v>84</v>
      </c>
      <c r="B302">
        <v>619.5</v>
      </c>
      <c r="C302" t="s">
        <v>63</v>
      </c>
      <c r="D302" t="s">
        <v>2099</v>
      </c>
      <c r="E302" s="68" t="str">
        <f t="shared" si="4"/>
        <v>20170919 11:12:02.205000</v>
      </c>
    </row>
    <row r="303" spans="1:5">
      <c r="A303">
        <v>100</v>
      </c>
      <c r="B303">
        <v>619</v>
      </c>
      <c r="C303" t="s">
        <v>63</v>
      </c>
      <c r="D303" t="s">
        <v>2100</v>
      </c>
      <c r="E303" s="68" t="str">
        <f t="shared" si="4"/>
        <v>20170919 11:14:04.470000</v>
      </c>
    </row>
    <row r="304" spans="1:5">
      <c r="A304">
        <v>40</v>
      </c>
      <c r="B304">
        <v>619</v>
      </c>
      <c r="C304" t="s">
        <v>63</v>
      </c>
      <c r="D304" t="s">
        <v>2100</v>
      </c>
      <c r="E304" s="68" t="str">
        <f t="shared" si="4"/>
        <v>20170919 11:14:04.470000</v>
      </c>
    </row>
    <row r="305" spans="1:5">
      <c r="A305">
        <v>83</v>
      </c>
      <c r="B305">
        <v>619</v>
      </c>
      <c r="C305" t="s">
        <v>63</v>
      </c>
      <c r="D305" t="s">
        <v>2100</v>
      </c>
      <c r="E305" s="68" t="str">
        <f t="shared" si="4"/>
        <v>20170919 11:14:04.470000</v>
      </c>
    </row>
    <row r="306" spans="1:5">
      <c r="A306">
        <v>100</v>
      </c>
      <c r="B306">
        <v>619</v>
      </c>
      <c r="C306" t="s">
        <v>63</v>
      </c>
      <c r="D306" t="s">
        <v>2100</v>
      </c>
      <c r="E306" s="68" t="str">
        <f t="shared" si="4"/>
        <v>20170919 11:14:04.470000</v>
      </c>
    </row>
    <row r="307" spans="1:5">
      <c r="A307">
        <v>40</v>
      </c>
      <c r="B307">
        <v>619</v>
      </c>
      <c r="C307" t="s">
        <v>63</v>
      </c>
      <c r="D307" t="s">
        <v>2100</v>
      </c>
      <c r="E307" s="68" t="str">
        <f t="shared" si="4"/>
        <v>20170919 11:14:04.470000</v>
      </c>
    </row>
    <row r="308" spans="1:5">
      <c r="A308">
        <v>217</v>
      </c>
      <c r="B308">
        <v>619</v>
      </c>
      <c r="C308" t="s">
        <v>63</v>
      </c>
      <c r="D308" t="s">
        <v>2100</v>
      </c>
      <c r="E308" s="68" t="str">
        <f t="shared" si="4"/>
        <v>20170919 11:14:04.470000</v>
      </c>
    </row>
    <row r="309" spans="1:5">
      <c r="A309">
        <v>193</v>
      </c>
      <c r="B309">
        <v>619</v>
      </c>
      <c r="C309" t="s">
        <v>63</v>
      </c>
      <c r="D309" t="s">
        <v>2100</v>
      </c>
      <c r="E309" s="68" t="str">
        <f t="shared" si="4"/>
        <v>20170919 11:14:04.470000</v>
      </c>
    </row>
    <row r="310" spans="1:5">
      <c r="A310">
        <v>50</v>
      </c>
      <c r="B310">
        <v>620</v>
      </c>
      <c r="C310" t="s">
        <v>63</v>
      </c>
      <c r="D310" t="s">
        <v>2101</v>
      </c>
      <c r="E310" s="68" t="str">
        <f t="shared" si="4"/>
        <v>20170919 11:35:01.408000</v>
      </c>
    </row>
    <row r="311" spans="1:5">
      <c r="A311">
        <v>100</v>
      </c>
      <c r="B311">
        <v>620</v>
      </c>
      <c r="C311" t="s">
        <v>63</v>
      </c>
      <c r="D311" t="s">
        <v>2101</v>
      </c>
      <c r="E311" s="68" t="str">
        <f t="shared" si="4"/>
        <v>20170919 11:35:01.408000</v>
      </c>
    </row>
    <row r="312" spans="1:5">
      <c r="A312">
        <v>149</v>
      </c>
      <c r="B312">
        <v>620</v>
      </c>
      <c r="C312" t="s">
        <v>63</v>
      </c>
      <c r="D312" t="s">
        <v>2101</v>
      </c>
      <c r="E312" s="68" t="str">
        <f t="shared" si="4"/>
        <v>20170919 11:35:01.408000</v>
      </c>
    </row>
    <row r="313" spans="1:5">
      <c r="A313">
        <v>54</v>
      </c>
      <c r="B313">
        <v>620</v>
      </c>
      <c r="C313" t="s">
        <v>63</v>
      </c>
      <c r="D313" t="s">
        <v>2101</v>
      </c>
      <c r="E313" s="68" t="str">
        <f t="shared" si="4"/>
        <v>20170919 11:35:01.408000</v>
      </c>
    </row>
    <row r="314" spans="1:5">
      <c r="A314">
        <v>40</v>
      </c>
      <c r="B314">
        <v>620</v>
      </c>
      <c r="C314" t="s">
        <v>63</v>
      </c>
      <c r="D314" t="s">
        <v>2101</v>
      </c>
      <c r="E314" s="68" t="str">
        <f t="shared" si="4"/>
        <v>20170919 11:35:01.408000</v>
      </c>
    </row>
    <row r="315" spans="1:5">
      <c r="A315">
        <v>146</v>
      </c>
      <c r="B315">
        <v>620</v>
      </c>
      <c r="C315" t="s">
        <v>63</v>
      </c>
      <c r="D315" t="s">
        <v>2101</v>
      </c>
      <c r="E315" s="68" t="str">
        <f t="shared" si="4"/>
        <v>20170919 11:35:01.408000</v>
      </c>
    </row>
    <row r="316" spans="1:5">
      <c r="A316">
        <v>99</v>
      </c>
      <c r="B316">
        <v>620</v>
      </c>
      <c r="C316" t="s">
        <v>63</v>
      </c>
      <c r="D316" t="s">
        <v>2101</v>
      </c>
      <c r="E316" s="68" t="str">
        <f t="shared" si="4"/>
        <v>20170919 11:35:01.408000</v>
      </c>
    </row>
    <row r="317" spans="1:5">
      <c r="A317">
        <v>78</v>
      </c>
      <c r="B317">
        <v>620</v>
      </c>
      <c r="C317" t="s">
        <v>63</v>
      </c>
      <c r="D317" t="s">
        <v>2101</v>
      </c>
      <c r="E317" s="68" t="str">
        <f t="shared" si="4"/>
        <v>20170919 11:35:01.408000</v>
      </c>
    </row>
    <row r="318" spans="1:5">
      <c r="A318">
        <v>11</v>
      </c>
      <c r="B318">
        <v>620</v>
      </c>
      <c r="C318" t="s">
        <v>63</v>
      </c>
      <c r="D318" t="s">
        <v>2101</v>
      </c>
      <c r="E318" s="68" t="str">
        <f t="shared" si="4"/>
        <v>20170919 11:35:01.408000</v>
      </c>
    </row>
    <row r="319" spans="1:5">
      <c r="A319">
        <v>227</v>
      </c>
      <c r="B319">
        <v>619</v>
      </c>
      <c r="C319" t="s">
        <v>63</v>
      </c>
      <c r="D319" t="s">
        <v>2102</v>
      </c>
      <c r="E319" s="68" t="str">
        <f t="shared" si="4"/>
        <v>20170919 11:35:36.683000</v>
      </c>
    </row>
    <row r="320" spans="1:5">
      <c r="A320">
        <v>90</v>
      </c>
      <c r="B320">
        <v>620</v>
      </c>
      <c r="C320" t="s">
        <v>63</v>
      </c>
      <c r="D320" t="s">
        <v>2103</v>
      </c>
      <c r="E320" s="68" t="str">
        <f t="shared" si="4"/>
        <v>20170919 11:41:20.863000</v>
      </c>
    </row>
    <row r="321" spans="1:5">
      <c r="A321">
        <v>40</v>
      </c>
      <c r="B321">
        <v>620</v>
      </c>
      <c r="C321" t="s">
        <v>63</v>
      </c>
      <c r="D321" t="s">
        <v>2103</v>
      </c>
      <c r="E321" s="68" t="str">
        <f t="shared" ref="E321:E384" si="5">LEFT(D321,FIND(" ",D321)-1)&amp;" "&amp;IF((MID(D321,FIND(" ",D321)+1,2))&lt;"23",MID(D321,FIND(" ",D321)+1,2) + 2 - VALUE(MID(D321,28,1)),"0"&amp;"0")&amp;MID(D321,FIND(" ",D321)+3,13)</f>
        <v>20170919 11:41:20.863000</v>
      </c>
    </row>
    <row r="322" spans="1:5">
      <c r="A322">
        <v>90</v>
      </c>
      <c r="B322">
        <v>620</v>
      </c>
      <c r="C322" t="s">
        <v>63</v>
      </c>
      <c r="D322" t="s">
        <v>2103</v>
      </c>
      <c r="E322" s="68" t="str">
        <f t="shared" si="5"/>
        <v>20170919 11:41:20.863000</v>
      </c>
    </row>
    <row r="323" spans="1:5">
      <c r="A323">
        <v>53</v>
      </c>
      <c r="B323">
        <v>620</v>
      </c>
      <c r="C323" t="s">
        <v>63</v>
      </c>
      <c r="D323" t="s">
        <v>2103</v>
      </c>
      <c r="E323" s="68" t="str">
        <f t="shared" si="5"/>
        <v>20170919 11:41:20.863000</v>
      </c>
    </row>
    <row r="324" spans="1:5">
      <c r="A324">
        <v>206</v>
      </c>
      <c r="B324">
        <v>617</v>
      </c>
      <c r="C324" t="s">
        <v>63</v>
      </c>
      <c r="D324" t="s">
        <v>2104</v>
      </c>
      <c r="E324" s="68" t="str">
        <f t="shared" si="5"/>
        <v>20170919 11:56:41.399000</v>
      </c>
    </row>
    <row r="325" spans="1:5">
      <c r="A325">
        <v>794</v>
      </c>
      <c r="B325">
        <v>617</v>
      </c>
      <c r="C325" t="s">
        <v>63</v>
      </c>
      <c r="D325" t="s">
        <v>2104</v>
      </c>
      <c r="E325" s="68" t="str">
        <f t="shared" si="5"/>
        <v>20170919 11:56:41.399000</v>
      </c>
    </row>
    <row r="326" spans="1:5">
      <c r="A326">
        <v>42</v>
      </c>
      <c r="B326">
        <v>615</v>
      </c>
      <c r="C326" t="s">
        <v>70</v>
      </c>
      <c r="D326" t="s">
        <v>2105</v>
      </c>
      <c r="E326" s="68" t="str">
        <f t="shared" si="5"/>
        <v>20170919 12:27:11.534520</v>
      </c>
    </row>
    <row r="327" spans="1:5">
      <c r="A327">
        <v>399</v>
      </c>
      <c r="B327">
        <v>615</v>
      </c>
      <c r="C327" t="s">
        <v>63</v>
      </c>
      <c r="D327" t="s">
        <v>2106</v>
      </c>
      <c r="E327" s="68" t="str">
        <f t="shared" si="5"/>
        <v>20170919 12:27:11.541000</v>
      </c>
    </row>
    <row r="328" spans="1:5">
      <c r="A328">
        <v>59</v>
      </c>
      <c r="B328">
        <v>615</v>
      </c>
      <c r="C328" t="s">
        <v>67</v>
      </c>
      <c r="D328" t="s">
        <v>2107</v>
      </c>
      <c r="E328" s="68" t="str">
        <f t="shared" si="5"/>
        <v>20170919 12:27:11.558577</v>
      </c>
    </row>
    <row r="329" spans="1:5">
      <c r="A329">
        <v>100</v>
      </c>
      <c r="B329">
        <v>617</v>
      </c>
      <c r="C329" t="s">
        <v>63</v>
      </c>
      <c r="D329" t="s">
        <v>2108</v>
      </c>
      <c r="E329" s="68" t="str">
        <f t="shared" si="5"/>
        <v>20170919 12:41:30.633000</v>
      </c>
    </row>
    <row r="330" spans="1:5">
      <c r="A330">
        <v>50</v>
      </c>
      <c r="B330">
        <v>617</v>
      </c>
      <c r="C330" t="s">
        <v>63</v>
      </c>
      <c r="D330" t="s">
        <v>2108</v>
      </c>
      <c r="E330" s="68" t="str">
        <f t="shared" si="5"/>
        <v>20170919 12:41:30.633000</v>
      </c>
    </row>
    <row r="331" spans="1:5">
      <c r="A331">
        <v>98</v>
      </c>
      <c r="B331">
        <v>617</v>
      </c>
      <c r="C331" t="s">
        <v>63</v>
      </c>
      <c r="D331" t="s">
        <v>2108</v>
      </c>
      <c r="E331" s="68" t="str">
        <f t="shared" si="5"/>
        <v>20170919 12:41:30.633000</v>
      </c>
    </row>
    <row r="332" spans="1:5">
      <c r="A332">
        <v>157</v>
      </c>
      <c r="B332">
        <v>617</v>
      </c>
      <c r="C332" t="s">
        <v>63</v>
      </c>
      <c r="D332" t="s">
        <v>2108</v>
      </c>
      <c r="E332" s="68" t="str">
        <f t="shared" si="5"/>
        <v>20170919 12:41:30.633000</v>
      </c>
    </row>
    <row r="333" spans="1:5">
      <c r="A333">
        <v>55</v>
      </c>
      <c r="B333">
        <v>617</v>
      </c>
      <c r="C333" t="s">
        <v>63</v>
      </c>
      <c r="D333" t="s">
        <v>2108</v>
      </c>
      <c r="E333" s="68" t="str">
        <f t="shared" si="5"/>
        <v>20170919 12:41:30.633000</v>
      </c>
    </row>
    <row r="334" spans="1:5">
      <c r="A334">
        <v>388</v>
      </c>
      <c r="B334">
        <v>617</v>
      </c>
      <c r="C334" t="s">
        <v>63</v>
      </c>
      <c r="D334" t="s">
        <v>2109</v>
      </c>
      <c r="E334" s="68" t="str">
        <f t="shared" si="5"/>
        <v>20170919 12:41:45.468000</v>
      </c>
    </row>
    <row r="335" spans="1:5">
      <c r="A335">
        <v>152</v>
      </c>
      <c r="B335">
        <v>617</v>
      </c>
      <c r="C335" t="s">
        <v>63</v>
      </c>
      <c r="D335" t="s">
        <v>2110</v>
      </c>
      <c r="E335" s="68" t="str">
        <f t="shared" si="5"/>
        <v>20170919 12:42:08.596000</v>
      </c>
    </row>
    <row r="336" spans="1:5">
      <c r="A336">
        <v>90</v>
      </c>
      <c r="B336">
        <v>617</v>
      </c>
      <c r="C336" t="s">
        <v>63</v>
      </c>
      <c r="D336" t="s">
        <v>2111</v>
      </c>
      <c r="E336" s="68" t="str">
        <f t="shared" si="5"/>
        <v>20170919 12:42:16.538000</v>
      </c>
    </row>
    <row r="337" spans="1:5">
      <c r="A337">
        <v>70</v>
      </c>
      <c r="B337">
        <v>617</v>
      </c>
      <c r="C337" t="s">
        <v>63</v>
      </c>
      <c r="D337" t="s">
        <v>2111</v>
      </c>
      <c r="E337" s="68" t="str">
        <f t="shared" si="5"/>
        <v>20170919 12:42:16.538000</v>
      </c>
    </row>
    <row r="338" spans="1:5">
      <c r="A338">
        <v>91</v>
      </c>
      <c r="B338">
        <v>617</v>
      </c>
      <c r="C338" t="s">
        <v>63</v>
      </c>
      <c r="D338" t="s">
        <v>2111</v>
      </c>
      <c r="E338" s="68" t="str">
        <f t="shared" si="5"/>
        <v>20170919 12:42:16.538000</v>
      </c>
    </row>
    <row r="339" spans="1:5">
      <c r="A339">
        <v>1</v>
      </c>
      <c r="B339">
        <v>617</v>
      </c>
      <c r="C339" t="s">
        <v>63</v>
      </c>
      <c r="D339" t="s">
        <v>2111</v>
      </c>
      <c r="E339" s="68" t="str">
        <f t="shared" si="5"/>
        <v>20170919 12:42:16.538000</v>
      </c>
    </row>
    <row r="340" spans="1:5">
      <c r="A340">
        <v>248</v>
      </c>
      <c r="B340">
        <v>617</v>
      </c>
      <c r="C340" t="s">
        <v>63</v>
      </c>
      <c r="D340" t="s">
        <v>2112</v>
      </c>
      <c r="E340" s="68" t="str">
        <f t="shared" si="5"/>
        <v>20170919 12:42:18.111000</v>
      </c>
    </row>
    <row r="341" spans="1:5">
      <c r="A341">
        <v>148</v>
      </c>
      <c r="B341">
        <v>617</v>
      </c>
      <c r="C341" t="s">
        <v>63</v>
      </c>
      <c r="D341" t="s">
        <v>2113</v>
      </c>
      <c r="E341" s="68" t="str">
        <f t="shared" si="5"/>
        <v>20170919 12:59:23.686000</v>
      </c>
    </row>
    <row r="342" spans="1:5">
      <c r="A342">
        <v>38</v>
      </c>
      <c r="B342">
        <v>617</v>
      </c>
      <c r="C342" t="s">
        <v>63</v>
      </c>
      <c r="D342" t="s">
        <v>2113</v>
      </c>
      <c r="E342" s="68" t="str">
        <f t="shared" si="5"/>
        <v>20170919 12:59:23.686000</v>
      </c>
    </row>
    <row r="343" spans="1:5">
      <c r="A343">
        <v>62</v>
      </c>
      <c r="B343">
        <v>617</v>
      </c>
      <c r="C343" t="s">
        <v>63</v>
      </c>
      <c r="D343" t="s">
        <v>2113</v>
      </c>
      <c r="E343" s="68" t="str">
        <f t="shared" si="5"/>
        <v>20170919 12:59:23.686000</v>
      </c>
    </row>
    <row r="344" spans="1:5">
      <c r="A344">
        <v>25</v>
      </c>
      <c r="B344">
        <v>617</v>
      </c>
      <c r="C344" t="s">
        <v>63</v>
      </c>
      <c r="D344" t="s">
        <v>2114</v>
      </c>
      <c r="E344" s="68" t="str">
        <f t="shared" si="5"/>
        <v>20170919 12:59:41.985000</v>
      </c>
    </row>
    <row r="345" spans="1:5">
      <c r="A345">
        <v>73</v>
      </c>
      <c r="B345">
        <v>617</v>
      </c>
      <c r="C345" t="s">
        <v>63</v>
      </c>
      <c r="D345" t="s">
        <v>2115</v>
      </c>
      <c r="E345" s="68" t="str">
        <f t="shared" si="5"/>
        <v>20170919 12:59:41.986000</v>
      </c>
    </row>
    <row r="346" spans="1:5">
      <c r="A346">
        <v>454</v>
      </c>
      <c r="B346">
        <v>617</v>
      </c>
      <c r="C346" t="s">
        <v>63</v>
      </c>
      <c r="D346" t="s">
        <v>2115</v>
      </c>
      <c r="E346" s="68" t="str">
        <f t="shared" si="5"/>
        <v>20170919 12:59:41.986000</v>
      </c>
    </row>
    <row r="347" spans="1:5">
      <c r="A347">
        <v>132</v>
      </c>
      <c r="B347">
        <v>617.5</v>
      </c>
      <c r="C347" t="s">
        <v>63</v>
      </c>
      <c r="D347" t="s">
        <v>2116</v>
      </c>
      <c r="E347" s="68" t="str">
        <f t="shared" si="5"/>
        <v>20170919 13:14:31.894000</v>
      </c>
    </row>
    <row r="348" spans="1:5">
      <c r="A348">
        <v>90</v>
      </c>
      <c r="B348">
        <v>617.5</v>
      </c>
      <c r="C348" t="s">
        <v>63</v>
      </c>
      <c r="D348" t="s">
        <v>2116</v>
      </c>
      <c r="E348" s="68" t="str">
        <f t="shared" si="5"/>
        <v>20170919 13:14:31.894000</v>
      </c>
    </row>
    <row r="349" spans="1:5">
      <c r="A349">
        <v>99</v>
      </c>
      <c r="B349">
        <v>617.5</v>
      </c>
      <c r="C349" t="s">
        <v>63</v>
      </c>
      <c r="D349" t="s">
        <v>2116</v>
      </c>
      <c r="E349" s="68" t="str">
        <f t="shared" si="5"/>
        <v>20170919 13:14:31.894000</v>
      </c>
    </row>
    <row r="350" spans="1:5">
      <c r="A350">
        <v>40</v>
      </c>
      <c r="B350">
        <v>617.5</v>
      </c>
      <c r="C350" t="s">
        <v>63</v>
      </c>
      <c r="D350" t="s">
        <v>2116</v>
      </c>
      <c r="E350" s="68" t="str">
        <f t="shared" si="5"/>
        <v>20170919 13:14:31.894000</v>
      </c>
    </row>
    <row r="351" spans="1:5">
      <c r="A351">
        <v>78</v>
      </c>
      <c r="B351">
        <v>617.5</v>
      </c>
      <c r="C351" t="s">
        <v>63</v>
      </c>
      <c r="D351" t="s">
        <v>2116</v>
      </c>
      <c r="E351" s="68" t="str">
        <f t="shared" si="5"/>
        <v>20170919 13:14:31.894000</v>
      </c>
    </row>
    <row r="352" spans="1:5">
      <c r="A352">
        <v>125</v>
      </c>
      <c r="B352">
        <v>617.5</v>
      </c>
      <c r="C352" t="s">
        <v>63</v>
      </c>
      <c r="D352" t="s">
        <v>2116</v>
      </c>
      <c r="E352" s="68" t="str">
        <f t="shared" si="5"/>
        <v>20170919 13:14:31.894000</v>
      </c>
    </row>
    <row r="353" spans="1:5">
      <c r="A353">
        <v>52</v>
      </c>
      <c r="B353">
        <v>617.5</v>
      </c>
      <c r="C353" t="s">
        <v>63</v>
      </c>
      <c r="D353" t="s">
        <v>2116</v>
      </c>
      <c r="E353" s="68" t="str">
        <f t="shared" si="5"/>
        <v>20170919 13:14:31.894000</v>
      </c>
    </row>
    <row r="354" spans="1:5">
      <c r="A354">
        <v>73</v>
      </c>
      <c r="B354">
        <v>617.5</v>
      </c>
      <c r="C354" t="s">
        <v>63</v>
      </c>
      <c r="D354" t="s">
        <v>2116</v>
      </c>
      <c r="E354" s="68" t="str">
        <f t="shared" si="5"/>
        <v>20170919 13:14:31.894000</v>
      </c>
    </row>
    <row r="355" spans="1:5">
      <c r="A355">
        <v>100</v>
      </c>
      <c r="B355">
        <v>617.5</v>
      </c>
      <c r="C355" t="s">
        <v>63</v>
      </c>
      <c r="D355" t="s">
        <v>2116</v>
      </c>
      <c r="E355" s="68" t="str">
        <f t="shared" si="5"/>
        <v>20170919 13:14:31.894000</v>
      </c>
    </row>
    <row r="356" spans="1:5">
      <c r="A356">
        <v>75</v>
      </c>
      <c r="B356">
        <v>617.5</v>
      </c>
      <c r="C356" t="s">
        <v>63</v>
      </c>
      <c r="D356" t="s">
        <v>2116</v>
      </c>
      <c r="E356" s="68" t="str">
        <f t="shared" si="5"/>
        <v>20170919 13:14:31.894000</v>
      </c>
    </row>
    <row r="357" spans="1:5">
      <c r="A357">
        <v>1000</v>
      </c>
      <c r="B357">
        <v>618</v>
      </c>
      <c r="C357" t="s">
        <v>63</v>
      </c>
      <c r="D357" t="s">
        <v>2117</v>
      </c>
      <c r="E357" s="68" t="str">
        <f t="shared" si="5"/>
        <v>20170919 13:16:20.945000</v>
      </c>
    </row>
    <row r="358" spans="1:5">
      <c r="A358">
        <v>1336</v>
      </c>
      <c r="B358">
        <v>618</v>
      </c>
      <c r="C358" t="s">
        <v>63</v>
      </c>
      <c r="D358" t="s">
        <v>2117</v>
      </c>
      <c r="E358" s="68" t="str">
        <f t="shared" si="5"/>
        <v>20170919 13:16:20.945000</v>
      </c>
    </row>
    <row r="359" spans="1:5">
      <c r="A359">
        <v>32</v>
      </c>
      <c r="B359">
        <v>618.5</v>
      </c>
      <c r="C359" t="s">
        <v>63</v>
      </c>
      <c r="D359" t="s">
        <v>2118</v>
      </c>
      <c r="E359" s="68" t="str">
        <f t="shared" si="5"/>
        <v>20170919 13:26:35.063000</v>
      </c>
    </row>
    <row r="360" spans="1:5">
      <c r="A360">
        <v>111</v>
      </c>
      <c r="B360">
        <v>618.5</v>
      </c>
      <c r="C360" t="s">
        <v>63</v>
      </c>
      <c r="D360" t="s">
        <v>2118</v>
      </c>
      <c r="E360" s="68" t="str">
        <f t="shared" si="5"/>
        <v>20170919 13:26:35.063000</v>
      </c>
    </row>
    <row r="361" spans="1:5">
      <c r="A361">
        <v>90</v>
      </c>
      <c r="B361">
        <v>618.5</v>
      </c>
      <c r="C361" t="s">
        <v>63</v>
      </c>
      <c r="D361" t="s">
        <v>2118</v>
      </c>
      <c r="E361" s="68" t="str">
        <f t="shared" si="5"/>
        <v>20170919 13:26:35.063000</v>
      </c>
    </row>
    <row r="362" spans="1:5">
      <c r="A362">
        <v>95</v>
      </c>
      <c r="B362">
        <v>618.5</v>
      </c>
      <c r="C362" t="s">
        <v>63</v>
      </c>
      <c r="D362" t="s">
        <v>2118</v>
      </c>
      <c r="E362" s="68" t="str">
        <f t="shared" si="5"/>
        <v>20170919 13:26:35.063000</v>
      </c>
    </row>
    <row r="363" spans="1:5">
      <c r="A363">
        <v>672</v>
      </c>
      <c r="B363">
        <v>618.5</v>
      </c>
      <c r="C363" t="s">
        <v>63</v>
      </c>
      <c r="D363" t="s">
        <v>2118</v>
      </c>
      <c r="E363" s="68" t="str">
        <f t="shared" si="5"/>
        <v>20170919 13:26:35.063000</v>
      </c>
    </row>
    <row r="364" spans="1:5">
      <c r="A364">
        <v>100</v>
      </c>
      <c r="B364">
        <v>618.5</v>
      </c>
      <c r="C364" t="s">
        <v>63</v>
      </c>
      <c r="D364" t="s">
        <v>2119</v>
      </c>
      <c r="E364" s="68" t="str">
        <f t="shared" si="5"/>
        <v>20170919 13:36:49.716000</v>
      </c>
    </row>
    <row r="365" spans="1:5">
      <c r="A365">
        <v>83</v>
      </c>
      <c r="B365">
        <v>618.5</v>
      </c>
      <c r="C365" t="s">
        <v>63</v>
      </c>
      <c r="D365" t="s">
        <v>2119</v>
      </c>
      <c r="E365" s="68" t="str">
        <f t="shared" si="5"/>
        <v>20170919 13:36:49.716000</v>
      </c>
    </row>
    <row r="366" spans="1:5">
      <c r="A366">
        <v>78</v>
      </c>
      <c r="B366">
        <v>618.5</v>
      </c>
      <c r="C366" t="s">
        <v>63</v>
      </c>
      <c r="D366" t="s">
        <v>2119</v>
      </c>
      <c r="E366" s="68" t="str">
        <f t="shared" si="5"/>
        <v>20170919 13:36:49.716000</v>
      </c>
    </row>
    <row r="367" spans="1:5">
      <c r="A367">
        <v>90</v>
      </c>
      <c r="B367">
        <v>618.5</v>
      </c>
      <c r="C367" t="s">
        <v>63</v>
      </c>
      <c r="D367" t="s">
        <v>2119</v>
      </c>
      <c r="E367" s="68" t="str">
        <f t="shared" si="5"/>
        <v>20170919 13:36:49.716000</v>
      </c>
    </row>
    <row r="368" spans="1:5">
      <c r="A368">
        <v>50</v>
      </c>
      <c r="B368">
        <v>618.5</v>
      </c>
      <c r="C368" t="s">
        <v>63</v>
      </c>
      <c r="D368" t="s">
        <v>2119</v>
      </c>
      <c r="E368" s="68" t="str">
        <f t="shared" si="5"/>
        <v>20170919 13:36:49.716000</v>
      </c>
    </row>
    <row r="369" spans="1:5">
      <c r="A369">
        <v>78</v>
      </c>
      <c r="B369">
        <v>618.5</v>
      </c>
      <c r="C369" t="s">
        <v>63</v>
      </c>
      <c r="D369" t="s">
        <v>2119</v>
      </c>
      <c r="E369" s="68" t="str">
        <f t="shared" si="5"/>
        <v>20170919 13:36:49.716000</v>
      </c>
    </row>
    <row r="370" spans="1:5">
      <c r="A370">
        <v>90</v>
      </c>
      <c r="B370">
        <v>618.5</v>
      </c>
      <c r="C370" t="s">
        <v>63</v>
      </c>
      <c r="D370" t="s">
        <v>2119</v>
      </c>
      <c r="E370" s="68" t="str">
        <f t="shared" si="5"/>
        <v>20170919 13:36:49.716000</v>
      </c>
    </row>
    <row r="371" spans="1:5">
      <c r="A371">
        <v>231</v>
      </c>
      <c r="B371">
        <v>618.5</v>
      </c>
      <c r="C371" t="s">
        <v>63</v>
      </c>
      <c r="D371" t="s">
        <v>2119</v>
      </c>
      <c r="E371" s="68" t="str">
        <f t="shared" si="5"/>
        <v>20170919 13:36:49.716000</v>
      </c>
    </row>
    <row r="372" spans="1:5">
      <c r="A372">
        <v>100</v>
      </c>
      <c r="B372">
        <v>618</v>
      </c>
      <c r="C372" t="s">
        <v>63</v>
      </c>
      <c r="D372" t="s">
        <v>2120</v>
      </c>
      <c r="E372" s="68" t="str">
        <f t="shared" si="5"/>
        <v>20170919 13:56:10.366000</v>
      </c>
    </row>
    <row r="373" spans="1:5">
      <c r="A373">
        <v>38</v>
      </c>
      <c r="B373">
        <v>618</v>
      </c>
      <c r="C373" t="s">
        <v>63</v>
      </c>
      <c r="D373" t="s">
        <v>2120</v>
      </c>
      <c r="E373" s="68" t="str">
        <f t="shared" si="5"/>
        <v>20170919 13:56:10.366000</v>
      </c>
    </row>
    <row r="374" spans="1:5">
      <c r="A374">
        <v>662</v>
      </c>
      <c r="B374">
        <v>618</v>
      </c>
      <c r="C374" t="s">
        <v>63</v>
      </c>
      <c r="D374" t="s">
        <v>2121</v>
      </c>
      <c r="E374" s="68" t="str">
        <f t="shared" si="5"/>
        <v>20170919 13:56:23.013000</v>
      </c>
    </row>
    <row r="375" spans="1:5">
      <c r="A375">
        <v>100</v>
      </c>
      <c r="B375">
        <v>619.5</v>
      </c>
      <c r="C375" t="s">
        <v>63</v>
      </c>
      <c r="D375" t="s">
        <v>2122</v>
      </c>
      <c r="E375" s="68" t="str">
        <f t="shared" si="5"/>
        <v>20170919 14:12:42.561000</v>
      </c>
    </row>
    <row r="376" spans="1:5">
      <c r="A376">
        <v>218</v>
      </c>
      <c r="B376">
        <v>619.5</v>
      </c>
      <c r="C376" t="s">
        <v>63</v>
      </c>
      <c r="D376" t="s">
        <v>2123</v>
      </c>
      <c r="E376" s="68" t="str">
        <f t="shared" si="5"/>
        <v>20170919 14:12:42.654000</v>
      </c>
    </row>
    <row r="377" spans="1:5">
      <c r="A377">
        <v>82</v>
      </c>
      <c r="B377">
        <v>619.5</v>
      </c>
      <c r="C377" t="s">
        <v>63</v>
      </c>
      <c r="D377" t="s">
        <v>2124</v>
      </c>
      <c r="E377" s="68" t="str">
        <f t="shared" si="5"/>
        <v>20170919 14:12:42.662000</v>
      </c>
    </row>
    <row r="378" spans="1:5">
      <c r="A378">
        <v>100</v>
      </c>
      <c r="B378">
        <v>620</v>
      </c>
      <c r="C378" t="s">
        <v>63</v>
      </c>
      <c r="D378" t="s">
        <v>2125</v>
      </c>
      <c r="E378" s="68" t="str">
        <f t="shared" si="5"/>
        <v>20170919 15:01:00.163000</v>
      </c>
    </row>
    <row r="379" spans="1:5">
      <c r="A379">
        <v>90</v>
      </c>
      <c r="B379">
        <v>620</v>
      </c>
      <c r="C379" t="s">
        <v>63</v>
      </c>
      <c r="D379" t="s">
        <v>2125</v>
      </c>
      <c r="E379" s="68" t="str">
        <f t="shared" si="5"/>
        <v>20170919 15:01:00.163000</v>
      </c>
    </row>
    <row r="380" spans="1:5">
      <c r="A380">
        <v>90</v>
      </c>
      <c r="B380">
        <v>620</v>
      </c>
      <c r="C380" t="s">
        <v>63</v>
      </c>
      <c r="D380" t="s">
        <v>2125</v>
      </c>
      <c r="E380" s="68" t="str">
        <f t="shared" si="5"/>
        <v>20170919 15:01:00.163000</v>
      </c>
    </row>
    <row r="381" spans="1:5">
      <c r="A381">
        <v>40</v>
      </c>
      <c r="B381">
        <v>620</v>
      </c>
      <c r="C381" t="s">
        <v>63</v>
      </c>
      <c r="D381" t="s">
        <v>2125</v>
      </c>
      <c r="E381" s="68" t="str">
        <f t="shared" si="5"/>
        <v>20170919 15:01:00.163000</v>
      </c>
    </row>
    <row r="382" spans="1:5">
      <c r="A382">
        <v>680</v>
      </c>
      <c r="B382">
        <v>620</v>
      </c>
      <c r="C382" t="s">
        <v>63</v>
      </c>
      <c r="D382" t="s">
        <v>2125</v>
      </c>
      <c r="E382" s="68" t="str">
        <f t="shared" si="5"/>
        <v>20170919 15:01:00.163000</v>
      </c>
    </row>
    <row r="383" spans="1:5">
      <c r="A383">
        <v>83</v>
      </c>
      <c r="B383">
        <v>623.5</v>
      </c>
      <c r="C383" t="s">
        <v>63</v>
      </c>
      <c r="D383" t="s">
        <v>2126</v>
      </c>
      <c r="E383" s="68" t="str">
        <f t="shared" si="5"/>
        <v>20170919 15:07:31.643000</v>
      </c>
    </row>
    <row r="384" spans="1:5">
      <c r="A384">
        <v>59</v>
      </c>
      <c r="B384">
        <v>623.5</v>
      </c>
      <c r="C384" t="s">
        <v>63</v>
      </c>
      <c r="D384" t="s">
        <v>2126</v>
      </c>
      <c r="E384" s="68" t="str">
        <f t="shared" si="5"/>
        <v>20170919 15:07:31.643000</v>
      </c>
    </row>
    <row r="385" spans="1:5">
      <c r="A385">
        <v>99</v>
      </c>
      <c r="B385">
        <v>623.5</v>
      </c>
      <c r="C385" t="s">
        <v>63</v>
      </c>
      <c r="D385" t="s">
        <v>2126</v>
      </c>
      <c r="E385" s="68" t="str">
        <f t="shared" ref="E385:E448" si="6">LEFT(D385,FIND(" ",D385)-1)&amp;" "&amp;IF((MID(D385,FIND(" ",D385)+1,2))&lt;"23",MID(D385,FIND(" ",D385)+1,2) + 2 - VALUE(MID(D385,28,1)),"0"&amp;"0")&amp;MID(D385,FIND(" ",D385)+3,13)</f>
        <v>20170919 15:07:31.643000</v>
      </c>
    </row>
    <row r="386" spans="1:5">
      <c r="A386">
        <v>90</v>
      </c>
      <c r="B386">
        <v>623.5</v>
      </c>
      <c r="C386" t="s">
        <v>63</v>
      </c>
      <c r="D386" t="s">
        <v>2126</v>
      </c>
      <c r="E386" s="68" t="str">
        <f t="shared" si="6"/>
        <v>20170919 15:07:31.643000</v>
      </c>
    </row>
    <row r="387" spans="1:5">
      <c r="A387">
        <v>70</v>
      </c>
      <c r="B387">
        <v>623.5</v>
      </c>
      <c r="C387" t="s">
        <v>63</v>
      </c>
      <c r="D387" t="s">
        <v>2127</v>
      </c>
      <c r="E387" s="68" t="str">
        <f t="shared" si="6"/>
        <v>20170919 15:07:32.248000</v>
      </c>
    </row>
    <row r="388" spans="1:5">
      <c r="A388">
        <v>90</v>
      </c>
      <c r="B388">
        <v>624</v>
      </c>
      <c r="C388" t="s">
        <v>63</v>
      </c>
      <c r="D388" t="s">
        <v>2128</v>
      </c>
      <c r="E388" s="68" t="str">
        <f t="shared" si="6"/>
        <v>20170919 15:08:21.238000</v>
      </c>
    </row>
    <row r="389" spans="1:5">
      <c r="A389">
        <v>90</v>
      </c>
      <c r="B389">
        <v>624</v>
      </c>
      <c r="C389" t="s">
        <v>63</v>
      </c>
      <c r="D389" t="s">
        <v>2128</v>
      </c>
      <c r="E389" s="68" t="str">
        <f t="shared" si="6"/>
        <v>20170919 15:08:21.238000</v>
      </c>
    </row>
    <row r="390" spans="1:5">
      <c r="A390">
        <v>419</v>
      </c>
      <c r="B390">
        <v>624</v>
      </c>
      <c r="C390" t="s">
        <v>63</v>
      </c>
      <c r="D390" t="s">
        <v>2128</v>
      </c>
      <c r="E390" s="68" t="str">
        <f t="shared" si="6"/>
        <v>20170919 15:08:21.238000</v>
      </c>
    </row>
    <row r="391" spans="1:5">
      <c r="A391">
        <v>73</v>
      </c>
      <c r="B391">
        <v>624</v>
      </c>
      <c r="C391" t="s">
        <v>63</v>
      </c>
      <c r="D391" t="s">
        <v>2129</v>
      </c>
      <c r="E391" s="68" t="str">
        <f t="shared" si="6"/>
        <v>20170919 15:08:30.394000</v>
      </c>
    </row>
    <row r="392" spans="1:5">
      <c r="A392">
        <v>100</v>
      </c>
      <c r="B392">
        <v>624</v>
      </c>
      <c r="C392" t="s">
        <v>63</v>
      </c>
      <c r="D392" t="s">
        <v>2129</v>
      </c>
      <c r="E392" s="68" t="str">
        <f t="shared" si="6"/>
        <v>20170919 15:08:30.394000</v>
      </c>
    </row>
    <row r="393" spans="1:5">
      <c r="A393">
        <v>42</v>
      </c>
      <c r="B393">
        <v>624</v>
      </c>
      <c r="C393" t="s">
        <v>63</v>
      </c>
      <c r="D393" t="s">
        <v>2129</v>
      </c>
      <c r="E393" s="68" t="str">
        <f t="shared" si="6"/>
        <v>20170919 15:08:30.394000</v>
      </c>
    </row>
    <row r="394" spans="1:5">
      <c r="A394">
        <v>100</v>
      </c>
      <c r="B394">
        <v>624</v>
      </c>
      <c r="C394" t="s">
        <v>63</v>
      </c>
      <c r="D394" t="s">
        <v>2129</v>
      </c>
      <c r="E394" s="68" t="str">
        <f t="shared" si="6"/>
        <v>20170919 15:08:30.394000</v>
      </c>
    </row>
    <row r="395" spans="1:5">
      <c r="A395">
        <v>55</v>
      </c>
      <c r="B395">
        <v>624</v>
      </c>
      <c r="C395" t="s">
        <v>63</v>
      </c>
      <c r="D395" t="s">
        <v>2130</v>
      </c>
      <c r="E395" s="68" t="str">
        <f t="shared" si="6"/>
        <v>20170919 15:08:30.463000</v>
      </c>
    </row>
    <row r="396" spans="1:5">
      <c r="A396">
        <v>142</v>
      </c>
      <c r="B396">
        <v>624</v>
      </c>
      <c r="C396" t="s">
        <v>63</v>
      </c>
      <c r="D396" t="s">
        <v>2131</v>
      </c>
      <c r="E396" s="68" t="str">
        <f t="shared" si="6"/>
        <v>20170919 15:08:34.448000</v>
      </c>
    </row>
    <row r="397" spans="1:5">
      <c r="A397">
        <v>11</v>
      </c>
      <c r="B397">
        <v>625.5</v>
      </c>
      <c r="C397" t="s">
        <v>63</v>
      </c>
      <c r="D397" t="s">
        <v>2132</v>
      </c>
      <c r="E397" s="68" t="str">
        <f t="shared" si="6"/>
        <v>20170919 15:18:16.590000</v>
      </c>
    </row>
    <row r="398" spans="1:5">
      <c r="A398">
        <v>46</v>
      </c>
      <c r="B398">
        <v>625.5</v>
      </c>
      <c r="C398" t="s">
        <v>63</v>
      </c>
      <c r="D398" t="s">
        <v>2132</v>
      </c>
      <c r="E398" s="68" t="str">
        <f t="shared" si="6"/>
        <v>20170919 15:18:16.590000</v>
      </c>
    </row>
    <row r="399" spans="1:5">
      <c r="A399">
        <v>102</v>
      </c>
      <c r="B399">
        <v>625.5</v>
      </c>
      <c r="C399" t="s">
        <v>63</v>
      </c>
      <c r="D399" t="s">
        <v>2132</v>
      </c>
      <c r="E399" s="68" t="str">
        <f t="shared" si="6"/>
        <v>20170919 15:18:16.590000</v>
      </c>
    </row>
    <row r="400" spans="1:5">
      <c r="A400">
        <v>90</v>
      </c>
      <c r="B400">
        <v>626</v>
      </c>
      <c r="C400" t="s">
        <v>63</v>
      </c>
      <c r="D400" t="s">
        <v>2133</v>
      </c>
      <c r="E400" s="68" t="str">
        <f t="shared" si="6"/>
        <v>20170919 15:18:50.830000</v>
      </c>
    </row>
    <row r="401" spans="1:5">
      <c r="A401">
        <v>96</v>
      </c>
      <c r="B401">
        <v>626</v>
      </c>
      <c r="C401" t="s">
        <v>63</v>
      </c>
      <c r="D401" t="s">
        <v>2133</v>
      </c>
      <c r="E401" s="68" t="str">
        <f t="shared" si="6"/>
        <v>20170919 15:18:50.830000</v>
      </c>
    </row>
    <row r="402" spans="1:5">
      <c r="A402">
        <v>100</v>
      </c>
      <c r="B402">
        <v>626</v>
      </c>
      <c r="C402" t="s">
        <v>63</v>
      </c>
      <c r="D402" t="s">
        <v>2133</v>
      </c>
      <c r="E402" s="68" t="str">
        <f t="shared" si="6"/>
        <v>20170919 15:18:50.830000</v>
      </c>
    </row>
    <row r="403" spans="1:5">
      <c r="A403">
        <v>400</v>
      </c>
      <c r="B403">
        <v>626</v>
      </c>
      <c r="C403" t="s">
        <v>63</v>
      </c>
      <c r="D403" t="s">
        <v>2133</v>
      </c>
      <c r="E403" s="68" t="str">
        <f t="shared" si="6"/>
        <v>20170919 15:18:50.830000</v>
      </c>
    </row>
    <row r="404" spans="1:5">
      <c r="A404">
        <v>90</v>
      </c>
      <c r="B404">
        <v>626</v>
      </c>
      <c r="C404" t="s">
        <v>63</v>
      </c>
      <c r="D404" t="s">
        <v>2133</v>
      </c>
      <c r="E404" s="68" t="str">
        <f t="shared" si="6"/>
        <v>20170919 15:18:50.830000</v>
      </c>
    </row>
    <row r="405" spans="1:5">
      <c r="A405">
        <v>65</v>
      </c>
      <c r="B405">
        <v>626</v>
      </c>
      <c r="C405" t="s">
        <v>63</v>
      </c>
      <c r="D405" t="s">
        <v>2133</v>
      </c>
      <c r="E405" s="68" t="str">
        <f t="shared" si="6"/>
        <v>20170919 15:18:50.830000</v>
      </c>
    </row>
    <row r="406" spans="1:5">
      <c r="A406">
        <v>488</v>
      </c>
      <c r="B406">
        <v>623</v>
      </c>
      <c r="C406" t="s">
        <v>63</v>
      </c>
      <c r="D406" t="s">
        <v>2134</v>
      </c>
      <c r="E406" s="68" t="str">
        <f t="shared" si="6"/>
        <v>20170919 15:23:20.394000</v>
      </c>
    </row>
    <row r="407" spans="1:5">
      <c r="A407">
        <v>355</v>
      </c>
      <c r="B407">
        <v>623</v>
      </c>
      <c r="C407" t="s">
        <v>63</v>
      </c>
      <c r="D407" t="s">
        <v>2135</v>
      </c>
      <c r="E407" s="68" t="str">
        <f t="shared" si="6"/>
        <v>20170919 15:27:40.005000</v>
      </c>
    </row>
    <row r="408" spans="1:5">
      <c r="A408">
        <v>100</v>
      </c>
      <c r="B408">
        <v>623</v>
      </c>
      <c r="C408" t="s">
        <v>63</v>
      </c>
      <c r="D408" t="s">
        <v>2135</v>
      </c>
      <c r="E408" s="68" t="str">
        <f t="shared" si="6"/>
        <v>20170919 15:27:40.005000</v>
      </c>
    </row>
    <row r="409" spans="1:5">
      <c r="A409">
        <v>161</v>
      </c>
      <c r="B409">
        <v>623</v>
      </c>
      <c r="C409" t="s">
        <v>63</v>
      </c>
      <c r="D409" t="s">
        <v>2135</v>
      </c>
      <c r="E409" s="68" t="str">
        <f t="shared" si="6"/>
        <v>20170919 15:27:40.005000</v>
      </c>
    </row>
    <row r="410" spans="1:5">
      <c r="A410">
        <v>48</v>
      </c>
      <c r="B410">
        <v>623</v>
      </c>
      <c r="C410" t="s">
        <v>63</v>
      </c>
      <c r="D410" t="s">
        <v>2135</v>
      </c>
      <c r="E410" s="68" t="str">
        <f t="shared" si="6"/>
        <v>20170919 15:27:40.005000</v>
      </c>
    </row>
    <row r="411" spans="1:5">
      <c r="A411">
        <v>40</v>
      </c>
      <c r="B411">
        <v>623</v>
      </c>
      <c r="C411" t="s">
        <v>63</v>
      </c>
      <c r="D411" t="s">
        <v>2135</v>
      </c>
      <c r="E411" s="68" t="str">
        <f t="shared" si="6"/>
        <v>20170919 15:27:40.005000</v>
      </c>
    </row>
    <row r="412" spans="1:5">
      <c r="A412">
        <v>33</v>
      </c>
      <c r="B412">
        <v>623</v>
      </c>
      <c r="C412" t="s">
        <v>63</v>
      </c>
      <c r="D412" t="s">
        <v>2135</v>
      </c>
      <c r="E412" s="68" t="str">
        <f t="shared" si="6"/>
        <v>20170919 15:27:40.005000</v>
      </c>
    </row>
    <row r="413" spans="1:5">
      <c r="A413">
        <v>162</v>
      </c>
      <c r="B413">
        <v>623</v>
      </c>
      <c r="C413" t="s">
        <v>63</v>
      </c>
      <c r="D413" t="s">
        <v>2135</v>
      </c>
      <c r="E413" s="68" t="str">
        <f t="shared" si="6"/>
        <v>20170919 15:27:40.005000</v>
      </c>
    </row>
    <row r="414" spans="1:5">
      <c r="A414">
        <v>68</v>
      </c>
      <c r="B414">
        <v>623</v>
      </c>
      <c r="C414" t="s">
        <v>63</v>
      </c>
      <c r="D414" t="s">
        <v>2135</v>
      </c>
      <c r="E414" s="68" t="str">
        <f t="shared" si="6"/>
        <v>20170919 15:27:40.005000</v>
      </c>
    </row>
    <row r="415" spans="1:5">
      <c r="A415">
        <v>33</v>
      </c>
      <c r="B415">
        <v>623</v>
      </c>
      <c r="C415" t="s">
        <v>63</v>
      </c>
      <c r="D415" t="s">
        <v>2135</v>
      </c>
      <c r="E415" s="68" t="str">
        <f t="shared" si="6"/>
        <v>20170919 15:27:40.005000</v>
      </c>
    </row>
    <row r="416" spans="1:5">
      <c r="A416">
        <v>100</v>
      </c>
      <c r="B416">
        <v>621.5</v>
      </c>
      <c r="C416" t="s">
        <v>63</v>
      </c>
      <c r="D416" t="s">
        <v>2136</v>
      </c>
      <c r="E416" s="68" t="str">
        <f t="shared" si="6"/>
        <v>20170919 15:30:17.420000</v>
      </c>
    </row>
    <row r="417" spans="1:5">
      <c r="A417">
        <v>97</v>
      </c>
      <c r="B417">
        <v>621.5</v>
      </c>
      <c r="C417" t="s">
        <v>63</v>
      </c>
      <c r="D417" t="s">
        <v>2136</v>
      </c>
      <c r="E417" s="68" t="str">
        <f t="shared" si="6"/>
        <v>20170919 15:30:17.420000</v>
      </c>
    </row>
    <row r="418" spans="1:5">
      <c r="A418">
        <v>98</v>
      </c>
      <c r="B418">
        <v>621.5</v>
      </c>
      <c r="C418" t="s">
        <v>63</v>
      </c>
      <c r="D418" t="s">
        <v>2136</v>
      </c>
      <c r="E418" s="68" t="str">
        <f t="shared" si="6"/>
        <v>20170919 15:30:17.420000</v>
      </c>
    </row>
    <row r="419" spans="1:5">
      <c r="A419">
        <v>38</v>
      </c>
      <c r="B419">
        <v>621.5</v>
      </c>
      <c r="C419" t="s">
        <v>63</v>
      </c>
      <c r="D419" t="s">
        <v>2136</v>
      </c>
      <c r="E419" s="68" t="str">
        <f t="shared" si="6"/>
        <v>20170919 15:30:17.420000</v>
      </c>
    </row>
    <row r="420" spans="1:5">
      <c r="A420">
        <v>179</v>
      </c>
      <c r="B420">
        <v>621.5</v>
      </c>
      <c r="C420" t="s">
        <v>63</v>
      </c>
      <c r="D420" t="s">
        <v>2136</v>
      </c>
      <c r="E420" s="68" t="str">
        <f t="shared" si="6"/>
        <v>20170919 15:30:17.420000</v>
      </c>
    </row>
    <row r="421" spans="1:5">
      <c r="A421">
        <v>100</v>
      </c>
      <c r="B421">
        <v>621.5</v>
      </c>
      <c r="C421" t="s">
        <v>63</v>
      </c>
      <c r="D421" t="s">
        <v>2136</v>
      </c>
      <c r="E421" s="68" t="str">
        <f t="shared" si="6"/>
        <v>20170919 15:30:17.420000</v>
      </c>
    </row>
    <row r="422" spans="1:5">
      <c r="A422">
        <v>76</v>
      </c>
      <c r="B422">
        <v>621.5</v>
      </c>
      <c r="C422" t="s">
        <v>63</v>
      </c>
      <c r="D422" t="s">
        <v>2136</v>
      </c>
      <c r="E422" s="68" t="str">
        <f t="shared" si="6"/>
        <v>20170919 15:30:17.420000</v>
      </c>
    </row>
    <row r="423" spans="1:5">
      <c r="A423">
        <v>76</v>
      </c>
      <c r="B423">
        <v>621.5</v>
      </c>
      <c r="C423" t="s">
        <v>63</v>
      </c>
      <c r="D423" t="s">
        <v>2136</v>
      </c>
      <c r="E423" s="68" t="str">
        <f t="shared" si="6"/>
        <v>20170919 15:30:17.420000</v>
      </c>
    </row>
    <row r="424" spans="1:5">
      <c r="A424">
        <v>90</v>
      </c>
      <c r="B424">
        <v>621.5</v>
      </c>
      <c r="C424" t="s">
        <v>63</v>
      </c>
      <c r="D424" t="s">
        <v>2136</v>
      </c>
      <c r="E424" s="68" t="str">
        <f t="shared" si="6"/>
        <v>20170919 15:30:17.420000</v>
      </c>
    </row>
    <row r="425" spans="1:5">
      <c r="A425">
        <v>104</v>
      </c>
      <c r="B425">
        <v>621.5</v>
      </c>
      <c r="C425" t="s">
        <v>63</v>
      </c>
      <c r="D425" t="s">
        <v>2136</v>
      </c>
      <c r="E425" s="68" t="str">
        <f t="shared" si="6"/>
        <v>20170919 15:30:17.420000</v>
      </c>
    </row>
    <row r="426" spans="1:5">
      <c r="A426">
        <v>42</v>
      </c>
      <c r="B426">
        <v>621.5</v>
      </c>
      <c r="C426" t="s">
        <v>63</v>
      </c>
      <c r="D426" t="s">
        <v>2136</v>
      </c>
      <c r="E426" s="68" t="str">
        <f t="shared" si="6"/>
        <v>20170919 15:30:17.420000</v>
      </c>
    </row>
    <row r="427" spans="1:5">
      <c r="A427">
        <v>798</v>
      </c>
      <c r="B427">
        <v>618.5</v>
      </c>
      <c r="C427" t="s">
        <v>63</v>
      </c>
      <c r="D427" t="s">
        <v>2137</v>
      </c>
      <c r="E427" s="68" t="str">
        <f t="shared" si="6"/>
        <v>20170919 15:36:41.928000</v>
      </c>
    </row>
    <row r="428" spans="1:5">
      <c r="A428">
        <v>52</v>
      </c>
      <c r="B428">
        <v>618.5</v>
      </c>
      <c r="C428" t="s">
        <v>67</v>
      </c>
      <c r="D428" t="s">
        <v>2138</v>
      </c>
      <c r="E428" s="68" t="str">
        <f t="shared" si="6"/>
        <v>20170919 15:36:41.938056</v>
      </c>
    </row>
    <row r="429" spans="1:5">
      <c r="A429">
        <v>84</v>
      </c>
      <c r="B429">
        <v>618.5</v>
      </c>
      <c r="C429" t="s">
        <v>70</v>
      </c>
      <c r="D429" t="s">
        <v>2139</v>
      </c>
      <c r="E429" s="68" t="str">
        <f t="shared" si="6"/>
        <v>20170919 15:36:41.938060</v>
      </c>
    </row>
    <row r="430" spans="1:5">
      <c r="A430">
        <v>66</v>
      </c>
      <c r="B430">
        <v>618.5</v>
      </c>
      <c r="C430" t="s">
        <v>67</v>
      </c>
      <c r="D430" t="s">
        <v>2140</v>
      </c>
      <c r="E430" s="68" t="str">
        <f t="shared" si="6"/>
        <v>20170919 15:36:41.938110</v>
      </c>
    </row>
    <row r="431" spans="1:5">
      <c r="A431">
        <v>67</v>
      </c>
      <c r="B431">
        <v>615.5</v>
      </c>
      <c r="C431" t="s">
        <v>63</v>
      </c>
      <c r="D431" t="s">
        <v>2141</v>
      </c>
      <c r="E431" s="68" t="str">
        <f t="shared" si="6"/>
        <v>20170919 15:45:10.817000</v>
      </c>
    </row>
    <row r="432" spans="1:5">
      <c r="A432">
        <v>99</v>
      </c>
      <c r="B432">
        <v>615.5</v>
      </c>
      <c r="C432" t="s">
        <v>63</v>
      </c>
      <c r="D432" t="s">
        <v>2141</v>
      </c>
      <c r="E432" s="68" t="str">
        <f t="shared" si="6"/>
        <v>20170919 15:45:10.817000</v>
      </c>
    </row>
    <row r="433" spans="1:5">
      <c r="A433">
        <v>154</v>
      </c>
      <c r="B433">
        <v>615.5</v>
      </c>
      <c r="C433" t="s">
        <v>63</v>
      </c>
      <c r="D433" t="s">
        <v>2141</v>
      </c>
      <c r="E433" s="68" t="str">
        <f t="shared" si="6"/>
        <v>20170919 15:45:10.817000</v>
      </c>
    </row>
    <row r="434" spans="1:5">
      <c r="A434">
        <v>100</v>
      </c>
      <c r="B434">
        <v>615.5</v>
      </c>
      <c r="C434" t="s">
        <v>63</v>
      </c>
      <c r="D434" t="s">
        <v>2141</v>
      </c>
      <c r="E434" s="68" t="str">
        <f t="shared" si="6"/>
        <v>20170919 15:45:10.817000</v>
      </c>
    </row>
    <row r="435" spans="1:5">
      <c r="A435">
        <v>90</v>
      </c>
      <c r="B435">
        <v>615.5</v>
      </c>
      <c r="C435" t="s">
        <v>63</v>
      </c>
      <c r="D435" t="s">
        <v>2141</v>
      </c>
      <c r="E435" s="68" t="str">
        <f t="shared" si="6"/>
        <v>20170919 15:45:10.817000</v>
      </c>
    </row>
    <row r="436" spans="1:5">
      <c r="A436">
        <v>490</v>
      </c>
      <c r="B436">
        <v>615.5</v>
      </c>
      <c r="C436" t="s">
        <v>63</v>
      </c>
      <c r="D436" t="s">
        <v>2141</v>
      </c>
      <c r="E436" s="68" t="str">
        <f t="shared" si="6"/>
        <v>20170919 15:45:10.817000</v>
      </c>
    </row>
    <row r="437" spans="1:5">
      <c r="A437">
        <v>900</v>
      </c>
      <c r="B437">
        <v>620</v>
      </c>
      <c r="C437" t="s">
        <v>63</v>
      </c>
      <c r="D437" t="s">
        <v>2142</v>
      </c>
      <c r="E437" s="68" t="str">
        <f t="shared" si="6"/>
        <v>20170919 16:03:47.806288</v>
      </c>
    </row>
    <row r="438" spans="1:5">
      <c r="A438">
        <v>600</v>
      </c>
      <c r="B438">
        <v>620</v>
      </c>
      <c r="C438" t="s">
        <v>63</v>
      </c>
      <c r="D438" t="s">
        <v>2143</v>
      </c>
      <c r="E438" s="68" t="str">
        <f t="shared" si="6"/>
        <v>20170919 16:11:17.000000</v>
      </c>
    </row>
    <row r="439" spans="1:5">
      <c r="A439">
        <v>45</v>
      </c>
      <c r="B439">
        <v>622</v>
      </c>
      <c r="C439" t="s">
        <v>63</v>
      </c>
      <c r="D439" t="s">
        <v>2144</v>
      </c>
      <c r="E439" s="68" t="str">
        <f t="shared" si="6"/>
        <v>20170919 16:16:00.984000</v>
      </c>
    </row>
    <row r="440" spans="1:5">
      <c r="A440">
        <v>89</v>
      </c>
      <c r="B440">
        <v>622</v>
      </c>
      <c r="C440" t="s">
        <v>63</v>
      </c>
      <c r="D440" t="s">
        <v>2144</v>
      </c>
      <c r="E440" s="68" t="str">
        <f t="shared" si="6"/>
        <v>20170919 16:16:00.984000</v>
      </c>
    </row>
    <row r="441" spans="1:5">
      <c r="A441">
        <v>253</v>
      </c>
      <c r="B441">
        <v>622</v>
      </c>
      <c r="C441" t="s">
        <v>63</v>
      </c>
      <c r="D441" t="s">
        <v>2144</v>
      </c>
      <c r="E441" s="68" t="str">
        <f t="shared" si="6"/>
        <v>20170919 16:16:00.984000</v>
      </c>
    </row>
    <row r="442" spans="1:5">
      <c r="A442">
        <v>34</v>
      </c>
      <c r="B442">
        <v>622</v>
      </c>
      <c r="C442" t="s">
        <v>63</v>
      </c>
      <c r="D442" t="s">
        <v>2144</v>
      </c>
      <c r="E442" s="68" t="str">
        <f t="shared" si="6"/>
        <v>20170919 16:16:00.984000</v>
      </c>
    </row>
    <row r="443" spans="1:5">
      <c r="A443">
        <v>77</v>
      </c>
      <c r="B443">
        <v>622</v>
      </c>
      <c r="C443" t="s">
        <v>63</v>
      </c>
      <c r="D443" t="s">
        <v>2144</v>
      </c>
      <c r="E443" s="68" t="str">
        <f t="shared" si="6"/>
        <v>20170919 16:16:00.984000</v>
      </c>
    </row>
    <row r="444" spans="1:5">
      <c r="A444">
        <v>61</v>
      </c>
      <c r="B444">
        <v>622</v>
      </c>
      <c r="C444" t="s">
        <v>63</v>
      </c>
      <c r="D444" t="s">
        <v>2144</v>
      </c>
      <c r="E444" s="68" t="str">
        <f t="shared" si="6"/>
        <v>20170919 16:16:00.984000</v>
      </c>
    </row>
    <row r="445" spans="1:5">
      <c r="A445">
        <v>441</v>
      </c>
      <c r="B445">
        <v>622</v>
      </c>
      <c r="C445" t="s">
        <v>63</v>
      </c>
      <c r="D445" t="s">
        <v>2144</v>
      </c>
      <c r="E445" s="68" t="str">
        <f t="shared" si="6"/>
        <v>20170919 16:16:00.984000</v>
      </c>
    </row>
    <row r="446" spans="1:5">
      <c r="A446">
        <v>500</v>
      </c>
      <c r="B446">
        <v>621.5</v>
      </c>
      <c r="C446" t="s">
        <v>63</v>
      </c>
      <c r="D446" t="s">
        <v>2145</v>
      </c>
      <c r="E446" s="68" t="str">
        <f t="shared" si="6"/>
        <v>20170919 16:31:57.353000</v>
      </c>
    </row>
    <row r="447" spans="1:5">
      <c r="A447">
        <v>1000</v>
      </c>
      <c r="B447">
        <v>624</v>
      </c>
      <c r="C447" t="s">
        <v>63</v>
      </c>
      <c r="D447" t="s">
        <v>2146</v>
      </c>
      <c r="E447" s="68" t="str">
        <f t="shared" si="6"/>
        <v>20170920 9:02:38.045417</v>
      </c>
    </row>
    <row r="448" spans="1:5">
      <c r="A448">
        <v>800</v>
      </c>
      <c r="B448">
        <v>627</v>
      </c>
      <c r="C448" t="s">
        <v>63</v>
      </c>
      <c r="D448" t="s">
        <v>2147</v>
      </c>
      <c r="E448" s="68" t="str">
        <f t="shared" si="6"/>
        <v>20170920 9:15:10.618555</v>
      </c>
    </row>
    <row r="449" spans="1:5">
      <c r="A449">
        <v>800</v>
      </c>
      <c r="B449">
        <v>630</v>
      </c>
      <c r="C449" t="s">
        <v>63</v>
      </c>
      <c r="D449" t="s">
        <v>2148</v>
      </c>
      <c r="E449" s="68" t="str">
        <f t="shared" ref="E449:E512" si="7">LEFT(D449,FIND(" ",D449)-1)&amp;" "&amp;IF((MID(D449,FIND(" ",D449)+1,2))&lt;"23",MID(D449,FIND(" ",D449)+1,2) + 2 - VALUE(MID(D449,28,1)),"0"&amp;"0")&amp;MID(D449,FIND(" ",D449)+3,13)</f>
        <v>20170920 9:20:04.802494</v>
      </c>
    </row>
    <row r="450" spans="1:5">
      <c r="A450">
        <v>84</v>
      </c>
      <c r="B450">
        <v>631</v>
      </c>
      <c r="C450" t="s">
        <v>63</v>
      </c>
      <c r="D450" t="s">
        <v>2149</v>
      </c>
      <c r="E450" s="68" t="str">
        <f t="shared" si="7"/>
        <v>20170920 9:34:17.669000</v>
      </c>
    </row>
    <row r="451" spans="1:5">
      <c r="A451">
        <v>90</v>
      </c>
      <c r="B451">
        <v>631</v>
      </c>
      <c r="C451" t="s">
        <v>63</v>
      </c>
      <c r="D451" t="s">
        <v>2149</v>
      </c>
      <c r="E451" s="68" t="str">
        <f t="shared" si="7"/>
        <v>20170920 9:34:17.669000</v>
      </c>
    </row>
    <row r="452" spans="1:5">
      <c r="A452">
        <v>100</v>
      </c>
      <c r="B452">
        <v>631</v>
      </c>
      <c r="C452" t="s">
        <v>63</v>
      </c>
      <c r="D452" t="s">
        <v>2149</v>
      </c>
      <c r="E452" s="68" t="str">
        <f t="shared" si="7"/>
        <v>20170920 9:34:17.669000</v>
      </c>
    </row>
    <row r="453" spans="1:5">
      <c r="A453">
        <v>126</v>
      </c>
      <c r="B453">
        <v>631</v>
      </c>
      <c r="C453" t="s">
        <v>63</v>
      </c>
      <c r="D453" t="s">
        <v>2149</v>
      </c>
      <c r="E453" s="68" t="str">
        <f t="shared" si="7"/>
        <v>20170920 9:34:17.669000</v>
      </c>
    </row>
    <row r="454" spans="1:5">
      <c r="A454">
        <v>800</v>
      </c>
      <c r="B454">
        <v>633</v>
      </c>
      <c r="C454" t="s">
        <v>63</v>
      </c>
      <c r="D454" t="s">
        <v>2150</v>
      </c>
      <c r="E454" s="68" t="str">
        <f t="shared" si="7"/>
        <v>20170920 9:36:59.591244</v>
      </c>
    </row>
    <row r="455" spans="1:5">
      <c r="A455">
        <v>100</v>
      </c>
      <c r="B455">
        <v>630</v>
      </c>
      <c r="C455" t="s">
        <v>63</v>
      </c>
      <c r="D455" t="s">
        <v>2151</v>
      </c>
      <c r="E455" s="68" t="str">
        <f t="shared" si="7"/>
        <v>20170920 9:59:08.074000</v>
      </c>
    </row>
    <row r="456" spans="1:5">
      <c r="A456">
        <v>59</v>
      </c>
      <c r="B456">
        <v>630</v>
      </c>
      <c r="C456" t="s">
        <v>63</v>
      </c>
      <c r="D456" t="s">
        <v>2151</v>
      </c>
      <c r="E456" s="68" t="str">
        <f t="shared" si="7"/>
        <v>20170920 9:59:08.074000</v>
      </c>
    </row>
    <row r="457" spans="1:5">
      <c r="A457">
        <v>41</v>
      </c>
      <c r="B457">
        <v>630</v>
      </c>
      <c r="C457" t="s">
        <v>63</v>
      </c>
      <c r="D457" t="s">
        <v>2151</v>
      </c>
      <c r="E457" s="68" t="str">
        <f t="shared" si="7"/>
        <v>20170920 9:59:08.074000</v>
      </c>
    </row>
    <row r="458" spans="1:5">
      <c r="A458">
        <v>89</v>
      </c>
      <c r="B458">
        <v>630</v>
      </c>
      <c r="C458" t="s">
        <v>63</v>
      </c>
      <c r="D458" t="s">
        <v>2152</v>
      </c>
      <c r="E458" s="68" t="str">
        <f t="shared" si="7"/>
        <v>20170920 10:17:14.783000</v>
      </c>
    </row>
    <row r="459" spans="1:5">
      <c r="A459">
        <v>68</v>
      </c>
      <c r="B459">
        <v>630</v>
      </c>
      <c r="C459" t="s">
        <v>63</v>
      </c>
      <c r="D459" t="s">
        <v>2152</v>
      </c>
      <c r="E459" s="68" t="str">
        <f t="shared" si="7"/>
        <v>20170920 10:17:14.783000</v>
      </c>
    </row>
    <row r="460" spans="1:5">
      <c r="A460">
        <v>90</v>
      </c>
      <c r="B460">
        <v>630</v>
      </c>
      <c r="C460" t="s">
        <v>63</v>
      </c>
      <c r="D460" t="s">
        <v>2152</v>
      </c>
      <c r="E460" s="68" t="str">
        <f t="shared" si="7"/>
        <v>20170920 10:17:14.783000</v>
      </c>
    </row>
    <row r="461" spans="1:5">
      <c r="A461">
        <v>100</v>
      </c>
      <c r="B461">
        <v>630</v>
      </c>
      <c r="C461" t="s">
        <v>63</v>
      </c>
      <c r="D461" t="s">
        <v>2152</v>
      </c>
      <c r="E461" s="68" t="str">
        <f t="shared" si="7"/>
        <v>20170920 10:17:14.783000</v>
      </c>
    </row>
    <row r="462" spans="1:5">
      <c r="A462">
        <v>62</v>
      </c>
      <c r="B462">
        <v>630</v>
      </c>
      <c r="C462" t="s">
        <v>63</v>
      </c>
      <c r="D462" t="s">
        <v>2152</v>
      </c>
      <c r="E462" s="68" t="str">
        <f t="shared" si="7"/>
        <v>20170920 10:17:14.783000</v>
      </c>
    </row>
    <row r="463" spans="1:5">
      <c r="A463">
        <v>79</v>
      </c>
      <c r="B463">
        <v>630</v>
      </c>
      <c r="C463" t="s">
        <v>63</v>
      </c>
      <c r="D463" t="s">
        <v>2152</v>
      </c>
      <c r="E463" s="68" t="str">
        <f t="shared" si="7"/>
        <v>20170920 10:17:14.783000</v>
      </c>
    </row>
    <row r="464" spans="1:5">
      <c r="A464">
        <v>12</v>
      </c>
      <c r="B464">
        <v>630</v>
      </c>
      <c r="C464" t="s">
        <v>63</v>
      </c>
      <c r="D464" t="s">
        <v>2152</v>
      </c>
      <c r="E464" s="68" t="str">
        <f t="shared" si="7"/>
        <v>20170920 10:17:14.783000</v>
      </c>
    </row>
    <row r="465" spans="1:5">
      <c r="A465">
        <v>90</v>
      </c>
      <c r="B465">
        <v>631</v>
      </c>
      <c r="C465" t="s">
        <v>63</v>
      </c>
      <c r="D465" t="s">
        <v>2153</v>
      </c>
      <c r="E465" s="68" t="str">
        <f t="shared" si="7"/>
        <v>20170920 10:30:02.546000</v>
      </c>
    </row>
    <row r="466" spans="1:5">
      <c r="A466">
        <v>90</v>
      </c>
      <c r="B466">
        <v>631</v>
      </c>
      <c r="C466" t="s">
        <v>63</v>
      </c>
      <c r="D466" t="s">
        <v>2153</v>
      </c>
      <c r="E466" s="68" t="str">
        <f t="shared" si="7"/>
        <v>20170920 10:30:02.546000</v>
      </c>
    </row>
    <row r="467" spans="1:5">
      <c r="A467">
        <v>82</v>
      </c>
      <c r="B467">
        <v>631</v>
      </c>
      <c r="C467" t="s">
        <v>63</v>
      </c>
      <c r="D467" t="s">
        <v>2153</v>
      </c>
      <c r="E467" s="68" t="str">
        <f t="shared" si="7"/>
        <v>20170920 10:30:02.546000</v>
      </c>
    </row>
    <row r="468" spans="1:5">
      <c r="A468">
        <v>90</v>
      </c>
      <c r="B468">
        <v>631</v>
      </c>
      <c r="C468" t="s">
        <v>63</v>
      </c>
      <c r="D468" t="s">
        <v>2153</v>
      </c>
      <c r="E468" s="68" t="str">
        <f t="shared" si="7"/>
        <v>20170920 10:30:02.546000</v>
      </c>
    </row>
    <row r="469" spans="1:5">
      <c r="A469">
        <v>70</v>
      </c>
      <c r="B469">
        <v>631</v>
      </c>
      <c r="C469" t="s">
        <v>63</v>
      </c>
      <c r="D469" t="s">
        <v>2153</v>
      </c>
      <c r="E469" s="68" t="str">
        <f t="shared" si="7"/>
        <v>20170920 10:30:02.546000</v>
      </c>
    </row>
    <row r="470" spans="1:5">
      <c r="A470">
        <v>78</v>
      </c>
      <c r="B470">
        <v>631.5</v>
      </c>
      <c r="C470" t="s">
        <v>63</v>
      </c>
      <c r="D470" t="s">
        <v>2153</v>
      </c>
      <c r="E470" s="68" t="str">
        <f t="shared" si="7"/>
        <v>20170920 10:30:02.546000</v>
      </c>
    </row>
    <row r="471" spans="1:5">
      <c r="A471">
        <v>41</v>
      </c>
      <c r="B471">
        <v>633</v>
      </c>
      <c r="C471" t="s">
        <v>63</v>
      </c>
      <c r="D471" t="s">
        <v>2154</v>
      </c>
      <c r="E471" s="68" t="str">
        <f t="shared" si="7"/>
        <v>20170920 10:35:24.617000</v>
      </c>
    </row>
    <row r="472" spans="1:5">
      <c r="A472">
        <v>36</v>
      </c>
      <c r="B472">
        <v>633</v>
      </c>
      <c r="C472" t="s">
        <v>63</v>
      </c>
      <c r="D472" t="s">
        <v>2154</v>
      </c>
      <c r="E472" s="68" t="str">
        <f t="shared" si="7"/>
        <v>20170920 10:35:24.617000</v>
      </c>
    </row>
    <row r="473" spans="1:5">
      <c r="A473">
        <v>64</v>
      </c>
      <c r="B473">
        <v>633</v>
      </c>
      <c r="C473" t="s">
        <v>63</v>
      </c>
      <c r="D473" t="s">
        <v>2154</v>
      </c>
      <c r="E473" s="68" t="str">
        <f t="shared" si="7"/>
        <v>20170920 10:35:24.617000</v>
      </c>
    </row>
    <row r="474" spans="1:5">
      <c r="A474">
        <v>96</v>
      </c>
      <c r="B474">
        <v>633</v>
      </c>
      <c r="C474" t="s">
        <v>63</v>
      </c>
      <c r="D474" t="s">
        <v>2154</v>
      </c>
      <c r="E474" s="68" t="str">
        <f t="shared" si="7"/>
        <v>20170920 10:35:24.617000</v>
      </c>
    </row>
    <row r="475" spans="1:5">
      <c r="A475">
        <v>82</v>
      </c>
      <c r="B475">
        <v>633</v>
      </c>
      <c r="C475" t="s">
        <v>63</v>
      </c>
      <c r="D475" t="s">
        <v>2154</v>
      </c>
      <c r="E475" s="68" t="str">
        <f t="shared" si="7"/>
        <v>20170920 10:35:24.617000</v>
      </c>
    </row>
    <row r="476" spans="1:5">
      <c r="A476">
        <v>90</v>
      </c>
      <c r="B476">
        <v>633</v>
      </c>
      <c r="C476" t="s">
        <v>63</v>
      </c>
      <c r="D476" t="s">
        <v>2154</v>
      </c>
      <c r="E476" s="68" t="str">
        <f t="shared" si="7"/>
        <v>20170920 10:35:24.617000</v>
      </c>
    </row>
    <row r="477" spans="1:5">
      <c r="A477">
        <v>91</v>
      </c>
      <c r="B477">
        <v>633</v>
      </c>
      <c r="C477" t="s">
        <v>63</v>
      </c>
      <c r="D477" t="s">
        <v>2154</v>
      </c>
      <c r="E477" s="68" t="str">
        <f t="shared" si="7"/>
        <v>20170920 10:35:24.617000</v>
      </c>
    </row>
    <row r="478" spans="1:5">
      <c r="A478">
        <v>90</v>
      </c>
      <c r="B478">
        <v>632</v>
      </c>
      <c r="C478" t="s">
        <v>63</v>
      </c>
      <c r="D478" t="s">
        <v>2155</v>
      </c>
      <c r="E478" s="68" t="str">
        <f t="shared" si="7"/>
        <v>20170920 10:42:09.546000</v>
      </c>
    </row>
    <row r="479" spans="1:5">
      <c r="A479">
        <v>89</v>
      </c>
      <c r="B479">
        <v>632</v>
      </c>
      <c r="C479" t="s">
        <v>63</v>
      </c>
      <c r="D479" t="s">
        <v>2155</v>
      </c>
      <c r="E479" s="68" t="str">
        <f t="shared" si="7"/>
        <v>20170920 10:42:09.546000</v>
      </c>
    </row>
    <row r="480" spans="1:5">
      <c r="A480">
        <v>55</v>
      </c>
      <c r="B480">
        <v>632</v>
      </c>
      <c r="C480" t="s">
        <v>63</v>
      </c>
      <c r="D480" t="s">
        <v>2155</v>
      </c>
      <c r="E480" s="68" t="str">
        <f t="shared" si="7"/>
        <v>20170920 10:42:09.546000</v>
      </c>
    </row>
    <row r="481" spans="1:5">
      <c r="A481">
        <v>100</v>
      </c>
      <c r="B481">
        <v>632</v>
      </c>
      <c r="C481" t="s">
        <v>63</v>
      </c>
      <c r="D481" t="s">
        <v>2155</v>
      </c>
      <c r="E481" s="68" t="str">
        <f t="shared" si="7"/>
        <v>20170920 10:42:09.546000</v>
      </c>
    </row>
    <row r="482" spans="1:5">
      <c r="A482">
        <v>83</v>
      </c>
      <c r="B482">
        <v>632</v>
      </c>
      <c r="C482" t="s">
        <v>63</v>
      </c>
      <c r="D482" t="s">
        <v>2155</v>
      </c>
      <c r="E482" s="68" t="str">
        <f t="shared" si="7"/>
        <v>20170920 10:42:09.546000</v>
      </c>
    </row>
    <row r="483" spans="1:5">
      <c r="A483">
        <v>83</v>
      </c>
      <c r="B483">
        <v>632</v>
      </c>
      <c r="C483" t="s">
        <v>63</v>
      </c>
      <c r="D483" t="s">
        <v>2155</v>
      </c>
      <c r="E483" s="68" t="str">
        <f t="shared" si="7"/>
        <v>20170920 10:42:09.546000</v>
      </c>
    </row>
    <row r="484" spans="1:5">
      <c r="A484">
        <v>23</v>
      </c>
      <c r="B484">
        <v>632.5</v>
      </c>
      <c r="C484" t="s">
        <v>63</v>
      </c>
      <c r="D484" t="s">
        <v>2156</v>
      </c>
      <c r="E484" s="68" t="str">
        <f t="shared" si="7"/>
        <v>20170920 10:47:14.451000</v>
      </c>
    </row>
    <row r="485" spans="1:5">
      <c r="A485">
        <v>65</v>
      </c>
      <c r="B485">
        <v>632.5</v>
      </c>
      <c r="C485" t="s">
        <v>63</v>
      </c>
      <c r="D485" t="s">
        <v>2156</v>
      </c>
      <c r="E485" s="68" t="str">
        <f t="shared" si="7"/>
        <v>20170920 10:47:14.451000</v>
      </c>
    </row>
    <row r="486" spans="1:5">
      <c r="A486">
        <v>56</v>
      </c>
      <c r="B486">
        <v>632.5</v>
      </c>
      <c r="C486" t="s">
        <v>63</v>
      </c>
      <c r="D486" t="s">
        <v>2156</v>
      </c>
      <c r="E486" s="68" t="str">
        <f t="shared" si="7"/>
        <v>20170920 10:47:14.451000</v>
      </c>
    </row>
    <row r="487" spans="1:5">
      <c r="A487">
        <v>100</v>
      </c>
      <c r="B487">
        <v>632.5</v>
      </c>
      <c r="C487" t="s">
        <v>63</v>
      </c>
      <c r="D487" t="s">
        <v>2156</v>
      </c>
      <c r="E487" s="68" t="str">
        <f t="shared" si="7"/>
        <v>20170920 10:47:14.451000</v>
      </c>
    </row>
    <row r="488" spans="1:5">
      <c r="A488">
        <v>79</v>
      </c>
      <c r="B488">
        <v>632.5</v>
      </c>
      <c r="C488" t="s">
        <v>63</v>
      </c>
      <c r="D488" t="s">
        <v>2156</v>
      </c>
      <c r="E488" s="68" t="str">
        <f t="shared" si="7"/>
        <v>20170920 10:47:14.451000</v>
      </c>
    </row>
    <row r="489" spans="1:5">
      <c r="A489">
        <v>90</v>
      </c>
      <c r="B489">
        <v>632.5</v>
      </c>
      <c r="C489" t="s">
        <v>63</v>
      </c>
      <c r="D489" t="s">
        <v>2156</v>
      </c>
      <c r="E489" s="68" t="str">
        <f t="shared" si="7"/>
        <v>20170920 10:47:14.451000</v>
      </c>
    </row>
    <row r="490" spans="1:5">
      <c r="A490">
        <v>52</v>
      </c>
      <c r="B490">
        <v>632.5</v>
      </c>
      <c r="C490" t="s">
        <v>63</v>
      </c>
      <c r="D490" t="s">
        <v>2156</v>
      </c>
      <c r="E490" s="68" t="str">
        <f t="shared" si="7"/>
        <v>20170920 10:47:14.451000</v>
      </c>
    </row>
    <row r="491" spans="1:5">
      <c r="A491">
        <v>35</v>
      </c>
      <c r="B491">
        <v>632.5</v>
      </c>
      <c r="C491" t="s">
        <v>63</v>
      </c>
      <c r="D491" t="s">
        <v>2156</v>
      </c>
      <c r="E491" s="68" t="str">
        <f t="shared" si="7"/>
        <v>20170920 10:47:14.451000</v>
      </c>
    </row>
    <row r="492" spans="1:5">
      <c r="A492">
        <v>800</v>
      </c>
      <c r="B492">
        <v>638</v>
      </c>
      <c r="C492" t="s">
        <v>63</v>
      </c>
      <c r="D492" t="s">
        <v>2157</v>
      </c>
      <c r="E492" s="68" t="str">
        <f t="shared" si="7"/>
        <v>20170920 11:16:39.291569</v>
      </c>
    </row>
    <row r="493" spans="1:5">
      <c r="A493">
        <v>100</v>
      </c>
      <c r="B493">
        <v>638.5</v>
      </c>
      <c r="C493" t="s">
        <v>63</v>
      </c>
      <c r="D493" t="s">
        <v>2158</v>
      </c>
      <c r="E493" s="68" t="str">
        <f t="shared" si="7"/>
        <v>20170920 11:25:10.100000</v>
      </c>
    </row>
    <row r="494" spans="1:5">
      <c r="A494">
        <v>269</v>
      </c>
      <c r="B494">
        <v>638.5</v>
      </c>
      <c r="C494" t="s">
        <v>63</v>
      </c>
      <c r="D494" t="s">
        <v>2158</v>
      </c>
      <c r="E494" s="68" t="str">
        <f t="shared" si="7"/>
        <v>20170920 11:25:10.100000</v>
      </c>
    </row>
    <row r="495" spans="1:5">
      <c r="A495">
        <v>102</v>
      </c>
      <c r="B495">
        <v>638.5</v>
      </c>
      <c r="C495" t="s">
        <v>63</v>
      </c>
      <c r="D495" t="s">
        <v>2158</v>
      </c>
      <c r="E495" s="68" t="str">
        <f t="shared" si="7"/>
        <v>20170920 11:25:10.100000</v>
      </c>
    </row>
    <row r="496" spans="1:5">
      <c r="A496">
        <v>29</v>
      </c>
      <c r="B496">
        <v>638.5</v>
      </c>
      <c r="C496" t="s">
        <v>63</v>
      </c>
      <c r="D496" t="s">
        <v>2158</v>
      </c>
      <c r="E496" s="68" t="str">
        <f t="shared" si="7"/>
        <v>20170920 11:25:10.100000</v>
      </c>
    </row>
    <row r="497" spans="1:5">
      <c r="A497">
        <v>100</v>
      </c>
      <c r="B497">
        <v>639.5</v>
      </c>
      <c r="C497" t="s">
        <v>63</v>
      </c>
      <c r="D497" t="s">
        <v>2159</v>
      </c>
      <c r="E497" s="68" t="str">
        <f t="shared" si="7"/>
        <v>20170920 11:39:33.815000</v>
      </c>
    </row>
    <row r="498" spans="1:5">
      <c r="A498">
        <v>128</v>
      </c>
      <c r="B498">
        <v>639.5</v>
      </c>
      <c r="C498" t="s">
        <v>63</v>
      </c>
      <c r="D498" t="s">
        <v>2159</v>
      </c>
      <c r="E498" s="68" t="str">
        <f t="shared" si="7"/>
        <v>20170920 11:39:33.815000</v>
      </c>
    </row>
    <row r="499" spans="1:5">
      <c r="A499">
        <v>104</v>
      </c>
      <c r="B499">
        <v>639.5</v>
      </c>
      <c r="C499" t="s">
        <v>63</v>
      </c>
      <c r="D499" t="s">
        <v>2159</v>
      </c>
      <c r="E499" s="68" t="str">
        <f t="shared" si="7"/>
        <v>20170920 11:39:33.815000</v>
      </c>
    </row>
    <row r="500" spans="1:5">
      <c r="A500">
        <v>168</v>
      </c>
      <c r="B500">
        <v>639.5</v>
      </c>
      <c r="C500" t="s">
        <v>63</v>
      </c>
      <c r="D500" t="s">
        <v>2159</v>
      </c>
      <c r="E500" s="68" t="str">
        <f t="shared" si="7"/>
        <v>20170920 11:39:33.815000</v>
      </c>
    </row>
    <row r="501" spans="1:5">
      <c r="A501">
        <v>89</v>
      </c>
      <c r="B501">
        <v>638.5</v>
      </c>
      <c r="C501" t="s">
        <v>63</v>
      </c>
      <c r="D501" t="s">
        <v>2160</v>
      </c>
      <c r="E501" s="68" t="str">
        <f t="shared" si="7"/>
        <v>20170920 11:53:51.249000</v>
      </c>
    </row>
    <row r="502" spans="1:5">
      <c r="A502">
        <v>103</v>
      </c>
      <c r="B502">
        <v>638.5</v>
      </c>
      <c r="C502" t="s">
        <v>63</v>
      </c>
      <c r="D502" t="s">
        <v>2160</v>
      </c>
      <c r="E502" s="68" t="str">
        <f t="shared" si="7"/>
        <v>20170920 11:53:51.249000</v>
      </c>
    </row>
    <row r="503" spans="1:5">
      <c r="A503">
        <v>82</v>
      </c>
      <c r="B503">
        <v>638.5</v>
      </c>
      <c r="C503" t="s">
        <v>63</v>
      </c>
      <c r="D503" t="s">
        <v>2160</v>
      </c>
      <c r="E503" s="68" t="str">
        <f t="shared" si="7"/>
        <v>20170920 11:53:51.249000</v>
      </c>
    </row>
    <row r="504" spans="1:5">
      <c r="A504">
        <v>100</v>
      </c>
      <c r="B504">
        <v>638.5</v>
      </c>
      <c r="C504" t="s">
        <v>63</v>
      </c>
      <c r="D504" t="s">
        <v>2160</v>
      </c>
      <c r="E504" s="68" t="str">
        <f t="shared" si="7"/>
        <v>20170920 11:53:51.249000</v>
      </c>
    </row>
    <row r="505" spans="1:5">
      <c r="A505">
        <v>90</v>
      </c>
      <c r="B505">
        <v>638.5</v>
      </c>
      <c r="C505" t="s">
        <v>63</v>
      </c>
      <c r="D505" t="s">
        <v>2160</v>
      </c>
      <c r="E505" s="68" t="str">
        <f t="shared" si="7"/>
        <v>20170920 11:53:51.249000</v>
      </c>
    </row>
    <row r="506" spans="1:5">
      <c r="A506">
        <v>90</v>
      </c>
      <c r="B506">
        <v>638.5</v>
      </c>
      <c r="C506" t="s">
        <v>63</v>
      </c>
      <c r="D506" t="s">
        <v>2160</v>
      </c>
      <c r="E506" s="68" t="str">
        <f t="shared" si="7"/>
        <v>20170920 11:53:51.249000</v>
      </c>
    </row>
    <row r="507" spans="1:5">
      <c r="A507">
        <v>68</v>
      </c>
      <c r="B507">
        <v>638.5</v>
      </c>
      <c r="C507" t="s">
        <v>63</v>
      </c>
      <c r="D507" t="s">
        <v>2160</v>
      </c>
      <c r="E507" s="68" t="str">
        <f t="shared" si="7"/>
        <v>20170920 11:53:51.249000</v>
      </c>
    </row>
    <row r="508" spans="1:5">
      <c r="A508">
        <v>46</v>
      </c>
      <c r="B508">
        <v>638.5</v>
      </c>
      <c r="C508" t="s">
        <v>63</v>
      </c>
      <c r="D508" t="s">
        <v>2160</v>
      </c>
      <c r="E508" s="68" t="str">
        <f t="shared" si="7"/>
        <v>20170920 11:53:51.249000</v>
      </c>
    </row>
    <row r="509" spans="1:5">
      <c r="A509">
        <v>32</v>
      </c>
      <c r="B509">
        <v>638.5</v>
      </c>
      <c r="C509" t="s">
        <v>63</v>
      </c>
      <c r="D509" t="s">
        <v>2160</v>
      </c>
      <c r="E509" s="68" t="str">
        <f t="shared" si="7"/>
        <v>20170920 11:53:51.249000</v>
      </c>
    </row>
    <row r="510" spans="1:5">
      <c r="A510">
        <v>79</v>
      </c>
      <c r="B510">
        <v>637.5</v>
      </c>
      <c r="C510" t="s">
        <v>63</v>
      </c>
      <c r="D510" t="s">
        <v>2161</v>
      </c>
      <c r="E510" s="68" t="str">
        <f t="shared" si="7"/>
        <v>20170920 12:18:10.425000</v>
      </c>
    </row>
    <row r="511" spans="1:5">
      <c r="A511">
        <v>43</v>
      </c>
      <c r="B511">
        <v>637.5</v>
      </c>
      <c r="C511" t="s">
        <v>63</v>
      </c>
      <c r="D511" t="s">
        <v>2161</v>
      </c>
      <c r="E511" s="68" t="str">
        <f t="shared" si="7"/>
        <v>20170920 12:18:10.425000</v>
      </c>
    </row>
    <row r="512" spans="1:5">
      <c r="A512">
        <v>77</v>
      </c>
      <c r="B512">
        <v>637.5</v>
      </c>
      <c r="C512" t="s">
        <v>63</v>
      </c>
      <c r="D512" t="s">
        <v>2161</v>
      </c>
      <c r="E512" s="68" t="str">
        <f t="shared" si="7"/>
        <v>20170920 12:18:10.425000</v>
      </c>
    </row>
    <row r="513" spans="1:5">
      <c r="A513">
        <v>25</v>
      </c>
      <c r="B513">
        <v>637.5</v>
      </c>
      <c r="C513" t="s">
        <v>63</v>
      </c>
      <c r="D513" t="s">
        <v>2161</v>
      </c>
      <c r="E513" s="68" t="str">
        <f t="shared" ref="E513:E576" si="8">LEFT(D513,FIND(" ",D513)-1)&amp;" "&amp;IF((MID(D513,FIND(" ",D513)+1,2))&lt;"23",MID(D513,FIND(" ",D513)+1,2) + 2 - VALUE(MID(D513,28,1)),"0"&amp;"0")&amp;MID(D513,FIND(" ",D513)+3,13)</f>
        <v>20170920 12:18:10.425000</v>
      </c>
    </row>
    <row r="514" spans="1:5">
      <c r="A514">
        <v>87</v>
      </c>
      <c r="B514">
        <v>637.5</v>
      </c>
      <c r="C514" t="s">
        <v>63</v>
      </c>
      <c r="D514" t="s">
        <v>2161</v>
      </c>
      <c r="E514" s="68" t="str">
        <f t="shared" si="8"/>
        <v>20170920 12:18:10.425000</v>
      </c>
    </row>
    <row r="515" spans="1:5">
      <c r="A515">
        <v>63</v>
      </c>
      <c r="B515">
        <v>637.5</v>
      </c>
      <c r="C515" t="s">
        <v>63</v>
      </c>
      <c r="D515" t="s">
        <v>2161</v>
      </c>
      <c r="E515" s="68" t="str">
        <f t="shared" si="8"/>
        <v>20170920 12:18:10.425000</v>
      </c>
    </row>
    <row r="516" spans="1:5">
      <c r="A516">
        <v>61</v>
      </c>
      <c r="B516">
        <v>637.5</v>
      </c>
      <c r="C516" t="s">
        <v>63</v>
      </c>
      <c r="D516" t="s">
        <v>2161</v>
      </c>
      <c r="E516" s="68" t="str">
        <f t="shared" si="8"/>
        <v>20170920 12:18:10.425000</v>
      </c>
    </row>
    <row r="517" spans="1:5">
      <c r="A517">
        <v>65</v>
      </c>
      <c r="B517">
        <v>637.5</v>
      </c>
      <c r="C517" t="s">
        <v>63</v>
      </c>
      <c r="D517" t="s">
        <v>2161</v>
      </c>
      <c r="E517" s="68" t="str">
        <f t="shared" si="8"/>
        <v>20170920 12:18:10.425000</v>
      </c>
    </row>
    <row r="518" spans="1:5">
      <c r="A518">
        <v>100</v>
      </c>
      <c r="B518">
        <v>637</v>
      </c>
      <c r="C518" t="s">
        <v>63</v>
      </c>
      <c r="D518" t="s">
        <v>2162</v>
      </c>
      <c r="E518" s="68" t="str">
        <f t="shared" si="8"/>
        <v>20170920 12:28:51.487000</v>
      </c>
    </row>
    <row r="519" spans="1:5">
      <c r="A519">
        <v>89</v>
      </c>
      <c r="B519">
        <v>637</v>
      </c>
      <c r="C519" t="s">
        <v>63</v>
      </c>
      <c r="D519" t="s">
        <v>2162</v>
      </c>
      <c r="E519" s="68" t="str">
        <f t="shared" si="8"/>
        <v>20170920 12:28:51.487000</v>
      </c>
    </row>
    <row r="520" spans="1:5">
      <c r="A520">
        <v>90</v>
      </c>
      <c r="B520">
        <v>637</v>
      </c>
      <c r="C520" t="s">
        <v>63</v>
      </c>
      <c r="D520" t="s">
        <v>2162</v>
      </c>
      <c r="E520" s="68" t="str">
        <f t="shared" si="8"/>
        <v>20170920 12:28:51.487000</v>
      </c>
    </row>
    <row r="521" spans="1:5">
      <c r="A521">
        <v>221</v>
      </c>
      <c r="B521">
        <v>637</v>
      </c>
      <c r="C521" t="s">
        <v>63</v>
      </c>
      <c r="D521" t="s">
        <v>2162</v>
      </c>
      <c r="E521" s="68" t="str">
        <f t="shared" si="8"/>
        <v>20170920 12:28:51.487000</v>
      </c>
    </row>
    <row r="522" spans="1:5">
      <c r="A522">
        <v>90</v>
      </c>
      <c r="B522">
        <v>636.5</v>
      </c>
      <c r="C522" t="s">
        <v>63</v>
      </c>
      <c r="D522" t="s">
        <v>2163</v>
      </c>
      <c r="E522" s="68" t="str">
        <f t="shared" si="8"/>
        <v>20170920 12:38:54.950000</v>
      </c>
    </row>
    <row r="523" spans="1:5">
      <c r="A523">
        <v>103</v>
      </c>
      <c r="B523">
        <v>636.5</v>
      </c>
      <c r="C523" t="s">
        <v>63</v>
      </c>
      <c r="D523" t="s">
        <v>2163</v>
      </c>
      <c r="E523" s="68" t="str">
        <f t="shared" si="8"/>
        <v>20170920 12:38:54.950000</v>
      </c>
    </row>
    <row r="524" spans="1:5">
      <c r="A524">
        <v>89</v>
      </c>
      <c r="B524">
        <v>636.5</v>
      </c>
      <c r="C524" t="s">
        <v>63</v>
      </c>
      <c r="D524" t="s">
        <v>2163</v>
      </c>
      <c r="E524" s="68" t="str">
        <f t="shared" si="8"/>
        <v>20170920 12:38:54.950000</v>
      </c>
    </row>
    <row r="525" spans="1:5">
      <c r="A525">
        <v>77</v>
      </c>
      <c r="B525">
        <v>636.5</v>
      </c>
      <c r="C525" t="s">
        <v>63</v>
      </c>
      <c r="D525" t="s">
        <v>2163</v>
      </c>
      <c r="E525" s="68" t="str">
        <f t="shared" si="8"/>
        <v>20170920 12:38:54.950000</v>
      </c>
    </row>
    <row r="526" spans="1:5">
      <c r="A526">
        <v>90</v>
      </c>
      <c r="B526">
        <v>636.5</v>
      </c>
      <c r="C526" t="s">
        <v>63</v>
      </c>
      <c r="D526" t="s">
        <v>2163</v>
      </c>
      <c r="E526" s="68" t="str">
        <f t="shared" si="8"/>
        <v>20170920 12:38:54.950000</v>
      </c>
    </row>
    <row r="527" spans="1:5">
      <c r="A527">
        <v>51</v>
      </c>
      <c r="B527">
        <v>636.5</v>
      </c>
      <c r="C527" t="s">
        <v>63</v>
      </c>
      <c r="D527" t="s">
        <v>2163</v>
      </c>
      <c r="E527" s="68" t="str">
        <f t="shared" si="8"/>
        <v>20170920 12:38:54.950000</v>
      </c>
    </row>
    <row r="528" spans="1:5">
      <c r="A528">
        <v>29</v>
      </c>
      <c r="B528">
        <v>636</v>
      </c>
      <c r="C528" t="s">
        <v>63</v>
      </c>
      <c r="D528" t="s">
        <v>2164</v>
      </c>
      <c r="E528" s="68" t="str">
        <f t="shared" si="8"/>
        <v>20170920 13:21:59.105000</v>
      </c>
    </row>
    <row r="529" spans="1:5">
      <c r="A529">
        <v>46</v>
      </c>
      <c r="B529">
        <v>636</v>
      </c>
      <c r="C529" t="s">
        <v>63</v>
      </c>
      <c r="D529" t="s">
        <v>2164</v>
      </c>
      <c r="E529" s="68" t="str">
        <f t="shared" si="8"/>
        <v>20170920 13:21:59.105000</v>
      </c>
    </row>
    <row r="530" spans="1:5">
      <c r="A530">
        <v>88</v>
      </c>
      <c r="B530">
        <v>636</v>
      </c>
      <c r="C530" t="s">
        <v>63</v>
      </c>
      <c r="D530" t="s">
        <v>2164</v>
      </c>
      <c r="E530" s="68" t="str">
        <f t="shared" si="8"/>
        <v>20170920 13:21:59.105000</v>
      </c>
    </row>
    <row r="531" spans="1:5">
      <c r="A531">
        <v>337</v>
      </c>
      <c r="B531">
        <v>636</v>
      </c>
      <c r="C531" t="s">
        <v>63</v>
      </c>
      <c r="D531" t="s">
        <v>2165</v>
      </c>
      <c r="E531" s="68" t="str">
        <f t="shared" si="8"/>
        <v>20170920 13:21:59.126000</v>
      </c>
    </row>
    <row r="532" spans="1:5">
      <c r="A532">
        <v>90</v>
      </c>
      <c r="B532">
        <v>636.5</v>
      </c>
      <c r="C532" t="s">
        <v>63</v>
      </c>
      <c r="D532" t="s">
        <v>2166</v>
      </c>
      <c r="E532" s="68" t="str">
        <f t="shared" si="8"/>
        <v>20170920 13:23:19.769000</v>
      </c>
    </row>
    <row r="533" spans="1:5">
      <c r="A533">
        <v>28</v>
      </c>
      <c r="B533">
        <v>636.5</v>
      </c>
      <c r="C533" t="s">
        <v>63</v>
      </c>
      <c r="D533" t="s">
        <v>2166</v>
      </c>
      <c r="E533" s="68" t="str">
        <f t="shared" si="8"/>
        <v>20170920 13:23:19.769000</v>
      </c>
    </row>
    <row r="534" spans="1:5">
      <c r="A534">
        <v>48</v>
      </c>
      <c r="B534">
        <v>636.5</v>
      </c>
      <c r="C534" t="s">
        <v>63</v>
      </c>
      <c r="D534" t="s">
        <v>2166</v>
      </c>
      <c r="E534" s="68" t="str">
        <f t="shared" si="8"/>
        <v>20170920 13:23:19.769000</v>
      </c>
    </row>
    <row r="535" spans="1:5">
      <c r="A535">
        <v>96</v>
      </c>
      <c r="B535">
        <v>636.5</v>
      </c>
      <c r="C535" t="s">
        <v>63</v>
      </c>
      <c r="D535" t="s">
        <v>2166</v>
      </c>
      <c r="E535" s="68" t="str">
        <f t="shared" si="8"/>
        <v>20170920 13:23:19.769000</v>
      </c>
    </row>
    <row r="536" spans="1:5">
      <c r="A536">
        <v>238</v>
      </c>
      <c r="B536">
        <v>636.5</v>
      </c>
      <c r="C536" t="s">
        <v>63</v>
      </c>
      <c r="D536" t="s">
        <v>2167</v>
      </c>
      <c r="E536" s="68" t="str">
        <f t="shared" si="8"/>
        <v>20170920 13:23:19.789000</v>
      </c>
    </row>
    <row r="537" spans="1:5">
      <c r="A537">
        <v>41</v>
      </c>
      <c r="B537">
        <v>635</v>
      </c>
      <c r="C537" t="s">
        <v>63</v>
      </c>
      <c r="D537" t="s">
        <v>2168</v>
      </c>
      <c r="E537" s="68" t="str">
        <f t="shared" si="8"/>
        <v>20170920 13:30:35.170000</v>
      </c>
    </row>
    <row r="538" spans="1:5">
      <c r="A538">
        <v>357</v>
      </c>
      <c r="B538">
        <v>635</v>
      </c>
      <c r="C538" t="s">
        <v>63</v>
      </c>
      <c r="D538" t="s">
        <v>2168</v>
      </c>
      <c r="E538" s="68" t="str">
        <f t="shared" si="8"/>
        <v>20170920 13:30:35.170000</v>
      </c>
    </row>
    <row r="539" spans="1:5">
      <c r="A539">
        <v>59</v>
      </c>
      <c r="B539">
        <v>635</v>
      </c>
      <c r="C539" t="s">
        <v>67</v>
      </c>
      <c r="D539" t="s">
        <v>2169</v>
      </c>
      <c r="E539" s="68" t="str">
        <f t="shared" si="8"/>
        <v>20170920 13:30:35.180196</v>
      </c>
    </row>
    <row r="540" spans="1:5">
      <c r="A540">
        <v>43</v>
      </c>
      <c r="B540">
        <v>635</v>
      </c>
      <c r="C540" t="s">
        <v>70</v>
      </c>
      <c r="D540" t="s">
        <v>2170</v>
      </c>
      <c r="E540" s="68" t="str">
        <f t="shared" si="8"/>
        <v>20170920 13:30:35.180267</v>
      </c>
    </row>
    <row r="541" spans="1:5">
      <c r="A541">
        <v>200</v>
      </c>
      <c r="B541">
        <v>634</v>
      </c>
      <c r="C541" t="s">
        <v>63</v>
      </c>
      <c r="D541" t="s">
        <v>2171</v>
      </c>
      <c r="E541" s="68" t="str">
        <f t="shared" si="8"/>
        <v>20170920 13:34:26.414000</v>
      </c>
    </row>
    <row r="542" spans="1:5">
      <c r="A542">
        <v>242</v>
      </c>
      <c r="B542">
        <v>634</v>
      </c>
      <c r="C542" t="s">
        <v>63</v>
      </c>
      <c r="D542" t="s">
        <v>2171</v>
      </c>
      <c r="E542" s="68" t="str">
        <f t="shared" si="8"/>
        <v>20170920 13:34:26.414000</v>
      </c>
    </row>
    <row r="543" spans="1:5">
      <c r="A543">
        <v>358</v>
      </c>
      <c r="B543">
        <v>634</v>
      </c>
      <c r="C543" t="s">
        <v>63</v>
      </c>
      <c r="D543" t="s">
        <v>2171</v>
      </c>
      <c r="E543" s="68" t="str">
        <f t="shared" si="8"/>
        <v>20170920 13:34:26.414000</v>
      </c>
    </row>
    <row r="544" spans="1:5">
      <c r="A544">
        <v>81</v>
      </c>
      <c r="B544">
        <v>634</v>
      </c>
      <c r="C544" t="s">
        <v>63</v>
      </c>
      <c r="D544" t="s">
        <v>2172</v>
      </c>
      <c r="E544" s="68" t="str">
        <f t="shared" si="8"/>
        <v>20170920 13:53:26.864000</v>
      </c>
    </row>
    <row r="545" spans="1:5">
      <c r="A545">
        <v>24</v>
      </c>
      <c r="B545">
        <v>634</v>
      </c>
      <c r="C545" t="s">
        <v>63</v>
      </c>
      <c r="D545" t="s">
        <v>2172</v>
      </c>
      <c r="E545" s="68" t="str">
        <f t="shared" si="8"/>
        <v>20170920 13:53:26.864000</v>
      </c>
    </row>
    <row r="546" spans="1:5">
      <c r="A546">
        <v>93</v>
      </c>
      <c r="B546">
        <v>634</v>
      </c>
      <c r="C546" t="s">
        <v>63</v>
      </c>
      <c r="D546" t="s">
        <v>2172</v>
      </c>
      <c r="E546" s="68" t="str">
        <f t="shared" si="8"/>
        <v>20170920 13:53:26.864000</v>
      </c>
    </row>
    <row r="547" spans="1:5">
      <c r="A547">
        <v>100</v>
      </c>
      <c r="B547">
        <v>634</v>
      </c>
      <c r="C547" t="s">
        <v>63</v>
      </c>
      <c r="D547" t="s">
        <v>2172</v>
      </c>
      <c r="E547" s="68" t="str">
        <f t="shared" si="8"/>
        <v>20170920 13:53:26.864000</v>
      </c>
    </row>
    <row r="548" spans="1:5">
      <c r="A548">
        <v>97</v>
      </c>
      <c r="B548">
        <v>634</v>
      </c>
      <c r="C548" t="s">
        <v>63</v>
      </c>
      <c r="D548" t="s">
        <v>2172</v>
      </c>
      <c r="E548" s="68" t="str">
        <f t="shared" si="8"/>
        <v>20170920 13:53:26.864000</v>
      </c>
    </row>
    <row r="549" spans="1:5">
      <c r="A549">
        <v>77</v>
      </c>
      <c r="B549">
        <v>634</v>
      </c>
      <c r="C549" t="s">
        <v>63</v>
      </c>
      <c r="D549" t="s">
        <v>2172</v>
      </c>
      <c r="E549" s="68" t="str">
        <f t="shared" si="8"/>
        <v>20170920 13:53:26.864000</v>
      </c>
    </row>
    <row r="550" spans="1:5">
      <c r="A550">
        <v>28</v>
      </c>
      <c r="B550">
        <v>634</v>
      </c>
      <c r="C550" t="s">
        <v>63</v>
      </c>
      <c r="D550" t="s">
        <v>2173</v>
      </c>
      <c r="E550" s="68" t="str">
        <f t="shared" si="8"/>
        <v>20170920 13:53:26.884000</v>
      </c>
    </row>
    <row r="551" spans="1:5">
      <c r="A551">
        <v>90</v>
      </c>
      <c r="B551">
        <v>634.5</v>
      </c>
      <c r="C551" t="s">
        <v>63</v>
      </c>
      <c r="D551" t="s">
        <v>2174</v>
      </c>
      <c r="E551" s="68" t="str">
        <f t="shared" si="8"/>
        <v>20170920 14:09:38.667000</v>
      </c>
    </row>
    <row r="552" spans="1:5">
      <c r="A552">
        <v>100</v>
      </c>
      <c r="B552">
        <v>634.5</v>
      </c>
      <c r="C552" t="s">
        <v>63</v>
      </c>
      <c r="D552" t="s">
        <v>2174</v>
      </c>
      <c r="E552" s="68" t="str">
        <f t="shared" si="8"/>
        <v>20170920 14:09:38.667000</v>
      </c>
    </row>
    <row r="553" spans="1:5">
      <c r="A553">
        <v>82</v>
      </c>
      <c r="B553">
        <v>634.5</v>
      </c>
      <c r="C553" t="s">
        <v>63</v>
      </c>
      <c r="D553" t="s">
        <v>2174</v>
      </c>
      <c r="E553" s="68" t="str">
        <f t="shared" si="8"/>
        <v>20170920 14:09:38.667000</v>
      </c>
    </row>
    <row r="554" spans="1:5">
      <c r="A554">
        <v>140</v>
      </c>
      <c r="B554">
        <v>634.5</v>
      </c>
      <c r="C554" t="s">
        <v>63</v>
      </c>
      <c r="D554" t="s">
        <v>2174</v>
      </c>
      <c r="E554" s="68" t="str">
        <f t="shared" si="8"/>
        <v>20170920 14:09:38.667000</v>
      </c>
    </row>
    <row r="555" spans="1:5">
      <c r="A555">
        <v>88</v>
      </c>
      <c r="B555">
        <v>634.5</v>
      </c>
      <c r="C555" t="s">
        <v>63</v>
      </c>
      <c r="D555" t="s">
        <v>2174</v>
      </c>
      <c r="E555" s="68" t="str">
        <f t="shared" si="8"/>
        <v>20170920 14:09:38.667000</v>
      </c>
    </row>
    <row r="556" spans="1:5">
      <c r="A556">
        <v>107</v>
      </c>
      <c r="B556">
        <v>633</v>
      </c>
      <c r="C556" t="s">
        <v>63</v>
      </c>
      <c r="D556" t="s">
        <v>2175</v>
      </c>
      <c r="E556" s="68" t="str">
        <f t="shared" si="8"/>
        <v>20170920 14:32:42.399000</v>
      </c>
    </row>
    <row r="557" spans="1:5">
      <c r="A557">
        <v>75</v>
      </c>
      <c r="B557">
        <v>633</v>
      </c>
      <c r="C557" t="s">
        <v>63</v>
      </c>
      <c r="D557" t="s">
        <v>2175</v>
      </c>
      <c r="E557" s="68" t="str">
        <f t="shared" si="8"/>
        <v>20170920 14:32:42.399000</v>
      </c>
    </row>
    <row r="558" spans="1:5">
      <c r="A558">
        <v>86</v>
      </c>
      <c r="B558">
        <v>633</v>
      </c>
      <c r="C558" t="s">
        <v>63</v>
      </c>
      <c r="D558" t="s">
        <v>2175</v>
      </c>
      <c r="E558" s="68" t="str">
        <f t="shared" si="8"/>
        <v>20170920 14:32:42.399000</v>
      </c>
    </row>
    <row r="559" spans="1:5">
      <c r="A559">
        <v>146</v>
      </c>
      <c r="B559">
        <v>633</v>
      </c>
      <c r="C559" t="s">
        <v>63</v>
      </c>
      <c r="D559" t="s">
        <v>2175</v>
      </c>
      <c r="E559" s="68" t="str">
        <f t="shared" si="8"/>
        <v>20170920 14:32:42.399000</v>
      </c>
    </row>
    <row r="560" spans="1:5">
      <c r="A560">
        <v>32</v>
      </c>
      <c r="B560">
        <v>633</v>
      </c>
      <c r="C560" t="s">
        <v>63</v>
      </c>
      <c r="D560" t="s">
        <v>2175</v>
      </c>
      <c r="E560" s="68" t="str">
        <f t="shared" si="8"/>
        <v>20170920 14:32:42.399000</v>
      </c>
    </row>
    <row r="561" spans="1:5">
      <c r="A561">
        <v>54</v>
      </c>
      <c r="B561">
        <v>633</v>
      </c>
      <c r="C561" t="s">
        <v>63</v>
      </c>
      <c r="D561" t="s">
        <v>2175</v>
      </c>
      <c r="E561" s="68" t="str">
        <f t="shared" si="8"/>
        <v>20170920 14:32:42.399000</v>
      </c>
    </row>
    <row r="562" spans="1:5">
      <c r="A562">
        <v>41</v>
      </c>
      <c r="B562">
        <v>632.5</v>
      </c>
      <c r="C562" t="s">
        <v>63</v>
      </c>
      <c r="D562" t="s">
        <v>2176</v>
      </c>
      <c r="E562" s="68" t="str">
        <f t="shared" si="8"/>
        <v>20170920 14:44:27.825000</v>
      </c>
    </row>
    <row r="563" spans="1:5">
      <c r="A563">
        <v>20</v>
      </c>
      <c r="B563">
        <v>632.5</v>
      </c>
      <c r="C563" t="s">
        <v>63</v>
      </c>
      <c r="D563" t="s">
        <v>2176</v>
      </c>
      <c r="E563" s="68" t="str">
        <f t="shared" si="8"/>
        <v>20170920 14:44:27.825000</v>
      </c>
    </row>
    <row r="564" spans="1:5">
      <c r="A564">
        <v>93</v>
      </c>
      <c r="B564">
        <v>632.5</v>
      </c>
      <c r="C564" t="s">
        <v>63</v>
      </c>
      <c r="D564" t="s">
        <v>2176</v>
      </c>
      <c r="E564" s="68" t="str">
        <f t="shared" si="8"/>
        <v>20170920 14:44:27.825000</v>
      </c>
    </row>
    <row r="565" spans="1:5">
      <c r="A565">
        <v>90</v>
      </c>
      <c r="B565">
        <v>632.5</v>
      </c>
      <c r="C565" t="s">
        <v>63</v>
      </c>
      <c r="D565" t="s">
        <v>2176</v>
      </c>
      <c r="E565" s="68" t="str">
        <f t="shared" si="8"/>
        <v>20170920 14:44:27.825000</v>
      </c>
    </row>
    <row r="566" spans="1:5">
      <c r="A566">
        <v>196</v>
      </c>
      <c r="B566">
        <v>632.5</v>
      </c>
      <c r="C566" t="s">
        <v>63</v>
      </c>
      <c r="D566" t="s">
        <v>2176</v>
      </c>
      <c r="E566" s="68" t="str">
        <f t="shared" si="8"/>
        <v>20170920 14:44:27.825000</v>
      </c>
    </row>
    <row r="567" spans="1:5">
      <c r="A567">
        <v>60</v>
      </c>
      <c r="B567">
        <v>632.5</v>
      </c>
      <c r="C567" t="s">
        <v>63</v>
      </c>
      <c r="D567" t="s">
        <v>2176</v>
      </c>
      <c r="E567" s="68" t="str">
        <f t="shared" si="8"/>
        <v>20170920 14:44:27.825000</v>
      </c>
    </row>
    <row r="568" spans="1:5">
      <c r="A568">
        <v>58</v>
      </c>
      <c r="B568">
        <v>632.5</v>
      </c>
      <c r="C568" t="s">
        <v>63</v>
      </c>
      <c r="D568" t="s">
        <v>2177</v>
      </c>
      <c r="E568" s="68" t="str">
        <f t="shared" si="8"/>
        <v>20170920 14:49:08.981000</v>
      </c>
    </row>
    <row r="569" spans="1:5">
      <c r="A569">
        <v>184</v>
      </c>
      <c r="B569">
        <v>632.5</v>
      </c>
      <c r="C569" t="s">
        <v>63</v>
      </c>
      <c r="D569" t="s">
        <v>2177</v>
      </c>
      <c r="E569" s="68" t="str">
        <f t="shared" si="8"/>
        <v>20170920 14:49:08.981000</v>
      </c>
    </row>
    <row r="570" spans="1:5">
      <c r="A570">
        <v>51</v>
      </c>
      <c r="B570">
        <v>632.5</v>
      </c>
      <c r="C570" t="s">
        <v>63</v>
      </c>
      <c r="D570" t="s">
        <v>2177</v>
      </c>
      <c r="E570" s="68" t="str">
        <f t="shared" si="8"/>
        <v>20170920 14:49:08.981000</v>
      </c>
    </row>
    <row r="571" spans="1:5">
      <c r="A571">
        <v>57</v>
      </c>
      <c r="B571">
        <v>632.5</v>
      </c>
      <c r="C571" t="s">
        <v>63</v>
      </c>
      <c r="D571" t="s">
        <v>2177</v>
      </c>
      <c r="E571" s="68" t="str">
        <f t="shared" si="8"/>
        <v>20170920 14:49:08.981000</v>
      </c>
    </row>
    <row r="572" spans="1:5">
      <c r="A572">
        <v>500</v>
      </c>
      <c r="B572">
        <v>633.5</v>
      </c>
      <c r="C572" t="s">
        <v>63</v>
      </c>
      <c r="D572" t="s">
        <v>2178</v>
      </c>
      <c r="E572" s="68" t="str">
        <f t="shared" si="8"/>
        <v>20170920 14:57:57.534000</v>
      </c>
    </row>
    <row r="573" spans="1:5">
      <c r="A573">
        <v>1000</v>
      </c>
      <c r="B573">
        <v>633</v>
      </c>
      <c r="C573" t="s">
        <v>63</v>
      </c>
      <c r="D573" t="s">
        <v>2179</v>
      </c>
      <c r="E573" s="68" t="str">
        <f t="shared" si="8"/>
        <v>20170920 15:16:41.383587</v>
      </c>
    </row>
    <row r="574" spans="1:5">
      <c r="A574">
        <v>15</v>
      </c>
      <c r="B574">
        <v>630</v>
      </c>
      <c r="C574" t="s">
        <v>63</v>
      </c>
      <c r="D574" t="s">
        <v>2180</v>
      </c>
      <c r="E574" s="68" t="str">
        <f t="shared" si="8"/>
        <v>20170920 15:38:18.134000</v>
      </c>
    </row>
    <row r="575" spans="1:5">
      <c r="A575">
        <v>79</v>
      </c>
      <c r="B575">
        <v>630</v>
      </c>
      <c r="C575" t="s">
        <v>63</v>
      </c>
      <c r="D575" t="s">
        <v>2180</v>
      </c>
      <c r="E575" s="68" t="str">
        <f t="shared" si="8"/>
        <v>20170920 15:38:18.134000</v>
      </c>
    </row>
    <row r="576" spans="1:5">
      <c r="A576">
        <v>91</v>
      </c>
      <c r="B576">
        <v>630</v>
      </c>
      <c r="C576" t="s">
        <v>63</v>
      </c>
      <c r="D576" t="s">
        <v>2180</v>
      </c>
      <c r="E576" s="68" t="str">
        <f t="shared" si="8"/>
        <v>20170920 15:38:18.134000</v>
      </c>
    </row>
    <row r="577" spans="1:5">
      <c r="A577">
        <v>47</v>
      </c>
      <c r="B577">
        <v>630</v>
      </c>
      <c r="C577" t="s">
        <v>63</v>
      </c>
      <c r="D577" t="s">
        <v>2181</v>
      </c>
      <c r="E577" s="68" t="str">
        <f t="shared" ref="E577:E640" si="9">LEFT(D577,FIND(" ",D577)-1)&amp;" "&amp;IF((MID(D577,FIND(" ",D577)+1,2))&lt;"23",MID(D577,FIND(" ",D577)+1,2) + 2 - VALUE(MID(D577,28,1)),"0"&amp;"0")&amp;MID(D577,FIND(" ",D577)+3,13)</f>
        <v>20170920 15:38:18.144000</v>
      </c>
    </row>
    <row r="578" spans="1:5">
      <c r="A578">
        <v>73</v>
      </c>
      <c r="B578">
        <v>630</v>
      </c>
      <c r="C578" t="s">
        <v>63</v>
      </c>
      <c r="D578" t="s">
        <v>2182</v>
      </c>
      <c r="E578" s="68" t="str">
        <f t="shared" si="9"/>
        <v>20170920 15:38:18.155000</v>
      </c>
    </row>
    <row r="579" spans="1:5">
      <c r="A579">
        <v>45</v>
      </c>
      <c r="B579">
        <v>630</v>
      </c>
      <c r="C579" t="s">
        <v>63</v>
      </c>
      <c r="D579" t="s">
        <v>2183</v>
      </c>
      <c r="E579" s="68" t="str">
        <f t="shared" si="9"/>
        <v>20170920 15:39:10.743000</v>
      </c>
    </row>
    <row r="580" spans="1:5">
      <c r="A580">
        <v>289</v>
      </c>
      <c r="B580">
        <v>628</v>
      </c>
      <c r="C580" t="s">
        <v>63</v>
      </c>
      <c r="D580" t="s">
        <v>2184</v>
      </c>
      <c r="E580" s="68" t="str">
        <f t="shared" si="9"/>
        <v>20170920 15:46:58.232000</v>
      </c>
    </row>
    <row r="581" spans="1:5">
      <c r="A581">
        <v>90</v>
      </c>
      <c r="B581">
        <v>629</v>
      </c>
      <c r="C581" t="s">
        <v>63</v>
      </c>
      <c r="D581" t="s">
        <v>2185</v>
      </c>
      <c r="E581" s="68" t="str">
        <f t="shared" si="9"/>
        <v>20170920 16:02:30.026000</v>
      </c>
    </row>
    <row r="582" spans="1:5">
      <c r="A582">
        <v>147</v>
      </c>
      <c r="B582">
        <v>629</v>
      </c>
      <c r="C582" t="s">
        <v>63</v>
      </c>
      <c r="D582" t="s">
        <v>2185</v>
      </c>
      <c r="E582" s="68" t="str">
        <f t="shared" si="9"/>
        <v>20170920 16:02:30.026000</v>
      </c>
    </row>
    <row r="583" spans="1:5">
      <c r="A583">
        <v>174</v>
      </c>
      <c r="B583">
        <v>629</v>
      </c>
      <c r="C583" t="s">
        <v>63</v>
      </c>
      <c r="D583" t="s">
        <v>2185</v>
      </c>
      <c r="E583" s="68" t="str">
        <f t="shared" si="9"/>
        <v>20170920 16:02:30.026000</v>
      </c>
    </row>
    <row r="584" spans="1:5">
      <c r="A584">
        <v>18</v>
      </c>
      <c r="B584">
        <v>628.5</v>
      </c>
      <c r="C584" t="s">
        <v>63</v>
      </c>
      <c r="D584" t="s">
        <v>2186</v>
      </c>
      <c r="E584" s="68" t="str">
        <f t="shared" si="9"/>
        <v>20170920 16:05:59.385000</v>
      </c>
    </row>
    <row r="585" spans="1:5">
      <c r="A585">
        <v>69</v>
      </c>
      <c r="B585">
        <v>628.5</v>
      </c>
      <c r="C585" t="s">
        <v>63</v>
      </c>
      <c r="D585" t="s">
        <v>2186</v>
      </c>
      <c r="E585" s="68" t="str">
        <f t="shared" si="9"/>
        <v>20170920 16:05:59.385000</v>
      </c>
    </row>
    <row r="586" spans="1:5">
      <c r="A586">
        <v>133</v>
      </c>
      <c r="B586">
        <v>628.5</v>
      </c>
      <c r="C586" t="s">
        <v>63</v>
      </c>
      <c r="D586" t="s">
        <v>2186</v>
      </c>
      <c r="E586" s="68" t="str">
        <f t="shared" si="9"/>
        <v>20170920 16:05:59.385000</v>
      </c>
    </row>
    <row r="587" spans="1:5">
      <c r="A587">
        <v>61</v>
      </c>
      <c r="B587">
        <v>628.5</v>
      </c>
      <c r="C587" t="s">
        <v>63</v>
      </c>
      <c r="D587" t="s">
        <v>2186</v>
      </c>
      <c r="E587" s="68" t="str">
        <f t="shared" si="9"/>
        <v>20170920 16:05:59.385000</v>
      </c>
    </row>
    <row r="588" spans="1:5">
      <c r="A588">
        <v>81</v>
      </c>
      <c r="B588">
        <v>628.5</v>
      </c>
      <c r="C588" t="s">
        <v>63</v>
      </c>
      <c r="D588" t="s">
        <v>2186</v>
      </c>
      <c r="E588" s="68" t="str">
        <f t="shared" si="9"/>
        <v>20170920 16:05:59.385000</v>
      </c>
    </row>
    <row r="589" spans="1:5">
      <c r="A589">
        <v>100</v>
      </c>
      <c r="B589">
        <v>628.5</v>
      </c>
      <c r="C589" t="s">
        <v>63</v>
      </c>
      <c r="D589" t="s">
        <v>2186</v>
      </c>
      <c r="E589" s="68" t="str">
        <f t="shared" si="9"/>
        <v>20170920 16:05:59.385000</v>
      </c>
    </row>
    <row r="590" spans="1:5">
      <c r="A590">
        <v>225</v>
      </c>
      <c r="B590">
        <v>628.5</v>
      </c>
      <c r="C590" t="s">
        <v>63</v>
      </c>
      <c r="D590" t="s">
        <v>2186</v>
      </c>
      <c r="E590" s="68" t="str">
        <f t="shared" si="9"/>
        <v>20170920 16:05:59.385000</v>
      </c>
    </row>
    <row r="591" spans="1:5">
      <c r="A591">
        <v>13</v>
      </c>
      <c r="B591">
        <v>628.5</v>
      </c>
      <c r="C591" t="s">
        <v>63</v>
      </c>
      <c r="D591" t="s">
        <v>2186</v>
      </c>
      <c r="E591" s="68" t="str">
        <f t="shared" si="9"/>
        <v>20170920 16:05:59.385000</v>
      </c>
    </row>
    <row r="592" spans="1:5">
      <c r="A592">
        <v>83</v>
      </c>
      <c r="B592">
        <v>628.5</v>
      </c>
      <c r="C592" t="s">
        <v>63</v>
      </c>
      <c r="D592" t="s">
        <v>2186</v>
      </c>
      <c r="E592" s="68" t="str">
        <f t="shared" si="9"/>
        <v>20170920 16:05:59.385000</v>
      </c>
    </row>
    <row r="593" spans="1:5">
      <c r="A593">
        <v>51</v>
      </c>
      <c r="B593">
        <v>628.5</v>
      </c>
      <c r="C593" t="s">
        <v>63</v>
      </c>
      <c r="D593" t="s">
        <v>2186</v>
      </c>
      <c r="E593" s="68" t="str">
        <f t="shared" si="9"/>
        <v>20170920 16:05:59.385000</v>
      </c>
    </row>
    <row r="594" spans="1:5">
      <c r="A594">
        <v>20</v>
      </c>
      <c r="B594">
        <v>628.5</v>
      </c>
      <c r="C594" t="s">
        <v>63</v>
      </c>
      <c r="D594" t="s">
        <v>2186</v>
      </c>
      <c r="E594" s="68" t="str">
        <f t="shared" si="9"/>
        <v>20170920 16:05:59.385000</v>
      </c>
    </row>
    <row r="595" spans="1:5">
      <c r="A595">
        <v>225</v>
      </c>
      <c r="B595">
        <v>628.5</v>
      </c>
      <c r="C595" t="s">
        <v>63</v>
      </c>
      <c r="D595" t="s">
        <v>2186</v>
      </c>
      <c r="E595" s="68" t="str">
        <f t="shared" si="9"/>
        <v>20170920 16:05:59.385000</v>
      </c>
    </row>
    <row r="596" spans="1:5">
      <c r="A596">
        <v>95</v>
      </c>
      <c r="B596">
        <v>629.5</v>
      </c>
      <c r="C596" t="s">
        <v>63</v>
      </c>
      <c r="D596" t="s">
        <v>2187</v>
      </c>
      <c r="E596" s="68" t="str">
        <f t="shared" si="9"/>
        <v>20170920 16:10:38.936000</v>
      </c>
    </row>
    <row r="597" spans="1:5">
      <c r="A597">
        <v>228</v>
      </c>
      <c r="B597">
        <v>629.5</v>
      </c>
      <c r="C597" t="s">
        <v>63</v>
      </c>
      <c r="D597" t="s">
        <v>2187</v>
      </c>
      <c r="E597" s="68" t="str">
        <f t="shared" si="9"/>
        <v>20170920 16:10:38.936000</v>
      </c>
    </row>
    <row r="598" spans="1:5">
      <c r="A598">
        <v>5</v>
      </c>
      <c r="B598">
        <v>629.5</v>
      </c>
      <c r="C598" t="s">
        <v>63</v>
      </c>
      <c r="D598" t="s">
        <v>2187</v>
      </c>
      <c r="E598" s="68" t="str">
        <f t="shared" si="9"/>
        <v>20170920 16:10:38.936000</v>
      </c>
    </row>
    <row r="599" spans="1:5">
      <c r="A599">
        <v>70</v>
      </c>
      <c r="B599">
        <v>629.5</v>
      </c>
      <c r="C599" t="s">
        <v>63</v>
      </c>
      <c r="D599" t="s">
        <v>2187</v>
      </c>
      <c r="E599" s="68" t="str">
        <f t="shared" si="9"/>
        <v>20170920 16:10:38.936000</v>
      </c>
    </row>
    <row r="600" spans="1:5">
      <c r="A600">
        <v>83</v>
      </c>
      <c r="B600">
        <v>629.5</v>
      </c>
      <c r="C600" t="s">
        <v>63</v>
      </c>
      <c r="D600" t="s">
        <v>2187</v>
      </c>
      <c r="E600" s="68" t="str">
        <f t="shared" si="9"/>
        <v>20170920 16:10:38.936000</v>
      </c>
    </row>
    <row r="601" spans="1:5">
      <c r="A601">
        <v>100</v>
      </c>
      <c r="B601">
        <v>629.5</v>
      </c>
      <c r="C601" t="s">
        <v>63</v>
      </c>
      <c r="D601" t="s">
        <v>2187</v>
      </c>
      <c r="E601" s="68" t="str">
        <f t="shared" si="9"/>
        <v>20170920 16:10:38.936000</v>
      </c>
    </row>
    <row r="602" spans="1:5">
      <c r="A602">
        <v>82</v>
      </c>
      <c r="B602">
        <v>629.5</v>
      </c>
      <c r="C602" t="s">
        <v>63</v>
      </c>
      <c r="D602" t="s">
        <v>2187</v>
      </c>
      <c r="E602" s="68" t="str">
        <f t="shared" si="9"/>
        <v>20170920 16:10:38.936000</v>
      </c>
    </row>
    <row r="603" spans="1:5">
      <c r="A603">
        <v>225</v>
      </c>
      <c r="B603">
        <v>629.5</v>
      </c>
      <c r="C603" t="s">
        <v>63</v>
      </c>
      <c r="D603" t="s">
        <v>2187</v>
      </c>
      <c r="E603" s="68" t="str">
        <f t="shared" si="9"/>
        <v>20170920 16:10:38.936000</v>
      </c>
    </row>
    <row r="604" spans="1:5">
      <c r="A604">
        <v>59</v>
      </c>
      <c r="B604">
        <v>629.5</v>
      </c>
      <c r="C604" t="s">
        <v>63</v>
      </c>
      <c r="D604" t="s">
        <v>2188</v>
      </c>
      <c r="E604" s="68" t="str">
        <f t="shared" si="9"/>
        <v>20170920 16:10:38.961000</v>
      </c>
    </row>
    <row r="605" spans="1:5">
      <c r="A605">
        <v>13</v>
      </c>
      <c r="B605">
        <v>629.5</v>
      </c>
      <c r="C605" t="s">
        <v>63</v>
      </c>
      <c r="D605" t="s">
        <v>2189</v>
      </c>
      <c r="E605" s="68" t="str">
        <f t="shared" si="9"/>
        <v>20170920 16:10:38.978000</v>
      </c>
    </row>
    <row r="606" spans="1:5">
      <c r="A606">
        <v>40</v>
      </c>
      <c r="B606">
        <v>629.5</v>
      </c>
      <c r="C606" t="s">
        <v>63</v>
      </c>
      <c r="D606" t="s">
        <v>2190</v>
      </c>
      <c r="E606" s="68" t="str">
        <f t="shared" si="9"/>
        <v>20170920 16:10:39.013000</v>
      </c>
    </row>
    <row r="607" spans="1:5">
      <c r="A607">
        <v>126</v>
      </c>
      <c r="B607">
        <v>631</v>
      </c>
      <c r="C607" t="s">
        <v>63</v>
      </c>
      <c r="D607" t="s">
        <v>2191</v>
      </c>
      <c r="E607" s="68" t="str">
        <f t="shared" si="9"/>
        <v>20170920 16:13:28.184000</v>
      </c>
    </row>
    <row r="608" spans="1:5">
      <c r="A608">
        <v>92</v>
      </c>
      <c r="B608">
        <v>631</v>
      </c>
      <c r="C608" t="s">
        <v>63</v>
      </c>
      <c r="D608" t="s">
        <v>2191</v>
      </c>
      <c r="E608" s="68" t="str">
        <f t="shared" si="9"/>
        <v>20170920 16:13:28.184000</v>
      </c>
    </row>
    <row r="609" spans="1:5">
      <c r="A609">
        <v>90</v>
      </c>
      <c r="B609">
        <v>631</v>
      </c>
      <c r="C609" t="s">
        <v>63</v>
      </c>
      <c r="D609" t="s">
        <v>2191</v>
      </c>
      <c r="E609" s="68" t="str">
        <f t="shared" si="9"/>
        <v>20170920 16:13:28.184000</v>
      </c>
    </row>
    <row r="610" spans="1:5">
      <c r="A610">
        <v>100</v>
      </c>
      <c r="B610">
        <v>631</v>
      </c>
      <c r="C610" t="s">
        <v>63</v>
      </c>
      <c r="D610" t="s">
        <v>2191</v>
      </c>
      <c r="E610" s="68" t="str">
        <f t="shared" si="9"/>
        <v>20170920 16:13:28.184000</v>
      </c>
    </row>
    <row r="611" spans="1:5">
      <c r="A611">
        <v>229</v>
      </c>
      <c r="B611">
        <v>631</v>
      </c>
      <c r="C611" t="s">
        <v>63</v>
      </c>
      <c r="D611" t="s">
        <v>2192</v>
      </c>
      <c r="E611" s="68" t="str">
        <f t="shared" si="9"/>
        <v>20170920 16:13:28.204000</v>
      </c>
    </row>
    <row r="612" spans="1:5">
      <c r="A612">
        <v>163</v>
      </c>
      <c r="B612">
        <v>631</v>
      </c>
      <c r="C612" t="s">
        <v>63</v>
      </c>
      <c r="D612" t="s">
        <v>2192</v>
      </c>
      <c r="E612" s="68" t="str">
        <f t="shared" si="9"/>
        <v>20170920 16:13:28.204000</v>
      </c>
    </row>
    <row r="613" spans="1:5">
      <c r="A613">
        <v>93</v>
      </c>
      <c r="B613">
        <v>630.5</v>
      </c>
      <c r="C613" t="s">
        <v>63</v>
      </c>
      <c r="D613" t="s">
        <v>2193</v>
      </c>
      <c r="E613" s="68" t="str">
        <f t="shared" si="9"/>
        <v>20170920 16:32:33.310000</v>
      </c>
    </row>
    <row r="614" spans="1:5">
      <c r="A614">
        <v>90</v>
      </c>
      <c r="B614">
        <v>630.5</v>
      </c>
      <c r="C614" t="s">
        <v>63</v>
      </c>
      <c r="D614" t="s">
        <v>2193</v>
      </c>
      <c r="E614" s="68" t="str">
        <f t="shared" si="9"/>
        <v>20170920 16:32:33.310000</v>
      </c>
    </row>
    <row r="615" spans="1:5">
      <c r="A615">
        <v>100</v>
      </c>
      <c r="B615">
        <v>630.5</v>
      </c>
      <c r="C615" t="s">
        <v>63</v>
      </c>
      <c r="D615" t="s">
        <v>2193</v>
      </c>
      <c r="E615" s="68" t="str">
        <f t="shared" si="9"/>
        <v>20170920 16:32:33.310000</v>
      </c>
    </row>
    <row r="616" spans="1:5">
      <c r="A616">
        <v>125</v>
      </c>
      <c r="B616">
        <v>630.5</v>
      </c>
      <c r="C616" t="s">
        <v>63</v>
      </c>
      <c r="D616" t="s">
        <v>2193</v>
      </c>
      <c r="E616" s="68" t="str">
        <f t="shared" si="9"/>
        <v>20170920 16:32:33.310000</v>
      </c>
    </row>
    <row r="617" spans="1:5">
      <c r="A617">
        <v>45</v>
      </c>
      <c r="B617">
        <v>630.5</v>
      </c>
      <c r="C617" t="s">
        <v>63</v>
      </c>
      <c r="D617" t="s">
        <v>2193</v>
      </c>
      <c r="E617" s="68" t="str">
        <f t="shared" si="9"/>
        <v>20170920 16:32:33.310000</v>
      </c>
    </row>
    <row r="618" spans="1:5">
      <c r="A618">
        <v>82</v>
      </c>
      <c r="B618">
        <v>630.5</v>
      </c>
      <c r="C618" t="s">
        <v>63</v>
      </c>
      <c r="D618" t="s">
        <v>2193</v>
      </c>
      <c r="E618" s="68" t="str">
        <f t="shared" si="9"/>
        <v>20170920 16:32:33.310000</v>
      </c>
    </row>
    <row r="619" spans="1:5">
      <c r="A619">
        <v>50</v>
      </c>
      <c r="B619">
        <v>630.5</v>
      </c>
      <c r="C619" t="s">
        <v>63</v>
      </c>
      <c r="D619" t="s">
        <v>2194</v>
      </c>
      <c r="E619" s="68" t="str">
        <f t="shared" si="9"/>
        <v>20170920 16:32:33.330000</v>
      </c>
    </row>
    <row r="620" spans="1:5">
      <c r="A620">
        <v>102</v>
      </c>
      <c r="B620">
        <v>630.5</v>
      </c>
      <c r="C620" t="s">
        <v>63</v>
      </c>
      <c r="D620" t="s">
        <v>2195</v>
      </c>
      <c r="E620" s="68" t="str">
        <f t="shared" si="9"/>
        <v>20170920 16:32:33.331000</v>
      </c>
    </row>
    <row r="621" spans="1:5">
      <c r="A621">
        <v>302</v>
      </c>
      <c r="B621">
        <v>630.5</v>
      </c>
      <c r="C621" t="s">
        <v>63</v>
      </c>
      <c r="D621" t="s">
        <v>2195</v>
      </c>
      <c r="E621" s="68" t="str">
        <f t="shared" si="9"/>
        <v>20170920 16:32:33.331000</v>
      </c>
    </row>
    <row r="622" spans="1:5">
      <c r="A622">
        <v>269</v>
      </c>
      <c r="B622">
        <v>630</v>
      </c>
      <c r="C622" t="s">
        <v>63</v>
      </c>
      <c r="D622" t="s">
        <v>2196</v>
      </c>
      <c r="E622" s="68" t="str">
        <f t="shared" si="9"/>
        <v>20170920 16:36:08.112000</v>
      </c>
    </row>
    <row r="623" spans="1:5">
      <c r="A623">
        <v>202</v>
      </c>
      <c r="B623">
        <v>630</v>
      </c>
      <c r="C623" t="s">
        <v>63</v>
      </c>
      <c r="D623" t="s">
        <v>2196</v>
      </c>
      <c r="E623" s="68" t="str">
        <f t="shared" si="9"/>
        <v>20170920 16:36:08.112000</v>
      </c>
    </row>
    <row r="624" spans="1:5">
      <c r="A624">
        <v>100</v>
      </c>
      <c r="B624">
        <v>630</v>
      </c>
      <c r="C624" t="s">
        <v>63</v>
      </c>
      <c r="D624" t="s">
        <v>2196</v>
      </c>
      <c r="E624" s="68" t="str">
        <f t="shared" si="9"/>
        <v>20170920 16:36:08.112000</v>
      </c>
    </row>
    <row r="625" spans="1:5">
      <c r="A625">
        <v>94</v>
      </c>
      <c r="B625">
        <v>630</v>
      </c>
      <c r="C625" t="s">
        <v>63</v>
      </c>
      <c r="D625" t="s">
        <v>2196</v>
      </c>
      <c r="E625" s="68" t="str">
        <f t="shared" si="9"/>
        <v>20170920 16:36:08.112000</v>
      </c>
    </row>
    <row r="626" spans="1:5">
      <c r="A626">
        <v>100</v>
      </c>
      <c r="B626">
        <v>630</v>
      </c>
      <c r="C626" t="s">
        <v>63</v>
      </c>
      <c r="D626" t="s">
        <v>2196</v>
      </c>
      <c r="E626" s="68" t="str">
        <f t="shared" si="9"/>
        <v>20170920 16:36:08.112000</v>
      </c>
    </row>
    <row r="627" spans="1:5">
      <c r="A627">
        <v>35</v>
      </c>
      <c r="B627">
        <v>630</v>
      </c>
      <c r="C627" t="s">
        <v>63</v>
      </c>
      <c r="D627" t="s">
        <v>2196</v>
      </c>
      <c r="E627" s="68" t="str">
        <f t="shared" si="9"/>
        <v>20170920 16:36:08.112000</v>
      </c>
    </row>
    <row r="628" spans="1:5">
      <c r="A628">
        <v>632</v>
      </c>
      <c r="B628">
        <v>630</v>
      </c>
      <c r="C628" t="s">
        <v>63</v>
      </c>
      <c r="D628" t="s">
        <v>2197</v>
      </c>
      <c r="E628" s="68" t="str">
        <f t="shared" si="9"/>
        <v>20170920 16:40:11.023000</v>
      </c>
    </row>
    <row r="629" spans="1:5">
      <c r="A629">
        <v>163</v>
      </c>
      <c r="B629">
        <v>634</v>
      </c>
      <c r="C629" t="s">
        <v>63</v>
      </c>
      <c r="D629" t="s">
        <v>2198</v>
      </c>
      <c r="E629" s="68" t="str">
        <f t="shared" si="9"/>
        <v>20170921 9:03:27.886000</v>
      </c>
    </row>
    <row r="630" spans="1:5">
      <c r="A630">
        <v>117</v>
      </c>
      <c r="B630">
        <v>634</v>
      </c>
      <c r="C630" t="s">
        <v>63</v>
      </c>
      <c r="D630" t="s">
        <v>2199</v>
      </c>
      <c r="E630" s="68" t="str">
        <f t="shared" si="9"/>
        <v>20170921 9:03:28.068000</v>
      </c>
    </row>
    <row r="631" spans="1:5">
      <c r="A631">
        <v>73</v>
      </c>
      <c r="B631">
        <v>634</v>
      </c>
      <c r="C631" t="s">
        <v>63</v>
      </c>
      <c r="D631" t="s">
        <v>2199</v>
      </c>
      <c r="E631" s="68" t="str">
        <f t="shared" si="9"/>
        <v>20170921 9:03:28.068000</v>
      </c>
    </row>
    <row r="632" spans="1:5">
      <c r="A632">
        <v>54</v>
      </c>
      <c r="B632">
        <v>634</v>
      </c>
      <c r="C632" t="s">
        <v>67</v>
      </c>
      <c r="D632" t="s">
        <v>2200</v>
      </c>
      <c r="E632" s="68" t="str">
        <f t="shared" si="9"/>
        <v>20170921 9:03:28.078502</v>
      </c>
    </row>
    <row r="633" spans="1:5">
      <c r="A633">
        <v>38</v>
      </c>
      <c r="B633">
        <v>634</v>
      </c>
      <c r="C633" t="s">
        <v>70</v>
      </c>
      <c r="D633" t="s">
        <v>2201</v>
      </c>
      <c r="E633" s="68" t="str">
        <f t="shared" si="9"/>
        <v>20170921 9:03:28.078504</v>
      </c>
    </row>
    <row r="634" spans="1:5">
      <c r="A634">
        <v>55</v>
      </c>
      <c r="B634">
        <v>634</v>
      </c>
      <c r="C634" t="s">
        <v>63</v>
      </c>
      <c r="D634" t="s">
        <v>2202</v>
      </c>
      <c r="E634" s="68" t="str">
        <f t="shared" si="9"/>
        <v>20170921 9:03:28.108000</v>
      </c>
    </row>
    <row r="635" spans="1:5">
      <c r="A635">
        <v>250</v>
      </c>
      <c r="B635">
        <v>634.5</v>
      </c>
      <c r="C635" t="s">
        <v>63</v>
      </c>
      <c r="D635" t="s">
        <v>2203</v>
      </c>
      <c r="E635" s="68" t="str">
        <f t="shared" si="9"/>
        <v>20170921 9:16:41.036000</v>
      </c>
    </row>
    <row r="636" spans="1:5">
      <c r="A636">
        <v>248</v>
      </c>
      <c r="B636">
        <v>632</v>
      </c>
      <c r="C636" t="s">
        <v>63</v>
      </c>
      <c r="D636" t="s">
        <v>2204</v>
      </c>
      <c r="E636" s="68" t="str">
        <f t="shared" si="9"/>
        <v>20170921 9:20:34.067000</v>
      </c>
    </row>
    <row r="637" spans="1:5">
      <c r="A637">
        <v>26</v>
      </c>
      <c r="B637">
        <v>632</v>
      </c>
      <c r="C637" t="s">
        <v>70</v>
      </c>
      <c r="D637" t="s">
        <v>2205</v>
      </c>
      <c r="E637" s="68" t="str">
        <f t="shared" si="9"/>
        <v>20170921 9:20:34.067461</v>
      </c>
    </row>
    <row r="638" spans="1:5">
      <c r="A638">
        <v>38</v>
      </c>
      <c r="B638">
        <v>632</v>
      </c>
      <c r="C638" t="s">
        <v>67</v>
      </c>
      <c r="D638" t="s">
        <v>2206</v>
      </c>
      <c r="E638" s="68" t="str">
        <f t="shared" si="9"/>
        <v>20170921 9:20:34.067676</v>
      </c>
    </row>
    <row r="639" spans="1:5">
      <c r="A639">
        <v>43</v>
      </c>
      <c r="B639">
        <v>633</v>
      </c>
      <c r="C639" t="s">
        <v>63</v>
      </c>
      <c r="D639" t="s">
        <v>2207</v>
      </c>
      <c r="E639" s="68" t="str">
        <f t="shared" si="9"/>
        <v>20170921 9:25:29.677000</v>
      </c>
    </row>
    <row r="640" spans="1:5">
      <c r="A640">
        <v>119</v>
      </c>
      <c r="B640">
        <v>633</v>
      </c>
      <c r="C640" t="s">
        <v>63</v>
      </c>
      <c r="D640" t="s">
        <v>2207</v>
      </c>
      <c r="E640" s="68" t="str">
        <f t="shared" si="9"/>
        <v>20170921 9:25:29.677000</v>
      </c>
    </row>
    <row r="641" spans="1:5">
      <c r="A641">
        <v>38</v>
      </c>
      <c r="B641">
        <v>633</v>
      </c>
      <c r="C641" t="s">
        <v>63</v>
      </c>
      <c r="D641" t="s">
        <v>2207</v>
      </c>
      <c r="E641" s="68" t="str">
        <f t="shared" ref="E641:E704" si="10">LEFT(D641,FIND(" ",D641)-1)&amp;" "&amp;IF((MID(D641,FIND(" ",D641)+1,2))&lt;"23",MID(D641,FIND(" ",D641)+1,2) + 2 - VALUE(MID(D641,28,1)),"0"&amp;"0")&amp;MID(D641,FIND(" ",D641)+3,13)</f>
        <v>20170921 9:25:29.677000</v>
      </c>
    </row>
    <row r="642" spans="1:5">
      <c r="A642">
        <v>248</v>
      </c>
      <c r="B642">
        <v>632.5</v>
      </c>
      <c r="C642" t="s">
        <v>63</v>
      </c>
      <c r="D642" t="s">
        <v>2208</v>
      </c>
      <c r="E642" s="68" t="str">
        <f t="shared" si="10"/>
        <v>20170921 9:27:19.633000</v>
      </c>
    </row>
    <row r="643" spans="1:5">
      <c r="A643">
        <v>26</v>
      </c>
      <c r="B643">
        <v>632.5</v>
      </c>
      <c r="C643" t="s">
        <v>70</v>
      </c>
      <c r="D643" t="s">
        <v>2209</v>
      </c>
      <c r="E643" s="68" t="str">
        <f t="shared" si="10"/>
        <v>20170921 9:27:19.642858</v>
      </c>
    </row>
    <row r="644" spans="1:5">
      <c r="A644">
        <v>38</v>
      </c>
      <c r="B644">
        <v>632.5</v>
      </c>
      <c r="C644" t="s">
        <v>67</v>
      </c>
      <c r="D644" t="s">
        <v>2210</v>
      </c>
      <c r="E644" s="68" t="str">
        <f t="shared" si="10"/>
        <v>20170921 9:27:19.642869</v>
      </c>
    </row>
    <row r="645" spans="1:5">
      <c r="A645">
        <v>38</v>
      </c>
      <c r="B645">
        <v>632.5</v>
      </c>
      <c r="C645" t="s">
        <v>63</v>
      </c>
      <c r="D645" t="s">
        <v>2211</v>
      </c>
      <c r="E645" s="68" t="str">
        <f t="shared" si="10"/>
        <v>20170921 9:27:19.673000</v>
      </c>
    </row>
    <row r="646" spans="1:5">
      <c r="A646">
        <v>38</v>
      </c>
      <c r="B646">
        <v>632</v>
      </c>
      <c r="C646" t="s">
        <v>63</v>
      </c>
      <c r="D646" t="s">
        <v>2212</v>
      </c>
      <c r="E646" s="68" t="str">
        <f t="shared" si="10"/>
        <v>20170921 9:27:19.674000</v>
      </c>
    </row>
    <row r="647" spans="1:5">
      <c r="A647">
        <v>32</v>
      </c>
      <c r="B647">
        <v>632.5</v>
      </c>
      <c r="C647" t="s">
        <v>67</v>
      </c>
      <c r="D647" t="s">
        <v>2213</v>
      </c>
      <c r="E647" s="68" t="str">
        <f t="shared" si="10"/>
        <v>20170921 9:39:26.568912</v>
      </c>
    </row>
    <row r="648" spans="1:5">
      <c r="A648">
        <v>22</v>
      </c>
      <c r="B648">
        <v>632.5</v>
      </c>
      <c r="C648" t="s">
        <v>70</v>
      </c>
      <c r="D648" t="s">
        <v>2214</v>
      </c>
      <c r="E648" s="68" t="str">
        <f t="shared" si="10"/>
        <v>20170921 9:39:26.568916</v>
      </c>
    </row>
    <row r="649" spans="1:5">
      <c r="A649">
        <v>213</v>
      </c>
      <c r="B649">
        <v>632.5</v>
      </c>
      <c r="C649" t="s">
        <v>63</v>
      </c>
      <c r="D649" t="s">
        <v>2215</v>
      </c>
      <c r="E649" s="68" t="str">
        <f t="shared" si="10"/>
        <v>20170921 9:39:26.575000</v>
      </c>
    </row>
    <row r="650" spans="1:5">
      <c r="A650">
        <v>33</v>
      </c>
      <c r="B650">
        <v>632.5</v>
      </c>
      <c r="C650" t="s">
        <v>63</v>
      </c>
      <c r="D650" t="s">
        <v>2216</v>
      </c>
      <c r="E650" s="68" t="str">
        <f t="shared" si="10"/>
        <v>20170921 9:39:26.615000</v>
      </c>
    </row>
    <row r="651" spans="1:5">
      <c r="A651">
        <v>32</v>
      </c>
      <c r="B651">
        <v>632</v>
      </c>
      <c r="C651" t="s">
        <v>63</v>
      </c>
      <c r="D651" t="s">
        <v>2217</v>
      </c>
      <c r="E651" s="68" t="str">
        <f t="shared" si="10"/>
        <v>20170921 9:39:35.510000</v>
      </c>
    </row>
    <row r="652" spans="1:5">
      <c r="A652">
        <v>15</v>
      </c>
      <c r="B652">
        <v>632</v>
      </c>
      <c r="C652" t="s">
        <v>70</v>
      </c>
      <c r="D652" t="s">
        <v>2218</v>
      </c>
      <c r="E652" s="68" t="str">
        <f t="shared" si="10"/>
        <v>20170921 9:39:35.510829</v>
      </c>
    </row>
    <row r="653" spans="1:5">
      <c r="A653">
        <v>28</v>
      </c>
      <c r="B653">
        <v>632</v>
      </c>
      <c r="C653" t="s">
        <v>63</v>
      </c>
      <c r="D653" t="s">
        <v>2219</v>
      </c>
      <c r="E653" s="68" t="str">
        <f t="shared" si="10"/>
        <v>20170921 9:39:47.669000</v>
      </c>
    </row>
    <row r="654" spans="1:5">
      <c r="A654">
        <v>15</v>
      </c>
      <c r="B654">
        <v>632</v>
      </c>
      <c r="C654" t="s">
        <v>70</v>
      </c>
      <c r="D654" t="s">
        <v>2220</v>
      </c>
      <c r="E654" s="68" t="str">
        <f t="shared" si="10"/>
        <v>20170921 9:39:47.669801</v>
      </c>
    </row>
    <row r="655" spans="1:5">
      <c r="A655">
        <v>82</v>
      </c>
      <c r="B655">
        <v>632</v>
      </c>
      <c r="C655" t="s">
        <v>63</v>
      </c>
      <c r="D655" t="s">
        <v>2221</v>
      </c>
      <c r="E655" s="68" t="str">
        <f t="shared" si="10"/>
        <v>20170921 9:42:44.273000</v>
      </c>
    </row>
    <row r="656" spans="1:5">
      <c r="A656">
        <v>15</v>
      </c>
      <c r="B656">
        <v>632</v>
      </c>
      <c r="C656" t="s">
        <v>70</v>
      </c>
      <c r="D656" t="s">
        <v>2222</v>
      </c>
      <c r="E656" s="68" t="str">
        <f t="shared" si="10"/>
        <v>20170921 9:42:44.283717</v>
      </c>
    </row>
    <row r="657" spans="1:5">
      <c r="A657">
        <v>13</v>
      </c>
      <c r="B657">
        <v>632</v>
      </c>
      <c r="C657" t="s">
        <v>67</v>
      </c>
      <c r="D657" t="s">
        <v>2223</v>
      </c>
      <c r="E657" s="68" t="str">
        <f t="shared" si="10"/>
        <v>20170921 9:42:44.283719</v>
      </c>
    </row>
    <row r="658" spans="1:5">
      <c r="A658">
        <v>850</v>
      </c>
      <c r="B658">
        <v>626</v>
      </c>
      <c r="C658" t="s">
        <v>63</v>
      </c>
      <c r="D658" t="s">
        <v>2224</v>
      </c>
      <c r="E658" s="68" t="str">
        <f t="shared" si="10"/>
        <v>20170921 10:02:43.598475</v>
      </c>
    </row>
    <row r="659" spans="1:5">
      <c r="A659">
        <v>11</v>
      </c>
      <c r="B659">
        <v>626.5</v>
      </c>
      <c r="C659" t="s">
        <v>63</v>
      </c>
      <c r="D659" t="s">
        <v>2225</v>
      </c>
      <c r="E659" s="68" t="str">
        <f t="shared" si="10"/>
        <v>20170921 10:08:41.584000</v>
      </c>
    </row>
    <row r="660" spans="1:5">
      <c r="A660">
        <v>101</v>
      </c>
      <c r="B660">
        <v>626.5</v>
      </c>
      <c r="C660" t="s">
        <v>63</v>
      </c>
      <c r="D660" t="s">
        <v>2225</v>
      </c>
      <c r="E660" s="68" t="str">
        <f t="shared" si="10"/>
        <v>20170921 10:08:41.584000</v>
      </c>
    </row>
    <row r="661" spans="1:5">
      <c r="A661">
        <v>66</v>
      </c>
      <c r="B661">
        <v>627</v>
      </c>
      <c r="C661" t="s">
        <v>63</v>
      </c>
      <c r="D661" t="s">
        <v>2226</v>
      </c>
      <c r="E661" s="68" t="str">
        <f t="shared" si="10"/>
        <v>20170921 10:09:30.151000</v>
      </c>
    </row>
    <row r="662" spans="1:5">
      <c r="A662">
        <v>93</v>
      </c>
      <c r="B662">
        <v>627</v>
      </c>
      <c r="C662" t="s">
        <v>63</v>
      </c>
      <c r="D662" t="s">
        <v>2226</v>
      </c>
      <c r="E662" s="68" t="str">
        <f t="shared" si="10"/>
        <v>20170921 10:09:30.151000</v>
      </c>
    </row>
    <row r="663" spans="1:5">
      <c r="A663">
        <v>16</v>
      </c>
      <c r="B663">
        <v>627</v>
      </c>
      <c r="C663" t="s">
        <v>63</v>
      </c>
      <c r="D663" t="s">
        <v>2226</v>
      </c>
      <c r="E663" s="68" t="str">
        <f t="shared" si="10"/>
        <v>20170921 10:09:30.151000</v>
      </c>
    </row>
    <row r="664" spans="1:5">
      <c r="A664">
        <v>90</v>
      </c>
      <c r="B664">
        <v>627</v>
      </c>
      <c r="C664" t="s">
        <v>63</v>
      </c>
      <c r="D664" t="s">
        <v>2226</v>
      </c>
      <c r="E664" s="68" t="str">
        <f t="shared" si="10"/>
        <v>20170921 10:09:30.151000</v>
      </c>
    </row>
    <row r="665" spans="1:5">
      <c r="A665">
        <v>90</v>
      </c>
      <c r="B665">
        <v>627</v>
      </c>
      <c r="C665" t="s">
        <v>63</v>
      </c>
      <c r="D665" t="s">
        <v>2226</v>
      </c>
      <c r="E665" s="68" t="str">
        <f t="shared" si="10"/>
        <v>20170921 10:09:30.151000</v>
      </c>
    </row>
    <row r="666" spans="1:5">
      <c r="A666">
        <v>33</v>
      </c>
      <c r="B666">
        <v>627</v>
      </c>
      <c r="C666" t="s">
        <v>63</v>
      </c>
      <c r="D666" t="s">
        <v>2226</v>
      </c>
      <c r="E666" s="68" t="str">
        <f t="shared" si="10"/>
        <v>20170921 10:09:30.151000</v>
      </c>
    </row>
    <row r="667" spans="1:5">
      <c r="A667">
        <v>100</v>
      </c>
      <c r="B667">
        <v>626.5</v>
      </c>
      <c r="C667" t="s">
        <v>63</v>
      </c>
      <c r="D667" t="s">
        <v>2227</v>
      </c>
      <c r="E667" s="68" t="str">
        <f t="shared" si="10"/>
        <v>20170921 10:18:27.277000</v>
      </c>
    </row>
    <row r="668" spans="1:5">
      <c r="A668">
        <v>21</v>
      </c>
      <c r="B668">
        <v>626.5</v>
      </c>
      <c r="C668" t="s">
        <v>63</v>
      </c>
      <c r="D668" t="s">
        <v>2227</v>
      </c>
      <c r="E668" s="68" t="str">
        <f t="shared" si="10"/>
        <v>20170921 10:18:27.277000</v>
      </c>
    </row>
    <row r="669" spans="1:5">
      <c r="A669">
        <v>90</v>
      </c>
      <c r="B669">
        <v>626.5</v>
      </c>
      <c r="C669" t="s">
        <v>63</v>
      </c>
      <c r="D669" t="s">
        <v>2227</v>
      </c>
      <c r="E669" s="68" t="str">
        <f t="shared" si="10"/>
        <v>20170921 10:18:27.277000</v>
      </c>
    </row>
    <row r="670" spans="1:5">
      <c r="A670">
        <v>90</v>
      </c>
      <c r="B670">
        <v>626.5</v>
      </c>
      <c r="C670" t="s">
        <v>63</v>
      </c>
      <c r="D670" t="s">
        <v>2227</v>
      </c>
      <c r="E670" s="68" t="str">
        <f t="shared" si="10"/>
        <v>20170921 10:18:27.277000</v>
      </c>
    </row>
    <row r="671" spans="1:5">
      <c r="A671">
        <v>99</v>
      </c>
      <c r="B671">
        <v>626.5</v>
      </c>
      <c r="C671" t="s">
        <v>63</v>
      </c>
      <c r="D671" t="s">
        <v>2227</v>
      </c>
      <c r="E671" s="68" t="str">
        <f t="shared" si="10"/>
        <v>20170921 10:18:27.277000</v>
      </c>
    </row>
    <row r="672" spans="1:5">
      <c r="A672">
        <v>100</v>
      </c>
      <c r="B672">
        <v>626.5</v>
      </c>
      <c r="C672" t="s">
        <v>63</v>
      </c>
      <c r="D672" t="s">
        <v>2227</v>
      </c>
      <c r="E672" s="68" t="str">
        <f t="shared" si="10"/>
        <v>20170921 10:18:27.277000</v>
      </c>
    </row>
    <row r="673" spans="1:5">
      <c r="A673">
        <v>100</v>
      </c>
      <c r="B673">
        <v>626</v>
      </c>
      <c r="C673" t="s">
        <v>63</v>
      </c>
      <c r="D673" t="s">
        <v>2228</v>
      </c>
      <c r="E673" s="68" t="str">
        <f t="shared" si="10"/>
        <v>20170921 10:25:00.468000</v>
      </c>
    </row>
    <row r="674" spans="1:5">
      <c r="A674">
        <v>400</v>
      </c>
      <c r="B674">
        <v>626</v>
      </c>
      <c r="C674" t="s">
        <v>63</v>
      </c>
      <c r="D674" t="s">
        <v>2229</v>
      </c>
      <c r="E674" s="68" t="str">
        <f t="shared" si="10"/>
        <v>20170921 10:25:16.250000</v>
      </c>
    </row>
    <row r="675" spans="1:5">
      <c r="A675">
        <v>500</v>
      </c>
      <c r="B675">
        <v>624.5</v>
      </c>
      <c r="C675" t="s">
        <v>63</v>
      </c>
      <c r="D675" t="s">
        <v>2230</v>
      </c>
      <c r="E675" s="68" t="str">
        <f t="shared" si="10"/>
        <v>20170921 10:45:27.022449</v>
      </c>
    </row>
    <row r="676" spans="1:5">
      <c r="A676">
        <v>500</v>
      </c>
      <c r="B676">
        <v>626</v>
      </c>
      <c r="C676" t="s">
        <v>63</v>
      </c>
      <c r="D676" t="s">
        <v>2231</v>
      </c>
      <c r="E676" s="68" t="str">
        <f t="shared" si="10"/>
        <v>20170921 10:56:04.509717</v>
      </c>
    </row>
    <row r="677" spans="1:5">
      <c r="A677">
        <v>600</v>
      </c>
      <c r="B677">
        <v>626</v>
      </c>
      <c r="C677" t="s">
        <v>63</v>
      </c>
      <c r="D677" t="s">
        <v>2232</v>
      </c>
      <c r="E677" s="68" t="str">
        <f t="shared" si="10"/>
        <v>20170921 11:19:26.142479</v>
      </c>
    </row>
    <row r="678" spans="1:5">
      <c r="A678">
        <v>600</v>
      </c>
      <c r="B678">
        <v>625.5</v>
      </c>
      <c r="C678" t="s">
        <v>63</v>
      </c>
      <c r="D678" t="s">
        <v>2233</v>
      </c>
      <c r="E678" s="68" t="str">
        <f t="shared" si="10"/>
        <v>20170921 11:44:46.387363</v>
      </c>
    </row>
    <row r="679" spans="1:5">
      <c r="A679">
        <v>800</v>
      </c>
      <c r="B679">
        <v>624.5</v>
      </c>
      <c r="C679" t="s">
        <v>63</v>
      </c>
      <c r="D679" t="s">
        <v>2234</v>
      </c>
      <c r="E679" s="68" t="str">
        <f t="shared" si="10"/>
        <v>20170921 12:07:35.426108</v>
      </c>
    </row>
    <row r="680" spans="1:5">
      <c r="A680">
        <v>1000</v>
      </c>
      <c r="B680">
        <v>624</v>
      </c>
      <c r="C680" t="s">
        <v>63</v>
      </c>
      <c r="D680" t="s">
        <v>2235</v>
      </c>
      <c r="E680" s="68" t="str">
        <f t="shared" si="10"/>
        <v>20170921 12:34:40.275686</v>
      </c>
    </row>
    <row r="681" spans="1:5">
      <c r="A681">
        <v>8</v>
      </c>
      <c r="B681">
        <v>623</v>
      </c>
      <c r="C681" t="s">
        <v>63</v>
      </c>
      <c r="D681" t="s">
        <v>2236</v>
      </c>
      <c r="E681" s="68" t="str">
        <f t="shared" si="10"/>
        <v>20170921 12:38:10.955000</v>
      </c>
    </row>
    <row r="682" spans="1:5">
      <c r="A682">
        <v>38</v>
      </c>
      <c r="B682">
        <v>623</v>
      </c>
      <c r="C682" t="s">
        <v>70</v>
      </c>
      <c r="D682" t="s">
        <v>2237</v>
      </c>
      <c r="E682" s="68" t="str">
        <f t="shared" si="10"/>
        <v>20170921 12:38:10.956388</v>
      </c>
    </row>
    <row r="683" spans="1:5">
      <c r="A683">
        <v>26</v>
      </c>
      <c r="B683">
        <v>623</v>
      </c>
      <c r="C683" t="s">
        <v>63</v>
      </c>
      <c r="D683" t="s">
        <v>2238</v>
      </c>
      <c r="E683" s="68" t="str">
        <f t="shared" si="10"/>
        <v>20170921 12:38:40.778000</v>
      </c>
    </row>
    <row r="684" spans="1:5">
      <c r="A684">
        <v>100</v>
      </c>
      <c r="B684">
        <v>623</v>
      </c>
      <c r="C684" t="s">
        <v>63</v>
      </c>
      <c r="D684" t="s">
        <v>2239</v>
      </c>
      <c r="E684" s="68" t="str">
        <f t="shared" si="10"/>
        <v>20170921 12:38:57.090000</v>
      </c>
    </row>
    <row r="685" spans="1:5">
      <c r="A685">
        <v>20</v>
      </c>
      <c r="B685">
        <v>623</v>
      </c>
      <c r="C685" t="s">
        <v>63</v>
      </c>
      <c r="D685" t="s">
        <v>2240</v>
      </c>
      <c r="E685" s="68" t="str">
        <f t="shared" si="10"/>
        <v>20170921 12:39:24.958000</v>
      </c>
    </row>
    <row r="686" spans="1:5">
      <c r="A686">
        <v>199</v>
      </c>
      <c r="B686">
        <v>623</v>
      </c>
      <c r="C686" t="s">
        <v>63</v>
      </c>
      <c r="D686" t="s">
        <v>2240</v>
      </c>
      <c r="E686" s="68" t="str">
        <f t="shared" si="10"/>
        <v>20170921 12:39:24.958000</v>
      </c>
    </row>
    <row r="687" spans="1:5">
      <c r="A687">
        <v>54</v>
      </c>
      <c r="B687">
        <v>623</v>
      </c>
      <c r="C687" t="s">
        <v>67</v>
      </c>
      <c r="D687" t="s">
        <v>2241</v>
      </c>
      <c r="E687" s="68" t="str">
        <f t="shared" si="10"/>
        <v>20170921 12:39:24.967911</v>
      </c>
    </row>
    <row r="688" spans="1:5">
      <c r="A688">
        <v>38</v>
      </c>
      <c r="B688">
        <v>623</v>
      </c>
      <c r="C688" t="s">
        <v>70</v>
      </c>
      <c r="D688" t="s">
        <v>2242</v>
      </c>
      <c r="E688" s="68" t="str">
        <f t="shared" si="10"/>
        <v>20170921 12:39:24.967929</v>
      </c>
    </row>
    <row r="689" spans="1:5">
      <c r="A689">
        <v>90</v>
      </c>
      <c r="B689">
        <v>623.5</v>
      </c>
      <c r="C689" t="s">
        <v>63</v>
      </c>
      <c r="D689" t="s">
        <v>2243</v>
      </c>
      <c r="E689" s="68" t="str">
        <f t="shared" si="10"/>
        <v>20170921 12:53:20.642000</v>
      </c>
    </row>
    <row r="690" spans="1:5">
      <c r="A690">
        <v>96</v>
      </c>
      <c r="B690">
        <v>623.5</v>
      </c>
      <c r="C690" t="s">
        <v>63</v>
      </c>
      <c r="D690" t="s">
        <v>2243</v>
      </c>
      <c r="E690" s="68" t="str">
        <f t="shared" si="10"/>
        <v>20170921 12:53:20.642000</v>
      </c>
    </row>
    <row r="691" spans="1:5">
      <c r="A691">
        <v>31</v>
      </c>
      <c r="B691">
        <v>623.5</v>
      </c>
      <c r="C691" t="s">
        <v>63</v>
      </c>
      <c r="D691" t="s">
        <v>2243</v>
      </c>
      <c r="E691" s="68" t="str">
        <f t="shared" si="10"/>
        <v>20170921 12:53:20.642000</v>
      </c>
    </row>
    <row r="692" spans="1:5">
      <c r="A692">
        <v>800</v>
      </c>
      <c r="B692">
        <v>624</v>
      </c>
      <c r="C692" t="s">
        <v>63</v>
      </c>
      <c r="D692" t="s">
        <v>2244</v>
      </c>
      <c r="E692" s="68" t="str">
        <f t="shared" si="10"/>
        <v>20170921 13:07:20.807390</v>
      </c>
    </row>
    <row r="693" spans="1:5">
      <c r="A693">
        <v>1000</v>
      </c>
      <c r="B693">
        <v>624</v>
      </c>
      <c r="C693" t="s">
        <v>63</v>
      </c>
      <c r="D693" t="s">
        <v>2245</v>
      </c>
      <c r="E693" s="68" t="str">
        <f t="shared" si="10"/>
        <v>20170921 13:12:35.091813</v>
      </c>
    </row>
    <row r="694" spans="1:5">
      <c r="A694">
        <v>1000</v>
      </c>
      <c r="B694">
        <v>624</v>
      </c>
      <c r="C694" t="s">
        <v>63</v>
      </c>
      <c r="D694" t="s">
        <v>2246</v>
      </c>
      <c r="E694" s="68" t="str">
        <f t="shared" si="10"/>
        <v>20170921 13:31:13.049700</v>
      </c>
    </row>
    <row r="695" spans="1:5">
      <c r="A695">
        <v>3515</v>
      </c>
      <c r="B695">
        <v>623</v>
      </c>
      <c r="C695" t="s">
        <v>63</v>
      </c>
      <c r="D695" t="s">
        <v>2247</v>
      </c>
      <c r="E695" s="68" t="str">
        <f t="shared" si="10"/>
        <v>20170921 13:45:47.103813</v>
      </c>
    </row>
    <row r="696" spans="1:5">
      <c r="A696">
        <v>500</v>
      </c>
      <c r="B696">
        <v>622</v>
      </c>
      <c r="C696" t="s">
        <v>63</v>
      </c>
      <c r="D696" t="s">
        <v>2248</v>
      </c>
      <c r="E696" s="68" t="str">
        <f t="shared" si="10"/>
        <v>20170921 13:53:12.209000</v>
      </c>
    </row>
    <row r="697" spans="1:5">
      <c r="A697">
        <v>597</v>
      </c>
      <c r="B697">
        <v>624.5</v>
      </c>
      <c r="C697" t="s">
        <v>63</v>
      </c>
      <c r="D697" t="s">
        <v>2249</v>
      </c>
      <c r="E697" s="68" t="str">
        <f t="shared" si="10"/>
        <v>20170921 14:22:38.509604</v>
      </c>
    </row>
    <row r="698" spans="1:5">
      <c r="A698">
        <v>100</v>
      </c>
      <c r="B698">
        <v>625</v>
      </c>
      <c r="C698" t="s">
        <v>63</v>
      </c>
      <c r="D698" t="s">
        <v>2250</v>
      </c>
      <c r="E698" s="68" t="str">
        <f t="shared" si="10"/>
        <v>20170921 14:26:20.745000</v>
      </c>
    </row>
    <row r="699" spans="1:5">
      <c r="A699">
        <v>87</v>
      </c>
      <c r="B699">
        <v>625</v>
      </c>
      <c r="C699" t="s">
        <v>63</v>
      </c>
      <c r="D699" t="s">
        <v>2250</v>
      </c>
      <c r="E699" s="68" t="str">
        <f t="shared" si="10"/>
        <v>20170921 14:26:20.745000</v>
      </c>
    </row>
    <row r="700" spans="1:5">
      <c r="A700">
        <v>92</v>
      </c>
      <c r="B700">
        <v>625</v>
      </c>
      <c r="C700" t="s">
        <v>63</v>
      </c>
      <c r="D700" t="s">
        <v>2250</v>
      </c>
      <c r="E700" s="68" t="str">
        <f t="shared" si="10"/>
        <v>20170921 14:26:20.745000</v>
      </c>
    </row>
    <row r="701" spans="1:5">
      <c r="A701">
        <v>90</v>
      </c>
      <c r="B701">
        <v>625</v>
      </c>
      <c r="C701" t="s">
        <v>63</v>
      </c>
      <c r="D701" t="s">
        <v>2250</v>
      </c>
      <c r="E701" s="68" t="str">
        <f t="shared" si="10"/>
        <v>20170921 14:26:20.745000</v>
      </c>
    </row>
    <row r="702" spans="1:5">
      <c r="A702">
        <v>19</v>
      </c>
      <c r="B702">
        <v>625</v>
      </c>
      <c r="C702" t="s">
        <v>63</v>
      </c>
      <c r="D702" t="s">
        <v>2250</v>
      </c>
      <c r="E702" s="68" t="str">
        <f t="shared" si="10"/>
        <v>20170921 14:26:20.745000</v>
      </c>
    </row>
    <row r="703" spans="1:5">
      <c r="A703">
        <v>1000</v>
      </c>
      <c r="B703">
        <v>624.5</v>
      </c>
      <c r="C703" t="s">
        <v>63</v>
      </c>
      <c r="D703" t="s">
        <v>2251</v>
      </c>
      <c r="E703" s="68" t="str">
        <f t="shared" si="10"/>
        <v>20170921 14:34:25.961087</v>
      </c>
    </row>
    <row r="704" spans="1:5">
      <c r="A704">
        <v>1000</v>
      </c>
      <c r="B704">
        <v>625</v>
      </c>
      <c r="C704" t="s">
        <v>63</v>
      </c>
      <c r="D704" t="s">
        <v>2252</v>
      </c>
      <c r="E704" s="68" t="str">
        <f t="shared" si="10"/>
        <v>20170921 14:47:14.562198</v>
      </c>
    </row>
    <row r="705" spans="1:5">
      <c r="A705">
        <v>1000</v>
      </c>
      <c r="B705">
        <v>624.75</v>
      </c>
      <c r="C705" t="s">
        <v>63</v>
      </c>
      <c r="D705" t="s">
        <v>2253</v>
      </c>
      <c r="E705" s="68" t="str">
        <f t="shared" ref="E705:E768" si="11">LEFT(D705,FIND(" ",D705)-1)&amp;" "&amp;IF((MID(D705,FIND(" ",D705)+1,2))&lt;"23",MID(D705,FIND(" ",D705)+1,2) + 2 - VALUE(MID(D705,28,1)),"0"&amp;"0")&amp;MID(D705,FIND(" ",D705)+3,13)</f>
        <v>20170921 15:23:08.538516</v>
      </c>
    </row>
    <row r="706" spans="1:5">
      <c r="A706">
        <v>1000</v>
      </c>
      <c r="B706">
        <v>625</v>
      </c>
      <c r="C706" t="s">
        <v>63</v>
      </c>
      <c r="D706" t="s">
        <v>2254</v>
      </c>
      <c r="E706" s="68" t="str">
        <f t="shared" si="11"/>
        <v>20170921 15:31:13.252161</v>
      </c>
    </row>
    <row r="707" spans="1:5">
      <c r="A707">
        <v>1000</v>
      </c>
      <c r="B707">
        <v>624.5</v>
      </c>
      <c r="C707" t="s">
        <v>63</v>
      </c>
      <c r="D707" t="s">
        <v>2255</v>
      </c>
      <c r="E707" s="68" t="str">
        <f t="shared" si="11"/>
        <v>20170921 15:57:30.987252</v>
      </c>
    </row>
    <row r="708" spans="1:5">
      <c r="A708">
        <v>1000</v>
      </c>
      <c r="B708">
        <v>626.5</v>
      </c>
      <c r="C708" t="s">
        <v>63</v>
      </c>
      <c r="D708" t="s">
        <v>2256</v>
      </c>
      <c r="E708" s="68" t="str">
        <f t="shared" si="11"/>
        <v>20170921 16:02:23.519628</v>
      </c>
    </row>
    <row r="709" spans="1:5">
      <c r="A709">
        <v>1000</v>
      </c>
      <c r="B709">
        <v>626.5</v>
      </c>
      <c r="C709" t="s">
        <v>63</v>
      </c>
      <c r="D709" t="s">
        <v>2257</v>
      </c>
      <c r="E709" s="68" t="str">
        <f t="shared" si="11"/>
        <v>20170921 16:13:28.283067</v>
      </c>
    </row>
    <row r="710" spans="1:5">
      <c r="A710">
        <v>1000</v>
      </c>
      <c r="B710">
        <v>625.5</v>
      </c>
      <c r="C710" t="s">
        <v>63</v>
      </c>
      <c r="D710" t="s">
        <v>2258</v>
      </c>
      <c r="E710" s="68" t="str">
        <f t="shared" si="11"/>
        <v>20170921 16:31:56.676377</v>
      </c>
    </row>
    <row r="711" spans="1:5">
      <c r="A711">
        <v>1000</v>
      </c>
      <c r="B711">
        <v>625.75</v>
      </c>
      <c r="C711" t="s">
        <v>63</v>
      </c>
      <c r="D711" t="s">
        <v>2259</v>
      </c>
      <c r="E711" s="68" t="str">
        <f t="shared" si="11"/>
        <v>20170921 16:37:54.445936</v>
      </c>
    </row>
    <row r="712" spans="1:5">
      <c r="A712">
        <v>200</v>
      </c>
      <c r="B712">
        <v>626</v>
      </c>
      <c r="C712" t="s">
        <v>63</v>
      </c>
      <c r="D712" t="s">
        <v>2260</v>
      </c>
      <c r="E712" s="68" t="str">
        <f t="shared" si="11"/>
        <v>20170922 9:03:49.370000</v>
      </c>
    </row>
    <row r="713" spans="1:5">
      <c r="A713">
        <v>25</v>
      </c>
      <c r="B713">
        <v>627.5</v>
      </c>
      <c r="C713" t="s">
        <v>63</v>
      </c>
      <c r="D713" t="s">
        <v>2261</v>
      </c>
      <c r="E713" s="68" t="str">
        <f t="shared" si="11"/>
        <v>20170922 9:09:36.394000</v>
      </c>
    </row>
    <row r="714" spans="1:5">
      <c r="A714">
        <v>13</v>
      </c>
      <c r="B714">
        <v>627.5</v>
      </c>
      <c r="C714" t="s">
        <v>63</v>
      </c>
      <c r="D714" t="s">
        <v>2262</v>
      </c>
      <c r="E714" s="68" t="str">
        <f t="shared" si="11"/>
        <v>20170922 9:09:44.778000</v>
      </c>
    </row>
    <row r="715" spans="1:5">
      <c r="A715">
        <v>62</v>
      </c>
      <c r="B715">
        <v>627.5</v>
      </c>
      <c r="C715" t="s">
        <v>63</v>
      </c>
      <c r="D715" t="s">
        <v>2262</v>
      </c>
      <c r="E715" s="68" t="str">
        <f t="shared" si="11"/>
        <v>20170922 9:09:44.778000</v>
      </c>
    </row>
    <row r="716" spans="1:5">
      <c r="A716">
        <v>37</v>
      </c>
      <c r="B716">
        <v>627.5</v>
      </c>
      <c r="C716" t="s">
        <v>63</v>
      </c>
      <c r="D716" t="s">
        <v>2262</v>
      </c>
      <c r="E716" s="68" t="str">
        <f t="shared" si="11"/>
        <v>20170922 9:09:44.778000</v>
      </c>
    </row>
    <row r="717" spans="1:5">
      <c r="A717">
        <v>62</v>
      </c>
      <c r="B717">
        <v>627.5</v>
      </c>
      <c r="C717" t="s">
        <v>63</v>
      </c>
      <c r="D717" t="s">
        <v>2262</v>
      </c>
      <c r="E717" s="68" t="str">
        <f t="shared" si="11"/>
        <v>20170922 9:09:44.778000</v>
      </c>
    </row>
    <row r="718" spans="1:5">
      <c r="A718">
        <v>401</v>
      </c>
      <c r="B718">
        <v>627.5</v>
      </c>
      <c r="C718" t="s">
        <v>63</v>
      </c>
      <c r="D718" t="s">
        <v>2262</v>
      </c>
      <c r="E718" s="68" t="str">
        <f t="shared" si="11"/>
        <v>20170922 9:09:44.778000</v>
      </c>
    </row>
    <row r="719" spans="1:5">
      <c r="A719">
        <v>61</v>
      </c>
      <c r="B719">
        <v>627.5</v>
      </c>
      <c r="C719" t="s">
        <v>63</v>
      </c>
      <c r="D719" t="s">
        <v>2262</v>
      </c>
      <c r="E719" s="68" t="str">
        <f t="shared" si="11"/>
        <v>20170922 9:09:44.778000</v>
      </c>
    </row>
    <row r="720" spans="1:5">
      <c r="A720">
        <v>39</v>
      </c>
      <c r="B720">
        <v>627.5</v>
      </c>
      <c r="C720" t="s">
        <v>63</v>
      </c>
      <c r="D720" t="s">
        <v>2263</v>
      </c>
      <c r="E720" s="68" t="str">
        <f t="shared" si="11"/>
        <v>20170922 9:09:44.779000</v>
      </c>
    </row>
    <row r="721" spans="1:5">
      <c r="A721">
        <v>142</v>
      </c>
      <c r="B721">
        <v>626.5</v>
      </c>
      <c r="C721" t="s">
        <v>63</v>
      </c>
      <c r="D721" t="s">
        <v>2264</v>
      </c>
      <c r="E721" s="68" t="str">
        <f t="shared" si="11"/>
        <v>20170922 9:10:00.402000</v>
      </c>
    </row>
    <row r="722" spans="1:5">
      <c r="A722">
        <v>67</v>
      </c>
      <c r="B722">
        <v>626.5</v>
      </c>
      <c r="C722" t="s">
        <v>63</v>
      </c>
      <c r="D722" t="s">
        <v>2265</v>
      </c>
      <c r="E722" s="68" t="str">
        <f t="shared" si="11"/>
        <v>20170922 9:10:11.253000</v>
      </c>
    </row>
    <row r="723" spans="1:5">
      <c r="A723">
        <v>149</v>
      </c>
      <c r="B723">
        <v>626.5</v>
      </c>
      <c r="C723" t="s">
        <v>63</v>
      </c>
      <c r="D723" t="s">
        <v>2266</v>
      </c>
      <c r="E723" s="68" t="str">
        <f t="shared" si="11"/>
        <v>20170922 9:11:56.012000</v>
      </c>
    </row>
    <row r="724" spans="1:5">
      <c r="A724">
        <v>92</v>
      </c>
      <c r="B724">
        <v>626.5</v>
      </c>
      <c r="C724" t="s">
        <v>63</v>
      </c>
      <c r="D724" t="s">
        <v>2266</v>
      </c>
      <c r="E724" s="68" t="str">
        <f t="shared" si="11"/>
        <v>20170922 9:11:56.012000</v>
      </c>
    </row>
    <row r="725" spans="1:5">
      <c r="A725">
        <v>250</v>
      </c>
      <c r="B725">
        <v>626.5</v>
      </c>
      <c r="C725" t="s">
        <v>63</v>
      </c>
      <c r="D725" t="s">
        <v>2267</v>
      </c>
      <c r="E725" s="68" t="str">
        <f t="shared" si="11"/>
        <v>20170922 9:12:32.877000</v>
      </c>
    </row>
    <row r="726" spans="1:5">
      <c r="A726">
        <v>100</v>
      </c>
      <c r="B726">
        <v>626.5</v>
      </c>
      <c r="C726" t="s">
        <v>63</v>
      </c>
      <c r="D726" t="s">
        <v>2268</v>
      </c>
      <c r="E726" s="68" t="str">
        <f t="shared" si="11"/>
        <v>20170922 9:12:37.114000</v>
      </c>
    </row>
    <row r="727" spans="1:5">
      <c r="A727">
        <v>272</v>
      </c>
      <c r="B727">
        <v>625.5</v>
      </c>
      <c r="C727" t="s">
        <v>63</v>
      </c>
      <c r="D727" t="s">
        <v>2269</v>
      </c>
      <c r="E727" s="68" t="str">
        <f t="shared" si="11"/>
        <v>20170922 9:20:13.455000</v>
      </c>
    </row>
    <row r="728" spans="1:5">
      <c r="A728">
        <v>128</v>
      </c>
      <c r="B728">
        <v>625.5</v>
      </c>
      <c r="C728" t="s">
        <v>63</v>
      </c>
      <c r="D728" t="s">
        <v>2269</v>
      </c>
      <c r="E728" s="68" t="str">
        <f t="shared" si="11"/>
        <v>20170922 9:20:13.455000</v>
      </c>
    </row>
    <row r="729" spans="1:5">
      <c r="A729">
        <v>100</v>
      </c>
      <c r="B729">
        <v>624.5</v>
      </c>
      <c r="C729" t="s">
        <v>63</v>
      </c>
      <c r="D729" t="s">
        <v>2270</v>
      </c>
      <c r="E729" s="68" t="str">
        <f t="shared" si="11"/>
        <v>20170922 9:20:47.976000</v>
      </c>
    </row>
    <row r="730" spans="1:5">
      <c r="A730">
        <v>300</v>
      </c>
      <c r="B730">
        <v>624.5</v>
      </c>
      <c r="C730" t="s">
        <v>63</v>
      </c>
      <c r="D730" t="s">
        <v>2270</v>
      </c>
      <c r="E730" s="68" t="str">
        <f t="shared" si="11"/>
        <v>20170922 9:20:47.976000</v>
      </c>
    </row>
    <row r="731" spans="1:5">
      <c r="A731">
        <v>28</v>
      </c>
      <c r="B731">
        <v>623.5</v>
      </c>
      <c r="C731" t="s">
        <v>63</v>
      </c>
      <c r="D731" t="s">
        <v>2271</v>
      </c>
      <c r="E731" s="68" t="str">
        <f t="shared" si="11"/>
        <v>20170922 9:23:42.431000</v>
      </c>
    </row>
    <row r="732" spans="1:5">
      <c r="A732">
        <v>22</v>
      </c>
      <c r="B732">
        <v>623.5</v>
      </c>
      <c r="C732" t="s">
        <v>70</v>
      </c>
      <c r="D732" t="s">
        <v>2272</v>
      </c>
      <c r="E732" s="68" t="str">
        <f t="shared" si="11"/>
        <v>20170922 9:23:42.431631</v>
      </c>
    </row>
    <row r="733" spans="1:5">
      <c r="A733">
        <v>33</v>
      </c>
      <c r="B733">
        <v>623.5</v>
      </c>
      <c r="C733" t="s">
        <v>65</v>
      </c>
      <c r="D733" t="s">
        <v>2273</v>
      </c>
      <c r="E733" s="68" t="str">
        <f t="shared" si="11"/>
        <v>20170922 9:23:42.438000</v>
      </c>
    </row>
    <row r="734" spans="1:5">
      <c r="A734">
        <v>32</v>
      </c>
      <c r="B734">
        <v>623.5</v>
      </c>
      <c r="C734" t="s">
        <v>67</v>
      </c>
      <c r="D734" t="s">
        <v>2274</v>
      </c>
      <c r="E734" s="68" t="str">
        <f t="shared" si="11"/>
        <v>20170922 9:23:42.438955</v>
      </c>
    </row>
    <row r="735" spans="1:5">
      <c r="A735">
        <v>185</v>
      </c>
      <c r="B735">
        <v>623.5</v>
      </c>
      <c r="C735" t="s">
        <v>63</v>
      </c>
      <c r="D735" t="s">
        <v>2275</v>
      </c>
      <c r="E735" s="68" t="str">
        <f t="shared" si="11"/>
        <v>20170922 9:23:42.442000</v>
      </c>
    </row>
    <row r="736" spans="1:5">
      <c r="A736">
        <v>100</v>
      </c>
      <c r="B736">
        <v>628.5</v>
      </c>
      <c r="C736" t="s">
        <v>63</v>
      </c>
      <c r="D736" t="s">
        <v>2276</v>
      </c>
      <c r="E736" s="68" t="str">
        <f t="shared" si="11"/>
        <v>20170922 9:35:19.421000</v>
      </c>
    </row>
    <row r="737" spans="1:5">
      <c r="A737">
        <v>44</v>
      </c>
      <c r="B737">
        <v>628.5</v>
      </c>
      <c r="C737" t="s">
        <v>63</v>
      </c>
      <c r="D737" t="s">
        <v>2276</v>
      </c>
      <c r="E737" s="68" t="str">
        <f t="shared" si="11"/>
        <v>20170922 9:35:19.421000</v>
      </c>
    </row>
    <row r="738" spans="1:5">
      <c r="A738">
        <v>100</v>
      </c>
      <c r="B738">
        <v>628.5</v>
      </c>
      <c r="C738" t="s">
        <v>63</v>
      </c>
      <c r="D738" t="s">
        <v>2277</v>
      </c>
      <c r="E738" s="68" t="str">
        <f t="shared" si="11"/>
        <v>20170922 9:35:32.977000</v>
      </c>
    </row>
    <row r="739" spans="1:5">
      <c r="A739">
        <v>50</v>
      </c>
      <c r="B739">
        <v>628.5</v>
      </c>
      <c r="C739" t="s">
        <v>63</v>
      </c>
      <c r="D739" t="s">
        <v>2277</v>
      </c>
      <c r="E739" s="68" t="str">
        <f t="shared" si="11"/>
        <v>20170922 9:35:32.977000</v>
      </c>
    </row>
    <row r="740" spans="1:5">
      <c r="A740">
        <v>100</v>
      </c>
      <c r="B740">
        <v>628.5</v>
      </c>
      <c r="C740" t="s">
        <v>63</v>
      </c>
      <c r="D740" t="s">
        <v>2278</v>
      </c>
      <c r="E740" s="68" t="str">
        <f t="shared" si="11"/>
        <v>20170922 9:35:50.774000</v>
      </c>
    </row>
    <row r="741" spans="1:5">
      <c r="A741">
        <v>145</v>
      </c>
      <c r="B741">
        <v>631</v>
      </c>
      <c r="C741" t="s">
        <v>63</v>
      </c>
      <c r="D741" t="s">
        <v>2279</v>
      </c>
      <c r="E741" s="68" t="str">
        <f t="shared" si="11"/>
        <v>20170922 9:38:58.045000</v>
      </c>
    </row>
    <row r="742" spans="1:5">
      <c r="A742">
        <v>103</v>
      </c>
      <c r="B742">
        <v>631</v>
      </c>
      <c r="C742" t="s">
        <v>63</v>
      </c>
      <c r="D742" t="s">
        <v>2280</v>
      </c>
      <c r="E742" s="68" t="str">
        <f t="shared" si="11"/>
        <v>20170922 9:39:36.441000</v>
      </c>
    </row>
    <row r="743" spans="1:5">
      <c r="A743">
        <v>102</v>
      </c>
      <c r="B743">
        <v>631</v>
      </c>
      <c r="C743" t="s">
        <v>63</v>
      </c>
      <c r="D743" t="s">
        <v>2281</v>
      </c>
      <c r="E743" s="68" t="str">
        <f t="shared" si="11"/>
        <v>20170922 9:39:36.628000</v>
      </c>
    </row>
    <row r="744" spans="1:5">
      <c r="A744">
        <v>100</v>
      </c>
      <c r="B744">
        <v>631.5</v>
      </c>
      <c r="C744" t="s">
        <v>63</v>
      </c>
      <c r="D744" t="s">
        <v>2282</v>
      </c>
      <c r="E744" s="68" t="str">
        <f t="shared" si="11"/>
        <v>20170922 9:43:51.609000</v>
      </c>
    </row>
    <row r="745" spans="1:5">
      <c r="A745">
        <v>550</v>
      </c>
      <c r="B745">
        <v>631.5</v>
      </c>
      <c r="C745" t="s">
        <v>63</v>
      </c>
      <c r="D745" t="s">
        <v>2282</v>
      </c>
      <c r="E745" s="68" t="str">
        <f t="shared" si="11"/>
        <v>20170922 9:43:51.609000</v>
      </c>
    </row>
    <row r="746" spans="1:5">
      <c r="A746">
        <v>400</v>
      </c>
      <c r="B746">
        <v>632</v>
      </c>
      <c r="C746" t="s">
        <v>63</v>
      </c>
      <c r="D746" t="s">
        <v>2283</v>
      </c>
      <c r="E746" s="68" t="str">
        <f t="shared" si="11"/>
        <v>20170922 9:46:49.277000</v>
      </c>
    </row>
    <row r="747" spans="1:5">
      <c r="A747">
        <v>3150</v>
      </c>
      <c r="B747">
        <v>631.5</v>
      </c>
      <c r="C747" t="s">
        <v>63</v>
      </c>
      <c r="D747" t="s">
        <v>2284</v>
      </c>
      <c r="E747" s="68" t="str">
        <f t="shared" si="11"/>
        <v>20170922 9:50:37.268979</v>
      </c>
    </row>
    <row r="748" spans="1:5">
      <c r="A748">
        <v>90</v>
      </c>
      <c r="B748">
        <v>638</v>
      </c>
      <c r="C748" t="s">
        <v>63</v>
      </c>
      <c r="D748" t="s">
        <v>2285</v>
      </c>
      <c r="E748" s="68" t="str">
        <f t="shared" si="11"/>
        <v>20170922 12:47:35.496000</v>
      </c>
    </row>
    <row r="749" spans="1:5">
      <c r="A749">
        <v>104</v>
      </c>
      <c r="B749">
        <v>638</v>
      </c>
      <c r="C749" t="s">
        <v>63</v>
      </c>
      <c r="D749" t="s">
        <v>2285</v>
      </c>
      <c r="E749" s="68" t="str">
        <f t="shared" si="11"/>
        <v>20170922 12:47:35.496000</v>
      </c>
    </row>
    <row r="750" spans="1:5">
      <c r="A750">
        <v>100</v>
      </c>
      <c r="B750">
        <v>638</v>
      </c>
      <c r="C750" t="s">
        <v>63</v>
      </c>
      <c r="D750" t="s">
        <v>2285</v>
      </c>
      <c r="E750" s="68" t="str">
        <f t="shared" si="11"/>
        <v>20170922 12:47:35.496000</v>
      </c>
    </row>
    <row r="751" spans="1:5">
      <c r="A751">
        <v>95</v>
      </c>
      <c r="B751">
        <v>638</v>
      </c>
      <c r="C751" t="s">
        <v>63</v>
      </c>
      <c r="D751" t="s">
        <v>2285</v>
      </c>
      <c r="E751" s="68" t="str">
        <f t="shared" si="11"/>
        <v>20170922 12:47:35.496000</v>
      </c>
    </row>
    <row r="752" spans="1:5">
      <c r="A752">
        <v>90</v>
      </c>
      <c r="B752">
        <v>638</v>
      </c>
      <c r="C752" t="s">
        <v>63</v>
      </c>
      <c r="D752" t="s">
        <v>2285</v>
      </c>
      <c r="E752" s="68" t="str">
        <f t="shared" si="11"/>
        <v>20170922 12:47:35.496000</v>
      </c>
    </row>
    <row r="753" spans="1:5">
      <c r="A753">
        <v>75</v>
      </c>
      <c r="B753">
        <v>638</v>
      </c>
      <c r="C753" t="s">
        <v>63</v>
      </c>
      <c r="D753" t="s">
        <v>2285</v>
      </c>
      <c r="E753" s="68" t="str">
        <f t="shared" si="11"/>
        <v>20170922 12:47:35.496000</v>
      </c>
    </row>
    <row r="754" spans="1:5">
      <c r="A754">
        <v>40</v>
      </c>
      <c r="B754">
        <v>638</v>
      </c>
      <c r="C754" t="s">
        <v>63</v>
      </c>
      <c r="D754" t="s">
        <v>2285</v>
      </c>
      <c r="E754" s="68" t="str">
        <f t="shared" si="11"/>
        <v>20170922 12:47:35.496000</v>
      </c>
    </row>
    <row r="755" spans="1:5">
      <c r="A755">
        <v>72</v>
      </c>
      <c r="B755">
        <v>638</v>
      </c>
      <c r="C755" t="s">
        <v>63</v>
      </c>
      <c r="D755" t="s">
        <v>2285</v>
      </c>
      <c r="E755" s="68" t="str">
        <f t="shared" si="11"/>
        <v>20170922 12:47:35.496000</v>
      </c>
    </row>
    <row r="756" spans="1:5">
      <c r="A756">
        <v>34</v>
      </c>
      <c r="B756">
        <v>638</v>
      </c>
      <c r="C756" t="s">
        <v>63</v>
      </c>
      <c r="D756" t="s">
        <v>2285</v>
      </c>
      <c r="E756" s="68" t="str">
        <f t="shared" si="11"/>
        <v>20170922 12:47:35.496000</v>
      </c>
    </row>
    <row r="757" spans="1:5">
      <c r="A757">
        <v>30</v>
      </c>
      <c r="B757">
        <v>638</v>
      </c>
      <c r="C757" t="s">
        <v>63</v>
      </c>
      <c r="D757" t="s">
        <v>2285</v>
      </c>
      <c r="E757" s="68" t="str">
        <f t="shared" si="11"/>
        <v>20170922 12:47:35.496000</v>
      </c>
    </row>
    <row r="758" spans="1:5">
      <c r="A758">
        <v>111</v>
      </c>
      <c r="B758">
        <v>638</v>
      </c>
      <c r="C758" t="s">
        <v>63</v>
      </c>
      <c r="D758" t="s">
        <v>2285</v>
      </c>
      <c r="E758" s="68" t="str">
        <f t="shared" si="11"/>
        <v>20170922 12:47:35.496000</v>
      </c>
    </row>
    <row r="759" spans="1:5">
      <c r="A759">
        <v>32</v>
      </c>
      <c r="B759">
        <v>638</v>
      </c>
      <c r="C759" t="s">
        <v>63</v>
      </c>
      <c r="D759" t="s">
        <v>2285</v>
      </c>
      <c r="E759" s="68" t="str">
        <f t="shared" si="11"/>
        <v>20170922 12:47:35.496000</v>
      </c>
    </row>
    <row r="760" spans="1:5">
      <c r="A760">
        <v>75</v>
      </c>
      <c r="B760">
        <v>638</v>
      </c>
      <c r="C760" t="s">
        <v>65</v>
      </c>
      <c r="D760" t="s">
        <v>2286</v>
      </c>
      <c r="E760" s="68" t="str">
        <f t="shared" si="11"/>
        <v>20170922 12:47:35.498000</v>
      </c>
    </row>
    <row r="761" spans="1:5">
      <c r="A761">
        <v>82</v>
      </c>
      <c r="B761">
        <v>638</v>
      </c>
      <c r="C761" t="s">
        <v>65</v>
      </c>
      <c r="D761" t="s">
        <v>2286</v>
      </c>
      <c r="E761" s="68" t="str">
        <f t="shared" si="11"/>
        <v>20170922 12:47:35.498000</v>
      </c>
    </row>
    <row r="762" spans="1:5">
      <c r="A762">
        <v>50</v>
      </c>
      <c r="B762">
        <v>638</v>
      </c>
      <c r="C762" t="s">
        <v>70</v>
      </c>
      <c r="D762" t="s">
        <v>2287</v>
      </c>
      <c r="E762" s="68" t="str">
        <f t="shared" si="11"/>
        <v>20170922 12:47:35.498955</v>
      </c>
    </row>
    <row r="763" spans="1:5">
      <c r="A763">
        <v>50</v>
      </c>
      <c r="B763">
        <v>638</v>
      </c>
      <c r="C763" t="s">
        <v>70</v>
      </c>
      <c r="D763" t="s">
        <v>2287</v>
      </c>
      <c r="E763" s="68" t="str">
        <f t="shared" si="11"/>
        <v>20170922 12:47:35.498955</v>
      </c>
    </row>
    <row r="764" spans="1:5">
      <c r="A764">
        <v>25</v>
      </c>
      <c r="B764">
        <v>638</v>
      </c>
      <c r="C764" t="s">
        <v>70</v>
      </c>
      <c r="D764" t="s">
        <v>2287</v>
      </c>
      <c r="E764" s="68" t="str">
        <f t="shared" si="11"/>
        <v>20170922 12:47:35.498955</v>
      </c>
    </row>
    <row r="765" spans="1:5">
      <c r="A765">
        <v>45</v>
      </c>
      <c r="B765">
        <v>638</v>
      </c>
      <c r="C765" t="s">
        <v>67</v>
      </c>
      <c r="D765" t="s">
        <v>2288</v>
      </c>
      <c r="E765" s="68" t="str">
        <f t="shared" si="11"/>
        <v>20170922 12:47:35.499030</v>
      </c>
    </row>
    <row r="766" spans="1:5">
      <c r="A766">
        <v>40</v>
      </c>
      <c r="B766">
        <v>638</v>
      </c>
      <c r="C766" t="s">
        <v>67</v>
      </c>
      <c r="D766" t="s">
        <v>2288</v>
      </c>
      <c r="E766" s="68" t="str">
        <f t="shared" si="11"/>
        <v>20170922 12:47:35.499030</v>
      </c>
    </row>
    <row r="767" spans="1:5">
      <c r="A767">
        <v>25</v>
      </c>
      <c r="B767">
        <v>638</v>
      </c>
      <c r="C767" t="s">
        <v>67</v>
      </c>
      <c r="D767" t="s">
        <v>2288</v>
      </c>
      <c r="E767" s="68" t="str">
        <f t="shared" si="11"/>
        <v>20170922 12:47:35.499030</v>
      </c>
    </row>
    <row r="768" spans="1:5">
      <c r="A768">
        <v>69</v>
      </c>
      <c r="B768">
        <v>638</v>
      </c>
      <c r="C768" t="s">
        <v>67</v>
      </c>
      <c r="D768" t="s">
        <v>2288</v>
      </c>
      <c r="E768" s="68" t="str">
        <f t="shared" si="11"/>
        <v>20170922 12:47:35.499030</v>
      </c>
    </row>
    <row r="769" spans="1:5">
      <c r="A769">
        <v>60</v>
      </c>
      <c r="B769">
        <v>638</v>
      </c>
      <c r="C769" t="s">
        <v>67</v>
      </c>
      <c r="D769" t="s">
        <v>2288</v>
      </c>
      <c r="E769" s="68" t="str">
        <f t="shared" ref="E769:E832" si="12">LEFT(D769,FIND(" ",D769)-1)&amp;" "&amp;IF((MID(D769,FIND(" ",D769)+1,2))&lt;"23",MID(D769,FIND(" ",D769)+1,2) + 2 - VALUE(MID(D769,28,1)),"0"&amp;"0")&amp;MID(D769,FIND(" ",D769)+3,13)</f>
        <v>20170922 12:47:35.499030</v>
      </c>
    </row>
    <row r="770" spans="1:5">
      <c r="A770">
        <v>100</v>
      </c>
      <c r="B770">
        <v>638</v>
      </c>
      <c r="C770" t="s">
        <v>63</v>
      </c>
      <c r="D770" t="s">
        <v>2289</v>
      </c>
      <c r="E770" s="68" t="str">
        <f t="shared" si="12"/>
        <v>20170922 12:47:35.587000</v>
      </c>
    </row>
    <row r="771" spans="1:5">
      <c r="A771">
        <v>100</v>
      </c>
      <c r="B771">
        <v>638</v>
      </c>
      <c r="C771" t="s">
        <v>63</v>
      </c>
      <c r="D771" t="s">
        <v>2289</v>
      </c>
      <c r="E771" s="68" t="str">
        <f t="shared" si="12"/>
        <v>20170922 12:47:35.587000</v>
      </c>
    </row>
    <row r="772" spans="1:5">
      <c r="A772">
        <v>40</v>
      </c>
      <c r="B772">
        <v>638</v>
      </c>
      <c r="C772" t="s">
        <v>63</v>
      </c>
      <c r="D772" t="s">
        <v>2289</v>
      </c>
      <c r="E772" s="68" t="str">
        <f t="shared" si="12"/>
        <v>20170922 12:47:35.587000</v>
      </c>
    </row>
    <row r="773" spans="1:5">
      <c r="A773">
        <v>39</v>
      </c>
      <c r="B773">
        <v>638</v>
      </c>
      <c r="C773" t="s">
        <v>67</v>
      </c>
      <c r="D773" t="s">
        <v>2290</v>
      </c>
      <c r="E773" s="68" t="str">
        <f t="shared" si="12"/>
        <v>20170922 12:47:35.587929</v>
      </c>
    </row>
    <row r="774" spans="1:5">
      <c r="A774">
        <v>100</v>
      </c>
      <c r="B774">
        <v>638</v>
      </c>
      <c r="C774" t="s">
        <v>63</v>
      </c>
      <c r="D774" t="s">
        <v>2291</v>
      </c>
      <c r="E774" s="68" t="str">
        <f t="shared" si="12"/>
        <v>20170922 12:47:35.658000</v>
      </c>
    </row>
    <row r="775" spans="1:5">
      <c r="A775">
        <v>96</v>
      </c>
      <c r="B775">
        <v>638</v>
      </c>
      <c r="C775" t="s">
        <v>63</v>
      </c>
      <c r="D775" t="s">
        <v>2291</v>
      </c>
      <c r="E775" s="68" t="str">
        <f t="shared" si="12"/>
        <v>20170922 12:47:35.658000</v>
      </c>
    </row>
    <row r="776" spans="1:5">
      <c r="A776">
        <v>100</v>
      </c>
      <c r="B776">
        <v>638</v>
      </c>
      <c r="C776" t="s">
        <v>63</v>
      </c>
      <c r="D776" t="s">
        <v>2292</v>
      </c>
      <c r="E776" s="68" t="str">
        <f t="shared" si="12"/>
        <v>20170922 12:47:35.664000</v>
      </c>
    </row>
    <row r="777" spans="1:5">
      <c r="A777">
        <v>33</v>
      </c>
      <c r="B777">
        <v>638</v>
      </c>
      <c r="C777" t="s">
        <v>63</v>
      </c>
      <c r="D777" t="s">
        <v>2293</v>
      </c>
      <c r="E777" s="68" t="str">
        <f t="shared" si="12"/>
        <v>20170922 12:47:35.697000</v>
      </c>
    </row>
    <row r="778" spans="1:5">
      <c r="A778">
        <v>54</v>
      </c>
      <c r="B778">
        <v>638</v>
      </c>
      <c r="C778" t="s">
        <v>63</v>
      </c>
      <c r="D778" t="s">
        <v>2294</v>
      </c>
      <c r="E778" s="68" t="str">
        <f t="shared" si="12"/>
        <v>20170922 12:47:35.736000</v>
      </c>
    </row>
    <row r="779" spans="1:5">
      <c r="A779">
        <v>16</v>
      </c>
      <c r="B779">
        <v>638.5</v>
      </c>
      <c r="C779" t="s">
        <v>63</v>
      </c>
      <c r="D779" t="s">
        <v>2295</v>
      </c>
      <c r="E779" s="68" t="str">
        <f t="shared" si="12"/>
        <v>20170922 12:57:48.527000</v>
      </c>
    </row>
    <row r="780" spans="1:5">
      <c r="A780">
        <v>200</v>
      </c>
      <c r="B780">
        <v>638.5</v>
      </c>
      <c r="C780" t="s">
        <v>63</v>
      </c>
      <c r="D780" t="s">
        <v>2295</v>
      </c>
      <c r="E780" s="68" t="str">
        <f t="shared" si="12"/>
        <v>20170922 12:57:48.527000</v>
      </c>
    </row>
    <row r="781" spans="1:5">
      <c r="A781">
        <v>200</v>
      </c>
      <c r="B781">
        <v>638.5</v>
      </c>
      <c r="C781" t="s">
        <v>63</v>
      </c>
      <c r="D781" t="s">
        <v>2296</v>
      </c>
      <c r="E781" s="68" t="str">
        <f t="shared" si="12"/>
        <v>20170922 12:57:48.782000</v>
      </c>
    </row>
    <row r="782" spans="1:5">
      <c r="A782">
        <v>85</v>
      </c>
      <c r="B782">
        <v>638.5</v>
      </c>
      <c r="C782" t="s">
        <v>63</v>
      </c>
      <c r="D782" t="s">
        <v>2296</v>
      </c>
      <c r="E782" s="68" t="str">
        <f t="shared" si="12"/>
        <v>20170922 12:57:48.782000</v>
      </c>
    </row>
    <row r="783" spans="1:5">
      <c r="A783">
        <v>166</v>
      </c>
      <c r="B783">
        <v>638.5</v>
      </c>
      <c r="C783" t="s">
        <v>63</v>
      </c>
      <c r="D783" t="s">
        <v>2297</v>
      </c>
      <c r="E783" s="68" t="str">
        <f t="shared" si="12"/>
        <v>20170922 13:01:20.304000</v>
      </c>
    </row>
    <row r="784" spans="1:5">
      <c r="A784">
        <v>34</v>
      </c>
      <c r="B784">
        <v>638.5</v>
      </c>
      <c r="C784" t="s">
        <v>63</v>
      </c>
      <c r="D784" t="s">
        <v>2297</v>
      </c>
      <c r="E784" s="68" t="str">
        <f t="shared" si="12"/>
        <v>20170922 13:01:20.304000</v>
      </c>
    </row>
    <row r="785" spans="1:5">
      <c r="A785">
        <v>99</v>
      </c>
      <c r="B785">
        <v>638.5</v>
      </c>
      <c r="C785" t="s">
        <v>63</v>
      </c>
      <c r="D785" t="s">
        <v>2297</v>
      </c>
      <c r="E785" s="68" t="str">
        <f t="shared" si="12"/>
        <v>20170922 13:01:20.304000</v>
      </c>
    </row>
    <row r="786" spans="1:5">
      <c r="A786">
        <v>2</v>
      </c>
      <c r="B786">
        <v>638.5</v>
      </c>
      <c r="C786" t="s">
        <v>63</v>
      </c>
      <c r="D786" t="s">
        <v>2298</v>
      </c>
      <c r="E786" s="68" t="str">
        <f t="shared" si="12"/>
        <v>20170922 13:01:20.361000</v>
      </c>
    </row>
    <row r="787" spans="1:5">
      <c r="A787">
        <v>198</v>
      </c>
      <c r="B787">
        <v>638.5</v>
      </c>
      <c r="C787" t="s">
        <v>63</v>
      </c>
      <c r="D787" t="s">
        <v>2299</v>
      </c>
      <c r="E787" s="68" t="str">
        <f t="shared" si="12"/>
        <v>20170922 13:01:26.960000</v>
      </c>
    </row>
    <row r="788" spans="1:5">
      <c r="A788">
        <v>110</v>
      </c>
      <c r="B788">
        <v>637</v>
      </c>
      <c r="C788" t="s">
        <v>63</v>
      </c>
      <c r="D788" t="s">
        <v>2300</v>
      </c>
      <c r="E788" s="68" t="str">
        <f t="shared" si="12"/>
        <v>20170922 13:21:06.588000</v>
      </c>
    </row>
    <row r="789" spans="1:5">
      <c r="A789">
        <v>20</v>
      </c>
      <c r="B789">
        <v>637</v>
      </c>
      <c r="C789" t="s">
        <v>63</v>
      </c>
      <c r="D789" t="s">
        <v>2301</v>
      </c>
      <c r="E789" s="68" t="str">
        <f t="shared" si="12"/>
        <v>20170922 13:26:19.817000</v>
      </c>
    </row>
    <row r="790" spans="1:5">
      <c r="A790">
        <v>370</v>
      </c>
      <c r="B790">
        <v>637</v>
      </c>
      <c r="C790" t="s">
        <v>63</v>
      </c>
      <c r="D790" t="s">
        <v>2302</v>
      </c>
      <c r="E790" s="68" t="str">
        <f t="shared" si="12"/>
        <v>20170922 13:28:35.377000</v>
      </c>
    </row>
    <row r="791" spans="1:5">
      <c r="A791">
        <v>9</v>
      </c>
      <c r="B791">
        <v>637</v>
      </c>
      <c r="C791" t="s">
        <v>70</v>
      </c>
      <c r="D791" t="s">
        <v>2303</v>
      </c>
      <c r="E791" s="68" t="str">
        <f t="shared" si="12"/>
        <v>20170922 13:53:49.994030</v>
      </c>
    </row>
    <row r="792" spans="1:5">
      <c r="A792">
        <v>10</v>
      </c>
      <c r="B792">
        <v>637</v>
      </c>
      <c r="C792" t="s">
        <v>70</v>
      </c>
      <c r="D792" t="s">
        <v>2304</v>
      </c>
      <c r="E792" s="68" t="str">
        <f t="shared" si="12"/>
        <v>20170922 13:53:50.000780</v>
      </c>
    </row>
    <row r="793" spans="1:5">
      <c r="A793">
        <v>15</v>
      </c>
      <c r="B793">
        <v>637</v>
      </c>
      <c r="C793" t="s">
        <v>70</v>
      </c>
      <c r="D793" t="s">
        <v>2305</v>
      </c>
      <c r="E793" s="68" t="str">
        <f t="shared" si="12"/>
        <v>20170922 13:59:10.350763</v>
      </c>
    </row>
    <row r="794" spans="1:5">
      <c r="A794">
        <v>16</v>
      </c>
      <c r="B794">
        <v>637</v>
      </c>
      <c r="C794" t="s">
        <v>65</v>
      </c>
      <c r="D794" t="s">
        <v>2306</v>
      </c>
      <c r="E794" s="68" t="str">
        <f t="shared" si="12"/>
        <v>20170922 14:05:19.958000</v>
      </c>
    </row>
    <row r="795" spans="1:5">
      <c r="A795">
        <v>49</v>
      </c>
      <c r="B795">
        <v>637</v>
      </c>
      <c r="C795" t="s">
        <v>67</v>
      </c>
      <c r="D795" t="s">
        <v>2307</v>
      </c>
      <c r="E795" s="68" t="str">
        <f t="shared" si="12"/>
        <v>20170922 14:05:19.959204</v>
      </c>
    </row>
    <row r="796" spans="1:5">
      <c r="A796">
        <v>34</v>
      </c>
      <c r="B796">
        <v>637</v>
      </c>
      <c r="C796" t="s">
        <v>70</v>
      </c>
      <c r="D796" t="s">
        <v>2308</v>
      </c>
      <c r="E796" s="68" t="str">
        <f t="shared" si="12"/>
        <v>20170922 14:05:19.959235</v>
      </c>
    </row>
    <row r="797" spans="1:5">
      <c r="A797">
        <v>99</v>
      </c>
      <c r="B797">
        <v>637</v>
      </c>
      <c r="C797" t="s">
        <v>63</v>
      </c>
      <c r="D797" t="s">
        <v>2309</v>
      </c>
      <c r="E797" s="68" t="str">
        <f t="shared" si="12"/>
        <v>20170922 14:05:19.969000</v>
      </c>
    </row>
    <row r="798" spans="1:5">
      <c r="A798">
        <v>218</v>
      </c>
      <c r="B798">
        <v>637</v>
      </c>
      <c r="C798" t="s">
        <v>63</v>
      </c>
      <c r="D798" t="s">
        <v>2309</v>
      </c>
      <c r="E798" s="68" t="str">
        <f t="shared" si="12"/>
        <v>20170922 14:05:19.969000</v>
      </c>
    </row>
    <row r="799" spans="1:5">
      <c r="A799">
        <v>18</v>
      </c>
      <c r="B799">
        <v>636.5</v>
      </c>
      <c r="C799" t="s">
        <v>70</v>
      </c>
      <c r="D799" t="s">
        <v>2310</v>
      </c>
      <c r="E799" s="68" t="str">
        <f t="shared" si="12"/>
        <v>20170922 14:05:20.119695</v>
      </c>
    </row>
    <row r="800" spans="1:5">
      <c r="A800">
        <v>177</v>
      </c>
      <c r="B800">
        <v>636.5</v>
      </c>
      <c r="C800" t="s">
        <v>63</v>
      </c>
      <c r="D800" t="s">
        <v>2311</v>
      </c>
      <c r="E800" s="68" t="str">
        <f t="shared" si="12"/>
        <v>20170922 14:05:20.517000</v>
      </c>
    </row>
    <row r="801" spans="1:5">
      <c r="A801">
        <v>1</v>
      </c>
      <c r="B801">
        <v>636.5</v>
      </c>
      <c r="C801" t="s">
        <v>70</v>
      </c>
      <c r="D801" t="s">
        <v>2312</v>
      </c>
      <c r="E801" s="68" t="str">
        <f t="shared" si="12"/>
        <v>20170922 14:05:20.527689</v>
      </c>
    </row>
    <row r="802" spans="1:5">
      <c r="A802">
        <v>54</v>
      </c>
      <c r="B802">
        <v>636.5</v>
      </c>
      <c r="C802" t="s">
        <v>63</v>
      </c>
      <c r="D802" t="s">
        <v>2313</v>
      </c>
      <c r="E802" s="68" t="str">
        <f t="shared" si="12"/>
        <v>20170922 14:05:21.026000</v>
      </c>
    </row>
    <row r="803" spans="1:5">
      <c r="A803">
        <v>283</v>
      </c>
      <c r="B803">
        <v>636.5</v>
      </c>
      <c r="C803" t="s">
        <v>63</v>
      </c>
      <c r="D803" t="s">
        <v>2314</v>
      </c>
      <c r="E803" s="68" t="str">
        <f t="shared" si="12"/>
        <v>20170922 14:15:40.838000</v>
      </c>
    </row>
    <row r="804" spans="1:5">
      <c r="A804">
        <v>44</v>
      </c>
      <c r="B804">
        <v>636.5</v>
      </c>
      <c r="C804" t="s">
        <v>65</v>
      </c>
      <c r="D804" t="s">
        <v>2315</v>
      </c>
      <c r="E804" s="68" t="str">
        <f t="shared" si="12"/>
        <v>20170922 14:15:40.855000</v>
      </c>
    </row>
    <row r="805" spans="1:5">
      <c r="A805">
        <v>30</v>
      </c>
      <c r="B805">
        <v>636.5</v>
      </c>
      <c r="C805" t="s">
        <v>70</v>
      </c>
      <c r="D805" t="s">
        <v>2316</v>
      </c>
      <c r="E805" s="68" t="str">
        <f t="shared" si="12"/>
        <v>20170922 14:15:40.856964</v>
      </c>
    </row>
    <row r="806" spans="1:5">
      <c r="A806">
        <v>43</v>
      </c>
      <c r="B806">
        <v>636.5</v>
      </c>
      <c r="C806" t="s">
        <v>67</v>
      </c>
      <c r="D806" t="s">
        <v>2317</v>
      </c>
      <c r="E806" s="68" t="str">
        <f t="shared" si="12"/>
        <v>20170922 14:15:40.857185</v>
      </c>
    </row>
    <row r="807" spans="1:5">
      <c r="A807">
        <v>213</v>
      </c>
      <c r="B807">
        <v>636</v>
      </c>
      <c r="C807" t="s">
        <v>63</v>
      </c>
      <c r="D807" t="s">
        <v>2318</v>
      </c>
      <c r="E807" s="68" t="str">
        <f t="shared" si="12"/>
        <v>20170922 14:17:19.167000</v>
      </c>
    </row>
    <row r="808" spans="1:5">
      <c r="A808">
        <v>22</v>
      </c>
      <c r="B808">
        <v>636</v>
      </c>
      <c r="C808" t="s">
        <v>70</v>
      </c>
      <c r="D808" t="s">
        <v>2319</v>
      </c>
      <c r="E808" s="68" t="str">
        <f t="shared" si="12"/>
        <v>20170922 14:17:19.177161</v>
      </c>
    </row>
    <row r="809" spans="1:5">
      <c r="A809">
        <v>65</v>
      </c>
      <c r="B809">
        <v>636</v>
      </c>
      <c r="C809" t="s">
        <v>63</v>
      </c>
      <c r="D809" t="s">
        <v>2320</v>
      </c>
      <c r="E809" s="68" t="str">
        <f t="shared" si="12"/>
        <v>20170922 14:17:22.417000</v>
      </c>
    </row>
    <row r="810" spans="1:5">
      <c r="A810">
        <v>56</v>
      </c>
      <c r="B810">
        <v>636.5</v>
      </c>
      <c r="C810" t="s">
        <v>65</v>
      </c>
      <c r="D810" t="s">
        <v>2321</v>
      </c>
      <c r="E810" s="68" t="str">
        <f t="shared" si="12"/>
        <v>20170922 14:24:58.634000</v>
      </c>
    </row>
    <row r="811" spans="1:5">
      <c r="A811">
        <v>54</v>
      </c>
      <c r="B811">
        <v>636.5</v>
      </c>
      <c r="C811" t="s">
        <v>67</v>
      </c>
      <c r="D811" t="s">
        <v>2322</v>
      </c>
      <c r="E811" s="68" t="str">
        <f t="shared" si="12"/>
        <v>20170922 14:24:58.634198</v>
      </c>
    </row>
    <row r="812" spans="1:5">
      <c r="A812">
        <v>37</v>
      </c>
      <c r="B812">
        <v>636.5</v>
      </c>
      <c r="C812" t="s">
        <v>70</v>
      </c>
      <c r="D812" t="s">
        <v>2323</v>
      </c>
      <c r="E812" s="68" t="str">
        <f t="shared" si="12"/>
        <v>20170922 14:24:58.634219</v>
      </c>
    </row>
    <row r="813" spans="1:5">
      <c r="A813">
        <v>353</v>
      </c>
      <c r="B813">
        <v>636.5</v>
      </c>
      <c r="C813" t="s">
        <v>63</v>
      </c>
      <c r="D813" t="s">
        <v>2324</v>
      </c>
      <c r="E813" s="68" t="str">
        <f t="shared" si="12"/>
        <v>20170922 14:24:58.644000</v>
      </c>
    </row>
    <row r="814" spans="1:5">
      <c r="A814">
        <v>60</v>
      </c>
      <c r="B814">
        <v>636</v>
      </c>
      <c r="C814" t="s">
        <v>65</v>
      </c>
      <c r="D814" t="s">
        <v>2325</v>
      </c>
      <c r="E814" s="68" t="str">
        <f t="shared" si="12"/>
        <v>20170922 14:24:58.958000</v>
      </c>
    </row>
    <row r="815" spans="1:5">
      <c r="A815">
        <v>65</v>
      </c>
      <c r="B815">
        <v>636</v>
      </c>
      <c r="C815" t="s">
        <v>67</v>
      </c>
      <c r="D815" t="s">
        <v>2326</v>
      </c>
      <c r="E815" s="68" t="str">
        <f t="shared" si="12"/>
        <v>20170922 14:24:58.958135</v>
      </c>
    </row>
    <row r="816" spans="1:5">
      <c r="A816">
        <v>20</v>
      </c>
      <c r="B816">
        <v>636</v>
      </c>
      <c r="C816" t="s">
        <v>70</v>
      </c>
      <c r="D816" t="s">
        <v>2327</v>
      </c>
      <c r="E816" s="68" t="str">
        <f t="shared" si="12"/>
        <v>20170922 14:24:58.958328</v>
      </c>
    </row>
    <row r="817" spans="1:5">
      <c r="A817">
        <v>5</v>
      </c>
      <c r="B817">
        <v>636</v>
      </c>
      <c r="C817" t="s">
        <v>70</v>
      </c>
      <c r="D817" t="s">
        <v>2328</v>
      </c>
      <c r="E817" s="68" t="str">
        <f t="shared" si="12"/>
        <v>20170922 14:24:58.958453</v>
      </c>
    </row>
    <row r="818" spans="1:5">
      <c r="A818">
        <v>20</v>
      </c>
      <c r="B818">
        <v>636</v>
      </c>
      <c r="C818" t="s">
        <v>70</v>
      </c>
      <c r="D818" t="s">
        <v>2329</v>
      </c>
      <c r="E818" s="68" t="str">
        <f t="shared" si="12"/>
        <v>20170922 14:24:58.959296</v>
      </c>
    </row>
    <row r="819" spans="1:5">
      <c r="A819">
        <v>7</v>
      </c>
      <c r="B819">
        <v>636</v>
      </c>
      <c r="C819" t="s">
        <v>63</v>
      </c>
      <c r="D819" t="s">
        <v>2330</v>
      </c>
      <c r="E819" s="68" t="str">
        <f t="shared" si="12"/>
        <v>20170922 14:24:58.969000</v>
      </c>
    </row>
    <row r="820" spans="1:5">
      <c r="A820">
        <v>231</v>
      </c>
      <c r="B820">
        <v>636</v>
      </c>
      <c r="C820" t="s">
        <v>63</v>
      </c>
      <c r="D820" t="s">
        <v>2330</v>
      </c>
      <c r="E820" s="68" t="str">
        <f t="shared" si="12"/>
        <v>20170922 14:24:58.969000</v>
      </c>
    </row>
    <row r="821" spans="1:5">
      <c r="A821">
        <v>81</v>
      </c>
      <c r="B821">
        <v>636</v>
      </c>
      <c r="C821" t="s">
        <v>63</v>
      </c>
      <c r="D821" t="s">
        <v>2331</v>
      </c>
      <c r="E821" s="68" t="str">
        <f t="shared" si="12"/>
        <v>20170922 14:25:05.426000</v>
      </c>
    </row>
    <row r="822" spans="1:5">
      <c r="A822">
        <v>45</v>
      </c>
      <c r="B822">
        <v>636</v>
      </c>
      <c r="C822" t="s">
        <v>67</v>
      </c>
      <c r="D822" t="s">
        <v>2332</v>
      </c>
      <c r="E822" s="68" t="str">
        <f t="shared" si="12"/>
        <v>20170922 14:25:18.389865</v>
      </c>
    </row>
    <row r="823" spans="1:5">
      <c r="A823">
        <v>66</v>
      </c>
      <c r="B823">
        <v>636</v>
      </c>
      <c r="C823" t="s">
        <v>63</v>
      </c>
      <c r="D823" t="s">
        <v>2333</v>
      </c>
      <c r="E823" s="68" t="str">
        <f t="shared" si="12"/>
        <v>20170922 14:25:18.396000</v>
      </c>
    </row>
    <row r="824" spans="1:5">
      <c r="A824">
        <v>156</v>
      </c>
      <c r="B824">
        <v>636</v>
      </c>
      <c r="C824" t="s">
        <v>63</v>
      </c>
      <c r="D824" t="s">
        <v>2334</v>
      </c>
      <c r="E824" s="68" t="str">
        <f t="shared" si="12"/>
        <v>20170922 14:41:18.859000</v>
      </c>
    </row>
    <row r="825" spans="1:5">
      <c r="A825">
        <v>39</v>
      </c>
      <c r="B825">
        <v>636</v>
      </c>
      <c r="C825" t="s">
        <v>63</v>
      </c>
      <c r="D825" t="s">
        <v>2334</v>
      </c>
      <c r="E825" s="68" t="str">
        <f t="shared" si="12"/>
        <v>20170922 14:41:18.859000</v>
      </c>
    </row>
    <row r="826" spans="1:5">
      <c r="A826">
        <v>17</v>
      </c>
      <c r="B826">
        <v>636</v>
      </c>
      <c r="C826" t="s">
        <v>63</v>
      </c>
      <c r="D826" t="s">
        <v>2334</v>
      </c>
      <c r="E826" s="68" t="str">
        <f t="shared" si="12"/>
        <v>20170922 14:41:18.859000</v>
      </c>
    </row>
    <row r="827" spans="1:5">
      <c r="A827">
        <v>76</v>
      </c>
      <c r="B827">
        <v>636</v>
      </c>
      <c r="C827" t="s">
        <v>70</v>
      </c>
      <c r="D827" t="s">
        <v>2335</v>
      </c>
      <c r="E827" s="68" t="str">
        <f t="shared" si="12"/>
        <v>20170922 14:41:18.860893</v>
      </c>
    </row>
    <row r="828" spans="1:5">
      <c r="A828">
        <v>25</v>
      </c>
      <c r="B828">
        <v>636</v>
      </c>
      <c r="C828" t="s">
        <v>70</v>
      </c>
      <c r="D828" t="s">
        <v>2335</v>
      </c>
      <c r="E828" s="68" t="str">
        <f t="shared" si="12"/>
        <v>20170922 14:41:18.860893</v>
      </c>
    </row>
    <row r="829" spans="1:5">
      <c r="A829">
        <v>16</v>
      </c>
      <c r="B829">
        <v>636</v>
      </c>
      <c r="C829" t="s">
        <v>70</v>
      </c>
      <c r="D829" t="s">
        <v>2335</v>
      </c>
      <c r="E829" s="68" t="str">
        <f t="shared" si="12"/>
        <v>20170922 14:41:18.860893</v>
      </c>
    </row>
    <row r="830" spans="1:5">
      <c r="A830">
        <v>48</v>
      </c>
      <c r="B830">
        <v>636</v>
      </c>
      <c r="C830" t="s">
        <v>70</v>
      </c>
      <c r="D830" t="s">
        <v>2335</v>
      </c>
      <c r="E830" s="68" t="str">
        <f t="shared" si="12"/>
        <v>20170922 14:41:18.860893</v>
      </c>
    </row>
    <row r="831" spans="1:5">
      <c r="A831">
        <v>50</v>
      </c>
      <c r="B831">
        <v>636</v>
      </c>
      <c r="C831" t="s">
        <v>70</v>
      </c>
      <c r="D831" t="s">
        <v>2335</v>
      </c>
      <c r="E831" s="68" t="str">
        <f t="shared" si="12"/>
        <v>20170922 14:41:18.860893</v>
      </c>
    </row>
    <row r="832" spans="1:5">
      <c r="A832">
        <v>50</v>
      </c>
      <c r="B832">
        <v>636</v>
      </c>
      <c r="C832" t="s">
        <v>70</v>
      </c>
      <c r="D832" t="s">
        <v>2335</v>
      </c>
      <c r="E832" s="68" t="str">
        <f t="shared" si="12"/>
        <v>20170922 14:41:18.860893</v>
      </c>
    </row>
    <row r="833" spans="1:5">
      <c r="A833">
        <v>23</v>
      </c>
      <c r="B833">
        <v>636</v>
      </c>
      <c r="C833" t="s">
        <v>70</v>
      </c>
      <c r="D833" t="s">
        <v>2335</v>
      </c>
      <c r="E833" s="68" t="str">
        <f t="shared" ref="E833:E896" si="13">LEFT(D833,FIND(" ",D833)-1)&amp;" "&amp;IF((MID(D833,FIND(" ",D833)+1,2))&lt;"23",MID(D833,FIND(" ",D833)+1,2) + 2 - VALUE(MID(D833,28,1)),"0"&amp;"0")&amp;MID(D833,FIND(" ",D833)+3,13)</f>
        <v>20170922 14:41:18.860893</v>
      </c>
    </row>
    <row r="834" spans="1:5">
      <c r="A834">
        <v>47</v>
      </c>
      <c r="B834">
        <v>636</v>
      </c>
      <c r="C834" t="s">
        <v>63</v>
      </c>
      <c r="D834" t="s">
        <v>2336</v>
      </c>
      <c r="E834" s="68" t="str">
        <f t="shared" si="13"/>
        <v>20170922 14:41:26.742000</v>
      </c>
    </row>
    <row r="835" spans="1:5">
      <c r="A835">
        <v>81</v>
      </c>
      <c r="B835">
        <v>636</v>
      </c>
      <c r="C835" t="s">
        <v>63</v>
      </c>
      <c r="D835" t="s">
        <v>2336</v>
      </c>
      <c r="E835" s="68" t="str">
        <f t="shared" si="13"/>
        <v>20170922 14:41:26.742000</v>
      </c>
    </row>
    <row r="836" spans="1:5">
      <c r="A836">
        <v>172</v>
      </c>
      <c r="B836">
        <v>636</v>
      </c>
      <c r="C836" t="s">
        <v>63</v>
      </c>
      <c r="D836" t="s">
        <v>2336</v>
      </c>
      <c r="E836" s="68" t="str">
        <f t="shared" si="13"/>
        <v>20170922 14:41:26.742000</v>
      </c>
    </row>
    <row r="837" spans="1:5">
      <c r="A837">
        <v>75</v>
      </c>
      <c r="B837">
        <v>637.5</v>
      </c>
      <c r="C837" t="s">
        <v>63</v>
      </c>
      <c r="D837" t="s">
        <v>2337</v>
      </c>
      <c r="E837" s="68" t="str">
        <f t="shared" si="13"/>
        <v>20170922 14:59:56.950000</v>
      </c>
    </row>
    <row r="838" spans="1:5">
      <c r="A838">
        <v>39</v>
      </c>
      <c r="B838">
        <v>637.5</v>
      </c>
      <c r="C838" t="s">
        <v>63</v>
      </c>
      <c r="D838" t="s">
        <v>2337</v>
      </c>
      <c r="E838" s="68" t="str">
        <f t="shared" si="13"/>
        <v>20170922 14:59:56.950000</v>
      </c>
    </row>
    <row r="839" spans="1:5">
      <c r="A839">
        <v>27</v>
      </c>
      <c r="B839">
        <v>637.5</v>
      </c>
      <c r="C839" t="s">
        <v>63</v>
      </c>
      <c r="D839" t="s">
        <v>2337</v>
      </c>
      <c r="E839" s="68" t="str">
        <f t="shared" si="13"/>
        <v>20170922 14:59:56.950000</v>
      </c>
    </row>
    <row r="840" spans="1:5">
      <c r="A840">
        <v>56</v>
      </c>
      <c r="B840">
        <v>637.5</v>
      </c>
      <c r="C840" t="s">
        <v>70</v>
      </c>
      <c r="D840" t="s">
        <v>2338</v>
      </c>
      <c r="E840" s="68" t="str">
        <f t="shared" si="13"/>
        <v>20170922 14:59:56.953235</v>
      </c>
    </row>
    <row r="841" spans="1:5">
      <c r="A841">
        <v>10</v>
      </c>
      <c r="B841">
        <v>637.5</v>
      </c>
      <c r="C841" t="s">
        <v>67</v>
      </c>
      <c r="D841" t="s">
        <v>2339</v>
      </c>
      <c r="E841" s="68" t="str">
        <f t="shared" si="13"/>
        <v>20170922 14:59:56.953268</v>
      </c>
    </row>
    <row r="842" spans="1:5">
      <c r="A842">
        <v>100</v>
      </c>
      <c r="B842">
        <v>637.5</v>
      </c>
      <c r="C842" t="s">
        <v>67</v>
      </c>
      <c r="D842" t="s">
        <v>2339</v>
      </c>
      <c r="E842" s="68" t="str">
        <f t="shared" si="13"/>
        <v>20170922 14:59:56.953268</v>
      </c>
    </row>
    <row r="843" spans="1:5">
      <c r="A843">
        <v>39</v>
      </c>
      <c r="B843">
        <v>637.5</v>
      </c>
      <c r="C843" t="s">
        <v>67</v>
      </c>
      <c r="D843" t="s">
        <v>2339</v>
      </c>
      <c r="E843" s="68" t="str">
        <f t="shared" si="13"/>
        <v>20170922 14:59:56.953268</v>
      </c>
    </row>
    <row r="844" spans="1:5">
      <c r="A844">
        <v>27</v>
      </c>
      <c r="B844">
        <v>637.5</v>
      </c>
      <c r="C844" t="s">
        <v>63</v>
      </c>
      <c r="D844" t="s">
        <v>2340</v>
      </c>
      <c r="E844" s="68" t="str">
        <f t="shared" si="13"/>
        <v>20170922 14:59:57.026000</v>
      </c>
    </row>
    <row r="845" spans="1:5">
      <c r="A845">
        <v>153</v>
      </c>
      <c r="B845">
        <v>637.5</v>
      </c>
      <c r="C845" t="s">
        <v>63</v>
      </c>
      <c r="D845" t="s">
        <v>2341</v>
      </c>
      <c r="E845" s="68" t="str">
        <f t="shared" si="13"/>
        <v>20170922 15:00:02.170000</v>
      </c>
    </row>
    <row r="846" spans="1:5">
      <c r="A846">
        <v>20</v>
      </c>
      <c r="B846">
        <v>637.5</v>
      </c>
      <c r="C846" t="s">
        <v>63</v>
      </c>
      <c r="D846" t="s">
        <v>2342</v>
      </c>
      <c r="E846" s="68" t="str">
        <f t="shared" si="13"/>
        <v>20170922 15:01:00.123000</v>
      </c>
    </row>
    <row r="847" spans="1:5">
      <c r="A847">
        <v>13</v>
      </c>
      <c r="B847">
        <v>637.5</v>
      </c>
      <c r="C847" t="s">
        <v>63</v>
      </c>
      <c r="D847" t="s">
        <v>2343</v>
      </c>
      <c r="E847" s="68" t="str">
        <f t="shared" si="13"/>
        <v>20170922 15:01:00.146000</v>
      </c>
    </row>
    <row r="848" spans="1:5">
      <c r="A848">
        <v>41</v>
      </c>
      <c r="B848">
        <v>637.5</v>
      </c>
      <c r="C848" t="s">
        <v>63</v>
      </c>
      <c r="D848" t="s">
        <v>2344</v>
      </c>
      <c r="E848" s="68" t="str">
        <f t="shared" si="13"/>
        <v>20170922 15:01:00.166000</v>
      </c>
    </row>
    <row r="849" spans="1:5">
      <c r="A849">
        <v>31</v>
      </c>
      <c r="B849">
        <v>637.5</v>
      </c>
      <c r="C849" t="s">
        <v>63</v>
      </c>
      <c r="D849" t="s">
        <v>2345</v>
      </c>
      <c r="E849" s="68" t="str">
        <f t="shared" si="13"/>
        <v>20170922 15:11:11.325000</v>
      </c>
    </row>
    <row r="850" spans="1:5">
      <c r="A850">
        <v>252</v>
      </c>
      <c r="B850">
        <v>637.5</v>
      </c>
      <c r="C850" t="s">
        <v>63</v>
      </c>
      <c r="D850" t="s">
        <v>2345</v>
      </c>
      <c r="E850" s="68" t="str">
        <f t="shared" si="13"/>
        <v>20170922 15:11:11.325000</v>
      </c>
    </row>
    <row r="851" spans="1:5">
      <c r="A851">
        <v>44</v>
      </c>
      <c r="B851">
        <v>637.5</v>
      </c>
      <c r="C851" t="s">
        <v>65</v>
      </c>
      <c r="D851" t="s">
        <v>2346</v>
      </c>
      <c r="E851" s="68" t="str">
        <f t="shared" si="13"/>
        <v>20170922 15:11:11.334000</v>
      </c>
    </row>
    <row r="852" spans="1:5">
      <c r="A852">
        <v>43</v>
      </c>
      <c r="B852">
        <v>637.5</v>
      </c>
      <c r="C852" t="s">
        <v>67</v>
      </c>
      <c r="D852" t="s">
        <v>2347</v>
      </c>
      <c r="E852" s="68" t="str">
        <f t="shared" si="13"/>
        <v>20170922 15:11:11.335218</v>
      </c>
    </row>
    <row r="853" spans="1:5">
      <c r="A853">
        <v>30</v>
      </c>
      <c r="B853">
        <v>637.5</v>
      </c>
      <c r="C853" t="s">
        <v>70</v>
      </c>
      <c r="D853" t="s">
        <v>2348</v>
      </c>
      <c r="E853" s="68" t="str">
        <f t="shared" si="13"/>
        <v>20170922 15:11:11.335260</v>
      </c>
    </row>
    <row r="854" spans="1:5">
      <c r="A854">
        <v>11</v>
      </c>
      <c r="B854">
        <v>637</v>
      </c>
      <c r="C854" t="s">
        <v>70</v>
      </c>
      <c r="D854" t="s">
        <v>2349</v>
      </c>
      <c r="E854" s="68" t="str">
        <f t="shared" si="13"/>
        <v>20170922 15:12:37.840786</v>
      </c>
    </row>
    <row r="855" spans="1:5">
      <c r="A855">
        <v>41</v>
      </c>
      <c r="B855">
        <v>637</v>
      </c>
      <c r="C855" t="s">
        <v>63</v>
      </c>
      <c r="D855" t="s">
        <v>2350</v>
      </c>
      <c r="E855" s="68" t="str">
        <f t="shared" si="13"/>
        <v>20170922 15:22:05.006000</v>
      </c>
    </row>
    <row r="856" spans="1:5">
      <c r="A856">
        <v>55</v>
      </c>
      <c r="B856">
        <v>637</v>
      </c>
      <c r="C856" t="s">
        <v>63</v>
      </c>
      <c r="D856" t="s">
        <v>2351</v>
      </c>
      <c r="E856" s="68" t="str">
        <f t="shared" si="13"/>
        <v>20170922 15:23:49.471000</v>
      </c>
    </row>
    <row r="857" spans="1:5">
      <c r="A857">
        <v>50</v>
      </c>
      <c r="B857">
        <v>637</v>
      </c>
      <c r="C857" t="s">
        <v>63</v>
      </c>
      <c r="D857" t="s">
        <v>2352</v>
      </c>
      <c r="E857" s="68" t="str">
        <f t="shared" si="13"/>
        <v>20170922 15:28:22.018000</v>
      </c>
    </row>
    <row r="858" spans="1:5">
      <c r="A858">
        <v>67</v>
      </c>
      <c r="B858">
        <v>637</v>
      </c>
      <c r="C858" t="s">
        <v>63</v>
      </c>
      <c r="D858" t="s">
        <v>2353</v>
      </c>
      <c r="E858" s="68" t="str">
        <f t="shared" si="13"/>
        <v>20170922 15:31:57.791000</v>
      </c>
    </row>
    <row r="859" spans="1:5">
      <c r="A859">
        <v>67</v>
      </c>
      <c r="B859">
        <v>637.5</v>
      </c>
      <c r="C859" t="s">
        <v>63</v>
      </c>
      <c r="D859" t="s">
        <v>2354</v>
      </c>
      <c r="E859" s="68" t="str">
        <f t="shared" si="13"/>
        <v>20170922 15:34:18.605000</v>
      </c>
    </row>
    <row r="860" spans="1:5">
      <c r="A860">
        <v>45</v>
      </c>
      <c r="B860">
        <v>637.5</v>
      </c>
      <c r="C860" t="s">
        <v>63</v>
      </c>
      <c r="D860" t="s">
        <v>2354</v>
      </c>
      <c r="E860" s="68" t="str">
        <f t="shared" si="13"/>
        <v>20170922 15:34:18.605000</v>
      </c>
    </row>
    <row r="861" spans="1:5">
      <c r="A861">
        <v>69</v>
      </c>
      <c r="B861">
        <v>637.5</v>
      </c>
      <c r="C861" t="s">
        <v>63</v>
      </c>
      <c r="D861" t="s">
        <v>2354</v>
      </c>
      <c r="E861" s="68" t="str">
        <f t="shared" si="13"/>
        <v>20170922 15:34:18.605000</v>
      </c>
    </row>
    <row r="862" spans="1:5">
      <c r="A862">
        <v>100</v>
      </c>
      <c r="B862">
        <v>637.5</v>
      </c>
      <c r="C862" t="s">
        <v>63</v>
      </c>
      <c r="D862" t="s">
        <v>2354</v>
      </c>
      <c r="E862" s="68" t="str">
        <f t="shared" si="13"/>
        <v>20170922 15:34:18.605000</v>
      </c>
    </row>
    <row r="863" spans="1:5">
      <c r="A863">
        <v>81</v>
      </c>
      <c r="B863">
        <v>637.5</v>
      </c>
      <c r="C863" t="s">
        <v>63</v>
      </c>
      <c r="D863" t="s">
        <v>2354</v>
      </c>
      <c r="E863" s="68" t="str">
        <f t="shared" si="13"/>
        <v>20170922 15:34:18.605000</v>
      </c>
    </row>
    <row r="864" spans="1:5">
      <c r="A864">
        <v>50</v>
      </c>
      <c r="B864">
        <v>637.5</v>
      </c>
      <c r="C864" t="s">
        <v>70</v>
      </c>
      <c r="D864" t="s">
        <v>2355</v>
      </c>
      <c r="E864" s="68" t="str">
        <f t="shared" si="13"/>
        <v>20170922 15:34:18.606592</v>
      </c>
    </row>
    <row r="865" spans="1:5">
      <c r="A865">
        <v>160</v>
      </c>
      <c r="B865">
        <v>637.5</v>
      </c>
      <c r="C865" t="s">
        <v>70</v>
      </c>
      <c r="D865" t="s">
        <v>2355</v>
      </c>
      <c r="E865" s="68" t="str">
        <f t="shared" si="13"/>
        <v>20170922 15:34:18.606592</v>
      </c>
    </row>
    <row r="866" spans="1:5">
      <c r="A866">
        <v>70</v>
      </c>
      <c r="B866">
        <v>637.5</v>
      </c>
      <c r="C866" t="s">
        <v>70</v>
      </c>
      <c r="D866" t="s">
        <v>2355</v>
      </c>
      <c r="E866" s="68" t="str">
        <f t="shared" si="13"/>
        <v>20170922 15:34:18.606592</v>
      </c>
    </row>
    <row r="867" spans="1:5">
      <c r="A867">
        <v>8</v>
      </c>
      <c r="B867">
        <v>637.5</v>
      </c>
      <c r="C867" t="s">
        <v>70</v>
      </c>
      <c r="D867" t="s">
        <v>2355</v>
      </c>
      <c r="E867" s="68" t="str">
        <f t="shared" si="13"/>
        <v>20170922 15:34:18.606592</v>
      </c>
    </row>
    <row r="868" spans="1:5">
      <c r="A868">
        <v>50</v>
      </c>
      <c r="B868">
        <v>637.5</v>
      </c>
      <c r="C868" t="s">
        <v>70</v>
      </c>
      <c r="D868" t="s">
        <v>2355</v>
      </c>
      <c r="E868" s="68" t="str">
        <f t="shared" si="13"/>
        <v>20170922 15:34:18.606592</v>
      </c>
    </row>
    <row r="869" spans="1:5">
      <c r="A869">
        <v>76</v>
      </c>
      <c r="B869">
        <v>637</v>
      </c>
      <c r="C869" t="s">
        <v>63</v>
      </c>
      <c r="D869" t="s">
        <v>2356</v>
      </c>
      <c r="E869" s="68" t="str">
        <f t="shared" si="13"/>
        <v>20170922 15:36:16.519000</v>
      </c>
    </row>
    <row r="870" spans="1:5">
      <c r="A870">
        <v>400</v>
      </c>
      <c r="B870">
        <v>636.5</v>
      </c>
      <c r="C870" t="s">
        <v>63</v>
      </c>
      <c r="D870" t="s">
        <v>2357</v>
      </c>
      <c r="E870" s="68" t="str">
        <f t="shared" si="13"/>
        <v>20170922 15:36:17.248000</v>
      </c>
    </row>
    <row r="871" spans="1:5">
      <c r="A871">
        <v>51</v>
      </c>
      <c r="B871">
        <v>637</v>
      </c>
      <c r="C871" t="s">
        <v>63</v>
      </c>
      <c r="D871" t="s">
        <v>2358</v>
      </c>
      <c r="E871" s="68" t="str">
        <f t="shared" si="13"/>
        <v>20170922 15:40:28.408000</v>
      </c>
    </row>
    <row r="872" spans="1:5">
      <c r="A872">
        <v>82</v>
      </c>
      <c r="B872">
        <v>637</v>
      </c>
      <c r="C872" t="s">
        <v>63</v>
      </c>
      <c r="D872" t="s">
        <v>2358</v>
      </c>
      <c r="E872" s="68" t="str">
        <f t="shared" si="13"/>
        <v>20170922 15:40:28.408000</v>
      </c>
    </row>
    <row r="873" spans="1:5">
      <c r="A873">
        <v>100</v>
      </c>
      <c r="B873">
        <v>637</v>
      </c>
      <c r="C873" t="s">
        <v>63</v>
      </c>
      <c r="D873" t="s">
        <v>2358</v>
      </c>
      <c r="E873" s="68" t="str">
        <f t="shared" si="13"/>
        <v>20170922 15:40:28.408000</v>
      </c>
    </row>
    <row r="874" spans="1:5">
      <c r="A874">
        <v>91</v>
      </c>
      <c r="B874">
        <v>637</v>
      </c>
      <c r="C874" t="s">
        <v>63</v>
      </c>
      <c r="D874" t="s">
        <v>2358</v>
      </c>
      <c r="E874" s="68" t="str">
        <f t="shared" si="13"/>
        <v>20170922 15:40:28.408000</v>
      </c>
    </row>
    <row r="875" spans="1:5">
      <c r="A875">
        <v>11</v>
      </c>
      <c r="B875">
        <v>637</v>
      </c>
      <c r="C875" t="s">
        <v>63</v>
      </c>
      <c r="D875" t="s">
        <v>2358</v>
      </c>
      <c r="E875" s="68" t="str">
        <f t="shared" si="13"/>
        <v>20170922 15:40:28.408000</v>
      </c>
    </row>
    <row r="876" spans="1:5">
      <c r="A876">
        <v>65</v>
      </c>
      <c r="B876">
        <v>637</v>
      </c>
      <c r="C876" t="s">
        <v>63</v>
      </c>
      <c r="D876" t="s">
        <v>2358</v>
      </c>
      <c r="E876" s="68" t="str">
        <f t="shared" si="13"/>
        <v>20170922 15:40:28.408000</v>
      </c>
    </row>
    <row r="877" spans="1:5">
      <c r="A877">
        <v>66</v>
      </c>
      <c r="B877">
        <v>637</v>
      </c>
      <c r="C877" t="s">
        <v>63</v>
      </c>
      <c r="D877" t="s">
        <v>2358</v>
      </c>
      <c r="E877" s="68" t="str">
        <f t="shared" si="13"/>
        <v>20170922 15:40:28.408000</v>
      </c>
    </row>
    <row r="878" spans="1:5">
      <c r="A878">
        <v>49</v>
      </c>
      <c r="B878">
        <v>637</v>
      </c>
      <c r="C878" t="s">
        <v>70</v>
      </c>
      <c r="D878" t="s">
        <v>2359</v>
      </c>
      <c r="E878" s="68" t="str">
        <f t="shared" si="13"/>
        <v>20170922 15:40:28.410139</v>
      </c>
    </row>
    <row r="879" spans="1:5">
      <c r="A879">
        <v>150</v>
      </c>
      <c r="B879">
        <v>637</v>
      </c>
      <c r="C879" t="s">
        <v>70</v>
      </c>
      <c r="D879" t="s">
        <v>2359</v>
      </c>
      <c r="E879" s="68" t="str">
        <f t="shared" si="13"/>
        <v>20170922 15:40:28.410139</v>
      </c>
    </row>
    <row r="880" spans="1:5">
      <c r="A880">
        <v>50</v>
      </c>
      <c r="B880">
        <v>637</v>
      </c>
      <c r="C880" t="s">
        <v>70</v>
      </c>
      <c r="D880" t="s">
        <v>2359</v>
      </c>
      <c r="E880" s="68" t="str">
        <f t="shared" si="13"/>
        <v>20170922 15:40:28.410139</v>
      </c>
    </row>
    <row r="881" spans="1:5">
      <c r="A881">
        <v>50</v>
      </c>
      <c r="B881">
        <v>637</v>
      </c>
      <c r="C881" t="s">
        <v>70</v>
      </c>
      <c r="D881" t="s">
        <v>2359</v>
      </c>
      <c r="E881" s="68" t="str">
        <f t="shared" si="13"/>
        <v>20170922 15:40:28.410139</v>
      </c>
    </row>
    <row r="882" spans="1:5">
      <c r="A882">
        <v>39</v>
      </c>
      <c r="B882">
        <v>637</v>
      </c>
      <c r="C882" t="s">
        <v>70</v>
      </c>
      <c r="D882" t="s">
        <v>2359</v>
      </c>
      <c r="E882" s="68" t="str">
        <f t="shared" si="13"/>
        <v>20170922 15:40:28.410139</v>
      </c>
    </row>
    <row r="883" spans="1:5">
      <c r="A883">
        <v>196</v>
      </c>
      <c r="B883">
        <v>637</v>
      </c>
      <c r="C883" t="s">
        <v>70</v>
      </c>
      <c r="D883" t="s">
        <v>2359</v>
      </c>
      <c r="E883" s="68" t="str">
        <f t="shared" si="13"/>
        <v>20170922 15:40:28.410139</v>
      </c>
    </row>
    <row r="884" spans="1:5">
      <c r="A884">
        <v>144</v>
      </c>
      <c r="B884">
        <v>637</v>
      </c>
      <c r="C884" t="s">
        <v>63</v>
      </c>
      <c r="D884" t="s">
        <v>2360</v>
      </c>
      <c r="E884" s="68" t="str">
        <f t="shared" si="13"/>
        <v>20170922 15:41:35.975000</v>
      </c>
    </row>
    <row r="885" spans="1:5">
      <c r="A885">
        <v>25</v>
      </c>
      <c r="B885">
        <v>637</v>
      </c>
      <c r="C885" t="s">
        <v>63</v>
      </c>
      <c r="D885" t="s">
        <v>2360</v>
      </c>
      <c r="E885" s="68" t="str">
        <f t="shared" si="13"/>
        <v>20170922 15:41:35.975000</v>
      </c>
    </row>
    <row r="886" spans="1:5">
      <c r="A886">
        <v>31</v>
      </c>
      <c r="B886">
        <v>637</v>
      </c>
      <c r="C886" t="s">
        <v>70</v>
      </c>
      <c r="D886" t="s">
        <v>2361</v>
      </c>
      <c r="E886" s="68" t="str">
        <f t="shared" si="13"/>
        <v>20170922 15:41:35.976813</v>
      </c>
    </row>
    <row r="887" spans="1:5">
      <c r="A887">
        <v>50</v>
      </c>
      <c r="B887">
        <v>637</v>
      </c>
      <c r="C887" t="s">
        <v>70</v>
      </c>
      <c r="D887" t="s">
        <v>2361</v>
      </c>
      <c r="E887" s="68" t="str">
        <f t="shared" si="13"/>
        <v>20170922 15:41:35.976813</v>
      </c>
    </row>
    <row r="888" spans="1:5">
      <c r="A888">
        <v>50</v>
      </c>
      <c r="B888">
        <v>637</v>
      </c>
      <c r="C888" t="s">
        <v>70</v>
      </c>
      <c r="D888" t="s">
        <v>2361</v>
      </c>
      <c r="E888" s="68" t="str">
        <f t="shared" si="13"/>
        <v>20170922 15:41:35.976813</v>
      </c>
    </row>
    <row r="889" spans="1:5">
      <c r="A889">
        <v>78</v>
      </c>
      <c r="B889">
        <v>636.5</v>
      </c>
      <c r="C889" t="s">
        <v>65</v>
      </c>
      <c r="D889" t="s">
        <v>2362</v>
      </c>
      <c r="E889" s="68" t="str">
        <f t="shared" si="13"/>
        <v>20170922 15:44:15.381000</v>
      </c>
    </row>
    <row r="890" spans="1:5">
      <c r="A890">
        <v>76</v>
      </c>
      <c r="B890">
        <v>636.5</v>
      </c>
      <c r="C890" t="s">
        <v>67</v>
      </c>
      <c r="D890" t="s">
        <v>2363</v>
      </c>
      <c r="E890" s="68" t="str">
        <f t="shared" si="13"/>
        <v>20170922 15:44:15.382412</v>
      </c>
    </row>
    <row r="891" spans="1:5">
      <c r="A891">
        <v>53</v>
      </c>
      <c r="B891">
        <v>636.5</v>
      </c>
      <c r="C891" t="s">
        <v>70</v>
      </c>
      <c r="D891" t="s">
        <v>2364</v>
      </c>
      <c r="E891" s="68" t="str">
        <f t="shared" si="13"/>
        <v>20170922 15:44:15.382416</v>
      </c>
    </row>
    <row r="892" spans="1:5">
      <c r="A892">
        <v>493</v>
      </c>
      <c r="B892">
        <v>636.5</v>
      </c>
      <c r="C892" t="s">
        <v>63</v>
      </c>
      <c r="D892" t="s">
        <v>2365</v>
      </c>
      <c r="E892" s="68" t="str">
        <f t="shared" si="13"/>
        <v>20170922 15:44:15.392000</v>
      </c>
    </row>
    <row r="893" spans="1:5">
      <c r="A893">
        <v>17</v>
      </c>
      <c r="B893">
        <v>637</v>
      </c>
      <c r="C893" t="s">
        <v>63</v>
      </c>
      <c r="D893" t="s">
        <v>2366</v>
      </c>
      <c r="E893" s="68" t="str">
        <f t="shared" si="13"/>
        <v>20170922 15:50:02.859000</v>
      </c>
    </row>
    <row r="894" spans="1:5">
      <c r="A894">
        <v>92</v>
      </c>
      <c r="B894">
        <v>637</v>
      </c>
      <c r="C894" t="s">
        <v>63</v>
      </c>
      <c r="D894" t="s">
        <v>2366</v>
      </c>
      <c r="E894" s="68" t="str">
        <f t="shared" si="13"/>
        <v>20170922 15:50:02.859000</v>
      </c>
    </row>
    <row r="895" spans="1:5">
      <c r="A895">
        <v>24</v>
      </c>
      <c r="B895">
        <v>637</v>
      </c>
      <c r="C895" t="s">
        <v>63</v>
      </c>
      <c r="D895" t="s">
        <v>2366</v>
      </c>
      <c r="E895" s="68" t="str">
        <f t="shared" si="13"/>
        <v>20170922 15:50:02.859000</v>
      </c>
    </row>
    <row r="896" spans="1:5">
      <c r="A896">
        <v>92</v>
      </c>
      <c r="B896">
        <v>637</v>
      </c>
      <c r="C896" t="s">
        <v>63</v>
      </c>
      <c r="D896" t="s">
        <v>2366</v>
      </c>
      <c r="E896" s="68" t="str">
        <f t="shared" si="13"/>
        <v>20170922 15:50:02.859000</v>
      </c>
    </row>
    <row r="897" spans="1:5">
      <c r="A897">
        <v>97</v>
      </c>
      <c r="B897">
        <v>637</v>
      </c>
      <c r="C897" t="s">
        <v>63</v>
      </c>
      <c r="D897" t="s">
        <v>2366</v>
      </c>
      <c r="E897" s="68" t="str">
        <f t="shared" ref="E897:E905" si="14">LEFT(D897,FIND(" ",D897)-1)&amp;" "&amp;IF((MID(D897,FIND(" ",D897)+1,2))&lt;"23",MID(D897,FIND(" ",D897)+1,2) + 2 - VALUE(MID(D897,28,1)),"0"&amp;"0")&amp;MID(D897,FIND(" ",D897)+3,13)</f>
        <v>20170922 15:50:02.859000</v>
      </c>
    </row>
    <row r="898" spans="1:5">
      <c r="A898">
        <v>88</v>
      </c>
      <c r="B898">
        <v>637</v>
      </c>
      <c r="C898" t="s">
        <v>63</v>
      </c>
      <c r="D898" t="s">
        <v>2366</v>
      </c>
      <c r="E898" s="68" t="str">
        <f t="shared" si="14"/>
        <v>20170922 15:50:02.859000</v>
      </c>
    </row>
    <row r="899" spans="1:5">
      <c r="A899">
        <v>212</v>
      </c>
      <c r="B899">
        <v>637</v>
      </c>
      <c r="C899" t="s">
        <v>63</v>
      </c>
      <c r="D899" t="s">
        <v>2366</v>
      </c>
      <c r="E899" s="68" t="str">
        <f t="shared" si="14"/>
        <v>20170922 15:50:02.859000</v>
      </c>
    </row>
    <row r="900" spans="1:5">
      <c r="A900">
        <v>43</v>
      </c>
      <c r="B900">
        <v>637</v>
      </c>
      <c r="C900" t="s">
        <v>63</v>
      </c>
      <c r="D900" t="s">
        <v>2366</v>
      </c>
      <c r="E900" s="68" t="str">
        <f t="shared" si="14"/>
        <v>20170922 15:50:02.859000</v>
      </c>
    </row>
    <row r="901" spans="1:5">
      <c r="A901">
        <v>42</v>
      </c>
      <c r="B901">
        <v>637</v>
      </c>
      <c r="C901" t="s">
        <v>63</v>
      </c>
      <c r="D901" t="s">
        <v>2366</v>
      </c>
      <c r="E901" s="68" t="str">
        <f t="shared" si="14"/>
        <v>20170922 15:50:02.859000</v>
      </c>
    </row>
    <row r="902" spans="1:5">
      <c r="A902">
        <v>50</v>
      </c>
      <c r="B902">
        <v>637</v>
      </c>
      <c r="C902" t="s">
        <v>70</v>
      </c>
      <c r="D902" t="s">
        <v>2367</v>
      </c>
      <c r="E902" s="68" t="str">
        <f t="shared" si="14"/>
        <v>20170922 15:50:02.861560</v>
      </c>
    </row>
    <row r="903" spans="1:5">
      <c r="A903">
        <v>143</v>
      </c>
      <c r="B903">
        <v>637</v>
      </c>
      <c r="C903" t="s">
        <v>70</v>
      </c>
      <c r="D903" t="s">
        <v>2367</v>
      </c>
      <c r="E903" s="68" t="str">
        <f t="shared" si="14"/>
        <v>20170922 15:50:02.861560</v>
      </c>
    </row>
    <row r="904" spans="1:5">
      <c r="A904">
        <v>50</v>
      </c>
      <c r="B904">
        <v>637</v>
      </c>
      <c r="C904" t="s">
        <v>70</v>
      </c>
      <c r="D904" t="s">
        <v>2367</v>
      </c>
      <c r="E904" s="68" t="str">
        <f t="shared" si="14"/>
        <v>20170922 15:50:02.861560</v>
      </c>
    </row>
    <row r="905" spans="1:5">
      <c r="A905">
        <v>50</v>
      </c>
      <c r="B905">
        <v>637</v>
      </c>
      <c r="C905" t="s">
        <v>70</v>
      </c>
      <c r="D905" t="s">
        <v>2367</v>
      </c>
      <c r="E905" s="68" t="str">
        <f t="shared" si="14"/>
        <v>20170922 15:50:02.861560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4"/>
  <sheetViews>
    <sheetView workbookViewId="0">
      <selection activeCell="H3" sqref="H3:L5"/>
    </sheetView>
  </sheetViews>
  <sheetFormatPr defaultRowHeight="12.75"/>
  <cols>
    <col min="4" max="4" width="0.42578125" customWidth="1"/>
    <col min="5" max="5" width="23.7109375" bestFit="1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4.710937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9</v>
      </c>
      <c r="B2">
        <v>623</v>
      </c>
      <c r="C2" t="s">
        <v>63</v>
      </c>
      <c r="D2" t="s">
        <v>5492</v>
      </c>
      <c r="E2" s="68" t="str">
        <f t="shared" ref="E2:E44" si="0">LEFT(D2,FIND(" ",D2)-1)&amp;" "&amp;IF((MID(D2,FIND(" ",D2)+1,2))&lt;"23",MID(D2,FIND(" ",D2)+1,2) + 1 - VALUE(MID(D2,28,1)),"0"&amp;"0")&amp;MID(D2,FIND(" ",D2)+3,13)</f>
        <v>20171205 9:01:02.519000</v>
      </c>
      <c r="F2" s="69">
        <f t="shared" ref="F2:F44" si="1">A2*B2</f>
        <v>5607</v>
      </c>
    </row>
    <row r="3" spans="1:12">
      <c r="A3">
        <v>94</v>
      </c>
      <c r="B3">
        <v>623.5</v>
      </c>
      <c r="C3" t="s">
        <v>63</v>
      </c>
      <c r="D3" t="s">
        <v>5493</v>
      </c>
      <c r="E3" s="68" t="str">
        <f t="shared" si="0"/>
        <v>20171205 9:13:52.131000</v>
      </c>
      <c r="F3" s="69">
        <f t="shared" si="1"/>
        <v>58609</v>
      </c>
      <c r="H3" s="77" t="s">
        <v>150</v>
      </c>
      <c r="I3" s="70" t="s">
        <v>151</v>
      </c>
      <c r="J3" s="153" t="s">
        <v>152</v>
      </c>
      <c r="K3" s="72" t="s">
        <v>153</v>
      </c>
      <c r="L3" s="72" t="s">
        <v>154</v>
      </c>
    </row>
    <row r="4" spans="1:12">
      <c r="A4">
        <v>8</v>
      </c>
      <c r="B4">
        <v>622</v>
      </c>
      <c r="C4" t="s">
        <v>63</v>
      </c>
      <c r="D4" t="s">
        <v>5494</v>
      </c>
      <c r="E4" s="68" t="str">
        <f t="shared" si="0"/>
        <v>20171205 9:38:54.171000</v>
      </c>
      <c r="F4" s="69">
        <f t="shared" si="1"/>
        <v>4976</v>
      </c>
      <c r="H4" s="73" t="s">
        <v>63</v>
      </c>
      <c r="I4" s="70">
        <v>3000</v>
      </c>
      <c r="J4" s="152">
        <v>620.52325581395348</v>
      </c>
      <c r="K4" s="75">
        <f>I4*L4</f>
        <v>1859751.4999999998</v>
      </c>
      <c r="L4" s="75">
        <f>SUMIF($C$2:$C$10000,"="&amp;H4,$F$2:$F$10000)/I4</f>
        <v>619.91716666666662</v>
      </c>
    </row>
    <row r="5" spans="1:12">
      <c r="A5">
        <v>82</v>
      </c>
      <c r="B5">
        <v>622</v>
      </c>
      <c r="C5" t="s">
        <v>63</v>
      </c>
      <c r="D5" t="s">
        <v>5494</v>
      </c>
      <c r="E5" s="68" t="str">
        <f t="shared" si="0"/>
        <v>20171205 9:38:54.171000</v>
      </c>
      <c r="F5" s="69">
        <f t="shared" si="1"/>
        <v>51004</v>
      </c>
      <c r="H5" s="73" t="s">
        <v>155</v>
      </c>
      <c r="I5" s="70">
        <v>3000</v>
      </c>
      <c r="J5" s="152">
        <v>620.52325581395348</v>
      </c>
      <c r="K5" s="75" t="e">
        <f>I7*#REF!</f>
        <v>#REF!</v>
      </c>
      <c r="L5" s="76">
        <f>SUM(F2:F10001)/GETPIVOTDATA("Sum of Volume",$I$4)</f>
        <v>619.91716666666662</v>
      </c>
    </row>
    <row r="6" spans="1:12">
      <c r="A6">
        <v>138</v>
      </c>
      <c r="B6">
        <v>617</v>
      </c>
      <c r="C6" t="s">
        <v>63</v>
      </c>
      <c r="D6" t="s">
        <v>5495</v>
      </c>
      <c r="E6" s="68" t="str">
        <f t="shared" si="0"/>
        <v>20171205 10:01:52.926578</v>
      </c>
      <c r="F6" s="69">
        <f t="shared" si="1"/>
        <v>85146</v>
      </c>
    </row>
    <row r="7" spans="1:12">
      <c r="A7">
        <v>212</v>
      </c>
      <c r="B7">
        <v>617</v>
      </c>
      <c r="C7" t="s">
        <v>63</v>
      </c>
      <c r="D7" t="s">
        <v>5495</v>
      </c>
      <c r="E7" s="68" t="str">
        <f t="shared" si="0"/>
        <v>20171205 10:01:52.926578</v>
      </c>
      <c r="F7" s="69">
        <f t="shared" si="1"/>
        <v>130804</v>
      </c>
    </row>
    <row r="8" spans="1:12">
      <c r="A8">
        <v>9</v>
      </c>
      <c r="B8">
        <v>617</v>
      </c>
      <c r="C8" t="s">
        <v>63</v>
      </c>
      <c r="D8" t="s">
        <v>5496</v>
      </c>
      <c r="E8" s="68" t="str">
        <f t="shared" si="0"/>
        <v>20171205 10:03:21.947000</v>
      </c>
      <c r="F8" s="69">
        <f t="shared" si="1"/>
        <v>5553</v>
      </c>
    </row>
    <row r="9" spans="1:12">
      <c r="A9">
        <v>94</v>
      </c>
      <c r="B9">
        <v>616.5</v>
      </c>
      <c r="C9" t="s">
        <v>63</v>
      </c>
      <c r="D9" t="s">
        <v>5497</v>
      </c>
      <c r="E9" s="68" t="str">
        <f t="shared" si="0"/>
        <v>20171205 10:20:12.616000</v>
      </c>
      <c r="F9" s="69">
        <f t="shared" si="1"/>
        <v>57951</v>
      </c>
    </row>
    <row r="10" spans="1:12">
      <c r="A10">
        <v>93</v>
      </c>
      <c r="B10">
        <v>616.5</v>
      </c>
      <c r="C10" t="s">
        <v>63</v>
      </c>
      <c r="D10" t="s">
        <v>5498</v>
      </c>
      <c r="E10" s="68" t="str">
        <f t="shared" si="0"/>
        <v>20171205 10:41:33.589000</v>
      </c>
      <c r="F10" s="69">
        <f t="shared" si="1"/>
        <v>57334.5</v>
      </c>
    </row>
    <row r="11" spans="1:12">
      <c r="A11">
        <v>98</v>
      </c>
      <c r="B11">
        <v>616.5</v>
      </c>
      <c r="C11" t="s">
        <v>63</v>
      </c>
      <c r="D11" t="s">
        <v>5499</v>
      </c>
      <c r="E11" s="68" t="str">
        <f t="shared" si="0"/>
        <v>20171205 11:05:02.935000</v>
      </c>
      <c r="F11" s="69">
        <f t="shared" si="1"/>
        <v>60417</v>
      </c>
    </row>
    <row r="12" spans="1:12">
      <c r="A12">
        <v>94</v>
      </c>
      <c r="B12">
        <v>617</v>
      </c>
      <c r="C12" t="s">
        <v>63</v>
      </c>
      <c r="D12" t="s">
        <v>5500</v>
      </c>
      <c r="E12" s="68" t="str">
        <f t="shared" si="0"/>
        <v>20171205 11:24:22.182000</v>
      </c>
      <c r="F12" s="69">
        <f t="shared" si="1"/>
        <v>57998</v>
      </c>
    </row>
    <row r="13" spans="1:12">
      <c r="A13">
        <v>92</v>
      </c>
      <c r="B13">
        <v>614.5</v>
      </c>
      <c r="C13" t="s">
        <v>63</v>
      </c>
      <c r="D13" t="s">
        <v>5501</v>
      </c>
      <c r="E13" s="68" t="str">
        <f t="shared" si="0"/>
        <v>20171205 11:44:41.100000</v>
      </c>
      <c r="F13" s="69">
        <f t="shared" si="1"/>
        <v>56534</v>
      </c>
    </row>
    <row r="14" spans="1:12">
      <c r="A14">
        <v>106</v>
      </c>
      <c r="B14">
        <v>614.5</v>
      </c>
      <c r="C14" t="s">
        <v>63</v>
      </c>
      <c r="D14" t="s">
        <v>5502</v>
      </c>
      <c r="E14" s="68" t="str">
        <f t="shared" si="0"/>
        <v>20171205 11:52:41.220510</v>
      </c>
      <c r="F14" s="69">
        <f t="shared" si="1"/>
        <v>65137</v>
      </c>
    </row>
    <row r="15" spans="1:12">
      <c r="A15">
        <v>17</v>
      </c>
      <c r="B15">
        <v>614.5</v>
      </c>
      <c r="C15" t="s">
        <v>63</v>
      </c>
      <c r="D15" t="s">
        <v>5502</v>
      </c>
      <c r="E15" s="68" t="str">
        <f t="shared" si="0"/>
        <v>20171205 11:52:41.220510</v>
      </c>
      <c r="F15" s="69">
        <f t="shared" si="1"/>
        <v>10446.5</v>
      </c>
    </row>
    <row r="16" spans="1:12">
      <c r="A16">
        <v>100</v>
      </c>
      <c r="B16">
        <v>614.5</v>
      </c>
      <c r="C16" t="s">
        <v>63</v>
      </c>
      <c r="D16" t="s">
        <v>5502</v>
      </c>
      <c r="E16" s="68" t="str">
        <f t="shared" si="0"/>
        <v>20171205 11:52:41.220510</v>
      </c>
      <c r="F16" s="69">
        <f t="shared" si="1"/>
        <v>61450</v>
      </c>
    </row>
    <row r="17" spans="1:6">
      <c r="A17">
        <v>9</v>
      </c>
      <c r="B17">
        <v>622</v>
      </c>
      <c r="C17" t="s">
        <v>63</v>
      </c>
      <c r="D17" t="s">
        <v>5503</v>
      </c>
      <c r="E17" s="68" t="str">
        <f t="shared" si="0"/>
        <v>20171205 14:23:45.666000</v>
      </c>
      <c r="F17" s="69">
        <f t="shared" si="1"/>
        <v>5598</v>
      </c>
    </row>
    <row r="18" spans="1:6">
      <c r="A18">
        <v>97</v>
      </c>
      <c r="B18">
        <v>621.5</v>
      </c>
      <c r="C18" t="s">
        <v>63</v>
      </c>
      <c r="D18" t="s">
        <v>5504</v>
      </c>
      <c r="E18" s="68" t="str">
        <f t="shared" si="0"/>
        <v>20171205 14:31:59.159000</v>
      </c>
      <c r="F18" s="69">
        <f t="shared" si="1"/>
        <v>60285.5</v>
      </c>
    </row>
    <row r="19" spans="1:6">
      <c r="A19">
        <v>8</v>
      </c>
      <c r="B19">
        <v>620.5</v>
      </c>
      <c r="C19" t="s">
        <v>63</v>
      </c>
      <c r="D19" t="s">
        <v>5505</v>
      </c>
      <c r="E19" s="68" t="str">
        <f t="shared" si="0"/>
        <v>20171205 14:40:34.388000</v>
      </c>
      <c r="F19" s="69">
        <f t="shared" si="1"/>
        <v>4964</v>
      </c>
    </row>
    <row r="20" spans="1:6">
      <c r="A20">
        <v>16</v>
      </c>
      <c r="B20">
        <v>620.5</v>
      </c>
      <c r="C20" t="s">
        <v>63</v>
      </c>
      <c r="D20" t="s">
        <v>5506</v>
      </c>
      <c r="E20" s="68" t="str">
        <f t="shared" si="0"/>
        <v>20171205 14:41:55.251000</v>
      </c>
      <c r="F20" s="69">
        <f t="shared" si="1"/>
        <v>9928</v>
      </c>
    </row>
    <row r="21" spans="1:6">
      <c r="A21">
        <v>13</v>
      </c>
      <c r="B21">
        <v>620.5</v>
      </c>
      <c r="C21" t="s">
        <v>63</v>
      </c>
      <c r="D21" t="s">
        <v>5507</v>
      </c>
      <c r="E21" s="68" t="str">
        <f t="shared" si="0"/>
        <v>20171205 14:41:55.272000</v>
      </c>
      <c r="F21" s="69">
        <f t="shared" si="1"/>
        <v>8066.5</v>
      </c>
    </row>
    <row r="22" spans="1:6">
      <c r="A22">
        <v>60</v>
      </c>
      <c r="B22">
        <v>620.5</v>
      </c>
      <c r="C22" t="s">
        <v>63</v>
      </c>
      <c r="D22" t="s">
        <v>5508</v>
      </c>
      <c r="E22" s="68" t="str">
        <f t="shared" si="0"/>
        <v>20171205 14:41:55.275000</v>
      </c>
      <c r="F22" s="69">
        <f t="shared" si="1"/>
        <v>37230</v>
      </c>
    </row>
    <row r="23" spans="1:6">
      <c r="A23">
        <v>92</v>
      </c>
      <c r="B23">
        <v>624</v>
      </c>
      <c r="C23" t="s">
        <v>63</v>
      </c>
      <c r="D23" t="s">
        <v>5509</v>
      </c>
      <c r="E23" s="68" t="str">
        <f t="shared" si="0"/>
        <v>20171205 14:50:46.632000</v>
      </c>
      <c r="F23" s="69">
        <f t="shared" si="1"/>
        <v>57408</v>
      </c>
    </row>
    <row r="24" spans="1:6">
      <c r="A24">
        <v>96</v>
      </c>
      <c r="B24">
        <v>625.5</v>
      </c>
      <c r="C24" t="s">
        <v>63</v>
      </c>
      <c r="D24" t="s">
        <v>5510</v>
      </c>
      <c r="E24" s="68" t="str">
        <f t="shared" si="0"/>
        <v>20171205 15:00:01.603000</v>
      </c>
      <c r="F24" s="69">
        <f t="shared" si="1"/>
        <v>60048</v>
      </c>
    </row>
    <row r="25" spans="1:6">
      <c r="A25">
        <v>54</v>
      </c>
      <c r="B25">
        <v>624</v>
      </c>
      <c r="C25" t="s">
        <v>63</v>
      </c>
      <c r="D25" t="s">
        <v>5511</v>
      </c>
      <c r="E25" s="68" t="str">
        <f t="shared" si="0"/>
        <v>20171205 15:09:33.399000</v>
      </c>
      <c r="F25" s="69">
        <f t="shared" si="1"/>
        <v>33696</v>
      </c>
    </row>
    <row r="26" spans="1:6">
      <c r="A26">
        <v>42</v>
      </c>
      <c r="B26">
        <v>624</v>
      </c>
      <c r="C26" t="s">
        <v>63</v>
      </c>
      <c r="D26" t="s">
        <v>5511</v>
      </c>
      <c r="E26" s="68" t="str">
        <f t="shared" si="0"/>
        <v>20171205 15:09:33.399000</v>
      </c>
      <c r="F26" s="69">
        <f t="shared" si="1"/>
        <v>26208</v>
      </c>
    </row>
    <row r="27" spans="1:6">
      <c r="A27">
        <v>91</v>
      </c>
      <c r="B27">
        <v>624</v>
      </c>
      <c r="C27" t="s">
        <v>63</v>
      </c>
      <c r="D27" t="s">
        <v>5512</v>
      </c>
      <c r="E27" s="68" t="str">
        <f t="shared" si="0"/>
        <v>20171205 15:20:43.765000</v>
      </c>
      <c r="F27" s="69">
        <f t="shared" si="1"/>
        <v>56784</v>
      </c>
    </row>
    <row r="28" spans="1:6">
      <c r="A28">
        <v>7</v>
      </c>
      <c r="B28">
        <v>625.5</v>
      </c>
      <c r="C28" t="s">
        <v>63</v>
      </c>
      <c r="D28" t="s">
        <v>5513</v>
      </c>
      <c r="E28" s="68" t="str">
        <f t="shared" si="0"/>
        <v>20171205 15:28:22.738000</v>
      </c>
      <c r="F28" s="69">
        <f t="shared" si="1"/>
        <v>4378.5</v>
      </c>
    </row>
    <row r="29" spans="1:6">
      <c r="A29">
        <v>126</v>
      </c>
      <c r="B29">
        <v>625.5</v>
      </c>
      <c r="C29" t="s">
        <v>63</v>
      </c>
      <c r="D29" t="s">
        <v>5513</v>
      </c>
      <c r="E29" s="68" t="str">
        <f t="shared" si="0"/>
        <v>20171205 15:28:22.738000</v>
      </c>
      <c r="F29" s="69">
        <f t="shared" si="1"/>
        <v>78813</v>
      </c>
    </row>
    <row r="30" spans="1:6">
      <c r="A30">
        <v>13</v>
      </c>
      <c r="B30">
        <v>625</v>
      </c>
      <c r="C30" t="s">
        <v>63</v>
      </c>
      <c r="D30" t="s">
        <v>5514</v>
      </c>
      <c r="E30" s="68" t="str">
        <f t="shared" si="0"/>
        <v>20171205 15:34:29.428000</v>
      </c>
      <c r="F30" s="69">
        <f t="shared" si="1"/>
        <v>8125</v>
      </c>
    </row>
    <row r="31" spans="1:6">
      <c r="A31">
        <v>78</v>
      </c>
      <c r="B31">
        <v>625</v>
      </c>
      <c r="C31" t="s">
        <v>63</v>
      </c>
      <c r="D31" t="s">
        <v>5514</v>
      </c>
      <c r="E31" s="68" t="str">
        <f t="shared" si="0"/>
        <v>20171205 15:34:29.428000</v>
      </c>
      <c r="F31" s="69">
        <f t="shared" si="1"/>
        <v>48750</v>
      </c>
    </row>
    <row r="32" spans="1:6">
      <c r="A32">
        <v>95</v>
      </c>
      <c r="B32">
        <v>624</v>
      </c>
      <c r="C32" t="s">
        <v>63</v>
      </c>
      <c r="D32" t="s">
        <v>5515</v>
      </c>
      <c r="E32" s="68" t="str">
        <f t="shared" si="0"/>
        <v>20171205 15:38:48.898000</v>
      </c>
      <c r="F32" s="69">
        <f t="shared" si="1"/>
        <v>59280</v>
      </c>
    </row>
    <row r="33" spans="1:6">
      <c r="A33">
        <v>86</v>
      </c>
      <c r="B33">
        <v>624</v>
      </c>
      <c r="C33" t="s">
        <v>63</v>
      </c>
      <c r="D33" t="s">
        <v>5516</v>
      </c>
      <c r="E33" s="68" t="str">
        <f t="shared" si="0"/>
        <v>20171205 15:46:07.314000</v>
      </c>
      <c r="F33" s="69">
        <f t="shared" si="1"/>
        <v>53664</v>
      </c>
    </row>
    <row r="34" spans="1:6">
      <c r="A34">
        <v>9</v>
      </c>
      <c r="B34">
        <v>624</v>
      </c>
      <c r="C34" t="s">
        <v>63</v>
      </c>
      <c r="D34" t="s">
        <v>5516</v>
      </c>
      <c r="E34" s="68" t="str">
        <f t="shared" si="0"/>
        <v>20171205 15:46:07.314000</v>
      </c>
      <c r="F34" s="69">
        <f t="shared" si="1"/>
        <v>5616</v>
      </c>
    </row>
    <row r="35" spans="1:6">
      <c r="A35">
        <v>7</v>
      </c>
      <c r="B35">
        <v>623</v>
      </c>
      <c r="C35" t="s">
        <v>63</v>
      </c>
      <c r="D35" t="s">
        <v>5517</v>
      </c>
      <c r="E35" s="68" t="str">
        <f t="shared" si="0"/>
        <v>20171205 15:55:54.522000</v>
      </c>
      <c r="F35" s="69">
        <f t="shared" si="1"/>
        <v>4361</v>
      </c>
    </row>
    <row r="36" spans="1:6">
      <c r="A36">
        <v>85</v>
      </c>
      <c r="B36">
        <v>623</v>
      </c>
      <c r="C36" t="s">
        <v>63</v>
      </c>
      <c r="D36" t="s">
        <v>5517</v>
      </c>
      <c r="E36" s="68" t="str">
        <f t="shared" si="0"/>
        <v>20171205 15:55:54.522000</v>
      </c>
      <c r="F36" s="69">
        <f t="shared" si="1"/>
        <v>52955</v>
      </c>
    </row>
    <row r="37" spans="1:6">
      <c r="A37">
        <v>91</v>
      </c>
      <c r="B37">
        <v>622</v>
      </c>
      <c r="C37" t="s">
        <v>63</v>
      </c>
      <c r="D37" t="s">
        <v>5518</v>
      </c>
      <c r="E37" s="68" t="str">
        <f t="shared" si="0"/>
        <v>20171205 15:59:13.811000</v>
      </c>
      <c r="F37" s="69">
        <f t="shared" si="1"/>
        <v>56602</v>
      </c>
    </row>
    <row r="38" spans="1:6">
      <c r="A38">
        <v>108</v>
      </c>
      <c r="B38">
        <v>621</v>
      </c>
      <c r="C38" t="s">
        <v>63</v>
      </c>
      <c r="D38" t="s">
        <v>5519</v>
      </c>
      <c r="E38" s="68" t="str">
        <f t="shared" si="0"/>
        <v>20171205 16:02:25.925000</v>
      </c>
      <c r="F38" s="69">
        <f t="shared" si="1"/>
        <v>67068</v>
      </c>
    </row>
    <row r="39" spans="1:6">
      <c r="A39">
        <v>81</v>
      </c>
      <c r="B39">
        <v>619</v>
      </c>
      <c r="C39" t="s">
        <v>63</v>
      </c>
      <c r="D39" t="s">
        <v>5520</v>
      </c>
      <c r="E39" s="68" t="str">
        <f t="shared" si="0"/>
        <v>20171205 16:08:29.020000</v>
      </c>
      <c r="F39" s="69">
        <f t="shared" si="1"/>
        <v>50139</v>
      </c>
    </row>
    <row r="40" spans="1:6">
      <c r="A40">
        <v>18</v>
      </c>
      <c r="B40">
        <v>619</v>
      </c>
      <c r="C40" t="s">
        <v>63</v>
      </c>
      <c r="D40" t="s">
        <v>5521</v>
      </c>
      <c r="E40" s="68" t="str">
        <f t="shared" si="0"/>
        <v>20171205 16:08:33.855000</v>
      </c>
      <c r="F40" s="69">
        <f t="shared" si="1"/>
        <v>11142</v>
      </c>
    </row>
    <row r="41" spans="1:6">
      <c r="A41">
        <v>99</v>
      </c>
      <c r="B41">
        <v>617.5</v>
      </c>
      <c r="C41" t="s">
        <v>63</v>
      </c>
      <c r="D41" t="s">
        <v>5522</v>
      </c>
      <c r="E41" s="68" t="str">
        <f t="shared" si="0"/>
        <v>20171205 16:15:46.998000</v>
      </c>
      <c r="F41" s="69">
        <f t="shared" si="1"/>
        <v>61132.5</v>
      </c>
    </row>
    <row r="42" spans="1:6">
      <c r="A42">
        <v>70</v>
      </c>
      <c r="B42">
        <v>617</v>
      </c>
      <c r="C42" t="s">
        <v>63</v>
      </c>
      <c r="D42" t="s">
        <v>5523</v>
      </c>
      <c r="E42" s="68" t="str">
        <f t="shared" si="0"/>
        <v>20171205 16:25:29.457000</v>
      </c>
      <c r="F42" s="69">
        <f t="shared" si="1"/>
        <v>43190</v>
      </c>
    </row>
    <row r="43" spans="1:6">
      <c r="A43">
        <v>120</v>
      </c>
      <c r="B43">
        <v>617.5</v>
      </c>
      <c r="C43" t="s">
        <v>63</v>
      </c>
      <c r="D43" t="s">
        <v>5524</v>
      </c>
      <c r="E43" s="68" t="str">
        <f t="shared" si="0"/>
        <v>20171205 16:26:08.079664</v>
      </c>
      <c r="F43" s="69">
        <f t="shared" si="1"/>
        <v>74100</v>
      </c>
    </row>
    <row r="44" spans="1:6">
      <c r="A44">
        <v>83</v>
      </c>
      <c r="B44">
        <v>617.5</v>
      </c>
      <c r="C44" t="s">
        <v>63</v>
      </c>
      <c r="D44" t="s">
        <v>5524</v>
      </c>
      <c r="E44" s="68" t="str">
        <f t="shared" si="0"/>
        <v>20171205 16:26:08.079664</v>
      </c>
      <c r="F44" s="69">
        <f t="shared" si="1"/>
        <v>51252.5</v>
      </c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L195"/>
  <sheetViews>
    <sheetView workbookViewId="0">
      <selection activeCell="H3" sqref="H3:L8"/>
    </sheetView>
  </sheetViews>
  <sheetFormatPr defaultRowHeight="12.75"/>
  <cols>
    <col min="4" max="4" width="0" hidden="1" customWidth="1"/>
    <col min="5" max="5" width="24" customWidth="1"/>
    <col min="6" max="6" width="12.5703125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3.4257812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200</v>
      </c>
      <c r="B2">
        <v>626</v>
      </c>
      <c r="C2" t="s">
        <v>63</v>
      </c>
      <c r="D2" t="s">
        <v>2260</v>
      </c>
      <c r="E2" s="68" t="str">
        <f t="shared" ref="E2:E65" si="0">LEFT(D2,FIND(" ",D2)-1)&amp;" "&amp;IF((MID(D2,FIND(" ",D2)+1,2))&lt;"23",MID(D2,FIND(" ",D2)+1,2) + 2 - VALUE(MID(D2,28,1)),"0"&amp;"0")&amp;MID(D2,FIND(" ",D2)+3,13)</f>
        <v>20170922 9:03:49.370000</v>
      </c>
      <c r="F2" s="69">
        <f t="shared" ref="F2:F65" si="1">A2*B2</f>
        <v>125200</v>
      </c>
    </row>
    <row r="3" spans="1:12">
      <c r="A3">
        <v>25</v>
      </c>
      <c r="B3">
        <v>627.5</v>
      </c>
      <c r="C3" t="s">
        <v>63</v>
      </c>
      <c r="D3" t="s">
        <v>2261</v>
      </c>
      <c r="E3" s="68" t="str">
        <f t="shared" si="0"/>
        <v>20170922 9:09:36.394000</v>
      </c>
      <c r="F3" s="69">
        <f t="shared" si="1"/>
        <v>15687.5</v>
      </c>
      <c r="H3" s="77" t="s">
        <v>150</v>
      </c>
      <c r="I3" s="70" t="s">
        <v>151</v>
      </c>
      <c r="J3" s="101" t="s">
        <v>152</v>
      </c>
      <c r="K3" s="72" t="s">
        <v>153</v>
      </c>
      <c r="L3" s="72" t="s">
        <v>154</v>
      </c>
    </row>
    <row r="4" spans="1:12">
      <c r="A4">
        <v>13</v>
      </c>
      <c r="B4">
        <v>627.5</v>
      </c>
      <c r="C4" t="s">
        <v>63</v>
      </c>
      <c r="D4" t="s">
        <v>2262</v>
      </c>
      <c r="E4" s="68" t="str">
        <f t="shared" si="0"/>
        <v>20170922 9:09:44.778000</v>
      </c>
      <c r="F4" s="69">
        <f t="shared" si="1"/>
        <v>8157.5</v>
      </c>
      <c r="H4" s="73" t="s">
        <v>70</v>
      </c>
      <c r="I4" s="70">
        <v>2102</v>
      </c>
      <c r="J4" s="100">
        <v>636.54444444444448</v>
      </c>
      <c r="K4" s="75">
        <f>I4*L4</f>
        <v>1338589.5</v>
      </c>
      <c r="L4" s="75">
        <f>SUMIF($C$2:$C$10000,"="&amp;H4,$F$2:$F$10000)/I4</f>
        <v>636.81707897240722</v>
      </c>
    </row>
    <row r="5" spans="1:12">
      <c r="A5">
        <v>62</v>
      </c>
      <c r="B5">
        <v>627.5</v>
      </c>
      <c r="C5" t="s">
        <v>63</v>
      </c>
      <c r="D5" t="s">
        <v>2262</v>
      </c>
      <c r="E5" s="68" t="str">
        <f t="shared" si="0"/>
        <v>20170922 9:09:44.778000</v>
      </c>
      <c r="F5" s="69">
        <f t="shared" si="1"/>
        <v>38905</v>
      </c>
      <c r="H5" s="73" t="s">
        <v>67</v>
      </c>
      <c r="I5" s="70">
        <v>834</v>
      </c>
      <c r="J5" s="100">
        <v>636.47058823529414</v>
      </c>
      <c r="K5" s="75">
        <f t="shared" ref="K5:K7" si="2">I5*L5</f>
        <v>531003.5</v>
      </c>
      <c r="L5" s="75">
        <f>SUMIF($C$2:$C$10000,"="&amp;H5,$F$2:$F$10000)/I5</f>
        <v>636.69484412470024</v>
      </c>
    </row>
    <row r="6" spans="1:12">
      <c r="A6">
        <v>37</v>
      </c>
      <c r="B6">
        <v>627.5</v>
      </c>
      <c r="C6" t="s">
        <v>63</v>
      </c>
      <c r="D6" t="s">
        <v>2262</v>
      </c>
      <c r="E6" s="68" t="str">
        <f t="shared" si="0"/>
        <v>20170922 9:09:44.778000</v>
      </c>
      <c r="F6" s="69">
        <f t="shared" si="1"/>
        <v>23217.5</v>
      </c>
      <c r="H6" s="73" t="s">
        <v>63</v>
      </c>
      <c r="I6" s="70">
        <v>16576</v>
      </c>
      <c r="J6" s="100">
        <v>634.71544715447158</v>
      </c>
      <c r="K6" s="75">
        <f t="shared" si="2"/>
        <v>10502298.5</v>
      </c>
      <c r="L6" s="75">
        <f t="shared" ref="L6:L7" si="3">SUMIF($C$2:$C$10000,"="&amp;H6,$F$2:$F$10000)/I6</f>
        <v>633.5846102799228</v>
      </c>
    </row>
    <row r="7" spans="1:12">
      <c r="A7">
        <v>62</v>
      </c>
      <c r="B7">
        <v>627.5</v>
      </c>
      <c r="C7" t="s">
        <v>63</v>
      </c>
      <c r="D7" t="s">
        <v>2262</v>
      </c>
      <c r="E7" s="68" t="str">
        <f t="shared" si="0"/>
        <v>20170922 9:09:44.778000</v>
      </c>
      <c r="F7" s="69">
        <f t="shared" si="1"/>
        <v>38905</v>
      </c>
      <c r="H7" s="73" t="s">
        <v>65</v>
      </c>
      <c r="I7" s="70">
        <v>488</v>
      </c>
      <c r="J7" s="100">
        <v>635.5</v>
      </c>
      <c r="K7" s="75">
        <f t="shared" si="2"/>
        <v>310440.5</v>
      </c>
      <c r="L7" s="75">
        <f t="shared" si="3"/>
        <v>636.1485655737705</v>
      </c>
    </row>
    <row r="8" spans="1:12">
      <c r="A8">
        <v>401</v>
      </c>
      <c r="B8">
        <v>627.5</v>
      </c>
      <c r="C8" t="s">
        <v>63</v>
      </c>
      <c r="D8" t="s">
        <v>2262</v>
      </c>
      <c r="E8" s="68" t="str">
        <f t="shared" si="0"/>
        <v>20170922 9:09:44.778000</v>
      </c>
      <c r="F8" s="69">
        <f t="shared" si="1"/>
        <v>251627.5</v>
      </c>
      <c r="H8" s="73" t="s">
        <v>155</v>
      </c>
      <c r="I8" s="70">
        <v>20000</v>
      </c>
      <c r="J8" s="100">
        <v>635.32989690721649</v>
      </c>
      <c r="K8" s="76">
        <f>SUM(K6:K7)</f>
        <v>10812739</v>
      </c>
      <c r="L8" s="76">
        <f>SUM(F2:F10000)/GETPIVOTDATA("Sum of Volume",$I$4)</f>
        <v>634.11659999999995</v>
      </c>
    </row>
    <row r="9" spans="1:12">
      <c r="A9">
        <v>61</v>
      </c>
      <c r="B9">
        <v>627.5</v>
      </c>
      <c r="C9" t="s">
        <v>63</v>
      </c>
      <c r="D9" t="s">
        <v>2262</v>
      </c>
      <c r="E9" s="68" t="str">
        <f t="shared" si="0"/>
        <v>20170922 9:09:44.778000</v>
      </c>
      <c r="F9" s="69">
        <f t="shared" si="1"/>
        <v>38277.5</v>
      </c>
    </row>
    <row r="10" spans="1:12">
      <c r="A10">
        <v>39</v>
      </c>
      <c r="B10">
        <v>627.5</v>
      </c>
      <c r="C10" t="s">
        <v>63</v>
      </c>
      <c r="D10" t="s">
        <v>2263</v>
      </c>
      <c r="E10" s="68" t="str">
        <f t="shared" si="0"/>
        <v>20170922 9:09:44.779000</v>
      </c>
      <c r="F10" s="69">
        <f t="shared" si="1"/>
        <v>24472.5</v>
      </c>
    </row>
    <row r="11" spans="1:12">
      <c r="A11">
        <v>142</v>
      </c>
      <c r="B11">
        <v>626.5</v>
      </c>
      <c r="C11" t="s">
        <v>63</v>
      </c>
      <c r="D11" t="s">
        <v>2264</v>
      </c>
      <c r="E11" s="68" t="str">
        <f t="shared" si="0"/>
        <v>20170922 9:10:00.402000</v>
      </c>
      <c r="F11" s="69">
        <f t="shared" si="1"/>
        <v>88963</v>
      </c>
    </row>
    <row r="12" spans="1:12">
      <c r="A12">
        <v>67</v>
      </c>
      <c r="B12">
        <v>626.5</v>
      </c>
      <c r="C12" t="s">
        <v>63</v>
      </c>
      <c r="D12" t="s">
        <v>2265</v>
      </c>
      <c r="E12" s="68" t="str">
        <f t="shared" si="0"/>
        <v>20170922 9:10:11.253000</v>
      </c>
      <c r="F12" s="69">
        <f t="shared" si="1"/>
        <v>41975.5</v>
      </c>
    </row>
    <row r="13" spans="1:12">
      <c r="A13">
        <v>149</v>
      </c>
      <c r="B13">
        <v>626.5</v>
      </c>
      <c r="C13" t="s">
        <v>63</v>
      </c>
      <c r="D13" t="s">
        <v>2266</v>
      </c>
      <c r="E13" s="68" t="str">
        <f t="shared" si="0"/>
        <v>20170922 9:11:56.012000</v>
      </c>
      <c r="F13" s="69">
        <f t="shared" si="1"/>
        <v>93348.5</v>
      </c>
    </row>
    <row r="14" spans="1:12">
      <c r="A14">
        <v>92</v>
      </c>
      <c r="B14">
        <v>626.5</v>
      </c>
      <c r="C14" t="s">
        <v>63</v>
      </c>
      <c r="D14" t="s">
        <v>2266</v>
      </c>
      <c r="E14" s="68" t="str">
        <f t="shared" si="0"/>
        <v>20170922 9:11:56.012000</v>
      </c>
      <c r="F14" s="69">
        <f t="shared" si="1"/>
        <v>57638</v>
      </c>
    </row>
    <row r="15" spans="1:12">
      <c r="A15">
        <v>250</v>
      </c>
      <c r="B15">
        <v>626.5</v>
      </c>
      <c r="C15" t="s">
        <v>63</v>
      </c>
      <c r="D15" t="s">
        <v>2267</v>
      </c>
      <c r="E15" s="68" t="str">
        <f t="shared" si="0"/>
        <v>20170922 9:12:32.877000</v>
      </c>
      <c r="F15" s="69">
        <f t="shared" si="1"/>
        <v>156625</v>
      </c>
    </row>
    <row r="16" spans="1:12">
      <c r="A16">
        <v>100</v>
      </c>
      <c r="B16">
        <v>626.5</v>
      </c>
      <c r="C16" t="s">
        <v>63</v>
      </c>
      <c r="D16" t="s">
        <v>2268</v>
      </c>
      <c r="E16" s="68" t="str">
        <f t="shared" si="0"/>
        <v>20170922 9:12:37.114000</v>
      </c>
      <c r="F16" s="69">
        <f t="shared" si="1"/>
        <v>62650</v>
      </c>
    </row>
    <row r="17" spans="1:6">
      <c r="A17">
        <v>272</v>
      </c>
      <c r="B17">
        <v>625.5</v>
      </c>
      <c r="C17" t="s">
        <v>63</v>
      </c>
      <c r="D17" t="s">
        <v>2269</v>
      </c>
      <c r="E17" s="68" t="str">
        <f t="shared" si="0"/>
        <v>20170922 9:20:13.455000</v>
      </c>
      <c r="F17" s="69">
        <f t="shared" si="1"/>
        <v>170136</v>
      </c>
    </row>
    <row r="18" spans="1:6">
      <c r="A18">
        <v>128</v>
      </c>
      <c r="B18">
        <v>625.5</v>
      </c>
      <c r="C18" t="s">
        <v>63</v>
      </c>
      <c r="D18" t="s">
        <v>2269</v>
      </c>
      <c r="E18" s="68" t="str">
        <f t="shared" si="0"/>
        <v>20170922 9:20:13.455000</v>
      </c>
      <c r="F18" s="69">
        <f t="shared" si="1"/>
        <v>80064</v>
      </c>
    </row>
    <row r="19" spans="1:6">
      <c r="A19">
        <v>100</v>
      </c>
      <c r="B19">
        <v>624.5</v>
      </c>
      <c r="C19" t="s">
        <v>63</v>
      </c>
      <c r="D19" t="s">
        <v>2270</v>
      </c>
      <c r="E19" s="68" t="str">
        <f t="shared" si="0"/>
        <v>20170922 9:20:47.976000</v>
      </c>
      <c r="F19" s="69">
        <f t="shared" si="1"/>
        <v>62450</v>
      </c>
    </row>
    <row r="20" spans="1:6">
      <c r="A20">
        <v>300</v>
      </c>
      <c r="B20">
        <v>624.5</v>
      </c>
      <c r="C20" t="s">
        <v>63</v>
      </c>
      <c r="D20" t="s">
        <v>2270</v>
      </c>
      <c r="E20" s="68" t="str">
        <f t="shared" si="0"/>
        <v>20170922 9:20:47.976000</v>
      </c>
      <c r="F20" s="69">
        <f t="shared" si="1"/>
        <v>187350</v>
      </c>
    </row>
    <row r="21" spans="1:6">
      <c r="A21">
        <v>28</v>
      </c>
      <c r="B21">
        <v>623.5</v>
      </c>
      <c r="C21" t="s">
        <v>63</v>
      </c>
      <c r="D21" t="s">
        <v>2271</v>
      </c>
      <c r="E21" s="68" t="str">
        <f t="shared" si="0"/>
        <v>20170922 9:23:42.431000</v>
      </c>
      <c r="F21" s="69">
        <f t="shared" si="1"/>
        <v>17458</v>
      </c>
    </row>
    <row r="22" spans="1:6">
      <c r="A22">
        <v>22</v>
      </c>
      <c r="B22">
        <v>623.5</v>
      </c>
      <c r="C22" t="s">
        <v>70</v>
      </c>
      <c r="D22" t="s">
        <v>2272</v>
      </c>
      <c r="E22" s="68" t="str">
        <f t="shared" si="0"/>
        <v>20170922 9:23:42.431631</v>
      </c>
      <c r="F22" s="69">
        <f t="shared" si="1"/>
        <v>13717</v>
      </c>
    </row>
    <row r="23" spans="1:6">
      <c r="A23">
        <v>33</v>
      </c>
      <c r="B23">
        <v>623.5</v>
      </c>
      <c r="C23" t="s">
        <v>65</v>
      </c>
      <c r="D23" t="s">
        <v>2273</v>
      </c>
      <c r="E23" s="68" t="str">
        <f t="shared" si="0"/>
        <v>20170922 9:23:42.438000</v>
      </c>
      <c r="F23" s="69">
        <f t="shared" si="1"/>
        <v>20575.5</v>
      </c>
    </row>
    <row r="24" spans="1:6">
      <c r="A24">
        <v>32</v>
      </c>
      <c r="B24">
        <v>623.5</v>
      </c>
      <c r="C24" t="s">
        <v>67</v>
      </c>
      <c r="D24" t="s">
        <v>2274</v>
      </c>
      <c r="E24" s="68" t="str">
        <f t="shared" si="0"/>
        <v>20170922 9:23:42.438955</v>
      </c>
      <c r="F24" s="69">
        <f t="shared" si="1"/>
        <v>19952</v>
      </c>
    </row>
    <row r="25" spans="1:6">
      <c r="A25">
        <v>185</v>
      </c>
      <c r="B25">
        <v>623.5</v>
      </c>
      <c r="C25" t="s">
        <v>63</v>
      </c>
      <c r="D25" t="s">
        <v>2275</v>
      </c>
      <c r="E25" s="68" t="str">
        <f t="shared" si="0"/>
        <v>20170922 9:23:42.442000</v>
      </c>
      <c r="F25" s="69">
        <f t="shared" si="1"/>
        <v>115347.5</v>
      </c>
    </row>
    <row r="26" spans="1:6">
      <c r="A26">
        <v>100</v>
      </c>
      <c r="B26">
        <v>628.5</v>
      </c>
      <c r="C26" t="s">
        <v>63</v>
      </c>
      <c r="D26" t="s">
        <v>2276</v>
      </c>
      <c r="E26" s="68" t="str">
        <f t="shared" si="0"/>
        <v>20170922 9:35:19.421000</v>
      </c>
      <c r="F26" s="69">
        <f t="shared" si="1"/>
        <v>62850</v>
      </c>
    </row>
    <row r="27" spans="1:6">
      <c r="A27">
        <v>44</v>
      </c>
      <c r="B27">
        <v>628.5</v>
      </c>
      <c r="C27" t="s">
        <v>63</v>
      </c>
      <c r="D27" t="s">
        <v>2276</v>
      </c>
      <c r="E27" s="68" t="str">
        <f t="shared" si="0"/>
        <v>20170922 9:35:19.421000</v>
      </c>
      <c r="F27" s="69">
        <f t="shared" si="1"/>
        <v>27654</v>
      </c>
    </row>
    <row r="28" spans="1:6">
      <c r="A28">
        <v>100</v>
      </c>
      <c r="B28">
        <v>628.5</v>
      </c>
      <c r="C28" t="s">
        <v>63</v>
      </c>
      <c r="D28" t="s">
        <v>2277</v>
      </c>
      <c r="E28" s="68" t="str">
        <f t="shared" si="0"/>
        <v>20170922 9:35:32.977000</v>
      </c>
      <c r="F28" s="69">
        <f t="shared" si="1"/>
        <v>62850</v>
      </c>
    </row>
    <row r="29" spans="1:6">
      <c r="A29">
        <v>50</v>
      </c>
      <c r="B29">
        <v>628.5</v>
      </c>
      <c r="C29" t="s">
        <v>63</v>
      </c>
      <c r="D29" t="s">
        <v>2277</v>
      </c>
      <c r="E29" s="68" t="str">
        <f t="shared" si="0"/>
        <v>20170922 9:35:32.977000</v>
      </c>
      <c r="F29" s="69">
        <f t="shared" si="1"/>
        <v>31425</v>
      </c>
    </row>
    <row r="30" spans="1:6">
      <c r="A30">
        <v>100</v>
      </c>
      <c r="B30">
        <v>628.5</v>
      </c>
      <c r="C30" t="s">
        <v>63</v>
      </c>
      <c r="D30" t="s">
        <v>2278</v>
      </c>
      <c r="E30" s="68" t="str">
        <f t="shared" si="0"/>
        <v>20170922 9:35:50.774000</v>
      </c>
      <c r="F30" s="69">
        <f t="shared" si="1"/>
        <v>62850</v>
      </c>
    </row>
    <row r="31" spans="1:6">
      <c r="A31">
        <v>145</v>
      </c>
      <c r="B31">
        <v>631</v>
      </c>
      <c r="C31" t="s">
        <v>63</v>
      </c>
      <c r="D31" t="s">
        <v>2279</v>
      </c>
      <c r="E31" s="68" t="str">
        <f t="shared" si="0"/>
        <v>20170922 9:38:58.045000</v>
      </c>
      <c r="F31" s="69">
        <f t="shared" si="1"/>
        <v>91495</v>
      </c>
    </row>
    <row r="32" spans="1:6">
      <c r="A32">
        <v>103</v>
      </c>
      <c r="B32">
        <v>631</v>
      </c>
      <c r="C32" t="s">
        <v>63</v>
      </c>
      <c r="D32" t="s">
        <v>2280</v>
      </c>
      <c r="E32" s="68" t="str">
        <f t="shared" si="0"/>
        <v>20170922 9:39:36.441000</v>
      </c>
      <c r="F32" s="69">
        <f t="shared" si="1"/>
        <v>64993</v>
      </c>
    </row>
    <row r="33" spans="1:6">
      <c r="A33">
        <v>102</v>
      </c>
      <c r="B33">
        <v>631</v>
      </c>
      <c r="C33" t="s">
        <v>63</v>
      </c>
      <c r="D33" t="s">
        <v>2281</v>
      </c>
      <c r="E33" s="68" t="str">
        <f t="shared" si="0"/>
        <v>20170922 9:39:36.628000</v>
      </c>
      <c r="F33" s="69">
        <f t="shared" si="1"/>
        <v>64362</v>
      </c>
    </row>
    <row r="34" spans="1:6">
      <c r="A34">
        <v>100</v>
      </c>
      <c r="B34">
        <v>631.5</v>
      </c>
      <c r="C34" t="s">
        <v>63</v>
      </c>
      <c r="D34" t="s">
        <v>2282</v>
      </c>
      <c r="E34" s="68" t="str">
        <f t="shared" si="0"/>
        <v>20170922 9:43:51.609000</v>
      </c>
      <c r="F34" s="69">
        <f t="shared" si="1"/>
        <v>63150</v>
      </c>
    </row>
    <row r="35" spans="1:6">
      <c r="A35">
        <v>550</v>
      </c>
      <c r="B35">
        <v>631.5</v>
      </c>
      <c r="C35" t="s">
        <v>63</v>
      </c>
      <c r="D35" t="s">
        <v>2282</v>
      </c>
      <c r="E35" s="68" t="str">
        <f t="shared" si="0"/>
        <v>20170922 9:43:51.609000</v>
      </c>
      <c r="F35" s="69">
        <f t="shared" si="1"/>
        <v>347325</v>
      </c>
    </row>
    <row r="36" spans="1:6">
      <c r="A36">
        <v>400</v>
      </c>
      <c r="B36">
        <v>632</v>
      </c>
      <c r="C36" t="s">
        <v>63</v>
      </c>
      <c r="D36" t="s">
        <v>2283</v>
      </c>
      <c r="E36" s="68" t="str">
        <f t="shared" si="0"/>
        <v>20170922 9:46:49.277000</v>
      </c>
      <c r="F36" s="69">
        <f t="shared" si="1"/>
        <v>252800</v>
      </c>
    </row>
    <row r="37" spans="1:6">
      <c r="A37">
        <v>3150</v>
      </c>
      <c r="B37">
        <v>631.5</v>
      </c>
      <c r="C37" t="s">
        <v>63</v>
      </c>
      <c r="D37" t="s">
        <v>2284</v>
      </c>
      <c r="E37" s="68" t="str">
        <f t="shared" si="0"/>
        <v>20170922 9:50:37.268979</v>
      </c>
      <c r="F37" s="69">
        <f t="shared" si="1"/>
        <v>1989225</v>
      </c>
    </row>
    <row r="38" spans="1:6">
      <c r="A38">
        <v>90</v>
      </c>
      <c r="B38">
        <v>638</v>
      </c>
      <c r="C38" t="s">
        <v>63</v>
      </c>
      <c r="D38" t="s">
        <v>2285</v>
      </c>
      <c r="E38" s="68" t="str">
        <f t="shared" si="0"/>
        <v>20170922 12:47:35.496000</v>
      </c>
      <c r="F38" s="69">
        <f t="shared" si="1"/>
        <v>57420</v>
      </c>
    </row>
    <row r="39" spans="1:6">
      <c r="A39">
        <v>104</v>
      </c>
      <c r="B39">
        <v>638</v>
      </c>
      <c r="C39" t="s">
        <v>63</v>
      </c>
      <c r="D39" t="s">
        <v>2285</v>
      </c>
      <c r="E39" s="68" t="str">
        <f t="shared" si="0"/>
        <v>20170922 12:47:35.496000</v>
      </c>
      <c r="F39" s="69">
        <f t="shared" si="1"/>
        <v>66352</v>
      </c>
    </row>
    <row r="40" spans="1:6">
      <c r="A40">
        <v>100</v>
      </c>
      <c r="B40">
        <v>638</v>
      </c>
      <c r="C40" t="s">
        <v>63</v>
      </c>
      <c r="D40" t="s">
        <v>2285</v>
      </c>
      <c r="E40" s="68" t="str">
        <f t="shared" si="0"/>
        <v>20170922 12:47:35.496000</v>
      </c>
      <c r="F40" s="69">
        <f t="shared" si="1"/>
        <v>63800</v>
      </c>
    </row>
    <row r="41" spans="1:6">
      <c r="A41">
        <v>95</v>
      </c>
      <c r="B41">
        <v>638</v>
      </c>
      <c r="C41" t="s">
        <v>63</v>
      </c>
      <c r="D41" t="s">
        <v>2285</v>
      </c>
      <c r="E41" s="68" t="str">
        <f t="shared" si="0"/>
        <v>20170922 12:47:35.496000</v>
      </c>
      <c r="F41" s="69">
        <f t="shared" si="1"/>
        <v>60610</v>
      </c>
    </row>
    <row r="42" spans="1:6">
      <c r="A42">
        <v>90</v>
      </c>
      <c r="B42">
        <v>638</v>
      </c>
      <c r="C42" t="s">
        <v>63</v>
      </c>
      <c r="D42" t="s">
        <v>2285</v>
      </c>
      <c r="E42" s="68" t="str">
        <f t="shared" si="0"/>
        <v>20170922 12:47:35.496000</v>
      </c>
      <c r="F42" s="69">
        <f t="shared" si="1"/>
        <v>57420</v>
      </c>
    </row>
    <row r="43" spans="1:6">
      <c r="A43">
        <v>75</v>
      </c>
      <c r="B43">
        <v>638</v>
      </c>
      <c r="C43" t="s">
        <v>63</v>
      </c>
      <c r="D43" t="s">
        <v>2285</v>
      </c>
      <c r="E43" s="68" t="str">
        <f t="shared" si="0"/>
        <v>20170922 12:47:35.496000</v>
      </c>
      <c r="F43" s="69">
        <f t="shared" si="1"/>
        <v>47850</v>
      </c>
    </row>
    <row r="44" spans="1:6">
      <c r="A44">
        <v>40</v>
      </c>
      <c r="B44">
        <v>638</v>
      </c>
      <c r="C44" t="s">
        <v>63</v>
      </c>
      <c r="D44" t="s">
        <v>2285</v>
      </c>
      <c r="E44" s="68" t="str">
        <f t="shared" si="0"/>
        <v>20170922 12:47:35.496000</v>
      </c>
      <c r="F44" s="69">
        <f t="shared" si="1"/>
        <v>25520</v>
      </c>
    </row>
    <row r="45" spans="1:6">
      <c r="A45">
        <v>72</v>
      </c>
      <c r="B45">
        <v>638</v>
      </c>
      <c r="C45" t="s">
        <v>63</v>
      </c>
      <c r="D45" t="s">
        <v>2285</v>
      </c>
      <c r="E45" s="68" t="str">
        <f t="shared" si="0"/>
        <v>20170922 12:47:35.496000</v>
      </c>
      <c r="F45" s="69">
        <f t="shared" si="1"/>
        <v>45936</v>
      </c>
    </row>
    <row r="46" spans="1:6">
      <c r="A46">
        <v>34</v>
      </c>
      <c r="B46">
        <v>638</v>
      </c>
      <c r="C46" t="s">
        <v>63</v>
      </c>
      <c r="D46" t="s">
        <v>2285</v>
      </c>
      <c r="E46" s="68" t="str">
        <f t="shared" si="0"/>
        <v>20170922 12:47:35.496000</v>
      </c>
      <c r="F46" s="69">
        <f t="shared" si="1"/>
        <v>21692</v>
      </c>
    </row>
    <row r="47" spans="1:6">
      <c r="A47">
        <v>30</v>
      </c>
      <c r="B47">
        <v>638</v>
      </c>
      <c r="C47" t="s">
        <v>63</v>
      </c>
      <c r="D47" t="s">
        <v>2285</v>
      </c>
      <c r="E47" s="68" t="str">
        <f t="shared" si="0"/>
        <v>20170922 12:47:35.496000</v>
      </c>
      <c r="F47" s="69">
        <f t="shared" si="1"/>
        <v>19140</v>
      </c>
    </row>
    <row r="48" spans="1:6">
      <c r="A48">
        <v>111</v>
      </c>
      <c r="B48">
        <v>638</v>
      </c>
      <c r="C48" t="s">
        <v>63</v>
      </c>
      <c r="D48" t="s">
        <v>2285</v>
      </c>
      <c r="E48" s="68" t="str">
        <f t="shared" si="0"/>
        <v>20170922 12:47:35.496000</v>
      </c>
      <c r="F48" s="69">
        <f t="shared" si="1"/>
        <v>70818</v>
      </c>
    </row>
    <row r="49" spans="1:6">
      <c r="A49">
        <v>32</v>
      </c>
      <c r="B49">
        <v>638</v>
      </c>
      <c r="C49" t="s">
        <v>63</v>
      </c>
      <c r="D49" t="s">
        <v>2285</v>
      </c>
      <c r="E49" s="68" t="str">
        <f t="shared" si="0"/>
        <v>20170922 12:47:35.496000</v>
      </c>
      <c r="F49" s="69">
        <f t="shared" si="1"/>
        <v>20416</v>
      </c>
    </row>
    <row r="50" spans="1:6">
      <c r="A50">
        <v>75</v>
      </c>
      <c r="B50">
        <v>638</v>
      </c>
      <c r="C50" t="s">
        <v>65</v>
      </c>
      <c r="D50" t="s">
        <v>2286</v>
      </c>
      <c r="E50" s="68" t="str">
        <f t="shared" si="0"/>
        <v>20170922 12:47:35.498000</v>
      </c>
      <c r="F50" s="69">
        <f t="shared" si="1"/>
        <v>47850</v>
      </c>
    </row>
    <row r="51" spans="1:6">
      <c r="A51">
        <v>82</v>
      </c>
      <c r="B51">
        <v>638</v>
      </c>
      <c r="C51" t="s">
        <v>65</v>
      </c>
      <c r="D51" t="s">
        <v>2286</v>
      </c>
      <c r="E51" s="68" t="str">
        <f t="shared" si="0"/>
        <v>20170922 12:47:35.498000</v>
      </c>
      <c r="F51" s="69">
        <f t="shared" si="1"/>
        <v>52316</v>
      </c>
    </row>
    <row r="52" spans="1:6">
      <c r="A52">
        <v>50</v>
      </c>
      <c r="B52">
        <v>638</v>
      </c>
      <c r="C52" t="s">
        <v>70</v>
      </c>
      <c r="D52" t="s">
        <v>2287</v>
      </c>
      <c r="E52" s="68" t="str">
        <f t="shared" si="0"/>
        <v>20170922 12:47:35.498955</v>
      </c>
      <c r="F52" s="69">
        <f t="shared" si="1"/>
        <v>31900</v>
      </c>
    </row>
    <row r="53" spans="1:6">
      <c r="A53">
        <v>50</v>
      </c>
      <c r="B53">
        <v>638</v>
      </c>
      <c r="C53" t="s">
        <v>70</v>
      </c>
      <c r="D53" t="s">
        <v>2287</v>
      </c>
      <c r="E53" s="68" t="str">
        <f t="shared" si="0"/>
        <v>20170922 12:47:35.498955</v>
      </c>
      <c r="F53" s="69">
        <f t="shared" si="1"/>
        <v>31900</v>
      </c>
    </row>
    <row r="54" spans="1:6">
      <c r="A54">
        <v>25</v>
      </c>
      <c r="B54">
        <v>638</v>
      </c>
      <c r="C54" t="s">
        <v>70</v>
      </c>
      <c r="D54" t="s">
        <v>2287</v>
      </c>
      <c r="E54" s="68" t="str">
        <f t="shared" si="0"/>
        <v>20170922 12:47:35.498955</v>
      </c>
      <c r="F54" s="69">
        <f t="shared" si="1"/>
        <v>15950</v>
      </c>
    </row>
    <row r="55" spans="1:6">
      <c r="A55">
        <v>45</v>
      </c>
      <c r="B55">
        <v>638</v>
      </c>
      <c r="C55" t="s">
        <v>67</v>
      </c>
      <c r="D55" t="s">
        <v>2288</v>
      </c>
      <c r="E55" s="68" t="str">
        <f t="shared" si="0"/>
        <v>20170922 12:47:35.499030</v>
      </c>
      <c r="F55" s="69">
        <f t="shared" si="1"/>
        <v>28710</v>
      </c>
    </row>
    <row r="56" spans="1:6">
      <c r="A56">
        <v>40</v>
      </c>
      <c r="B56">
        <v>638</v>
      </c>
      <c r="C56" t="s">
        <v>67</v>
      </c>
      <c r="D56" t="s">
        <v>2288</v>
      </c>
      <c r="E56" s="68" t="str">
        <f t="shared" si="0"/>
        <v>20170922 12:47:35.499030</v>
      </c>
      <c r="F56" s="69">
        <f t="shared" si="1"/>
        <v>25520</v>
      </c>
    </row>
    <row r="57" spans="1:6">
      <c r="A57">
        <v>25</v>
      </c>
      <c r="B57">
        <v>638</v>
      </c>
      <c r="C57" t="s">
        <v>67</v>
      </c>
      <c r="D57" t="s">
        <v>2288</v>
      </c>
      <c r="E57" s="68" t="str">
        <f t="shared" si="0"/>
        <v>20170922 12:47:35.499030</v>
      </c>
      <c r="F57" s="69">
        <f t="shared" si="1"/>
        <v>15950</v>
      </c>
    </row>
    <row r="58" spans="1:6">
      <c r="A58">
        <v>69</v>
      </c>
      <c r="B58">
        <v>638</v>
      </c>
      <c r="C58" t="s">
        <v>67</v>
      </c>
      <c r="D58" t="s">
        <v>2288</v>
      </c>
      <c r="E58" s="68" t="str">
        <f t="shared" si="0"/>
        <v>20170922 12:47:35.499030</v>
      </c>
      <c r="F58" s="69">
        <f t="shared" si="1"/>
        <v>44022</v>
      </c>
    </row>
    <row r="59" spans="1:6">
      <c r="A59">
        <v>60</v>
      </c>
      <c r="B59">
        <v>638</v>
      </c>
      <c r="C59" t="s">
        <v>67</v>
      </c>
      <c r="D59" t="s">
        <v>2288</v>
      </c>
      <c r="E59" s="68" t="str">
        <f t="shared" si="0"/>
        <v>20170922 12:47:35.499030</v>
      </c>
      <c r="F59" s="69">
        <f t="shared" si="1"/>
        <v>38280</v>
      </c>
    </row>
    <row r="60" spans="1:6">
      <c r="A60">
        <v>100</v>
      </c>
      <c r="B60">
        <v>638</v>
      </c>
      <c r="C60" t="s">
        <v>63</v>
      </c>
      <c r="D60" t="s">
        <v>2289</v>
      </c>
      <c r="E60" s="68" t="str">
        <f t="shared" si="0"/>
        <v>20170922 12:47:35.587000</v>
      </c>
      <c r="F60" s="69">
        <f t="shared" si="1"/>
        <v>63800</v>
      </c>
    </row>
    <row r="61" spans="1:6">
      <c r="A61">
        <v>100</v>
      </c>
      <c r="B61">
        <v>638</v>
      </c>
      <c r="C61" t="s">
        <v>63</v>
      </c>
      <c r="D61" t="s">
        <v>2289</v>
      </c>
      <c r="E61" s="68" t="str">
        <f t="shared" si="0"/>
        <v>20170922 12:47:35.587000</v>
      </c>
      <c r="F61" s="69">
        <f t="shared" si="1"/>
        <v>63800</v>
      </c>
    </row>
    <row r="62" spans="1:6">
      <c r="A62">
        <v>40</v>
      </c>
      <c r="B62">
        <v>638</v>
      </c>
      <c r="C62" t="s">
        <v>63</v>
      </c>
      <c r="D62" t="s">
        <v>2289</v>
      </c>
      <c r="E62" s="68" t="str">
        <f t="shared" si="0"/>
        <v>20170922 12:47:35.587000</v>
      </c>
      <c r="F62" s="69">
        <f t="shared" si="1"/>
        <v>25520</v>
      </c>
    </row>
    <row r="63" spans="1:6">
      <c r="A63">
        <v>39</v>
      </c>
      <c r="B63">
        <v>638</v>
      </c>
      <c r="C63" t="s">
        <v>67</v>
      </c>
      <c r="D63" t="s">
        <v>2290</v>
      </c>
      <c r="E63" s="68" t="str">
        <f t="shared" si="0"/>
        <v>20170922 12:47:35.587929</v>
      </c>
      <c r="F63" s="69">
        <f t="shared" si="1"/>
        <v>24882</v>
      </c>
    </row>
    <row r="64" spans="1:6">
      <c r="A64">
        <v>100</v>
      </c>
      <c r="B64">
        <v>638</v>
      </c>
      <c r="C64" t="s">
        <v>63</v>
      </c>
      <c r="D64" t="s">
        <v>2291</v>
      </c>
      <c r="E64" s="68" t="str">
        <f t="shared" si="0"/>
        <v>20170922 12:47:35.658000</v>
      </c>
      <c r="F64" s="69">
        <f t="shared" si="1"/>
        <v>63800</v>
      </c>
    </row>
    <row r="65" spans="1:6">
      <c r="A65">
        <v>96</v>
      </c>
      <c r="B65">
        <v>638</v>
      </c>
      <c r="C65" t="s">
        <v>63</v>
      </c>
      <c r="D65" t="s">
        <v>2291</v>
      </c>
      <c r="E65" s="68" t="str">
        <f t="shared" si="0"/>
        <v>20170922 12:47:35.658000</v>
      </c>
      <c r="F65" s="69">
        <f t="shared" si="1"/>
        <v>61248</v>
      </c>
    </row>
    <row r="66" spans="1:6">
      <c r="A66">
        <v>100</v>
      </c>
      <c r="B66">
        <v>638</v>
      </c>
      <c r="C66" t="s">
        <v>63</v>
      </c>
      <c r="D66" t="s">
        <v>2292</v>
      </c>
      <c r="E66" s="68" t="str">
        <f t="shared" ref="E66:E129" si="4">LEFT(D66,FIND(" ",D66)-1)&amp;" "&amp;IF((MID(D66,FIND(" ",D66)+1,2))&lt;"23",MID(D66,FIND(" ",D66)+1,2) + 2 - VALUE(MID(D66,28,1)),"0"&amp;"0")&amp;MID(D66,FIND(" ",D66)+3,13)</f>
        <v>20170922 12:47:35.664000</v>
      </c>
      <c r="F66" s="69">
        <f t="shared" ref="F66:F129" si="5">A66*B66</f>
        <v>63800</v>
      </c>
    </row>
    <row r="67" spans="1:6">
      <c r="A67">
        <v>33</v>
      </c>
      <c r="B67">
        <v>638</v>
      </c>
      <c r="C67" t="s">
        <v>63</v>
      </c>
      <c r="D67" t="s">
        <v>2293</v>
      </c>
      <c r="E67" s="68" t="str">
        <f t="shared" si="4"/>
        <v>20170922 12:47:35.697000</v>
      </c>
      <c r="F67" s="69">
        <f t="shared" si="5"/>
        <v>21054</v>
      </c>
    </row>
    <row r="68" spans="1:6">
      <c r="A68">
        <v>54</v>
      </c>
      <c r="B68">
        <v>638</v>
      </c>
      <c r="C68" t="s">
        <v>63</v>
      </c>
      <c r="D68" t="s">
        <v>2294</v>
      </c>
      <c r="E68" s="68" t="str">
        <f t="shared" si="4"/>
        <v>20170922 12:47:35.736000</v>
      </c>
      <c r="F68" s="69">
        <f t="shared" si="5"/>
        <v>34452</v>
      </c>
    </row>
    <row r="69" spans="1:6">
      <c r="A69">
        <v>16</v>
      </c>
      <c r="B69">
        <v>638.5</v>
      </c>
      <c r="C69" t="s">
        <v>63</v>
      </c>
      <c r="D69" t="s">
        <v>2295</v>
      </c>
      <c r="E69" s="68" t="str">
        <f t="shared" si="4"/>
        <v>20170922 12:57:48.527000</v>
      </c>
      <c r="F69" s="69">
        <f t="shared" si="5"/>
        <v>10216</v>
      </c>
    </row>
    <row r="70" spans="1:6">
      <c r="A70">
        <v>200</v>
      </c>
      <c r="B70">
        <v>638.5</v>
      </c>
      <c r="C70" t="s">
        <v>63</v>
      </c>
      <c r="D70" t="s">
        <v>2295</v>
      </c>
      <c r="E70" s="68" t="str">
        <f t="shared" si="4"/>
        <v>20170922 12:57:48.527000</v>
      </c>
      <c r="F70" s="69">
        <f t="shared" si="5"/>
        <v>127700</v>
      </c>
    </row>
    <row r="71" spans="1:6">
      <c r="A71">
        <v>200</v>
      </c>
      <c r="B71">
        <v>638.5</v>
      </c>
      <c r="C71" t="s">
        <v>63</v>
      </c>
      <c r="D71" t="s">
        <v>2296</v>
      </c>
      <c r="E71" s="68" t="str">
        <f t="shared" si="4"/>
        <v>20170922 12:57:48.782000</v>
      </c>
      <c r="F71" s="69">
        <f t="shared" si="5"/>
        <v>127700</v>
      </c>
    </row>
    <row r="72" spans="1:6">
      <c r="A72">
        <v>85</v>
      </c>
      <c r="B72">
        <v>638.5</v>
      </c>
      <c r="C72" t="s">
        <v>63</v>
      </c>
      <c r="D72" t="s">
        <v>2296</v>
      </c>
      <c r="E72" s="68" t="str">
        <f t="shared" si="4"/>
        <v>20170922 12:57:48.782000</v>
      </c>
      <c r="F72" s="69">
        <f t="shared" si="5"/>
        <v>54272.5</v>
      </c>
    </row>
    <row r="73" spans="1:6">
      <c r="A73">
        <v>166</v>
      </c>
      <c r="B73">
        <v>638.5</v>
      </c>
      <c r="C73" t="s">
        <v>63</v>
      </c>
      <c r="D73" t="s">
        <v>2297</v>
      </c>
      <c r="E73" s="68" t="str">
        <f t="shared" si="4"/>
        <v>20170922 13:01:20.304000</v>
      </c>
      <c r="F73" s="69">
        <f t="shared" si="5"/>
        <v>105991</v>
      </c>
    </row>
    <row r="74" spans="1:6">
      <c r="A74">
        <v>34</v>
      </c>
      <c r="B74">
        <v>638.5</v>
      </c>
      <c r="C74" t="s">
        <v>63</v>
      </c>
      <c r="D74" t="s">
        <v>2297</v>
      </c>
      <c r="E74" s="68" t="str">
        <f t="shared" si="4"/>
        <v>20170922 13:01:20.304000</v>
      </c>
      <c r="F74" s="69">
        <f t="shared" si="5"/>
        <v>21709</v>
      </c>
    </row>
    <row r="75" spans="1:6">
      <c r="A75">
        <v>99</v>
      </c>
      <c r="B75">
        <v>638.5</v>
      </c>
      <c r="C75" t="s">
        <v>63</v>
      </c>
      <c r="D75" t="s">
        <v>2297</v>
      </c>
      <c r="E75" s="68" t="str">
        <f t="shared" si="4"/>
        <v>20170922 13:01:20.304000</v>
      </c>
      <c r="F75" s="69">
        <f t="shared" si="5"/>
        <v>63211.5</v>
      </c>
    </row>
    <row r="76" spans="1:6">
      <c r="A76">
        <v>2</v>
      </c>
      <c r="B76">
        <v>638.5</v>
      </c>
      <c r="C76" t="s">
        <v>63</v>
      </c>
      <c r="D76" t="s">
        <v>2298</v>
      </c>
      <c r="E76" s="68" t="str">
        <f t="shared" si="4"/>
        <v>20170922 13:01:20.361000</v>
      </c>
      <c r="F76" s="69">
        <f t="shared" si="5"/>
        <v>1277</v>
      </c>
    </row>
    <row r="77" spans="1:6">
      <c r="A77">
        <v>198</v>
      </c>
      <c r="B77">
        <v>638.5</v>
      </c>
      <c r="C77" t="s">
        <v>63</v>
      </c>
      <c r="D77" t="s">
        <v>2299</v>
      </c>
      <c r="E77" s="68" t="str">
        <f t="shared" si="4"/>
        <v>20170922 13:01:26.960000</v>
      </c>
      <c r="F77" s="69">
        <f t="shared" si="5"/>
        <v>126423</v>
      </c>
    </row>
    <row r="78" spans="1:6">
      <c r="A78">
        <v>110</v>
      </c>
      <c r="B78">
        <v>637</v>
      </c>
      <c r="C78" t="s">
        <v>63</v>
      </c>
      <c r="D78" t="s">
        <v>2300</v>
      </c>
      <c r="E78" s="68" t="str">
        <f t="shared" si="4"/>
        <v>20170922 13:21:06.588000</v>
      </c>
      <c r="F78" s="69">
        <f t="shared" si="5"/>
        <v>70070</v>
      </c>
    </row>
    <row r="79" spans="1:6">
      <c r="A79">
        <v>20</v>
      </c>
      <c r="B79">
        <v>637</v>
      </c>
      <c r="C79" t="s">
        <v>63</v>
      </c>
      <c r="D79" t="s">
        <v>2301</v>
      </c>
      <c r="E79" s="68" t="str">
        <f t="shared" si="4"/>
        <v>20170922 13:26:19.817000</v>
      </c>
      <c r="F79" s="69">
        <f t="shared" si="5"/>
        <v>12740</v>
      </c>
    </row>
    <row r="80" spans="1:6">
      <c r="A80">
        <v>370</v>
      </c>
      <c r="B80">
        <v>637</v>
      </c>
      <c r="C80" t="s">
        <v>63</v>
      </c>
      <c r="D80" t="s">
        <v>2302</v>
      </c>
      <c r="E80" s="68" t="str">
        <f t="shared" si="4"/>
        <v>20170922 13:28:35.377000</v>
      </c>
      <c r="F80" s="69">
        <f t="shared" si="5"/>
        <v>235690</v>
      </c>
    </row>
    <row r="81" spans="1:6">
      <c r="A81">
        <v>9</v>
      </c>
      <c r="B81">
        <v>637</v>
      </c>
      <c r="C81" t="s">
        <v>70</v>
      </c>
      <c r="D81" t="s">
        <v>2303</v>
      </c>
      <c r="E81" s="68" t="str">
        <f t="shared" si="4"/>
        <v>20170922 13:53:49.994030</v>
      </c>
      <c r="F81" s="69">
        <f t="shared" si="5"/>
        <v>5733</v>
      </c>
    </row>
    <row r="82" spans="1:6">
      <c r="A82">
        <v>10</v>
      </c>
      <c r="B82">
        <v>637</v>
      </c>
      <c r="C82" t="s">
        <v>70</v>
      </c>
      <c r="D82" t="s">
        <v>2304</v>
      </c>
      <c r="E82" s="68" t="str">
        <f t="shared" si="4"/>
        <v>20170922 13:53:50.000780</v>
      </c>
      <c r="F82" s="69">
        <f t="shared" si="5"/>
        <v>6370</v>
      </c>
    </row>
    <row r="83" spans="1:6">
      <c r="A83">
        <v>15</v>
      </c>
      <c r="B83">
        <v>637</v>
      </c>
      <c r="C83" t="s">
        <v>70</v>
      </c>
      <c r="D83" t="s">
        <v>2305</v>
      </c>
      <c r="E83" s="68" t="str">
        <f t="shared" si="4"/>
        <v>20170922 13:59:10.350763</v>
      </c>
      <c r="F83" s="69">
        <f t="shared" si="5"/>
        <v>9555</v>
      </c>
    </row>
    <row r="84" spans="1:6">
      <c r="A84">
        <v>16</v>
      </c>
      <c r="B84">
        <v>637</v>
      </c>
      <c r="C84" t="s">
        <v>65</v>
      </c>
      <c r="D84" t="s">
        <v>2306</v>
      </c>
      <c r="E84" s="68" t="str">
        <f t="shared" si="4"/>
        <v>20170922 14:05:19.958000</v>
      </c>
      <c r="F84" s="69">
        <f t="shared" si="5"/>
        <v>10192</v>
      </c>
    </row>
    <row r="85" spans="1:6">
      <c r="A85">
        <v>49</v>
      </c>
      <c r="B85">
        <v>637</v>
      </c>
      <c r="C85" t="s">
        <v>67</v>
      </c>
      <c r="D85" t="s">
        <v>2307</v>
      </c>
      <c r="E85" s="68" t="str">
        <f t="shared" si="4"/>
        <v>20170922 14:05:19.959204</v>
      </c>
      <c r="F85" s="69">
        <f t="shared" si="5"/>
        <v>31213</v>
      </c>
    </row>
    <row r="86" spans="1:6">
      <c r="A86">
        <v>34</v>
      </c>
      <c r="B86">
        <v>637</v>
      </c>
      <c r="C86" t="s">
        <v>70</v>
      </c>
      <c r="D86" t="s">
        <v>2308</v>
      </c>
      <c r="E86" s="68" t="str">
        <f t="shared" si="4"/>
        <v>20170922 14:05:19.959235</v>
      </c>
      <c r="F86" s="69">
        <f t="shared" si="5"/>
        <v>21658</v>
      </c>
    </row>
    <row r="87" spans="1:6">
      <c r="A87">
        <v>99</v>
      </c>
      <c r="B87">
        <v>637</v>
      </c>
      <c r="C87" t="s">
        <v>63</v>
      </c>
      <c r="D87" t="s">
        <v>2309</v>
      </c>
      <c r="E87" s="68" t="str">
        <f t="shared" si="4"/>
        <v>20170922 14:05:19.969000</v>
      </c>
      <c r="F87" s="69">
        <f t="shared" si="5"/>
        <v>63063</v>
      </c>
    </row>
    <row r="88" spans="1:6">
      <c r="A88">
        <v>218</v>
      </c>
      <c r="B88">
        <v>637</v>
      </c>
      <c r="C88" t="s">
        <v>63</v>
      </c>
      <c r="D88" t="s">
        <v>2309</v>
      </c>
      <c r="E88" s="68" t="str">
        <f t="shared" si="4"/>
        <v>20170922 14:05:19.969000</v>
      </c>
      <c r="F88" s="69">
        <f t="shared" si="5"/>
        <v>138866</v>
      </c>
    </row>
    <row r="89" spans="1:6">
      <c r="A89">
        <v>18</v>
      </c>
      <c r="B89">
        <v>636.5</v>
      </c>
      <c r="C89" t="s">
        <v>70</v>
      </c>
      <c r="D89" t="s">
        <v>2310</v>
      </c>
      <c r="E89" s="68" t="str">
        <f t="shared" si="4"/>
        <v>20170922 14:05:20.119695</v>
      </c>
      <c r="F89" s="69">
        <f t="shared" si="5"/>
        <v>11457</v>
      </c>
    </row>
    <row r="90" spans="1:6">
      <c r="A90">
        <v>177</v>
      </c>
      <c r="B90">
        <v>636.5</v>
      </c>
      <c r="C90" t="s">
        <v>63</v>
      </c>
      <c r="D90" t="s">
        <v>2311</v>
      </c>
      <c r="E90" s="68" t="str">
        <f t="shared" si="4"/>
        <v>20170922 14:05:20.517000</v>
      </c>
      <c r="F90" s="69">
        <f t="shared" si="5"/>
        <v>112660.5</v>
      </c>
    </row>
    <row r="91" spans="1:6">
      <c r="A91">
        <v>1</v>
      </c>
      <c r="B91">
        <v>636.5</v>
      </c>
      <c r="C91" t="s">
        <v>70</v>
      </c>
      <c r="D91" t="s">
        <v>2312</v>
      </c>
      <c r="E91" s="68" t="str">
        <f t="shared" si="4"/>
        <v>20170922 14:05:20.527689</v>
      </c>
      <c r="F91" s="69">
        <f t="shared" si="5"/>
        <v>636.5</v>
      </c>
    </row>
    <row r="92" spans="1:6">
      <c r="A92">
        <v>54</v>
      </c>
      <c r="B92">
        <v>636.5</v>
      </c>
      <c r="C92" t="s">
        <v>63</v>
      </c>
      <c r="D92" t="s">
        <v>2313</v>
      </c>
      <c r="E92" s="68" t="str">
        <f t="shared" si="4"/>
        <v>20170922 14:05:21.026000</v>
      </c>
      <c r="F92" s="69">
        <f t="shared" si="5"/>
        <v>34371</v>
      </c>
    </row>
    <row r="93" spans="1:6">
      <c r="A93">
        <v>283</v>
      </c>
      <c r="B93">
        <v>636.5</v>
      </c>
      <c r="C93" t="s">
        <v>63</v>
      </c>
      <c r="D93" t="s">
        <v>2314</v>
      </c>
      <c r="E93" s="68" t="str">
        <f t="shared" si="4"/>
        <v>20170922 14:15:40.838000</v>
      </c>
      <c r="F93" s="69">
        <f t="shared" si="5"/>
        <v>180129.5</v>
      </c>
    </row>
    <row r="94" spans="1:6">
      <c r="A94">
        <v>44</v>
      </c>
      <c r="B94">
        <v>636.5</v>
      </c>
      <c r="C94" t="s">
        <v>65</v>
      </c>
      <c r="D94" t="s">
        <v>2315</v>
      </c>
      <c r="E94" s="68" t="str">
        <f t="shared" si="4"/>
        <v>20170922 14:15:40.855000</v>
      </c>
      <c r="F94" s="69">
        <f t="shared" si="5"/>
        <v>28006</v>
      </c>
    </row>
    <row r="95" spans="1:6">
      <c r="A95">
        <v>30</v>
      </c>
      <c r="B95">
        <v>636.5</v>
      </c>
      <c r="C95" t="s">
        <v>70</v>
      </c>
      <c r="D95" t="s">
        <v>2316</v>
      </c>
      <c r="E95" s="68" t="str">
        <f t="shared" si="4"/>
        <v>20170922 14:15:40.856964</v>
      </c>
      <c r="F95" s="69">
        <f t="shared" si="5"/>
        <v>19095</v>
      </c>
    </row>
    <row r="96" spans="1:6">
      <c r="A96">
        <v>43</v>
      </c>
      <c r="B96">
        <v>636.5</v>
      </c>
      <c r="C96" t="s">
        <v>67</v>
      </c>
      <c r="D96" t="s">
        <v>2317</v>
      </c>
      <c r="E96" s="68" t="str">
        <f t="shared" si="4"/>
        <v>20170922 14:15:40.857185</v>
      </c>
      <c r="F96" s="69">
        <f t="shared" si="5"/>
        <v>27369.5</v>
      </c>
    </row>
    <row r="97" spans="1:6">
      <c r="A97">
        <v>213</v>
      </c>
      <c r="B97">
        <v>636</v>
      </c>
      <c r="C97" t="s">
        <v>63</v>
      </c>
      <c r="D97" t="s">
        <v>2318</v>
      </c>
      <c r="E97" s="68" t="str">
        <f t="shared" si="4"/>
        <v>20170922 14:17:19.167000</v>
      </c>
      <c r="F97" s="69">
        <f t="shared" si="5"/>
        <v>135468</v>
      </c>
    </row>
    <row r="98" spans="1:6">
      <c r="A98">
        <v>22</v>
      </c>
      <c r="B98">
        <v>636</v>
      </c>
      <c r="C98" t="s">
        <v>70</v>
      </c>
      <c r="D98" t="s">
        <v>2319</v>
      </c>
      <c r="E98" s="68" t="str">
        <f t="shared" si="4"/>
        <v>20170922 14:17:19.177161</v>
      </c>
      <c r="F98" s="69">
        <f t="shared" si="5"/>
        <v>13992</v>
      </c>
    </row>
    <row r="99" spans="1:6">
      <c r="A99">
        <v>65</v>
      </c>
      <c r="B99">
        <v>636</v>
      </c>
      <c r="C99" t="s">
        <v>63</v>
      </c>
      <c r="D99" t="s">
        <v>2320</v>
      </c>
      <c r="E99" s="68" t="str">
        <f t="shared" si="4"/>
        <v>20170922 14:17:22.417000</v>
      </c>
      <c r="F99" s="69">
        <f t="shared" si="5"/>
        <v>41340</v>
      </c>
    </row>
    <row r="100" spans="1:6">
      <c r="A100">
        <v>56</v>
      </c>
      <c r="B100">
        <v>636.5</v>
      </c>
      <c r="C100" t="s">
        <v>65</v>
      </c>
      <c r="D100" t="s">
        <v>2321</v>
      </c>
      <c r="E100" s="68" t="str">
        <f t="shared" si="4"/>
        <v>20170922 14:24:58.634000</v>
      </c>
      <c r="F100" s="69">
        <f t="shared" si="5"/>
        <v>35644</v>
      </c>
    </row>
    <row r="101" spans="1:6">
      <c r="A101">
        <v>54</v>
      </c>
      <c r="B101">
        <v>636.5</v>
      </c>
      <c r="C101" t="s">
        <v>67</v>
      </c>
      <c r="D101" t="s">
        <v>2322</v>
      </c>
      <c r="E101" s="68" t="str">
        <f t="shared" si="4"/>
        <v>20170922 14:24:58.634198</v>
      </c>
      <c r="F101" s="69">
        <f t="shared" si="5"/>
        <v>34371</v>
      </c>
    </row>
    <row r="102" spans="1:6">
      <c r="A102">
        <v>37</v>
      </c>
      <c r="B102">
        <v>636.5</v>
      </c>
      <c r="C102" t="s">
        <v>70</v>
      </c>
      <c r="D102" t="s">
        <v>2323</v>
      </c>
      <c r="E102" s="68" t="str">
        <f t="shared" si="4"/>
        <v>20170922 14:24:58.634219</v>
      </c>
      <c r="F102" s="69">
        <f t="shared" si="5"/>
        <v>23550.5</v>
      </c>
    </row>
    <row r="103" spans="1:6">
      <c r="A103">
        <v>353</v>
      </c>
      <c r="B103">
        <v>636.5</v>
      </c>
      <c r="C103" t="s">
        <v>63</v>
      </c>
      <c r="D103" t="s">
        <v>2324</v>
      </c>
      <c r="E103" s="68" t="str">
        <f t="shared" si="4"/>
        <v>20170922 14:24:58.644000</v>
      </c>
      <c r="F103" s="69">
        <f t="shared" si="5"/>
        <v>224684.5</v>
      </c>
    </row>
    <row r="104" spans="1:6">
      <c r="A104">
        <v>60</v>
      </c>
      <c r="B104">
        <v>636</v>
      </c>
      <c r="C104" t="s">
        <v>65</v>
      </c>
      <c r="D104" t="s">
        <v>2325</v>
      </c>
      <c r="E104" s="68" t="str">
        <f t="shared" si="4"/>
        <v>20170922 14:24:58.958000</v>
      </c>
      <c r="F104" s="69">
        <f t="shared" si="5"/>
        <v>38160</v>
      </c>
    </row>
    <row r="105" spans="1:6">
      <c r="A105">
        <v>65</v>
      </c>
      <c r="B105">
        <v>636</v>
      </c>
      <c r="C105" t="s">
        <v>67</v>
      </c>
      <c r="D105" t="s">
        <v>2326</v>
      </c>
      <c r="E105" s="68" t="str">
        <f t="shared" si="4"/>
        <v>20170922 14:24:58.958135</v>
      </c>
      <c r="F105" s="69">
        <f t="shared" si="5"/>
        <v>41340</v>
      </c>
    </row>
    <row r="106" spans="1:6">
      <c r="A106">
        <v>20</v>
      </c>
      <c r="B106">
        <v>636</v>
      </c>
      <c r="C106" t="s">
        <v>70</v>
      </c>
      <c r="D106" t="s">
        <v>2327</v>
      </c>
      <c r="E106" s="68" t="str">
        <f t="shared" si="4"/>
        <v>20170922 14:24:58.958328</v>
      </c>
      <c r="F106" s="69">
        <f t="shared" si="5"/>
        <v>12720</v>
      </c>
    </row>
    <row r="107" spans="1:6">
      <c r="A107">
        <v>5</v>
      </c>
      <c r="B107">
        <v>636</v>
      </c>
      <c r="C107" t="s">
        <v>70</v>
      </c>
      <c r="D107" t="s">
        <v>2328</v>
      </c>
      <c r="E107" s="68" t="str">
        <f t="shared" si="4"/>
        <v>20170922 14:24:58.958453</v>
      </c>
      <c r="F107" s="69">
        <f t="shared" si="5"/>
        <v>3180</v>
      </c>
    </row>
    <row r="108" spans="1:6">
      <c r="A108">
        <v>20</v>
      </c>
      <c r="B108">
        <v>636</v>
      </c>
      <c r="C108" t="s">
        <v>70</v>
      </c>
      <c r="D108" t="s">
        <v>2329</v>
      </c>
      <c r="E108" s="68" t="str">
        <f t="shared" si="4"/>
        <v>20170922 14:24:58.959296</v>
      </c>
      <c r="F108" s="69">
        <f t="shared" si="5"/>
        <v>12720</v>
      </c>
    </row>
    <row r="109" spans="1:6">
      <c r="A109">
        <v>7</v>
      </c>
      <c r="B109">
        <v>636</v>
      </c>
      <c r="C109" t="s">
        <v>63</v>
      </c>
      <c r="D109" t="s">
        <v>2330</v>
      </c>
      <c r="E109" s="68" t="str">
        <f t="shared" si="4"/>
        <v>20170922 14:24:58.969000</v>
      </c>
      <c r="F109" s="69">
        <f t="shared" si="5"/>
        <v>4452</v>
      </c>
    </row>
    <row r="110" spans="1:6">
      <c r="A110">
        <v>231</v>
      </c>
      <c r="B110">
        <v>636</v>
      </c>
      <c r="C110" t="s">
        <v>63</v>
      </c>
      <c r="D110" t="s">
        <v>2330</v>
      </c>
      <c r="E110" s="68" t="str">
        <f t="shared" si="4"/>
        <v>20170922 14:24:58.969000</v>
      </c>
      <c r="F110" s="69">
        <f t="shared" si="5"/>
        <v>146916</v>
      </c>
    </row>
    <row r="111" spans="1:6">
      <c r="A111">
        <v>81</v>
      </c>
      <c r="B111">
        <v>636</v>
      </c>
      <c r="C111" t="s">
        <v>63</v>
      </c>
      <c r="D111" t="s">
        <v>2331</v>
      </c>
      <c r="E111" s="68" t="str">
        <f t="shared" si="4"/>
        <v>20170922 14:25:05.426000</v>
      </c>
      <c r="F111" s="69">
        <f t="shared" si="5"/>
        <v>51516</v>
      </c>
    </row>
    <row r="112" spans="1:6">
      <c r="A112">
        <v>45</v>
      </c>
      <c r="B112">
        <v>636</v>
      </c>
      <c r="C112" t="s">
        <v>67</v>
      </c>
      <c r="D112" t="s">
        <v>2332</v>
      </c>
      <c r="E112" s="68" t="str">
        <f t="shared" si="4"/>
        <v>20170922 14:25:18.389865</v>
      </c>
      <c r="F112" s="69">
        <f t="shared" si="5"/>
        <v>28620</v>
      </c>
    </row>
    <row r="113" spans="1:6">
      <c r="A113">
        <v>66</v>
      </c>
      <c r="B113">
        <v>636</v>
      </c>
      <c r="C113" t="s">
        <v>63</v>
      </c>
      <c r="D113" t="s">
        <v>2333</v>
      </c>
      <c r="E113" s="68" t="str">
        <f t="shared" si="4"/>
        <v>20170922 14:25:18.396000</v>
      </c>
      <c r="F113" s="69">
        <f t="shared" si="5"/>
        <v>41976</v>
      </c>
    </row>
    <row r="114" spans="1:6">
      <c r="A114">
        <v>156</v>
      </c>
      <c r="B114">
        <v>636</v>
      </c>
      <c r="C114" t="s">
        <v>63</v>
      </c>
      <c r="D114" t="s">
        <v>2334</v>
      </c>
      <c r="E114" s="68" t="str">
        <f t="shared" si="4"/>
        <v>20170922 14:41:18.859000</v>
      </c>
      <c r="F114" s="69">
        <f t="shared" si="5"/>
        <v>99216</v>
      </c>
    </row>
    <row r="115" spans="1:6">
      <c r="A115">
        <v>39</v>
      </c>
      <c r="B115">
        <v>636</v>
      </c>
      <c r="C115" t="s">
        <v>63</v>
      </c>
      <c r="D115" t="s">
        <v>2334</v>
      </c>
      <c r="E115" s="68" t="str">
        <f t="shared" si="4"/>
        <v>20170922 14:41:18.859000</v>
      </c>
      <c r="F115" s="69">
        <f t="shared" si="5"/>
        <v>24804</v>
      </c>
    </row>
    <row r="116" spans="1:6">
      <c r="A116">
        <v>17</v>
      </c>
      <c r="B116">
        <v>636</v>
      </c>
      <c r="C116" t="s">
        <v>63</v>
      </c>
      <c r="D116" t="s">
        <v>2334</v>
      </c>
      <c r="E116" s="68" t="str">
        <f t="shared" si="4"/>
        <v>20170922 14:41:18.859000</v>
      </c>
      <c r="F116" s="69">
        <f t="shared" si="5"/>
        <v>10812</v>
      </c>
    </row>
    <row r="117" spans="1:6">
      <c r="A117">
        <v>76</v>
      </c>
      <c r="B117">
        <v>636</v>
      </c>
      <c r="C117" t="s">
        <v>70</v>
      </c>
      <c r="D117" t="s">
        <v>2335</v>
      </c>
      <c r="E117" s="68" t="str">
        <f t="shared" si="4"/>
        <v>20170922 14:41:18.860893</v>
      </c>
      <c r="F117" s="69">
        <f t="shared" si="5"/>
        <v>48336</v>
      </c>
    </row>
    <row r="118" spans="1:6">
      <c r="A118">
        <v>25</v>
      </c>
      <c r="B118">
        <v>636</v>
      </c>
      <c r="C118" t="s">
        <v>70</v>
      </c>
      <c r="D118" t="s">
        <v>2335</v>
      </c>
      <c r="E118" s="68" t="str">
        <f t="shared" si="4"/>
        <v>20170922 14:41:18.860893</v>
      </c>
      <c r="F118" s="69">
        <f t="shared" si="5"/>
        <v>15900</v>
      </c>
    </row>
    <row r="119" spans="1:6">
      <c r="A119">
        <v>16</v>
      </c>
      <c r="B119">
        <v>636</v>
      </c>
      <c r="C119" t="s">
        <v>70</v>
      </c>
      <c r="D119" t="s">
        <v>2335</v>
      </c>
      <c r="E119" s="68" t="str">
        <f t="shared" si="4"/>
        <v>20170922 14:41:18.860893</v>
      </c>
      <c r="F119" s="69">
        <f t="shared" si="5"/>
        <v>10176</v>
      </c>
    </row>
    <row r="120" spans="1:6">
      <c r="A120">
        <v>48</v>
      </c>
      <c r="B120">
        <v>636</v>
      </c>
      <c r="C120" t="s">
        <v>70</v>
      </c>
      <c r="D120" t="s">
        <v>2335</v>
      </c>
      <c r="E120" s="68" t="str">
        <f t="shared" si="4"/>
        <v>20170922 14:41:18.860893</v>
      </c>
      <c r="F120" s="69">
        <f t="shared" si="5"/>
        <v>30528</v>
      </c>
    </row>
    <row r="121" spans="1:6">
      <c r="A121">
        <v>50</v>
      </c>
      <c r="B121">
        <v>636</v>
      </c>
      <c r="C121" t="s">
        <v>70</v>
      </c>
      <c r="D121" t="s">
        <v>2335</v>
      </c>
      <c r="E121" s="68" t="str">
        <f t="shared" si="4"/>
        <v>20170922 14:41:18.860893</v>
      </c>
      <c r="F121" s="69">
        <f t="shared" si="5"/>
        <v>31800</v>
      </c>
    </row>
    <row r="122" spans="1:6">
      <c r="A122">
        <v>50</v>
      </c>
      <c r="B122">
        <v>636</v>
      </c>
      <c r="C122" t="s">
        <v>70</v>
      </c>
      <c r="D122" t="s">
        <v>2335</v>
      </c>
      <c r="E122" s="68" t="str">
        <f t="shared" si="4"/>
        <v>20170922 14:41:18.860893</v>
      </c>
      <c r="F122" s="69">
        <f t="shared" si="5"/>
        <v>31800</v>
      </c>
    </row>
    <row r="123" spans="1:6">
      <c r="A123">
        <v>23</v>
      </c>
      <c r="B123">
        <v>636</v>
      </c>
      <c r="C123" t="s">
        <v>70</v>
      </c>
      <c r="D123" t="s">
        <v>2335</v>
      </c>
      <c r="E123" s="68" t="str">
        <f t="shared" si="4"/>
        <v>20170922 14:41:18.860893</v>
      </c>
      <c r="F123" s="69">
        <f t="shared" si="5"/>
        <v>14628</v>
      </c>
    </row>
    <row r="124" spans="1:6">
      <c r="A124">
        <v>47</v>
      </c>
      <c r="B124">
        <v>636</v>
      </c>
      <c r="C124" t="s">
        <v>63</v>
      </c>
      <c r="D124" t="s">
        <v>2336</v>
      </c>
      <c r="E124" s="68" t="str">
        <f t="shared" si="4"/>
        <v>20170922 14:41:26.742000</v>
      </c>
      <c r="F124" s="69">
        <f t="shared" si="5"/>
        <v>29892</v>
      </c>
    </row>
    <row r="125" spans="1:6">
      <c r="A125">
        <v>81</v>
      </c>
      <c r="B125">
        <v>636</v>
      </c>
      <c r="C125" t="s">
        <v>63</v>
      </c>
      <c r="D125" t="s">
        <v>2336</v>
      </c>
      <c r="E125" s="68" t="str">
        <f t="shared" si="4"/>
        <v>20170922 14:41:26.742000</v>
      </c>
      <c r="F125" s="69">
        <f t="shared" si="5"/>
        <v>51516</v>
      </c>
    </row>
    <row r="126" spans="1:6">
      <c r="A126">
        <v>172</v>
      </c>
      <c r="B126">
        <v>636</v>
      </c>
      <c r="C126" t="s">
        <v>63</v>
      </c>
      <c r="D126" t="s">
        <v>2336</v>
      </c>
      <c r="E126" s="68" t="str">
        <f t="shared" si="4"/>
        <v>20170922 14:41:26.742000</v>
      </c>
      <c r="F126" s="69">
        <f t="shared" si="5"/>
        <v>109392</v>
      </c>
    </row>
    <row r="127" spans="1:6">
      <c r="A127">
        <v>75</v>
      </c>
      <c r="B127">
        <v>637.5</v>
      </c>
      <c r="C127" t="s">
        <v>63</v>
      </c>
      <c r="D127" t="s">
        <v>2337</v>
      </c>
      <c r="E127" s="68" t="str">
        <f t="shared" si="4"/>
        <v>20170922 14:59:56.950000</v>
      </c>
      <c r="F127" s="69">
        <f t="shared" si="5"/>
        <v>47812.5</v>
      </c>
    </row>
    <row r="128" spans="1:6">
      <c r="A128">
        <v>39</v>
      </c>
      <c r="B128">
        <v>637.5</v>
      </c>
      <c r="C128" t="s">
        <v>63</v>
      </c>
      <c r="D128" t="s">
        <v>2337</v>
      </c>
      <c r="E128" s="68" t="str">
        <f t="shared" si="4"/>
        <v>20170922 14:59:56.950000</v>
      </c>
      <c r="F128" s="69">
        <f t="shared" si="5"/>
        <v>24862.5</v>
      </c>
    </row>
    <row r="129" spans="1:6">
      <c r="A129">
        <v>27</v>
      </c>
      <c r="B129">
        <v>637.5</v>
      </c>
      <c r="C129" t="s">
        <v>63</v>
      </c>
      <c r="D129" t="s">
        <v>2337</v>
      </c>
      <c r="E129" s="68" t="str">
        <f t="shared" si="4"/>
        <v>20170922 14:59:56.950000</v>
      </c>
      <c r="F129" s="69">
        <f t="shared" si="5"/>
        <v>17212.5</v>
      </c>
    </row>
    <row r="130" spans="1:6">
      <c r="A130">
        <v>56</v>
      </c>
      <c r="B130">
        <v>637.5</v>
      </c>
      <c r="C130" t="s">
        <v>70</v>
      </c>
      <c r="D130" t="s">
        <v>2338</v>
      </c>
      <c r="E130" s="68" t="str">
        <f t="shared" ref="E130:E193" si="6">LEFT(D130,FIND(" ",D130)-1)&amp;" "&amp;IF((MID(D130,FIND(" ",D130)+1,2))&lt;"23",MID(D130,FIND(" ",D130)+1,2) + 2 - VALUE(MID(D130,28,1)),"0"&amp;"0")&amp;MID(D130,FIND(" ",D130)+3,13)</f>
        <v>20170922 14:59:56.953235</v>
      </c>
      <c r="F130" s="69">
        <f t="shared" ref="F130:F193" si="7">A130*B130</f>
        <v>35700</v>
      </c>
    </row>
    <row r="131" spans="1:6">
      <c r="A131">
        <v>10</v>
      </c>
      <c r="B131">
        <v>637.5</v>
      </c>
      <c r="C131" t="s">
        <v>67</v>
      </c>
      <c r="D131" t="s">
        <v>2339</v>
      </c>
      <c r="E131" s="68" t="str">
        <f t="shared" si="6"/>
        <v>20170922 14:59:56.953268</v>
      </c>
      <c r="F131" s="69">
        <f t="shared" si="7"/>
        <v>6375</v>
      </c>
    </row>
    <row r="132" spans="1:6">
      <c r="A132">
        <v>100</v>
      </c>
      <c r="B132">
        <v>637.5</v>
      </c>
      <c r="C132" t="s">
        <v>67</v>
      </c>
      <c r="D132" t="s">
        <v>2339</v>
      </c>
      <c r="E132" s="68" t="str">
        <f t="shared" si="6"/>
        <v>20170922 14:59:56.953268</v>
      </c>
      <c r="F132" s="69">
        <f t="shared" si="7"/>
        <v>63750</v>
      </c>
    </row>
    <row r="133" spans="1:6">
      <c r="A133">
        <v>39</v>
      </c>
      <c r="B133">
        <v>637.5</v>
      </c>
      <c r="C133" t="s">
        <v>67</v>
      </c>
      <c r="D133" t="s">
        <v>2339</v>
      </c>
      <c r="E133" s="68" t="str">
        <f t="shared" si="6"/>
        <v>20170922 14:59:56.953268</v>
      </c>
      <c r="F133" s="69">
        <f t="shared" si="7"/>
        <v>24862.5</v>
      </c>
    </row>
    <row r="134" spans="1:6">
      <c r="A134">
        <v>27</v>
      </c>
      <c r="B134">
        <v>637.5</v>
      </c>
      <c r="C134" t="s">
        <v>63</v>
      </c>
      <c r="D134" t="s">
        <v>2340</v>
      </c>
      <c r="E134" s="68" t="str">
        <f t="shared" si="6"/>
        <v>20170922 14:59:57.026000</v>
      </c>
      <c r="F134" s="69">
        <f t="shared" si="7"/>
        <v>17212.5</v>
      </c>
    </row>
    <row r="135" spans="1:6">
      <c r="A135">
        <v>153</v>
      </c>
      <c r="B135">
        <v>637.5</v>
      </c>
      <c r="C135" t="s">
        <v>63</v>
      </c>
      <c r="D135" t="s">
        <v>2341</v>
      </c>
      <c r="E135" s="68" t="str">
        <f t="shared" si="6"/>
        <v>20170922 15:00:02.170000</v>
      </c>
      <c r="F135" s="69">
        <f t="shared" si="7"/>
        <v>97537.5</v>
      </c>
    </row>
    <row r="136" spans="1:6">
      <c r="A136">
        <v>20</v>
      </c>
      <c r="B136">
        <v>637.5</v>
      </c>
      <c r="C136" t="s">
        <v>63</v>
      </c>
      <c r="D136" t="s">
        <v>2342</v>
      </c>
      <c r="E136" s="68" t="str">
        <f t="shared" si="6"/>
        <v>20170922 15:01:00.123000</v>
      </c>
      <c r="F136" s="69">
        <f t="shared" si="7"/>
        <v>12750</v>
      </c>
    </row>
    <row r="137" spans="1:6">
      <c r="A137">
        <v>13</v>
      </c>
      <c r="B137">
        <v>637.5</v>
      </c>
      <c r="C137" t="s">
        <v>63</v>
      </c>
      <c r="D137" t="s">
        <v>2343</v>
      </c>
      <c r="E137" s="68" t="str">
        <f t="shared" si="6"/>
        <v>20170922 15:01:00.146000</v>
      </c>
      <c r="F137" s="69">
        <f t="shared" si="7"/>
        <v>8287.5</v>
      </c>
    </row>
    <row r="138" spans="1:6">
      <c r="A138">
        <v>41</v>
      </c>
      <c r="B138">
        <v>637.5</v>
      </c>
      <c r="C138" t="s">
        <v>63</v>
      </c>
      <c r="D138" t="s">
        <v>2344</v>
      </c>
      <c r="E138" s="68" t="str">
        <f t="shared" si="6"/>
        <v>20170922 15:01:00.166000</v>
      </c>
      <c r="F138" s="69">
        <f t="shared" si="7"/>
        <v>26137.5</v>
      </c>
    </row>
    <row r="139" spans="1:6">
      <c r="A139">
        <v>31</v>
      </c>
      <c r="B139">
        <v>637.5</v>
      </c>
      <c r="C139" t="s">
        <v>63</v>
      </c>
      <c r="D139" t="s">
        <v>2345</v>
      </c>
      <c r="E139" s="68" t="str">
        <f t="shared" si="6"/>
        <v>20170922 15:11:11.325000</v>
      </c>
      <c r="F139" s="69">
        <f t="shared" si="7"/>
        <v>19762.5</v>
      </c>
    </row>
    <row r="140" spans="1:6">
      <c r="A140">
        <v>252</v>
      </c>
      <c r="B140">
        <v>637.5</v>
      </c>
      <c r="C140" t="s">
        <v>63</v>
      </c>
      <c r="D140" t="s">
        <v>2345</v>
      </c>
      <c r="E140" s="68" t="str">
        <f t="shared" si="6"/>
        <v>20170922 15:11:11.325000</v>
      </c>
      <c r="F140" s="69">
        <f t="shared" si="7"/>
        <v>160650</v>
      </c>
    </row>
    <row r="141" spans="1:6">
      <c r="A141">
        <v>44</v>
      </c>
      <c r="B141">
        <v>637.5</v>
      </c>
      <c r="C141" t="s">
        <v>65</v>
      </c>
      <c r="D141" t="s">
        <v>2346</v>
      </c>
      <c r="E141" s="68" t="str">
        <f t="shared" si="6"/>
        <v>20170922 15:11:11.334000</v>
      </c>
      <c r="F141" s="69">
        <f t="shared" si="7"/>
        <v>28050</v>
      </c>
    </row>
    <row r="142" spans="1:6">
      <c r="A142">
        <v>43</v>
      </c>
      <c r="B142">
        <v>637.5</v>
      </c>
      <c r="C142" t="s">
        <v>67</v>
      </c>
      <c r="D142" t="s">
        <v>2347</v>
      </c>
      <c r="E142" s="68" t="str">
        <f t="shared" si="6"/>
        <v>20170922 15:11:11.335218</v>
      </c>
      <c r="F142" s="69">
        <f t="shared" si="7"/>
        <v>27412.5</v>
      </c>
    </row>
    <row r="143" spans="1:6">
      <c r="A143">
        <v>30</v>
      </c>
      <c r="B143">
        <v>637.5</v>
      </c>
      <c r="C143" t="s">
        <v>70</v>
      </c>
      <c r="D143" t="s">
        <v>2348</v>
      </c>
      <c r="E143" s="68" t="str">
        <f t="shared" si="6"/>
        <v>20170922 15:11:11.335260</v>
      </c>
      <c r="F143" s="69">
        <f t="shared" si="7"/>
        <v>19125</v>
      </c>
    </row>
    <row r="144" spans="1:6">
      <c r="A144">
        <v>11</v>
      </c>
      <c r="B144">
        <v>637</v>
      </c>
      <c r="C144" t="s">
        <v>70</v>
      </c>
      <c r="D144" t="s">
        <v>2349</v>
      </c>
      <c r="E144" s="68" t="str">
        <f t="shared" si="6"/>
        <v>20170922 15:12:37.840786</v>
      </c>
      <c r="F144" s="69">
        <f t="shared" si="7"/>
        <v>7007</v>
      </c>
    </row>
    <row r="145" spans="1:6">
      <c r="A145">
        <v>41</v>
      </c>
      <c r="B145">
        <v>637</v>
      </c>
      <c r="C145" t="s">
        <v>63</v>
      </c>
      <c r="D145" t="s">
        <v>2350</v>
      </c>
      <c r="E145" s="68" t="str">
        <f t="shared" si="6"/>
        <v>20170922 15:22:05.006000</v>
      </c>
      <c r="F145" s="69">
        <f t="shared" si="7"/>
        <v>26117</v>
      </c>
    </row>
    <row r="146" spans="1:6">
      <c r="A146">
        <v>55</v>
      </c>
      <c r="B146">
        <v>637</v>
      </c>
      <c r="C146" t="s">
        <v>63</v>
      </c>
      <c r="D146" t="s">
        <v>2351</v>
      </c>
      <c r="E146" s="68" t="str">
        <f t="shared" si="6"/>
        <v>20170922 15:23:49.471000</v>
      </c>
      <c r="F146" s="69">
        <f t="shared" si="7"/>
        <v>35035</v>
      </c>
    </row>
    <row r="147" spans="1:6">
      <c r="A147">
        <v>50</v>
      </c>
      <c r="B147">
        <v>637</v>
      </c>
      <c r="C147" t="s">
        <v>63</v>
      </c>
      <c r="D147" t="s">
        <v>2352</v>
      </c>
      <c r="E147" s="68" t="str">
        <f t="shared" si="6"/>
        <v>20170922 15:28:22.018000</v>
      </c>
      <c r="F147" s="69">
        <f t="shared" si="7"/>
        <v>31850</v>
      </c>
    </row>
    <row r="148" spans="1:6">
      <c r="A148">
        <v>67</v>
      </c>
      <c r="B148">
        <v>637</v>
      </c>
      <c r="C148" t="s">
        <v>63</v>
      </c>
      <c r="D148" t="s">
        <v>2353</v>
      </c>
      <c r="E148" s="68" t="str">
        <f t="shared" si="6"/>
        <v>20170922 15:31:57.791000</v>
      </c>
      <c r="F148" s="69">
        <f t="shared" si="7"/>
        <v>42679</v>
      </c>
    </row>
    <row r="149" spans="1:6">
      <c r="A149">
        <v>67</v>
      </c>
      <c r="B149">
        <v>637.5</v>
      </c>
      <c r="C149" t="s">
        <v>63</v>
      </c>
      <c r="D149" t="s">
        <v>2354</v>
      </c>
      <c r="E149" s="68" t="str">
        <f t="shared" si="6"/>
        <v>20170922 15:34:18.605000</v>
      </c>
      <c r="F149" s="69">
        <f t="shared" si="7"/>
        <v>42712.5</v>
      </c>
    </row>
    <row r="150" spans="1:6">
      <c r="A150">
        <v>45</v>
      </c>
      <c r="B150">
        <v>637.5</v>
      </c>
      <c r="C150" t="s">
        <v>63</v>
      </c>
      <c r="D150" t="s">
        <v>2354</v>
      </c>
      <c r="E150" s="68" t="str">
        <f t="shared" si="6"/>
        <v>20170922 15:34:18.605000</v>
      </c>
      <c r="F150" s="69">
        <f t="shared" si="7"/>
        <v>28687.5</v>
      </c>
    </row>
    <row r="151" spans="1:6">
      <c r="A151">
        <v>69</v>
      </c>
      <c r="B151">
        <v>637.5</v>
      </c>
      <c r="C151" t="s">
        <v>63</v>
      </c>
      <c r="D151" t="s">
        <v>2354</v>
      </c>
      <c r="E151" s="68" t="str">
        <f t="shared" si="6"/>
        <v>20170922 15:34:18.605000</v>
      </c>
      <c r="F151" s="69">
        <f t="shared" si="7"/>
        <v>43987.5</v>
      </c>
    </row>
    <row r="152" spans="1:6">
      <c r="A152">
        <v>100</v>
      </c>
      <c r="B152">
        <v>637.5</v>
      </c>
      <c r="C152" t="s">
        <v>63</v>
      </c>
      <c r="D152" t="s">
        <v>2354</v>
      </c>
      <c r="E152" s="68" t="str">
        <f t="shared" si="6"/>
        <v>20170922 15:34:18.605000</v>
      </c>
      <c r="F152" s="69">
        <f t="shared" si="7"/>
        <v>63750</v>
      </c>
    </row>
    <row r="153" spans="1:6">
      <c r="A153">
        <v>81</v>
      </c>
      <c r="B153">
        <v>637.5</v>
      </c>
      <c r="C153" t="s">
        <v>63</v>
      </c>
      <c r="D153" t="s">
        <v>2354</v>
      </c>
      <c r="E153" s="68" t="str">
        <f t="shared" si="6"/>
        <v>20170922 15:34:18.605000</v>
      </c>
      <c r="F153" s="69">
        <f t="shared" si="7"/>
        <v>51637.5</v>
      </c>
    </row>
    <row r="154" spans="1:6">
      <c r="A154">
        <v>50</v>
      </c>
      <c r="B154">
        <v>637.5</v>
      </c>
      <c r="C154" t="s">
        <v>70</v>
      </c>
      <c r="D154" t="s">
        <v>2355</v>
      </c>
      <c r="E154" s="68" t="str">
        <f t="shared" si="6"/>
        <v>20170922 15:34:18.606592</v>
      </c>
      <c r="F154" s="69">
        <f t="shared" si="7"/>
        <v>31875</v>
      </c>
    </row>
    <row r="155" spans="1:6">
      <c r="A155">
        <v>160</v>
      </c>
      <c r="B155">
        <v>637.5</v>
      </c>
      <c r="C155" t="s">
        <v>70</v>
      </c>
      <c r="D155" t="s">
        <v>2355</v>
      </c>
      <c r="E155" s="68" t="str">
        <f t="shared" si="6"/>
        <v>20170922 15:34:18.606592</v>
      </c>
      <c r="F155" s="69">
        <f t="shared" si="7"/>
        <v>102000</v>
      </c>
    </row>
    <row r="156" spans="1:6">
      <c r="A156">
        <v>70</v>
      </c>
      <c r="B156">
        <v>637.5</v>
      </c>
      <c r="C156" t="s">
        <v>70</v>
      </c>
      <c r="D156" t="s">
        <v>2355</v>
      </c>
      <c r="E156" s="68" t="str">
        <f t="shared" si="6"/>
        <v>20170922 15:34:18.606592</v>
      </c>
      <c r="F156" s="69">
        <f t="shared" si="7"/>
        <v>44625</v>
      </c>
    </row>
    <row r="157" spans="1:6">
      <c r="A157">
        <v>8</v>
      </c>
      <c r="B157">
        <v>637.5</v>
      </c>
      <c r="C157" t="s">
        <v>70</v>
      </c>
      <c r="D157" t="s">
        <v>2355</v>
      </c>
      <c r="E157" s="68" t="str">
        <f t="shared" si="6"/>
        <v>20170922 15:34:18.606592</v>
      </c>
      <c r="F157" s="69">
        <f t="shared" si="7"/>
        <v>5100</v>
      </c>
    </row>
    <row r="158" spans="1:6">
      <c r="A158">
        <v>50</v>
      </c>
      <c r="B158">
        <v>637.5</v>
      </c>
      <c r="C158" t="s">
        <v>70</v>
      </c>
      <c r="D158" t="s">
        <v>2355</v>
      </c>
      <c r="E158" s="68" t="str">
        <f t="shared" si="6"/>
        <v>20170922 15:34:18.606592</v>
      </c>
      <c r="F158" s="69">
        <f t="shared" si="7"/>
        <v>31875</v>
      </c>
    </row>
    <row r="159" spans="1:6">
      <c r="A159">
        <v>76</v>
      </c>
      <c r="B159">
        <v>637</v>
      </c>
      <c r="C159" t="s">
        <v>63</v>
      </c>
      <c r="D159" t="s">
        <v>2356</v>
      </c>
      <c r="E159" s="68" t="str">
        <f t="shared" si="6"/>
        <v>20170922 15:36:16.519000</v>
      </c>
      <c r="F159" s="69">
        <f t="shared" si="7"/>
        <v>48412</v>
      </c>
    </row>
    <row r="160" spans="1:6">
      <c r="A160">
        <v>400</v>
      </c>
      <c r="B160">
        <v>636.5</v>
      </c>
      <c r="C160" t="s">
        <v>63</v>
      </c>
      <c r="D160" t="s">
        <v>2357</v>
      </c>
      <c r="E160" s="68" t="str">
        <f t="shared" si="6"/>
        <v>20170922 15:36:17.248000</v>
      </c>
      <c r="F160" s="69">
        <f t="shared" si="7"/>
        <v>254600</v>
      </c>
    </row>
    <row r="161" spans="1:6">
      <c r="A161">
        <v>51</v>
      </c>
      <c r="B161">
        <v>637</v>
      </c>
      <c r="C161" t="s">
        <v>63</v>
      </c>
      <c r="D161" t="s">
        <v>2358</v>
      </c>
      <c r="E161" s="68" t="str">
        <f t="shared" si="6"/>
        <v>20170922 15:40:28.408000</v>
      </c>
      <c r="F161" s="69">
        <f t="shared" si="7"/>
        <v>32487</v>
      </c>
    </row>
    <row r="162" spans="1:6">
      <c r="A162">
        <v>82</v>
      </c>
      <c r="B162">
        <v>637</v>
      </c>
      <c r="C162" t="s">
        <v>63</v>
      </c>
      <c r="D162" t="s">
        <v>2358</v>
      </c>
      <c r="E162" s="68" t="str">
        <f t="shared" si="6"/>
        <v>20170922 15:40:28.408000</v>
      </c>
      <c r="F162" s="69">
        <f t="shared" si="7"/>
        <v>52234</v>
      </c>
    </row>
    <row r="163" spans="1:6">
      <c r="A163">
        <v>100</v>
      </c>
      <c r="B163">
        <v>637</v>
      </c>
      <c r="C163" t="s">
        <v>63</v>
      </c>
      <c r="D163" t="s">
        <v>2358</v>
      </c>
      <c r="E163" s="68" t="str">
        <f t="shared" si="6"/>
        <v>20170922 15:40:28.408000</v>
      </c>
      <c r="F163" s="69">
        <f t="shared" si="7"/>
        <v>63700</v>
      </c>
    </row>
    <row r="164" spans="1:6">
      <c r="A164">
        <v>91</v>
      </c>
      <c r="B164">
        <v>637</v>
      </c>
      <c r="C164" t="s">
        <v>63</v>
      </c>
      <c r="D164" t="s">
        <v>2358</v>
      </c>
      <c r="E164" s="68" t="str">
        <f t="shared" si="6"/>
        <v>20170922 15:40:28.408000</v>
      </c>
      <c r="F164" s="69">
        <f t="shared" si="7"/>
        <v>57967</v>
      </c>
    </row>
    <row r="165" spans="1:6">
      <c r="A165">
        <v>11</v>
      </c>
      <c r="B165">
        <v>637</v>
      </c>
      <c r="C165" t="s">
        <v>63</v>
      </c>
      <c r="D165" t="s">
        <v>2358</v>
      </c>
      <c r="E165" s="68" t="str">
        <f t="shared" si="6"/>
        <v>20170922 15:40:28.408000</v>
      </c>
      <c r="F165" s="69">
        <f t="shared" si="7"/>
        <v>7007</v>
      </c>
    </row>
    <row r="166" spans="1:6">
      <c r="A166">
        <v>65</v>
      </c>
      <c r="B166">
        <v>637</v>
      </c>
      <c r="C166" t="s">
        <v>63</v>
      </c>
      <c r="D166" t="s">
        <v>2358</v>
      </c>
      <c r="E166" s="68" t="str">
        <f t="shared" si="6"/>
        <v>20170922 15:40:28.408000</v>
      </c>
      <c r="F166" s="69">
        <f t="shared" si="7"/>
        <v>41405</v>
      </c>
    </row>
    <row r="167" spans="1:6">
      <c r="A167">
        <v>66</v>
      </c>
      <c r="B167">
        <v>637</v>
      </c>
      <c r="C167" t="s">
        <v>63</v>
      </c>
      <c r="D167" t="s">
        <v>2358</v>
      </c>
      <c r="E167" s="68" t="str">
        <f t="shared" si="6"/>
        <v>20170922 15:40:28.408000</v>
      </c>
      <c r="F167" s="69">
        <f t="shared" si="7"/>
        <v>42042</v>
      </c>
    </row>
    <row r="168" spans="1:6">
      <c r="A168">
        <v>49</v>
      </c>
      <c r="B168">
        <v>637</v>
      </c>
      <c r="C168" t="s">
        <v>70</v>
      </c>
      <c r="D168" t="s">
        <v>2359</v>
      </c>
      <c r="E168" s="68" t="str">
        <f t="shared" si="6"/>
        <v>20170922 15:40:28.410139</v>
      </c>
      <c r="F168" s="69">
        <f t="shared" si="7"/>
        <v>31213</v>
      </c>
    </row>
    <row r="169" spans="1:6">
      <c r="A169">
        <v>150</v>
      </c>
      <c r="B169">
        <v>637</v>
      </c>
      <c r="C169" t="s">
        <v>70</v>
      </c>
      <c r="D169" t="s">
        <v>2359</v>
      </c>
      <c r="E169" s="68" t="str">
        <f t="shared" si="6"/>
        <v>20170922 15:40:28.410139</v>
      </c>
      <c r="F169" s="69">
        <f t="shared" si="7"/>
        <v>95550</v>
      </c>
    </row>
    <row r="170" spans="1:6">
      <c r="A170">
        <v>50</v>
      </c>
      <c r="B170">
        <v>637</v>
      </c>
      <c r="C170" t="s">
        <v>70</v>
      </c>
      <c r="D170" t="s">
        <v>2359</v>
      </c>
      <c r="E170" s="68" t="str">
        <f t="shared" si="6"/>
        <v>20170922 15:40:28.410139</v>
      </c>
      <c r="F170" s="69">
        <f t="shared" si="7"/>
        <v>31850</v>
      </c>
    </row>
    <row r="171" spans="1:6">
      <c r="A171">
        <v>50</v>
      </c>
      <c r="B171">
        <v>637</v>
      </c>
      <c r="C171" t="s">
        <v>70</v>
      </c>
      <c r="D171" t="s">
        <v>2359</v>
      </c>
      <c r="E171" s="68" t="str">
        <f t="shared" si="6"/>
        <v>20170922 15:40:28.410139</v>
      </c>
      <c r="F171" s="69">
        <f t="shared" si="7"/>
        <v>31850</v>
      </c>
    </row>
    <row r="172" spans="1:6">
      <c r="A172">
        <v>39</v>
      </c>
      <c r="B172">
        <v>637</v>
      </c>
      <c r="C172" t="s">
        <v>70</v>
      </c>
      <c r="D172" t="s">
        <v>2359</v>
      </c>
      <c r="E172" s="68" t="str">
        <f t="shared" si="6"/>
        <v>20170922 15:40:28.410139</v>
      </c>
      <c r="F172" s="69">
        <f t="shared" si="7"/>
        <v>24843</v>
      </c>
    </row>
    <row r="173" spans="1:6">
      <c r="A173">
        <v>196</v>
      </c>
      <c r="B173">
        <v>637</v>
      </c>
      <c r="C173" t="s">
        <v>70</v>
      </c>
      <c r="D173" t="s">
        <v>2359</v>
      </c>
      <c r="E173" s="68" t="str">
        <f t="shared" si="6"/>
        <v>20170922 15:40:28.410139</v>
      </c>
      <c r="F173" s="69">
        <f t="shared" si="7"/>
        <v>124852</v>
      </c>
    </row>
    <row r="174" spans="1:6">
      <c r="A174">
        <v>144</v>
      </c>
      <c r="B174">
        <v>637</v>
      </c>
      <c r="C174" t="s">
        <v>63</v>
      </c>
      <c r="D174" t="s">
        <v>2360</v>
      </c>
      <c r="E174" s="68" t="str">
        <f t="shared" si="6"/>
        <v>20170922 15:41:35.975000</v>
      </c>
      <c r="F174" s="69">
        <f t="shared" si="7"/>
        <v>91728</v>
      </c>
    </row>
    <row r="175" spans="1:6">
      <c r="A175">
        <v>25</v>
      </c>
      <c r="B175">
        <v>637</v>
      </c>
      <c r="C175" t="s">
        <v>63</v>
      </c>
      <c r="D175" t="s">
        <v>2360</v>
      </c>
      <c r="E175" s="68" t="str">
        <f t="shared" si="6"/>
        <v>20170922 15:41:35.975000</v>
      </c>
      <c r="F175" s="69">
        <f t="shared" si="7"/>
        <v>15925</v>
      </c>
    </row>
    <row r="176" spans="1:6">
      <c r="A176">
        <v>31</v>
      </c>
      <c r="B176">
        <v>637</v>
      </c>
      <c r="C176" t="s">
        <v>70</v>
      </c>
      <c r="D176" t="s">
        <v>2361</v>
      </c>
      <c r="E176" s="68" t="str">
        <f t="shared" si="6"/>
        <v>20170922 15:41:35.976813</v>
      </c>
      <c r="F176" s="69">
        <f t="shared" si="7"/>
        <v>19747</v>
      </c>
    </row>
    <row r="177" spans="1:6">
      <c r="A177">
        <v>50</v>
      </c>
      <c r="B177">
        <v>637</v>
      </c>
      <c r="C177" t="s">
        <v>70</v>
      </c>
      <c r="D177" t="s">
        <v>2361</v>
      </c>
      <c r="E177" s="68" t="str">
        <f t="shared" si="6"/>
        <v>20170922 15:41:35.976813</v>
      </c>
      <c r="F177" s="69">
        <f t="shared" si="7"/>
        <v>31850</v>
      </c>
    </row>
    <row r="178" spans="1:6">
      <c r="A178">
        <v>50</v>
      </c>
      <c r="B178">
        <v>637</v>
      </c>
      <c r="C178" t="s">
        <v>70</v>
      </c>
      <c r="D178" t="s">
        <v>2361</v>
      </c>
      <c r="E178" s="68" t="str">
        <f t="shared" si="6"/>
        <v>20170922 15:41:35.976813</v>
      </c>
      <c r="F178" s="69">
        <f t="shared" si="7"/>
        <v>31850</v>
      </c>
    </row>
    <row r="179" spans="1:6">
      <c r="A179">
        <v>78</v>
      </c>
      <c r="B179">
        <v>636.5</v>
      </c>
      <c r="C179" t="s">
        <v>65</v>
      </c>
      <c r="D179" t="s">
        <v>2362</v>
      </c>
      <c r="E179" s="68" t="str">
        <f t="shared" si="6"/>
        <v>20170922 15:44:15.381000</v>
      </c>
      <c r="F179" s="69">
        <f t="shared" si="7"/>
        <v>49647</v>
      </c>
    </row>
    <row r="180" spans="1:6">
      <c r="A180">
        <v>76</v>
      </c>
      <c r="B180">
        <v>636.5</v>
      </c>
      <c r="C180" t="s">
        <v>67</v>
      </c>
      <c r="D180" t="s">
        <v>2363</v>
      </c>
      <c r="E180" s="68" t="str">
        <f t="shared" si="6"/>
        <v>20170922 15:44:15.382412</v>
      </c>
      <c r="F180" s="69">
        <f t="shared" si="7"/>
        <v>48374</v>
      </c>
    </row>
    <row r="181" spans="1:6">
      <c r="A181">
        <v>53</v>
      </c>
      <c r="B181">
        <v>636.5</v>
      </c>
      <c r="C181" t="s">
        <v>70</v>
      </c>
      <c r="D181" t="s">
        <v>2364</v>
      </c>
      <c r="E181" s="68" t="str">
        <f t="shared" si="6"/>
        <v>20170922 15:44:15.382416</v>
      </c>
      <c r="F181" s="69">
        <f t="shared" si="7"/>
        <v>33734.5</v>
      </c>
    </row>
    <row r="182" spans="1:6">
      <c r="A182">
        <v>493</v>
      </c>
      <c r="B182">
        <v>636.5</v>
      </c>
      <c r="C182" t="s">
        <v>63</v>
      </c>
      <c r="D182" t="s">
        <v>2365</v>
      </c>
      <c r="E182" s="68" t="str">
        <f t="shared" si="6"/>
        <v>20170922 15:44:15.392000</v>
      </c>
      <c r="F182" s="69">
        <f t="shared" si="7"/>
        <v>313794.5</v>
      </c>
    </row>
    <row r="183" spans="1:6">
      <c r="A183">
        <v>17</v>
      </c>
      <c r="B183">
        <v>637</v>
      </c>
      <c r="C183" t="s">
        <v>63</v>
      </c>
      <c r="D183" t="s">
        <v>2366</v>
      </c>
      <c r="E183" s="68" t="str">
        <f t="shared" si="6"/>
        <v>20170922 15:50:02.859000</v>
      </c>
      <c r="F183" s="69">
        <f t="shared" si="7"/>
        <v>10829</v>
      </c>
    </row>
    <row r="184" spans="1:6">
      <c r="A184">
        <v>92</v>
      </c>
      <c r="B184">
        <v>637</v>
      </c>
      <c r="C184" t="s">
        <v>63</v>
      </c>
      <c r="D184" t="s">
        <v>2366</v>
      </c>
      <c r="E184" s="68" t="str">
        <f t="shared" si="6"/>
        <v>20170922 15:50:02.859000</v>
      </c>
      <c r="F184" s="69">
        <f t="shared" si="7"/>
        <v>58604</v>
      </c>
    </row>
    <row r="185" spans="1:6">
      <c r="A185">
        <v>24</v>
      </c>
      <c r="B185">
        <v>637</v>
      </c>
      <c r="C185" t="s">
        <v>63</v>
      </c>
      <c r="D185" t="s">
        <v>2366</v>
      </c>
      <c r="E185" s="68" t="str">
        <f t="shared" si="6"/>
        <v>20170922 15:50:02.859000</v>
      </c>
      <c r="F185" s="69">
        <f t="shared" si="7"/>
        <v>15288</v>
      </c>
    </row>
    <row r="186" spans="1:6">
      <c r="A186">
        <v>92</v>
      </c>
      <c r="B186">
        <v>637</v>
      </c>
      <c r="C186" t="s">
        <v>63</v>
      </c>
      <c r="D186" t="s">
        <v>2366</v>
      </c>
      <c r="E186" s="68" t="str">
        <f t="shared" si="6"/>
        <v>20170922 15:50:02.859000</v>
      </c>
      <c r="F186" s="69">
        <f t="shared" si="7"/>
        <v>58604</v>
      </c>
    </row>
    <row r="187" spans="1:6">
      <c r="A187">
        <v>97</v>
      </c>
      <c r="B187">
        <v>637</v>
      </c>
      <c r="C187" t="s">
        <v>63</v>
      </c>
      <c r="D187" t="s">
        <v>2366</v>
      </c>
      <c r="E187" s="68" t="str">
        <f t="shared" si="6"/>
        <v>20170922 15:50:02.859000</v>
      </c>
      <c r="F187" s="69">
        <f t="shared" si="7"/>
        <v>61789</v>
      </c>
    </row>
    <row r="188" spans="1:6">
      <c r="A188">
        <v>88</v>
      </c>
      <c r="B188">
        <v>637</v>
      </c>
      <c r="C188" t="s">
        <v>63</v>
      </c>
      <c r="D188" t="s">
        <v>2366</v>
      </c>
      <c r="E188" s="68" t="str">
        <f t="shared" si="6"/>
        <v>20170922 15:50:02.859000</v>
      </c>
      <c r="F188" s="69">
        <f t="shared" si="7"/>
        <v>56056</v>
      </c>
    </row>
    <row r="189" spans="1:6">
      <c r="A189">
        <v>212</v>
      </c>
      <c r="B189">
        <v>637</v>
      </c>
      <c r="C189" t="s">
        <v>63</v>
      </c>
      <c r="D189" t="s">
        <v>2366</v>
      </c>
      <c r="E189" s="68" t="str">
        <f t="shared" si="6"/>
        <v>20170922 15:50:02.859000</v>
      </c>
      <c r="F189" s="69">
        <f t="shared" si="7"/>
        <v>135044</v>
      </c>
    </row>
    <row r="190" spans="1:6">
      <c r="A190">
        <v>43</v>
      </c>
      <c r="B190">
        <v>637</v>
      </c>
      <c r="C190" t="s">
        <v>63</v>
      </c>
      <c r="D190" t="s">
        <v>2366</v>
      </c>
      <c r="E190" s="68" t="str">
        <f t="shared" si="6"/>
        <v>20170922 15:50:02.859000</v>
      </c>
      <c r="F190" s="69">
        <f t="shared" si="7"/>
        <v>27391</v>
      </c>
    </row>
    <row r="191" spans="1:6">
      <c r="A191">
        <v>42</v>
      </c>
      <c r="B191">
        <v>637</v>
      </c>
      <c r="C191" t="s">
        <v>63</v>
      </c>
      <c r="D191" t="s">
        <v>2366</v>
      </c>
      <c r="E191" s="68" t="str">
        <f t="shared" si="6"/>
        <v>20170922 15:50:02.859000</v>
      </c>
      <c r="F191" s="69">
        <f t="shared" si="7"/>
        <v>26754</v>
      </c>
    </row>
    <row r="192" spans="1:6">
      <c r="A192">
        <v>50</v>
      </c>
      <c r="B192">
        <v>637</v>
      </c>
      <c r="C192" t="s">
        <v>70</v>
      </c>
      <c r="D192" t="s">
        <v>2367</v>
      </c>
      <c r="E192" s="68" t="str">
        <f t="shared" si="6"/>
        <v>20170922 15:50:02.861560</v>
      </c>
      <c r="F192" s="69">
        <f t="shared" si="7"/>
        <v>31850</v>
      </c>
    </row>
    <row r="193" spans="1:6">
      <c r="A193">
        <v>143</v>
      </c>
      <c r="B193">
        <v>637</v>
      </c>
      <c r="C193" t="s">
        <v>70</v>
      </c>
      <c r="D193" t="s">
        <v>2367</v>
      </c>
      <c r="E193" s="68" t="str">
        <f t="shared" si="6"/>
        <v>20170922 15:50:02.861560</v>
      </c>
      <c r="F193" s="69">
        <f t="shared" si="7"/>
        <v>91091</v>
      </c>
    </row>
    <row r="194" spans="1:6">
      <c r="A194">
        <v>50</v>
      </c>
      <c r="B194">
        <v>637</v>
      </c>
      <c r="C194" t="s">
        <v>70</v>
      </c>
      <c r="D194" t="s">
        <v>2367</v>
      </c>
      <c r="E194" s="68" t="str">
        <f t="shared" ref="E194:E195" si="8">LEFT(D194,FIND(" ",D194)-1)&amp;" "&amp;IF((MID(D194,FIND(" ",D194)+1,2))&lt;"23",MID(D194,FIND(" ",D194)+1,2) + 2 - VALUE(MID(D194,28,1)),"0"&amp;"0")&amp;MID(D194,FIND(" ",D194)+3,13)</f>
        <v>20170922 15:50:02.861560</v>
      </c>
      <c r="F194" s="69">
        <f t="shared" ref="F194:F195" si="9">A194*B194</f>
        <v>31850</v>
      </c>
    </row>
    <row r="195" spans="1:6">
      <c r="A195">
        <v>50</v>
      </c>
      <c r="B195">
        <v>637</v>
      </c>
      <c r="C195" t="s">
        <v>70</v>
      </c>
      <c r="D195" t="s">
        <v>2367</v>
      </c>
      <c r="E195" s="68" t="str">
        <f t="shared" si="8"/>
        <v>20170922 15:50:02.861560</v>
      </c>
      <c r="F195" s="69">
        <f t="shared" si="9"/>
        <v>31850</v>
      </c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L84"/>
  <sheetViews>
    <sheetView workbookViewId="0">
      <selection sqref="A1:G2"/>
    </sheetView>
  </sheetViews>
  <sheetFormatPr defaultRowHeight="12.75"/>
  <cols>
    <col min="4" max="4" width="0" hidden="1" customWidth="1"/>
    <col min="5" max="5" width="24.85546875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3.2851562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163</v>
      </c>
      <c r="B2">
        <v>634</v>
      </c>
      <c r="C2" t="s">
        <v>63</v>
      </c>
      <c r="D2" t="s">
        <v>2198</v>
      </c>
      <c r="E2" s="68" t="str">
        <f t="shared" ref="E2:E65" si="0">LEFT(D2,FIND(" ",D2)-1)&amp;" "&amp;IF((MID(D2,FIND(" ",D2)+1,2))&lt;"23",MID(D2,FIND(" ",D2)+1,2) + 2 - VALUE(MID(D2,28,1)),"0"&amp;"0")&amp;MID(D2,FIND(" ",D2)+3,13)</f>
        <v>20170921 9:03:27.886000</v>
      </c>
      <c r="F2" s="69">
        <f t="shared" ref="F2:F65" si="1">A2*B2</f>
        <v>103342</v>
      </c>
    </row>
    <row r="3" spans="1:12">
      <c r="A3">
        <v>117</v>
      </c>
      <c r="B3">
        <v>634</v>
      </c>
      <c r="C3" t="s">
        <v>63</v>
      </c>
      <c r="D3" t="s">
        <v>2199</v>
      </c>
      <c r="E3" s="68" t="str">
        <f t="shared" si="0"/>
        <v>20170921 9:03:28.068000</v>
      </c>
      <c r="F3" s="69">
        <f t="shared" si="1"/>
        <v>74178</v>
      </c>
      <c r="H3" s="77" t="s">
        <v>150</v>
      </c>
      <c r="I3" s="70" t="s">
        <v>151</v>
      </c>
      <c r="J3" s="71" t="s">
        <v>152</v>
      </c>
      <c r="K3" s="72" t="s">
        <v>153</v>
      </c>
      <c r="L3" s="72" t="s">
        <v>154</v>
      </c>
    </row>
    <row r="4" spans="1:12">
      <c r="A4">
        <v>73</v>
      </c>
      <c r="B4">
        <v>634</v>
      </c>
      <c r="C4" t="s">
        <v>63</v>
      </c>
      <c r="D4" t="s">
        <v>2199</v>
      </c>
      <c r="E4" s="68" t="str">
        <f t="shared" si="0"/>
        <v>20170921 9:03:28.068000</v>
      </c>
      <c r="F4" s="69">
        <f t="shared" si="1"/>
        <v>46282</v>
      </c>
      <c r="H4" s="73" t="s">
        <v>70</v>
      </c>
      <c r="I4" s="70">
        <v>233</v>
      </c>
      <c r="J4" s="74">
        <v>630.33333333333337</v>
      </c>
      <c r="K4" s="75">
        <f>I4*L4</f>
        <v>146672</v>
      </c>
      <c r="L4" s="75">
        <f>SUMIF($C$2:$C$10000,"="&amp;H4,$F$2:$F$10000)/I4</f>
        <v>629.49356223175971</v>
      </c>
    </row>
    <row r="5" spans="1:12">
      <c r="A5">
        <v>54</v>
      </c>
      <c r="B5">
        <v>634</v>
      </c>
      <c r="C5" t="s">
        <v>67</v>
      </c>
      <c r="D5" t="s">
        <v>2200</v>
      </c>
      <c r="E5" s="68" t="str">
        <f t="shared" si="0"/>
        <v>20170921 9:03:28.078502</v>
      </c>
      <c r="F5" s="69">
        <f t="shared" si="1"/>
        <v>34236</v>
      </c>
      <c r="H5" s="73" t="s">
        <v>67</v>
      </c>
      <c r="I5" s="70">
        <v>229</v>
      </c>
      <c r="J5" s="74">
        <v>631</v>
      </c>
      <c r="K5" s="75">
        <f t="shared" ref="K5:K6" si="2">I5*L5</f>
        <v>144385</v>
      </c>
      <c r="L5" s="75">
        <f>SUMIF($C$2:$C$10000,"="&amp;H5,$F$2:$F$10000)/I5</f>
        <v>630.50218340611355</v>
      </c>
    </row>
    <row r="6" spans="1:12">
      <c r="A6">
        <v>38</v>
      </c>
      <c r="B6">
        <v>634</v>
      </c>
      <c r="C6" t="s">
        <v>70</v>
      </c>
      <c r="D6" t="s">
        <v>2201</v>
      </c>
      <c r="E6" s="68" t="str">
        <f t="shared" si="0"/>
        <v>20170921 9:03:28.078504</v>
      </c>
      <c r="F6" s="69">
        <f t="shared" si="1"/>
        <v>24092</v>
      </c>
      <c r="H6" s="73" t="s">
        <v>63</v>
      </c>
      <c r="I6" s="70">
        <v>25538</v>
      </c>
      <c r="J6" s="74">
        <v>627.08823529411768</v>
      </c>
      <c r="K6" s="75">
        <f t="shared" si="2"/>
        <v>15969017</v>
      </c>
      <c r="L6" s="75">
        <f t="shared" ref="L6" si="3">SUMIF($C$2:$C$10000,"="&amp;H6,$F$2:$F$10000)/I6</f>
        <v>625.30413501448822</v>
      </c>
    </row>
    <row r="7" spans="1:12">
      <c r="A7">
        <v>55</v>
      </c>
      <c r="B7">
        <v>634</v>
      </c>
      <c r="C7" t="s">
        <v>63</v>
      </c>
      <c r="D7" t="s">
        <v>2202</v>
      </c>
      <c r="E7" s="68" t="str">
        <f t="shared" si="0"/>
        <v>20170921 9:03:28.108000</v>
      </c>
      <c r="F7" s="69">
        <f t="shared" si="1"/>
        <v>34870</v>
      </c>
      <c r="H7" s="73" t="s">
        <v>155</v>
      </c>
      <c r="I7" s="70">
        <v>26000</v>
      </c>
      <c r="J7" s="74">
        <v>627.72289156626505</v>
      </c>
      <c r="K7" s="76">
        <f>SUM(K6:K6)</f>
        <v>15969017</v>
      </c>
      <c r="L7" s="76">
        <f>SUM(F2:F10000)/GETPIVOTDATA("Sum of Volume",$I$4)</f>
        <v>625.38746153846159</v>
      </c>
    </row>
    <row r="8" spans="1:12">
      <c r="A8">
        <v>250</v>
      </c>
      <c r="B8">
        <v>634.5</v>
      </c>
      <c r="C8" t="s">
        <v>63</v>
      </c>
      <c r="D8" t="s">
        <v>2203</v>
      </c>
      <c r="E8" s="68" t="str">
        <f t="shared" si="0"/>
        <v>20170921 9:16:41.036000</v>
      </c>
      <c r="F8" s="69">
        <f t="shared" si="1"/>
        <v>158625</v>
      </c>
    </row>
    <row r="9" spans="1:12">
      <c r="A9">
        <v>248</v>
      </c>
      <c r="B9">
        <v>632</v>
      </c>
      <c r="C9" t="s">
        <v>63</v>
      </c>
      <c r="D9" t="s">
        <v>2204</v>
      </c>
      <c r="E9" s="68" t="str">
        <f t="shared" si="0"/>
        <v>20170921 9:20:34.067000</v>
      </c>
      <c r="F9" s="69">
        <f t="shared" si="1"/>
        <v>156736</v>
      </c>
    </row>
    <row r="10" spans="1:12">
      <c r="A10">
        <v>26</v>
      </c>
      <c r="B10">
        <v>632</v>
      </c>
      <c r="C10" t="s">
        <v>70</v>
      </c>
      <c r="D10" t="s">
        <v>2205</v>
      </c>
      <c r="E10" s="68" t="str">
        <f t="shared" si="0"/>
        <v>20170921 9:20:34.067461</v>
      </c>
      <c r="F10" s="69">
        <f t="shared" si="1"/>
        <v>16432</v>
      </c>
    </row>
    <row r="11" spans="1:12">
      <c r="A11">
        <v>38</v>
      </c>
      <c r="B11">
        <v>632</v>
      </c>
      <c r="C11" t="s">
        <v>67</v>
      </c>
      <c r="D11" t="s">
        <v>2206</v>
      </c>
      <c r="E11" s="68" t="str">
        <f t="shared" si="0"/>
        <v>20170921 9:20:34.067676</v>
      </c>
      <c r="F11" s="69">
        <f t="shared" si="1"/>
        <v>24016</v>
      </c>
    </row>
    <row r="12" spans="1:12">
      <c r="A12">
        <v>43</v>
      </c>
      <c r="B12">
        <v>633</v>
      </c>
      <c r="C12" t="s">
        <v>63</v>
      </c>
      <c r="D12" t="s">
        <v>2207</v>
      </c>
      <c r="E12" s="68" t="str">
        <f t="shared" si="0"/>
        <v>20170921 9:25:29.677000</v>
      </c>
      <c r="F12" s="69">
        <f t="shared" si="1"/>
        <v>27219</v>
      </c>
    </row>
    <row r="13" spans="1:12">
      <c r="A13">
        <v>119</v>
      </c>
      <c r="B13">
        <v>633</v>
      </c>
      <c r="C13" t="s">
        <v>63</v>
      </c>
      <c r="D13" t="s">
        <v>2207</v>
      </c>
      <c r="E13" s="68" t="str">
        <f t="shared" si="0"/>
        <v>20170921 9:25:29.677000</v>
      </c>
      <c r="F13" s="69">
        <f t="shared" si="1"/>
        <v>75327</v>
      </c>
    </row>
    <row r="14" spans="1:12">
      <c r="A14">
        <v>38</v>
      </c>
      <c r="B14">
        <v>633</v>
      </c>
      <c r="C14" t="s">
        <v>63</v>
      </c>
      <c r="D14" t="s">
        <v>2207</v>
      </c>
      <c r="E14" s="68" t="str">
        <f t="shared" si="0"/>
        <v>20170921 9:25:29.677000</v>
      </c>
      <c r="F14" s="69">
        <f t="shared" si="1"/>
        <v>24054</v>
      </c>
    </row>
    <row r="15" spans="1:12">
      <c r="A15">
        <v>248</v>
      </c>
      <c r="B15">
        <v>632.5</v>
      </c>
      <c r="C15" t="s">
        <v>63</v>
      </c>
      <c r="D15" t="s">
        <v>2208</v>
      </c>
      <c r="E15" s="68" t="str">
        <f t="shared" si="0"/>
        <v>20170921 9:27:19.633000</v>
      </c>
      <c r="F15" s="69">
        <f t="shared" si="1"/>
        <v>156860</v>
      </c>
    </row>
    <row r="16" spans="1:12">
      <c r="A16">
        <v>26</v>
      </c>
      <c r="B16">
        <v>632.5</v>
      </c>
      <c r="C16" t="s">
        <v>70</v>
      </c>
      <c r="D16" t="s">
        <v>2209</v>
      </c>
      <c r="E16" s="68" t="str">
        <f t="shared" si="0"/>
        <v>20170921 9:27:19.642858</v>
      </c>
      <c r="F16" s="69">
        <f t="shared" si="1"/>
        <v>16445</v>
      </c>
    </row>
    <row r="17" spans="1:6">
      <c r="A17">
        <v>38</v>
      </c>
      <c r="B17">
        <v>632.5</v>
      </c>
      <c r="C17" t="s">
        <v>67</v>
      </c>
      <c r="D17" t="s">
        <v>2210</v>
      </c>
      <c r="E17" s="68" t="str">
        <f t="shared" si="0"/>
        <v>20170921 9:27:19.642869</v>
      </c>
      <c r="F17" s="69">
        <f t="shared" si="1"/>
        <v>24035</v>
      </c>
    </row>
    <row r="18" spans="1:6">
      <c r="A18">
        <v>38</v>
      </c>
      <c r="B18">
        <v>632.5</v>
      </c>
      <c r="C18" t="s">
        <v>63</v>
      </c>
      <c r="D18" t="s">
        <v>2211</v>
      </c>
      <c r="E18" s="68" t="str">
        <f t="shared" si="0"/>
        <v>20170921 9:27:19.673000</v>
      </c>
      <c r="F18" s="69">
        <f t="shared" si="1"/>
        <v>24035</v>
      </c>
    </row>
    <row r="19" spans="1:6">
      <c r="A19">
        <v>38</v>
      </c>
      <c r="B19">
        <v>632</v>
      </c>
      <c r="C19" t="s">
        <v>63</v>
      </c>
      <c r="D19" t="s">
        <v>2212</v>
      </c>
      <c r="E19" s="68" t="str">
        <f t="shared" si="0"/>
        <v>20170921 9:27:19.674000</v>
      </c>
      <c r="F19" s="69">
        <f t="shared" si="1"/>
        <v>24016</v>
      </c>
    </row>
    <row r="20" spans="1:6">
      <c r="A20">
        <v>32</v>
      </c>
      <c r="B20">
        <v>632.5</v>
      </c>
      <c r="C20" t="s">
        <v>67</v>
      </c>
      <c r="D20" t="s">
        <v>2213</v>
      </c>
      <c r="E20" s="68" t="str">
        <f t="shared" si="0"/>
        <v>20170921 9:39:26.568912</v>
      </c>
      <c r="F20" s="69">
        <f t="shared" si="1"/>
        <v>20240</v>
      </c>
    </row>
    <row r="21" spans="1:6">
      <c r="A21">
        <v>22</v>
      </c>
      <c r="B21">
        <v>632.5</v>
      </c>
      <c r="C21" t="s">
        <v>70</v>
      </c>
      <c r="D21" t="s">
        <v>2214</v>
      </c>
      <c r="E21" s="68" t="str">
        <f t="shared" si="0"/>
        <v>20170921 9:39:26.568916</v>
      </c>
      <c r="F21" s="69">
        <f t="shared" si="1"/>
        <v>13915</v>
      </c>
    </row>
    <row r="22" spans="1:6">
      <c r="A22">
        <v>213</v>
      </c>
      <c r="B22">
        <v>632.5</v>
      </c>
      <c r="C22" t="s">
        <v>63</v>
      </c>
      <c r="D22" t="s">
        <v>2215</v>
      </c>
      <c r="E22" s="68" t="str">
        <f t="shared" si="0"/>
        <v>20170921 9:39:26.575000</v>
      </c>
      <c r="F22" s="69">
        <f t="shared" si="1"/>
        <v>134722.5</v>
      </c>
    </row>
    <row r="23" spans="1:6">
      <c r="A23">
        <v>33</v>
      </c>
      <c r="B23">
        <v>632.5</v>
      </c>
      <c r="C23" t="s">
        <v>63</v>
      </c>
      <c r="D23" t="s">
        <v>2216</v>
      </c>
      <c r="E23" s="68" t="str">
        <f t="shared" si="0"/>
        <v>20170921 9:39:26.615000</v>
      </c>
      <c r="F23" s="69">
        <f t="shared" si="1"/>
        <v>20872.5</v>
      </c>
    </row>
    <row r="24" spans="1:6">
      <c r="A24">
        <v>32</v>
      </c>
      <c r="B24">
        <v>632</v>
      </c>
      <c r="C24" t="s">
        <v>63</v>
      </c>
      <c r="D24" t="s">
        <v>2217</v>
      </c>
      <c r="E24" s="68" t="str">
        <f t="shared" si="0"/>
        <v>20170921 9:39:35.510000</v>
      </c>
      <c r="F24" s="69">
        <f t="shared" si="1"/>
        <v>20224</v>
      </c>
    </row>
    <row r="25" spans="1:6">
      <c r="A25">
        <v>15</v>
      </c>
      <c r="B25">
        <v>632</v>
      </c>
      <c r="C25" t="s">
        <v>70</v>
      </c>
      <c r="D25" t="s">
        <v>2218</v>
      </c>
      <c r="E25" s="68" t="str">
        <f t="shared" si="0"/>
        <v>20170921 9:39:35.510829</v>
      </c>
      <c r="F25" s="69">
        <f t="shared" si="1"/>
        <v>9480</v>
      </c>
    </row>
    <row r="26" spans="1:6">
      <c r="A26">
        <v>28</v>
      </c>
      <c r="B26">
        <v>632</v>
      </c>
      <c r="C26" t="s">
        <v>63</v>
      </c>
      <c r="D26" t="s">
        <v>2219</v>
      </c>
      <c r="E26" s="68" t="str">
        <f t="shared" si="0"/>
        <v>20170921 9:39:47.669000</v>
      </c>
      <c r="F26" s="69">
        <f t="shared" si="1"/>
        <v>17696</v>
      </c>
    </row>
    <row r="27" spans="1:6">
      <c r="A27">
        <v>15</v>
      </c>
      <c r="B27">
        <v>632</v>
      </c>
      <c r="C27" t="s">
        <v>70</v>
      </c>
      <c r="D27" t="s">
        <v>2220</v>
      </c>
      <c r="E27" s="68" t="str">
        <f t="shared" si="0"/>
        <v>20170921 9:39:47.669801</v>
      </c>
      <c r="F27" s="69">
        <f t="shared" si="1"/>
        <v>9480</v>
      </c>
    </row>
    <row r="28" spans="1:6">
      <c r="A28">
        <v>82</v>
      </c>
      <c r="B28">
        <v>632</v>
      </c>
      <c r="C28" t="s">
        <v>63</v>
      </c>
      <c r="D28" t="s">
        <v>2221</v>
      </c>
      <c r="E28" s="68" t="str">
        <f t="shared" si="0"/>
        <v>20170921 9:42:44.273000</v>
      </c>
      <c r="F28" s="69">
        <f t="shared" si="1"/>
        <v>51824</v>
      </c>
    </row>
    <row r="29" spans="1:6">
      <c r="A29">
        <v>15</v>
      </c>
      <c r="B29">
        <v>632</v>
      </c>
      <c r="C29" t="s">
        <v>70</v>
      </c>
      <c r="D29" t="s">
        <v>2222</v>
      </c>
      <c r="E29" s="68" t="str">
        <f t="shared" si="0"/>
        <v>20170921 9:42:44.283717</v>
      </c>
      <c r="F29" s="69">
        <f t="shared" si="1"/>
        <v>9480</v>
      </c>
    </row>
    <row r="30" spans="1:6">
      <c r="A30">
        <v>13</v>
      </c>
      <c r="B30">
        <v>632</v>
      </c>
      <c r="C30" t="s">
        <v>67</v>
      </c>
      <c r="D30" t="s">
        <v>2223</v>
      </c>
      <c r="E30" s="68" t="str">
        <f t="shared" si="0"/>
        <v>20170921 9:42:44.283719</v>
      </c>
      <c r="F30" s="69">
        <f t="shared" si="1"/>
        <v>8216</v>
      </c>
    </row>
    <row r="31" spans="1:6">
      <c r="A31">
        <v>850</v>
      </c>
      <c r="B31">
        <v>626</v>
      </c>
      <c r="C31" t="s">
        <v>63</v>
      </c>
      <c r="D31" t="s">
        <v>2224</v>
      </c>
      <c r="E31" s="68" t="str">
        <f t="shared" si="0"/>
        <v>20170921 10:02:43.598475</v>
      </c>
      <c r="F31" s="69">
        <f t="shared" si="1"/>
        <v>532100</v>
      </c>
    </row>
    <row r="32" spans="1:6">
      <c r="A32">
        <v>11</v>
      </c>
      <c r="B32">
        <v>626.5</v>
      </c>
      <c r="C32" t="s">
        <v>63</v>
      </c>
      <c r="D32" t="s">
        <v>2225</v>
      </c>
      <c r="E32" s="68" t="str">
        <f t="shared" si="0"/>
        <v>20170921 10:08:41.584000</v>
      </c>
      <c r="F32" s="69">
        <f t="shared" si="1"/>
        <v>6891.5</v>
      </c>
    </row>
    <row r="33" spans="1:6">
      <c r="A33">
        <v>101</v>
      </c>
      <c r="B33">
        <v>626.5</v>
      </c>
      <c r="C33" t="s">
        <v>63</v>
      </c>
      <c r="D33" t="s">
        <v>2225</v>
      </c>
      <c r="E33" s="68" t="str">
        <f t="shared" si="0"/>
        <v>20170921 10:08:41.584000</v>
      </c>
      <c r="F33" s="69">
        <f t="shared" si="1"/>
        <v>63276.5</v>
      </c>
    </row>
    <row r="34" spans="1:6">
      <c r="A34">
        <v>66</v>
      </c>
      <c r="B34">
        <v>627</v>
      </c>
      <c r="C34" t="s">
        <v>63</v>
      </c>
      <c r="D34" t="s">
        <v>2226</v>
      </c>
      <c r="E34" s="68" t="str">
        <f t="shared" si="0"/>
        <v>20170921 10:09:30.151000</v>
      </c>
      <c r="F34" s="69">
        <f t="shared" si="1"/>
        <v>41382</v>
      </c>
    </row>
    <row r="35" spans="1:6">
      <c r="A35">
        <v>93</v>
      </c>
      <c r="B35">
        <v>627</v>
      </c>
      <c r="C35" t="s">
        <v>63</v>
      </c>
      <c r="D35" t="s">
        <v>2226</v>
      </c>
      <c r="E35" s="68" t="str">
        <f t="shared" si="0"/>
        <v>20170921 10:09:30.151000</v>
      </c>
      <c r="F35" s="69">
        <f t="shared" si="1"/>
        <v>58311</v>
      </c>
    </row>
    <row r="36" spans="1:6">
      <c r="A36">
        <v>16</v>
      </c>
      <c r="B36">
        <v>627</v>
      </c>
      <c r="C36" t="s">
        <v>63</v>
      </c>
      <c r="D36" t="s">
        <v>2226</v>
      </c>
      <c r="E36" s="68" t="str">
        <f t="shared" si="0"/>
        <v>20170921 10:09:30.151000</v>
      </c>
      <c r="F36" s="69">
        <f t="shared" si="1"/>
        <v>10032</v>
      </c>
    </row>
    <row r="37" spans="1:6">
      <c r="A37">
        <v>90</v>
      </c>
      <c r="B37">
        <v>627</v>
      </c>
      <c r="C37" t="s">
        <v>63</v>
      </c>
      <c r="D37" t="s">
        <v>2226</v>
      </c>
      <c r="E37" s="68" t="str">
        <f t="shared" si="0"/>
        <v>20170921 10:09:30.151000</v>
      </c>
      <c r="F37" s="69">
        <f t="shared" si="1"/>
        <v>56430</v>
      </c>
    </row>
    <row r="38" spans="1:6">
      <c r="A38">
        <v>90</v>
      </c>
      <c r="B38">
        <v>627</v>
      </c>
      <c r="C38" t="s">
        <v>63</v>
      </c>
      <c r="D38" t="s">
        <v>2226</v>
      </c>
      <c r="E38" s="68" t="str">
        <f t="shared" si="0"/>
        <v>20170921 10:09:30.151000</v>
      </c>
      <c r="F38" s="69">
        <f t="shared" si="1"/>
        <v>56430</v>
      </c>
    </row>
    <row r="39" spans="1:6">
      <c r="A39">
        <v>33</v>
      </c>
      <c r="B39">
        <v>627</v>
      </c>
      <c r="C39" t="s">
        <v>63</v>
      </c>
      <c r="D39" t="s">
        <v>2226</v>
      </c>
      <c r="E39" s="68" t="str">
        <f t="shared" si="0"/>
        <v>20170921 10:09:30.151000</v>
      </c>
      <c r="F39" s="69">
        <f t="shared" si="1"/>
        <v>20691</v>
      </c>
    </row>
    <row r="40" spans="1:6">
      <c r="A40">
        <v>100</v>
      </c>
      <c r="B40">
        <v>626.5</v>
      </c>
      <c r="C40" t="s">
        <v>63</v>
      </c>
      <c r="D40" t="s">
        <v>2227</v>
      </c>
      <c r="E40" s="68" t="str">
        <f t="shared" si="0"/>
        <v>20170921 10:18:27.277000</v>
      </c>
      <c r="F40" s="69">
        <f t="shared" si="1"/>
        <v>62650</v>
      </c>
    </row>
    <row r="41" spans="1:6">
      <c r="A41">
        <v>21</v>
      </c>
      <c r="B41">
        <v>626.5</v>
      </c>
      <c r="C41" t="s">
        <v>63</v>
      </c>
      <c r="D41" t="s">
        <v>2227</v>
      </c>
      <c r="E41" s="68" t="str">
        <f t="shared" si="0"/>
        <v>20170921 10:18:27.277000</v>
      </c>
      <c r="F41" s="69">
        <f t="shared" si="1"/>
        <v>13156.5</v>
      </c>
    </row>
    <row r="42" spans="1:6">
      <c r="A42">
        <v>90</v>
      </c>
      <c r="B42">
        <v>626.5</v>
      </c>
      <c r="C42" t="s">
        <v>63</v>
      </c>
      <c r="D42" t="s">
        <v>2227</v>
      </c>
      <c r="E42" s="68" t="str">
        <f t="shared" si="0"/>
        <v>20170921 10:18:27.277000</v>
      </c>
      <c r="F42" s="69">
        <f t="shared" si="1"/>
        <v>56385</v>
      </c>
    </row>
    <row r="43" spans="1:6">
      <c r="A43">
        <v>90</v>
      </c>
      <c r="B43">
        <v>626.5</v>
      </c>
      <c r="C43" t="s">
        <v>63</v>
      </c>
      <c r="D43" t="s">
        <v>2227</v>
      </c>
      <c r="E43" s="68" t="str">
        <f t="shared" si="0"/>
        <v>20170921 10:18:27.277000</v>
      </c>
      <c r="F43" s="69">
        <f t="shared" si="1"/>
        <v>56385</v>
      </c>
    </row>
    <row r="44" spans="1:6">
      <c r="A44">
        <v>99</v>
      </c>
      <c r="B44">
        <v>626.5</v>
      </c>
      <c r="C44" t="s">
        <v>63</v>
      </c>
      <c r="D44" t="s">
        <v>2227</v>
      </c>
      <c r="E44" s="68" t="str">
        <f t="shared" si="0"/>
        <v>20170921 10:18:27.277000</v>
      </c>
      <c r="F44" s="69">
        <f t="shared" si="1"/>
        <v>62023.5</v>
      </c>
    </row>
    <row r="45" spans="1:6">
      <c r="A45">
        <v>100</v>
      </c>
      <c r="B45">
        <v>626.5</v>
      </c>
      <c r="C45" t="s">
        <v>63</v>
      </c>
      <c r="D45" t="s">
        <v>2227</v>
      </c>
      <c r="E45" s="68" t="str">
        <f t="shared" si="0"/>
        <v>20170921 10:18:27.277000</v>
      </c>
      <c r="F45" s="69">
        <f t="shared" si="1"/>
        <v>62650</v>
      </c>
    </row>
    <row r="46" spans="1:6">
      <c r="A46">
        <v>100</v>
      </c>
      <c r="B46">
        <v>626</v>
      </c>
      <c r="C46" t="s">
        <v>63</v>
      </c>
      <c r="D46" t="s">
        <v>2228</v>
      </c>
      <c r="E46" s="68" t="str">
        <f t="shared" si="0"/>
        <v>20170921 10:25:00.468000</v>
      </c>
      <c r="F46" s="69">
        <f t="shared" si="1"/>
        <v>62600</v>
      </c>
    </row>
    <row r="47" spans="1:6">
      <c r="A47">
        <v>400</v>
      </c>
      <c r="B47">
        <v>626</v>
      </c>
      <c r="C47" t="s">
        <v>63</v>
      </c>
      <c r="D47" t="s">
        <v>2229</v>
      </c>
      <c r="E47" s="68" t="str">
        <f t="shared" si="0"/>
        <v>20170921 10:25:16.250000</v>
      </c>
      <c r="F47" s="69">
        <f t="shared" si="1"/>
        <v>250400</v>
      </c>
    </row>
    <row r="48" spans="1:6">
      <c r="A48">
        <v>500</v>
      </c>
      <c r="B48">
        <v>624.5</v>
      </c>
      <c r="C48" t="s">
        <v>63</v>
      </c>
      <c r="D48" t="s">
        <v>2230</v>
      </c>
      <c r="E48" s="68" t="str">
        <f t="shared" si="0"/>
        <v>20170921 10:45:27.022449</v>
      </c>
      <c r="F48" s="69">
        <f t="shared" si="1"/>
        <v>312250</v>
      </c>
    </row>
    <row r="49" spans="1:6">
      <c r="A49">
        <v>500</v>
      </c>
      <c r="B49">
        <v>626</v>
      </c>
      <c r="C49" t="s">
        <v>63</v>
      </c>
      <c r="D49" t="s">
        <v>2231</v>
      </c>
      <c r="E49" s="68" t="str">
        <f t="shared" si="0"/>
        <v>20170921 10:56:04.509717</v>
      </c>
      <c r="F49" s="69">
        <f t="shared" si="1"/>
        <v>313000</v>
      </c>
    </row>
    <row r="50" spans="1:6">
      <c r="A50">
        <v>600</v>
      </c>
      <c r="B50">
        <v>626</v>
      </c>
      <c r="C50" t="s">
        <v>63</v>
      </c>
      <c r="D50" t="s">
        <v>2232</v>
      </c>
      <c r="E50" s="68" t="str">
        <f t="shared" si="0"/>
        <v>20170921 11:19:26.142479</v>
      </c>
      <c r="F50" s="69">
        <f t="shared" si="1"/>
        <v>375600</v>
      </c>
    </row>
    <row r="51" spans="1:6">
      <c r="A51">
        <v>600</v>
      </c>
      <c r="B51">
        <v>625.5</v>
      </c>
      <c r="C51" t="s">
        <v>63</v>
      </c>
      <c r="D51" t="s">
        <v>2233</v>
      </c>
      <c r="E51" s="68" t="str">
        <f t="shared" si="0"/>
        <v>20170921 11:44:46.387363</v>
      </c>
      <c r="F51" s="69">
        <f t="shared" si="1"/>
        <v>375300</v>
      </c>
    </row>
    <row r="52" spans="1:6">
      <c r="A52">
        <v>800</v>
      </c>
      <c r="B52">
        <v>624.5</v>
      </c>
      <c r="C52" t="s">
        <v>63</v>
      </c>
      <c r="D52" t="s">
        <v>2234</v>
      </c>
      <c r="E52" s="68" t="str">
        <f t="shared" si="0"/>
        <v>20170921 12:07:35.426108</v>
      </c>
      <c r="F52" s="69">
        <f t="shared" si="1"/>
        <v>499600</v>
      </c>
    </row>
    <row r="53" spans="1:6">
      <c r="A53">
        <v>1000</v>
      </c>
      <c r="B53">
        <v>624</v>
      </c>
      <c r="C53" t="s">
        <v>63</v>
      </c>
      <c r="D53" t="s">
        <v>2235</v>
      </c>
      <c r="E53" s="68" t="str">
        <f t="shared" si="0"/>
        <v>20170921 12:34:40.275686</v>
      </c>
      <c r="F53" s="69">
        <f t="shared" si="1"/>
        <v>624000</v>
      </c>
    </row>
    <row r="54" spans="1:6">
      <c r="A54">
        <v>8</v>
      </c>
      <c r="B54">
        <v>623</v>
      </c>
      <c r="C54" t="s">
        <v>63</v>
      </c>
      <c r="D54" t="s">
        <v>2236</v>
      </c>
      <c r="E54" s="68" t="str">
        <f t="shared" si="0"/>
        <v>20170921 12:38:10.955000</v>
      </c>
      <c r="F54" s="69">
        <f t="shared" si="1"/>
        <v>4984</v>
      </c>
    </row>
    <row r="55" spans="1:6">
      <c r="A55">
        <v>38</v>
      </c>
      <c r="B55">
        <v>623</v>
      </c>
      <c r="C55" t="s">
        <v>70</v>
      </c>
      <c r="D55" t="s">
        <v>2237</v>
      </c>
      <c r="E55" s="68" t="str">
        <f t="shared" si="0"/>
        <v>20170921 12:38:10.956388</v>
      </c>
      <c r="F55" s="69">
        <f t="shared" si="1"/>
        <v>23674</v>
      </c>
    </row>
    <row r="56" spans="1:6">
      <c r="A56">
        <v>26</v>
      </c>
      <c r="B56">
        <v>623</v>
      </c>
      <c r="C56" t="s">
        <v>63</v>
      </c>
      <c r="D56" t="s">
        <v>2238</v>
      </c>
      <c r="E56" s="68" t="str">
        <f t="shared" si="0"/>
        <v>20170921 12:38:40.778000</v>
      </c>
      <c r="F56" s="69">
        <f t="shared" si="1"/>
        <v>16198</v>
      </c>
    </row>
    <row r="57" spans="1:6">
      <c r="A57">
        <v>100</v>
      </c>
      <c r="B57">
        <v>623</v>
      </c>
      <c r="C57" t="s">
        <v>63</v>
      </c>
      <c r="D57" t="s">
        <v>2239</v>
      </c>
      <c r="E57" s="68" t="str">
        <f t="shared" si="0"/>
        <v>20170921 12:38:57.090000</v>
      </c>
      <c r="F57" s="69">
        <f t="shared" si="1"/>
        <v>62300</v>
      </c>
    </row>
    <row r="58" spans="1:6">
      <c r="A58">
        <v>20</v>
      </c>
      <c r="B58">
        <v>623</v>
      </c>
      <c r="C58" t="s">
        <v>63</v>
      </c>
      <c r="D58" t="s">
        <v>2240</v>
      </c>
      <c r="E58" s="68" t="str">
        <f t="shared" si="0"/>
        <v>20170921 12:39:24.958000</v>
      </c>
      <c r="F58" s="69">
        <f t="shared" si="1"/>
        <v>12460</v>
      </c>
    </row>
    <row r="59" spans="1:6">
      <c r="A59">
        <v>199</v>
      </c>
      <c r="B59">
        <v>623</v>
      </c>
      <c r="C59" t="s">
        <v>63</v>
      </c>
      <c r="D59" t="s">
        <v>2240</v>
      </c>
      <c r="E59" s="68" t="str">
        <f t="shared" si="0"/>
        <v>20170921 12:39:24.958000</v>
      </c>
      <c r="F59" s="69">
        <f t="shared" si="1"/>
        <v>123977</v>
      </c>
    </row>
    <row r="60" spans="1:6">
      <c r="A60">
        <v>54</v>
      </c>
      <c r="B60">
        <v>623</v>
      </c>
      <c r="C60" t="s">
        <v>67</v>
      </c>
      <c r="D60" t="s">
        <v>2241</v>
      </c>
      <c r="E60" s="68" t="str">
        <f t="shared" si="0"/>
        <v>20170921 12:39:24.967911</v>
      </c>
      <c r="F60" s="69">
        <f t="shared" si="1"/>
        <v>33642</v>
      </c>
    </row>
    <row r="61" spans="1:6">
      <c r="A61">
        <v>38</v>
      </c>
      <c r="B61">
        <v>623</v>
      </c>
      <c r="C61" t="s">
        <v>70</v>
      </c>
      <c r="D61" t="s">
        <v>2242</v>
      </c>
      <c r="E61" s="68" t="str">
        <f t="shared" si="0"/>
        <v>20170921 12:39:24.967929</v>
      </c>
      <c r="F61" s="69">
        <f t="shared" si="1"/>
        <v>23674</v>
      </c>
    </row>
    <row r="62" spans="1:6">
      <c r="A62">
        <v>90</v>
      </c>
      <c r="B62">
        <v>623.5</v>
      </c>
      <c r="C62" t="s">
        <v>63</v>
      </c>
      <c r="D62" t="s">
        <v>2243</v>
      </c>
      <c r="E62" s="68" t="str">
        <f t="shared" si="0"/>
        <v>20170921 12:53:20.642000</v>
      </c>
      <c r="F62" s="69">
        <f t="shared" si="1"/>
        <v>56115</v>
      </c>
    </row>
    <row r="63" spans="1:6">
      <c r="A63">
        <v>96</v>
      </c>
      <c r="B63">
        <v>623.5</v>
      </c>
      <c r="C63" t="s">
        <v>63</v>
      </c>
      <c r="D63" t="s">
        <v>2243</v>
      </c>
      <c r="E63" s="68" t="str">
        <f t="shared" si="0"/>
        <v>20170921 12:53:20.642000</v>
      </c>
      <c r="F63" s="69">
        <f t="shared" si="1"/>
        <v>59856</v>
      </c>
    </row>
    <row r="64" spans="1:6">
      <c r="A64">
        <v>31</v>
      </c>
      <c r="B64">
        <v>623.5</v>
      </c>
      <c r="C64" t="s">
        <v>63</v>
      </c>
      <c r="D64" t="s">
        <v>2243</v>
      </c>
      <c r="E64" s="68" t="str">
        <f t="shared" si="0"/>
        <v>20170921 12:53:20.642000</v>
      </c>
      <c r="F64" s="69">
        <f t="shared" si="1"/>
        <v>19328.5</v>
      </c>
    </row>
    <row r="65" spans="1:6">
      <c r="A65">
        <v>800</v>
      </c>
      <c r="B65">
        <v>624</v>
      </c>
      <c r="C65" t="s">
        <v>63</v>
      </c>
      <c r="D65" t="s">
        <v>2244</v>
      </c>
      <c r="E65" s="68" t="str">
        <f t="shared" si="0"/>
        <v>20170921 13:07:20.807390</v>
      </c>
      <c r="F65" s="69">
        <f t="shared" si="1"/>
        <v>499200</v>
      </c>
    </row>
    <row r="66" spans="1:6">
      <c r="A66">
        <v>1000</v>
      </c>
      <c r="B66">
        <v>624</v>
      </c>
      <c r="C66" t="s">
        <v>63</v>
      </c>
      <c r="D66" t="s">
        <v>2245</v>
      </c>
      <c r="E66" s="68" t="str">
        <f t="shared" ref="E66:E84" si="4">LEFT(D66,FIND(" ",D66)-1)&amp;" "&amp;IF((MID(D66,FIND(" ",D66)+1,2))&lt;"23",MID(D66,FIND(" ",D66)+1,2) + 2 - VALUE(MID(D66,28,1)),"0"&amp;"0")&amp;MID(D66,FIND(" ",D66)+3,13)</f>
        <v>20170921 13:12:35.091813</v>
      </c>
      <c r="F66" s="69">
        <f t="shared" ref="F66:F84" si="5">A66*B66</f>
        <v>624000</v>
      </c>
    </row>
    <row r="67" spans="1:6">
      <c r="A67">
        <v>1000</v>
      </c>
      <c r="B67">
        <v>624</v>
      </c>
      <c r="C67" t="s">
        <v>63</v>
      </c>
      <c r="D67" t="s">
        <v>2246</v>
      </c>
      <c r="E67" s="68" t="str">
        <f t="shared" si="4"/>
        <v>20170921 13:31:13.049700</v>
      </c>
      <c r="F67" s="69">
        <f t="shared" si="5"/>
        <v>624000</v>
      </c>
    </row>
    <row r="68" spans="1:6">
      <c r="A68">
        <v>3515</v>
      </c>
      <c r="B68">
        <v>623</v>
      </c>
      <c r="C68" t="s">
        <v>63</v>
      </c>
      <c r="D68" t="s">
        <v>2247</v>
      </c>
      <c r="E68" s="68" t="str">
        <f t="shared" si="4"/>
        <v>20170921 13:45:47.103813</v>
      </c>
      <c r="F68" s="69">
        <f t="shared" si="5"/>
        <v>2189845</v>
      </c>
    </row>
    <row r="69" spans="1:6">
      <c r="A69">
        <v>500</v>
      </c>
      <c r="B69">
        <v>622</v>
      </c>
      <c r="C69" t="s">
        <v>63</v>
      </c>
      <c r="D69" t="s">
        <v>2248</v>
      </c>
      <c r="E69" s="68" t="str">
        <f t="shared" si="4"/>
        <v>20170921 13:53:12.209000</v>
      </c>
      <c r="F69" s="69">
        <f t="shared" si="5"/>
        <v>311000</v>
      </c>
    </row>
    <row r="70" spans="1:6">
      <c r="A70">
        <v>597</v>
      </c>
      <c r="B70">
        <v>624.5</v>
      </c>
      <c r="C70" t="s">
        <v>63</v>
      </c>
      <c r="D70" t="s">
        <v>2249</v>
      </c>
      <c r="E70" s="68" t="str">
        <f t="shared" si="4"/>
        <v>20170921 14:22:38.509604</v>
      </c>
      <c r="F70" s="69">
        <f t="shared" si="5"/>
        <v>372826.5</v>
      </c>
    </row>
    <row r="71" spans="1:6">
      <c r="A71">
        <v>100</v>
      </c>
      <c r="B71">
        <v>625</v>
      </c>
      <c r="C71" t="s">
        <v>63</v>
      </c>
      <c r="D71" t="s">
        <v>2250</v>
      </c>
      <c r="E71" s="68" t="str">
        <f t="shared" si="4"/>
        <v>20170921 14:26:20.745000</v>
      </c>
      <c r="F71" s="69">
        <f t="shared" si="5"/>
        <v>62500</v>
      </c>
    </row>
    <row r="72" spans="1:6">
      <c r="A72">
        <v>87</v>
      </c>
      <c r="B72">
        <v>625</v>
      </c>
      <c r="C72" t="s">
        <v>63</v>
      </c>
      <c r="D72" t="s">
        <v>2250</v>
      </c>
      <c r="E72" s="68" t="str">
        <f t="shared" si="4"/>
        <v>20170921 14:26:20.745000</v>
      </c>
      <c r="F72" s="69">
        <f t="shared" si="5"/>
        <v>54375</v>
      </c>
    </row>
    <row r="73" spans="1:6">
      <c r="A73">
        <v>92</v>
      </c>
      <c r="B73">
        <v>625</v>
      </c>
      <c r="C73" t="s">
        <v>63</v>
      </c>
      <c r="D73" t="s">
        <v>2250</v>
      </c>
      <c r="E73" s="68" t="str">
        <f t="shared" si="4"/>
        <v>20170921 14:26:20.745000</v>
      </c>
      <c r="F73" s="69">
        <f t="shared" si="5"/>
        <v>57500</v>
      </c>
    </row>
    <row r="74" spans="1:6">
      <c r="A74">
        <v>90</v>
      </c>
      <c r="B74">
        <v>625</v>
      </c>
      <c r="C74" t="s">
        <v>63</v>
      </c>
      <c r="D74" t="s">
        <v>2250</v>
      </c>
      <c r="E74" s="68" t="str">
        <f t="shared" si="4"/>
        <v>20170921 14:26:20.745000</v>
      </c>
      <c r="F74" s="69">
        <f t="shared" si="5"/>
        <v>56250</v>
      </c>
    </row>
    <row r="75" spans="1:6">
      <c r="A75">
        <v>19</v>
      </c>
      <c r="B75">
        <v>625</v>
      </c>
      <c r="C75" t="s">
        <v>63</v>
      </c>
      <c r="D75" t="s">
        <v>2250</v>
      </c>
      <c r="E75" s="68" t="str">
        <f t="shared" si="4"/>
        <v>20170921 14:26:20.745000</v>
      </c>
      <c r="F75" s="69">
        <f t="shared" si="5"/>
        <v>11875</v>
      </c>
    </row>
    <row r="76" spans="1:6">
      <c r="A76">
        <v>1000</v>
      </c>
      <c r="B76">
        <v>624.5</v>
      </c>
      <c r="C76" t="s">
        <v>63</v>
      </c>
      <c r="D76" t="s">
        <v>2251</v>
      </c>
      <c r="E76" s="68" t="str">
        <f t="shared" si="4"/>
        <v>20170921 14:34:25.961087</v>
      </c>
      <c r="F76" s="69">
        <f t="shared" si="5"/>
        <v>624500</v>
      </c>
    </row>
    <row r="77" spans="1:6">
      <c r="A77">
        <v>1000</v>
      </c>
      <c r="B77">
        <v>625</v>
      </c>
      <c r="C77" t="s">
        <v>63</v>
      </c>
      <c r="D77" t="s">
        <v>2252</v>
      </c>
      <c r="E77" s="68" t="str">
        <f t="shared" si="4"/>
        <v>20170921 14:47:14.562198</v>
      </c>
      <c r="F77" s="69">
        <f t="shared" si="5"/>
        <v>625000</v>
      </c>
    </row>
    <row r="78" spans="1:6">
      <c r="A78">
        <v>1000</v>
      </c>
      <c r="B78">
        <v>624.75</v>
      </c>
      <c r="C78" t="s">
        <v>63</v>
      </c>
      <c r="D78" t="s">
        <v>2253</v>
      </c>
      <c r="E78" s="68" t="str">
        <f t="shared" si="4"/>
        <v>20170921 15:23:08.538516</v>
      </c>
      <c r="F78" s="69">
        <f t="shared" si="5"/>
        <v>624750</v>
      </c>
    </row>
    <row r="79" spans="1:6">
      <c r="A79">
        <v>1000</v>
      </c>
      <c r="B79">
        <v>625</v>
      </c>
      <c r="C79" t="s">
        <v>63</v>
      </c>
      <c r="D79" t="s">
        <v>2254</v>
      </c>
      <c r="E79" s="68" t="str">
        <f t="shared" si="4"/>
        <v>20170921 15:31:13.252161</v>
      </c>
      <c r="F79" s="69">
        <f t="shared" si="5"/>
        <v>625000</v>
      </c>
    </row>
    <row r="80" spans="1:6">
      <c r="A80">
        <v>1000</v>
      </c>
      <c r="B80">
        <v>624.5</v>
      </c>
      <c r="C80" t="s">
        <v>63</v>
      </c>
      <c r="D80" t="s">
        <v>2255</v>
      </c>
      <c r="E80" s="68" t="str">
        <f t="shared" si="4"/>
        <v>20170921 15:57:30.987252</v>
      </c>
      <c r="F80" s="69">
        <f t="shared" si="5"/>
        <v>624500</v>
      </c>
    </row>
    <row r="81" spans="1:6">
      <c r="A81">
        <v>1000</v>
      </c>
      <c r="B81">
        <v>626.5</v>
      </c>
      <c r="C81" t="s">
        <v>63</v>
      </c>
      <c r="D81" t="s">
        <v>2256</v>
      </c>
      <c r="E81" s="68" t="str">
        <f t="shared" si="4"/>
        <v>20170921 16:02:23.519628</v>
      </c>
      <c r="F81" s="69">
        <f t="shared" si="5"/>
        <v>626500</v>
      </c>
    </row>
    <row r="82" spans="1:6">
      <c r="A82">
        <v>1000</v>
      </c>
      <c r="B82">
        <v>626.5</v>
      </c>
      <c r="C82" t="s">
        <v>63</v>
      </c>
      <c r="D82" t="s">
        <v>2257</v>
      </c>
      <c r="E82" s="68" t="str">
        <f t="shared" si="4"/>
        <v>20170921 16:13:28.283067</v>
      </c>
      <c r="F82" s="69">
        <f t="shared" si="5"/>
        <v>626500</v>
      </c>
    </row>
    <row r="83" spans="1:6">
      <c r="A83">
        <v>1000</v>
      </c>
      <c r="B83">
        <v>625.5</v>
      </c>
      <c r="C83" t="s">
        <v>63</v>
      </c>
      <c r="D83" t="s">
        <v>2258</v>
      </c>
      <c r="E83" s="68" t="str">
        <f t="shared" si="4"/>
        <v>20170921 16:31:56.676377</v>
      </c>
      <c r="F83" s="69">
        <f t="shared" si="5"/>
        <v>625500</v>
      </c>
    </row>
    <row r="84" spans="1:6">
      <c r="A84">
        <v>1000</v>
      </c>
      <c r="B84">
        <v>625.75</v>
      </c>
      <c r="C84" t="s">
        <v>63</v>
      </c>
      <c r="D84" t="s">
        <v>2259</v>
      </c>
      <c r="E84" s="68" t="str">
        <f t="shared" si="4"/>
        <v>20170921 16:37:54.445936</v>
      </c>
      <c r="F84" s="69">
        <f t="shared" si="5"/>
        <v>625750</v>
      </c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L183"/>
  <sheetViews>
    <sheetView workbookViewId="0">
      <selection activeCell="H3" sqref="H3:L7"/>
    </sheetView>
  </sheetViews>
  <sheetFormatPr defaultRowHeight="12.75"/>
  <cols>
    <col min="4" max="4" width="0" hidden="1" customWidth="1"/>
    <col min="5" max="5" width="24.5703125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3.4257812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1000</v>
      </c>
      <c r="B2">
        <v>624</v>
      </c>
      <c r="C2" t="s">
        <v>63</v>
      </c>
      <c r="D2" t="s">
        <v>2146</v>
      </c>
      <c r="E2" s="68" t="str">
        <f t="shared" ref="E2:E65" si="0">LEFT(D2,FIND(" ",D2)-1)&amp;" "&amp;IF((MID(D2,FIND(" ",D2)+1,2))&lt;"23",MID(D2,FIND(" ",D2)+1,2) + 2 - VALUE(MID(D2,28,1)),"0"&amp;"0")&amp;MID(D2,FIND(" ",D2)+3,13)</f>
        <v>20170920 9:02:38.045417</v>
      </c>
      <c r="F2" s="69">
        <f t="shared" ref="F2:F65" si="1">A2*B2</f>
        <v>624000</v>
      </c>
    </row>
    <row r="3" spans="1:12">
      <c r="A3">
        <v>800</v>
      </c>
      <c r="B3">
        <v>627</v>
      </c>
      <c r="C3" t="s">
        <v>63</v>
      </c>
      <c r="D3" t="s">
        <v>2147</v>
      </c>
      <c r="E3" s="68" t="str">
        <f t="shared" si="0"/>
        <v>20170920 9:15:10.618555</v>
      </c>
      <c r="F3" s="69">
        <f t="shared" si="1"/>
        <v>501600</v>
      </c>
      <c r="H3" s="77" t="s">
        <v>150</v>
      </c>
      <c r="I3" s="70" t="s">
        <v>151</v>
      </c>
      <c r="J3" s="101" t="s">
        <v>152</v>
      </c>
      <c r="K3" s="72" t="s">
        <v>153</v>
      </c>
      <c r="L3" s="72" t="s">
        <v>154</v>
      </c>
    </row>
    <row r="4" spans="1:12">
      <c r="A4">
        <v>800</v>
      </c>
      <c r="B4">
        <v>630</v>
      </c>
      <c r="C4" t="s">
        <v>63</v>
      </c>
      <c r="D4" t="s">
        <v>2148</v>
      </c>
      <c r="E4" s="68" t="str">
        <f t="shared" si="0"/>
        <v>20170920 9:20:04.802494</v>
      </c>
      <c r="F4" s="69">
        <f t="shared" si="1"/>
        <v>504000</v>
      </c>
      <c r="H4" s="73" t="s">
        <v>70</v>
      </c>
      <c r="I4" s="70">
        <v>43</v>
      </c>
      <c r="J4" s="100">
        <v>635</v>
      </c>
      <c r="K4" s="75">
        <f>I4*L4</f>
        <v>27305</v>
      </c>
      <c r="L4" s="75">
        <f>SUMIF($C$2:$C$10000,"="&amp;H4,$F$2:$F$10000)/I4</f>
        <v>635</v>
      </c>
    </row>
    <row r="5" spans="1:12">
      <c r="A5">
        <v>84</v>
      </c>
      <c r="B5">
        <v>631</v>
      </c>
      <c r="C5" t="s">
        <v>63</v>
      </c>
      <c r="D5" t="s">
        <v>2149</v>
      </c>
      <c r="E5" s="68" t="str">
        <f t="shared" si="0"/>
        <v>20170920 9:34:17.669000</v>
      </c>
      <c r="F5" s="69">
        <f t="shared" si="1"/>
        <v>53004</v>
      </c>
      <c r="H5" s="73" t="s">
        <v>67</v>
      </c>
      <c r="I5" s="70">
        <v>59</v>
      </c>
      <c r="J5" s="100">
        <v>635</v>
      </c>
      <c r="K5" s="75">
        <f t="shared" ref="K5:K6" si="2">I5*L5</f>
        <v>37465</v>
      </c>
      <c r="L5" s="75">
        <f>SUMIF($C$2:$C$10000,"="&amp;H5,$F$2:$F$10000)/I5</f>
        <v>635</v>
      </c>
    </row>
    <row r="6" spans="1:12">
      <c r="A6">
        <v>90</v>
      </c>
      <c r="B6">
        <v>631</v>
      </c>
      <c r="C6" t="s">
        <v>63</v>
      </c>
      <c r="D6" t="s">
        <v>2149</v>
      </c>
      <c r="E6" s="68" t="str">
        <f t="shared" si="0"/>
        <v>20170920 9:34:17.669000</v>
      </c>
      <c r="F6" s="69">
        <f t="shared" si="1"/>
        <v>56790</v>
      </c>
      <c r="H6" s="73" t="s">
        <v>63</v>
      </c>
      <c r="I6" s="70">
        <v>22898</v>
      </c>
      <c r="J6" s="100">
        <v>632.78611111111115</v>
      </c>
      <c r="K6" s="75">
        <f t="shared" si="2"/>
        <v>14478531</v>
      </c>
      <c r="L6" s="75">
        <f t="shared" ref="L6" si="3">SUMIF($C$2:$C$10000,"="&amp;H6,$F$2:$F$10000)/I6</f>
        <v>632.30548519521358</v>
      </c>
    </row>
    <row r="7" spans="1:12">
      <c r="A7">
        <v>100</v>
      </c>
      <c r="B7">
        <v>631</v>
      </c>
      <c r="C7" t="s">
        <v>63</v>
      </c>
      <c r="D7" t="s">
        <v>2149</v>
      </c>
      <c r="E7" s="68" t="str">
        <f t="shared" si="0"/>
        <v>20170920 9:34:17.669000</v>
      </c>
      <c r="F7" s="69">
        <f t="shared" si="1"/>
        <v>63100</v>
      </c>
      <c r="H7" s="73" t="s">
        <v>155</v>
      </c>
      <c r="I7" s="70">
        <v>23000</v>
      </c>
      <c r="J7" s="100">
        <v>632.81043956043959</v>
      </c>
      <c r="K7" s="76">
        <f>SUM(K6:K6)</f>
        <v>14478531</v>
      </c>
      <c r="L7" s="76">
        <f>SUM(F2:F10000)/GETPIVOTDATA("Sum of Volume",$I$4)</f>
        <v>632.31743478260864</v>
      </c>
    </row>
    <row r="8" spans="1:12">
      <c r="A8">
        <v>126</v>
      </c>
      <c r="B8">
        <v>631</v>
      </c>
      <c r="C8" t="s">
        <v>63</v>
      </c>
      <c r="D8" t="s">
        <v>2149</v>
      </c>
      <c r="E8" s="68" t="str">
        <f t="shared" si="0"/>
        <v>20170920 9:34:17.669000</v>
      </c>
      <c r="F8" s="69">
        <f t="shared" si="1"/>
        <v>79506</v>
      </c>
    </row>
    <row r="9" spans="1:12">
      <c r="A9">
        <v>800</v>
      </c>
      <c r="B9">
        <v>633</v>
      </c>
      <c r="C9" t="s">
        <v>63</v>
      </c>
      <c r="D9" t="s">
        <v>2150</v>
      </c>
      <c r="E9" s="68" t="str">
        <f t="shared" si="0"/>
        <v>20170920 9:36:59.591244</v>
      </c>
      <c r="F9" s="69">
        <f t="shared" si="1"/>
        <v>506400</v>
      </c>
    </row>
    <row r="10" spans="1:12">
      <c r="A10">
        <v>100</v>
      </c>
      <c r="B10">
        <v>630</v>
      </c>
      <c r="C10" t="s">
        <v>63</v>
      </c>
      <c r="D10" t="s">
        <v>2151</v>
      </c>
      <c r="E10" s="68" t="str">
        <f t="shared" si="0"/>
        <v>20170920 9:59:08.074000</v>
      </c>
      <c r="F10" s="69">
        <f t="shared" si="1"/>
        <v>63000</v>
      </c>
    </row>
    <row r="11" spans="1:12">
      <c r="A11">
        <v>59</v>
      </c>
      <c r="B11">
        <v>630</v>
      </c>
      <c r="C11" t="s">
        <v>63</v>
      </c>
      <c r="D11" t="s">
        <v>2151</v>
      </c>
      <c r="E11" s="68" t="str">
        <f t="shared" si="0"/>
        <v>20170920 9:59:08.074000</v>
      </c>
      <c r="F11" s="69">
        <f t="shared" si="1"/>
        <v>37170</v>
      </c>
    </row>
    <row r="12" spans="1:12">
      <c r="A12">
        <v>41</v>
      </c>
      <c r="B12">
        <v>630</v>
      </c>
      <c r="C12" t="s">
        <v>63</v>
      </c>
      <c r="D12" t="s">
        <v>2151</v>
      </c>
      <c r="E12" s="68" t="str">
        <f t="shared" si="0"/>
        <v>20170920 9:59:08.074000</v>
      </c>
      <c r="F12" s="69">
        <f t="shared" si="1"/>
        <v>25830</v>
      </c>
    </row>
    <row r="13" spans="1:12">
      <c r="A13">
        <v>89</v>
      </c>
      <c r="B13">
        <v>630</v>
      </c>
      <c r="C13" t="s">
        <v>63</v>
      </c>
      <c r="D13" t="s">
        <v>2152</v>
      </c>
      <c r="E13" s="68" t="str">
        <f t="shared" si="0"/>
        <v>20170920 10:17:14.783000</v>
      </c>
      <c r="F13" s="69">
        <f t="shared" si="1"/>
        <v>56070</v>
      </c>
    </row>
    <row r="14" spans="1:12">
      <c r="A14">
        <v>68</v>
      </c>
      <c r="B14">
        <v>630</v>
      </c>
      <c r="C14" t="s">
        <v>63</v>
      </c>
      <c r="D14" t="s">
        <v>2152</v>
      </c>
      <c r="E14" s="68" t="str">
        <f t="shared" si="0"/>
        <v>20170920 10:17:14.783000</v>
      </c>
      <c r="F14" s="69">
        <f t="shared" si="1"/>
        <v>42840</v>
      </c>
    </row>
    <row r="15" spans="1:12">
      <c r="A15">
        <v>90</v>
      </c>
      <c r="B15">
        <v>630</v>
      </c>
      <c r="C15" t="s">
        <v>63</v>
      </c>
      <c r="D15" t="s">
        <v>2152</v>
      </c>
      <c r="E15" s="68" t="str">
        <f t="shared" si="0"/>
        <v>20170920 10:17:14.783000</v>
      </c>
      <c r="F15" s="69">
        <f t="shared" si="1"/>
        <v>56700</v>
      </c>
    </row>
    <row r="16" spans="1:12">
      <c r="A16">
        <v>100</v>
      </c>
      <c r="B16">
        <v>630</v>
      </c>
      <c r="C16" t="s">
        <v>63</v>
      </c>
      <c r="D16" t="s">
        <v>2152</v>
      </c>
      <c r="E16" s="68" t="str">
        <f t="shared" si="0"/>
        <v>20170920 10:17:14.783000</v>
      </c>
      <c r="F16" s="69">
        <f t="shared" si="1"/>
        <v>63000</v>
      </c>
    </row>
    <row r="17" spans="1:6">
      <c r="A17">
        <v>62</v>
      </c>
      <c r="B17">
        <v>630</v>
      </c>
      <c r="C17" t="s">
        <v>63</v>
      </c>
      <c r="D17" t="s">
        <v>2152</v>
      </c>
      <c r="E17" s="68" t="str">
        <f t="shared" si="0"/>
        <v>20170920 10:17:14.783000</v>
      </c>
      <c r="F17" s="69">
        <f t="shared" si="1"/>
        <v>39060</v>
      </c>
    </row>
    <row r="18" spans="1:6">
      <c r="A18">
        <v>79</v>
      </c>
      <c r="B18">
        <v>630</v>
      </c>
      <c r="C18" t="s">
        <v>63</v>
      </c>
      <c r="D18" t="s">
        <v>2152</v>
      </c>
      <c r="E18" s="68" t="str">
        <f t="shared" si="0"/>
        <v>20170920 10:17:14.783000</v>
      </c>
      <c r="F18" s="69">
        <f t="shared" si="1"/>
        <v>49770</v>
      </c>
    </row>
    <row r="19" spans="1:6">
      <c r="A19">
        <v>12</v>
      </c>
      <c r="B19">
        <v>630</v>
      </c>
      <c r="C19" t="s">
        <v>63</v>
      </c>
      <c r="D19" t="s">
        <v>2152</v>
      </c>
      <c r="E19" s="68" t="str">
        <f t="shared" si="0"/>
        <v>20170920 10:17:14.783000</v>
      </c>
      <c r="F19" s="69">
        <f t="shared" si="1"/>
        <v>7560</v>
      </c>
    </row>
    <row r="20" spans="1:6">
      <c r="A20">
        <v>90</v>
      </c>
      <c r="B20">
        <v>631</v>
      </c>
      <c r="C20" t="s">
        <v>63</v>
      </c>
      <c r="D20" t="s">
        <v>2153</v>
      </c>
      <c r="E20" s="68" t="str">
        <f t="shared" si="0"/>
        <v>20170920 10:30:02.546000</v>
      </c>
      <c r="F20" s="69">
        <f t="shared" si="1"/>
        <v>56790</v>
      </c>
    </row>
    <row r="21" spans="1:6">
      <c r="A21">
        <v>90</v>
      </c>
      <c r="B21">
        <v>631</v>
      </c>
      <c r="C21" t="s">
        <v>63</v>
      </c>
      <c r="D21" t="s">
        <v>2153</v>
      </c>
      <c r="E21" s="68" t="str">
        <f t="shared" si="0"/>
        <v>20170920 10:30:02.546000</v>
      </c>
      <c r="F21" s="69">
        <f t="shared" si="1"/>
        <v>56790</v>
      </c>
    </row>
    <row r="22" spans="1:6">
      <c r="A22">
        <v>82</v>
      </c>
      <c r="B22">
        <v>631</v>
      </c>
      <c r="C22" t="s">
        <v>63</v>
      </c>
      <c r="D22" t="s">
        <v>2153</v>
      </c>
      <c r="E22" s="68" t="str">
        <f t="shared" si="0"/>
        <v>20170920 10:30:02.546000</v>
      </c>
      <c r="F22" s="69">
        <f t="shared" si="1"/>
        <v>51742</v>
      </c>
    </row>
    <row r="23" spans="1:6">
      <c r="A23">
        <v>90</v>
      </c>
      <c r="B23">
        <v>631</v>
      </c>
      <c r="C23" t="s">
        <v>63</v>
      </c>
      <c r="D23" t="s">
        <v>2153</v>
      </c>
      <c r="E23" s="68" t="str">
        <f t="shared" si="0"/>
        <v>20170920 10:30:02.546000</v>
      </c>
      <c r="F23" s="69">
        <f t="shared" si="1"/>
        <v>56790</v>
      </c>
    </row>
    <row r="24" spans="1:6">
      <c r="A24">
        <v>70</v>
      </c>
      <c r="B24">
        <v>631</v>
      </c>
      <c r="C24" t="s">
        <v>63</v>
      </c>
      <c r="D24" t="s">
        <v>2153</v>
      </c>
      <c r="E24" s="68" t="str">
        <f t="shared" si="0"/>
        <v>20170920 10:30:02.546000</v>
      </c>
      <c r="F24" s="69">
        <f t="shared" si="1"/>
        <v>44170</v>
      </c>
    </row>
    <row r="25" spans="1:6">
      <c r="A25">
        <v>78</v>
      </c>
      <c r="B25">
        <v>631.5</v>
      </c>
      <c r="C25" t="s">
        <v>63</v>
      </c>
      <c r="D25" t="s">
        <v>2153</v>
      </c>
      <c r="E25" s="68" t="str">
        <f t="shared" si="0"/>
        <v>20170920 10:30:02.546000</v>
      </c>
      <c r="F25" s="69">
        <f t="shared" si="1"/>
        <v>49257</v>
      </c>
    </row>
    <row r="26" spans="1:6">
      <c r="A26">
        <v>41</v>
      </c>
      <c r="B26">
        <v>633</v>
      </c>
      <c r="C26" t="s">
        <v>63</v>
      </c>
      <c r="D26" t="s">
        <v>2154</v>
      </c>
      <c r="E26" s="68" t="str">
        <f t="shared" si="0"/>
        <v>20170920 10:35:24.617000</v>
      </c>
      <c r="F26" s="69">
        <f t="shared" si="1"/>
        <v>25953</v>
      </c>
    </row>
    <row r="27" spans="1:6">
      <c r="A27">
        <v>36</v>
      </c>
      <c r="B27">
        <v>633</v>
      </c>
      <c r="C27" t="s">
        <v>63</v>
      </c>
      <c r="D27" t="s">
        <v>2154</v>
      </c>
      <c r="E27" s="68" t="str">
        <f t="shared" si="0"/>
        <v>20170920 10:35:24.617000</v>
      </c>
      <c r="F27" s="69">
        <f t="shared" si="1"/>
        <v>22788</v>
      </c>
    </row>
    <row r="28" spans="1:6">
      <c r="A28">
        <v>64</v>
      </c>
      <c r="B28">
        <v>633</v>
      </c>
      <c r="C28" t="s">
        <v>63</v>
      </c>
      <c r="D28" t="s">
        <v>2154</v>
      </c>
      <c r="E28" s="68" t="str">
        <f t="shared" si="0"/>
        <v>20170920 10:35:24.617000</v>
      </c>
      <c r="F28" s="69">
        <f t="shared" si="1"/>
        <v>40512</v>
      </c>
    </row>
    <row r="29" spans="1:6">
      <c r="A29">
        <v>96</v>
      </c>
      <c r="B29">
        <v>633</v>
      </c>
      <c r="C29" t="s">
        <v>63</v>
      </c>
      <c r="D29" t="s">
        <v>2154</v>
      </c>
      <c r="E29" s="68" t="str">
        <f t="shared" si="0"/>
        <v>20170920 10:35:24.617000</v>
      </c>
      <c r="F29" s="69">
        <f t="shared" si="1"/>
        <v>60768</v>
      </c>
    </row>
    <row r="30" spans="1:6">
      <c r="A30">
        <v>82</v>
      </c>
      <c r="B30">
        <v>633</v>
      </c>
      <c r="C30" t="s">
        <v>63</v>
      </c>
      <c r="D30" t="s">
        <v>2154</v>
      </c>
      <c r="E30" s="68" t="str">
        <f t="shared" si="0"/>
        <v>20170920 10:35:24.617000</v>
      </c>
      <c r="F30" s="69">
        <f t="shared" si="1"/>
        <v>51906</v>
      </c>
    </row>
    <row r="31" spans="1:6">
      <c r="A31">
        <v>90</v>
      </c>
      <c r="B31">
        <v>633</v>
      </c>
      <c r="C31" t="s">
        <v>63</v>
      </c>
      <c r="D31" t="s">
        <v>2154</v>
      </c>
      <c r="E31" s="68" t="str">
        <f t="shared" si="0"/>
        <v>20170920 10:35:24.617000</v>
      </c>
      <c r="F31" s="69">
        <f t="shared" si="1"/>
        <v>56970</v>
      </c>
    </row>
    <row r="32" spans="1:6">
      <c r="A32">
        <v>91</v>
      </c>
      <c r="B32">
        <v>633</v>
      </c>
      <c r="C32" t="s">
        <v>63</v>
      </c>
      <c r="D32" t="s">
        <v>2154</v>
      </c>
      <c r="E32" s="68" t="str">
        <f t="shared" si="0"/>
        <v>20170920 10:35:24.617000</v>
      </c>
      <c r="F32" s="69">
        <f t="shared" si="1"/>
        <v>57603</v>
      </c>
    </row>
    <row r="33" spans="1:6">
      <c r="A33">
        <v>90</v>
      </c>
      <c r="B33">
        <v>632</v>
      </c>
      <c r="C33" t="s">
        <v>63</v>
      </c>
      <c r="D33" t="s">
        <v>2155</v>
      </c>
      <c r="E33" s="68" t="str">
        <f t="shared" si="0"/>
        <v>20170920 10:42:09.546000</v>
      </c>
      <c r="F33" s="69">
        <f t="shared" si="1"/>
        <v>56880</v>
      </c>
    </row>
    <row r="34" spans="1:6">
      <c r="A34">
        <v>89</v>
      </c>
      <c r="B34">
        <v>632</v>
      </c>
      <c r="C34" t="s">
        <v>63</v>
      </c>
      <c r="D34" t="s">
        <v>2155</v>
      </c>
      <c r="E34" s="68" t="str">
        <f t="shared" si="0"/>
        <v>20170920 10:42:09.546000</v>
      </c>
      <c r="F34" s="69">
        <f t="shared" si="1"/>
        <v>56248</v>
      </c>
    </row>
    <row r="35" spans="1:6">
      <c r="A35">
        <v>55</v>
      </c>
      <c r="B35">
        <v>632</v>
      </c>
      <c r="C35" t="s">
        <v>63</v>
      </c>
      <c r="D35" t="s">
        <v>2155</v>
      </c>
      <c r="E35" s="68" t="str">
        <f t="shared" si="0"/>
        <v>20170920 10:42:09.546000</v>
      </c>
      <c r="F35" s="69">
        <f t="shared" si="1"/>
        <v>34760</v>
      </c>
    </row>
    <row r="36" spans="1:6">
      <c r="A36">
        <v>100</v>
      </c>
      <c r="B36">
        <v>632</v>
      </c>
      <c r="C36" t="s">
        <v>63</v>
      </c>
      <c r="D36" t="s">
        <v>2155</v>
      </c>
      <c r="E36" s="68" t="str">
        <f t="shared" si="0"/>
        <v>20170920 10:42:09.546000</v>
      </c>
      <c r="F36" s="69">
        <f t="shared" si="1"/>
        <v>63200</v>
      </c>
    </row>
    <row r="37" spans="1:6">
      <c r="A37">
        <v>83</v>
      </c>
      <c r="B37">
        <v>632</v>
      </c>
      <c r="C37" t="s">
        <v>63</v>
      </c>
      <c r="D37" t="s">
        <v>2155</v>
      </c>
      <c r="E37" s="68" t="str">
        <f t="shared" si="0"/>
        <v>20170920 10:42:09.546000</v>
      </c>
      <c r="F37" s="69">
        <f t="shared" si="1"/>
        <v>52456</v>
      </c>
    </row>
    <row r="38" spans="1:6">
      <c r="A38">
        <v>83</v>
      </c>
      <c r="B38">
        <v>632</v>
      </c>
      <c r="C38" t="s">
        <v>63</v>
      </c>
      <c r="D38" t="s">
        <v>2155</v>
      </c>
      <c r="E38" s="68" t="str">
        <f t="shared" si="0"/>
        <v>20170920 10:42:09.546000</v>
      </c>
      <c r="F38" s="69">
        <f t="shared" si="1"/>
        <v>52456</v>
      </c>
    </row>
    <row r="39" spans="1:6">
      <c r="A39">
        <v>23</v>
      </c>
      <c r="B39">
        <v>632.5</v>
      </c>
      <c r="C39" t="s">
        <v>63</v>
      </c>
      <c r="D39" t="s">
        <v>2156</v>
      </c>
      <c r="E39" s="68" t="str">
        <f t="shared" si="0"/>
        <v>20170920 10:47:14.451000</v>
      </c>
      <c r="F39" s="69">
        <f t="shared" si="1"/>
        <v>14547.5</v>
      </c>
    </row>
    <row r="40" spans="1:6">
      <c r="A40">
        <v>65</v>
      </c>
      <c r="B40">
        <v>632.5</v>
      </c>
      <c r="C40" t="s">
        <v>63</v>
      </c>
      <c r="D40" t="s">
        <v>2156</v>
      </c>
      <c r="E40" s="68" t="str">
        <f t="shared" si="0"/>
        <v>20170920 10:47:14.451000</v>
      </c>
      <c r="F40" s="69">
        <f t="shared" si="1"/>
        <v>41112.5</v>
      </c>
    </row>
    <row r="41" spans="1:6">
      <c r="A41">
        <v>56</v>
      </c>
      <c r="B41">
        <v>632.5</v>
      </c>
      <c r="C41" t="s">
        <v>63</v>
      </c>
      <c r="D41" t="s">
        <v>2156</v>
      </c>
      <c r="E41" s="68" t="str">
        <f t="shared" si="0"/>
        <v>20170920 10:47:14.451000</v>
      </c>
      <c r="F41" s="69">
        <f t="shared" si="1"/>
        <v>35420</v>
      </c>
    </row>
    <row r="42" spans="1:6">
      <c r="A42">
        <v>100</v>
      </c>
      <c r="B42">
        <v>632.5</v>
      </c>
      <c r="C42" t="s">
        <v>63</v>
      </c>
      <c r="D42" t="s">
        <v>2156</v>
      </c>
      <c r="E42" s="68" t="str">
        <f t="shared" si="0"/>
        <v>20170920 10:47:14.451000</v>
      </c>
      <c r="F42" s="69">
        <f t="shared" si="1"/>
        <v>63250</v>
      </c>
    </row>
    <row r="43" spans="1:6">
      <c r="A43">
        <v>79</v>
      </c>
      <c r="B43">
        <v>632.5</v>
      </c>
      <c r="C43" t="s">
        <v>63</v>
      </c>
      <c r="D43" t="s">
        <v>2156</v>
      </c>
      <c r="E43" s="68" t="str">
        <f t="shared" si="0"/>
        <v>20170920 10:47:14.451000</v>
      </c>
      <c r="F43" s="69">
        <f t="shared" si="1"/>
        <v>49967.5</v>
      </c>
    </row>
    <row r="44" spans="1:6">
      <c r="A44">
        <v>90</v>
      </c>
      <c r="B44">
        <v>632.5</v>
      </c>
      <c r="C44" t="s">
        <v>63</v>
      </c>
      <c r="D44" t="s">
        <v>2156</v>
      </c>
      <c r="E44" s="68" t="str">
        <f t="shared" si="0"/>
        <v>20170920 10:47:14.451000</v>
      </c>
      <c r="F44" s="69">
        <f t="shared" si="1"/>
        <v>56925</v>
      </c>
    </row>
    <row r="45" spans="1:6">
      <c r="A45">
        <v>52</v>
      </c>
      <c r="B45">
        <v>632.5</v>
      </c>
      <c r="C45" t="s">
        <v>63</v>
      </c>
      <c r="D45" t="s">
        <v>2156</v>
      </c>
      <c r="E45" s="68" t="str">
        <f t="shared" si="0"/>
        <v>20170920 10:47:14.451000</v>
      </c>
      <c r="F45" s="69">
        <f t="shared" si="1"/>
        <v>32890</v>
      </c>
    </row>
    <row r="46" spans="1:6">
      <c r="A46">
        <v>35</v>
      </c>
      <c r="B46">
        <v>632.5</v>
      </c>
      <c r="C46" t="s">
        <v>63</v>
      </c>
      <c r="D46" t="s">
        <v>2156</v>
      </c>
      <c r="E46" s="68" t="str">
        <f t="shared" si="0"/>
        <v>20170920 10:47:14.451000</v>
      </c>
      <c r="F46" s="69">
        <f t="shared" si="1"/>
        <v>22137.5</v>
      </c>
    </row>
    <row r="47" spans="1:6">
      <c r="A47">
        <v>800</v>
      </c>
      <c r="B47">
        <v>638</v>
      </c>
      <c r="C47" t="s">
        <v>63</v>
      </c>
      <c r="D47" t="s">
        <v>2157</v>
      </c>
      <c r="E47" s="68" t="str">
        <f t="shared" si="0"/>
        <v>20170920 11:16:39.291569</v>
      </c>
      <c r="F47" s="69">
        <f t="shared" si="1"/>
        <v>510400</v>
      </c>
    </row>
    <row r="48" spans="1:6">
      <c r="A48">
        <v>100</v>
      </c>
      <c r="B48">
        <v>638.5</v>
      </c>
      <c r="C48" t="s">
        <v>63</v>
      </c>
      <c r="D48" t="s">
        <v>2158</v>
      </c>
      <c r="E48" s="68" t="str">
        <f t="shared" si="0"/>
        <v>20170920 11:25:10.100000</v>
      </c>
      <c r="F48" s="69">
        <f t="shared" si="1"/>
        <v>63850</v>
      </c>
    </row>
    <row r="49" spans="1:6">
      <c r="A49">
        <v>269</v>
      </c>
      <c r="B49">
        <v>638.5</v>
      </c>
      <c r="C49" t="s">
        <v>63</v>
      </c>
      <c r="D49" t="s">
        <v>2158</v>
      </c>
      <c r="E49" s="68" t="str">
        <f t="shared" si="0"/>
        <v>20170920 11:25:10.100000</v>
      </c>
      <c r="F49" s="69">
        <f t="shared" si="1"/>
        <v>171756.5</v>
      </c>
    </row>
    <row r="50" spans="1:6">
      <c r="A50">
        <v>102</v>
      </c>
      <c r="B50">
        <v>638.5</v>
      </c>
      <c r="C50" t="s">
        <v>63</v>
      </c>
      <c r="D50" t="s">
        <v>2158</v>
      </c>
      <c r="E50" s="68" t="str">
        <f t="shared" si="0"/>
        <v>20170920 11:25:10.100000</v>
      </c>
      <c r="F50" s="69">
        <f t="shared" si="1"/>
        <v>65127</v>
      </c>
    </row>
    <row r="51" spans="1:6">
      <c r="A51">
        <v>29</v>
      </c>
      <c r="B51">
        <v>638.5</v>
      </c>
      <c r="C51" t="s">
        <v>63</v>
      </c>
      <c r="D51" t="s">
        <v>2158</v>
      </c>
      <c r="E51" s="68" t="str">
        <f t="shared" si="0"/>
        <v>20170920 11:25:10.100000</v>
      </c>
      <c r="F51" s="69">
        <f t="shared" si="1"/>
        <v>18516.5</v>
      </c>
    </row>
    <row r="52" spans="1:6">
      <c r="A52">
        <v>100</v>
      </c>
      <c r="B52">
        <v>639.5</v>
      </c>
      <c r="C52" t="s">
        <v>63</v>
      </c>
      <c r="D52" t="s">
        <v>2159</v>
      </c>
      <c r="E52" s="68" t="str">
        <f t="shared" si="0"/>
        <v>20170920 11:39:33.815000</v>
      </c>
      <c r="F52" s="69">
        <f t="shared" si="1"/>
        <v>63950</v>
      </c>
    </row>
    <row r="53" spans="1:6">
      <c r="A53">
        <v>128</v>
      </c>
      <c r="B53">
        <v>639.5</v>
      </c>
      <c r="C53" t="s">
        <v>63</v>
      </c>
      <c r="D53" t="s">
        <v>2159</v>
      </c>
      <c r="E53" s="68" t="str">
        <f t="shared" si="0"/>
        <v>20170920 11:39:33.815000</v>
      </c>
      <c r="F53" s="69">
        <f t="shared" si="1"/>
        <v>81856</v>
      </c>
    </row>
    <row r="54" spans="1:6">
      <c r="A54">
        <v>104</v>
      </c>
      <c r="B54">
        <v>639.5</v>
      </c>
      <c r="C54" t="s">
        <v>63</v>
      </c>
      <c r="D54" t="s">
        <v>2159</v>
      </c>
      <c r="E54" s="68" t="str">
        <f t="shared" si="0"/>
        <v>20170920 11:39:33.815000</v>
      </c>
      <c r="F54" s="69">
        <f t="shared" si="1"/>
        <v>66508</v>
      </c>
    </row>
    <row r="55" spans="1:6">
      <c r="A55">
        <v>168</v>
      </c>
      <c r="B55">
        <v>639.5</v>
      </c>
      <c r="C55" t="s">
        <v>63</v>
      </c>
      <c r="D55" t="s">
        <v>2159</v>
      </c>
      <c r="E55" s="68" t="str">
        <f t="shared" si="0"/>
        <v>20170920 11:39:33.815000</v>
      </c>
      <c r="F55" s="69">
        <f t="shared" si="1"/>
        <v>107436</v>
      </c>
    </row>
    <row r="56" spans="1:6">
      <c r="A56">
        <v>89</v>
      </c>
      <c r="B56">
        <v>638.5</v>
      </c>
      <c r="C56" t="s">
        <v>63</v>
      </c>
      <c r="D56" t="s">
        <v>2160</v>
      </c>
      <c r="E56" s="68" t="str">
        <f t="shared" si="0"/>
        <v>20170920 11:53:51.249000</v>
      </c>
      <c r="F56" s="69">
        <f t="shared" si="1"/>
        <v>56826.5</v>
      </c>
    </row>
    <row r="57" spans="1:6">
      <c r="A57">
        <v>103</v>
      </c>
      <c r="B57">
        <v>638.5</v>
      </c>
      <c r="C57" t="s">
        <v>63</v>
      </c>
      <c r="D57" t="s">
        <v>2160</v>
      </c>
      <c r="E57" s="68" t="str">
        <f t="shared" si="0"/>
        <v>20170920 11:53:51.249000</v>
      </c>
      <c r="F57" s="69">
        <f t="shared" si="1"/>
        <v>65765.5</v>
      </c>
    </row>
    <row r="58" spans="1:6">
      <c r="A58">
        <v>82</v>
      </c>
      <c r="B58">
        <v>638.5</v>
      </c>
      <c r="C58" t="s">
        <v>63</v>
      </c>
      <c r="D58" t="s">
        <v>2160</v>
      </c>
      <c r="E58" s="68" t="str">
        <f t="shared" si="0"/>
        <v>20170920 11:53:51.249000</v>
      </c>
      <c r="F58" s="69">
        <f t="shared" si="1"/>
        <v>52357</v>
      </c>
    </row>
    <row r="59" spans="1:6">
      <c r="A59">
        <v>100</v>
      </c>
      <c r="B59">
        <v>638.5</v>
      </c>
      <c r="C59" t="s">
        <v>63</v>
      </c>
      <c r="D59" t="s">
        <v>2160</v>
      </c>
      <c r="E59" s="68" t="str">
        <f t="shared" si="0"/>
        <v>20170920 11:53:51.249000</v>
      </c>
      <c r="F59" s="69">
        <f t="shared" si="1"/>
        <v>63850</v>
      </c>
    </row>
    <row r="60" spans="1:6">
      <c r="A60">
        <v>90</v>
      </c>
      <c r="B60">
        <v>638.5</v>
      </c>
      <c r="C60" t="s">
        <v>63</v>
      </c>
      <c r="D60" t="s">
        <v>2160</v>
      </c>
      <c r="E60" s="68" t="str">
        <f t="shared" si="0"/>
        <v>20170920 11:53:51.249000</v>
      </c>
      <c r="F60" s="69">
        <f t="shared" si="1"/>
        <v>57465</v>
      </c>
    </row>
    <row r="61" spans="1:6">
      <c r="A61">
        <v>90</v>
      </c>
      <c r="B61">
        <v>638.5</v>
      </c>
      <c r="C61" t="s">
        <v>63</v>
      </c>
      <c r="D61" t="s">
        <v>2160</v>
      </c>
      <c r="E61" s="68" t="str">
        <f t="shared" si="0"/>
        <v>20170920 11:53:51.249000</v>
      </c>
      <c r="F61" s="69">
        <f t="shared" si="1"/>
        <v>57465</v>
      </c>
    </row>
    <row r="62" spans="1:6">
      <c r="A62">
        <v>68</v>
      </c>
      <c r="B62">
        <v>638.5</v>
      </c>
      <c r="C62" t="s">
        <v>63</v>
      </c>
      <c r="D62" t="s">
        <v>2160</v>
      </c>
      <c r="E62" s="68" t="str">
        <f t="shared" si="0"/>
        <v>20170920 11:53:51.249000</v>
      </c>
      <c r="F62" s="69">
        <f t="shared" si="1"/>
        <v>43418</v>
      </c>
    </row>
    <row r="63" spans="1:6">
      <c r="A63">
        <v>46</v>
      </c>
      <c r="B63">
        <v>638.5</v>
      </c>
      <c r="C63" t="s">
        <v>63</v>
      </c>
      <c r="D63" t="s">
        <v>2160</v>
      </c>
      <c r="E63" s="68" t="str">
        <f t="shared" si="0"/>
        <v>20170920 11:53:51.249000</v>
      </c>
      <c r="F63" s="69">
        <f t="shared" si="1"/>
        <v>29371</v>
      </c>
    </row>
    <row r="64" spans="1:6">
      <c r="A64">
        <v>32</v>
      </c>
      <c r="B64">
        <v>638.5</v>
      </c>
      <c r="C64" t="s">
        <v>63</v>
      </c>
      <c r="D64" t="s">
        <v>2160</v>
      </c>
      <c r="E64" s="68" t="str">
        <f t="shared" si="0"/>
        <v>20170920 11:53:51.249000</v>
      </c>
      <c r="F64" s="69">
        <f t="shared" si="1"/>
        <v>20432</v>
      </c>
    </row>
    <row r="65" spans="1:6">
      <c r="A65">
        <v>79</v>
      </c>
      <c r="B65">
        <v>637.5</v>
      </c>
      <c r="C65" t="s">
        <v>63</v>
      </c>
      <c r="D65" t="s">
        <v>2161</v>
      </c>
      <c r="E65" s="68" t="str">
        <f t="shared" si="0"/>
        <v>20170920 12:18:10.425000</v>
      </c>
      <c r="F65" s="69">
        <f t="shared" si="1"/>
        <v>50362.5</v>
      </c>
    </row>
    <row r="66" spans="1:6">
      <c r="A66">
        <v>43</v>
      </c>
      <c r="B66">
        <v>637.5</v>
      </c>
      <c r="C66" t="s">
        <v>63</v>
      </c>
      <c r="D66" t="s">
        <v>2161</v>
      </c>
      <c r="E66" s="68" t="str">
        <f t="shared" ref="E66:E129" si="4">LEFT(D66,FIND(" ",D66)-1)&amp;" "&amp;IF((MID(D66,FIND(" ",D66)+1,2))&lt;"23",MID(D66,FIND(" ",D66)+1,2) + 2 - VALUE(MID(D66,28,1)),"0"&amp;"0")&amp;MID(D66,FIND(" ",D66)+3,13)</f>
        <v>20170920 12:18:10.425000</v>
      </c>
      <c r="F66" s="69">
        <f t="shared" ref="F66:F129" si="5">A66*B66</f>
        <v>27412.5</v>
      </c>
    </row>
    <row r="67" spans="1:6">
      <c r="A67">
        <v>77</v>
      </c>
      <c r="B67">
        <v>637.5</v>
      </c>
      <c r="C67" t="s">
        <v>63</v>
      </c>
      <c r="D67" t="s">
        <v>2161</v>
      </c>
      <c r="E67" s="68" t="str">
        <f t="shared" si="4"/>
        <v>20170920 12:18:10.425000</v>
      </c>
      <c r="F67" s="69">
        <f t="shared" si="5"/>
        <v>49087.5</v>
      </c>
    </row>
    <row r="68" spans="1:6">
      <c r="A68">
        <v>25</v>
      </c>
      <c r="B68">
        <v>637.5</v>
      </c>
      <c r="C68" t="s">
        <v>63</v>
      </c>
      <c r="D68" t="s">
        <v>2161</v>
      </c>
      <c r="E68" s="68" t="str">
        <f t="shared" si="4"/>
        <v>20170920 12:18:10.425000</v>
      </c>
      <c r="F68" s="69">
        <f t="shared" si="5"/>
        <v>15937.5</v>
      </c>
    </row>
    <row r="69" spans="1:6">
      <c r="A69">
        <v>87</v>
      </c>
      <c r="B69">
        <v>637.5</v>
      </c>
      <c r="C69" t="s">
        <v>63</v>
      </c>
      <c r="D69" t="s">
        <v>2161</v>
      </c>
      <c r="E69" s="68" t="str">
        <f t="shared" si="4"/>
        <v>20170920 12:18:10.425000</v>
      </c>
      <c r="F69" s="69">
        <f t="shared" si="5"/>
        <v>55462.5</v>
      </c>
    </row>
    <row r="70" spans="1:6">
      <c r="A70">
        <v>63</v>
      </c>
      <c r="B70">
        <v>637.5</v>
      </c>
      <c r="C70" t="s">
        <v>63</v>
      </c>
      <c r="D70" t="s">
        <v>2161</v>
      </c>
      <c r="E70" s="68" t="str">
        <f t="shared" si="4"/>
        <v>20170920 12:18:10.425000</v>
      </c>
      <c r="F70" s="69">
        <f t="shared" si="5"/>
        <v>40162.5</v>
      </c>
    </row>
    <row r="71" spans="1:6">
      <c r="A71">
        <v>61</v>
      </c>
      <c r="B71">
        <v>637.5</v>
      </c>
      <c r="C71" t="s">
        <v>63</v>
      </c>
      <c r="D71" t="s">
        <v>2161</v>
      </c>
      <c r="E71" s="68" t="str">
        <f t="shared" si="4"/>
        <v>20170920 12:18:10.425000</v>
      </c>
      <c r="F71" s="69">
        <f t="shared" si="5"/>
        <v>38887.5</v>
      </c>
    </row>
    <row r="72" spans="1:6">
      <c r="A72">
        <v>65</v>
      </c>
      <c r="B72">
        <v>637.5</v>
      </c>
      <c r="C72" t="s">
        <v>63</v>
      </c>
      <c r="D72" t="s">
        <v>2161</v>
      </c>
      <c r="E72" s="68" t="str">
        <f t="shared" si="4"/>
        <v>20170920 12:18:10.425000</v>
      </c>
      <c r="F72" s="69">
        <f t="shared" si="5"/>
        <v>41437.5</v>
      </c>
    </row>
    <row r="73" spans="1:6">
      <c r="A73">
        <v>100</v>
      </c>
      <c r="B73">
        <v>637</v>
      </c>
      <c r="C73" t="s">
        <v>63</v>
      </c>
      <c r="D73" t="s">
        <v>2162</v>
      </c>
      <c r="E73" s="68" t="str">
        <f t="shared" si="4"/>
        <v>20170920 12:28:51.487000</v>
      </c>
      <c r="F73" s="69">
        <f t="shared" si="5"/>
        <v>63700</v>
      </c>
    </row>
    <row r="74" spans="1:6">
      <c r="A74">
        <v>89</v>
      </c>
      <c r="B74">
        <v>637</v>
      </c>
      <c r="C74" t="s">
        <v>63</v>
      </c>
      <c r="D74" t="s">
        <v>2162</v>
      </c>
      <c r="E74" s="68" t="str">
        <f t="shared" si="4"/>
        <v>20170920 12:28:51.487000</v>
      </c>
      <c r="F74" s="69">
        <f t="shared" si="5"/>
        <v>56693</v>
      </c>
    </row>
    <row r="75" spans="1:6">
      <c r="A75">
        <v>90</v>
      </c>
      <c r="B75">
        <v>637</v>
      </c>
      <c r="C75" t="s">
        <v>63</v>
      </c>
      <c r="D75" t="s">
        <v>2162</v>
      </c>
      <c r="E75" s="68" t="str">
        <f t="shared" si="4"/>
        <v>20170920 12:28:51.487000</v>
      </c>
      <c r="F75" s="69">
        <f t="shared" si="5"/>
        <v>57330</v>
      </c>
    </row>
    <row r="76" spans="1:6">
      <c r="A76">
        <v>221</v>
      </c>
      <c r="B76">
        <v>637</v>
      </c>
      <c r="C76" t="s">
        <v>63</v>
      </c>
      <c r="D76" t="s">
        <v>2162</v>
      </c>
      <c r="E76" s="68" t="str">
        <f t="shared" si="4"/>
        <v>20170920 12:28:51.487000</v>
      </c>
      <c r="F76" s="69">
        <f t="shared" si="5"/>
        <v>140777</v>
      </c>
    </row>
    <row r="77" spans="1:6">
      <c r="A77">
        <v>90</v>
      </c>
      <c r="B77">
        <v>636.5</v>
      </c>
      <c r="C77" t="s">
        <v>63</v>
      </c>
      <c r="D77" t="s">
        <v>2163</v>
      </c>
      <c r="E77" s="68" t="str">
        <f t="shared" si="4"/>
        <v>20170920 12:38:54.950000</v>
      </c>
      <c r="F77" s="69">
        <f t="shared" si="5"/>
        <v>57285</v>
      </c>
    </row>
    <row r="78" spans="1:6">
      <c r="A78">
        <v>103</v>
      </c>
      <c r="B78">
        <v>636.5</v>
      </c>
      <c r="C78" t="s">
        <v>63</v>
      </c>
      <c r="D78" t="s">
        <v>2163</v>
      </c>
      <c r="E78" s="68" t="str">
        <f t="shared" si="4"/>
        <v>20170920 12:38:54.950000</v>
      </c>
      <c r="F78" s="69">
        <f t="shared" si="5"/>
        <v>65559.5</v>
      </c>
    </row>
    <row r="79" spans="1:6">
      <c r="A79">
        <v>89</v>
      </c>
      <c r="B79">
        <v>636.5</v>
      </c>
      <c r="C79" t="s">
        <v>63</v>
      </c>
      <c r="D79" t="s">
        <v>2163</v>
      </c>
      <c r="E79" s="68" t="str">
        <f t="shared" si="4"/>
        <v>20170920 12:38:54.950000</v>
      </c>
      <c r="F79" s="69">
        <f t="shared" si="5"/>
        <v>56648.5</v>
      </c>
    </row>
    <row r="80" spans="1:6">
      <c r="A80">
        <v>77</v>
      </c>
      <c r="B80">
        <v>636.5</v>
      </c>
      <c r="C80" t="s">
        <v>63</v>
      </c>
      <c r="D80" t="s">
        <v>2163</v>
      </c>
      <c r="E80" s="68" t="str">
        <f t="shared" si="4"/>
        <v>20170920 12:38:54.950000</v>
      </c>
      <c r="F80" s="69">
        <f t="shared" si="5"/>
        <v>49010.5</v>
      </c>
    </row>
    <row r="81" spans="1:6">
      <c r="A81">
        <v>90</v>
      </c>
      <c r="B81">
        <v>636.5</v>
      </c>
      <c r="C81" t="s">
        <v>63</v>
      </c>
      <c r="D81" t="s">
        <v>2163</v>
      </c>
      <c r="E81" s="68" t="str">
        <f t="shared" si="4"/>
        <v>20170920 12:38:54.950000</v>
      </c>
      <c r="F81" s="69">
        <f t="shared" si="5"/>
        <v>57285</v>
      </c>
    </row>
    <row r="82" spans="1:6">
      <c r="A82">
        <v>51</v>
      </c>
      <c r="B82">
        <v>636.5</v>
      </c>
      <c r="C82" t="s">
        <v>63</v>
      </c>
      <c r="D82" t="s">
        <v>2163</v>
      </c>
      <c r="E82" s="68" t="str">
        <f t="shared" si="4"/>
        <v>20170920 12:38:54.950000</v>
      </c>
      <c r="F82" s="69">
        <f t="shared" si="5"/>
        <v>32461.5</v>
      </c>
    </row>
    <row r="83" spans="1:6">
      <c r="A83">
        <v>29</v>
      </c>
      <c r="B83">
        <v>636</v>
      </c>
      <c r="C83" t="s">
        <v>63</v>
      </c>
      <c r="D83" t="s">
        <v>2164</v>
      </c>
      <c r="E83" s="68" t="str">
        <f t="shared" si="4"/>
        <v>20170920 13:21:59.105000</v>
      </c>
      <c r="F83" s="69">
        <f t="shared" si="5"/>
        <v>18444</v>
      </c>
    </row>
    <row r="84" spans="1:6">
      <c r="A84">
        <v>46</v>
      </c>
      <c r="B84">
        <v>636</v>
      </c>
      <c r="C84" t="s">
        <v>63</v>
      </c>
      <c r="D84" t="s">
        <v>2164</v>
      </c>
      <c r="E84" s="68" t="str">
        <f t="shared" si="4"/>
        <v>20170920 13:21:59.105000</v>
      </c>
      <c r="F84" s="69">
        <f t="shared" si="5"/>
        <v>29256</v>
      </c>
    </row>
    <row r="85" spans="1:6">
      <c r="A85">
        <v>88</v>
      </c>
      <c r="B85">
        <v>636</v>
      </c>
      <c r="C85" t="s">
        <v>63</v>
      </c>
      <c r="D85" t="s">
        <v>2164</v>
      </c>
      <c r="E85" s="68" t="str">
        <f t="shared" si="4"/>
        <v>20170920 13:21:59.105000</v>
      </c>
      <c r="F85" s="69">
        <f t="shared" si="5"/>
        <v>55968</v>
      </c>
    </row>
    <row r="86" spans="1:6">
      <c r="A86">
        <v>337</v>
      </c>
      <c r="B86">
        <v>636</v>
      </c>
      <c r="C86" t="s">
        <v>63</v>
      </c>
      <c r="D86" t="s">
        <v>2165</v>
      </c>
      <c r="E86" s="68" t="str">
        <f t="shared" si="4"/>
        <v>20170920 13:21:59.126000</v>
      </c>
      <c r="F86" s="69">
        <f t="shared" si="5"/>
        <v>214332</v>
      </c>
    </row>
    <row r="87" spans="1:6">
      <c r="A87">
        <v>90</v>
      </c>
      <c r="B87">
        <v>636.5</v>
      </c>
      <c r="C87" t="s">
        <v>63</v>
      </c>
      <c r="D87" t="s">
        <v>2166</v>
      </c>
      <c r="E87" s="68" t="str">
        <f t="shared" si="4"/>
        <v>20170920 13:23:19.769000</v>
      </c>
      <c r="F87" s="69">
        <f t="shared" si="5"/>
        <v>57285</v>
      </c>
    </row>
    <row r="88" spans="1:6">
      <c r="A88">
        <v>28</v>
      </c>
      <c r="B88">
        <v>636.5</v>
      </c>
      <c r="C88" t="s">
        <v>63</v>
      </c>
      <c r="D88" t="s">
        <v>2166</v>
      </c>
      <c r="E88" s="68" t="str">
        <f t="shared" si="4"/>
        <v>20170920 13:23:19.769000</v>
      </c>
      <c r="F88" s="69">
        <f t="shared" si="5"/>
        <v>17822</v>
      </c>
    </row>
    <row r="89" spans="1:6">
      <c r="A89">
        <v>48</v>
      </c>
      <c r="B89">
        <v>636.5</v>
      </c>
      <c r="C89" t="s">
        <v>63</v>
      </c>
      <c r="D89" t="s">
        <v>2166</v>
      </c>
      <c r="E89" s="68" t="str">
        <f t="shared" si="4"/>
        <v>20170920 13:23:19.769000</v>
      </c>
      <c r="F89" s="69">
        <f t="shared" si="5"/>
        <v>30552</v>
      </c>
    </row>
    <row r="90" spans="1:6">
      <c r="A90">
        <v>96</v>
      </c>
      <c r="B90">
        <v>636.5</v>
      </c>
      <c r="C90" t="s">
        <v>63</v>
      </c>
      <c r="D90" t="s">
        <v>2166</v>
      </c>
      <c r="E90" s="68" t="str">
        <f t="shared" si="4"/>
        <v>20170920 13:23:19.769000</v>
      </c>
      <c r="F90" s="69">
        <f t="shared" si="5"/>
        <v>61104</v>
      </c>
    </row>
    <row r="91" spans="1:6">
      <c r="A91">
        <v>238</v>
      </c>
      <c r="B91">
        <v>636.5</v>
      </c>
      <c r="C91" t="s">
        <v>63</v>
      </c>
      <c r="D91" t="s">
        <v>2167</v>
      </c>
      <c r="E91" s="68" t="str">
        <f t="shared" si="4"/>
        <v>20170920 13:23:19.789000</v>
      </c>
      <c r="F91" s="69">
        <f t="shared" si="5"/>
        <v>151487</v>
      </c>
    </row>
    <row r="92" spans="1:6">
      <c r="A92">
        <v>41</v>
      </c>
      <c r="B92">
        <v>635</v>
      </c>
      <c r="C92" t="s">
        <v>63</v>
      </c>
      <c r="D92" t="s">
        <v>2168</v>
      </c>
      <c r="E92" s="68" t="str">
        <f t="shared" si="4"/>
        <v>20170920 13:30:35.170000</v>
      </c>
      <c r="F92" s="69">
        <f t="shared" si="5"/>
        <v>26035</v>
      </c>
    </row>
    <row r="93" spans="1:6">
      <c r="A93">
        <v>357</v>
      </c>
      <c r="B93">
        <v>635</v>
      </c>
      <c r="C93" t="s">
        <v>63</v>
      </c>
      <c r="D93" t="s">
        <v>2168</v>
      </c>
      <c r="E93" s="68" t="str">
        <f t="shared" si="4"/>
        <v>20170920 13:30:35.170000</v>
      </c>
      <c r="F93" s="69">
        <f t="shared" si="5"/>
        <v>226695</v>
      </c>
    </row>
    <row r="94" spans="1:6">
      <c r="A94">
        <v>59</v>
      </c>
      <c r="B94">
        <v>635</v>
      </c>
      <c r="C94" t="s">
        <v>67</v>
      </c>
      <c r="D94" t="s">
        <v>2169</v>
      </c>
      <c r="E94" s="68" t="str">
        <f t="shared" si="4"/>
        <v>20170920 13:30:35.180196</v>
      </c>
      <c r="F94" s="69">
        <f t="shared" si="5"/>
        <v>37465</v>
      </c>
    </row>
    <row r="95" spans="1:6">
      <c r="A95">
        <v>43</v>
      </c>
      <c r="B95">
        <v>635</v>
      </c>
      <c r="C95" t="s">
        <v>70</v>
      </c>
      <c r="D95" t="s">
        <v>2170</v>
      </c>
      <c r="E95" s="68" t="str">
        <f t="shared" si="4"/>
        <v>20170920 13:30:35.180267</v>
      </c>
      <c r="F95" s="69">
        <f t="shared" si="5"/>
        <v>27305</v>
      </c>
    </row>
    <row r="96" spans="1:6">
      <c r="A96">
        <v>200</v>
      </c>
      <c r="B96">
        <v>634</v>
      </c>
      <c r="C96" t="s">
        <v>63</v>
      </c>
      <c r="D96" t="s">
        <v>2171</v>
      </c>
      <c r="E96" s="68" t="str">
        <f t="shared" si="4"/>
        <v>20170920 13:34:26.414000</v>
      </c>
      <c r="F96" s="69">
        <f t="shared" si="5"/>
        <v>126800</v>
      </c>
    </row>
    <row r="97" spans="1:6">
      <c r="A97">
        <v>242</v>
      </c>
      <c r="B97">
        <v>634</v>
      </c>
      <c r="C97" t="s">
        <v>63</v>
      </c>
      <c r="D97" t="s">
        <v>2171</v>
      </c>
      <c r="E97" s="68" t="str">
        <f t="shared" si="4"/>
        <v>20170920 13:34:26.414000</v>
      </c>
      <c r="F97" s="69">
        <f t="shared" si="5"/>
        <v>153428</v>
      </c>
    </row>
    <row r="98" spans="1:6">
      <c r="A98">
        <v>358</v>
      </c>
      <c r="B98">
        <v>634</v>
      </c>
      <c r="C98" t="s">
        <v>63</v>
      </c>
      <c r="D98" t="s">
        <v>2171</v>
      </c>
      <c r="E98" s="68" t="str">
        <f t="shared" si="4"/>
        <v>20170920 13:34:26.414000</v>
      </c>
      <c r="F98" s="69">
        <f t="shared" si="5"/>
        <v>226972</v>
      </c>
    </row>
    <row r="99" spans="1:6">
      <c r="A99">
        <v>81</v>
      </c>
      <c r="B99">
        <v>634</v>
      </c>
      <c r="C99" t="s">
        <v>63</v>
      </c>
      <c r="D99" t="s">
        <v>2172</v>
      </c>
      <c r="E99" s="68" t="str">
        <f t="shared" si="4"/>
        <v>20170920 13:53:26.864000</v>
      </c>
      <c r="F99" s="69">
        <f t="shared" si="5"/>
        <v>51354</v>
      </c>
    </row>
    <row r="100" spans="1:6">
      <c r="A100">
        <v>24</v>
      </c>
      <c r="B100">
        <v>634</v>
      </c>
      <c r="C100" t="s">
        <v>63</v>
      </c>
      <c r="D100" t="s">
        <v>2172</v>
      </c>
      <c r="E100" s="68" t="str">
        <f t="shared" si="4"/>
        <v>20170920 13:53:26.864000</v>
      </c>
      <c r="F100" s="69">
        <f t="shared" si="5"/>
        <v>15216</v>
      </c>
    </row>
    <row r="101" spans="1:6">
      <c r="A101">
        <v>93</v>
      </c>
      <c r="B101">
        <v>634</v>
      </c>
      <c r="C101" t="s">
        <v>63</v>
      </c>
      <c r="D101" t="s">
        <v>2172</v>
      </c>
      <c r="E101" s="68" t="str">
        <f t="shared" si="4"/>
        <v>20170920 13:53:26.864000</v>
      </c>
      <c r="F101" s="69">
        <f t="shared" si="5"/>
        <v>58962</v>
      </c>
    </row>
    <row r="102" spans="1:6">
      <c r="A102">
        <v>100</v>
      </c>
      <c r="B102">
        <v>634</v>
      </c>
      <c r="C102" t="s">
        <v>63</v>
      </c>
      <c r="D102" t="s">
        <v>2172</v>
      </c>
      <c r="E102" s="68" t="str">
        <f t="shared" si="4"/>
        <v>20170920 13:53:26.864000</v>
      </c>
      <c r="F102" s="69">
        <f t="shared" si="5"/>
        <v>63400</v>
      </c>
    </row>
    <row r="103" spans="1:6">
      <c r="A103">
        <v>97</v>
      </c>
      <c r="B103">
        <v>634</v>
      </c>
      <c r="C103" t="s">
        <v>63</v>
      </c>
      <c r="D103" t="s">
        <v>2172</v>
      </c>
      <c r="E103" s="68" t="str">
        <f t="shared" si="4"/>
        <v>20170920 13:53:26.864000</v>
      </c>
      <c r="F103" s="69">
        <f t="shared" si="5"/>
        <v>61498</v>
      </c>
    </row>
    <row r="104" spans="1:6">
      <c r="A104">
        <v>77</v>
      </c>
      <c r="B104">
        <v>634</v>
      </c>
      <c r="C104" t="s">
        <v>63</v>
      </c>
      <c r="D104" t="s">
        <v>2172</v>
      </c>
      <c r="E104" s="68" t="str">
        <f t="shared" si="4"/>
        <v>20170920 13:53:26.864000</v>
      </c>
      <c r="F104" s="69">
        <f t="shared" si="5"/>
        <v>48818</v>
      </c>
    </row>
    <row r="105" spans="1:6">
      <c r="A105">
        <v>28</v>
      </c>
      <c r="B105">
        <v>634</v>
      </c>
      <c r="C105" t="s">
        <v>63</v>
      </c>
      <c r="D105" t="s">
        <v>2173</v>
      </c>
      <c r="E105" s="68" t="str">
        <f t="shared" si="4"/>
        <v>20170920 13:53:26.884000</v>
      </c>
      <c r="F105" s="69">
        <f t="shared" si="5"/>
        <v>17752</v>
      </c>
    </row>
    <row r="106" spans="1:6">
      <c r="A106">
        <v>90</v>
      </c>
      <c r="B106">
        <v>634.5</v>
      </c>
      <c r="C106" t="s">
        <v>63</v>
      </c>
      <c r="D106" t="s">
        <v>2174</v>
      </c>
      <c r="E106" s="68" t="str">
        <f t="shared" si="4"/>
        <v>20170920 14:09:38.667000</v>
      </c>
      <c r="F106" s="69">
        <f t="shared" si="5"/>
        <v>57105</v>
      </c>
    </row>
    <row r="107" spans="1:6">
      <c r="A107">
        <v>100</v>
      </c>
      <c r="B107">
        <v>634.5</v>
      </c>
      <c r="C107" t="s">
        <v>63</v>
      </c>
      <c r="D107" t="s">
        <v>2174</v>
      </c>
      <c r="E107" s="68" t="str">
        <f t="shared" si="4"/>
        <v>20170920 14:09:38.667000</v>
      </c>
      <c r="F107" s="69">
        <f t="shared" si="5"/>
        <v>63450</v>
      </c>
    </row>
    <row r="108" spans="1:6">
      <c r="A108">
        <v>82</v>
      </c>
      <c r="B108">
        <v>634.5</v>
      </c>
      <c r="C108" t="s">
        <v>63</v>
      </c>
      <c r="D108" t="s">
        <v>2174</v>
      </c>
      <c r="E108" s="68" t="str">
        <f t="shared" si="4"/>
        <v>20170920 14:09:38.667000</v>
      </c>
      <c r="F108" s="69">
        <f t="shared" si="5"/>
        <v>52029</v>
      </c>
    </row>
    <row r="109" spans="1:6">
      <c r="A109">
        <v>140</v>
      </c>
      <c r="B109">
        <v>634.5</v>
      </c>
      <c r="C109" t="s">
        <v>63</v>
      </c>
      <c r="D109" t="s">
        <v>2174</v>
      </c>
      <c r="E109" s="68" t="str">
        <f t="shared" si="4"/>
        <v>20170920 14:09:38.667000</v>
      </c>
      <c r="F109" s="69">
        <f t="shared" si="5"/>
        <v>88830</v>
      </c>
    </row>
    <row r="110" spans="1:6">
      <c r="A110">
        <v>88</v>
      </c>
      <c r="B110">
        <v>634.5</v>
      </c>
      <c r="C110" t="s">
        <v>63</v>
      </c>
      <c r="D110" t="s">
        <v>2174</v>
      </c>
      <c r="E110" s="68" t="str">
        <f t="shared" si="4"/>
        <v>20170920 14:09:38.667000</v>
      </c>
      <c r="F110" s="69">
        <f t="shared" si="5"/>
        <v>55836</v>
      </c>
    </row>
    <row r="111" spans="1:6">
      <c r="A111">
        <v>107</v>
      </c>
      <c r="B111">
        <v>633</v>
      </c>
      <c r="C111" t="s">
        <v>63</v>
      </c>
      <c r="D111" t="s">
        <v>2175</v>
      </c>
      <c r="E111" s="68" t="str">
        <f t="shared" si="4"/>
        <v>20170920 14:32:42.399000</v>
      </c>
      <c r="F111" s="69">
        <f t="shared" si="5"/>
        <v>67731</v>
      </c>
    </row>
    <row r="112" spans="1:6">
      <c r="A112">
        <v>75</v>
      </c>
      <c r="B112">
        <v>633</v>
      </c>
      <c r="C112" t="s">
        <v>63</v>
      </c>
      <c r="D112" t="s">
        <v>2175</v>
      </c>
      <c r="E112" s="68" t="str">
        <f t="shared" si="4"/>
        <v>20170920 14:32:42.399000</v>
      </c>
      <c r="F112" s="69">
        <f t="shared" si="5"/>
        <v>47475</v>
      </c>
    </row>
    <row r="113" spans="1:6">
      <c r="A113">
        <v>86</v>
      </c>
      <c r="B113">
        <v>633</v>
      </c>
      <c r="C113" t="s">
        <v>63</v>
      </c>
      <c r="D113" t="s">
        <v>2175</v>
      </c>
      <c r="E113" s="68" t="str">
        <f t="shared" si="4"/>
        <v>20170920 14:32:42.399000</v>
      </c>
      <c r="F113" s="69">
        <f t="shared" si="5"/>
        <v>54438</v>
      </c>
    </row>
    <row r="114" spans="1:6">
      <c r="A114">
        <v>146</v>
      </c>
      <c r="B114">
        <v>633</v>
      </c>
      <c r="C114" t="s">
        <v>63</v>
      </c>
      <c r="D114" t="s">
        <v>2175</v>
      </c>
      <c r="E114" s="68" t="str">
        <f t="shared" si="4"/>
        <v>20170920 14:32:42.399000</v>
      </c>
      <c r="F114" s="69">
        <f t="shared" si="5"/>
        <v>92418</v>
      </c>
    </row>
    <row r="115" spans="1:6">
      <c r="A115">
        <v>32</v>
      </c>
      <c r="B115">
        <v>633</v>
      </c>
      <c r="C115" t="s">
        <v>63</v>
      </c>
      <c r="D115" t="s">
        <v>2175</v>
      </c>
      <c r="E115" s="68" t="str">
        <f t="shared" si="4"/>
        <v>20170920 14:32:42.399000</v>
      </c>
      <c r="F115" s="69">
        <f t="shared" si="5"/>
        <v>20256</v>
      </c>
    </row>
    <row r="116" spans="1:6">
      <c r="A116">
        <v>54</v>
      </c>
      <c r="B116">
        <v>633</v>
      </c>
      <c r="C116" t="s">
        <v>63</v>
      </c>
      <c r="D116" t="s">
        <v>2175</v>
      </c>
      <c r="E116" s="68" t="str">
        <f t="shared" si="4"/>
        <v>20170920 14:32:42.399000</v>
      </c>
      <c r="F116" s="69">
        <f t="shared" si="5"/>
        <v>34182</v>
      </c>
    </row>
    <row r="117" spans="1:6">
      <c r="A117">
        <v>41</v>
      </c>
      <c r="B117">
        <v>632.5</v>
      </c>
      <c r="C117" t="s">
        <v>63</v>
      </c>
      <c r="D117" t="s">
        <v>2176</v>
      </c>
      <c r="E117" s="68" t="str">
        <f t="shared" si="4"/>
        <v>20170920 14:44:27.825000</v>
      </c>
      <c r="F117" s="69">
        <f t="shared" si="5"/>
        <v>25932.5</v>
      </c>
    </row>
    <row r="118" spans="1:6">
      <c r="A118">
        <v>20</v>
      </c>
      <c r="B118">
        <v>632.5</v>
      </c>
      <c r="C118" t="s">
        <v>63</v>
      </c>
      <c r="D118" t="s">
        <v>2176</v>
      </c>
      <c r="E118" s="68" t="str">
        <f t="shared" si="4"/>
        <v>20170920 14:44:27.825000</v>
      </c>
      <c r="F118" s="69">
        <f t="shared" si="5"/>
        <v>12650</v>
      </c>
    </row>
    <row r="119" spans="1:6">
      <c r="A119">
        <v>93</v>
      </c>
      <c r="B119">
        <v>632.5</v>
      </c>
      <c r="C119" t="s">
        <v>63</v>
      </c>
      <c r="D119" t="s">
        <v>2176</v>
      </c>
      <c r="E119" s="68" t="str">
        <f t="shared" si="4"/>
        <v>20170920 14:44:27.825000</v>
      </c>
      <c r="F119" s="69">
        <f t="shared" si="5"/>
        <v>58822.5</v>
      </c>
    </row>
    <row r="120" spans="1:6">
      <c r="A120">
        <v>90</v>
      </c>
      <c r="B120">
        <v>632.5</v>
      </c>
      <c r="C120" t="s">
        <v>63</v>
      </c>
      <c r="D120" t="s">
        <v>2176</v>
      </c>
      <c r="E120" s="68" t="str">
        <f t="shared" si="4"/>
        <v>20170920 14:44:27.825000</v>
      </c>
      <c r="F120" s="69">
        <f t="shared" si="5"/>
        <v>56925</v>
      </c>
    </row>
    <row r="121" spans="1:6">
      <c r="A121">
        <v>196</v>
      </c>
      <c r="B121">
        <v>632.5</v>
      </c>
      <c r="C121" t="s">
        <v>63</v>
      </c>
      <c r="D121" t="s">
        <v>2176</v>
      </c>
      <c r="E121" s="68" t="str">
        <f t="shared" si="4"/>
        <v>20170920 14:44:27.825000</v>
      </c>
      <c r="F121" s="69">
        <f t="shared" si="5"/>
        <v>123970</v>
      </c>
    </row>
    <row r="122" spans="1:6">
      <c r="A122">
        <v>60</v>
      </c>
      <c r="B122">
        <v>632.5</v>
      </c>
      <c r="C122" t="s">
        <v>63</v>
      </c>
      <c r="D122" t="s">
        <v>2176</v>
      </c>
      <c r="E122" s="68" t="str">
        <f t="shared" si="4"/>
        <v>20170920 14:44:27.825000</v>
      </c>
      <c r="F122" s="69">
        <f t="shared" si="5"/>
        <v>37950</v>
      </c>
    </row>
    <row r="123" spans="1:6">
      <c r="A123">
        <v>58</v>
      </c>
      <c r="B123">
        <v>632.5</v>
      </c>
      <c r="C123" t="s">
        <v>63</v>
      </c>
      <c r="D123" t="s">
        <v>2177</v>
      </c>
      <c r="E123" s="68" t="str">
        <f t="shared" si="4"/>
        <v>20170920 14:49:08.981000</v>
      </c>
      <c r="F123" s="69">
        <f t="shared" si="5"/>
        <v>36685</v>
      </c>
    </row>
    <row r="124" spans="1:6">
      <c r="A124">
        <v>184</v>
      </c>
      <c r="B124">
        <v>632.5</v>
      </c>
      <c r="C124" t="s">
        <v>63</v>
      </c>
      <c r="D124" t="s">
        <v>2177</v>
      </c>
      <c r="E124" s="68" t="str">
        <f t="shared" si="4"/>
        <v>20170920 14:49:08.981000</v>
      </c>
      <c r="F124" s="69">
        <f t="shared" si="5"/>
        <v>116380</v>
      </c>
    </row>
    <row r="125" spans="1:6">
      <c r="A125">
        <v>51</v>
      </c>
      <c r="B125">
        <v>632.5</v>
      </c>
      <c r="C125" t="s">
        <v>63</v>
      </c>
      <c r="D125" t="s">
        <v>2177</v>
      </c>
      <c r="E125" s="68" t="str">
        <f t="shared" si="4"/>
        <v>20170920 14:49:08.981000</v>
      </c>
      <c r="F125" s="69">
        <f t="shared" si="5"/>
        <v>32257.5</v>
      </c>
    </row>
    <row r="126" spans="1:6">
      <c r="A126">
        <v>57</v>
      </c>
      <c r="B126">
        <v>632.5</v>
      </c>
      <c r="C126" t="s">
        <v>63</v>
      </c>
      <c r="D126" t="s">
        <v>2177</v>
      </c>
      <c r="E126" s="68" t="str">
        <f t="shared" si="4"/>
        <v>20170920 14:49:08.981000</v>
      </c>
      <c r="F126" s="69">
        <f t="shared" si="5"/>
        <v>36052.5</v>
      </c>
    </row>
    <row r="127" spans="1:6">
      <c r="A127">
        <v>500</v>
      </c>
      <c r="B127">
        <v>633.5</v>
      </c>
      <c r="C127" t="s">
        <v>63</v>
      </c>
      <c r="D127" t="s">
        <v>2178</v>
      </c>
      <c r="E127" s="68" t="str">
        <f t="shared" si="4"/>
        <v>20170920 14:57:57.534000</v>
      </c>
      <c r="F127" s="69">
        <f t="shared" si="5"/>
        <v>316750</v>
      </c>
    </row>
    <row r="128" spans="1:6">
      <c r="A128">
        <v>1000</v>
      </c>
      <c r="B128">
        <v>633</v>
      </c>
      <c r="C128" t="s">
        <v>63</v>
      </c>
      <c r="D128" t="s">
        <v>2179</v>
      </c>
      <c r="E128" s="68" t="str">
        <f t="shared" si="4"/>
        <v>20170920 15:16:41.383587</v>
      </c>
      <c r="F128" s="69">
        <f t="shared" si="5"/>
        <v>633000</v>
      </c>
    </row>
    <row r="129" spans="1:6">
      <c r="A129">
        <v>15</v>
      </c>
      <c r="B129">
        <v>630</v>
      </c>
      <c r="C129" t="s">
        <v>63</v>
      </c>
      <c r="D129" t="s">
        <v>2180</v>
      </c>
      <c r="E129" s="68" t="str">
        <f t="shared" si="4"/>
        <v>20170920 15:38:18.134000</v>
      </c>
      <c r="F129" s="69">
        <f t="shared" si="5"/>
        <v>9450</v>
      </c>
    </row>
    <row r="130" spans="1:6">
      <c r="A130">
        <v>79</v>
      </c>
      <c r="B130">
        <v>630</v>
      </c>
      <c r="C130" t="s">
        <v>63</v>
      </c>
      <c r="D130" t="s">
        <v>2180</v>
      </c>
      <c r="E130" s="68" t="str">
        <f t="shared" ref="E130:E183" si="6">LEFT(D130,FIND(" ",D130)-1)&amp;" "&amp;IF((MID(D130,FIND(" ",D130)+1,2))&lt;"23",MID(D130,FIND(" ",D130)+1,2) + 2 - VALUE(MID(D130,28,1)),"0"&amp;"0")&amp;MID(D130,FIND(" ",D130)+3,13)</f>
        <v>20170920 15:38:18.134000</v>
      </c>
      <c r="F130" s="69">
        <f t="shared" ref="F130:F183" si="7">A130*B130</f>
        <v>49770</v>
      </c>
    </row>
    <row r="131" spans="1:6">
      <c r="A131">
        <v>91</v>
      </c>
      <c r="B131">
        <v>630</v>
      </c>
      <c r="C131" t="s">
        <v>63</v>
      </c>
      <c r="D131" t="s">
        <v>2180</v>
      </c>
      <c r="E131" s="68" t="str">
        <f t="shared" si="6"/>
        <v>20170920 15:38:18.134000</v>
      </c>
      <c r="F131" s="69">
        <f t="shared" si="7"/>
        <v>57330</v>
      </c>
    </row>
    <row r="132" spans="1:6">
      <c r="A132">
        <v>47</v>
      </c>
      <c r="B132">
        <v>630</v>
      </c>
      <c r="C132" t="s">
        <v>63</v>
      </c>
      <c r="D132" t="s">
        <v>2181</v>
      </c>
      <c r="E132" s="68" t="str">
        <f t="shared" si="6"/>
        <v>20170920 15:38:18.144000</v>
      </c>
      <c r="F132" s="69">
        <f t="shared" si="7"/>
        <v>29610</v>
      </c>
    </row>
    <row r="133" spans="1:6">
      <c r="A133">
        <v>73</v>
      </c>
      <c r="B133">
        <v>630</v>
      </c>
      <c r="C133" t="s">
        <v>63</v>
      </c>
      <c r="D133" t="s">
        <v>2182</v>
      </c>
      <c r="E133" s="68" t="str">
        <f t="shared" si="6"/>
        <v>20170920 15:38:18.155000</v>
      </c>
      <c r="F133" s="69">
        <f t="shared" si="7"/>
        <v>45990</v>
      </c>
    </row>
    <row r="134" spans="1:6">
      <c r="A134">
        <v>45</v>
      </c>
      <c r="B134">
        <v>630</v>
      </c>
      <c r="C134" t="s">
        <v>63</v>
      </c>
      <c r="D134" t="s">
        <v>2183</v>
      </c>
      <c r="E134" s="68" t="str">
        <f t="shared" si="6"/>
        <v>20170920 15:39:10.743000</v>
      </c>
      <c r="F134" s="69">
        <f t="shared" si="7"/>
        <v>28350</v>
      </c>
    </row>
    <row r="135" spans="1:6">
      <c r="A135">
        <v>289</v>
      </c>
      <c r="B135">
        <v>628</v>
      </c>
      <c r="C135" t="s">
        <v>63</v>
      </c>
      <c r="D135" t="s">
        <v>2184</v>
      </c>
      <c r="E135" s="68" t="str">
        <f t="shared" si="6"/>
        <v>20170920 15:46:58.232000</v>
      </c>
      <c r="F135" s="69">
        <f t="shared" si="7"/>
        <v>181492</v>
      </c>
    </row>
    <row r="136" spans="1:6">
      <c r="A136">
        <v>90</v>
      </c>
      <c r="B136">
        <v>629</v>
      </c>
      <c r="C136" t="s">
        <v>63</v>
      </c>
      <c r="D136" t="s">
        <v>2185</v>
      </c>
      <c r="E136" s="68" t="str">
        <f t="shared" si="6"/>
        <v>20170920 16:02:30.026000</v>
      </c>
      <c r="F136" s="69">
        <f t="shared" si="7"/>
        <v>56610</v>
      </c>
    </row>
    <row r="137" spans="1:6">
      <c r="A137">
        <v>147</v>
      </c>
      <c r="B137">
        <v>629</v>
      </c>
      <c r="C137" t="s">
        <v>63</v>
      </c>
      <c r="D137" t="s">
        <v>2185</v>
      </c>
      <c r="E137" s="68" t="str">
        <f t="shared" si="6"/>
        <v>20170920 16:02:30.026000</v>
      </c>
      <c r="F137" s="69">
        <f t="shared" si="7"/>
        <v>92463</v>
      </c>
    </row>
    <row r="138" spans="1:6">
      <c r="A138">
        <v>174</v>
      </c>
      <c r="B138">
        <v>629</v>
      </c>
      <c r="C138" t="s">
        <v>63</v>
      </c>
      <c r="D138" t="s">
        <v>2185</v>
      </c>
      <c r="E138" s="68" t="str">
        <f t="shared" si="6"/>
        <v>20170920 16:02:30.026000</v>
      </c>
      <c r="F138" s="69">
        <f t="shared" si="7"/>
        <v>109446</v>
      </c>
    </row>
    <row r="139" spans="1:6">
      <c r="A139">
        <v>18</v>
      </c>
      <c r="B139">
        <v>628.5</v>
      </c>
      <c r="C139" t="s">
        <v>63</v>
      </c>
      <c r="D139" t="s">
        <v>2186</v>
      </c>
      <c r="E139" s="68" t="str">
        <f t="shared" si="6"/>
        <v>20170920 16:05:59.385000</v>
      </c>
      <c r="F139" s="69">
        <f t="shared" si="7"/>
        <v>11313</v>
      </c>
    </row>
    <row r="140" spans="1:6">
      <c r="A140">
        <v>69</v>
      </c>
      <c r="B140">
        <v>628.5</v>
      </c>
      <c r="C140" t="s">
        <v>63</v>
      </c>
      <c r="D140" t="s">
        <v>2186</v>
      </c>
      <c r="E140" s="68" t="str">
        <f t="shared" si="6"/>
        <v>20170920 16:05:59.385000</v>
      </c>
      <c r="F140" s="69">
        <f t="shared" si="7"/>
        <v>43366.5</v>
      </c>
    </row>
    <row r="141" spans="1:6">
      <c r="A141">
        <v>133</v>
      </c>
      <c r="B141">
        <v>628.5</v>
      </c>
      <c r="C141" t="s">
        <v>63</v>
      </c>
      <c r="D141" t="s">
        <v>2186</v>
      </c>
      <c r="E141" s="68" t="str">
        <f t="shared" si="6"/>
        <v>20170920 16:05:59.385000</v>
      </c>
      <c r="F141" s="69">
        <f t="shared" si="7"/>
        <v>83590.5</v>
      </c>
    </row>
    <row r="142" spans="1:6">
      <c r="A142">
        <v>61</v>
      </c>
      <c r="B142">
        <v>628.5</v>
      </c>
      <c r="C142" t="s">
        <v>63</v>
      </c>
      <c r="D142" t="s">
        <v>2186</v>
      </c>
      <c r="E142" s="68" t="str">
        <f t="shared" si="6"/>
        <v>20170920 16:05:59.385000</v>
      </c>
      <c r="F142" s="69">
        <f t="shared" si="7"/>
        <v>38338.5</v>
      </c>
    </row>
    <row r="143" spans="1:6">
      <c r="A143">
        <v>81</v>
      </c>
      <c r="B143">
        <v>628.5</v>
      </c>
      <c r="C143" t="s">
        <v>63</v>
      </c>
      <c r="D143" t="s">
        <v>2186</v>
      </c>
      <c r="E143" s="68" t="str">
        <f t="shared" si="6"/>
        <v>20170920 16:05:59.385000</v>
      </c>
      <c r="F143" s="69">
        <f t="shared" si="7"/>
        <v>50908.5</v>
      </c>
    </row>
    <row r="144" spans="1:6">
      <c r="A144">
        <v>100</v>
      </c>
      <c r="B144">
        <v>628.5</v>
      </c>
      <c r="C144" t="s">
        <v>63</v>
      </c>
      <c r="D144" t="s">
        <v>2186</v>
      </c>
      <c r="E144" s="68" t="str">
        <f t="shared" si="6"/>
        <v>20170920 16:05:59.385000</v>
      </c>
      <c r="F144" s="69">
        <f t="shared" si="7"/>
        <v>62850</v>
      </c>
    </row>
    <row r="145" spans="1:6">
      <c r="A145">
        <v>225</v>
      </c>
      <c r="B145">
        <v>628.5</v>
      </c>
      <c r="C145" t="s">
        <v>63</v>
      </c>
      <c r="D145" t="s">
        <v>2186</v>
      </c>
      <c r="E145" s="68" t="str">
        <f t="shared" si="6"/>
        <v>20170920 16:05:59.385000</v>
      </c>
      <c r="F145" s="69">
        <f t="shared" si="7"/>
        <v>141412.5</v>
      </c>
    </row>
    <row r="146" spans="1:6">
      <c r="A146">
        <v>13</v>
      </c>
      <c r="B146">
        <v>628.5</v>
      </c>
      <c r="C146" t="s">
        <v>63</v>
      </c>
      <c r="D146" t="s">
        <v>2186</v>
      </c>
      <c r="E146" s="68" t="str">
        <f t="shared" si="6"/>
        <v>20170920 16:05:59.385000</v>
      </c>
      <c r="F146" s="69">
        <f t="shared" si="7"/>
        <v>8170.5</v>
      </c>
    </row>
    <row r="147" spans="1:6">
      <c r="A147">
        <v>83</v>
      </c>
      <c r="B147">
        <v>628.5</v>
      </c>
      <c r="C147" t="s">
        <v>63</v>
      </c>
      <c r="D147" t="s">
        <v>2186</v>
      </c>
      <c r="E147" s="68" t="str">
        <f t="shared" si="6"/>
        <v>20170920 16:05:59.385000</v>
      </c>
      <c r="F147" s="69">
        <f t="shared" si="7"/>
        <v>52165.5</v>
      </c>
    </row>
    <row r="148" spans="1:6">
      <c r="A148">
        <v>51</v>
      </c>
      <c r="B148">
        <v>628.5</v>
      </c>
      <c r="C148" t="s">
        <v>63</v>
      </c>
      <c r="D148" t="s">
        <v>2186</v>
      </c>
      <c r="E148" s="68" t="str">
        <f t="shared" si="6"/>
        <v>20170920 16:05:59.385000</v>
      </c>
      <c r="F148" s="69">
        <f t="shared" si="7"/>
        <v>32053.5</v>
      </c>
    </row>
    <row r="149" spans="1:6">
      <c r="A149">
        <v>20</v>
      </c>
      <c r="B149">
        <v>628.5</v>
      </c>
      <c r="C149" t="s">
        <v>63</v>
      </c>
      <c r="D149" t="s">
        <v>2186</v>
      </c>
      <c r="E149" s="68" t="str">
        <f t="shared" si="6"/>
        <v>20170920 16:05:59.385000</v>
      </c>
      <c r="F149" s="69">
        <f t="shared" si="7"/>
        <v>12570</v>
      </c>
    </row>
    <row r="150" spans="1:6">
      <c r="A150">
        <v>225</v>
      </c>
      <c r="B150">
        <v>628.5</v>
      </c>
      <c r="C150" t="s">
        <v>63</v>
      </c>
      <c r="D150" t="s">
        <v>2186</v>
      </c>
      <c r="E150" s="68" t="str">
        <f t="shared" si="6"/>
        <v>20170920 16:05:59.385000</v>
      </c>
      <c r="F150" s="69">
        <f t="shared" si="7"/>
        <v>141412.5</v>
      </c>
    </row>
    <row r="151" spans="1:6">
      <c r="A151">
        <v>95</v>
      </c>
      <c r="B151">
        <v>629.5</v>
      </c>
      <c r="C151" t="s">
        <v>63</v>
      </c>
      <c r="D151" t="s">
        <v>2187</v>
      </c>
      <c r="E151" s="68" t="str">
        <f t="shared" si="6"/>
        <v>20170920 16:10:38.936000</v>
      </c>
      <c r="F151" s="69">
        <f t="shared" si="7"/>
        <v>59802.5</v>
      </c>
    </row>
    <row r="152" spans="1:6">
      <c r="A152">
        <v>228</v>
      </c>
      <c r="B152">
        <v>629.5</v>
      </c>
      <c r="C152" t="s">
        <v>63</v>
      </c>
      <c r="D152" t="s">
        <v>2187</v>
      </c>
      <c r="E152" s="68" t="str">
        <f t="shared" si="6"/>
        <v>20170920 16:10:38.936000</v>
      </c>
      <c r="F152" s="69">
        <f t="shared" si="7"/>
        <v>143526</v>
      </c>
    </row>
    <row r="153" spans="1:6">
      <c r="A153">
        <v>5</v>
      </c>
      <c r="B153">
        <v>629.5</v>
      </c>
      <c r="C153" t="s">
        <v>63</v>
      </c>
      <c r="D153" t="s">
        <v>2187</v>
      </c>
      <c r="E153" s="68" t="str">
        <f t="shared" si="6"/>
        <v>20170920 16:10:38.936000</v>
      </c>
      <c r="F153" s="69">
        <f t="shared" si="7"/>
        <v>3147.5</v>
      </c>
    </row>
    <row r="154" spans="1:6">
      <c r="A154">
        <v>70</v>
      </c>
      <c r="B154">
        <v>629.5</v>
      </c>
      <c r="C154" t="s">
        <v>63</v>
      </c>
      <c r="D154" t="s">
        <v>2187</v>
      </c>
      <c r="E154" s="68" t="str">
        <f t="shared" si="6"/>
        <v>20170920 16:10:38.936000</v>
      </c>
      <c r="F154" s="69">
        <f t="shared" si="7"/>
        <v>44065</v>
      </c>
    </row>
    <row r="155" spans="1:6">
      <c r="A155">
        <v>83</v>
      </c>
      <c r="B155">
        <v>629.5</v>
      </c>
      <c r="C155" t="s">
        <v>63</v>
      </c>
      <c r="D155" t="s">
        <v>2187</v>
      </c>
      <c r="E155" s="68" t="str">
        <f t="shared" si="6"/>
        <v>20170920 16:10:38.936000</v>
      </c>
      <c r="F155" s="69">
        <f t="shared" si="7"/>
        <v>52248.5</v>
      </c>
    </row>
    <row r="156" spans="1:6">
      <c r="A156">
        <v>100</v>
      </c>
      <c r="B156">
        <v>629.5</v>
      </c>
      <c r="C156" t="s">
        <v>63</v>
      </c>
      <c r="D156" t="s">
        <v>2187</v>
      </c>
      <c r="E156" s="68" t="str">
        <f t="shared" si="6"/>
        <v>20170920 16:10:38.936000</v>
      </c>
      <c r="F156" s="69">
        <f t="shared" si="7"/>
        <v>62950</v>
      </c>
    </row>
    <row r="157" spans="1:6">
      <c r="A157">
        <v>82</v>
      </c>
      <c r="B157">
        <v>629.5</v>
      </c>
      <c r="C157" t="s">
        <v>63</v>
      </c>
      <c r="D157" t="s">
        <v>2187</v>
      </c>
      <c r="E157" s="68" t="str">
        <f t="shared" si="6"/>
        <v>20170920 16:10:38.936000</v>
      </c>
      <c r="F157" s="69">
        <f t="shared" si="7"/>
        <v>51619</v>
      </c>
    </row>
    <row r="158" spans="1:6">
      <c r="A158">
        <v>225</v>
      </c>
      <c r="B158">
        <v>629.5</v>
      </c>
      <c r="C158" t="s">
        <v>63</v>
      </c>
      <c r="D158" t="s">
        <v>2187</v>
      </c>
      <c r="E158" s="68" t="str">
        <f t="shared" si="6"/>
        <v>20170920 16:10:38.936000</v>
      </c>
      <c r="F158" s="69">
        <f t="shared" si="7"/>
        <v>141637.5</v>
      </c>
    </row>
    <row r="159" spans="1:6">
      <c r="A159">
        <v>59</v>
      </c>
      <c r="B159">
        <v>629.5</v>
      </c>
      <c r="C159" t="s">
        <v>63</v>
      </c>
      <c r="D159" t="s">
        <v>2188</v>
      </c>
      <c r="E159" s="68" t="str">
        <f t="shared" si="6"/>
        <v>20170920 16:10:38.961000</v>
      </c>
      <c r="F159" s="69">
        <f t="shared" si="7"/>
        <v>37140.5</v>
      </c>
    </row>
    <row r="160" spans="1:6">
      <c r="A160">
        <v>13</v>
      </c>
      <c r="B160">
        <v>629.5</v>
      </c>
      <c r="C160" t="s">
        <v>63</v>
      </c>
      <c r="D160" t="s">
        <v>2189</v>
      </c>
      <c r="E160" s="68" t="str">
        <f t="shared" si="6"/>
        <v>20170920 16:10:38.978000</v>
      </c>
      <c r="F160" s="69">
        <f t="shared" si="7"/>
        <v>8183.5</v>
      </c>
    </row>
    <row r="161" spans="1:6">
      <c r="A161">
        <v>40</v>
      </c>
      <c r="B161">
        <v>629.5</v>
      </c>
      <c r="C161" t="s">
        <v>63</v>
      </c>
      <c r="D161" t="s">
        <v>2190</v>
      </c>
      <c r="E161" s="68" t="str">
        <f t="shared" si="6"/>
        <v>20170920 16:10:39.013000</v>
      </c>
      <c r="F161" s="69">
        <f t="shared" si="7"/>
        <v>25180</v>
      </c>
    </row>
    <row r="162" spans="1:6">
      <c r="A162">
        <v>126</v>
      </c>
      <c r="B162">
        <v>631</v>
      </c>
      <c r="C162" t="s">
        <v>63</v>
      </c>
      <c r="D162" t="s">
        <v>2191</v>
      </c>
      <c r="E162" s="68" t="str">
        <f t="shared" si="6"/>
        <v>20170920 16:13:28.184000</v>
      </c>
      <c r="F162" s="69">
        <f t="shared" si="7"/>
        <v>79506</v>
      </c>
    </row>
    <row r="163" spans="1:6">
      <c r="A163">
        <v>92</v>
      </c>
      <c r="B163">
        <v>631</v>
      </c>
      <c r="C163" t="s">
        <v>63</v>
      </c>
      <c r="D163" t="s">
        <v>2191</v>
      </c>
      <c r="E163" s="68" t="str">
        <f t="shared" si="6"/>
        <v>20170920 16:13:28.184000</v>
      </c>
      <c r="F163" s="69">
        <f t="shared" si="7"/>
        <v>58052</v>
      </c>
    </row>
    <row r="164" spans="1:6">
      <c r="A164">
        <v>90</v>
      </c>
      <c r="B164">
        <v>631</v>
      </c>
      <c r="C164" t="s">
        <v>63</v>
      </c>
      <c r="D164" t="s">
        <v>2191</v>
      </c>
      <c r="E164" s="68" t="str">
        <f t="shared" si="6"/>
        <v>20170920 16:13:28.184000</v>
      </c>
      <c r="F164" s="69">
        <f t="shared" si="7"/>
        <v>56790</v>
      </c>
    </row>
    <row r="165" spans="1:6">
      <c r="A165">
        <v>100</v>
      </c>
      <c r="B165">
        <v>631</v>
      </c>
      <c r="C165" t="s">
        <v>63</v>
      </c>
      <c r="D165" t="s">
        <v>2191</v>
      </c>
      <c r="E165" s="68" t="str">
        <f t="shared" si="6"/>
        <v>20170920 16:13:28.184000</v>
      </c>
      <c r="F165" s="69">
        <f t="shared" si="7"/>
        <v>63100</v>
      </c>
    </row>
    <row r="166" spans="1:6">
      <c r="A166">
        <v>229</v>
      </c>
      <c r="B166">
        <v>631</v>
      </c>
      <c r="C166" t="s">
        <v>63</v>
      </c>
      <c r="D166" t="s">
        <v>2192</v>
      </c>
      <c r="E166" s="68" t="str">
        <f t="shared" si="6"/>
        <v>20170920 16:13:28.204000</v>
      </c>
      <c r="F166" s="69">
        <f t="shared" si="7"/>
        <v>144499</v>
      </c>
    </row>
    <row r="167" spans="1:6">
      <c r="A167">
        <v>163</v>
      </c>
      <c r="B167">
        <v>631</v>
      </c>
      <c r="C167" t="s">
        <v>63</v>
      </c>
      <c r="D167" t="s">
        <v>2192</v>
      </c>
      <c r="E167" s="68" t="str">
        <f t="shared" si="6"/>
        <v>20170920 16:13:28.204000</v>
      </c>
      <c r="F167" s="69">
        <f t="shared" si="7"/>
        <v>102853</v>
      </c>
    </row>
    <row r="168" spans="1:6">
      <c r="A168">
        <v>93</v>
      </c>
      <c r="B168">
        <v>630.5</v>
      </c>
      <c r="C168" t="s">
        <v>63</v>
      </c>
      <c r="D168" t="s">
        <v>2193</v>
      </c>
      <c r="E168" s="68" t="str">
        <f t="shared" si="6"/>
        <v>20170920 16:32:33.310000</v>
      </c>
      <c r="F168" s="69">
        <f t="shared" si="7"/>
        <v>58636.5</v>
      </c>
    </row>
    <row r="169" spans="1:6">
      <c r="A169">
        <v>90</v>
      </c>
      <c r="B169">
        <v>630.5</v>
      </c>
      <c r="C169" t="s">
        <v>63</v>
      </c>
      <c r="D169" t="s">
        <v>2193</v>
      </c>
      <c r="E169" s="68" t="str">
        <f t="shared" si="6"/>
        <v>20170920 16:32:33.310000</v>
      </c>
      <c r="F169" s="69">
        <f t="shared" si="7"/>
        <v>56745</v>
      </c>
    </row>
    <row r="170" spans="1:6">
      <c r="A170">
        <v>100</v>
      </c>
      <c r="B170">
        <v>630.5</v>
      </c>
      <c r="C170" t="s">
        <v>63</v>
      </c>
      <c r="D170" t="s">
        <v>2193</v>
      </c>
      <c r="E170" s="68" t="str">
        <f t="shared" si="6"/>
        <v>20170920 16:32:33.310000</v>
      </c>
      <c r="F170" s="69">
        <f t="shared" si="7"/>
        <v>63050</v>
      </c>
    </row>
    <row r="171" spans="1:6">
      <c r="A171">
        <v>125</v>
      </c>
      <c r="B171">
        <v>630.5</v>
      </c>
      <c r="C171" t="s">
        <v>63</v>
      </c>
      <c r="D171" t="s">
        <v>2193</v>
      </c>
      <c r="E171" s="68" t="str">
        <f t="shared" si="6"/>
        <v>20170920 16:32:33.310000</v>
      </c>
      <c r="F171" s="69">
        <f t="shared" si="7"/>
        <v>78812.5</v>
      </c>
    </row>
    <row r="172" spans="1:6">
      <c r="A172">
        <v>45</v>
      </c>
      <c r="B172">
        <v>630.5</v>
      </c>
      <c r="C172" t="s">
        <v>63</v>
      </c>
      <c r="D172" t="s">
        <v>2193</v>
      </c>
      <c r="E172" s="68" t="str">
        <f t="shared" si="6"/>
        <v>20170920 16:32:33.310000</v>
      </c>
      <c r="F172" s="69">
        <f t="shared" si="7"/>
        <v>28372.5</v>
      </c>
    </row>
    <row r="173" spans="1:6">
      <c r="A173">
        <v>82</v>
      </c>
      <c r="B173">
        <v>630.5</v>
      </c>
      <c r="C173" t="s">
        <v>63</v>
      </c>
      <c r="D173" t="s">
        <v>2193</v>
      </c>
      <c r="E173" s="68" t="str">
        <f t="shared" si="6"/>
        <v>20170920 16:32:33.310000</v>
      </c>
      <c r="F173" s="69">
        <f t="shared" si="7"/>
        <v>51701</v>
      </c>
    </row>
    <row r="174" spans="1:6">
      <c r="A174">
        <v>50</v>
      </c>
      <c r="B174">
        <v>630.5</v>
      </c>
      <c r="C174" t="s">
        <v>63</v>
      </c>
      <c r="D174" t="s">
        <v>2194</v>
      </c>
      <c r="E174" s="68" t="str">
        <f t="shared" si="6"/>
        <v>20170920 16:32:33.330000</v>
      </c>
      <c r="F174" s="69">
        <f t="shared" si="7"/>
        <v>31525</v>
      </c>
    </row>
    <row r="175" spans="1:6">
      <c r="A175">
        <v>102</v>
      </c>
      <c r="B175">
        <v>630.5</v>
      </c>
      <c r="C175" t="s">
        <v>63</v>
      </c>
      <c r="D175" t="s">
        <v>2195</v>
      </c>
      <c r="E175" s="68" t="str">
        <f t="shared" si="6"/>
        <v>20170920 16:32:33.331000</v>
      </c>
      <c r="F175" s="69">
        <f t="shared" si="7"/>
        <v>64311</v>
      </c>
    </row>
    <row r="176" spans="1:6">
      <c r="A176">
        <v>302</v>
      </c>
      <c r="B176">
        <v>630.5</v>
      </c>
      <c r="C176" t="s">
        <v>63</v>
      </c>
      <c r="D176" t="s">
        <v>2195</v>
      </c>
      <c r="E176" s="68" t="str">
        <f t="shared" si="6"/>
        <v>20170920 16:32:33.331000</v>
      </c>
      <c r="F176" s="69">
        <f t="shared" si="7"/>
        <v>190411</v>
      </c>
    </row>
    <row r="177" spans="1:6">
      <c r="A177">
        <v>269</v>
      </c>
      <c r="B177">
        <v>630</v>
      </c>
      <c r="C177" t="s">
        <v>63</v>
      </c>
      <c r="D177" t="s">
        <v>2196</v>
      </c>
      <c r="E177" s="68" t="str">
        <f t="shared" si="6"/>
        <v>20170920 16:36:08.112000</v>
      </c>
      <c r="F177" s="69">
        <f t="shared" si="7"/>
        <v>169470</v>
      </c>
    </row>
    <row r="178" spans="1:6">
      <c r="A178">
        <v>202</v>
      </c>
      <c r="B178">
        <v>630</v>
      </c>
      <c r="C178" t="s">
        <v>63</v>
      </c>
      <c r="D178" t="s">
        <v>2196</v>
      </c>
      <c r="E178" s="68" t="str">
        <f t="shared" si="6"/>
        <v>20170920 16:36:08.112000</v>
      </c>
      <c r="F178" s="69">
        <f t="shared" si="7"/>
        <v>127260</v>
      </c>
    </row>
    <row r="179" spans="1:6">
      <c r="A179">
        <v>100</v>
      </c>
      <c r="B179">
        <v>630</v>
      </c>
      <c r="C179" t="s">
        <v>63</v>
      </c>
      <c r="D179" t="s">
        <v>2196</v>
      </c>
      <c r="E179" s="68" t="str">
        <f t="shared" si="6"/>
        <v>20170920 16:36:08.112000</v>
      </c>
      <c r="F179" s="69">
        <f t="shared" si="7"/>
        <v>63000</v>
      </c>
    </row>
    <row r="180" spans="1:6">
      <c r="A180">
        <v>94</v>
      </c>
      <c r="B180">
        <v>630</v>
      </c>
      <c r="C180" t="s">
        <v>63</v>
      </c>
      <c r="D180" t="s">
        <v>2196</v>
      </c>
      <c r="E180" s="68" t="str">
        <f t="shared" si="6"/>
        <v>20170920 16:36:08.112000</v>
      </c>
      <c r="F180" s="69">
        <f t="shared" si="7"/>
        <v>59220</v>
      </c>
    </row>
    <row r="181" spans="1:6">
      <c r="A181">
        <v>100</v>
      </c>
      <c r="B181">
        <v>630</v>
      </c>
      <c r="C181" t="s">
        <v>63</v>
      </c>
      <c r="D181" t="s">
        <v>2196</v>
      </c>
      <c r="E181" s="68" t="str">
        <f t="shared" si="6"/>
        <v>20170920 16:36:08.112000</v>
      </c>
      <c r="F181" s="69">
        <f t="shared" si="7"/>
        <v>63000</v>
      </c>
    </row>
    <row r="182" spans="1:6">
      <c r="A182">
        <v>35</v>
      </c>
      <c r="B182">
        <v>630</v>
      </c>
      <c r="C182" t="s">
        <v>63</v>
      </c>
      <c r="D182" t="s">
        <v>2196</v>
      </c>
      <c r="E182" s="68" t="str">
        <f t="shared" si="6"/>
        <v>20170920 16:36:08.112000</v>
      </c>
      <c r="F182" s="69">
        <f t="shared" si="7"/>
        <v>22050</v>
      </c>
    </row>
    <row r="183" spans="1:6">
      <c r="A183">
        <v>632</v>
      </c>
      <c r="B183">
        <v>630</v>
      </c>
      <c r="C183" t="s">
        <v>63</v>
      </c>
      <c r="D183" t="s">
        <v>2197</v>
      </c>
      <c r="E183" s="68" t="str">
        <f t="shared" si="6"/>
        <v>20170920 16:40:11.023000</v>
      </c>
      <c r="F183" s="69">
        <f t="shared" si="7"/>
        <v>398160</v>
      </c>
    </row>
  </sheetData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L207"/>
  <sheetViews>
    <sheetView workbookViewId="0">
      <selection activeCell="H3" sqref="H3:L8"/>
    </sheetView>
  </sheetViews>
  <sheetFormatPr defaultRowHeight="12.75"/>
  <cols>
    <col min="4" max="4" width="0" hidden="1" customWidth="1"/>
    <col min="5" max="5" width="23.28515625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3.4257812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54</v>
      </c>
      <c r="B2">
        <v>629.5</v>
      </c>
      <c r="C2" t="s">
        <v>63</v>
      </c>
      <c r="D2" t="s">
        <v>2066</v>
      </c>
      <c r="E2" s="68" t="str">
        <f t="shared" ref="E2:E65" si="0">LEFT(D2,FIND(" ",D2)-1)&amp;" "&amp;IF((MID(D2,FIND(" ",D2)+1,2))&lt;"23",MID(D2,FIND(" ",D2)+1,2) + 2 - VALUE(MID(D2,28,1)),"0"&amp;"0")&amp;MID(D2,FIND(" ",D2)+3,13)</f>
        <v>20170919 9:10:29.502000</v>
      </c>
      <c r="F2" s="69">
        <f t="shared" ref="F2:F65" si="1">A2*B2</f>
        <v>33993</v>
      </c>
    </row>
    <row r="3" spans="1:12">
      <c r="A3">
        <v>100</v>
      </c>
      <c r="B3">
        <v>629.5</v>
      </c>
      <c r="C3" t="s">
        <v>63</v>
      </c>
      <c r="D3" t="s">
        <v>2066</v>
      </c>
      <c r="E3" s="68" t="str">
        <f t="shared" si="0"/>
        <v>20170919 9:10:29.502000</v>
      </c>
      <c r="F3" s="69">
        <f t="shared" si="1"/>
        <v>62950</v>
      </c>
      <c r="H3" s="77" t="s">
        <v>150</v>
      </c>
      <c r="I3" s="70" t="s">
        <v>151</v>
      </c>
      <c r="J3" s="101" t="s">
        <v>152</v>
      </c>
      <c r="K3" s="72" t="s">
        <v>153</v>
      </c>
      <c r="L3" s="72" t="s">
        <v>154</v>
      </c>
    </row>
    <row r="4" spans="1:12">
      <c r="A4">
        <v>70</v>
      </c>
      <c r="B4">
        <v>629.5</v>
      </c>
      <c r="C4" t="s">
        <v>63</v>
      </c>
      <c r="D4" t="s">
        <v>2066</v>
      </c>
      <c r="E4" s="68" t="str">
        <f t="shared" si="0"/>
        <v>20170919 9:10:29.502000</v>
      </c>
      <c r="F4" s="69">
        <f t="shared" si="1"/>
        <v>44065</v>
      </c>
      <c r="H4" s="73" t="s">
        <v>70</v>
      </c>
      <c r="I4" s="70">
        <v>372</v>
      </c>
      <c r="J4" s="100">
        <v>623.4</v>
      </c>
      <c r="K4" s="75">
        <f>I4*L4</f>
        <v>231557.5</v>
      </c>
      <c r="L4" s="75">
        <f>SUMIF($C$2:$C$10000,"="&amp;H4,$F$2:$F$10000)/I4</f>
        <v>622.4663978494624</v>
      </c>
    </row>
    <row r="5" spans="1:12">
      <c r="A5">
        <v>40</v>
      </c>
      <c r="B5">
        <v>629.5</v>
      </c>
      <c r="C5" t="s">
        <v>63</v>
      </c>
      <c r="D5" t="s">
        <v>2066</v>
      </c>
      <c r="E5" s="68" t="str">
        <f t="shared" si="0"/>
        <v>20170919 9:10:29.502000</v>
      </c>
      <c r="F5" s="69">
        <f t="shared" si="1"/>
        <v>25180</v>
      </c>
      <c r="H5" s="73" t="s">
        <v>67</v>
      </c>
      <c r="I5" s="70">
        <v>478</v>
      </c>
      <c r="J5" s="100">
        <v>622.33333333333337</v>
      </c>
      <c r="K5" s="75">
        <f t="shared" ref="K5:K7" si="2">I5*L5</f>
        <v>297225</v>
      </c>
      <c r="L5" s="75">
        <f>SUMIF($C$2:$C$10000,"="&amp;H5,$F$2:$F$10000)/I5</f>
        <v>621.80962343096235</v>
      </c>
    </row>
    <row r="6" spans="1:12">
      <c r="A6">
        <v>4</v>
      </c>
      <c r="B6">
        <v>629.5</v>
      </c>
      <c r="C6" t="s">
        <v>63</v>
      </c>
      <c r="D6" t="s">
        <v>2066</v>
      </c>
      <c r="E6" s="68" t="str">
        <f t="shared" si="0"/>
        <v>20170919 9:10:29.502000</v>
      </c>
      <c r="F6" s="69">
        <f t="shared" si="1"/>
        <v>2518</v>
      </c>
      <c r="H6" s="73" t="s">
        <v>63</v>
      </c>
      <c r="I6" s="70">
        <v>27930</v>
      </c>
      <c r="J6" s="100">
        <v>620.89835164835165</v>
      </c>
      <c r="K6" s="75">
        <f t="shared" si="2"/>
        <v>17326245</v>
      </c>
      <c r="L6" s="75">
        <f t="shared" ref="L6:L7" si="3">SUMIF($C$2:$C$10000,"="&amp;H6,$F$2:$F$10000)/I6</f>
        <v>620.34532760472609</v>
      </c>
    </row>
    <row r="7" spans="1:12">
      <c r="A7">
        <v>90</v>
      </c>
      <c r="B7">
        <v>629.5</v>
      </c>
      <c r="C7" t="s">
        <v>63</v>
      </c>
      <c r="D7" t="s">
        <v>2066</v>
      </c>
      <c r="E7" s="68" t="str">
        <f t="shared" si="0"/>
        <v>20170919 9:10:29.502000</v>
      </c>
      <c r="F7" s="69">
        <f t="shared" si="1"/>
        <v>56655</v>
      </c>
      <c r="H7" s="73" t="s">
        <v>65</v>
      </c>
      <c r="I7" s="70">
        <v>220</v>
      </c>
      <c r="J7" s="100">
        <v>625</v>
      </c>
      <c r="K7" s="75">
        <f t="shared" si="2"/>
        <v>137472.5</v>
      </c>
      <c r="L7" s="75">
        <f t="shared" si="3"/>
        <v>624.875</v>
      </c>
    </row>
    <row r="8" spans="1:12">
      <c r="A8">
        <v>52</v>
      </c>
      <c r="B8">
        <v>629.5</v>
      </c>
      <c r="C8" t="s">
        <v>63</v>
      </c>
      <c r="D8" t="s">
        <v>2066</v>
      </c>
      <c r="E8" s="68" t="str">
        <f t="shared" si="0"/>
        <v>20170919 9:10:29.502000</v>
      </c>
      <c r="F8" s="69">
        <f t="shared" si="1"/>
        <v>32734</v>
      </c>
      <c r="H8" s="73" t="s">
        <v>155</v>
      </c>
      <c r="I8" s="70">
        <v>29000</v>
      </c>
      <c r="J8" s="100">
        <v>621.18203883495141</v>
      </c>
      <c r="K8" s="76">
        <f>SUM(K6:K7)</f>
        <v>17463717.5</v>
      </c>
      <c r="L8" s="76">
        <f>SUM(F2:F10000)/GETPIVOTDATA("Sum of Volume",$I$4)</f>
        <v>620.43103448275861</v>
      </c>
    </row>
    <row r="9" spans="1:12">
      <c r="A9">
        <v>34</v>
      </c>
      <c r="B9">
        <v>629.5</v>
      </c>
      <c r="C9" t="s">
        <v>67</v>
      </c>
      <c r="D9" t="s">
        <v>2067</v>
      </c>
      <c r="E9" s="68" t="str">
        <f t="shared" si="0"/>
        <v>20170919 9:10:29.503603</v>
      </c>
      <c r="F9" s="69">
        <f t="shared" si="1"/>
        <v>21403</v>
      </c>
    </row>
    <row r="10" spans="1:12">
      <c r="A10">
        <v>6</v>
      </c>
      <c r="B10">
        <v>629.5</v>
      </c>
      <c r="C10" t="s">
        <v>70</v>
      </c>
      <c r="D10" t="s">
        <v>2068</v>
      </c>
      <c r="E10" s="68" t="str">
        <f t="shared" si="0"/>
        <v>20170919 9:10:29.503621</v>
      </c>
      <c r="F10" s="69">
        <f t="shared" si="1"/>
        <v>3777</v>
      </c>
    </row>
    <row r="11" spans="1:12">
      <c r="A11">
        <v>50</v>
      </c>
      <c r="B11">
        <v>629.5</v>
      </c>
      <c r="C11" t="s">
        <v>70</v>
      </c>
      <c r="D11" t="s">
        <v>2068</v>
      </c>
      <c r="E11" s="68" t="str">
        <f t="shared" si="0"/>
        <v>20170919 9:10:29.503621</v>
      </c>
      <c r="F11" s="69">
        <f t="shared" si="1"/>
        <v>31475</v>
      </c>
    </row>
    <row r="12" spans="1:12">
      <c r="A12">
        <v>55</v>
      </c>
      <c r="B12">
        <v>628</v>
      </c>
      <c r="C12" t="s">
        <v>65</v>
      </c>
      <c r="D12" t="s">
        <v>2069</v>
      </c>
      <c r="E12" s="68" t="str">
        <f t="shared" si="0"/>
        <v>20170919 9:14:07.572000</v>
      </c>
      <c r="F12" s="69">
        <f t="shared" si="1"/>
        <v>34540</v>
      </c>
    </row>
    <row r="13" spans="1:12">
      <c r="A13">
        <v>52</v>
      </c>
      <c r="B13">
        <v>628</v>
      </c>
      <c r="C13" t="s">
        <v>67</v>
      </c>
      <c r="D13" t="s">
        <v>2070</v>
      </c>
      <c r="E13" s="68" t="str">
        <f t="shared" si="0"/>
        <v>20170919 9:14:07.572997</v>
      </c>
      <c r="F13" s="69">
        <f t="shared" si="1"/>
        <v>32656</v>
      </c>
    </row>
    <row r="14" spans="1:12">
      <c r="A14">
        <v>37</v>
      </c>
      <c r="B14">
        <v>628</v>
      </c>
      <c r="C14" t="s">
        <v>70</v>
      </c>
      <c r="D14" t="s">
        <v>2071</v>
      </c>
      <c r="E14" s="68" t="str">
        <f t="shared" si="0"/>
        <v>20170919 9:14:07.573008</v>
      </c>
      <c r="F14" s="69">
        <f t="shared" si="1"/>
        <v>23236</v>
      </c>
    </row>
    <row r="15" spans="1:12">
      <c r="A15">
        <v>356</v>
      </c>
      <c r="B15">
        <v>628</v>
      </c>
      <c r="C15" t="s">
        <v>63</v>
      </c>
      <c r="D15" t="s">
        <v>2072</v>
      </c>
      <c r="E15" s="68" t="str">
        <f t="shared" si="0"/>
        <v>20170919 9:14:07.582000</v>
      </c>
      <c r="F15" s="69">
        <f t="shared" si="1"/>
        <v>223568</v>
      </c>
    </row>
    <row r="16" spans="1:12">
      <c r="A16">
        <v>40</v>
      </c>
      <c r="B16">
        <v>627</v>
      </c>
      <c r="C16" t="s">
        <v>63</v>
      </c>
      <c r="D16" t="s">
        <v>2073</v>
      </c>
      <c r="E16" s="68" t="str">
        <f t="shared" si="0"/>
        <v>20170919 9:29:52.064000</v>
      </c>
      <c r="F16" s="69">
        <f t="shared" si="1"/>
        <v>25080</v>
      </c>
    </row>
    <row r="17" spans="1:6">
      <c r="A17">
        <v>37</v>
      </c>
      <c r="B17">
        <v>627</v>
      </c>
      <c r="C17" t="s">
        <v>63</v>
      </c>
      <c r="D17" t="s">
        <v>2074</v>
      </c>
      <c r="E17" s="68" t="str">
        <f t="shared" si="0"/>
        <v>20170919 9:30:43.598000</v>
      </c>
      <c r="F17" s="69">
        <f t="shared" si="1"/>
        <v>23199</v>
      </c>
    </row>
    <row r="18" spans="1:6">
      <c r="A18">
        <v>107</v>
      </c>
      <c r="B18">
        <v>627</v>
      </c>
      <c r="C18" t="s">
        <v>63</v>
      </c>
      <c r="D18" t="s">
        <v>2075</v>
      </c>
      <c r="E18" s="68" t="str">
        <f t="shared" si="0"/>
        <v>20170919 9:31:03.084000</v>
      </c>
      <c r="F18" s="69">
        <f t="shared" si="1"/>
        <v>67089</v>
      </c>
    </row>
    <row r="19" spans="1:6">
      <c r="A19">
        <v>316</v>
      </c>
      <c r="B19">
        <v>627</v>
      </c>
      <c r="C19" t="s">
        <v>63</v>
      </c>
      <c r="D19" t="s">
        <v>2075</v>
      </c>
      <c r="E19" s="68" t="str">
        <f t="shared" si="0"/>
        <v>20170919 9:31:03.084000</v>
      </c>
      <c r="F19" s="69">
        <f t="shared" si="1"/>
        <v>198132</v>
      </c>
    </row>
    <row r="20" spans="1:6">
      <c r="A20">
        <v>356</v>
      </c>
      <c r="B20">
        <v>625.5</v>
      </c>
      <c r="C20" t="s">
        <v>63</v>
      </c>
      <c r="D20" t="s">
        <v>2076</v>
      </c>
      <c r="E20" s="68" t="str">
        <f t="shared" si="0"/>
        <v>20170919 9:35:14.061000</v>
      </c>
      <c r="F20" s="69">
        <f t="shared" si="1"/>
        <v>222678</v>
      </c>
    </row>
    <row r="21" spans="1:6">
      <c r="A21">
        <v>52</v>
      </c>
      <c r="B21">
        <v>625.5</v>
      </c>
      <c r="C21" t="s">
        <v>67</v>
      </c>
      <c r="D21" t="s">
        <v>2077</v>
      </c>
      <c r="E21" s="68" t="str">
        <f t="shared" si="0"/>
        <v>20170919 9:35:14.062011</v>
      </c>
      <c r="F21" s="69">
        <f t="shared" si="1"/>
        <v>32526</v>
      </c>
    </row>
    <row r="22" spans="1:6">
      <c r="A22">
        <v>25</v>
      </c>
      <c r="B22">
        <v>625.5</v>
      </c>
      <c r="C22" t="s">
        <v>65</v>
      </c>
      <c r="D22" t="s">
        <v>2078</v>
      </c>
      <c r="E22" s="68" t="str">
        <f t="shared" si="0"/>
        <v>20170919 9:35:14.071000</v>
      </c>
      <c r="F22" s="69">
        <f t="shared" si="1"/>
        <v>15637.5</v>
      </c>
    </row>
    <row r="23" spans="1:6">
      <c r="A23">
        <v>30</v>
      </c>
      <c r="B23">
        <v>625.5</v>
      </c>
      <c r="C23" t="s">
        <v>65</v>
      </c>
      <c r="D23" t="s">
        <v>2078</v>
      </c>
      <c r="E23" s="68" t="str">
        <f t="shared" si="0"/>
        <v>20170919 9:35:14.071000</v>
      </c>
      <c r="F23" s="69">
        <f t="shared" si="1"/>
        <v>18765</v>
      </c>
    </row>
    <row r="24" spans="1:6">
      <c r="A24">
        <v>37</v>
      </c>
      <c r="B24">
        <v>625.5</v>
      </c>
      <c r="C24" t="s">
        <v>70</v>
      </c>
      <c r="D24" t="s">
        <v>2079</v>
      </c>
      <c r="E24" s="68" t="str">
        <f t="shared" si="0"/>
        <v>20170919 9:35:14.071578</v>
      </c>
      <c r="F24" s="69">
        <f t="shared" si="1"/>
        <v>23143.5</v>
      </c>
    </row>
    <row r="25" spans="1:6">
      <c r="A25">
        <v>52</v>
      </c>
      <c r="B25">
        <v>624</v>
      </c>
      <c r="C25" t="s">
        <v>67</v>
      </c>
      <c r="D25" t="s">
        <v>2080</v>
      </c>
      <c r="E25" s="68" t="str">
        <f t="shared" si="0"/>
        <v>20170919 9:40:05.493527</v>
      </c>
      <c r="F25" s="69">
        <f t="shared" si="1"/>
        <v>32448</v>
      </c>
    </row>
    <row r="26" spans="1:6">
      <c r="A26">
        <v>55</v>
      </c>
      <c r="B26">
        <v>624</v>
      </c>
      <c r="C26" t="s">
        <v>65</v>
      </c>
      <c r="D26" t="s">
        <v>2081</v>
      </c>
      <c r="E26" s="68" t="str">
        <f t="shared" si="0"/>
        <v>20170919 9:40:05.494000</v>
      </c>
      <c r="F26" s="69">
        <f t="shared" si="1"/>
        <v>34320</v>
      </c>
    </row>
    <row r="27" spans="1:6">
      <c r="A27">
        <v>37</v>
      </c>
      <c r="B27">
        <v>624</v>
      </c>
      <c r="C27" t="s">
        <v>70</v>
      </c>
      <c r="D27" t="s">
        <v>2082</v>
      </c>
      <c r="E27" s="68" t="str">
        <f t="shared" si="0"/>
        <v>20170919 9:40:05.494974</v>
      </c>
      <c r="F27" s="69">
        <f t="shared" si="1"/>
        <v>23088</v>
      </c>
    </row>
    <row r="28" spans="1:6">
      <c r="A28">
        <v>356</v>
      </c>
      <c r="B28">
        <v>624</v>
      </c>
      <c r="C28" t="s">
        <v>63</v>
      </c>
      <c r="D28" t="s">
        <v>2083</v>
      </c>
      <c r="E28" s="68" t="str">
        <f t="shared" si="0"/>
        <v>20170919 9:40:05.504000</v>
      </c>
      <c r="F28" s="69">
        <f t="shared" si="1"/>
        <v>222144</v>
      </c>
    </row>
    <row r="29" spans="1:6">
      <c r="A29">
        <v>500</v>
      </c>
      <c r="B29">
        <v>623</v>
      </c>
      <c r="C29" t="s">
        <v>63</v>
      </c>
      <c r="D29" t="s">
        <v>2084</v>
      </c>
      <c r="E29" s="68" t="str">
        <f t="shared" si="0"/>
        <v>20170919 9:46:12.028000</v>
      </c>
      <c r="F29" s="69">
        <f t="shared" si="1"/>
        <v>311500</v>
      </c>
    </row>
    <row r="30" spans="1:6">
      <c r="A30">
        <v>55</v>
      </c>
      <c r="B30">
        <v>622</v>
      </c>
      <c r="C30" t="s">
        <v>65</v>
      </c>
      <c r="D30" t="s">
        <v>2085</v>
      </c>
      <c r="E30" s="68" t="str">
        <f t="shared" si="0"/>
        <v>20170919 9:47:21.766000</v>
      </c>
      <c r="F30" s="69">
        <f t="shared" si="1"/>
        <v>34210</v>
      </c>
    </row>
    <row r="31" spans="1:6">
      <c r="A31">
        <v>13</v>
      </c>
      <c r="B31">
        <v>622</v>
      </c>
      <c r="C31" t="s">
        <v>70</v>
      </c>
      <c r="D31" t="s">
        <v>2086</v>
      </c>
      <c r="E31" s="68" t="str">
        <f t="shared" si="0"/>
        <v>20170919 9:47:21.767134</v>
      </c>
      <c r="F31" s="69">
        <f t="shared" si="1"/>
        <v>8086</v>
      </c>
    </row>
    <row r="32" spans="1:6">
      <c r="A32">
        <v>24</v>
      </c>
      <c r="B32">
        <v>622</v>
      </c>
      <c r="C32" t="s">
        <v>70</v>
      </c>
      <c r="D32" t="s">
        <v>2087</v>
      </c>
      <c r="E32" s="68" t="str">
        <f t="shared" si="0"/>
        <v>20170919 9:47:21.767344</v>
      </c>
      <c r="F32" s="69">
        <f t="shared" si="1"/>
        <v>14928</v>
      </c>
    </row>
    <row r="33" spans="1:6">
      <c r="A33">
        <v>116</v>
      </c>
      <c r="B33">
        <v>622</v>
      </c>
      <c r="C33" t="s">
        <v>63</v>
      </c>
      <c r="D33" t="s">
        <v>2088</v>
      </c>
      <c r="E33" s="68" t="str">
        <f t="shared" si="0"/>
        <v>20170919 9:47:21.777000</v>
      </c>
      <c r="F33" s="69">
        <f t="shared" si="1"/>
        <v>72152</v>
      </c>
    </row>
    <row r="34" spans="1:6">
      <c r="A34">
        <v>240</v>
      </c>
      <c r="B34">
        <v>622</v>
      </c>
      <c r="C34" t="s">
        <v>63</v>
      </c>
      <c r="D34" t="s">
        <v>2088</v>
      </c>
      <c r="E34" s="68" t="str">
        <f t="shared" si="0"/>
        <v>20170919 9:47:21.777000</v>
      </c>
      <c r="F34" s="69">
        <f t="shared" si="1"/>
        <v>149280</v>
      </c>
    </row>
    <row r="35" spans="1:6">
      <c r="A35">
        <v>52</v>
      </c>
      <c r="B35">
        <v>622</v>
      </c>
      <c r="C35" t="s">
        <v>67</v>
      </c>
      <c r="D35" t="s">
        <v>2089</v>
      </c>
      <c r="E35" s="68" t="str">
        <f t="shared" si="0"/>
        <v>20170919 9:47:21.787297</v>
      </c>
      <c r="F35" s="69">
        <f t="shared" si="1"/>
        <v>32344</v>
      </c>
    </row>
    <row r="36" spans="1:6">
      <c r="A36">
        <v>218</v>
      </c>
      <c r="B36">
        <v>623.5</v>
      </c>
      <c r="C36" t="s">
        <v>63</v>
      </c>
      <c r="D36" t="s">
        <v>2090</v>
      </c>
      <c r="E36" s="68" t="str">
        <f t="shared" si="0"/>
        <v>20170919 10:01:00.036000</v>
      </c>
      <c r="F36" s="69">
        <f t="shared" si="1"/>
        <v>135923</v>
      </c>
    </row>
    <row r="37" spans="1:6">
      <c r="A37">
        <v>96</v>
      </c>
      <c r="B37">
        <v>623.5</v>
      </c>
      <c r="C37" t="s">
        <v>63</v>
      </c>
      <c r="D37" t="s">
        <v>2090</v>
      </c>
      <c r="E37" s="68" t="str">
        <f t="shared" si="0"/>
        <v>20170919 10:01:00.036000</v>
      </c>
      <c r="F37" s="69">
        <f t="shared" si="1"/>
        <v>59856</v>
      </c>
    </row>
    <row r="38" spans="1:6">
      <c r="A38">
        <v>90</v>
      </c>
      <c r="B38">
        <v>623.5</v>
      </c>
      <c r="C38" t="s">
        <v>63</v>
      </c>
      <c r="D38" t="s">
        <v>2090</v>
      </c>
      <c r="E38" s="68" t="str">
        <f t="shared" si="0"/>
        <v>20170919 10:01:00.036000</v>
      </c>
      <c r="F38" s="69">
        <f t="shared" si="1"/>
        <v>56115</v>
      </c>
    </row>
    <row r="39" spans="1:6">
      <c r="A39">
        <v>96</v>
      </c>
      <c r="B39">
        <v>623.5</v>
      </c>
      <c r="C39" t="s">
        <v>63</v>
      </c>
      <c r="D39" t="s">
        <v>2091</v>
      </c>
      <c r="E39" s="68" t="str">
        <f t="shared" si="0"/>
        <v>20170919 10:01:00.061000</v>
      </c>
      <c r="F39" s="69">
        <f t="shared" si="1"/>
        <v>59856</v>
      </c>
    </row>
    <row r="40" spans="1:6">
      <c r="A40">
        <v>12</v>
      </c>
      <c r="B40">
        <v>622.5</v>
      </c>
      <c r="C40" t="s">
        <v>63</v>
      </c>
      <c r="D40" t="s">
        <v>2092</v>
      </c>
      <c r="E40" s="68" t="str">
        <f t="shared" si="0"/>
        <v>20170919 10:36:30.876000</v>
      </c>
      <c r="F40" s="69">
        <f t="shared" si="1"/>
        <v>7470</v>
      </c>
    </row>
    <row r="41" spans="1:6">
      <c r="A41">
        <v>173</v>
      </c>
      <c r="B41">
        <v>622.5</v>
      </c>
      <c r="C41" t="s">
        <v>63</v>
      </c>
      <c r="D41" t="s">
        <v>2092</v>
      </c>
      <c r="E41" s="68" t="str">
        <f t="shared" si="0"/>
        <v>20170919 10:36:30.876000</v>
      </c>
      <c r="F41" s="69">
        <f t="shared" si="1"/>
        <v>107692.5</v>
      </c>
    </row>
    <row r="42" spans="1:6">
      <c r="A42">
        <v>90</v>
      </c>
      <c r="B42">
        <v>622.5</v>
      </c>
      <c r="C42" t="s">
        <v>63</v>
      </c>
      <c r="D42" t="s">
        <v>2092</v>
      </c>
      <c r="E42" s="68" t="str">
        <f t="shared" si="0"/>
        <v>20170919 10:36:30.876000</v>
      </c>
      <c r="F42" s="69">
        <f t="shared" si="1"/>
        <v>56025</v>
      </c>
    </row>
    <row r="43" spans="1:6">
      <c r="A43">
        <v>83</v>
      </c>
      <c r="B43">
        <v>622.5</v>
      </c>
      <c r="C43" t="s">
        <v>63</v>
      </c>
      <c r="D43" t="s">
        <v>2092</v>
      </c>
      <c r="E43" s="68" t="str">
        <f t="shared" si="0"/>
        <v>20170919 10:36:30.876000</v>
      </c>
      <c r="F43" s="69">
        <f t="shared" si="1"/>
        <v>51667.5</v>
      </c>
    </row>
    <row r="44" spans="1:6">
      <c r="A44">
        <v>39</v>
      </c>
      <c r="B44">
        <v>622.5</v>
      </c>
      <c r="C44" t="s">
        <v>63</v>
      </c>
      <c r="D44" t="s">
        <v>2092</v>
      </c>
      <c r="E44" s="68" t="str">
        <f t="shared" si="0"/>
        <v>20170919 10:36:30.876000</v>
      </c>
      <c r="F44" s="69">
        <f t="shared" si="1"/>
        <v>24277.5</v>
      </c>
    </row>
    <row r="45" spans="1:6">
      <c r="A45">
        <v>90</v>
      </c>
      <c r="B45">
        <v>622.5</v>
      </c>
      <c r="C45" t="s">
        <v>63</v>
      </c>
      <c r="D45" t="s">
        <v>2092</v>
      </c>
      <c r="E45" s="68" t="str">
        <f t="shared" si="0"/>
        <v>20170919 10:36:30.876000</v>
      </c>
      <c r="F45" s="69">
        <f t="shared" si="1"/>
        <v>56025</v>
      </c>
    </row>
    <row r="46" spans="1:6">
      <c r="A46">
        <v>13</v>
      </c>
      <c r="B46">
        <v>622.5</v>
      </c>
      <c r="C46" t="s">
        <v>63</v>
      </c>
      <c r="D46" t="s">
        <v>2092</v>
      </c>
      <c r="E46" s="68" t="str">
        <f t="shared" si="0"/>
        <v>20170919 10:36:30.876000</v>
      </c>
      <c r="F46" s="69">
        <f t="shared" si="1"/>
        <v>8092.5</v>
      </c>
    </row>
    <row r="47" spans="1:6">
      <c r="A47">
        <v>90</v>
      </c>
      <c r="B47">
        <v>621</v>
      </c>
      <c r="C47" t="s">
        <v>63</v>
      </c>
      <c r="D47" t="s">
        <v>2093</v>
      </c>
      <c r="E47" s="68" t="str">
        <f t="shared" si="0"/>
        <v>20170919 10:44:46.425000</v>
      </c>
      <c r="F47" s="69">
        <f t="shared" si="1"/>
        <v>55890</v>
      </c>
    </row>
    <row r="48" spans="1:6">
      <c r="A48">
        <v>100</v>
      </c>
      <c r="B48">
        <v>621</v>
      </c>
      <c r="C48" t="s">
        <v>63</v>
      </c>
      <c r="D48" t="s">
        <v>2093</v>
      </c>
      <c r="E48" s="68" t="str">
        <f t="shared" si="0"/>
        <v>20170919 10:44:46.425000</v>
      </c>
      <c r="F48" s="69">
        <f t="shared" si="1"/>
        <v>62100</v>
      </c>
    </row>
    <row r="49" spans="1:6">
      <c r="A49">
        <v>90</v>
      </c>
      <c r="B49">
        <v>621</v>
      </c>
      <c r="C49" t="s">
        <v>63</v>
      </c>
      <c r="D49" t="s">
        <v>2093</v>
      </c>
      <c r="E49" s="68" t="str">
        <f t="shared" si="0"/>
        <v>20170919 10:44:46.425000</v>
      </c>
      <c r="F49" s="69">
        <f t="shared" si="1"/>
        <v>55890</v>
      </c>
    </row>
    <row r="50" spans="1:6">
      <c r="A50">
        <v>99</v>
      </c>
      <c r="B50">
        <v>621</v>
      </c>
      <c r="C50" t="s">
        <v>63</v>
      </c>
      <c r="D50" t="s">
        <v>2093</v>
      </c>
      <c r="E50" s="68" t="str">
        <f t="shared" si="0"/>
        <v>20170919 10:44:46.425000</v>
      </c>
      <c r="F50" s="69">
        <f t="shared" si="1"/>
        <v>61479</v>
      </c>
    </row>
    <row r="51" spans="1:6">
      <c r="A51">
        <v>40</v>
      </c>
      <c r="B51">
        <v>621</v>
      </c>
      <c r="C51" t="s">
        <v>63</v>
      </c>
      <c r="D51" t="s">
        <v>2093</v>
      </c>
      <c r="E51" s="68" t="str">
        <f t="shared" si="0"/>
        <v>20170919 10:44:46.425000</v>
      </c>
      <c r="F51" s="69">
        <f t="shared" si="1"/>
        <v>24840</v>
      </c>
    </row>
    <row r="52" spans="1:6">
      <c r="A52">
        <v>81</v>
      </c>
      <c r="B52">
        <v>621</v>
      </c>
      <c r="C52" t="s">
        <v>63</v>
      </c>
      <c r="D52" t="s">
        <v>2093</v>
      </c>
      <c r="E52" s="68" t="str">
        <f t="shared" si="0"/>
        <v>20170919 10:44:46.425000</v>
      </c>
      <c r="F52" s="69">
        <f t="shared" si="1"/>
        <v>50301</v>
      </c>
    </row>
    <row r="53" spans="1:6">
      <c r="A53">
        <v>59</v>
      </c>
      <c r="B53">
        <v>620</v>
      </c>
      <c r="C53" t="s">
        <v>67</v>
      </c>
      <c r="D53" t="s">
        <v>2094</v>
      </c>
      <c r="E53" s="68" t="str">
        <f t="shared" si="0"/>
        <v>20170919 10:48:01.048587</v>
      </c>
      <c r="F53" s="69">
        <f t="shared" si="1"/>
        <v>36580</v>
      </c>
    </row>
    <row r="54" spans="1:6">
      <c r="A54">
        <v>42</v>
      </c>
      <c r="B54">
        <v>620</v>
      </c>
      <c r="C54" t="s">
        <v>70</v>
      </c>
      <c r="D54" t="s">
        <v>2095</v>
      </c>
      <c r="E54" s="68" t="str">
        <f t="shared" si="0"/>
        <v>20170919 10:48:01.048726</v>
      </c>
      <c r="F54" s="69">
        <f t="shared" si="1"/>
        <v>26040</v>
      </c>
    </row>
    <row r="55" spans="1:6">
      <c r="A55">
        <v>283</v>
      </c>
      <c r="B55">
        <v>620</v>
      </c>
      <c r="C55" t="s">
        <v>63</v>
      </c>
      <c r="D55" t="s">
        <v>2096</v>
      </c>
      <c r="E55" s="68" t="str">
        <f t="shared" si="0"/>
        <v>20170919 10:48:01.059000</v>
      </c>
      <c r="F55" s="69">
        <f t="shared" si="1"/>
        <v>175460</v>
      </c>
    </row>
    <row r="56" spans="1:6">
      <c r="A56">
        <v>116</v>
      </c>
      <c r="B56">
        <v>620</v>
      </c>
      <c r="C56" t="s">
        <v>63</v>
      </c>
      <c r="D56" t="s">
        <v>2096</v>
      </c>
      <c r="E56" s="68" t="str">
        <f t="shared" si="0"/>
        <v>20170919 10:48:01.059000</v>
      </c>
      <c r="F56" s="69">
        <f t="shared" si="1"/>
        <v>71920</v>
      </c>
    </row>
    <row r="57" spans="1:6">
      <c r="A57">
        <v>76</v>
      </c>
      <c r="B57">
        <v>619.5</v>
      </c>
      <c r="C57" t="s">
        <v>63</v>
      </c>
      <c r="D57" t="s">
        <v>2097</v>
      </c>
      <c r="E57" s="68" t="str">
        <f t="shared" si="0"/>
        <v>20170919 11:12:02.177000</v>
      </c>
      <c r="F57" s="69">
        <f t="shared" si="1"/>
        <v>47082</v>
      </c>
    </row>
    <row r="58" spans="1:6">
      <c r="A58">
        <v>94</v>
      </c>
      <c r="B58">
        <v>619.5</v>
      </c>
      <c r="C58" t="s">
        <v>63</v>
      </c>
      <c r="D58" t="s">
        <v>2097</v>
      </c>
      <c r="E58" s="68" t="str">
        <f t="shared" si="0"/>
        <v>20170919 11:12:02.177000</v>
      </c>
      <c r="F58" s="69">
        <f t="shared" si="1"/>
        <v>58233</v>
      </c>
    </row>
    <row r="59" spans="1:6">
      <c r="A59">
        <v>40</v>
      </c>
      <c r="B59">
        <v>619.5</v>
      </c>
      <c r="C59" t="s">
        <v>63</v>
      </c>
      <c r="D59" t="s">
        <v>2097</v>
      </c>
      <c r="E59" s="68" t="str">
        <f t="shared" si="0"/>
        <v>20170919 11:12:02.177000</v>
      </c>
      <c r="F59" s="69">
        <f t="shared" si="1"/>
        <v>24780</v>
      </c>
    </row>
    <row r="60" spans="1:6">
      <c r="A60">
        <v>100</v>
      </c>
      <c r="B60">
        <v>619.5</v>
      </c>
      <c r="C60" t="s">
        <v>63</v>
      </c>
      <c r="D60" t="s">
        <v>2097</v>
      </c>
      <c r="E60" s="68" t="str">
        <f t="shared" si="0"/>
        <v>20170919 11:12:02.177000</v>
      </c>
      <c r="F60" s="69">
        <f t="shared" si="1"/>
        <v>61950</v>
      </c>
    </row>
    <row r="61" spans="1:6">
      <c r="A61">
        <v>92</v>
      </c>
      <c r="B61">
        <v>619.5</v>
      </c>
      <c r="C61" t="s">
        <v>63</v>
      </c>
      <c r="D61" t="s">
        <v>2097</v>
      </c>
      <c r="E61" s="68" t="str">
        <f t="shared" si="0"/>
        <v>20170919 11:12:02.177000</v>
      </c>
      <c r="F61" s="69">
        <f t="shared" si="1"/>
        <v>56994</v>
      </c>
    </row>
    <row r="62" spans="1:6">
      <c r="A62">
        <v>14</v>
      </c>
      <c r="B62">
        <v>619.5</v>
      </c>
      <c r="C62" t="s">
        <v>63</v>
      </c>
      <c r="D62" t="s">
        <v>2098</v>
      </c>
      <c r="E62" s="68" t="str">
        <f t="shared" si="0"/>
        <v>20170919 11:12:02.202000</v>
      </c>
      <c r="F62" s="69">
        <f t="shared" si="1"/>
        <v>8673</v>
      </c>
    </row>
    <row r="63" spans="1:6">
      <c r="A63">
        <v>84</v>
      </c>
      <c r="B63">
        <v>619.5</v>
      </c>
      <c r="C63" t="s">
        <v>63</v>
      </c>
      <c r="D63" t="s">
        <v>2099</v>
      </c>
      <c r="E63" s="68" t="str">
        <f t="shared" si="0"/>
        <v>20170919 11:12:02.205000</v>
      </c>
      <c r="F63" s="69">
        <f t="shared" si="1"/>
        <v>52038</v>
      </c>
    </row>
    <row r="64" spans="1:6">
      <c r="A64">
        <v>100</v>
      </c>
      <c r="B64">
        <v>619</v>
      </c>
      <c r="C64" t="s">
        <v>63</v>
      </c>
      <c r="D64" t="s">
        <v>2100</v>
      </c>
      <c r="E64" s="68" t="str">
        <f t="shared" si="0"/>
        <v>20170919 11:14:04.470000</v>
      </c>
      <c r="F64" s="69">
        <f t="shared" si="1"/>
        <v>61900</v>
      </c>
    </row>
    <row r="65" spans="1:6">
      <c r="A65">
        <v>40</v>
      </c>
      <c r="B65">
        <v>619</v>
      </c>
      <c r="C65" t="s">
        <v>63</v>
      </c>
      <c r="D65" t="s">
        <v>2100</v>
      </c>
      <c r="E65" s="68" t="str">
        <f t="shared" si="0"/>
        <v>20170919 11:14:04.470000</v>
      </c>
      <c r="F65" s="69">
        <f t="shared" si="1"/>
        <v>24760</v>
      </c>
    </row>
    <row r="66" spans="1:6">
      <c r="A66">
        <v>83</v>
      </c>
      <c r="B66">
        <v>619</v>
      </c>
      <c r="C66" t="s">
        <v>63</v>
      </c>
      <c r="D66" t="s">
        <v>2100</v>
      </c>
      <c r="E66" s="68" t="str">
        <f t="shared" ref="E66:E129" si="4">LEFT(D66,FIND(" ",D66)-1)&amp;" "&amp;IF((MID(D66,FIND(" ",D66)+1,2))&lt;"23",MID(D66,FIND(" ",D66)+1,2) + 2 - VALUE(MID(D66,28,1)),"0"&amp;"0")&amp;MID(D66,FIND(" ",D66)+3,13)</f>
        <v>20170919 11:14:04.470000</v>
      </c>
      <c r="F66" s="69">
        <f t="shared" ref="F66:F129" si="5">A66*B66</f>
        <v>51377</v>
      </c>
    </row>
    <row r="67" spans="1:6">
      <c r="A67">
        <v>100</v>
      </c>
      <c r="B67">
        <v>619</v>
      </c>
      <c r="C67" t="s">
        <v>63</v>
      </c>
      <c r="D67" t="s">
        <v>2100</v>
      </c>
      <c r="E67" s="68" t="str">
        <f t="shared" si="4"/>
        <v>20170919 11:14:04.470000</v>
      </c>
      <c r="F67" s="69">
        <f t="shared" si="5"/>
        <v>61900</v>
      </c>
    </row>
    <row r="68" spans="1:6">
      <c r="A68">
        <v>40</v>
      </c>
      <c r="B68">
        <v>619</v>
      </c>
      <c r="C68" t="s">
        <v>63</v>
      </c>
      <c r="D68" t="s">
        <v>2100</v>
      </c>
      <c r="E68" s="68" t="str">
        <f t="shared" si="4"/>
        <v>20170919 11:14:04.470000</v>
      </c>
      <c r="F68" s="69">
        <f t="shared" si="5"/>
        <v>24760</v>
      </c>
    </row>
    <row r="69" spans="1:6">
      <c r="A69">
        <v>217</v>
      </c>
      <c r="B69">
        <v>619</v>
      </c>
      <c r="C69" t="s">
        <v>63</v>
      </c>
      <c r="D69" t="s">
        <v>2100</v>
      </c>
      <c r="E69" s="68" t="str">
        <f t="shared" si="4"/>
        <v>20170919 11:14:04.470000</v>
      </c>
      <c r="F69" s="69">
        <f t="shared" si="5"/>
        <v>134323</v>
      </c>
    </row>
    <row r="70" spans="1:6">
      <c r="A70">
        <v>193</v>
      </c>
      <c r="B70">
        <v>619</v>
      </c>
      <c r="C70" t="s">
        <v>63</v>
      </c>
      <c r="D70" t="s">
        <v>2100</v>
      </c>
      <c r="E70" s="68" t="str">
        <f t="shared" si="4"/>
        <v>20170919 11:14:04.470000</v>
      </c>
      <c r="F70" s="69">
        <f t="shared" si="5"/>
        <v>119467</v>
      </c>
    </row>
    <row r="71" spans="1:6">
      <c r="A71">
        <v>50</v>
      </c>
      <c r="B71">
        <v>620</v>
      </c>
      <c r="C71" t="s">
        <v>63</v>
      </c>
      <c r="D71" t="s">
        <v>2101</v>
      </c>
      <c r="E71" s="68" t="str">
        <f t="shared" si="4"/>
        <v>20170919 11:35:01.408000</v>
      </c>
      <c r="F71" s="69">
        <f t="shared" si="5"/>
        <v>31000</v>
      </c>
    </row>
    <row r="72" spans="1:6">
      <c r="A72">
        <v>100</v>
      </c>
      <c r="B72">
        <v>620</v>
      </c>
      <c r="C72" t="s">
        <v>63</v>
      </c>
      <c r="D72" t="s">
        <v>2101</v>
      </c>
      <c r="E72" s="68" t="str">
        <f t="shared" si="4"/>
        <v>20170919 11:35:01.408000</v>
      </c>
      <c r="F72" s="69">
        <f t="shared" si="5"/>
        <v>62000</v>
      </c>
    </row>
    <row r="73" spans="1:6">
      <c r="A73">
        <v>149</v>
      </c>
      <c r="B73">
        <v>620</v>
      </c>
      <c r="C73" t="s">
        <v>63</v>
      </c>
      <c r="D73" t="s">
        <v>2101</v>
      </c>
      <c r="E73" s="68" t="str">
        <f t="shared" si="4"/>
        <v>20170919 11:35:01.408000</v>
      </c>
      <c r="F73" s="69">
        <f t="shared" si="5"/>
        <v>92380</v>
      </c>
    </row>
    <row r="74" spans="1:6">
      <c r="A74">
        <v>54</v>
      </c>
      <c r="B74">
        <v>620</v>
      </c>
      <c r="C74" t="s">
        <v>63</v>
      </c>
      <c r="D74" t="s">
        <v>2101</v>
      </c>
      <c r="E74" s="68" t="str">
        <f t="shared" si="4"/>
        <v>20170919 11:35:01.408000</v>
      </c>
      <c r="F74" s="69">
        <f t="shared" si="5"/>
        <v>33480</v>
      </c>
    </row>
    <row r="75" spans="1:6">
      <c r="A75">
        <v>40</v>
      </c>
      <c r="B75">
        <v>620</v>
      </c>
      <c r="C75" t="s">
        <v>63</v>
      </c>
      <c r="D75" t="s">
        <v>2101</v>
      </c>
      <c r="E75" s="68" t="str">
        <f t="shared" si="4"/>
        <v>20170919 11:35:01.408000</v>
      </c>
      <c r="F75" s="69">
        <f t="shared" si="5"/>
        <v>24800</v>
      </c>
    </row>
    <row r="76" spans="1:6">
      <c r="A76">
        <v>146</v>
      </c>
      <c r="B76">
        <v>620</v>
      </c>
      <c r="C76" t="s">
        <v>63</v>
      </c>
      <c r="D76" t="s">
        <v>2101</v>
      </c>
      <c r="E76" s="68" t="str">
        <f t="shared" si="4"/>
        <v>20170919 11:35:01.408000</v>
      </c>
      <c r="F76" s="69">
        <f t="shared" si="5"/>
        <v>90520</v>
      </c>
    </row>
    <row r="77" spans="1:6">
      <c r="A77">
        <v>99</v>
      </c>
      <c r="B77">
        <v>620</v>
      </c>
      <c r="C77" t="s">
        <v>63</v>
      </c>
      <c r="D77" t="s">
        <v>2101</v>
      </c>
      <c r="E77" s="68" t="str">
        <f t="shared" si="4"/>
        <v>20170919 11:35:01.408000</v>
      </c>
      <c r="F77" s="69">
        <f t="shared" si="5"/>
        <v>61380</v>
      </c>
    </row>
    <row r="78" spans="1:6">
      <c r="A78">
        <v>78</v>
      </c>
      <c r="B78">
        <v>620</v>
      </c>
      <c r="C78" t="s">
        <v>63</v>
      </c>
      <c r="D78" t="s">
        <v>2101</v>
      </c>
      <c r="E78" s="68" t="str">
        <f t="shared" si="4"/>
        <v>20170919 11:35:01.408000</v>
      </c>
      <c r="F78" s="69">
        <f t="shared" si="5"/>
        <v>48360</v>
      </c>
    </row>
    <row r="79" spans="1:6">
      <c r="A79">
        <v>11</v>
      </c>
      <c r="B79">
        <v>620</v>
      </c>
      <c r="C79" t="s">
        <v>63</v>
      </c>
      <c r="D79" t="s">
        <v>2101</v>
      </c>
      <c r="E79" s="68" t="str">
        <f t="shared" si="4"/>
        <v>20170919 11:35:01.408000</v>
      </c>
      <c r="F79" s="69">
        <f t="shared" si="5"/>
        <v>6820</v>
      </c>
    </row>
    <row r="80" spans="1:6">
      <c r="A80">
        <v>227</v>
      </c>
      <c r="B80">
        <v>619</v>
      </c>
      <c r="C80" t="s">
        <v>63</v>
      </c>
      <c r="D80" t="s">
        <v>2102</v>
      </c>
      <c r="E80" s="68" t="str">
        <f t="shared" si="4"/>
        <v>20170919 11:35:36.683000</v>
      </c>
      <c r="F80" s="69">
        <f t="shared" si="5"/>
        <v>140513</v>
      </c>
    </row>
    <row r="81" spans="1:6">
      <c r="A81">
        <v>90</v>
      </c>
      <c r="B81">
        <v>620</v>
      </c>
      <c r="C81" t="s">
        <v>63</v>
      </c>
      <c r="D81" t="s">
        <v>2103</v>
      </c>
      <c r="E81" s="68" t="str">
        <f t="shared" si="4"/>
        <v>20170919 11:41:20.863000</v>
      </c>
      <c r="F81" s="69">
        <f t="shared" si="5"/>
        <v>55800</v>
      </c>
    </row>
    <row r="82" spans="1:6">
      <c r="A82">
        <v>40</v>
      </c>
      <c r="B82">
        <v>620</v>
      </c>
      <c r="C82" t="s">
        <v>63</v>
      </c>
      <c r="D82" t="s">
        <v>2103</v>
      </c>
      <c r="E82" s="68" t="str">
        <f t="shared" si="4"/>
        <v>20170919 11:41:20.863000</v>
      </c>
      <c r="F82" s="69">
        <f t="shared" si="5"/>
        <v>24800</v>
      </c>
    </row>
    <row r="83" spans="1:6">
      <c r="A83">
        <v>90</v>
      </c>
      <c r="B83">
        <v>620</v>
      </c>
      <c r="C83" t="s">
        <v>63</v>
      </c>
      <c r="D83" t="s">
        <v>2103</v>
      </c>
      <c r="E83" s="68" t="str">
        <f t="shared" si="4"/>
        <v>20170919 11:41:20.863000</v>
      </c>
      <c r="F83" s="69">
        <f t="shared" si="5"/>
        <v>55800</v>
      </c>
    </row>
    <row r="84" spans="1:6">
      <c r="A84">
        <v>53</v>
      </c>
      <c r="B84">
        <v>620</v>
      </c>
      <c r="C84" t="s">
        <v>63</v>
      </c>
      <c r="D84" t="s">
        <v>2103</v>
      </c>
      <c r="E84" s="68" t="str">
        <f t="shared" si="4"/>
        <v>20170919 11:41:20.863000</v>
      </c>
      <c r="F84" s="69">
        <f t="shared" si="5"/>
        <v>32860</v>
      </c>
    </row>
    <row r="85" spans="1:6">
      <c r="A85">
        <v>206</v>
      </c>
      <c r="B85">
        <v>617</v>
      </c>
      <c r="C85" t="s">
        <v>63</v>
      </c>
      <c r="D85" t="s">
        <v>2104</v>
      </c>
      <c r="E85" s="68" t="str">
        <f t="shared" si="4"/>
        <v>20170919 11:56:41.399000</v>
      </c>
      <c r="F85" s="69">
        <f t="shared" si="5"/>
        <v>127102</v>
      </c>
    </row>
    <row r="86" spans="1:6">
      <c r="A86">
        <v>794</v>
      </c>
      <c r="B86">
        <v>617</v>
      </c>
      <c r="C86" t="s">
        <v>63</v>
      </c>
      <c r="D86" t="s">
        <v>2104</v>
      </c>
      <c r="E86" s="68" t="str">
        <f t="shared" si="4"/>
        <v>20170919 11:56:41.399000</v>
      </c>
      <c r="F86" s="69">
        <f t="shared" si="5"/>
        <v>489898</v>
      </c>
    </row>
    <row r="87" spans="1:6">
      <c r="A87">
        <v>42</v>
      </c>
      <c r="B87">
        <v>615</v>
      </c>
      <c r="C87" t="s">
        <v>70</v>
      </c>
      <c r="D87" t="s">
        <v>2105</v>
      </c>
      <c r="E87" s="68" t="str">
        <f t="shared" si="4"/>
        <v>20170919 12:27:11.534520</v>
      </c>
      <c r="F87" s="69">
        <f t="shared" si="5"/>
        <v>25830</v>
      </c>
    </row>
    <row r="88" spans="1:6">
      <c r="A88">
        <v>399</v>
      </c>
      <c r="B88">
        <v>615</v>
      </c>
      <c r="C88" t="s">
        <v>63</v>
      </c>
      <c r="D88" t="s">
        <v>2106</v>
      </c>
      <c r="E88" s="68" t="str">
        <f t="shared" si="4"/>
        <v>20170919 12:27:11.541000</v>
      </c>
      <c r="F88" s="69">
        <f t="shared" si="5"/>
        <v>245385</v>
      </c>
    </row>
    <row r="89" spans="1:6">
      <c r="A89">
        <v>59</v>
      </c>
      <c r="B89">
        <v>615</v>
      </c>
      <c r="C89" t="s">
        <v>67</v>
      </c>
      <c r="D89" t="s">
        <v>2107</v>
      </c>
      <c r="E89" s="68" t="str">
        <f t="shared" si="4"/>
        <v>20170919 12:27:11.558577</v>
      </c>
      <c r="F89" s="69">
        <f t="shared" si="5"/>
        <v>36285</v>
      </c>
    </row>
    <row r="90" spans="1:6">
      <c r="A90">
        <v>100</v>
      </c>
      <c r="B90">
        <v>617</v>
      </c>
      <c r="C90" t="s">
        <v>63</v>
      </c>
      <c r="D90" t="s">
        <v>2108</v>
      </c>
      <c r="E90" s="68" t="str">
        <f t="shared" si="4"/>
        <v>20170919 12:41:30.633000</v>
      </c>
      <c r="F90" s="69">
        <f t="shared" si="5"/>
        <v>61700</v>
      </c>
    </row>
    <row r="91" spans="1:6">
      <c r="A91">
        <v>50</v>
      </c>
      <c r="B91">
        <v>617</v>
      </c>
      <c r="C91" t="s">
        <v>63</v>
      </c>
      <c r="D91" t="s">
        <v>2108</v>
      </c>
      <c r="E91" s="68" t="str">
        <f t="shared" si="4"/>
        <v>20170919 12:41:30.633000</v>
      </c>
      <c r="F91" s="69">
        <f t="shared" si="5"/>
        <v>30850</v>
      </c>
    </row>
    <row r="92" spans="1:6">
      <c r="A92">
        <v>98</v>
      </c>
      <c r="B92">
        <v>617</v>
      </c>
      <c r="C92" t="s">
        <v>63</v>
      </c>
      <c r="D92" t="s">
        <v>2108</v>
      </c>
      <c r="E92" s="68" t="str">
        <f t="shared" si="4"/>
        <v>20170919 12:41:30.633000</v>
      </c>
      <c r="F92" s="69">
        <f t="shared" si="5"/>
        <v>60466</v>
      </c>
    </row>
    <row r="93" spans="1:6">
      <c r="A93">
        <v>157</v>
      </c>
      <c r="B93">
        <v>617</v>
      </c>
      <c r="C93" t="s">
        <v>63</v>
      </c>
      <c r="D93" t="s">
        <v>2108</v>
      </c>
      <c r="E93" s="68" t="str">
        <f t="shared" si="4"/>
        <v>20170919 12:41:30.633000</v>
      </c>
      <c r="F93" s="69">
        <f t="shared" si="5"/>
        <v>96869</v>
      </c>
    </row>
    <row r="94" spans="1:6">
      <c r="A94">
        <v>55</v>
      </c>
      <c r="B94">
        <v>617</v>
      </c>
      <c r="C94" t="s">
        <v>63</v>
      </c>
      <c r="D94" t="s">
        <v>2108</v>
      </c>
      <c r="E94" s="68" t="str">
        <f t="shared" si="4"/>
        <v>20170919 12:41:30.633000</v>
      </c>
      <c r="F94" s="69">
        <f t="shared" si="5"/>
        <v>33935</v>
      </c>
    </row>
    <row r="95" spans="1:6">
      <c r="A95">
        <v>388</v>
      </c>
      <c r="B95">
        <v>617</v>
      </c>
      <c r="C95" t="s">
        <v>63</v>
      </c>
      <c r="D95" t="s">
        <v>2109</v>
      </c>
      <c r="E95" s="68" t="str">
        <f t="shared" si="4"/>
        <v>20170919 12:41:45.468000</v>
      </c>
      <c r="F95" s="69">
        <f t="shared" si="5"/>
        <v>239396</v>
      </c>
    </row>
    <row r="96" spans="1:6">
      <c r="A96">
        <v>152</v>
      </c>
      <c r="B96">
        <v>617</v>
      </c>
      <c r="C96" t="s">
        <v>63</v>
      </c>
      <c r="D96" t="s">
        <v>2110</v>
      </c>
      <c r="E96" s="68" t="str">
        <f t="shared" si="4"/>
        <v>20170919 12:42:08.596000</v>
      </c>
      <c r="F96" s="69">
        <f t="shared" si="5"/>
        <v>93784</v>
      </c>
    </row>
    <row r="97" spans="1:6">
      <c r="A97">
        <v>90</v>
      </c>
      <c r="B97">
        <v>617</v>
      </c>
      <c r="C97" t="s">
        <v>63</v>
      </c>
      <c r="D97" t="s">
        <v>2111</v>
      </c>
      <c r="E97" s="68" t="str">
        <f t="shared" si="4"/>
        <v>20170919 12:42:16.538000</v>
      </c>
      <c r="F97" s="69">
        <f t="shared" si="5"/>
        <v>55530</v>
      </c>
    </row>
    <row r="98" spans="1:6">
      <c r="A98">
        <v>70</v>
      </c>
      <c r="B98">
        <v>617</v>
      </c>
      <c r="C98" t="s">
        <v>63</v>
      </c>
      <c r="D98" t="s">
        <v>2111</v>
      </c>
      <c r="E98" s="68" t="str">
        <f t="shared" si="4"/>
        <v>20170919 12:42:16.538000</v>
      </c>
      <c r="F98" s="69">
        <f t="shared" si="5"/>
        <v>43190</v>
      </c>
    </row>
    <row r="99" spans="1:6">
      <c r="A99">
        <v>91</v>
      </c>
      <c r="B99">
        <v>617</v>
      </c>
      <c r="C99" t="s">
        <v>63</v>
      </c>
      <c r="D99" t="s">
        <v>2111</v>
      </c>
      <c r="E99" s="68" t="str">
        <f t="shared" si="4"/>
        <v>20170919 12:42:16.538000</v>
      </c>
      <c r="F99" s="69">
        <f t="shared" si="5"/>
        <v>56147</v>
      </c>
    </row>
    <row r="100" spans="1:6">
      <c r="A100">
        <v>1</v>
      </c>
      <c r="B100">
        <v>617</v>
      </c>
      <c r="C100" t="s">
        <v>63</v>
      </c>
      <c r="D100" t="s">
        <v>2111</v>
      </c>
      <c r="E100" s="68" t="str">
        <f t="shared" si="4"/>
        <v>20170919 12:42:16.538000</v>
      </c>
      <c r="F100" s="69">
        <f t="shared" si="5"/>
        <v>617</v>
      </c>
    </row>
    <row r="101" spans="1:6">
      <c r="A101">
        <v>248</v>
      </c>
      <c r="B101">
        <v>617</v>
      </c>
      <c r="C101" t="s">
        <v>63</v>
      </c>
      <c r="D101" t="s">
        <v>2112</v>
      </c>
      <c r="E101" s="68" t="str">
        <f t="shared" si="4"/>
        <v>20170919 12:42:18.111000</v>
      </c>
      <c r="F101" s="69">
        <f t="shared" si="5"/>
        <v>153016</v>
      </c>
    </row>
    <row r="102" spans="1:6">
      <c r="A102">
        <v>148</v>
      </c>
      <c r="B102">
        <v>617</v>
      </c>
      <c r="C102" t="s">
        <v>63</v>
      </c>
      <c r="D102" t="s">
        <v>2113</v>
      </c>
      <c r="E102" s="68" t="str">
        <f t="shared" si="4"/>
        <v>20170919 12:59:23.686000</v>
      </c>
      <c r="F102" s="69">
        <f t="shared" si="5"/>
        <v>91316</v>
      </c>
    </row>
    <row r="103" spans="1:6">
      <c r="A103">
        <v>38</v>
      </c>
      <c r="B103">
        <v>617</v>
      </c>
      <c r="C103" t="s">
        <v>63</v>
      </c>
      <c r="D103" t="s">
        <v>2113</v>
      </c>
      <c r="E103" s="68" t="str">
        <f t="shared" si="4"/>
        <v>20170919 12:59:23.686000</v>
      </c>
      <c r="F103" s="69">
        <f t="shared" si="5"/>
        <v>23446</v>
      </c>
    </row>
    <row r="104" spans="1:6">
      <c r="A104">
        <v>62</v>
      </c>
      <c r="B104">
        <v>617</v>
      </c>
      <c r="C104" t="s">
        <v>63</v>
      </c>
      <c r="D104" t="s">
        <v>2113</v>
      </c>
      <c r="E104" s="68" t="str">
        <f t="shared" si="4"/>
        <v>20170919 12:59:23.686000</v>
      </c>
      <c r="F104" s="69">
        <f t="shared" si="5"/>
        <v>38254</v>
      </c>
    </row>
    <row r="105" spans="1:6">
      <c r="A105">
        <v>25</v>
      </c>
      <c r="B105">
        <v>617</v>
      </c>
      <c r="C105" t="s">
        <v>63</v>
      </c>
      <c r="D105" t="s">
        <v>2114</v>
      </c>
      <c r="E105" s="68" t="str">
        <f t="shared" si="4"/>
        <v>20170919 12:59:41.985000</v>
      </c>
      <c r="F105" s="69">
        <f t="shared" si="5"/>
        <v>15425</v>
      </c>
    </row>
    <row r="106" spans="1:6">
      <c r="A106">
        <v>73</v>
      </c>
      <c r="B106">
        <v>617</v>
      </c>
      <c r="C106" t="s">
        <v>63</v>
      </c>
      <c r="D106" t="s">
        <v>2115</v>
      </c>
      <c r="E106" s="68" t="str">
        <f t="shared" si="4"/>
        <v>20170919 12:59:41.986000</v>
      </c>
      <c r="F106" s="69">
        <f t="shared" si="5"/>
        <v>45041</v>
      </c>
    </row>
    <row r="107" spans="1:6">
      <c r="A107">
        <v>454</v>
      </c>
      <c r="B107">
        <v>617</v>
      </c>
      <c r="C107" t="s">
        <v>63</v>
      </c>
      <c r="D107" t="s">
        <v>2115</v>
      </c>
      <c r="E107" s="68" t="str">
        <f t="shared" si="4"/>
        <v>20170919 12:59:41.986000</v>
      </c>
      <c r="F107" s="69">
        <f t="shared" si="5"/>
        <v>280118</v>
      </c>
    </row>
    <row r="108" spans="1:6">
      <c r="A108">
        <v>132</v>
      </c>
      <c r="B108">
        <v>617.5</v>
      </c>
      <c r="C108" t="s">
        <v>63</v>
      </c>
      <c r="D108" t="s">
        <v>2116</v>
      </c>
      <c r="E108" s="68" t="str">
        <f t="shared" si="4"/>
        <v>20170919 13:14:31.894000</v>
      </c>
      <c r="F108" s="69">
        <f t="shared" si="5"/>
        <v>81510</v>
      </c>
    </row>
    <row r="109" spans="1:6">
      <c r="A109">
        <v>90</v>
      </c>
      <c r="B109">
        <v>617.5</v>
      </c>
      <c r="C109" t="s">
        <v>63</v>
      </c>
      <c r="D109" t="s">
        <v>2116</v>
      </c>
      <c r="E109" s="68" t="str">
        <f t="shared" si="4"/>
        <v>20170919 13:14:31.894000</v>
      </c>
      <c r="F109" s="69">
        <f t="shared" si="5"/>
        <v>55575</v>
      </c>
    </row>
    <row r="110" spans="1:6">
      <c r="A110">
        <v>99</v>
      </c>
      <c r="B110">
        <v>617.5</v>
      </c>
      <c r="C110" t="s">
        <v>63</v>
      </c>
      <c r="D110" t="s">
        <v>2116</v>
      </c>
      <c r="E110" s="68" t="str">
        <f t="shared" si="4"/>
        <v>20170919 13:14:31.894000</v>
      </c>
      <c r="F110" s="69">
        <f t="shared" si="5"/>
        <v>61132.5</v>
      </c>
    </row>
    <row r="111" spans="1:6">
      <c r="A111">
        <v>40</v>
      </c>
      <c r="B111">
        <v>617.5</v>
      </c>
      <c r="C111" t="s">
        <v>63</v>
      </c>
      <c r="D111" t="s">
        <v>2116</v>
      </c>
      <c r="E111" s="68" t="str">
        <f t="shared" si="4"/>
        <v>20170919 13:14:31.894000</v>
      </c>
      <c r="F111" s="69">
        <f t="shared" si="5"/>
        <v>24700</v>
      </c>
    </row>
    <row r="112" spans="1:6">
      <c r="A112">
        <v>78</v>
      </c>
      <c r="B112">
        <v>617.5</v>
      </c>
      <c r="C112" t="s">
        <v>63</v>
      </c>
      <c r="D112" t="s">
        <v>2116</v>
      </c>
      <c r="E112" s="68" t="str">
        <f t="shared" si="4"/>
        <v>20170919 13:14:31.894000</v>
      </c>
      <c r="F112" s="69">
        <f t="shared" si="5"/>
        <v>48165</v>
      </c>
    </row>
    <row r="113" spans="1:6">
      <c r="A113">
        <v>125</v>
      </c>
      <c r="B113">
        <v>617.5</v>
      </c>
      <c r="C113" t="s">
        <v>63</v>
      </c>
      <c r="D113" t="s">
        <v>2116</v>
      </c>
      <c r="E113" s="68" t="str">
        <f t="shared" si="4"/>
        <v>20170919 13:14:31.894000</v>
      </c>
      <c r="F113" s="69">
        <f t="shared" si="5"/>
        <v>77187.5</v>
      </c>
    </row>
    <row r="114" spans="1:6">
      <c r="A114">
        <v>52</v>
      </c>
      <c r="B114">
        <v>617.5</v>
      </c>
      <c r="C114" t="s">
        <v>63</v>
      </c>
      <c r="D114" t="s">
        <v>2116</v>
      </c>
      <c r="E114" s="68" t="str">
        <f t="shared" si="4"/>
        <v>20170919 13:14:31.894000</v>
      </c>
      <c r="F114" s="69">
        <f t="shared" si="5"/>
        <v>32110</v>
      </c>
    </row>
    <row r="115" spans="1:6">
      <c r="A115">
        <v>73</v>
      </c>
      <c r="B115">
        <v>617.5</v>
      </c>
      <c r="C115" t="s">
        <v>63</v>
      </c>
      <c r="D115" t="s">
        <v>2116</v>
      </c>
      <c r="E115" s="68" t="str">
        <f t="shared" si="4"/>
        <v>20170919 13:14:31.894000</v>
      </c>
      <c r="F115" s="69">
        <f t="shared" si="5"/>
        <v>45077.5</v>
      </c>
    </row>
    <row r="116" spans="1:6">
      <c r="A116">
        <v>100</v>
      </c>
      <c r="B116">
        <v>617.5</v>
      </c>
      <c r="C116" t="s">
        <v>63</v>
      </c>
      <c r="D116" t="s">
        <v>2116</v>
      </c>
      <c r="E116" s="68" t="str">
        <f t="shared" si="4"/>
        <v>20170919 13:14:31.894000</v>
      </c>
      <c r="F116" s="69">
        <f t="shared" si="5"/>
        <v>61750</v>
      </c>
    </row>
    <row r="117" spans="1:6">
      <c r="A117">
        <v>75</v>
      </c>
      <c r="B117">
        <v>617.5</v>
      </c>
      <c r="C117" t="s">
        <v>63</v>
      </c>
      <c r="D117" t="s">
        <v>2116</v>
      </c>
      <c r="E117" s="68" t="str">
        <f t="shared" si="4"/>
        <v>20170919 13:14:31.894000</v>
      </c>
      <c r="F117" s="69">
        <f t="shared" si="5"/>
        <v>46312.5</v>
      </c>
    </row>
    <row r="118" spans="1:6">
      <c r="A118">
        <v>1000</v>
      </c>
      <c r="B118">
        <v>618</v>
      </c>
      <c r="C118" t="s">
        <v>63</v>
      </c>
      <c r="D118" t="s">
        <v>2117</v>
      </c>
      <c r="E118" s="68" t="str">
        <f t="shared" si="4"/>
        <v>20170919 13:16:20.945000</v>
      </c>
      <c r="F118" s="69">
        <f t="shared" si="5"/>
        <v>618000</v>
      </c>
    </row>
    <row r="119" spans="1:6">
      <c r="A119">
        <v>1336</v>
      </c>
      <c r="B119">
        <v>618</v>
      </c>
      <c r="C119" t="s">
        <v>63</v>
      </c>
      <c r="D119" t="s">
        <v>2117</v>
      </c>
      <c r="E119" s="68" t="str">
        <f t="shared" si="4"/>
        <v>20170919 13:16:20.945000</v>
      </c>
      <c r="F119" s="69">
        <f t="shared" si="5"/>
        <v>825648</v>
      </c>
    </row>
    <row r="120" spans="1:6">
      <c r="A120">
        <v>32</v>
      </c>
      <c r="B120">
        <v>618.5</v>
      </c>
      <c r="C120" t="s">
        <v>63</v>
      </c>
      <c r="D120" t="s">
        <v>2118</v>
      </c>
      <c r="E120" s="68" t="str">
        <f t="shared" si="4"/>
        <v>20170919 13:26:35.063000</v>
      </c>
      <c r="F120" s="69">
        <f t="shared" si="5"/>
        <v>19792</v>
      </c>
    </row>
    <row r="121" spans="1:6">
      <c r="A121">
        <v>111</v>
      </c>
      <c r="B121">
        <v>618.5</v>
      </c>
      <c r="C121" t="s">
        <v>63</v>
      </c>
      <c r="D121" t="s">
        <v>2118</v>
      </c>
      <c r="E121" s="68" t="str">
        <f t="shared" si="4"/>
        <v>20170919 13:26:35.063000</v>
      </c>
      <c r="F121" s="69">
        <f t="shared" si="5"/>
        <v>68653.5</v>
      </c>
    </row>
    <row r="122" spans="1:6">
      <c r="A122">
        <v>90</v>
      </c>
      <c r="B122">
        <v>618.5</v>
      </c>
      <c r="C122" t="s">
        <v>63</v>
      </c>
      <c r="D122" t="s">
        <v>2118</v>
      </c>
      <c r="E122" s="68" t="str">
        <f t="shared" si="4"/>
        <v>20170919 13:26:35.063000</v>
      </c>
      <c r="F122" s="69">
        <f t="shared" si="5"/>
        <v>55665</v>
      </c>
    </row>
    <row r="123" spans="1:6">
      <c r="A123">
        <v>95</v>
      </c>
      <c r="B123">
        <v>618.5</v>
      </c>
      <c r="C123" t="s">
        <v>63</v>
      </c>
      <c r="D123" t="s">
        <v>2118</v>
      </c>
      <c r="E123" s="68" t="str">
        <f t="shared" si="4"/>
        <v>20170919 13:26:35.063000</v>
      </c>
      <c r="F123" s="69">
        <f t="shared" si="5"/>
        <v>58757.5</v>
      </c>
    </row>
    <row r="124" spans="1:6">
      <c r="A124">
        <v>672</v>
      </c>
      <c r="B124">
        <v>618.5</v>
      </c>
      <c r="C124" t="s">
        <v>63</v>
      </c>
      <c r="D124" t="s">
        <v>2118</v>
      </c>
      <c r="E124" s="68" t="str">
        <f t="shared" si="4"/>
        <v>20170919 13:26:35.063000</v>
      </c>
      <c r="F124" s="69">
        <f t="shared" si="5"/>
        <v>415632</v>
      </c>
    </row>
    <row r="125" spans="1:6">
      <c r="A125">
        <v>100</v>
      </c>
      <c r="B125">
        <v>618.5</v>
      </c>
      <c r="C125" t="s">
        <v>63</v>
      </c>
      <c r="D125" t="s">
        <v>2119</v>
      </c>
      <c r="E125" s="68" t="str">
        <f t="shared" si="4"/>
        <v>20170919 13:36:49.716000</v>
      </c>
      <c r="F125" s="69">
        <f t="shared" si="5"/>
        <v>61850</v>
      </c>
    </row>
    <row r="126" spans="1:6">
      <c r="A126">
        <v>83</v>
      </c>
      <c r="B126">
        <v>618.5</v>
      </c>
      <c r="C126" t="s">
        <v>63</v>
      </c>
      <c r="D126" t="s">
        <v>2119</v>
      </c>
      <c r="E126" s="68" t="str">
        <f t="shared" si="4"/>
        <v>20170919 13:36:49.716000</v>
      </c>
      <c r="F126" s="69">
        <f t="shared" si="5"/>
        <v>51335.5</v>
      </c>
    </row>
    <row r="127" spans="1:6">
      <c r="A127">
        <v>78</v>
      </c>
      <c r="B127">
        <v>618.5</v>
      </c>
      <c r="C127" t="s">
        <v>63</v>
      </c>
      <c r="D127" t="s">
        <v>2119</v>
      </c>
      <c r="E127" s="68" t="str">
        <f t="shared" si="4"/>
        <v>20170919 13:36:49.716000</v>
      </c>
      <c r="F127" s="69">
        <f t="shared" si="5"/>
        <v>48243</v>
      </c>
    </row>
    <row r="128" spans="1:6">
      <c r="A128">
        <v>90</v>
      </c>
      <c r="B128">
        <v>618.5</v>
      </c>
      <c r="C128" t="s">
        <v>63</v>
      </c>
      <c r="D128" t="s">
        <v>2119</v>
      </c>
      <c r="E128" s="68" t="str">
        <f t="shared" si="4"/>
        <v>20170919 13:36:49.716000</v>
      </c>
      <c r="F128" s="69">
        <f t="shared" si="5"/>
        <v>55665</v>
      </c>
    </row>
    <row r="129" spans="1:6">
      <c r="A129">
        <v>50</v>
      </c>
      <c r="B129">
        <v>618.5</v>
      </c>
      <c r="C129" t="s">
        <v>63</v>
      </c>
      <c r="D129" t="s">
        <v>2119</v>
      </c>
      <c r="E129" s="68" t="str">
        <f t="shared" si="4"/>
        <v>20170919 13:36:49.716000</v>
      </c>
      <c r="F129" s="69">
        <f t="shared" si="5"/>
        <v>30925</v>
      </c>
    </row>
    <row r="130" spans="1:6">
      <c r="A130">
        <v>78</v>
      </c>
      <c r="B130">
        <v>618.5</v>
      </c>
      <c r="C130" t="s">
        <v>63</v>
      </c>
      <c r="D130" t="s">
        <v>2119</v>
      </c>
      <c r="E130" s="68" t="str">
        <f t="shared" ref="E130:E193" si="6">LEFT(D130,FIND(" ",D130)-1)&amp;" "&amp;IF((MID(D130,FIND(" ",D130)+1,2))&lt;"23",MID(D130,FIND(" ",D130)+1,2) + 2 - VALUE(MID(D130,28,1)),"0"&amp;"0")&amp;MID(D130,FIND(" ",D130)+3,13)</f>
        <v>20170919 13:36:49.716000</v>
      </c>
      <c r="F130" s="69">
        <f t="shared" ref="F130:F193" si="7">A130*B130</f>
        <v>48243</v>
      </c>
    </row>
    <row r="131" spans="1:6">
      <c r="A131">
        <v>90</v>
      </c>
      <c r="B131">
        <v>618.5</v>
      </c>
      <c r="C131" t="s">
        <v>63</v>
      </c>
      <c r="D131" t="s">
        <v>2119</v>
      </c>
      <c r="E131" s="68" t="str">
        <f t="shared" si="6"/>
        <v>20170919 13:36:49.716000</v>
      </c>
      <c r="F131" s="69">
        <f t="shared" si="7"/>
        <v>55665</v>
      </c>
    </row>
    <row r="132" spans="1:6">
      <c r="A132">
        <v>231</v>
      </c>
      <c r="B132">
        <v>618.5</v>
      </c>
      <c r="C132" t="s">
        <v>63</v>
      </c>
      <c r="D132" t="s">
        <v>2119</v>
      </c>
      <c r="E132" s="68" t="str">
        <f t="shared" si="6"/>
        <v>20170919 13:36:49.716000</v>
      </c>
      <c r="F132" s="69">
        <f t="shared" si="7"/>
        <v>142873.5</v>
      </c>
    </row>
    <row r="133" spans="1:6">
      <c r="A133">
        <v>100</v>
      </c>
      <c r="B133">
        <v>618</v>
      </c>
      <c r="C133" t="s">
        <v>63</v>
      </c>
      <c r="D133" t="s">
        <v>2120</v>
      </c>
      <c r="E133" s="68" t="str">
        <f t="shared" si="6"/>
        <v>20170919 13:56:10.366000</v>
      </c>
      <c r="F133" s="69">
        <f t="shared" si="7"/>
        <v>61800</v>
      </c>
    </row>
    <row r="134" spans="1:6">
      <c r="A134">
        <v>38</v>
      </c>
      <c r="B134">
        <v>618</v>
      </c>
      <c r="C134" t="s">
        <v>63</v>
      </c>
      <c r="D134" t="s">
        <v>2120</v>
      </c>
      <c r="E134" s="68" t="str">
        <f t="shared" si="6"/>
        <v>20170919 13:56:10.366000</v>
      </c>
      <c r="F134" s="69">
        <f t="shared" si="7"/>
        <v>23484</v>
      </c>
    </row>
    <row r="135" spans="1:6">
      <c r="A135">
        <v>662</v>
      </c>
      <c r="B135">
        <v>618</v>
      </c>
      <c r="C135" t="s">
        <v>63</v>
      </c>
      <c r="D135" t="s">
        <v>2121</v>
      </c>
      <c r="E135" s="68" t="str">
        <f t="shared" si="6"/>
        <v>20170919 13:56:23.013000</v>
      </c>
      <c r="F135" s="69">
        <f t="shared" si="7"/>
        <v>409116</v>
      </c>
    </row>
    <row r="136" spans="1:6">
      <c r="A136">
        <v>100</v>
      </c>
      <c r="B136">
        <v>619.5</v>
      </c>
      <c r="C136" t="s">
        <v>63</v>
      </c>
      <c r="D136" t="s">
        <v>2122</v>
      </c>
      <c r="E136" s="68" t="str">
        <f t="shared" si="6"/>
        <v>20170919 14:12:42.561000</v>
      </c>
      <c r="F136" s="69">
        <f t="shared" si="7"/>
        <v>61950</v>
      </c>
    </row>
    <row r="137" spans="1:6">
      <c r="A137">
        <v>218</v>
      </c>
      <c r="B137">
        <v>619.5</v>
      </c>
      <c r="C137" t="s">
        <v>63</v>
      </c>
      <c r="D137" t="s">
        <v>2123</v>
      </c>
      <c r="E137" s="68" t="str">
        <f t="shared" si="6"/>
        <v>20170919 14:12:42.654000</v>
      </c>
      <c r="F137" s="69">
        <f t="shared" si="7"/>
        <v>135051</v>
      </c>
    </row>
    <row r="138" spans="1:6">
      <c r="A138">
        <v>82</v>
      </c>
      <c r="B138">
        <v>619.5</v>
      </c>
      <c r="C138" t="s">
        <v>63</v>
      </c>
      <c r="D138" t="s">
        <v>2124</v>
      </c>
      <c r="E138" s="68" t="str">
        <f t="shared" si="6"/>
        <v>20170919 14:12:42.662000</v>
      </c>
      <c r="F138" s="69">
        <f t="shared" si="7"/>
        <v>50799</v>
      </c>
    </row>
    <row r="139" spans="1:6">
      <c r="A139">
        <v>100</v>
      </c>
      <c r="B139">
        <v>620</v>
      </c>
      <c r="C139" t="s">
        <v>63</v>
      </c>
      <c r="D139" t="s">
        <v>2125</v>
      </c>
      <c r="E139" s="68" t="str">
        <f t="shared" si="6"/>
        <v>20170919 15:01:00.163000</v>
      </c>
      <c r="F139" s="69">
        <f t="shared" si="7"/>
        <v>62000</v>
      </c>
    </row>
    <row r="140" spans="1:6">
      <c r="A140">
        <v>90</v>
      </c>
      <c r="B140">
        <v>620</v>
      </c>
      <c r="C140" t="s">
        <v>63</v>
      </c>
      <c r="D140" t="s">
        <v>2125</v>
      </c>
      <c r="E140" s="68" t="str">
        <f t="shared" si="6"/>
        <v>20170919 15:01:00.163000</v>
      </c>
      <c r="F140" s="69">
        <f t="shared" si="7"/>
        <v>55800</v>
      </c>
    </row>
    <row r="141" spans="1:6">
      <c r="A141">
        <v>90</v>
      </c>
      <c r="B141">
        <v>620</v>
      </c>
      <c r="C141" t="s">
        <v>63</v>
      </c>
      <c r="D141" t="s">
        <v>2125</v>
      </c>
      <c r="E141" s="68" t="str">
        <f t="shared" si="6"/>
        <v>20170919 15:01:00.163000</v>
      </c>
      <c r="F141" s="69">
        <f t="shared" si="7"/>
        <v>55800</v>
      </c>
    </row>
    <row r="142" spans="1:6">
      <c r="A142">
        <v>40</v>
      </c>
      <c r="B142">
        <v>620</v>
      </c>
      <c r="C142" t="s">
        <v>63</v>
      </c>
      <c r="D142" t="s">
        <v>2125</v>
      </c>
      <c r="E142" s="68" t="str">
        <f t="shared" si="6"/>
        <v>20170919 15:01:00.163000</v>
      </c>
      <c r="F142" s="69">
        <f t="shared" si="7"/>
        <v>24800</v>
      </c>
    </row>
    <row r="143" spans="1:6">
      <c r="A143">
        <v>680</v>
      </c>
      <c r="B143">
        <v>620</v>
      </c>
      <c r="C143" t="s">
        <v>63</v>
      </c>
      <c r="D143" t="s">
        <v>2125</v>
      </c>
      <c r="E143" s="68" t="str">
        <f t="shared" si="6"/>
        <v>20170919 15:01:00.163000</v>
      </c>
      <c r="F143" s="69">
        <f t="shared" si="7"/>
        <v>421600</v>
      </c>
    </row>
    <row r="144" spans="1:6">
      <c r="A144">
        <v>83</v>
      </c>
      <c r="B144">
        <v>623.5</v>
      </c>
      <c r="C144" t="s">
        <v>63</v>
      </c>
      <c r="D144" t="s">
        <v>2126</v>
      </c>
      <c r="E144" s="68" t="str">
        <f t="shared" si="6"/>
        <v>20170919 15:07:31.643000</v>
      </c>
      <c r="F144" s="69">
        <f t="shared" si="7"/>
        <v>51750.5</v>
      </c>
    </row>
    <row r="145" spans="1:6">
      <c r="A145">
        <v>59</v>
      </c>
      <c r="B145">
        <v>623.5</v>
      </c>
      <c r="C145" t="s">
        <v>63</v>
      </c>
      <c r="D145" t="s">
        <v>2126</v>
      </c>
      <c r="E145" s="68" t="str">
        <f t="shared" si="6"/>
        <v>20170919 15:07:31.643000</v>
      </c>
      <c r="F145" s="69">
        <f t="shared" si="7"/>
        <v>36786.5</v>
      </c>
    </row>
    <row r="146" spans="1:6">
      <c r="A146">
        <v>99</v>
      </c>
      <c r="B146">
        <v>623.5</v>
      </c>
      <c r="C146" t="s">
        <v>63</v>
      </c>
      <c r="D146" t="s">
        <v>2126</v>
      </c>
      <c r="E146" s="68" t="str">
        <f t="shared" si="6"/>
        <v>20170919 15:07:31.643000</v>
      </c>
      <c r="F146" s="69">
        <f t="shared" si="7"/>
        <v>61726.5</v>
      </c>
    </row>
    <row r="147" spans="1:6">
      <c r="A147">
        <v>90</v>
      </c>
      <c r="B147">
        <v>623.5</v>
      </c>
      <c r="C147" t="s">
        <v>63</v>
      </c>
      <c r="D147" t="s">
        <v>2126</v>
      </c>
      <c r="E147" s="68" t="str">
        <f t="shared" si="6"/>
        <v>20170919 15:07:31.643000</v>
      </c>
      <c r="F147" s="69">
        <f t="shared" si="7"/>
        <v>56115</v>
      </c>
    </row>
    <row r="148" spans="1:6">
      <c r="A148">
        <v>70</v>
      </c>
      <c r="B148">
        <v>623.5</v>
      </c>
      <c r="C148" t="s">
        <v>63</v>
      </c>
      <c r="D148" t="s">
        <v>2127</v>
      </c>
      <c r="E148" s="68" t="str">
        <f t="shared" si="6"/>
        <v>20170919 15:07:32.248000</v>
      </c>
      <c r="F148" s="69">
        <f t="shared" si="7"/>
        <v>43645</v>
      </c>
    </row>
    <row r="149" spans="1:6">
      <c r="A149">
        <v>90</v>
      </c>
      <c r="B149">
        <v>624</v>
      </c>
      <c r="C149" t="s">
        <v>63</v>
      </c>
      <c r="D149" t="s">
        <v>2128</v>
      </c>
      <c r="E149" s="68" t="str">
        <f t="shared" si="6"/>
        <v>20170919 15:08:21.238000</v>
      </c>
      <c r="F149" s="69">
        <f t="shared" si="7"/>
        <v>56160</v>
      </c>
    </row>
    <row r="150" spans="1:6">
      <c r="A150">
        <v>90</v>
      </c>
      <c r="B150">
        <v>624</v>
      </c>
      <c r="C150" t="s">
        <v>63</v>
      </c>
      <c r="D150" t="s">
        <v>2128</v>
      </c>
      <c r="E150" s="68" t="str">
        <f t="shared" si="6"/>
        <v>20170919 15:08:21.238000</v>
      </c>
      <c r="F150" s="69">
        <f t="shared" si="7"/>
        <v>56160</v>
      </c>
    </row>
    <row r="151" spans="1:6">
      <c r="A151">
        <v>419</v>
      </c>
      <c r="B151">
        <v>624</v>
      </c>
      <c r="C151" t="s">
        <v>63</v>
      </c>
      <c r="D151" t="s">
        <v>2128</v>
      </c>
      <c r="E151" s="68" t="str">
        <f t="shared" si="6"/>
        <v>20170919 15:08:21.238000</v>
      </c>
      <c r="F151" s="69">
        <f t="shared" si="7"/>
        <v>261456</v>
      </c>
    </row>
    <row r="152" spans="1:6">
      <c r="A152">
        <v>73</v>
      </c>
      <c r="B152">
        <v>624</v>
      </c>
      <c r="C152" t="s">
        <v>63</v>
      </c>
      <c r="D152" t="s">
        <v>2129</v>
      </c>
      <c r="E152" s="68" t="str">
        <f t="shared" si="6"/>
        <v>20170919 15:08:30.394000</v>
      </c>
      <c r="F152" s="69">
        <f t="shared" si="7"/>
        <v>45552</v>
      </c>
    </row>
    <row r="153" spans="1:6">
      <c r="A153">
        <v>100</v>
      </c>
      <c r="B153">
        <v>624</v>
      </c>
      <c r="C153" t="s">
        <v>63</v>
      </c>
      <c r="D153" t="s">
        <v>2129</v>
      </c>
      <c r="E153" s="68" t="str">
        <f t="shared" si="6"/>
        <v>20170919 15:08:30.394000</v>
      </c>
      <c r="F153" s="69">
        <f t="shared" si="7"/>
        <v>62400</v>
      </c>
    </row>
    <row r="154" spans="1:6">
      <c r="A154">
        <v>42</v>
      </c>
      <c r="B154">
        <v>624</v>
      </c>
      <c r="C154" t="s">
        <v>63</v>
      </c>
      <c r="D154" t="s">
        <v>2129</v>
      </c>
      <c r="E154" s="68" t="str">
        <f t="shared" si="6"/>
        <v>20170919 15:08:30.394000</v>
      </c>
      <c r="F154" s="69">
        <f t="shared" si="7"/>
        <v>26208</v>
      </c>
    </row>
    <row r="155" spans="1:6">
      <c r="A155">
        <v>100</v>
      </c>
      <c r="B155">
        <v>624</v>
      </c>
      <c r="C155" t="s">
        <v>63</v>
      </c>
      <c r="D155" t="s">
        <v>2129</v>
      </c>
      <c r="E155" s="68" t="str">
        <f t="shared" si="6"/>
        <v>20170919 15:08:30.394000</v>
      </c>
      <c r="F155" s="69">
        <f t="shared" si="7"/>
        <v>62400</v>
      </c>
    </row>
    <row r="156" spans="1:6">
      <c r="A156">
        <v>55</v>
      </c>
      <c r="B156">
        <v>624</v>
      </c>
      <c r="C156" t="s">
        <v>63</v>
      </c>
      <c r="D156" t="s">
        <v>2130</v>
      </c>
      <c r="E156" s="68" t="str">
        <f t="shared" si="6"/>
        <v>20170919 15:08:30.463000</v>
      </c>
      <c r="F156" s="69">
        <f t="shared" si="7"/>
        <v>34320</v>
      </c>
    </row>
    <row r="157" spans="1:6">
      <c r="A157">
        <v>142</v>
      </c>
      <c r="B157">
        <v>624</v>
      </c>
      <c r="C157" t="s">
        <v>63</v>
      </c>
      <c r="D157" t="s">
        <v>2131</v>
      </c>
      <c r="E157" s="68" t="str">
        <f t="shared" si="6"/>
        <v>20170919 15:08:34.448000</v>
      </c>
      <c r="F157" s="69">
        <f t="shared" si="7"/>
        <v>88608</v>
      </c>
    </row>
    <row r="158" spans="1:6">
      <c r="A158">
        <v>11</v>
      </c>
      <c r="B158">
        <v>625.5</v>
      </c>
      <c r="C158" t="s">
        <v>63</v>
      </c>
      <c r="D158" t="s">
        <v>2132</v>
      </c>
      <c r="E158" s="68" t="str">
        <f t="shared" si="6"/>
        <v>20170919 15:18:16.590000</v>
      </c>
      <c r="F158" s="69">
        <f t="shared" si="7"/>
        <v>6880.5</v>
      </c>
    </row>
    <row r="159" spans="1:6">
      <c r="A159">
        <v>46</v>
      </c>
      <c r="B159">
        <v>625.5</v>
      </c>
      <c r="C159" t="s">
        <v>63</v>
      </c>
      <c r="D159" t="s">
        <v>2132</v>
      </c>
      <c r="E159" s="68" t="str">
        <f t="shared" si="6"/>
        <v>20170919 15:18:16.590000</v>
      </c>
      <c r="F159" s="69">
        <f t="shared" si="7"/>
        <v>28773</v>
      </c>
    </row>
    <row r="160" spans="1:6">
      <c r="A160">
        <v>102</v>
      </c>
      <c r="B160">
        <v>625.5</v>
      </c>
      <c r="C160" t="s">
        <v>63</v>
      </c>
      <c r="D160" t="s">
        <v>2132</v>
      </c>
      <c r="E160" s="68" t="str">
        <f t="shared" si="6"/>
        <v>20170919 15:18:16.590000</v>
      </c>
      <c r="F160" s="69">
        <f t="shared" si="7"/>
        <v>63801</v>
      </c>
    </row>
    <row r="161" spans="1:6">
      <c r="A161">
        <v>90</v>
      </c>
      <c r="B161">
        <v>626</v>
      </c>
      <c r="C161" t="s">
        <v>63</v>
      </c>
      <c r="D161" t="s">
        <v>2133</v>
      </c>
      <c r="E161" s="68" t="str">
        <f t="shared" si="6"/>
        <v>20170919 15:18:50.830000</v>
      </c>
      <c r="F161" s="69">
        <f t="shared" si="7"/>
        <v>56340</v>
      </c>
    </row>
    <row r="162" spans="1:6">
      <c r="A162">
        <v>96</v>
      </c>
      <c r="B162">
        <v>626</v>
      </c>
      <c r="C162" t="s">
        <v>63</v>
      </c>
      <c r="D162" t="s">
        <v>2133</v>
      </c>
      <c r="E162" s="68" t="str">
        <f t="shared" si="6"/>
        <v>20170919 15:18:50.830000</v>
      </c>
      <c r="F162" s="69">
        <f t="shared" si="7"/>
        <v>60096</v>
      </c>
    </row>
    <row r="163" spans="1:6">
      <c r="A163">
        <v>100</v>
      </c>
      <c r="B163">
        <v>626</v>
      </c>
      <c r="C163" t="s">
        <v>63</v>
      </c>
      <c r="D163" t="s">
        <v>2133</v>
      </c>
      <c r="E163" s="68" t="str">
        <f t="shared" si="6"/>
        <v>20170919 15:18:50.830000</v>
      </c>
      <c r="F163" s="69">
        <f t="shared" si="7"/>
        <v>62600</v>
      </c>
    </row>
    <row r="164" spans="1:6">
      <c r="A164">
        <v>400</v>
      </c>
      <c r="B164">
        <v>626</v>
      </c>
      <c r="C164" t="s">
        <v>63</v>
      </c>
      <c r="D164" t="s">
        <v>2133</v>
      </c>
      <c r="E164" s="68" t="str">
        <f t="shared" si="6"/>
        <v>20170919 15:18:50.830000</v>
      </c>
      <c r="F164" s="69">
        <f t="shared" si="7"/>
        <v>250400</v>
      </c>
    </row>
    <row r="165" spans="1:6">
      <c r="A165">
        <v>90</v>
      </c>
      <c r="B165">
        <v>626</v>
      </c>
      <c r="C165" t="s">
        <v>63</v>
      </c>
      <c r="D165" t="s">
        <v>2133</v>
      </c>
      <c r="E165" s="68" t="str">
        <f t="shared" si="6"/>
        <v>20170919 15:18:50.830000</v>
      </c>
      <c r="F165" s="69">
        <f t="shared" si="7"/>
        <v>56340</v>
      </c>
    </row>
    <row r="166" spans="1:6">
      <c r="A166">
        <v>65</v>
      </c>
      <c r="B166">
        <v>626</v>
      </c>
      <c r="C166" t="s">
        <v>63</v>
      </c>
      <c r="D166" t="s">
        <v>2133</v>
      </c>
      <c r="E166" s="68" t="str">
        <f t="shared" si="6"/>
        <v>20170919 15:18:50.830000</v>
      </c>
      <c r="F166" s="69">
        <f t="shared" si="7"/>
        <v>40690</v>
      </c>
    </row>
    <row r="167" spans="1:6">
      <c r="A167">
        <v>488</v>
      </c>
      <c r="B167">
        <v>623</v>
      </c>
      <c r="C167" t="s">
        <v>63</v>
      </c>
      <c r="D167" t="s">
        <v>2134</v>
      </c>
      <c r="E167" s="68" t="str">
        <f t="shared" si="6"/>
        <v>20170919 15:23:20.394000</v>
      </c>
      <c r="F167" s="69">
        <f t="shared" si="7"/>
        <v>304024</v>
      </c>
    </row>
    <row r="168" spans="1:6">
      <c r="A168">
        <v>355</v>
      </c>
      <c r="B168">
        <v>623</v>
      </c>
      <c r="C168" t="s">
        <v>63</v>
      </c>
      <c r="D168" t="s">
        <v>2135</v>
      </c>
      <c r="E168" s="68" t="str">
        <f t="shared" si="6"/>
        <v>20170919 15:27:40.005000</v>
      </c>
      <c r="F168" s="69">
        <f t="shared" si="7"/>
        <v>221165</v>
      </c>
    </row>
    <row r="169" spans="1:6">
      <c r="A169">
        <v>100</v>
      </c>
      <c r="B169">
        <v>623</v>
      </c>
      <c r="C169" t="s">
        <v>63</v>
      </c>
      <c r="D169" t="s">
        <v>2135</v>
      </c>
      <c r="E169" s="68" t="str">
        <f t="shared" si="6"/>
        <v>20170919 15:27:40.005000</v>
      </c>
      <c r="F169" s="69">
        <f t="shared" si="7"/>
        <v>62300</v>
      </c>
    </row>
    <row r="170" spans="1:6">
      <c r="A170">
        <v>161</v>
      </c>
      <c r="B170">
        <v>623</v>
      </c>
      <c r="C170" t="s">
        <v>63</v>
      </c>
      <c r="D170" t="s">
        <v>2135</v>
      </c>
      <c r="E170" s="68" t="str">
        <f t="shared" si="6"/>
        <v>20170919 15:27:40.005000</v>
      </c>
      <c r="F170" s="69">
        <f t="shared" si="7"/>
        <v>100303</v>
      </c>
    </row>
    <row r="171" spans="1:6">
      <c r="A171">
        <v>48</v>
      </c>
      <c r="B171">
        <v>623</v>
      </c>
      <c r="C171" t="s">
        <v>63</v>
      </c>
      <c r="D171" t="s">
        <v>2135</v>
      </c>
      <c r="E171" s="68" t="str">
        <f t="shared" si="6"/>
        <v>20170919 15:27:40.005000</v>
      </c>
      <c r="F171" s="69">
        <f t="shared" si="7"/>
        <v>29904</v>
      </c>
    </row>
    <row r="172" spans="1:6">
      <c r="A172">
        <v>40</v>
      </c>
      <c r="B172">
        <v>623</v>
      </c>
      <c r="C172" t="s">
        <v>63</v>
      </c>
      <c r="D172" t="s">
        <v>2135</v>
      </c>
      <c r="E172" s="68" t="str">
        <f t="shared" si="6"/>
        <v>20170919 15:27:40.005000</v>
      </c>
      <c r="F172" s="69">
        <f t="shared" si="7"/>
        <v>24920</v>
      </c>
    </row>
    <row r="173" spans="1:6">
      <c r="A173">
        <v>33</v>
      </c>
      <c r="B173">
        <v>623</v>
      </c>
      <c r="C173" t="s">
        <v>63</v>
      </c>
      <c r="D173" t="s">
        <v>2135</v>
      </c>
      <c r="E173" s="68" t="str">
        <f t="shared" si="6"/>
        <v>20170919 15:27:40.005000</v>
      </c>
      <c r="F173" s="69">
        <f t="shared" si="7"/>
        <v>20559</v>
      </c>
    </row>
    <row r="174" spans="1:6">
      <c r="A174">
        <v>162</v>
      </c>
      <c r="B174">
        <v>623</v>
      </c>
      <c r="C174" t="s">
        <v>63</v>
      </c>
      <c r="D174" t="s">
        <v>2135</v>
      </c>
      <c r="E174" s="68" t="str">
        <f t="shared" si="6"/>
        <v>20170919 15:27:40.005000</v>
      </c>
      <c r="F174" s="69">
        <f t="shared" si="7"/>
        <v>100926</v>
      </c>
    </row>
    <row r="175" spans="1:6">
      <c r="A175">
        <v>68</v>
      </c>
      <c r="B175">
        <v>623</v>
      </c>
      <c r="C175" t="s">
        <v>63</v>
      </c>
      <c r="D175" t="s">
        <v>2135</v>
      </c>
      <c r="E175" s="68" t="str">
        <f t="shared" si="6"/>
        <v>20170919 15:27:40.005000</v>
      </c>
      <c r="F175" s="69">
        <f t="shared" si="7"/>
        <v>42364</v>
      </c>
    </row>
    <row r="176" spans="1:6">
      <c r="A176">
        <v>33</v>
      </c>
      <c r="B176">
        <v>623</v>
      </c>
      <c r="C176" t="s">
        <v>63</v>
      </c>
      <c r="D176" t="s">
        <v>2135</v>
      </c>
      <c r="E176" s="68" t="str">
        <f t="shared" si="6"/>
        <v>20170919 15:27:40.005000</v>
      </c>
      <c r="F176" s="69">
        <f t="shared" si="7"/>
        <v>20559</v>
      </c>
    </row>
    <row r="177" spans="1:6">
      <c r="A177">
        <v>100</v>
      </c>
      <c r="B177">
        <v>621.5</v>
      </c>
      <c r="C177" t="s">
        <v>63</v>
      </c>
      <c r="D177" t="s">
        <v>2136</v>
      </c>
      <c r="E177" s="68" t="str">
        <f t="shared" si="6"/>
        <v>20170919 15:30:17.420000</v>
      </c>
      <c r="F177" s="69">
        <f t="shared" si="7"/>
        <v>62150</v>
      </c>
    </row>
    <row r="178" spans="1:6">
      <c r="A178">
        <v>97</v>
      </c>
      <c r="B178">
        <v>621.5</v>
      </c>
      <c r="C178" t="s">
        <v>63</v>
      </c>
      <c r="D178" t="s">
        <v>2136</v>
      </c>
      <c r="E178" s="68" t="str">
        <f t="shared" si="6"/>
        <v>20170919 15:30:17.420000</v>
      </c>
      <c r="F178" s="69">
        <f t="shared" si="7"/>
        <v>60285.5</v>
      </c>
    </row>
    <row r="179" spans="1:6">
      <c r="A179">
        <v>98</v>
      </c>
      <c r="B179">
        <v>621.5</v>
      </c>
      <c r="C179" t="s">
        <v>63</v>
      </c>
      <c r="D179" t="s">
        <v>2136</v>
      </c>
      <c r="E179" s="68" t="str">
        <f t="shared" si="6"/>
        <v>20170919 15:30:17.420000</v>
      </c>
      <c r="F179" s="69">
        <f t="shared" si="7"/>
        <v>60907</v>
      </c>
    </row>
    <row r="180" spans="1:6">
      <c r="A180">
        <v>38</v>
      </c>
      <c r="B180">
        <v>621.5</v>
      </c>
      <c r="C180" t="s">
        <v>63</v>
      </c>
      <c r="D180" t="s">
        <v>2136</v>
      </c>
      <c r="E180" s="68" t="str">
        <f t="shared" si="6"/>
        <v>20170919 15:30:17.420000</v>
      </c>
      <c r="F180" s="69">
        <f t="shared" si="7"/>
        <v>23617</v>
      </c>
    </row>
    <row r="181" spans="1:6">
      <c r="A181">
        <v>179</v>
      </c>
      <c r="B181">
        <v>621.5</v>
      </c>
      <c r="C181" t="s">
        <v>63</v>
      </c>
      <c r="D181" t="s">
        <v>2136</v>
      </c>
      <c r="E181" s="68" t="str">
        <f t="shared" si="6"/>
        <v>20170919 15:30:17.420000</v>
      </c>
      <c r="F181" s="69">
        <f t="shared" si="7"/>
        <v>111248.5</v>
      </c>
    </row>
    <row r="182" spans="1:6">
      <c r="A182">
        <v>100</v>
      </c>
      <c r="B182">
        <v>621.5</v>
      </c>
      <c r="C182" t="s">
        <v>63</v>
      </c>
      <c r="D182" t="s">
        <v>2136</v>
      </c>
      <c r="E182" s="68" t="str">
        <f t="shared" si="6"/>
        <v>20170919 15:30:17.420000</v>
      </c>
      <c r="F182" s="69">
        <f t="shared" si="7"/>
        <v>62150</v>
      </c>
    </row>
    <row r="183" spans="1:6">
      <c r="A183">
        <v>76</v>
      </c>
      <c r="B183">
        <v>621.5</v>
      </c>
      <c r="C183" t="s">
        <v>63</v>
      </c>
      <c r="D183" t="s">
        <v>2136</v>
      </c>
      <c r="E183" s="68" t="str">
        <f t="shared" si="6"/>
        <v>20170919 15:30:17.420000</v>
      </c>
      <c r="F183" s="69">
        <f t="shared" si="7"/>
        <v>47234</v>
      </c>
    </row>
    <row r="184" spans="1:6">
      <c r="A184">
        <v>76</v>
      </c>
      <c r="B184">
        <v>621.5</v>
      </c>
      <c r="C184" t="s">
        <v>63</v>
      </c>
      <c r="D184" t="s">
        <v>2136</v>
      </c>
      <c r="E184" s="68" t="str">
        <f t="shared" si="6"/>
        <v>20170919 15:30:17.420000</v>
      </c>
      <c r="F184" s="69">
        <f t="shared" si="7"/>
        <v>47234</v>
      </c>
    </row>
    <row r="185" spans="1:6">
      <c r="A185">
        <v>90</v>
      </c>
      <c r="B185">
        <v>621.5</v>
      </c>
      <c r="C185" t="s">
        <v>63</v>
      </c>
      <c r="D185" t="s">
        <v>2136</v>
      </c>
      <c r="E185" s="68" t="str">
        <f t="shared" si="6"/>
        <v>20170919 15:30:17.420000</v>
      </c>
      <c r="F185" s="69">
        <f t="shared" si="7"/>
        <v>55935</v>
      </c>
    </row>
    <row r="186" spans="1:6">
      <c r="A186">
        <v>104</v>
      </c>
      <c r="B186">
        <v>621.5</v>
      </c>
      <c r="C186" t="s">
        <v>63</v>
      </c>
      <c r="D186" t="s">
        <v>2136</v>
      </c>
      <c r="E186" s="68" t="str">
        <f t="shared" si="6"/>
        <v>20170919 15:30:17.420000</v>
      </c>
      <c r="F186" s="69">
        <f t="shared" si="7"/>
        <v>64636</v>
      </c>
    </row>
    <row r="187" spans="1:6">
      <c r="A187">
        <v>42</v>
      </c>
      <c r="B187">
        <v>621.5</v>
      </c>
      <c r="C187" t="s">
        <v>63</v>
      </c>
      <c r="D187" t="s">
        <v>2136</v>
      </c>
      <c r="E187" s="68" t="str">
        <f t="shared" si="6"/>
        <v>20170919 15:30:17.420000</v>
      </c>
      <c r="F187" s="69">
        <f t="shared" si="7"/>
        <v>26103</v>
      </c>
    </row>
    <row r="188" spans="1:6">
      <c r="A188">
        <v>798</v>
      </c>
      <c r="B188">
        <v>618.5</v>
      </c>
      <c r="C188" t="s">
        <v>63</v>
      </c>
      <c r="D188" t="s">
        <v>2137</v>
      </c>
      <c r="E188" s="68" t="str">
        <f t="shared" si="6"/>
        <v>20170919 15:36:41.928000</v>
      </c>
      <c r="F188" s="69">
        <f t="shared" si="7"/>
        <v>493563</v>
      </c>
    </row>
    <row r="189" spans="1:6">
      <c r="A189">
        <v>52</v>
      </c>
      <c r="B189">
        <v>618.5</v>
      </c>
      <c r="C189" t="s">
        <v>67</v>
      </c>
      <c r="D189" t="s">
        <v>2138</v>
      </c>
      <c r="E189" s="68" t="str">
        <f t="shared" si="6"/>
        <v>20170919 15:36:41.938056</v>
      </c>
      <c r="F189" s="69">
        <f t="shared" si="7"/>
        <v>32162</v>
      </c>
    </row>
    <row r="190" spans="1:6">
      <c r="A190">
        <v>84</v>
      </c>
      <c r="B190">
        <v>618.5</v>
      </c>
      <c r="C190" t="s">
        <v>70</v>
      </c>
      <c r="D190" t="s">
        <v>2139</v>
      </c>
      <c r="E190" s="68" t="str">
        <f t="shared" si="6"/>
        <v>20170919 15:36:41.938060</v>
      </c>
      <c r="F190" s="69">
        <f t="shared" si="7"/>
        <v>51954</v>
      </c>
    </row>
    <row r="191" spans="1:6">
      <c r="A191">
        <v>66</v>
      </c>
      <c r="B191">
        <v>618.5</v>
      </c>
      <c r="C191" t="s">
        <v>67</v>
      </c>
      <c r="D191" t="s">
        <v>2140</v>
      </c>
      <c r="E191" s="68" t="str">
        <f t="shared" si="6"/>
        <v>20170919 15:36:41.938110</v>
      </c>
      <c r="F191" s="69">
        <f t="shared" si="7"/>
        <v>40821</v>
      </c>
    </row>
    <row r="192" spans="1:6">
      <c r="A192">
        <v>67</v>
      </c>
      <c r="B192">
        <v>615.5</v>
      </c>
      <c r="C192" t="s">
        <v>63</v>
      </c>
      <c r="D192" t="s">
        <v>2141</v>
      </c>
      <c r="E192" s="68" t="str">
        <f t="shared" si="6"/>
        <v>20170919 15:45:10.817000</v>
      </c>
      <c r="F192" s="69">
        <f t="shared" si="7"/>
        <v>41238.5</v>
      </c>
    </row>
    <row r="193" spans="1:6">
      <c r="A193">
        <v>99</v>
      </c>
      <c r="B193">
        <v>615.5</v>
      </c>
      <c r="C193" t="s">
        <v>63</v>
      </c>
      <c r="D193" t="s">
        <v>2141</v>
      </c>
      <c r="E193" s="68" t="str">
        <f t="shared" si="6"/>
        <v>20170919 15:45:10.817000</v>
      </c>
      <c r="F193" s="69">
        <f t="shared" si="7"/>
        <v>60934.5</v>
      </c>
    </row>
    <row r="194" spans="1:6">
      <c r="A194">
        <v>154</v>
      </c>
      <c r="B194">
        <v>615.5</v>
      </c>
      <c r="C194" t="s">
        <v>63</v>
      </c>
      <c r="D194" t="s">
        <v>2141</v>
      </c>
      <c r="E194" s="68" t="str">
        <f t="shared" ref="E194:E207" si="8">LEFT(D194,FIND(" ",D194)-1)&amp;" "&amp;IF((MID(D194,FIND(" ",D194)+1,2))&lt;"23",MID(D194,FIND(" ",D194)+1,2) + 2 - VALUE(MID(D194,28,1)),"0"&amp;"0")&amp;MID(D194,FIND(" ",D194)+3,13)</f>
        <v>20170919 15:45:10.817000</v>
      </c>
      <c r="F194" s="69">
        <f t="shared" ref="F194:F207" si="9">A194*B194</f>
        <v>94787</v>
      </c>
    </row>
    <row r="195" spans="1:6">
      <c r="A195">
        <v>100</v>
      </c>
      <c r="B195">
        <v>615.5</v>
      </c>
      <c r="C195" t="s">
        <v>63</v>
      </c>
      <c r="D195" t="s">
        <v>2141</v>
      </c>
      <c r="E195" s="68" t="str">
        <f t="shared" si="8"/>
        <v>20170919 15:45:10.817000</v>
      </c>
      <c r="F195" s="69">
        <f t="shared" si="9"/>
        <v>61550</v>
      </c>
    </row>
    <row r="196" spans="1:6">
      <c r="A196">
        <v>90</v>
      </c>
      <c r="B196">
        <v>615.5</v>
      </c>
      <c r="C196" t="s">
        <v>63</v>
      </c>
      <c r="D196" t="s">
        <v>2141</v>
      </c>
      <c r="E196" s="68" t="str">
        <f t="shared" si="8"/>
        <v>20170919 15:45:10.817000</v>
      </c>
      <c r="F196" s="69">
        <f t="shared" si="9"/>
        <v>55395</v>
      </c>
    </row>
    <row r="197" spans="1:6">
      <c r="A197">
        <v>490</v>
      </c>
      <c r="B197">
        <v>615.5</v>
      </c>
      <c r="C197" t="s">
        <v>63</v>
      </c>
      <c r="D197" t="s">
        <v>2141</v>
      </c>
      <c r="E197" s="68" t="str">
        <f t="shared" si="8"/>
        <v>20170919 15:45:10.817000</v>
      </c>
      <c r="F197" s="69">
        <f t="shared" si="9"/>
        <v>301595</v>
      </c>
    </row>
    <row r="198" spans="1:6">
      <c r="A198">
        <v>900</v>
      </c>
      <c r="B198">
        <v>620</v>
      </c>
      <c r="C198" t="s">
        <v>63</v>
      </c>
      <c r="D198" t="s">
        <v>2142</v>
      </c>
      <c r="E198" s="68" t="str">
        <f t="shared" si="8"/>
        <v>20170919 16:03:47.806288</v>
      </c>
      <c r="F198" s="69">
        <f t="shared" si="9"/>
        <v>558000</v>
      </c>
    </row>
    <row r="199" spans="1:6">
      <c r="A199">
        <v>600</v>
      </c>
      <c r="B199">
        <v>620</v>
      </c>
      <c r="C199" t="s">
        <v>63</v>
      </c>
      <c r="D199" t="s">
        <v>2143</v>
      </c>
      <c r="E199" s="68" t="str">
        <f t="shared" si="8"/>
        <v>20170919 16:11:17.000000</v>
      </c>
      <c r="F199" s="69">
        <f t="shared" si="9"/>
        <v>372000</v>
      </c>
    </row>
    <row r="200" spans="1:6">
      <c r="A200">
        <v>45</v>
      </c>
      <c r="B200">
        <v>622</v>
      </c>
      <c r="C200" t="s">
        <v>63</v>
      </c>
      <c r="D200" t="s">
        <v>2144</v>
      </c>
      <c r="E200" s="68" t="str">
        <f t="shared" si="8"/>
        <v>20170919 16:16:00.984000</v>
      </c>
      <c r="F200" s="69">
        <f t="shared" si="9"/>
        <v>27990</v>
      </c>
    </row>
    <row r="201" spans="1:6">
      <c r="A201">
        <v>89</v>
      </c>
      <c r="B201">
        <v>622</v>
      </c>
      <c r="C201" t="s">
        <v>63</v>
      </c>
      <c r="D201" t="s">
        <v>2144</v>
      </c>
      <c r="E201" s="68" t="str">
        <f t="shared" si="8"/>
        <v>20170919 16:16:00.984000</v>
      </c>
      <c r="F201" s="69">
        <f t="shared" si="9"/>
        <v>55358</v>
      </c>
    </row>
    <row r="202" spans="1:6">
      <c r="A202">
        <v>253</v>
      </c>
      <c r="B202">
        <v>622</v>
      </c>
      <c r="C202" t="s">
        <v>63</v>
      </c>
      <c r="D202" t="s">
        <v>2144</v>
      </c>
      <c r="E202" s="68" t="str">
        <f t="shared" si="8"/>
        <v>20170919 16:16:00.984000</v>
      </c>
      <c r="F202" s="69">
        <f t="shared" si="9"/>
        <v>157366</v>
      </c>
    </row>
    <row r="203" spans="1:6">
      <c r="A203">
        <v>34</v>
      </c>
      <c r="B203">
        <v>622</v>
      </c>
      <c r="C203" t="s">
        <v>63</v>
      </c>
      <c r="D203" t="s">
        <v>2144</v>
      </c>
      <c r="E203" s="68" t="str">
        <f t="shared" si="8"/>
        <v>20170919 16:16:00.984000</v>
      </c>
      <c r="F203" s="69">
        <f t="shared" si="9"/>
        <v>21148</v>
      </c>
    </row>
    <row r="204" spans="1:6">
      <c r="A204">
        <v>77</v>
      </c>
      <c r="B204">
        <v>622</v>
      </c>
      <c r="C204" t="s">
        <v>63</v>
      </c>
      <c r="D204" t="s">
        <v>2144</v>
      </c>
      <c r="E204" s="68" t="str">
        <f t="shared" si="8"/>
        <v>20170919 16:16:00.984000</v>
      </c>
      <c r="F204" s="69">
        <f t="shared" si="9"/>
        <v>47894</v>
      </c>
    </row>
    <row r="205" spans="1:6">
      <c r="A205">
        <v>61</v>
      </c>
      <c r="B205">
        <v>622</v>
      </c>
      <c r="C205" t="s">
        <v>63</v>
      </c>
      <c r="D205" t="s">
        <v>2144</v>
      </c>
      <c r="E205" s="68" t="str">
        <f t="shared" si="8"/>
        <v>20170919 16:16:00.984000</v>
      </c>
      <c r="F205" s="69">
        <f t="shared" si="9"/>
        <v>37942</v>
      </c>
    </row>
    <row r="206" spans="1:6">
      <c r="A206">
        <v>441</v>
      </c>
      <c r="B206">
        <v>622</v>
      </c>
      <c r="C206" t="s">
        <v>63</v>
      </c>
      <c r="D206" t="s">
        <v>2144</v>
      </c>
      <c r="E206" s="68" t="str">
        <f t="shared" si="8"/>
        <v>20170919 16:16:00.984000</v>
      </c>
      <c r="F206" s="69">
        <f t="shared" si="9"/>
        <v>274302</v>
      </c>
    </row>
    <row r="207" spans="1:6">
      <c r="A207">
        <v>500</v>
      </c>
      <c r="B207">
        <v>621.5</v>
      </c>
      <c r="C207" t="s">
        <v>63</v>
      </c>
      <c r="D207" t="s">
        <v>2145</v>
      </c>
      <c r="E207" s="68" t="str">
        <f t="shared" si="8"/>
        <v>20170919 16:31:57.353000</v>
      </c>
      <c r="F207" s="69">
        <f t="shared" si="9"/>
        <v>310750</v>
      </c>
    </row>
  </sheetData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L240"/>
  <sheetViews>
    <sheetView workbookViewId="0">
      <selection activeCell="H3" sqref="H3:L8"/>
    </sheetView>
  </sheetViews>
  <sheetFormatPr defaultRowHeight="12.75"/>
  <cols>
    <col min="5" max="5" width="24.140625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2.710937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3</v>
      </c>
      <c r="B2">
        <v>636.5</v>
      </c>
      <c r="C2" t="s">
        <v>63</v>
      </c>
      <c r="D2" t="s">
        <v>1972</v>
      </c>
      <c r="E2" s="68" t="str">
        <f t="shared" ref="E2:E65" si="0">LEFT(D2,FIND(" ",D2)-1)&amp;" "&amp;IF((MID(D2,FIND(" ",D2)+1,2))&lt;"23",MID(D2,FIND(" ",D2)+1,2) + 2 - VALUE(MID(D2,28,1)),"0"&amp;"0")&amp;MID(D2,FIND(" ",D2)+3,13)</f>
        <v>20170918 9:10:59.569000</v>
      </c>
      <c r="F2" s="69">
        <f t="shared" ref="F2:F65" si="1">A2*B2</f>
        <v>1909.5</v>
      </c>
    </row>
    <row r="3" spans="1:12">
      <c r="A3">
        <v>40</v>
      </c>
      <c r="B3">
        <v>636.5</v>
      </c>
      <c r="C3" t="s">
        <v>63</v>
      </c>
      <c r="D3" t="s">
        <v>1973</v>
      </c>
      <c r="E3" s="68" t="str">
        <f t="shared" si="0"/>
        <v>20170918 9:10:59.592000</v>
      </c>
      <c r="F3" s="69">
        <f t="shared" si="1"/>
        <v>25460</v>
      </c>
      <c r="H3" s="77" t="s">
        <v>150</v>
      </c>
      <c r="I3" s="70" t="s">
        <v>151</v>
      </c>
      <c r="J3" s="71" t="s">
        <v>152</v>
      </c>
      <c r="K3" s="72" t="s">
        <v>153</v>
      </c>
      <c r="L3" s="72" t="s">
        <v>154</v>
      </c>
    </row>
    <row r="4" spans="1:12">
      <c r="A4">
        <v>14</v>
      </c>
      <c r="B4">
        <v>636.5</v>
      </c>
      <c r="C4" t="s">
        <v>63</v>
      </c>
      <c r="D4" t="s">
        <v>1974</v>
      </c>
      <c r="E4" s="68" t="str">
        <f t="shared" si="0"/>
        <v>20170918 9:10:59.617000</v>
      </c>
      <c r="F4" s="69">
        <f t="shared" si="1"/>
        <v>8911</v>
      </c>
      <c r="H4" s="73" t="s">
        <v>70</v>
      </c>
      <c r="I4" s="70">
        <v>476</v>
      </c>
      <c r="J4" s="74">
        <v>634.5454545454545</v>
      </c>
      <c r="K4" s="75">
        <f>I4*L4</f>
        <v>301974</v>
      </c>
      <c r="L4" s="75">
        <f>SUMIF($C$2:$C$10000,"="&amp;H4,$F$2:$F$10000)/I4</f>
        <v>634.39915966386559</v>
      </c>
    </row>
    <row r="5" spans="1:12">
      <c r="A5">
        <v>193</v>
      </c>
      <c r="B5">
        <v>636.5</v>
      </c>
      <c r="C5" t="s">
        <v>63</v>
      </c>
      <c r="D5" t="s">
        <v>1974</v>
      </c>
      <c r="E5" s="68" t="str">
        <f t="shared" si="0"/>
        <v>20170918 9:10:59.617000</v>
      </c>
      <c r="F5" s="69">
        <f t="shared" si="1"/>
        <v>122844.5</v>
      </c>
      <c r="H5" s="73" t="s">
        <v>67</v>
      </c>
      <c r="I5" s="70">
        <v>355</v>
      </c>
      <c r="J5" s="74">
        <v>634.5</v>
      </c>
      <c r="K5" s="75">
        <f t="shared" ref="K5:K7" si="2">I5*L5</f>
        <v>225199.00000000003</v>
      </c>
      <c r="L5" s="75">
        <f>SUMIF($C$2:$C$10000,"="&amp;H5,$F$2:$F$10000)/I5</f>
        <v>634.36338028169018</v>
      </c>
    </row>
    <row r="6" spans="1:12">
      <c r="A6">
        <v>100</v>
      </c>
      <c r="B6">
        <v>638</v>
      </c>
      <c r="C6" t="s">
        <v>63</v>
      </c>
      <c r="D6" t="s">
        <v>1975</v>
      </c>
      <c r="E6" s="68" t="str">
        <f t="shared" si="0"/>
        <v>20170918 9:18:48.207000</v>
      </c>
      <c r="F6" s="69">
        <f t="shared" si="1"/>
        <v>63800</v>
      </c>
      <c r="H6" s="73" t="s">
        <v>63</v>
      </c>
      <c r="I6" s="70">
        <v>23465</v>
      </c>
      <c r="J6" s="74">
        <v>636.40579710144925</v>
      </c>
      <c r="K6" s="75">
        <f t="shared" si="2"/>
        <v>14927184.500000002</v>
      </c>
      <c r="L6" s="75">
        <f t="shared" ref="L6:L7" si="3">SUMIF($C$2:$C$10000,"="&amp;H6,$F$2:$F$10000)/I6</f>
        <v>636.14679309610062</v>
      </c>
    </row>
    <row r="7" spans="1:12">
      <c r="A7">
        <v>40</v>
      </c>
      <c r="B7">
        <v>638</v>
      </c>
      <c r="C7" t="s">
        <v>63</v>
      </c>
      <c r="D7" t="s">
        <v>1975</v>
      </c>
      <c r="E7" s="68" t="str">
        <f t="shared" si="0"/>
        <v>20170918 9:18:48.207000</v>
      </c>
      <c r="F7" s="69">
        <f t="shared" si="1"/>
        <v>25520</v>
      </c>
      <c r="H7" s="73" t="s">
        <v>65</v>
      </c>
      <c r="I7" s="70">
        <v>704</v>
      </c>
      <c r="J7" s="74">
        <v>634.46428571428567</v>
      </c>
      <c r="K7" s="75">
        <f t="shared" si="2"/>
        <v>446691</v>
      </c>
      <c r="L7" s="75">
        <f t="shared" si="3"/>
        <v>634.50426136363637</v>
      </c>
    </row>
    <row r="8" spans="1:12">
      <c r="A8">
        <v>38</v>
      </c>
      <c r="B8">
        <v>638</v>
      </c>
      <c r="C8" t="s">
        <v>63</v>
      </c>
      <c r="D8" t="s">
        <v>1975</v>
      </c>
      <c r="E8" s="68" t="str">
        <f t="shared" si="0"/>
        <v>20170918 9:18:48.207000</v>
      </c>
      <c r="F8" s="69">
        <f t="shared" si="1"/>
        <v>24244</v>
      </c>
      <c r="H8" s="73" t="s">
        <v>155</v>
      </c>
      <c r="I8" s="70">
        <v>25000</v>
      </c>
      <c r="J8" s="74">
        <v>636.15062761506272</v>
      </c>
      <c r="K8" s="76">
        <f>SUM(K6:K7)</f>
        <v>15373875.500000002</v>
      </c>
      <c r="L8" s="76">
        <f>SUM(F2:F10000)/GETPIVOTDATA("Sum of Volume",$I$4)</f>
        <v>636.04193999999995</v>
      </c>
    </row>
    <row r="9" spans="1:12">
      <c r="A9">
        <v>172</v>
      </c>
      <c r="B9">
        <v>638</v>
      </c>
      <c r="C9" t="s">
        <v>63</v>
      </c>
      <c r="D9" t="s">
        <v>1976</v>
      </c>
      <c r="E9" s="68" t="str">
        <f t="shared" si="0"/>
        <v>20170918 9:18:59.432000</v>
      </c>
      <c r="F9" s="69">
        <f t="shared" si="1"/>
        <v>109736</v>
      </c>
    </row>
    <row r="10" spans="1:12">
      <c r="A10">
        <v>600</v>
      </c>
      <c r="B10">
        <v>639</v>
      </c>
      <c r="C10" t="s">
        <v>63</v>
      </c>
      <c r="D10" t="s">
        <v>1977</v>
      </c>
      <c r="E10" s="68" t="str">
        <f t="shared" si="0"/>
        <v>20170918 9:27:49.999799</v>
      </c>
      <c r="F10" s="69">
        <f t="shared" si="1"/>
        <v>383400</v>
      </c>
    </row>
    <row r="11" spans="1:12">
      <c r="A11">
        <v>372</v>
      </c>
      <c r="B11">
        <v>636.5</v>
      </c>
      <c r="C11" t="s">
        <v>63</v>
      </c>
      <c r="D11" t="s">
        <v>1978</v>
      </c>
      <c r="E11" s="68" t="str">
        <f t="shared" si="0"/>
        <v>20170918 9:54:16.685000</v>
      </c>
      <c r="F11" s="69">
        <f t="shared" si="1"/>
        <v>236778</v>
      </c>
    </row>
    <row r="12" spans="1:12">
      <c r="A12">
        <v>100</v>
      </c>
      <c r="B12">
        <v>636.5</v>
      </c>
      <c r="C12" t="s">
        <v>63</v>
      </c>
      <c r="D12" t="s">
        <v>1978</v>
      </c>
      <c r="E12" s="68" t="str">
        <f t="shared" si="0"/>
        <v>20170918 9:54:16.685000</v>
      </c>
      <c r="F12" s="69">
        <f t="shared" si="1"/>
        <v>63650</v>
      </c>
    </row>
    <row r="13" spans="1:12">
      <c r="A13">
        <v>77</v>
      </c>
      <c r="B13">
        <v>636.5</v>
      </c>
      <c r="C13" t="s">
        <v>63</v>
      </c>
      <c r="D13" t="s">
        <v>1979</v>
      </c>
      <c r="E13" s="68" t="str">
        <f t="shared" si="0"/>
        <v>20170918 9:54:16.757000</v>
      </c>
      <c r="F13" s="69">
        <f t="shared" si="1"/>
        <v>49010.5</v>
      </c>
    </row>
    <row r="14" spans="1:12">
      <c r="A14">
        <v>100</v>
      </c>
      <c r="B14">
        <v>636.5</v>
      </c>
      <c r="C14" t="s">
        <v>63</v>
      </c>
      <c r="D14" t="s">
        <v>1979</v>
      </c>
      <c r="E14" s="68" t="str">
        <f t="shared" si="0"/>
        <v>20170918 9:54:16.757000</v>
      </c>
      <c r="F14" s="69">
        <f t="shared" si="1"/>
        <v>63650</v>
      </c>
    </row>
    <row r="15" spans="1:12">
      <c r="A15">
        <v>90</v>
      </c>
      <c r="B15">
        <v>636.5</v>
      </c>
      <c r="C15" t="s">
        <v>63</v>
      </c>
      <c r="D15" t="s">
        <v>1979</v>
      </c>
      <c r="E15" s="68" t="str">
        <f t="shared" si="0"/>
        <v>20170918 9:54:16.757000</v>
      </c>
      <c r="F15" s="69">
        <f t="shared" si="1"/>
        <v>57285</v>
      </c>
    </row>
    <row r="16" spans="1:12">
      <c r="A16">
        <v>53</v>
      </c>
      <c r="B16">
        <v>636.5</v>
      </c>
      <c r="C16" t="s">
        <v>63</v>
      </c>
      <c r="D16" t="s">
        <v>1979</v>
      </c>
      <c r="E16" s="68" t="str">
        <f t="shared" si="0"/>
        <v>20170918 9:54:16.757000</v>
      </c>
      <c r="F16" s="69">
        <f t="shared" si="1"/>
        <v>33734.5</v>
      </c>
    </row>
    <row r="17" spans="1:6">
      <c r="A17">
        <v>8</v>
      </c>
      <c r="B17">
        <v>636.5</v>
      </c>
      <c r="C17" t="s">
        <v>63</v>
      </c>
      <c r="D17" t="s">
        <v>1980</v>
      </c>
      <c r="E17" s="68" t="str">
        <f t="shared" si="0"/>
        <v>20170918 9:54:16.758000</v>
      </c>
      <c r="F17" s="69">
        <f t="shared" si="1"/>
        <v>5092</v>
      </c>
    </row>
    <row r="18" spans="1:6">
      <c r="A18">
        <v>100</v>
      </c>
      <c r="B18">
        <v>638.5</v>
      </c>
      <c r="C18" t="s">
        <v>63</v>
      </c>
      <c r="D18" t="s">
        <v>1981</v>
      </c>
      <c r="E18" s="68" t="str">
        <f t="shared" si="0"/>
        <v>20170918 10:16:11.930000</v>
      </c>
      <c r="F18" s="69">
        <f t="shared" si="1"/>
        <v>63850</v>
      </c>
    </row>
    <row r="19" spans="1:6">
      <c r="A19">
        <v>83</v>
      </c>
      <c r="B19">
        <v>638.5</v>
      </c>
      <c r="C19" t="s">
        <v>63</v>
      </c>
      <c r="D19" t="s">
        <v>1981</v>
      </c>
      <c r="E19" s="68" t="str">
        <f t="shared" si="0"/>
        <v>20170918 10:16:11.930000</v>
      </c>
      <c r="F19" s="69">
        <f t="shared" si="1"/>
        <v>52995.5</v>
      </c>
    </row>
    <row r="20" spans="1:6">
      <c r="A20">
        <v>90</v>
      </c>
      <c r="B20">
        <v>638.5</v>
      </c>
      <c r="C20" t="s">
        <v>63</v>
      </c>
      <c r="D20" t="s">
        <v>1981</v>
      </c>
      <c r="E20" s="68" t="str">
        <f t="shared" si="0"/>
        <v>20170918 10:16:11.930000</v>
      </c>
      <c r="F20" s="69">
        <f t="shared" si="1"/>
        <v>57465</v>
      </c>
    </row>
    <row r="21" spans="1:6">
      <c r="A21">
        <v>40</v>
      </c>
      <c r="B21">
        <v>638.5</v>
      </c>
      <c r="C21" t="s">
        <v>63</v>
      </c>
      <c r="D21" t="s">
        <v>1981</v>
      </c>
      <c r="E21" s="68" t="str">
        <f t="shared" si="0"/>
        <v>20170918 10:16:11.930000</v>
      </c>
      <c r="F21" s="69">
        <f t="shared" si="1"/>
        <v>25540</v>
      </c>
    </row>
    <row r="22" spans="1:6">
      <c r="A22">
        <v>8</v>
      </c>
      <c r="B22">
        <v>638.5</v>
      </c>
      <c r="C22" t="s">
        <v>63</v>
      </c>
      <c r="D22" t="s">
        <v>1982</v>
      </c>
      <c r="E22" s="68" t="str">
        <f t="shared" si="0"/>
        <v>20170918 10:16:11.955000</v>
      </c>
      <c r="F22" s="69">
        <f t="shared" si="1"/>
        <v>5108</v>
      </c>
    </row>
    <row r="23" spans="1:6">
      <c r="A23">
        <v>54</v>
      </c>
      <c r="B23">
        <v>638.5</v>
      </c>
      <c r="C23" t="s">
        <v>63</v>
      </c>
      <c r="D23" t="s">
        <v>1983</v>
      </c>
      <c r="E23" s="68" t="str">
        <f t="shared" si="0"/>
        <v>20170918 10:16:12.020000</v>
      </c>
      <c r="F23" s="69">
        <f t="shared" si="1"/>
        <v>34479</v>
      </c>
    </row>
    <row r="24" spans="1:6">
      <c r="A24">
        <v>12</v>
      </c>
      <c r="B24">
        <v>638.5</v>
      </c>
      <c r="C24" t="s">
        <v>63</v>
      </c>
      <c r="D24" t="s">
        <v>1984</v>
      </c>
      <c r="E24" s="68" t="str">
        <f t="shared" si="0"/>
        <v>20170918 10:16:12.041000</v>
      </c>
      <c r="F24" s="69">
        <f t="shared" si="1"/>
        <v>7662</v>
      </c>
    </row>
    <row r="25" spans="1:6">
      <c r="A25">
        <v>76</v>
      </c>
      <c r="B25">
        <v>638.5</v>
      </c>
      <c r="C25" t="s">
        <v>63</v>
      </c>
      <c r="D25" t="s">
        <v>1985</v>
      </c>
      <c r="E25" s="68" t="str">
        <f t="shared" si="0"/>
        <v>20170918 10:16:12.902000</v>
      </c>
      <c r="F25" s="69">
        <f t="shared" si="1"/>
        <v>48526</v>
      </c>
    </row>
    <row r="26" spans="1:6">
      <c r="A26">
        <v>37</v>
      </c>
      <c r="B26">
        <v>638.5</v>
      </c>
      <c r="C26" t="s">
        <v>63</v>
      </c>
      <c r="D26" t="s">
        <v>1986</v>
      </c>
      <c r="E26" s="68" t="str">
        <f t="shared" si="0"/>
        <v>20170918 10:16:14.843000</v>
      </c>
      <c r="F26" s="69">
        <f t="shared" si="1"/>
        <v>23624.5</v>
      </c>
    </row>
    <row r="27" spans="1:6">
      <c r="A27">
        <v>63</v>
      </c>
      <c r="B27">
        <v>638.5</v>
      </c>
      <c r="C27" t="s">
        <v>63</v>
      </c>
      <c r="D27" t="s">
        <v>1987</v>
      </c>
      <c r="E27" s="68" t="str">
        <f t="shared" si="0"/>
        <v>20170918 10:19:41.188000</v>
      </c>
      <c r="F27" s="69">
        <f t="shared" si="1"/>
        <v>40225.5</v>
      </c>
    </row>
    <row r="28" spans="1:6">
      <c r="A28">
        <v>40</v>
      </c>
      <c r="B28">
        <v>638.5</v>
      </c>
      <c r="C28" t="s">
        <v>63</v>
      </c>
      <c r="D28" t="s">
        <v>1987</v>
      </c>
      <c r="E28" s="68" t="str">
        <f t="shared" si="0"/>
        <v>20170918 10:19:41.188000</v>
      </c>
      <c r="F28" s="69">
        <f t="shared" si="1"/>
        <v>25540</v>
      </c>
    </row>
    <row r="29" spans="1:6">
      <c r="A29">
        <v>90</v>
      </c>
      <c r="B29">
        <v>638.5</v>
      </c>
      <c r="C29" t="s">
        <v>63</v>
      </c>
      <c r="D29" t="s">
        <v>1987</v>
      </c>
      <c r="E29" s="68" t="str">
        <f t="shared" si="0"/>
        <v>20170918 10:19:41.188000</v>
      </c>
      <c r="F29" s="69">
        <f t="shared" si="1"/>
        <v>57465</v>
      </c>
    </row>
    <row r="30" spans="1:6">
      <c r="A30">
        <v>91</v>
      </c>
      <c r="B30">
        <v>638.5</v>
      </c>
      <c r="C30" t="s">
        <v>63</v>
      </c>
      <c r="D30" t="s">
        <v>1987</v>
      </c>
      <c r="E30" s="68" t="str">
        <f t="shared" si="0"/>
        <v>20170918 10:19:41.188000</v>
      </c>
      <c r="F30" s="69">
        <f t="shared" si="1"/>
        <v>58103.5</v>
      </c>
    </row>
    <row r="31" spans="1:6">
      <c r="A31">
        <v>20</v>
      </c>
      <c r="B31">
        <v>638.5</v>
      </c>
      <c r="C31" t="s">
        <v>63</v>
      </c>
      <c r="D31" t="s">
        <v>1987</v>
      </c>
      <c r="E31" s="68" t="str">
        <f t="shared" si="0"/>
        <v>20170918 10:19:41.188000</v>
      </c>
      <c r="F31" s="69">
        <f t="shared" si="1"/>
        <v>12770</v>
      </c>
    </row>
    <row r="32" spans="1:6">
      <c r="A32">
        <v>8</v>
      </c>
      <c r="B32">
        <v>638.5</v>
      </c>
      <c r="C32" t="s">
        <v>63</v>
      </c>
      <c r="D32" t="s">
        <v>1988</v>
      </c>
      <c r="E32" s="68" t="str">
        <f t="shared" si="0"/>
        <v>20170918 10:19:41.214000</v>
      </c>
      <c r="F32" s="69">
        <f t="shared" si="1"/>
        <v>5108</v>
      </c>
    </row>
    <row r="33" spans="1:6">
      <c r="A33">
        <v>150</v>
      </c>
      <c r="B33">
        <v>638.5</v>
      </c>
      <c r="C33" t="s">
        <v>63</v>
      </c>
      <c r="D33" t="s">
        <v>1989</v>
      </c>
      <c r="E33" s="68" t="str">
        <f t="shared" si="0"/>
        <v>20170918 10:19:41.345000</v>
      </c>
      <c r="F33" s="69">
        <f t="shared" si="1"/>
        <v>95775</v>
      </c>
    </row>
    <row r="34" spans="1:6">
      <c r="A34">
        <v>30</v>
      </c>
      <c r="B34">
        <v>638.5</v>
      </c>
      <c r="C34" t="s">
        <v>63</v>
      </c>
      <c r="D34" t="s">
        <v>1989</v>
      </c>
      <c r="E34" s="68" t="str">
        <f t="shared" si="0"/>
        <v>20170918 10:19:41.345000</v>
      </c>
      <c r="F34" s="69">
        <f t="shared" si="1"/>
        <v>19155</v>
      </c>
    </row>
    <row r="35" spans="1:6">
      <c r="A35">
        <v>8</v>
      </c>
      <c r="B35">
        <v>638.5</v>
      </c>
      <c r="C35" t="s">
        <v>63</v>
      </c>
      <c r="D35" t="s">
        <v>1989</v>
      </c>
      <c r="E35" s="68" t="str">
        <f t="shared" si="0"/>
        <v>20170918 10:19:41.345000</v>
      </c>
      <c r="F35" s="69">
        <f t="shared" si="1"/>
        <v>5108</v>
      </c>
    </row>
    <row r="36" spans="1:6">
      <c r="A36">
        <v>40</v>
      </c>
      <c r="B36">
        <v>639</v>
      </c>
      <c r="C36" t="s">
        <v>63</v>
      </c>
      <c r="D36" t="s">
        <v>1990</v>
      </c>
      <c r="E36" s="68" t="str">
        <f t="shared" si="0"/>
        <v>20170918 10:41:19.763000</v>
      </c>
      <c r="F36" s="69">
        <f t="shared" si="1"/>
        <v>25560</v>
      </c>
    </row>
    <row r="37" spans="1:6">
      <c r="A37">
        <v>95</v>
      </c>
      <c r="B37">
        <v>639</v>
      </c>
      <c r="C37" t="s">
        <v>63</v>
      </c>
      <c r="D37" t="s">
        <v>1990</v>
      </c>
      <c r="E37" s="68" t="str">
        <f t="shared" si="0"/>
        <v>20170918 10:41:19.763000</v>
      </c>
      <c r="F37" s="69">
        <f t="shared" si="1"/>
        <v>60705</v>
      </c>
    </row>
    <row r="38" spans="1:6">
      <c r="A38">
        <v>80</v>
      </c>
      <c r="B38">
        <v>639</v>
      </c>
      <c r="C38" t="s">
        <v>63</v>
      </c>
      <c r="D38" t="s">
        <v>1991</v>
      </c>
      <c r="E38" s="68" t="str">
        <f t="shared" si="0"/>
        <v>20170918 10:42:25.570000</v>
      </c>
      <c r="F38" s="69">
        <f t="shared" si="1"/>
        <v>51120</v>
      </c>
    </row>
    <row r="39" spans="1:6">
      <c r="A39">
        <v>100</v>
      </c>
      <c r="B39">
        <v>639</v>
      </c>
      <c r="C39" t="s">
        <v>63</v>
      </c>
      <c r="D39" t="s">
        <v>1992</v>
      </c>
      <c r="E39" s="68" t="str">
        <f t="shared" si="0"/>
        <v>20170918 10:42:58.054000</v>
      </c>
      <c r="F39" s="69">
        <f t="shared" si="1"/>
        <v>63900</v>
      </c>
    </row>
    <row r="40" spans="1:6">
      <c r="A40">
        <v>185</v>
      </c>
      <c r="B40">
        <v>639</v>
      </c>
      <c r="C40" t="s">
        <v>63</v>
      </c>
      <c r="D40" t="s">
        <v>1993</v>
      </c>
      <c r="E40" s="68" t="str">
        <f t="shared" si="0"/>
        <v>20170918 10:45:40.233000</v>
      </c>
      <c r="F40" s="69">
        <f t="shared" si="1"/>
        <v>118215</v>
      </c>
    </row>
    <row r="41" spans="1:6">
      <c r="A41">
        <v>68</v>
      </c>
      <c r="B41">
        <v>639</v>
      </c>
      <c r="C41" t="s">
        <v>63</v>
      </c>
      <c r="D41" t="s">
        <v>1994</v>
      </c>
      <c r="E41" s="68" t="str">
        <f t="shared" si="0"/>
        <v>20170918 10:47:48.747000</v>
      </c>
      <c r="F41" s="69">
        <f t="shared" si="1"/>
        <v>43452</v>
      </c>
    </row>
    <row r="42" spans="1:6">
      <c r="A42">
        <v>87</v>
      </c>
      <c r="B42">
        <v>639</v>
      </c>
      <c r="C42" t="s">
        <v>63</v>
      </c>
      <c r="D42" t="s">
        <v>1994</v>
      </c>
      <c r="E42" s="68" t="str">
        <f t="shared" si="0"/>
        <v>20170918 10:47:48.747000</v>
      </c>
      <c r="F42" s="69">
        <f t="shared" si="1"/>
        <v>55593</v>
      </c>
    </row>
    <row r="43" spans="1:6">
      <c r="A43">
        <v>40</v>
      </c>
      <c r="B43">
        <v>639</v>
      </c>
      <c r="C43" t="s">
        <v>63</v>
      </c>
      <c r="D43" t="s">
        <v>1994</v>
      </c>
      <c r="E43" s="68" t="str">
        <f t="shared" si="0"/>
        <v>20170918 10:47:48.747000</v>
      </c>
      <c r="F43" s="69">
        <f t="shared" si="1"/>
        <v>25560</v>
      </c>
    </row>
    <row r="44" spans="1:6">
      <c r="A44">
        <v>305</v>
      </c>
      <c r="B44">
        <v>639</v>
      </c>
      <c r="C44" t="s">
        <v>63</v>
      </c>
      <c r="D44" t="s">
        <v>1994</v>
      </c>
      <c r="E44" s="68" t="str">
        <f t="shared" si="0"/>
        <v>20170918 10:47:48.747000</v>
      </c>
      <c r="F44" s="69">
        <f t="shared" si="1"/>
        <v>194895</v>
      </c>
    </row>
    <row r="45" spans="1:6">
      <c r="A45">
        <v>55</v>
      </c>
      <c r="B45">
        <v>637.5</v>
      </c>
      <c r="C45" t="s">
        <v>65</v>
      </c>
      <c r="D45" t="s">
        <v>1995</v>
      </c>
      <c r="E45" s="68" t="str">
        <f t="shared" si="0"/>
        <v>20170918 10:49:11.190000</v>
      </c>
      <c r="F45" s="69">
        <f t="shared" si="1"/>
        <v>35062.5</v>
      </c>
    </row>
    <row r="46" spans="1:6">
      <c r="A46">
        <v>37</v>
      </c>
      <c r="B46">
        <v>637.5</v>
      </c>
      <c r="C46" t="s">
        <v>70</v>
      </c>
      <c r="D46" t="s">
        <v>1996</v>
      </c>
      <c r="E46" s="68" t="str">
        <f t="shared" si="0"/>
        <v>20170918 10:49:11.190850</v>
      </c>
      <c r="F46" s="69">
        <f t="shared" si="1"/>
        <v>23587.5</v>
      </c>
    </row>
    <row r="47" spans="1:6">
      <c r="A47">
        <v>55</v>
      </c>
      <c r="B47">
        <v>636.5</v>
      </c>
      <c r="C47" t="s">
        <v>65</v>
      </c>
      <c r="D47" t="s">
        <v>1997</v>
      </c>
      <c r="E47" s="68" t="str">
        <f t="shared" si="0"/>
        <v>20170918 11:16:30.586000</v>
      </c>
      <c r="F47" s="69">
        <f t="shared" si="1"/>
        <v>35007.5</v>
      </c>
    </row>
    <row r="48" spans="1:6">
      <c r="A48">
        <v>37</v>
      </c>
      <c r="B48">
        <v>636.5</v>
      </c>
      <c r="C48" t="s">
        <v>70</v>
      </c>
      <c r="D48" t="s">
        <v>1998</v>
      </c>
      <c r="E48" s="68" t="str">
        <f t="shared" si="0"/>
        <v>20170918 11:16:30.586831</v>
      </c>
      <c r="F48" s="69">
        <f t="shared" si="1"/>
        <v>23550.5</v>
      </c>
    </row>
    <row r="49" spans="1:6">
      <c r="A49">
        <v>52</v>
      </c>
      <c r="B49">
        <v>636.5</v>
      </c>
      <c r="C49" t="s">
        <v>67</v>
      </c>
      <c r="D49" t="s">
        <v>1999</v>
      </c>
      <c r="E49" s="68" t="str">
        <f t="shared" si="0"/>
        <v>20170918 11:16:30.586851</v>
      </c>
      <c r="F49" s="69">
        <f t="shared" si="1"/>
        <v>33098</v>
      </c>
    </row>
    <row r="50" spans="1:6">
      <c r="A50">
        <v>61</v>
      </c>
      <c r="B50">
        <v>636.5</v>
      </c>
      <c r="C50" t="s">
        <v>63</v>
      </c>
      <c r="D50" t="s">
        <v>2000</v>
      </c>
      <c r="E50" s="68" t="str">
        <f t="shared" si="0"/>
        <v>20170918 11:16:30.597000</v>
      </c>
      <c r="F50" s="69">
        <f t="shared" si="1"/>
        <v>38826.5</v>
      </c>
    </row>
    <row r="51" spans="1:6">
      <c r="A51">
        <v>120</v>
      </c>
      <c r="B51">
        <v>636.5</v>
      </c>
      <c r="C51" t="s">
        <v>63</v>
      </c>
      <c r="D51" t="s">
        <v>2000</v>
      </c>
      <c r="E51" s="68" t="str">
        <f t="shared" si="0"/>
        <v>20170918 11:16:30.597000</v>
      </c>
      <c r="F51" s="69">
        <f t="shared" si="1"/>
        <v>76380</v>
      </c>
    </row>
    <row r="52" spans="1:6">
      <c r="A52">
        <v>14</v>
      </c>
      <c r="B52">
        <v>636.5</v>
      </c>
      <c r="C52" t="s">
        <v>63</v>
      </c>
      <c r="D52" t="s">
        <v>2000</v>
      </c>
      <c r="E52" s="68" t="str">
        <f t="shared" si="0"/>
        <v>20170918 11:16:30.597000</v>
      </c>
      <c r="F52" s="69">
        <f t="shared" si="1"/>
        <v>8911</v>
      </c>
    </row>
    <row r="53" spans="1:6">
      <c r="A53">
        <v>90</v>
      </c>
      <c r="B53">
        <v>636.5</v>
      </c>
      <c r="C53" t="s">
        <v>63</v>
      </c>
      <c r="D53" t="s">
        <v>2000</v>
      </c>
      <c r="E53" s="68" t="str">
        <f t="shared" si="0"/>
        <v>20170918 11:16:30.597000</v>
      </c>
      <c r="F53" s="69">
        <f t="shared" si="1"/>
        <v>57285</v>
      </c>
    </row>
    <row r="54" spans="1:6">
      <c r="A54">
        <v>71</v>
      </c>
      <c r="B54">
        <v>636.5</v>
      </c>
      <c r="C54" t="s">
        <v>63</v>
      </c>
      <c r="D54" t="s">
        <v>2000</v>
      </c>
      <c r="E54" s="68" t="str">
        <f t="shared" si="0"/>
        <v>20170918 11:16:30.597000</v>
      </c>
      <c r="F54" s="69">
        <f t="shared" si="1"/>
        <v>45191.5</v>
      </c>
    </row>
    <row r="55" spans="1:6">
      <c r="A55">
        <v>83</v>
      </c>
      <c r="B55">
        <v>636</v>
      </c>
      <c r="C55" t="s">
        <v>63</v>
      </c>
      <c r="D55" t="s">
        <v>2001</v>
      </c>
      <c r="E55" s="68" t="str">
        <f t="shared" si="0"/>
        <v>20170918 11:18:13.012000</v>
      </c>
      <c r="F55" s="69">
        <f t="shared" si="1"/>
        <v>52788</v>
      </c>
    </row>
    <row r="56" spans="1:6">
      <c r="A56">
        <v>325</v>
      </c>
      <c r="B56">
        <v>636</v>
      </c>
      <c r="C56" t="s">
        <v>63</v>
      </c>
      <c r="D56" t="s">
        <v>2001</v>
      </c>
      <c r="E56" s="68" t="str">
        <f t="shared" si="0"/>
        <v>20170918 11:18:13.012000</v>
      </c>
      <c r="F56" s="69">
        <f t="shared" si="1"/>
        <v>206700</v>
      </c>
    </row>
    <row r="57" spans="1:6">
      <c r="A57">
        <v>199</v>
      </c>
      <c r="B57">
        <v>636</v>
      </c>
      <c r="C57" t="s">
        <v>63</v>
      </c>
      <c r="D57" t="s">
        <v>2002</v>
      </c>
      <c r="E57" s="68" t="str">
        <f t="shared" si="0"/>
        <v>20170918 11:19:34.075000</v>
      </c>
      <c r="F57" s="69">
        <f t="shared" si="1"/>
        <v>126564</v>
      </c>
    </row>
    <row r="58" spans="1:6">
      <c r="A58">
        <v>40</v>
      </c>
      <c r="B58">
        <v>636</v>
      </c>
      <c r="C58" t="s">
        <v>63</v>
      </c>
      <c r="D58" t="s">
        <v>2002</v>
      </c>
      <c r="E58" s="68" t="str">
        <f t="shared" si="0"/>
        <v>20170918 11:19:34.075000</v>
      </c>
      <c r="F58" s="69">
        <f t="shared" si="1"/>
        <v>25440</v>
      </c>
    </row>
    <row r="59" spans="1:6">
      <c r="A59">
        <v>82</v>
      </c>
      <c r="B59">
        <v>636</v>
      </c>
      <c r="C59" t="s">
        <v>63</v>
      </c>
      <c r="D59" t="s">
        <v>2002</v>
      </c>
      <c r="E59" s="68" t="str">
        <f t="shared" si="0"/>
        <v>20170918 11:19:34.075000</v>
      </c>
      <c r="F59" s="69">
        <f t="shared" si="1"/>
        <v>52152</v>
      </c>
    </row>
    <row r="60" spans="1:6">
      <c r="A60">
        <v>90</v>
      </c>
      <c r="B60">
        <v>636</v>
      </c>
      <c r="C60" t="s">
        <v>63</v>
      </c>
      <c r="D60" t="s">
        <v>2002</v>
      </c>
      <c r="E60" s="68" t="str">
        <f t="shared" si="0"/>
        <v>20170918 11:19:34.075000</v>
      </c>
      <c r="F60" s="69">
        <f t="shared" si="1"/>
        <v>57240</v>
      </c>
    </row>
    <row r="61" spans="1:6">
      <c r="A61">
        <v>89</v>
      </c>
      <c r="B61">
        <v>636</v>
      </c>
      <c r="C61" t="s">
        <v>63</v>
      </c>
      <c r="D61" t="s">
        <v>2002</v>
      </c>
      <c r="E61" s="68" t="str">
        <f t="shared" si="0"/>
        <v>20170918 11:19:34.075000</v>
      </c>
      <c r="F61" s="69">
        <f t="shared" si="1"/>
        <v>56604</v>
      </c>
    </row>
    <row r="62" spans="1:6">
      <c r="A62">
        <v>500</v>
      </c>
      <c r="B62">
        <v>636.5</v>
      </c>
      <c r="C62" t="s">
        <v>63</v>
      </c>
      <c r="D62" t="s">
        <v>2003</v>
      </c>
      <c r="E62" s="68" t="str">
        <f t="shared" si="0"/>
        <v>20170918 11:41:37.457000</v>
      </c>
      <c r="F62" s="69">
        <f t="shared" si="1"/>
        <v>318250</v>
      </c>
    </row>
    <row r="63" spans="1:6">
      <c r="A63">
        <v>96</v>
      </c>
      <c r="B63">
        <v>636.5</v>
      </c>
      <c r="C63" t="s">
        <v>63</v>
      </c>
      <c r="D63" t="s">
        <v>2004</v>
      </c>
      <c r="E63" s="68" t="str">
        <f t="shared" si="0"/>
        <v>20170918 11:44:19.801000</v>
      </c>
      <c r="F63" s="69">
        <f t="shared" si="1"/>
        <v>61104</v>
      </c>
    </row>
    <row r="64" spans="1:6">
      <c r="A64">
        <v>40</v>
      </c>
      <c r="B64">
        <v>636.5</v>
      </c>
      <c r="C64" t="s">
        <v>63</v>
      </c>
      <c r="D64" t="s">
        <v>2004</v>
      </c>
      <c r="E64" s="68" t="str">
        <f t="shared" si="0"/>
        <v>20170918 11:44:19.801000</v>
      </c>
      <c r="F64" s="69">
        <f t="shared" si="1"/>
        <v>25460</v>
      </c>
    </row>
    <row r="65" spans="1:6">
      <c r="A65">
        <v>90</v>
      </c>
      <c r="B65">
        <v>636.5</v>
      </c>
      <c r="C65" t="s">
        <v>63</v>
      </c>
      <c r="D65" t="s">
        <v>2004</v>
      </c>
      <c r="E65" s="68" t="str">
        <f t="shared" si="0"/>
        <v>20170918 11:44:19.801000</v>
      </c>
      <c r="F65" s="69">
        <f t="shared" si="1"/>
        <v>57285</v>
      </c>
    </row>
    <row r="66" spans="1:6">
      <c r="A66">
        <v>1</v>
      </c>
      <c r="B66">
        <v>636.5</v>
      </c>
      <c r="C66" t="s">
        <v>63</v>
      </c>
      <c r="D66" t="s">
        <v>2004</v>
      </c>
      <c r="E66" s="68" t="str">
        <f t="shared" ref="E66:E129" si="4">LEFT(D66,FIND(" ",D66)-1)&amp;" "&amp;IF((MID(D66,FIND(" ",D66)+1,2))&lt;"23",MID(D66,FIND(" ",D66)+1,2) + 2 - VALUE(MID(D66,28,1)),"0"&amp;"0")&amp;MID(D66,FIND(" ",D66)+3,13)</f>
        <v>20170918 11:44:19.801000</v>
      </c>
      <c r="F66" s="69">
        <f t="shared" ref="F66:F129" si="5">A66*B66</f>
        <v>636.5</v>
      </c>
    </row>
    <row r="67" spans="1:6">
      <c r="A67">
        <v>70</v>
      </c>
      <c r="B67">
        <v>636.5</v>
      </c>
      <c r="C67" t="s">
        <v>63</v>
      </c>
      <c r="D67" t="s">
        <v>2004</v>
      </c>
      <c r="E67" s="68" t="str">
        <f t="shared" si="4"/>
        <v>20170918 11:44:19.801000</v>
      </c>
      <c r="F67" s="69">
        <f t="shared" si="5"/>
        <v>44555</v>
      </c>
    </row>
    <row r="68" spans="1:6">
      <c r="A68">
        <v>90</v>
      </c>
      <c r="B68">
        <v>636.5</v>
      </c>
      <c r="C68" t="s">
        <v>63</v>
      </c>
      <c r="D68" t="s">
        <v>2004</v>
      </c>
      <c r="E68" s="68" t="str">
        <f t="shared" si="4"/>
        <v>20170918 11:44:19.801000</v>
      </c>
      <c r="F68" s="69">
        <f t="shared" si="5"/>
        <v>57285</v>
      </c>
    </row>
    <row r="69" spans="1:6">
      <c r="A69">
        <v>78</v>
      </c>
      <c r="B69">
        <v>636.5</v>
      </c>
      <c r="C69" t="s">
        <v>63</v>
      </c>
      <c r="D69" t="s">
        <v>2004</v>
      </c>
      <c r="E69" s="68" t="str">
        <f t="shared" si="4"/>
        <v>20170918 11:44:19.801000</v>
      </c>
      <c r="F69" s="69">
        <f t="shared" si="5"/>
        <v>49647</v>
      </c>
    </row>
    <row r="70" spans="1:6">
      <c r="A70">
        <v>35</v>
      </c>
      <c r="B70">
        <v>636.5</v>
      </c>
      <c r="C70" t="s">
        <v>63</v>
      </c>
      <c r="D70" t="s">
        <v>2005</v>
      </c>
      <c r="E70" s="68" t="str">
        <f t="shared" si="4"/>
        <v>20170918 11:45:01.070000</v>
      </c>
      <c r="F70" s="69">
        <f t="shared" si="5"/>
        <v>22277.5</v>
      </c>
    </row>
    <row r="71" spans="1:6">
      <c r="A71">
        <v>55</v>
      </c>
      <c r="B71">
        <v>634</v>
      </c>
      <c r="C71" t="s">
        <v>65</v>
      </c>
      <c r="D71" t="s">
        <v>2006</v>
      </c>
      <c r="E71" s="68" t="str">
        <f t="shared" si="4"/>
        <v>20170918 12:13:33.117000</v>
      </c>
      <c r="F71" s="69">
        <f t="shared" si="5"/>
        <v>34870</v>
      </c>
    </row>
    <row r="72" spans="1:6">
      <c r="A72">
        <v>52</v>
      </c>
      <c r="B72">
        <v>634</v>
      </c>
      <c r="C72" t="s">
        <v>67</v>
      </c>
      <c r="D72" t="s">
        <v>2007</v>
      </c>
      <c r="E72" s="68" t="str">
        <f t="shared" si="4"/>
        <v>20170918 12:13:33.117683</v>
      </c>
      <c r="F72" s="69">
        <f t="shared" si="5"/>
        <v>32968</v>
      </c>
    </row>
    <row r="73" spans="1:6">
      <c r="A73">
        <v>37</v>
      </c>
      <c r="B73">
        <v>634</v>
      </c>
      <c r="C73" t="s">
        <v>70</v>
      </c>
      <c r="D73" t="s">
        <v>2008</v>
      </c>
      <c r="E73" s="68" t="str">
        <f t="shared" si="4"/>
        <v>20170918 12:13:33.117808</v>
      </c>
      <c r="F73" s="69">
        <f t="shared" si="5"/>
        <v>23458</v>
      </c>
    </row>
    <row r="74" spans="1:6">
      <c r="A74">
        <v>199</v>
      </c>
      <c r="B74">
        <v>634</v>
      </c>
      <c r="C74" t="s">
        <v>63</v>
      </c>
      <c r="D74" t="s">
        <v>2009</v>
      </c>
      <c r="E74" s="68" t="str">
        <f t="shared" si="4"/>
        <v>20170918 12:13:33.127000</v>
      </c>
      <c r="F74" s="69">
        <f t="shared" si="5"/>
        <v>126166</v>
      </c>
    </row>
    <row r="75" spans="1:6">
      <c r="A75">
        <v>157</v>
      </c>
      <c r="B75">
        <v>634</v>
      </c>
      <c r="C75" t="s">
        <v>63</v>
      </c>
      <c r="D75" t="s">
        <v>2009</v>
      </c>
      <c r="E75" s="68" t="str">
        <f t="shared" si="4"/>
        <v>20170918 12:13:33.127000</v>
      </c>
      <c r="F75" s="69">
        <f t="shared" si="5"/>
        <v>99538</v>
      </c>
    </row>
    <row r="76" spans="1:6">
      <c r="A76">
        <v>166</v>
      </c>
      <c r="B76">
        <v>635</v>
      </c>
      <c r="C76" t="s">
        <v>63</v>
      </c>
      <c r="D76" t="s">
        <v>2010</v>
      </c>
      <c r="E76" s="68" t="str">
        <f t="shared" si="4"/>
        <v>20170918 12:36:27.159000</v>
      </c>
      <c r="F76" s="69">
        <f t="shared" si="5"/>
        <v>105410</v>
      </c>
    </row>
    <row r="77" spans="1:6">
      <c r="A77">
        <v>101</v>
      </c>
      <c r="B77">
        <v>635</v>
      </c>
      <c r="C77" t="s">
        <v>63</v>
      </c>
      <c r="D77" t="s">
        <v>2010</v>
      </c>
      <c r="E77" s="68" t="str">
        <f t="shared" si="4"/>
        <v>20170918 12:36:27.159000</v>
      </c>
      <c r="F77" s="69">
        <f t="shared" si="5"/>
        <v>64135</v>
      </c>
    </row>
    <row r="78" spans="1:6">
      <c r="A78">
        <v>40</v>
      </c>
      <c r="B78">
        <v>635</v>
      </c>
      <c r="C78" t="s">
        <v>63</v>
      </c>
      <c r="D78" t="s">
        <v>2010</v>
      </c>
      <c r="E78" s="68" t="str">
        <f t="shared" si="4"/>
        <v>20170918 12:36:27.159000</v>
      </c>
      <c r="F78" s="69">
        <f t="shared" si="5"/>
        <v>25400</v>
      </c>
    </row>
    <row r="79" spans="1:6">
      <c r="A79">
        <v>90</v>
      </c>
      <c r="B79">
        <v>635</v>
      </c>
      <c r="C79" t="s">
        <v>63</v>
      </c>
      <c r="D79" t="s">
        <v>2010</v>
      </c>
      <c r="E79" s="68" t="str">
        <f t="shared" si="4"/>
        <v>20170918 12:36:27.159000</v>
      </c>
      <c r="F79" s="69">
        <f t="shared" si="5"/>
        <v>57150</v>
      </c>
    </row>
    <row r="80" spans="1:6">
      <c r="A80">
        <v>90</v>
      </c>
      <c r="B80">
        <v>635</v>
      </c>
      <c r="C80" t="s">
        <v>63</v>
      </c>
      <c r="D80" t="s">
        <v>2010</v>
      </c>
      <c r="E80" s="68" t="str">
        <f t="shared" si="4"/>
        <v>20170918 12:36:27.159000</v>
      </c>
      <c r="F80" s="69">
        <f t="shared" si="5"/>
        <v>57150</v>
      </c>
    </row>
    <row r="81" spans="1:6">
      <c r="A81">
        <v>100</v>
      </c>
      <c r="B81">
        <v>635</v>
      </c>
      <c r="C81" t="s">
        <v>63</v>
      </c>
      <c r="D81" t="s">
        <v>2010</v>
      </c>
      <c r="E81" s="68" t="str">
        <f t="shared" si="4"/>
        <v>20170918 12:36:27.159000</v>
      </c>
      <c r="F81" s="69">
        <f t="shared" si="5"/>
        <v>63500</v>
      </c>
    </row>
    <row r="82" spans="1:6">
      <c r="A82">
        <v>413</v>
      </c>
      <c r="B82">
        <v>635</v>
      </c>
      <c r="C82" t="s">
        <v>63</v>
      </c>
      <c r="D82" t="s">
        <v>2010</v>
      </c>
      <c r="E82" s="68" t="str">
        <f t="shared" si="4"/>
        <v>20170918 12:36:27.159000</v>
      </c>
      <c r="F82" s="69">
        <f t="shared" si="5"/>
        <v>262255</v>
      </c>
    </row>
    <row r="83" spans="1:6">
      <c r="A83">
        <v>100</v>
      </c>
      <c r="B83">
        <v>636</v>
      </c>
      <c r="C83" t="s">
        <v>63</v>
      </c>
      <c r="D83" t="s">
        <v>2011</v>
      </c>
      <c r="E83" s="68" t="str">
        <f t="shared" si="4"/>
        <v>20170918 12:48:15.295000</v>
      </c>
      <c r="F83" s="69">
        <f t="shared" si="5"/>
        <v>63600</v>
      </c>
    </row>
    <row r="84" spans="1:6">
      <c r="A84">
        <v>90</v>
      </c>
      <c r="B84">
        <v>636</v>
      </c>
      <c r="C84" t="s">
        <v>63</v>
      </c>
      <c r="D84" t="s">
        <v>2011</v>
      </c>
      <c r="E84" s="68" t="str">
        <f t="shared" si="4"/>
        <v>20170918 12:48:15.295000</v>
      </c>
      <c r="F84" s="69">
        <f t="shared" si="5"/>
        <v>57240</v>
      </c>
    </row>
    <row r="85" spans="1:6">
      <c r="A85">
        <v>85</v>
      </c>
      <c r="B85">
        <v>636</v>
      </c>
      <c r="C85" t="s">
        <v>63</v>
      </c>
      <c r="D85" t="s">
        <v>2012</v>
      </c>
      <c r="E85" s="68" t="str">
        <f t="shared" si="4"/>
        <v>20170918 12:48:16.555000</v>
      </c>
      <c r="F85" s="69">
        <f t="shared" si="5"/>
        <v>54060</v>
      </c>
    </row>
    <row r="86" spans="1:6">
      <c r="A86">
        <v>75</v>
      </c>
      <c r="B86">
        <v>636</v>
      </c>
      <c r="C86" t="s">
        <v>63</v>
      </c>
      <c r="D86" t="s">
        <v>2013</v>
      </c>
      <c r="E86" s="68" t="str">
        <f t="shared" si="4"/>
        <v>20170918 12:49:45.817000</v>
      </c>
      <c r="F86" s="69">
        <f t="shared" si="5"/>
        <v>47700</v>
      </c>
    </row>
    <row r="87" spans="1:6">
      <c r="A87">
        <v>317</v>
      </c>
      <c r="B87">
        <v>636</v>
      </c>
      <c r="C87" t="s">
        <v>63</v>
      </c>
      <c r="D87" t="s">
        <v>2014</v>
      </c>
      <c r="E87" s="68" t="str">
        <f t="shared" si="4"/>
        <v>20170918 12:50:04.404000</v>
      </c>
      <c r="F87" s="69">
        <f t="shared" si="5"/>
        <v>201612</v>
      </c>
    </row>
    <row r="88" spans="1:6">
      <c r="A88">
        <v>133</v>
      </c>
      <c r="B88">
        <v>636</v>
      </c>
      <c r="C88" t="s">
        <v>63</v>
      </c>
      <c r="D88" t="s">
        <v>2014</v>
      </c>
      <c r="E88" s="68" t="str">
        <f t="shared" si="4"/>
        <v>20170918 12:50:04.404000</v>
      </c>
      <c r="F88" s="69">
        <f t="shared" si="5"/>
        <v>84588</v>
      </c>
    </row>
    <row r="89" spans="1:6">
      <c r="A89">
        <v>91</v>
      </c>
      <c r="B89">
        <v>636</v>
      </c>
      <c r="C89" t="s">
        <v>63</v>
      </c>
      <c r="D89" t="s">
        <v>2015</v>
      </c>
      <c r="E89" s="68" t="str">
        <f t="shared" si="4"/>
        <v>20170918 13:52:08.003000</v>
      </c>
      <c r="F89" s="69">
        <f t="shared" si="5"/>
        <v>57876</v>
      </c>
    </row>
    <row r="90" spans="1:6">
      <c r="A90">
        <v>100</v>
      </c>
      <c r="B90">
        <v>636</v>
      </c>
      <c r="C90" t="s">
        <v>63</v>
      </c>
      <c r="D90" t="s">
        <v>2015</v>
      </c>
      <c r="E90" s="68" t="str">
        <f t="shared" si="4"/>
        <v>20170918 13:52:08.003000</v>
      </c>
      <c r="F90" s="69">
        <f t="shared" si="5"/>
        <v>63600</v>
      </c>
    </row>
    <row r="91" spans="1:6">
      <c r="A91">
        <v>100</v>
      </c>
      <c r="B91">
        <v>636</v>
      </c>
      <c r="C91" t="s">
        <v>63</v>
      </c>
      <c r="D91" t="s">
        <v>2015</v>
      </c>
      <c r="E91" s="68" t="str">
        <f t="shared" si="4"/>
        <v>20170918 13:52:08.003000</v>
      </c>
      <c r="F91" s="69">
        <f t="shared" si="5"/>
        <v>63600</v>
      </c>
    </row>
    <row r="92" spans="1:6">
      <c r="A92">
        <v>82</v>
      </c>
      <c r="B92">
        <v>636</v>
      </c>
      <c r="C92" t="s">
        <v>63</v>
      </c>
      <c r="D92" t="s">
        <v>2015</v>
      </c>
      <c r="E92" s="68" t="str">
        <f t="shared" si="4"/>
        <v>20170918 13:52:08.003000</v>
      </c>
      <c r="F92" s="69">
        <f t="shared" si="5"/>
        <v>52152</v>
      </c>
    </row>
    <row r="93" spans="1:6">
      <c r="A93">
        <v>40</v>
      </c>
      <c r="B93">
        <v>636</v>
      </c>
      <c r="C93" t="s">
        <v>63</v>
      </c>
      <c r="D93" t="s">
        <v>2015</v>
      </c>
      <c r="E93" s="68" t="str">
        <f t="shared" si="4"/>
        <v>20170918 13:52:08.003000</v>
      </c>
      <c r="F93" s="69">
        <f t="shared" si="5"/>
        <v>25440</v>
      </c>
    </row>
    <row r="94" spans="1:6">
      <c r="A94">
        <v>388</v>
      </c>
      <c r="B94">
        <v>636</v>
      </c>
      <c r="C94" t="s">
        <v>63</v>
      </c>
      <c r="D94" t="s">
        <v>2016</v>
      </c>
      <c r="E94" s="68" t="str">
        <f t="shared" si="4"/>
        <v>20170918 13:52:08.031000</v>
      </c>
      <c r="F94" s="69">
        <f t="shared" si="5"/>
        <v>246768</v>
      </c>
    </row>
    <row r="95" spans="1:6">
      <c r="A95">
        <v>40</v>
      </c>
      <c r="B95">
        <v>636</v>
      </c>
      <c r="C95" t="s">
        <v>63</v>
      </c>
      <c r="D95" t="s">
        <v>2017</v>
      </c>
      <c r="E95" s="68" t="str">
        <f t="shared" si="4"/>
        <v>20170918 13:54:56.771000</v>
      </c>
      <c r="F95" s="69">
        <f t="shared" si="5"/>
        <v>25440</v>
      </c>
    </row>
    <row r="96" spans="1:6">
      <c r="A96">
        <v>159</v>
      </c>
      <c r="B96">
        <v>636</v>
      </c>
      <c r="C96" t="s">
        <v>63</v>
      </c>
      <c r="D96" t="s">
        <v>2018</v>
      </c>
      <c r="E96" s="68" t="str">
        <f t="shared" si="4"/>
        <v>20170918 13:57:20.901000</v>
      </c>
      <c r="F96" s="69">
        <f t="shared" si="5"/>
        <v>101124</v>
      </c>
    </row>
    <row r="97" spans="1:6">
      <c r="A97">
        <v>159</v>
      </c>
      <c r="B97">
        <v>636.5</v>
      </c>
      <c r="C97" t="s">
        <v>63</v>
      </c>
      <c r="D97" t="s">
        <v>2019</v>
      </c>
      <c r="E97" s="68" t="str">
        <f t="shared" si="4"/>
        <v>20170918 14:21:33.706000</v>
      </c>
      <c r="F97" s="69">
        <f t="shared" si="5"/>
        <v>101203.5</v>
      </c>
    </row>
    <row r="98" spans="1:6">
      <c r="A98">
        <v>170</v>
      </c>
      <c r="B98">
        <v>636.5</v>
      </c>
      <c r="C98" t="s">
        <v>63</v>
      </c>
      <c r="D98" t="s">
        <v>2019</v>
      </c>
      <c r="E98" s="68" t="str">
        <f t="shared" si="4"/>
        <v>20170918 14:21:33.706000</v>
      </c>
      <c r="F98" s="69">
        <f t="shared" si="5"/>
        <v>108205</v>
      </c>
    </row>
    <row r="99" spans="1:6">
      <c r="A99">
        <v>100</v>
      </c>
      <c r="B99">
        <v>636.5</v>
      </c>
      <c r="C99" t="s">
        <v>63</v>
      </c>
      <c r="D99" t="s">
        <v>2019</v>
      </c>
      <c r="E99" s="68" t="str">
        <f t="shared" si="4"/>
        <v>20170918 14:21:33.706000</v>
      </c>
      <c r="F99" s="69">
        <f t="shared" si="5"/>
        <v>63650</v>
      </c>
    </row>
    <row r="100" spans="1:6">
      <c r="A100">
        <v>55</v>
      </c>
      <c r="B100">
        <v>636.5</v>
      </c>
      <c r="C100" t="s">
        <v>63</v>
      </c>
      <c r="D100" t="s">
        <v>2019</v>
      </c>
      <c r="E100" s="68" t="str">
        <f t="shared" si="4"/>
        <v>20170918 14:21:33.706000</v>
      </c>
      <c r="F100" s="69">
        <f t="shared" si="5"/>
        <v>35007.5</v>
      </c>
    </row>
    <row r="101" spans="1:6">
      <c r="A101">
        <v>215</v>
      </c>
      <c r="B101">
        <v>636.5</v>
      </c>
      <c r="C101" t="s">
        <v>63</v>
      </c>
      <c r="D101" t="s">
        <v>2019</v>
      </c>
      <c r="E101" s="68" t="str">
        <f t="shared" si="4"/>
        <v>20170918 14:21:33.706000</v>
      </c>
      <c r="F101" s="69">
        <f t="shared" si="5"/>
        <v>136847.5</v>
      </c>
    </row>
    <row r="102" spans="1:6">
      <c r="A102">
        <v>79</v>
      </c>
      <c r="B102">
        <v>636.5</v>
      </c>
      <c r="C102" t="s">
        <v>63</v>
      </c>
      <c r="D102" t="s">
        <v>2019</v>
      </c>
      <c r="E102" s="68" t="str">
        <f t="shared" si="4"/>
        <v>20170918 14:21:33.706000</v>
      </c>
      <c r="F102" s="69">
        <f t="shared" si="5"/>
        <v>50283.5</v>
      </c>
    </row>
    <row r="103" spans="1:6">
      <c r="A103">
        <v>82</v>
      </c>
      <c r="B103">
        <v>636.5</v>
      </c>
      <c r="C103" t="s">
        <v>63</v>
      </c>
      <c r="D103" t="s">
        <v>2019</v>
      </c>
      <c r="E103" s="68" t="str">
        <f t="shared" si="4"/>
        <v>20170918 14:21:33.706000</v>
      </c>
      <c r="F103" s="69">
        <f t="shared" si="5"/>
        <v>52193</v>
      </c>
    </row>
    <row r="104" spans="1:6">
      <c r="A104">
        <v>90</v>
      </c>
      <c r="B104">
        <v>636.5</v>
      </c>
      <c r="C104" t="s">
        <v>63</v>
      </c>
      <c r="D104" t="s">
        <v>2019</v>
      </c>
      <c r="E104" s="68" t="str">
        <f t="shared" si="4"/>
        <v>20170918 14:21:33.706000</v>
      </c>
      <c r="F104" s="69">
        <f t="shared" si="5"/>
        <v>57285</v>
      </c>
    </row>
    <row r="105" spans="1:6">
      <c r="A105">
        <v>187</v>
      </c>
      <c r="B105">
        <v>636.5</v>
      </c>
      <c r="C105" t="s">
        <v>63</v>
      </c>
      <c r="D105" t="s">
        <v>2019</v>
      </c>
      <c r="E105" s="68" t="str">
        <f t="shared" si="4"/>
        <v>20170918 14:21:33.706000</v>
      </c>
      <c r="F105" s="69">
        <f t="shared" si="5"/>
        <v>119025.5</v>
      </c>
    </row>
    <row r="106" spans="1:6">
      <c r="A106">
        <v>63</v>
      </c>
      <c r="B106">
        <v>636.5</v>
      </c>
      <c r="C106" t="s">
        <v>63</v>
      </c>
      <c r="D106" t="s">
        <v>2019</v>
      </c>
      <c r="E106" s="68" t="str">
        <f t="shared" si="4"/>
        <v>20170918 14:21:33.706000</v>
      </c>
      <c r="F106" s="69">
        <f t="shared" si="5"/>
        <v>40099.5</v>
      </c>
    </row>
    <row r="107" spans="1:6">
      <c r="A107">
        <v>56</v>
      </c>
      <c r="B107">
        <v>637</v>
      </c>
      <c r="C107" t="s">
        <v>63</v>
      </c>
      <c r="D107" t="s">
        <v>2020</v>
      </c>
      <c r="E107" s="68" t="str">
        <f t="shared" si="4"/>
        <v>20170918 14:25:21.639000</v>
      </c>
      <c r="F107" s="69">
        <f t="shared" si="5"/>
        <v>35672</v>
      </c>
    </row>
    <row r="108" spans="1:6">
      <c r="A108">
        <v>99</v>
      </c>
      <c r="B108">
        <v>637</v>
      </c>
      <c r="C108" t="s">
        <v>63</v>
      </c>
      <c r="D108" t="s">
        <v>2020</v>
      </c>
      <c r="E108" s="68" t="str">
        <f t="shared" si="4"/>
        <v>20170918 14:25:21.639000</v>
      </c>
      <c r="F108" s="69">
        <f t="shared" si="5"/>
        <v>63063</v>
      </c>
    </row>
    <row r="109" spans="1:6">
      <c r="A109">
        <v>100</v>
      </c>
      <c r="B109">
        <v>637</v>
      </c>
      <c r="C109" t="s">
        <v>63</v>
      </c>
      <c r="D109" t="s">
        <v>2020</v>
      </c>
      <c r="E109" s="68" t="str">
        <f t="shared" si="4"/>
        <v>20170918 14:25:21.639000</v>
      </c>
      <c r="F109" s="69">
        <f t="shared" si="5"/>
        <v>63700</v>
      </c>
    </row>
    <row r="110" spans="1:6">
      <c r="A110">
        <v>90</v>
      </c>
      <c r="B110">
        <v>637</v>
      </c>
      <c r="C110" t="s">
        <v>63</v>
      </c>
      <c r="D110" t="s">
        <v>2020</v>
      </c>
      <c r="E110" s="68" t="str">
        <f t="shared" si="4"/>
        <v>20170918 14:25:21.639000</v>
      </c>
      <c r="F110" s="69">
        <f t="shared" si="5"/>
        <v>57330</v>
      </c>
    </row>
    <row r="111" spans="1:6">
      <c r="A111">
        <v>40</v>
      </c>
      <c r="B111">
        <v>637</v>
      </c>
      <c r="C111" t="s">
        <v>63</v>
      </c>
      <c r="D111" t="s">
        <v>2020</v>
      </c>
      <c r="E111" s="68" t="str">
        <f t="shared" si="4"/>
        <v>20170918 14:25:21.639000</v>
      </c>
      <c r="F111" s="69">
        <f t="shared" si="5"/>
        <v>25480</v>
      </c>
    </row>
    <row r="112" spans="1:6">
      <c r="A112">
        <v>83</v>
      </c>
      <c r="B112">
        <v>637</v>
      </c>
      <c r="C112" t="s">
        <v>63</v>
      </c>
      <c r="D112" t="s">
        <v>2020</v>
      </c>
      <c r="E112" s="68" t="str">
        <f t="shared" si="4"/>
        <v>20170918 14:25:21.639000</v>
      </c>
      <c r="F112" s="69">
        <f t="shared" si="5"/>
        <v>52871</v>
      </c>
    </row>
    <row r="113" spans="1:6">
      <c r="A113">
        <v>90</v>
      </c>
      <c r="B113">
        <v>637</v>
      </c>
      <c r="C113" t="s">
        <v>63</v>
      </c>
      <c r="D113" t="s">
        <v>2020</v>
      </c>
      <c r="E113" s="68" t="str">
        <f t="shared" si="4"/>
        <v>20170918 14:25:21.639000</v>
      </c>
      <c r="F113" s="69">
        <f t="shared" si="5"/>
        <v>57330</v>
      </c>
    </row>
    <row r="114" spans="1:6">
      <c r="A114">
        <v>93</v>
      </c>
      <c r="B114">
        <v>637</v>
      </c>
      <c r="C114" t="s">
        <v>63</v>
      </c>
      <c r="D114" t="s">
        <v>2020</v>
      </c>
      <c r="E114" s="68" t="str">
        <f t="shared" si="4"/>
        <v>20170918 14:25:21.639000</v>
      </c>
      <c r="F114" s="69">
        <f t="shared" si="5"/>
        <v>59241</v>
      </c>
    </row>
    <row r="115" spans="1:6">
      <c r="A115">
        <v>70</v>
      </c>
      <c r="B115">
        <v>637</v>
      </c>
      <c r="C115" t="s">
        <v>63</v>
      </c>
      <c r="D115" t="s">
        <v>2020</v>
      </c>
      <c r="E115" s="68" t="str">
        <f t="shared" si="4"/>
        <v>20170918 14:25:21.639000</v>
      </c>
      <c r="F115" s="69">
        <f t="shared" si="5"/>
        <v>44590</v>
      </c>
    </row>
    <row r="116" spans="1:6">
      <c r="A116">
        <v>54</v>
      </c>
      <c r="B116">
        <v>637</v>
      </c>
      <c r="C116" t="s">
        <v>63</v>
      </c>
      <c r="D116" t="s">
        <v>2020</v>
      </c>
      <c r="E116" s="68" t="str">
        <f t="shared" si="4"/>
        <v>20170918 14:25:21.639000</v>
      </c>
      <c r="F116" s="69">
        <f t="shared" si="5"/>
        <v>34398</v>
      </c>
    </row>
    <row r="117" spans="1:6">
      <c r="A117">
        <v>225</v>
      </c>
      <c r="B117">
        <v>637</v>
      </c>
      <c r="C117" t="s">
        <v>63</v>
      </c>
      <c r="D117" t="s">
        <v>2020</v>
      </c>
      <c r="E117" s="68" t="str">
        <f t="shared" si="4"/>
        <v>20170918 14:25:21.639000</v>
      </c>
      <c r="F117" s="69">
        <f t="shared" si="5"/>
        <v>143325</v>
      </c>
    </row>
    <row r="118" spans="1:6">
      <c r="A118">
        <v>8</v>
      </c>
      <c r="B118">
        <v>637</v>
      </c>
      <c r="C118" t="s">
        <v>63</v>
      </c>
      <c r="D118" t="s">
        <v>2021</v>
      </c>
      <c r="E118" s="68" t="str">
        <f t="shared" si="4"/>
        <v>20170918 14:27:24.727000</v>
      </c>
      <c r="F118" s="69">
        <f t="shared" si="5"/>
        <v>5096</v>
      </c>
    </row>
    <row r="119" spans="1:6">
      <c r="A119">
        <v>43</v>
      </c>
      <c r="B119">
        <v>637</v>
      </c>
      <c r="C119" t="s">
        <v>63</v>
      </c>
      <c r="D119" t="s">
        <v>2022</v>
      </c>
      <c r="E119" s="68" t="str">
        <f t="shared" si="4"/>
        <v>20170918 14:27:53.164000</v>
      </c>
      <c r="F119" s="69">
        <f t="shared" si="5"/>
        <v>27391</v>
      </c>
    </row>
    <row r="120" spans="1:6">
      <c r="A120">
        <v>130</v>
      </c>
      <c r="B120">
        <v>637</v>
      </c>
      <c r="C120" t="s">
        <v>63</v>
      </c>
      <c r="D120" t="s">
        <v>2023</v>
      </c>
      <c r="E120" s="68" t="str">
        <f t="shared" si="4"/>
        <v>20170918 14:27:53.176000</v>
      </c>
      <c r="F120" s="69">
        <f t="shared" si="5"/>
        <v>82810</v>
      </c>
    </row>
    <row r="121" spans="1:6">
      <c r="A121">
        <v>619</v>
      </c>
      <c r="B121">
        <v>637</v>
      </c>
      <c r="C121" t="s">
        <v>63</v>
      </c>
      <c r="D121" t="s">
        <v>2023</v>
      </c>
      <c r="E121" s="68" t="str">
        <f t="shared" si="4"/>
        <v>20170918 14:27:53.176000</v>
      </c>
      <c r="F121" s="69">
        <f t="shared" si="5"/>
        <v>394303</v>
      </c>
    </row>
    <row r="122" spans="1:6">
      <c r="A122">
        <v>100</v>
      </c>
      <c r="B122">
        <v>637</v>
      </c>
      <c r="C122" t="s">
        <v>63</v>
      </c>
      <c r="D122" t="s">
        <v>2024</v>
      </c>
      <c r="E122" s="68" t="str">
        <f t="shared" si="4"/>
        <v>20170918 14:33:17.152000</v>
      </c>
      <c r="F122" s="69">
        <f t="shared" si="5"/>
        <v>63700</v>
      </c>
    </row>
    <row r="123" spans="1:6">
      <c r="A123">
        <v>79</v>
      </c>
      <c r="B123">
        <v>637</v>
      </c>
      <c r="C123" t="s">
        <v>63</v>
      </c>
      <c r="D123" t="s">
        <v>2024</v>
      </c>
      <c r="E123" s="68" t="str">
        <f t="shared" si="4"/>
        <v>20170918 14:33:17.152000</v>
      </c>
      <c r="F123" s="69">
        <f t="shared" si="5"/>
        <v>50323</v>
      </c>
    </row>
    <row r="124" spans="1:6">
      <c r="A124">
        <v>100</v>
      </c>
      <c r="B124">
        <v>637</v>
      </c>
      <c r="C124" t="s">
        <v>63</v>
      </c>
      <c r="D124" t="s">
        <v>2024</v>
      </c>
      <c r="E124" s="68" t="str">
        <f t="shared" si="4"/>
        <v>20170918 14:33:17.152000</v>
      </c>
      <c r="F124" s="69">
        <f t="shared" si="5"/>
        <v>63700</v>
      </c>
    </row>
    <row r="125" spans="1:6">
      <c r="A125">
        <v>42</v>
      </c>
      <c r="B125">
        <v>637</v>
      </c>
      <c r="C125" t="s">
        <v>63</v>
      </c>
      <c r="D125" t="s">
        <v>2024</v>
      </c>
      <c r="E125" s="68" t="str">
        <f t="shared" si="4"/>
        <v>20170918 14:33:17.152000</v>
      </c>
      <c r="F125" s="69">
        <f t="shared" si="5"/>
        <v>26754</v>
      </c>
    </row>
    <row r="126" spans="1:6">
      <c r="A126">
        <v>87</v>
      </c>
      <c r="B126">
        <v>637</v>
      </c>
      <c r="C126" t="s">
        <v>63</v>
      </c>
      <c r="D126" t="s">
        <v>2024</v>
      </c>
      <c r="E126" s="68" t="str">
        <f t="shared" si="4"/>
        <v>20170918 14:33:17.152000</v>
      </c>
      <c r="F126" s="69">
        <f t="shared" si="5"/>
        <v>55419</v>
      </c>
    </row>
    <row r="127" spans="1:6">
      <c r="A127">
        <v>4</v>
      </c>
      <c r="B127">
        <v>637</v>
      </c>
      <c r="C127" t="s">
        <v>63</v>
      </c>
      <c r="D127" t="s">
        <v>2024</v>
      </c>
      <c r="E127" s="68" t="str">
        <f t="shared" si="4"/>
        <v>20170918 14:33:17.152000</v>
      </c>
      <c r="F127" s="69">
        <f t="shared" si="5"/>
        <v>2548</v>
      </c>
    </row>
    <row r="128" spans="1:6">
      <c r="A128">
        <v>121</v>
      </c>
      <c r="B128">
        <v>637</v>
      </c>
      <c r="C128" t="s">
        <v>63</v>
      </c>
      <c r="D128" t="s">
        <v>2024</v>
      </c>
      <c r="E128" s="68" t="str">
        <f t="shared" si="4"/>
        <v>20170918 14:33:17.152000</v>
      </c>
      <c r="F128" s="69">
        <f t="shared" si="5"/>
        <v>77077</v>
      </c>
    </row>
    <row r="129" spans="1:6">
      <c r="A129">
        <v>40</v>
      </c>
      <c r="B129">
        <v>637</v>
      </c>
      <c r="C129" t="s">
        <v>63</v>
      </c>
      <c r="D129" t="s">
        <v>2024</v>
      </c>
      <c r="E129" s="68" t="str">
        <f t="shared" si="4"/>
        <v>20170918 14:33:17.152000</v>
      </c>
      <c r="F129" s="69">
        <f t="shared" si="5"/>
        <v>25480</v>
      </c>
    </row>
    <row r="130" spans="1:6">
      <c r="A130">
        <v>127</v>
      </c>
      <c r="B130">
        <v>637</v>
      </c>
      <c r="C130" t="s">
        <v>63</v>
      </c>
      <c r="D130" t="s">
        <v>2025</v>
      </c>
      <c r="E130" s="68" t="str">
        <f t="shared" ref="E130:E193" si="6">LEFT(D130,FIND(" ",D130)-1)&amp;" "&amp;IF((MID(D130,FIND(" ",D130)+1,2))&lt;"23",MID(D130,FIND(" ",D130)+1,2) + 2 - VALUE(MID(D130,28,1)),"0"&amp;"0")&amp;MID(D130,FIND(" ",D130)+3,13)</f>
        <v>20170918 14:33:17.172000</v>
      </c>
      <c r="F130" s="69">
        <f t="shared" ref="F130:F193" si="7">A130*B130</f>
        <v>80899</v>
      </c>
    </row>
    <row r="131" spans="1:6">
      <c r="A131">
        <v>55</v>
      </c>
      <c r="B131">
        <v>635.5</v>
      </c>
      <c r="C131" t="s">
        <v>65</v>
      </c>
      <c r="D131" t="s">
        <v>2026</v>
      </c>
      <c r="E131" s="68" t="str">
        <f t="shared" si="6"/>
        <v>20170918 14:48:40.525000</v>
      </c>
      <c r="F131" s="69">
        <f t="shared" si="7"/>
        <v>34952.5</v>
      </c>
    </row>
    <row r="132" spans="1:6">
      <c r="A132">
        <v>24</v>
      </c>
      <c r="B132">
        <v>635.5</v>
      </c>
      <c r="C132" t="s">
        <v>67</v>
      </c>
      <c r="D132" t="s">
        <v>2027</v>
      </c>
      <c r="E132" s="68" t="str">
        <f t="shared" si="6"/>
        <v>20170918 14:48:40.526020</v>
      </c>
      <c r="F132" s="69">
        <f t="shared" si="7"/>
        <v>15252</v>
      </c>
    </row>
    <row r="133" spans="1:6">
      <c r="A133">
        <v>24</v>
      </c>
      <c r="B133">
        <v>635.5</v>
      </c>
      <c r="C133" t="s">
        <v>70</v>
      </c>
      <c r="D133" t="s">
        <v>2028</v>
      </c>
      <c r="E133" s="68" t="str">
        <f t="shared" si="6"/>
        <v>20170918 14:48:40.526050</v>
      </c>
      <c r="F133" s="69">
        <f t="shared" si="7"/>
        <v>15252</v>
      </c>
    </row>
    <row r="134" spans="1:6">
      <c r="A134">
        <v>55</v>
      </c>
      <c r="B134">
        <v>635.5</v>
      </c>
      <c r="C134" t="s">
        <v>65</v>
      </c>
      <c r="D134" t="s">
        <v>2029</v>
      </c>
      <c r="E134" s="68" t="str">
        <f t="shared" si="6"/>
        <v>20170918 14:57:18.440000</v>
      </c>
      <c r="F134" s="69">
        <f t="shared" si="7"/>
        <v>34952.5</v>
      </c>
    </row>
    <row r="135" spans="1:6">
      <c r="A135">
        <v>342</v>
      </c>
      <c r="B135">
        <v>635.5</v>
      </c>
      <c r="C135" t="s">
        <v>63</v>
      </c>
      <c r="D135" t="s">
        <v>2030</v>
      </c>
      <c r="E135" s="68" t="str">
        <f t="shared" si="6"/>
        <v>20170918 14:57:18.445000</v>
      </c>
      <c r="F135" s="69">
        <f t="shared" si="7"/>
        <v>217341</v>
      </c>
    </row>
    <row r="136" spans="1:6">
      <c r="A136">
        <v>90</v>
      </c>
      <c r="B136">
        <v>636.5</v>
      </c>
      <c r="C136" t="s">
        <v>63</v>
      </c>
      <c r="D136" t="s">
        <v>2031</v>
      </c>
      <c r="E136" s="68" t="str">
        <f t="shared" si="6"/>
        <v>20170918 15:16:44.701000</v>
      </c>
      <c r="F136" s="69">
        <f t="shared" si="7"/>
        <v>57285</v>
      </c>
    </row>
    <row r="137" spans="1:6">
      <c r="A137">
        <v>294</v>
      </c>
      <c r="B137">
        <v>636.5</v>
      </c>
      <c r="C137" t="s">
        <v>63</v>
      </c>
      <c r="D137" t="s">
        <v>2031</v>
      </c>
      <c r="E137" s="68" t="str">
        <f t="shared" si="6"/>
        <v>20170918 15:16:44.701000</v>
      </c>
      <c r="F137" s="69">
        <f t="shared" si="7"/>
        <v>187131</v>
      </c>
    </row>
    <row r="138" spans="1:6">
      <c r="A138">
        <v>22</v>
      </c>
      <c r="B138">
        <v>636.5</v>
      </c>
      <c r="C138" t="s">
        <v>63</v>
      </c>
      <c r="D138" t="s">
        <v>2031</v>
      </c>
      <c r="E138" s="68" t="str">
        <f t="shared" si="6"/>
        <v>20170918 15:16:44.701000</v>
      </c>
      <c r="F138" s="69">
        <f t="shared" si="7"/>
        <v>14003</v>
      </c>
    </row>
    <row r="139" spans="1:6">
      <c r="A139">
        <v>104</v>
      </c>
      <c r="B139">
        <v>636.5</v>
      </c>
      <c r="C139" t="s">
        <v>63</v>
      </c>
      <c r="D139" t="s">
        <v>2031</v>
      </c>
      <c r="E139" s="68" t="str">
        <f t="shared" si="6"/>
        <v>20170918 15:16:44.701000</v>
      </c>
      <c r="F139" s="69">
        <f t="shared" si="7"/>
        <v>66196</v>
      </c>
    </row>
    <row r="140" spans="1:6">
      <c r="A140">
        <v>70</v>
      </c>
      <c r="B140">
        <v>636.5</v>
      </c>
      <c r="C140" t="s">
        <v>63</v>
      </c>
      <c r="D140" t="s">
        <v>2031</v>
      </c>
      <c r="E140" s="68" t="str">
        <f t="shared" si="6"/>
        <v>20170918 15:16:44.701000</v>
      </c>
      <c r="F140" s="69">
        <f t="shared" si="7"/>
        <v>44555</v>
      </c>
    </row>
    <row r="141" spans="1:6">
      <c r="A141">
        <v>101</v>
      </c>
      <c r="B141">
        <v>636.5</v>
      </c>
      <c r="C141" t="s">
        <v>63</v>
      </c>
      <c r="D141" t="s">
        <v>2031</v>
      </c>
      <c r="E141" s="68" t="str">
        <f t="shared" si="6"/>
        <v>20170918 15:16:44.701000</v>
      </c>
      <c r="F141" s="69">
        <f t="shared" si="7"/>
        <v>64286.5</v>
      </c>
    </row>
    <row r="142" spans="1:6">
      <c r="A142">
        <v>100</v>
      </c>
      <c r="B142">
        <v>636.5</v>
      </c>
      <c r="C142" t="s">
        <v>63</v>
      </c>
      <c r="D142" t="s">
        <v>2031</v>
      </c>
      <c r="E142" s="68" t="str">
        <f t="shared" si="6"/>
        <v>20170918 15:16:44.701000</v>
      </c>
      <c r="F142" s="69">
        <f t="shared" si="7"/>
        <v>63650</v>
      </c>
    </row>
    <row r="143" spans="1:6">
      <c r="A143">
        <v>90</v>
      </c>
      <c r="B143">
        <v>636.5</v>
      </c>
      <c r="C143" t="s">
        <v>63</v>
      </c>
      <c r="D143" t="s">
        <v>2031</v>
      </c>
      <c r="E143" s="68" t="str">
        <f t="shared" si="6"/>
        <v>20170918 15:16:44.701000</v>
      </c>
      <c r="F143" s="69">
        <f t="shared" si="7"/>
        <v>57285</v>
      </c>
    </row>
    <row r="144" spans="1:6">
      <c r="A144">
        <v>84</v>
      </c>
      <c r="B144">
        <v>636.5</v>
      </c>
      <c r="C144" t="s">
        <v>63</v>
      </c>
      <c r="D144" t="s">
        <v>2031</v>
      </c>
      <c r="E144" s="68" t="str">
        <f t="shared" si="6"/>
        <v>20170918 15:16:44.701000</v>
      </c>
      <c r="F144" s="69">
        <f t="shared" si="7"/>
        <v>53466</v>
      </c>
    </row>
    <row r="145" spans="1:6">
      <c r="A145">
        <v>45</v>
      </c>
      <c r="B145">
        <v>636.5</v>
      </c>
      <c r="C145" t="s">
        <v>63</v>
      </c>
      <c r="D145" t="s">
        <v>2031</v>
      </c>
      <c r="E145" s="68" t="str">
        <f t="shared" si="6"/>
        <v>20170918 15:16:44.701000</v>
      </c>
      <c r="F145" s="69">
        <f t="shared" si="7"/>
        <v>28642.5</v>
      </c>
    </row>
    <row r="146" spans="1:6">
      <c r="A146">
        <v>90</v>
      </c>
      <c r="B146">
        <v>636.5</v>
      </c>
      <c r="C146" t="s">
        <v>63</v>
      </c>
      <c r="D146" t="s">
        <v>2032</v>
      </c>
      <c r="E146" s="68" t="str">
        <f t="shared" si="6"/>
        <v>20170918 15:18:17.149000</v>
      </c>
      <c r="F146" s="69">
        <f t="shared" si="7"/>
        <v>57285</v>
      </c>
    </row>
    <row r="147" spans="1:6">
      <c r="A147">
        <v>101</v>
      </c>
      <c r="B147">
        <v>636.5</v>
      </c>
      <c r="C147" t="s">
        <v>63</v>
      </c>
      <c r="D147" t="s">
        <v>2032</v>
      </c>
      <c r="E147" s="68" t="str">
        <f t="shared" si="6"/>
        <v>20170918 15:18:17.149000</v>
      </c>
      <c r="F147" s="69">
        <f t="shared" si="7"/>
        <v>64286.5</v>
      </c>
    </row>
    <row r="148" spans="1:6">
      <c r="A148">
        <v>80</v>
      </c>
      <c r="B148">
        <v>636.5</v>
      </c>
      <c r="C148" t="s">
        <v>63</v>
      </c>
      <c r="D148" t="s">
        <v>2032</v>
      </c>
      <c r="E148" s="68" t="str">
        <f t="shared" si="6"/>
        <v>20170918 15:18:17.149000</v>
      </c>
      <c r="F148" s="69">
        <f t="shared" si="7"/>
        <v>50920</v>
      </c>
    </row>
    <row r="149" spans="1:6">
      <c r="A149">
        <v>100</v>
      </c>
      <c r="B149">
        <v>636.5</v>
      </c>
      <c r="C149" t="s">
        <v>63</v>
      </c>
      <c r="D149" t="s">
        <v>2032</v>
      </c>
      <c r="E149" s="68" t="str">
        <f t="shared" si="6"/>
        <v>20170918 15:18:17.149000</v>
      </c>
      <c r="F149" s="69">
        <f t="shared" si="7"/>
        <v>63650</v>
      </c>
    </row>
    <row r="150" spans="1:6">
      <c r="A150">
        <v>90</v>
      </c>
      <c r="B150">
        <v>636.5</v>
      </c>
      <c r="C150" t="s">
        <v>63</v>
      </c>
      <c r="D150" t="s">
        <v>2032</v>
      </c>
      <c r="E150" s="68" t="str">
        <f t="shared" si="6"/>
        <v>20170918 15:18:17.149000</v>
      </c>
      <c r="F150" s="69">
        <f t="shared" si="7"/>
        <v>57285</v>
      </c>
    </row>
    <row r="151" spans="1:6">
      <c r="A151">
        <v>80</v>
      </c>
      <c r="B151">
        <v>636.5</v>
      </c>
      <c r="C151" t="s">
        <v>63</v>
      </c>
      <c r="D151" t="s">
        <v>2032</v>
      </c>
      <c r="E151" s="68" t="str">
        <f t="shared" si="6"/>
        <v>20170918 15:18:17.149000</v>
      </c>
      <c r="F151" s="69">
        <f t="shared" si="7"/>
        <v>50920</v>
      </c>
    </row>
    <row r="152" spans="1:6">
      <c r="A152">
        <v>259</v>
      </c>
      <c r="B152">
        <v>636.5</v>
      </c>
      <c r="C152" t="s">
        <v>63</v>
      </c>
      <c r="D152" t="s">
        <v>2032</v>
      </c>
      <c r="E152" s="68" t="str">
        <f t="shared" si="6"/>
        <v>20170918 15:18:17.149000</v>
      </c>
      <c r="F152" s="69">
        <f t="shared" si="7"/>
        <v>164853.5</v>
      </c>
    </row>
    <row r="153" spans="1:6">
      <c r="A153">
        <v>90</v>
      </c>
      <c r="B153">
        <v>637</v>
      </c>
      <c r="C153" t="s">
        <v>63</v>
      </c>
      <c r="D153" t="s">
        <v>2033</v>
      </c>
      <c r="E153" s="68" t="str">
        <f t="shared" si="6"/>
        <v>20170918 15:24:49.423000</v>
      </c>
      <c r="F153" s="69">
        <f t="shared" si="7"/>
        <v>57330</v>
      </c>
    </row>
    <row r="154" spans="1:6">
      <c r="A154">
        <v>76</v>
      </c>
      <c r="B154">
        <v>637</v>
      </c>
      <c r="C154" t="s">
        <v>63</v>
      </c>
      <c r="D154" t="s">
        <v>2033</v>
      </c>
      <c r="E154" s="68" t="str">
        <f t="shared" si="6"/>
        <v>20170918 15:24:49.423000</v>
      </c>
      <c r="F154" s="69">
        <f t="shared" si="7"/>
        <v>48412</v>
      </c>
    </row>
    <row r="155" spans="1:6">
      <c r="A155">
        <v>99</v>
      </c>
      <c r="B155">
        <v>637</v>
      </c>
      <c r="C155" t="s">
        <v>63</v>
      </c>
      <c r="D155" t="s">
        <v>2033</v>
      </c>
      <c r="E155" s="68" t="str">
        <f t="shared" si="6"/>
        <v>20170918 15:24:49.423000</v>
      </c>
      <c r="F155" s="69">
        <f t="shared" si="7"/>
        <v>63063</v>
      </c>
    </row>
    <row r="156" spans="1:6">
      <c r="A156">
        <v>81</v>
      </c>
      <c r="B156">
        <v>637</v>
      </c>
      <c r="C156" t="s">
        <v>63</v>
      </c>
      <c r="D156" t="s">
        <v>2033</v>
      </c>
      <c r="E156" s="68" t="str">
        <f t="shared" si="6"/>
        <v>20170918 15:24:49.423000</v>
      </c>
      <c r="F156" s="69">
        <f t="shared" si="7"/>
        <v>51597</v>
      </c>
    </row>
    <row r="157" spans="1:6">
      <c r="A157">
        <v>12</v>
      </c>
      <c r="B157">
        <v>637</v>
      </c>
      <c r="C157" t="s">
        <v>63</v>
      </c>
      <c r="D157" t="s">
        <v>2033</v>
      </c>
      <c r="E157" s="68" t="str">
        <f t="shared" si="6"/>
        <v>20170918 15:24:49.423000</v>
      </c>
      <c r="F157" s="69">
        <f t="shared" si="7"/>
        <v>7644</v>
      </c>
    </row>
    <row r="158" spans="1:6">
      <c r="A158">
        <v>40</v>
      </c>
      <c r="B158">
        <v>637</v>
      </c>
      <c r="C158" t="s">
        <v>63</v>
      </c>
      <c r="D158" t="s">
        <v>2033</v>
      </c>
      <c r="E158" s="68" t="str">
        <f t="shared" si="6"/>
        <v>20170918 15:24:49.423000</v>
      </c>
      <c r="F158" s="69">
        <f t="shared" si="7"/>
        <v>25480</v>
      </c>
    </row>
    <row r="159" spans="1:6">
      <c r="A159">
        <v>53</v>
      </c>
      <c r="B159">
        <v>637</v>
      </c>
      <c r="C159" t="s">
        <v>63</v>
      </c>
      <c r="D159" t="s">
        <v>2033</v>
      </c>
      <c r="E159" s="68" t="str">
        <f t="shared" si="6"/>
        <v>20170918 15:24:49.423000</v>
      </c>
      <c r="F159" s="69">
        <f t="shared" si="7"/>
        <v>33761</v>
      </c>
    </row>
    <row r="160" spans="1:6">
      <c r="A160">
        <v>60</v>
      </c>
      <c r="B160">
        <v>637</v>
      </c>
      <c r="C160" t="s">
        <v>63</v>
      </c>
      <c r="D160" t="s">
        <v>2034</v>
      </c>
      <c r="E160" s="68" t="str">
        <f t="shared" si="6"/>
        <v>20170918 15:24:49.443000</v>
      </c>
      <c r="F160" s="69">
        <f t="shared" si="7"/>
        <v>38220</v>
      </c>
    </row>
    <row r="161" spans="1:6">
      <c r="A161">
        <v>14</v>
      </c>
      <c r="B161">
        <v>637</v>
      </c>
      <c r="C161" t="s">
        <v>63</v>
      </c>
      <c r="D161" t="s">
        <v>2035</v>
      </c>
      <c r="E161" s="68" t="str">
        <f t="shared" si="6"/>
        <v>20170918 15:24:49.449000</v>
      </c>
      <c r="F161" s="69">
        <f t="shared" si="7"/>
        <v>8918</v>
      </c>
    </row>
    <row r="162" spans="1:6">
      <c r="A162">
        <v>75</v>
      </c>
      <c r="B162">
        <v>637</v>
      </c>
      <c r="C162" t="s">
        <v>63</v>
      </c>
      <c r="D162" t="s">
        <v>2036</v>
      </c>
      <c r="E162" s="68" t="str">
        <f t="shared" si="6"/>
        <v>20170918 15:24:49.451000</v>
      </c>
      <c r="F162" s="69">
        <f t="shared" si="7"/>
        <v>47775</v>
      </c>
    </row>
    <row r="163" spans="1:6">
      <c r="A163">
        <v>200</v>
      </c>
      <c r="B163">
        <v>637</v>
      </c>
      <c r="C163" t="s">
        <v>63</v>
      </c>
      <c r="D163" t="s">
        <v>2036</v>
      </c>
      <c r="E163" s="68" t="str">
        <f t="shared" si="6"/>
        <v>20170918 15:24:49.451000</v>
      </c>
      <c r="F163" s="69">
        <f t="shared" si="7"/>
        <v>127400</v>
      </c>
    </row>
    <row r="164" spans="1:6">
      <c r="A164">
        <v>50</v>
      </c>
      <c r="B164">
        <v>637</v>
      </c>
      <c r="C164" t="s">
        <v>63</v>
      </c>
      <c r="D164" t="s">
        <v>2037</v>
      </c>
      <c r="E164" s="68" t="str">
        <f t="shared" si="6"/>
        <v>20170918 15:45:53.704000</v>
      </c>
      <c r="F164" s="69">
        <f t="shared" si="7"/>
        <v>31850</v>
      </c>
    </row>
    <row r="165" spans="1:6">
      <c r="A165">
        <v>85</v>
      </c>
      <c r="B165">
        <v>637</v>
      </c>
      <c r="C165" t="s">
        <v>63</v>
      </c>
      <c r="D165" t="s">
        <v>2037</v>
      </c>
      <c r="E165" s="68" t="str">
        <f t="shared" si="6"/>
        <v>20170918 15:45:53.704000</v>
      </c>
      <c r="F165" s="69">
        <f t="shared" si="7"/>
        <v>54145</v>
      </c>
    </row>
    <row r="166" spans="1:6">
      <c r="A166">
        <v>271</v>
      </c>
      <c r="B166">
        <v>637</v>
      </c>
      <c r="C166" t="s">
        <v>63</v>
      </c>
      <c r="D166" t="s">
        <v>2037</v>
      </c>
      <c r="E166" s="68" t="str">
        <f t="shared" si="6"/>
        <v>20170918 15:45:53.704000</v>
      </c>
      <c r="F166" s="69">
        <f t="shared" si="7"/>
        <v>172627</v>
      </c>
    </row>
    <row r="167" spans="1:6">
      <c r="A167">
        <v>100</v>
      </c>
      <c r="B167">
        <v>637</v>
      </c>
      <c r="C167" t="s">
        <v>63</v>
      </c>
      <c r="D167" t="s">
        <v>2037</v>
      </c>
      <c r="E167" s="68" t="str">
        <f t="shared" si="6"/>
        <v>20170918 15:45:53.704000</v>
      </c>
      <c r="F167" s="69">
        <f t="shared" si="7"/>
        <v>63700</v>
      </c>
    </row>
    <row r="168" spans="1:6">
      <c r="A168">
        <v>114</v>
      </c>
      <c r="B168">
        <v>637</v>
      </c>
      <c r="C168" t="s">
        <v>63</v>
      </c>
      <c r="D168" t="s">
        <v>2037</v>
      </c>
      <c r="E168" s="68" t="str">
        <f t="shared" si="6"/>
        <v>20170918 15:45:53.704000</v>
      </c>
      <c r="F168" s="69">
        <f t="shared" si="7"/>
        <v>72618</v>
      </c>
    </row>
    <row r="169" spans="1:6">
      <c r="A169">
        <v>42</v>
      </c>
      <c r="B169">
        <v>637</v>
      </c>
      <c r="C169" t="s">
        <v>63</v>
      </c>
      <c r="D169" t="s">
        <v>2037</v>
      </c>
      <c r="E169" s="68" t="str">
        <f t="shared" si="6"/>
        <v>20170918 15:45:53.704000</v>
      </c>
      <c r="F169" s="69">
        <f t="shared" si="7"/>
        <v>26754</v>
      </c>
    </row>
    <row r="170" spans="1:6">
      <c r="A170">
        <v>38</v>
      </c>
      <c r="B170">
        <v>637</v>
      </c>
      <c r="C170" t="s">
        <v>63</v>
      </c>
      <c r="D170" t="s">
        <v>2037</v>
      </c>
      <c r="E170" s="68" t="str">
        <f t="shared" si="6"/>
        <v>20170918 15:45:53.704000</v>
      </c>
      <c r="F170" s="69">
        <f t="shared" si="7"/>
        <v>24206</v>
      </c>
    </row>
    <row r="171" spans="1:6">
      <c r="A171">
        <v>81</v>
      </c>
      <c r="B171">
        <v>637.5</v>
      </c>
      <c r="C171" t="s">
        <v>63</v>
      </c>
      <c r="D171" t="s">
        <v>2038</v>
      </c>
      <c r="E171" s="68" t="str">
        <f t="shared" si="6"/>
        <v>20170918 16:07:14.169000</v>
      </c>
      <c r="F171" s="69">
        <f t="shared" si="7"/>
        <v>51637.5</v>
      </c>
    </row>
    <row r="172" spans="1:6">
      <c r="A172">
        <v>78</v>
      </c>
      <c r="B172">
        <v>637.5</v>
      </c>
      <c r="C172" t="s">
        <v>63</v>
      </c>
      <c r="D172" t="s">
        <v>2038</v>
      </c>
      <c r="E172" s="68" t="str">
        <f t="shared" si="6"/>
        <v>20170918 16:07:14.169000</v>
      </c>
      <c r="F172" s="69">
        <f t="shared" si="7"/>
        <v>49725</v>
      </c>
    </row>
    <row r="173" spans="1:6">
      <c r="A173">
        <v>71</v>
      </c>
      <c r="B173">
        <v>637.5</v>
      </c>
      <c r="C173" t="s">
        <v>63</v>
      </c>
      <c r="D173" t="s">
        <v>2038</v>
      </c>
      <c r="E173" s="68" t="str">
        <f t="shared" si="6"/>
        <v>20170918 16:07:14.169000</v>
      </c>
      <c r="F173" s="69">
        <f t="shared" si="7"/>
        <v>45262.5</v>
      </c>
    </row>
    <row r="174" spans="1:6">
      <c r="A174">
        <v>100</v>
      </c>
      <c r="B174">
        <v>637.5</v>
      </c>
      <c r="C174" t="s">
        <v>63</v>
      </c>
      <c r="D174" t="s">
        <v>2038</v>
      </c>
      <c r="E174" s="68" t="str">
        <f t="shared" si="6"/>
        <v>20170918 16:07:14.169000</v>
      </c>
      <c r="F174" s="69">
        <f t="shared" si="7"/>
        <v>63750</v>
      </c>
    </row>
    <row r="175" spans="1:6">
      <c r="A175">
        <v>50</v>
      </c>
      <c r="B175">
        <v>637.5</v>
      </c>
      <c r="C175" t="s">
        <v>63</v>
      </c>
      <c r="D175" t="s">
        <v>2038</v>
      </c>
      <c r="E175" s="68" t="str">
        <f t="shared" si="6"/>
        <v>20170918 16:07:14.169000</v>
      </c>
      <c r="F175" s="69">
        <f t="shared" si="7"/>
        <v>31875</v>
      </c>
    </row>
    <row r="176" spans="1:6">
      <c r="A176">
        <v>12</v>
      </c>
      <c r="B176">
        <v>637.5</v>
      </c>
      <c r="C176" t="s">
        <v>63</v>
      </c>
      <c r="D176" t="s">
        <v>2038</v>
      </c>
      <c r="E176" s="68" t="str">
        <f t="shared" si="6"/>
        <v>20170918 16:07:14.169000</v>
      </c>
      <c r="F176" s="69">
        <f t="shared" si="7"/>
        <v>7650</v>
      </c>
    </row>
    <row r="177" spans="1:6">
      <c r="A177">
        <v>40</v>
      </c>
      <c r="B177">
        <v>637.5</v>
      </c>
      <c r="C177" t="s">
        <v>63</v>
      </c>
      <c r="D177" t="s">
        <v>2038</v>
      </c>
      <c r="E177" s="68" t="str">
        <f t="shared" si="6"/>
        <v>20170918 16:07:14.169000</v>
      </c>
      <c r="F177" s="69">
        <f t="shared" si="7"/>
        <v>25500</v>
      </c>
    </row>
    <row r="178" spans="1:6">
      <c r="A178">
        <v>59</v>
      </c>
      <c r="B178">
        <v>637.5</v>
      </c>
      <c r="C178" t="s">
        <v>63</v>
      </c>
      <c r="D178" t="s">
        <v>2039</v>
      </c>
      <c r="E178" s="68" t="str">
        <f t="shared" si="6"/>
        <v>20170918 16:07:14.194000</v>
      </c>
      <c r="F178" s="69">
        <f t="shared" si="7"/>
        <v>37612.5</v>
      </c>
    </row>
    <row r="179" spans="1:6">
      <c r="A179">
        <v>67</v>
      </c>
      <c r="B179">
        <v>637.5</v>
      </c>
      <c r="C179" t="s">
        <v>63</v>
      </c>
      <c r="D179" t="s">
        <v>2040</v>
      </c>
      <c r="E179" s="68" t="str">
        <f t="shared" si="6"/>
        <v>20170918 16:07:14.195000</v>
      </c>
      <c r="F179" s="69">
        <f t="shared" si="7"/>
        <v>42712.5</v>
      </c>
    </row>
    <row r="180" spans="1:6">
      <c r="A180">
        <v>14</v>
      </c>
      <c r="B180">
        <v>637.5</v>
      </c>
      <c r="C180" t="s">
        <v>63</v>
      </c>
      <c r="D180" t="s">
        <v>2040</v>
      </c>
      <c r="E180" s="68" t="str">
        <f t="shared" si="6"/>
        <v>20170918 16:07:14.195000</v>
      </c>
      <c r="F180" s="69">
        <f t="shared" si="7"/>
        <v>8925</v>
      </c>
    </row>
    <row r="181" spans="1:6">
      <c r="A181">
        <v>128</v>
      </c>
      <c r="B181">
        <v>637.5</v>
      </c>
      <c r="C181" t="s">
        <v>63</v>
      </c>
      <c r="D181" t="s">
        <v>2041</v>
      </c>
      <c r="E181" s="68" t="str">
        <f t="shared" si="6"/>
        <v>20170918 16:07:14.218000</v>
      </c>
      <c r="F181" s="69">
        <f t="shared" si="7"/>
        <v>81600</v>
      </c>
    </row>
    <row r="182" spans="1:6">
      <c r="A182">
        <v>89</v>
      </c>
      <c r="B182">
        <v>636</v>
      </c>
      <c r="C182" t="s">
        <v>63</v>
      </c>
      <c r="D182" t="s">
        <v>2042</v>
      </c>
      <c r="E182" s="68" t="str">
        <f t="shared" si="6"/>
        <v>20170918 16:22:28.979000</v>
      </c>
      <c r="F182" s="69">
        <f t="shared" si="7"/>
        <v>56604</v>
      </c>
    </row>
    <row r="183" spans="1:6">
      <c r="A183">
        <v>77</v>
      </c>
      <c r="B183">
        <v>636</v>
      </c>
      <c r="C183" t="s">
        <v>63</v>
      </c>
      <c r="D183" t="s">
        <v>2042</v>
      </c>
      <c r="E183" s="68" t="str">
        <f t="shared" si="6"/>
        <v>20170918 16:22:28.979000</v>
      </c>
      <c r="F183" s="69">
        <f t="shared" si="7"/>
        <v>48972</v>
      </c>
    </row>
    <row r="184" spans="1:6">
      <c r="A184">
        <v>40</v>
      </c>
      <c r="B184">
        <v>636</v>
      </c>
      <c r="C184" t="s">
        <v>63</v>
      </c>
      <c r="D184" t="s">
        <v>2042</v>
      </c>
      <c r="E184" s="68" t="str">
        <f t="shared" si="6"/>
        <v>20170918 16:22:28.979000</v>
      </c>
      <c r="F184" s="69">
        <f t="shared" si="7"/>
        <v>25440</v>
      </c>
    </row>
    <row r="185" spans="1:6">
      <c r="A185">
        <v>60</v>
      </c>
      <c r="B185">
        <v>636</v>
      </c>
      <c r="C185" t="s">
        <v>63</v>
      </c>
      <c r="D185" t="s">
        <v>2042</v>
      </c>
      <c r="E185" s="68" t="str">
        <f t="shared" si="6"/>
        <v>20170918 16:22:28.979000</v>
      </c>
      <c r="F185" s="69">
        <f t="shared" si="7"/>
        <v>38160</v>
      </c>
    </row>
    <row r="186" spans="1:6">
      <c r="A186">
        <v>51</v>
      </c>
      <c r="B186">
        <v>636</v>
      </c>
      <c r="C186" t="s">
        <v>63</v>
      </c>
      <c r="D186" t="s">
        <v>2042</v>
      </c>
      <c r="E186" s="68" t="str">
        <f t="shared" si="6"/>
        <v>20170918 16:22:28.979000</v>
      </c>
      <c r="F186" s="69">
        <f t="shared" si="7"/>
        <v>32436</v>
      </c>
    </row>
    <row r="187" spans="1:6">
      <c r="A187">
        <v>483</v>
      </c>
      <c r="B187">
        <v>636</v>
      </c>
      <c r="C187" t="s">
        <v>63</v>
      </c>
      <c r="D187" t="s">
        <v>2042</v>
      </c>
      <c r="E187" s="68" t="str">
        <f t="shared" si="6"/>
        <v>20170918 16:22:28.979000</v>
      </c>
      <c r="F187" s="69">
        <f t="shared" si="7"/>
        <v>307188</v>
      </c>
    </row>
    <row r="188" spans="1:6">
      <c r="A188">
        <v>200</v>
      </c>
      <c r="B188">
        <v>635</v>
      </c>
      <c r="C188" t="s">
        <v>63</v>
      </c>
      <c r="D188" t="s">
        <v>2043</v>
      </c>
      <c r="E188" s="68" t="str">
        <f t="shared" si="6"/>
        <v>20170918 16:35:53.867000</v>
      </c>
      <c r="F188" s="69">
        <f t="shared" si="7"/>
        <v>127000</v>
      </c>
    </row>
    <row r="189" spans="1:6">
      <c r="A189">
        <v>40</v>
      </c>
      <c r="B189">
        <v>635</v>
      </c>
      <c r="C189" t="s">
        <v>63</v>
      </c>
      <c r="D189" t="s">
        <v>2043</v>
      </c>
      <c r="E189" s="68" t="str">
        <f t="shared" si="6"/>
        <v>20170918 16:35:53.867000</v>
      </c>
      <c r="F189" s="69">
        <f t="shared" si="7"/>
        <v>25400</v>
      </c>
    </row>
    <row r="190" spans="1:6">
      <c r="A190">
        <v>90</v>
      </c>
      <c r="B190">
        <v>635</v>
      </c>
      <c r="C190" t="s">
        <v>63</v>
      </c>
      <c r="D190" t="s">
        <v>2043</v>
      </c>
      <c r="E190" s="68" t="str">
        <f t="shared" si="6"/>
        <v>20170918 16:35:53.867000</v>
      </c>
      <c r="F190" s="69">
        <f t="shared" si="7"/>
        <v>57150</v>
      </c>
    </row>
    <row r="191" spans="1:6">
      <c r="A191">
        <v>70</v>
      </c>
      <c r="B191">
        <v>635</v>
      </c>
      <c r="C191" t="s">
        <v>63</v>
      </c>
      <c r="D191" t="s">
        <v>2043</v>
      </c>
      <c r="E191" s="68" t="str">
        <f t="shared" si="6"/>
        <v>20170918 16:35:53.867000</v>
      </c>
      <c r="F191" s="69">
        <f t="shared" si="7"/>
        <v>44450</v>
      </c>
    </row>
    <row r="192" spans="1:6">
      <c r="A192">
        <v>800</v>
      </c>
      <c r="B192">
        <v>635</v>
      </c>
      <c r="C192" t="s">
        <v>63</v>
      </c>
      <c r="D192" t="s">
        <v>2044</v>
      </c>
      <c r="E192" s="68" t="str">
        <f t="shared" si="6"/>
        <v>20170918 16:36:03.846046</v>
      </c>
      <c r="F192" s="69">
        <f t="shared" si="7"/>
        <v>508000</v>
      </c>
    </row>
    <row r="193" spans="1:6">
      <c r="A193">
        <v>2</v>
      </c>
      <c r="B193">
        <v>633.5</v>
      </c>
      <c r="C193" t="s">
        <v>63</v>
      </c>
      <c r="D193" t="s">
        <v>2045</v>
      </c>
      <c r="E193" s="68" t="str">
        <f t="shared" si="6"/>
        <v>20170918 16:54:32.862000</v>
      </c>
      <c r="F193" s="69">
        <f t="shared" si="7"/>
        <v>1267</v>
      </c>
    </row>
    <row r="194" spans="1:6">
      <c r="A194">
        <v>12</v>
      </c>
      <c r="B194">
        <v>633.5</v>
      </c>
      <c r="C194" t="s">
        <v>63</v>
      </c>
      <c r="D194" t="s">
        <v>2045</v>
      </c>
      <c r="E194" s="68" t="str">
        <f t="shared" ref="E194:E240" si="8">LEFT(D194,FIND(" ",D194)-1)&amp;" "&amp;IF((MID(D194,FIND(" ",D194)+1,2))&lt;"23",MID(D194,FIND(" ",D194)+1,2) + 2 - VALUE(MID(D194,28,1)),"0"&amp;"0")&amp;MID(D194,FIND(" ",D194)+3,13)</f>
        <v>20170918 16:54:32.862000</v>
      </c>
      <c r="F194" s="69">
        <f t="shared" ref="F194:F240" si="9">A194*B194</f>
        <v>7602</v>
      </c>
    </row>
    <row r="195" spans="1:6">
      <c r="A195">
        <v>4</v>
      </c>
      <c r="B195">
        <v>633.5</v>
      </c>
      <c r="C195" t="s">
        <v>63</v>
      </c>
      <c r="D195" t="s">
        <v>2045</v>
      </c>
      <c r="E195" s="68" t="str">
        <f t="shared" si="8"/>
        <v>20170918 16:54:32.862000</v>
      </c>
      <c r="F195" s="69">
        <f t="shared" si="9"/>
        <v>2534</v>
      </c>
    </row>
    <row r="196" spans="1:6">
      <c r="A196">
        <v>2</v>
      </c>
      <c r="B196">
        <v>633.5</v>
      </c>
      <c r="C196" t="s">
        <v>63</v>
      </c>
      <c r="D196" t="s">
        <v>2045</v>
      </c>
      <c r="E196" s="68" t="str">
        <f t="shared" si="8"/>
        <v>20170918 16:54:32.862000</v>
      </c>
      <c r="F196" s="69">
        <f t="shared" si="9"/>
        <v>1267</v>
      </c>
    </row>
    <row r="197" spans="1:6">
      <c r="A197">
        <v>32</v>
      </c>
      <c r="B197">
        <v>633.5</v>
      </c>
      <c r="C197" t="s">
        <v>63</v>
      </c>
      <c r="D197" t="s">
        <v>2045</v>
      </c>
      <c r="E197" s="68" t="str">
        <f t="shared" si="8"/>
        <v>20170918 16:54:32.862000</v>
      </c>
      <c r="F197" s="69">
        <f t="shared" si="9"/>
        <v>20272</v>
      </c>
    </row>
    <row r="198" spans="1:6">
      <c r="A198">
        <v>82</v>
      </c>
      <c r="B198">
        <v>633.5</v>
      </c>
      <c r="C198" t="s">
        <v>63</v>
      </c>
      <c r="D198" t="s">
        <v>2045</v>
      </c>
      <c r="E198" s="68" t="str">
        <f t="shared" si="8"/>
        <v>20170918 16:54:32.862000</v>
      </c>
      <c r="F198" s="69">
        <f t="shared" si="9"/>
        <v>51947</v>
      </c>
    </row>
    <row r="199" spans="1:6">
      <c r="A199">
        <v>99</v>
      </c>
      <c r="B199">
        <v>633.5</v>
      </c>
      <c r="C199" t="s">
        <v>63</v>
      </c>
      <c r="D199" t="s">
        <v>2045</v>
      </c>
      <c r="E199" s="68" t="str">
        <f t="shared" si="8"/>
        <v>20170918 16:54:32.862000</v>
      </c>
      <c r="F199" s="69">
        <f t="shared" si="9"/>
        <v>62716.5</v>
      </c>
    </row>
    <row r="200" spans="1:6">
      <c r="A200">
        <v>284</v>
      </c>
      <c r="B200">
        <v>633.5</v>
      </c>
      <c r="C200" t="s">
        <v>63</v>
      </c>
      <c r="D200" t="s">
        <v>2045</v>
      </c>
      <c r="E200" s="68" t="str">
        <f t="shared" si="8"/>
        <v>20170918 16:54:32.862000</v>
      </c>
      <c r="F200" s="69">
        <f t="shared" si="9"/>
        <v>179914</v>
      </c>
    </row>
    <row r="201" spans="1:6">
      <c r="A201">
        <v>99</v>
      </c>
      <c r="B201">
        <v>633.5</v>
      </c>
      <c r="C201" t="s">
        <v>63</v>
      </c>
      <c r="D201" t="s">
        <v>2045</v>
      </c>
      <c r="E201" s="68" t="str">
        <f t="shared" si="8"/>
        <v>20170918 16:54:32.862000</v>
      </c>
      <c r="F201" s="69">
        <f t="shared" si="9"/>
        <v>62716.5</v>
      </c>
    </row>
    <row r="202" spans="1:6">
      <c r="A202">
        <v>90</v>
      </c>
      <c r="B202">
        <v>633.5</v>
      </c>
      <c r="C202" t="s">
        <v>63</v>
      </c>
      <c r="D202" t="s">
        <v>2045</v>
      </c>
      <c r="E202" s="68" t="str">
        <f t="shared" si="8"/>
        <v>20170918 16:54:32.862000</v>
      </c>
      <c r="F202" s="69">
        <f t="shared" si="9"/>
        <v>57015</v>
      </c>
    </row>
    <row r="203" spans="1:6">
      <c r="A203">
        <v>102</v>
      </c>
      <c r="B203">
        <v>633.5</v>
      </c>
      <c r="C203" t="s">
        <v>63</v>
      </c>
      <c r="D203" t="s">
        <v>2046</v>
      </c>
      <c r="E203" s="68" t="str">
        <f t="shared" si="8"/>
        <v>20170918 16:54:32.891000</v>
      </c>
      <c r="F203" s="69">
        <f t="shared" si="9"/>
        <v>64617</v>
      </c>
    </row>
    <row r="204" spans="1:6">
      <c r="A204">
        <v>98</v>
      </c>
      <c r="B204">
        <v>633.5</v>
      </c>
      <c r="C204" t="s">
        <v>63</v>
      </c>
      <c r="D204" t="s">
        <v>2047</v>
      </c>
      <c r="E204" s="68" t="str">
        <f t="shared" si="8"/>
        <v>20170918 16:54:32.892000</v>
      </c>
      <c r="F204" s="69">
        <f t="shared" si="9"/>
        <v>62083</v>
      </c>
    </row>
    <row r="205" spans="1:6">
      <c r="A205">
        <v>200</v>
      </c>
      <c r="B205">
        <v>633.5</v>
      </c>
      <c r="C205" t="s">
        <v>63</v>
      </c>
      <c r="D205" t="s">
        <v>2048</v>
      </c>
      <c r="E205" s="68" t="str">
        <f t="shared" si="8"/>
        <v>20170918 16:54:32.919000</v>
      </c>
      <c r="F205" s="69">
        <f t="shared" si="9"/>
        <v>126700</v>
      </c>
    </row>
    <row r="206" spans="1:6">
      <c r="A206">
        <v>10</v>
      </c>
      <c r="B206">
        <v>633.5</v>
      </c>
      <c r="C206" t="s">
        <v>63</v>
      </c>
      <c r="D206" t="s">
        <v>2048</v>
      </c>
      <c r="E206" s="68" t="str">
        <f t="shared" si="8"/>
        <v>20170918 16:54:32.919000</v>
      </c>
      <c r="F206" s="69">
        <f t="shared" si="9"/>
        <v>6335</v>
      </c>
    </row>
    <row r="207" spans="1:6">
      <c r="A207">
        <v>85</v>
      </c>
      <c r="B207">
        <v>633.5</v>
      </c>
      <c r="C207" t="s">
        <v>63</v>
      </c>
      <c r="D207" t="s">
        <v>2048</v>
      </c>
      <c r="E207" s="68" t="str">
        <f t="shared" si="8"/>
        <v>20170918 16:54:32.919000</v>
      </c>
      <c r="F207" s="69">
        <f t="shared" si="9"/>
        <v>53847.5</v>
      </c>
    </row>
    <row r="208" spans="1:6">
      <c r="A208">
        <v>17</v>
      </c>
      <c r="B208">
        <v>633.5</v>
      </c>
      <c r="C208" t="s">
        <v>63</v>
      </c>
      <c r="D208" t="s">
        <v>2049</v>
      </c>
      <c r="E208" s="68" t="str">
        <f t="shared" si="8"/>
        <v>20170918 16:54:33.772000</v>
      </c>
      <c r="F208" s="69">
        <f t="shared" si="9"/>
        <v>10769.5</v>
      </c>
    </row>
    <row r="209" spans="1:6">
      <c r="A209">
        <v>31</v>
      </c>
      <c r="B209">
        <v>633.5</v>
      </c>
      <c r="C209" t="s">
        <v>63</v>
      </c>
      <c r="D209" t="s">
        <v>2050</v>
      </c>
      <c r="E209" s="68" t="str">
        <f t="shared" si="8"/>
        <v>20170918 16:54:44.408000</v>
      </c>
      <c r="F209" s="69">
        <f t="shared" si="9"/>
        <v>19638.5</v>
      </c>
    </row>
    <row r="210" spans="1:6">
      <c r="A210">
        <v>672</v>
      </c>
      <c r="B210">
        <v>633.5</v>
      </c>
      <c r="C210" t="s">
        <v>63</v>
      </c>
      <c r="D210" t="s">
        <v>2051</v>
      </c>
      <c r="E210" s="68" t="str">
        <f t="shared" si="8"/>
        <v>20170918 16:54:46.935000</v>
      </c>
      <c r="F210" s="69">
        <f t="shared" si="9"/>
        <v>425712</v>
      </c>
    </row>
    <row r="211" spans="1:6">
      <c r="A211">
        <v>152</v>
      </c>
      <c r="B211">
        <v>633.5</v>
      </c>
      <c r="C211" t="s">
        <v>63</v>
      </c>
      <c r="D211" t="s">
        <v>2051</v>
      </c>
      <c r="E211" s="68" t="str">
        <f t="shared" si="8"/>
        <v>20170918 16:54:46.935000</v>
      </c>
      <c r="F211" s="69">
        <f t="shared" si="9"/>
        <v>96292</v>
      </c>
    </row>
    <row r="212" spans="1:6">
      <c r="A212">
        <v>101</v>
      </c>
      <c r="B212">
        <v>633.5</v>
      </c>
      <c r="C212" t="s">
        <v>63</v>
      </c>
      <c r="D212" t="s">
        <v>2051</v>
      </c>
      <c r="E212" s="68" t="str">
        <f t="shared" si="8"/>
        <v>20170918 16:54:46.935000</v>
      </c>
      <c r="F212" s="69">
        <f t="shared" si="9"/>
        <v>63983.5</v>
      </c>
    </row>
    <row r="213" spans="1:6">
      <c r="A213">
        <v>200</v>
      </c>
      <c r="B213">
        <v>633.5</v>
      </c>
      <c r="C213" t="s">
        <v>63</v>
      </c>
      <c r="D213" t="s">
        <v>2052</v>
      </c>
      <c r="E213" s="68" t="str">
        <f t="shared" si="8"/>
        <v>20170918 16:54:46.962000</v>
      </c>
      <c r="F213" s="69">
        <f t="shared" si="9"/>
        <v>126700</v>
      </c>
    </row>
    <row r="214" spans="1:6">
      <c r="A214">
        <v>65</v>
      </c>
      <c r="B214">
        <v>633.5</v>
      </c>
      <c r="C214" t="s">
        <v>63</v>
      </c>
      <c r="D214" t="s">
        <v>2052</v>
      </c>
      <c r="E214" s="68" t="str">
        <f t="shared" si="8"/>
        <v>20170918 16:54:46.962000</v>
      </c>
      <c r="F214" s="69">
        <f t="shared" si="9"/>
        <v>41177.5</v>
      </c>
    </row>
    <row r="215" spans="1:6">
      <c r="A215">
        <v>69</v>
      </c>
      <c r="B215">
        <v>633.5</v>
      </c>
      <c r="C215" t="s">
        <v>65</v>
      </c>
      <c r="D215" t="s">
        <v>2053</v>
      </c>
      <c r="E215" s="68" t="str">
        <f t="shared" si="8"/>
        <v>20170918 16:54:48.432000</v>
      </c>
      <c r="F215" s="69">
        <f t="shared" si="9"/>
        <v>43711.5</v>
      </c>
    </row>
    <row r="216" spans="1:6">
      <c r="A216">
        <v>85</v>
      </c>
      <c r="B216">
        <v>633.5</v>
      </c>
      <c r="C216" t="s">
        <v>65</v>
      </c>
      <c r="D216" t="s">
        <v>2053</v>
      </c>
      <c r="E216" s="68" t="str">
        <f t="shared" si="8"/>
        <v>20170918 16:54:48.432000</v>
      </c>
      <c r="F216" s="69">
        <f t="shared" si="9"/>
        <v>53847.5</v>
      </c>
    </row>
    <row r="217" spans="1:6">
      <c r="A217">
        <v>50</v>
      </c>
      <c r="B217">
        <v>633.5</v>
      </c>
      <c r="C217" t="s">
        <v>70</v>
      </c>
      <c r="D217" t="s">
        <v>2054</v>
      </c>
      <c r="E217" s="68" t="str">
        <f t="shared" si="8"/>
        <v>20170918 16:54:48.433160</v>
      </c>
      <c r="F217" s="69">
        <f t="shared" si="9"/>
        <v>31675</v>
      </c>
    </row>
    <row r="218" spans="1:6">
      <c r="A218">
        <v>74</v>
      </c>
      <c r="B218">
        <v>633.5</v>
      </c>
      <c r="C218" t="s">
        <v>67</v>
      </c>
      <c r="D218" t="s">
        <v>2055</v>
      </c>
      <c r="E218" s="68" t="str">
        <f t="shared" si="8"/>
        <v>20170918 16:54:48.433225</v>
      </c>
      <c r="F218" s="69">
        <f t="shared" si="9"/>
        <v>46879</v>
      </c>
    </row>
    <row r="219" spans="1:6">
      <c r="A219">
        <v>55</v>
      </c>
      <c r="B219">
        <v>633.5</v>
      </c>
      <c r="C219" t="s">
        <v>65</v>
      </c>
      <c r="D219" t="s">
        <v>2056</v>
      </c>
      <c r="E219" s="68" t="str">
        <f t="shared" si="8"/>
        <v>20170918 16:54:48.521000</v>
      </c>
      <c r="F219" s="69">
        <f t="shared" si="9"/>
        <v>34842.5</v>
      </c>
    </row>
    <row r="220" spans="1:6">
      <c r="A220">
        <v>54</v>
      </c>
      <c r="B220">
        <v>633.5</v>
      </c>
      <c r="C220" t="s">
        <v>65</v>
      </c>
      <c r="D220" t="s">
        <v>2056</v>
      </c>
      <c r="E220" s="68" t="str">
        <f t="shared" si="8"/>
        <v>20170918 16:54:48.521000</v>
      </c>
      <c r="F220" s="69">
        <f t="shared" si="9"/>
        <v>34209</v>
      </c>
    </row>
    <row r="221" spans="1:6">
      <c r="A221">
        <v>43</v>
      </c>
      <c r="B221">
        <v>633.5</v>
      </c>
      <c r="C221" t="s">
        <v>70</v>
      </c>
      <c r="D221" t="s">
        <v>2057</v>
      </c>
      <c r="E221" s="68" t="str">
        <f t="shared" si="8"/>
        <v>20170918 16:54:48.521337</v>
      </c>
      <c r="F221" s="69">
        <f t="shared" si="9"/>
        <v>27240.5</v>
      </c>
    </row>
    <row r="222" spans="1:6">
      <c r="A222">
        <v>43</v>
      </c>
      <c r="B222">
        <v>633.5</v>
      </c>
      <c r="C222" t="s">
        <v>70</v>
      </c>
      <c r="D222" t="s">
        <v>2057</v>
      </c>
      <c r="E222" s="68" t="str">
        <f t="shared" si="8"/>
        <v>20170918 16:54:48.521337</v>
      </c>
      <c r="F222" s="69">
        <f t="shared" si="9"/>
        <v>27240.5</v>
      </c>
    </row>
    <row r="223" spans="1:6">
      <c r="A223">
        <v>17</v>
      </c>
      <c r="B223">
        <v>633.5</v>
      </c>
      <c r="C223" t="s">
        <v>65</v>
      </c>
      <c r="D223" t="s">
        <v>2058</v>
      </c>
      <c r="E223" s="68" t="str">
        <f t="shared" si="8"/>
        <v>20170918 16:54:52.848000</v>
      </c>
      <c r="F223" s="69">
        <f t="shared" si="9"/>
        <v>10769.5</v>
      </c>
    </row>
    <row r="224" spans="1:6">
      <c r="A224">
        <v>335</v>
      </c>
      <c r="B224">
        <v>634</v>
      </c>
      <c r="C224" t="s">
        <v>63</v>
      </c>
      <c r="D224" t="s">
        <v>2059</v>
      </c>
      <c r="E224" s="68" t="str">
        <f t="shared" si="8"/>
        <v>20170918 16:54:59.018000</v>
      </c>
      <c r="F224" s="69">
        <f t="shared" si="9"/>
        <v>212390</v>
      </c>
    </row>
    <row r="225" spans="1:6">
      <c r="A225">
        <v>235</v>
      </c>
      <c r="B225">
        <v>634</v>
      </c>
      <c r="C225" t="s">
        <v>63</v>
      </c>
      <c r="D225" t="s">
        <v>2059</v>
      </c>
      <c r="E225" s="68" t="str">
        <f t="shared" si="8"/>
        <v>20170918 16:54:59.018000</v>
      </c>
      <c r="F225" s="69">
        <f t="shared" si="9"/>
        <v>148990</v>
      </c>
    </row>
    <row r="226" spans="1:6">
      <c r="A226">
        <v>209</v>
      </c>
      <c r="B226">
        <v>634</v>
      </c>
      <c r="C226" t="s">
        <v>63</v>
      </c>
      <c r="D226" t="s">
        <v>2059</v>
      </c>
      <c r="E226" s="68" t="str">
        <f t="shared" si="8"/>
        <v>20170918 16:54:59.018000</v>
      </c>
      <c r="F226" s="69">
        <f t="shared" si="9"/>
        <v>132506</v>
      </c>
    </row>
    <row r="227" spans="1:6">
      <c r="A227">
        <v>84</v>
      </c>
      <c r="B227">
        <v>634</v>
      </c>
      <c r="C227" t="s">
        <v>63</v>
      </c>
      <c r="D227" t="s">
        <v>2059</v>
      </c>
      <c r="E227" s="68" t="str">
        <f t="shared" si="8"/>
        <v>20170918 16:54:59.018000</v>
      </c>
      <c r="F227" s="69">
        <f t="shared" si="9"/>
        <v>53256</v>
      </c>
    </row>
    <row r="228" spans="1:6">
      <c r="A228">
        <v>90</v>
      </c>
      <c r="B228">
        <v>634</v>
      </c>
      <c r="C228" t="s">
        <v>63</v>
      </c>
      <c r="D228" t="s">
        <v>2059</v>
      </c>
      <c r="E228" s="68" t="str">
        <f t="shared" si="8"/>
        <v>20170918 16:54:59.018000</v>
      </c>
      <c r="F228" s="69">
        <f t="shared" si="9"/>
        <v>57060</v>
      </c>
    </row>
    <row r="229" spans="1:6">
      <c r="A229">
        <v>3</v>
      </c>
      <c r="B229">
        <v>634</v>
      </c>
      <c r="C229" t="s">
        <v>65</v>
      </c>
      <c r="D229" t="s">
        <v>2059</v>
      </c>
      <c r="E229" s="68" t="str">
        <f t="shared" si="8"/>
        <v>20170918 16:54:59.018000</v>
      </c>
      <c r="F229" s="69">
        <f t="shared" si="9"/>
        <v>1902</v>
      </c>
    </row>
    <row r="230" spans="1:6">
      <c r="A230">
        <v>3</v>
      </c>
      <c r="B230">
        <v>634</v>
      </c>
      <c r="C230" t="s">
        <v>65</v>
      </c>
      <c r="D230" t="s">
        <v>2059</v>
      </c>
      <c r="E230" s="68" t="str">
        <f t="shared" si="8"/>
        <v>20170918 16:54:59.018000</v>
      </c>
      <c r="F230" s="69">
        <f t="shared" si="9"/>
        <v>1902</v>
      </c>
    </row>
    <row r="231" spans="1:6">
      <c r="A231">
        <v>75</v>
      </c>
      <c r="B231">
        <v>634</v>
      </c>
      <c r="C231" t="s">
        <v>65</v>
      </c>
      <c r="D231" t="s">
        <v>2059</v>
      </c>
      <c r="E231" s="68" t="str">
        <f t="shared" si="8"/>
        <v>20170918 16:54:59.018000</v>
      </c>
      <c r="F231" s="69">
        <f t="shared" si="9"/>
        <v>47550</v>
      </c>
    </row>
    <row r="232" spans="1:6">
      <c r="A232">
        <v>50</v>
      </c>
      <c r="B232">
        <v>634</v>
      </c>
      <c r="C232" t="s">
        <v>70</v>
      </c>
      <c r="D232" t="s">
        <v>2060</v>
      </c>
      <c r="E232" s="68" t="str">
        <f t="shared" si="8"/>
        <v>20170918 16:54:59.019005</v>
      </c>
      <c r="F232" s="69">
        <f t="shared" si="9"/>
        <v>31700</v>
      </c>
    </row>
    <row r="233" spans="1:6">
      <c r="A233">
        <v>50</v>
      </c>
      <c r="B233">
        <v>634</v>
      </c>
      <c r="C233" t="s">
        <v>70</v>
      </c>
      <c r="D233" t="s">
        <v>2060</v>
      </c>
      <c r="E233" s="68" t="str">
        <f t="shared" si="8"/>
        <v>20170918 16:54:59.019005</v>
      </c>
      <c r="F233" s="69">
        <f t="shared" si="9"/>
        <v>31700</v>
      </c>
    </row>
    <row r="234" spans="1:6">
      <c r="A234">
        <v>50</v>
      </c>
      <c r="B234">
        <v>634</v>
      </c>
      <c r="C234" t="s">
        <v>70</v>
      </c>
      <c r="D234" t="s">
        <v>2060</v>
      </c>
      <c r="E234" s="68" t="str">
        <f t="shared" si="8"/>
        <v>20170918 16:54:59.019005</v>
      </c>
      <c r="F234" s="69">
        <f t="shared" si="9"/>
        <v>31700</v>
      </c>
    </row>
    <row r="235" spans="1:6">
      <c r="A235">
        <v>60</v>
      </c>
      <c r="B235">
        <v>634</v>
      </c>
      <c r="C235" t="s">
        <v>67</v>
      </c>
      <c r="D235" t="s">
        <v>2061</v>
      </c>
      <c r="E235" s="68" t="str">
        <f t="shared" si="8"/>
        <v>20170918 16:54:59.019051</v>
      </c>
      <c r="F235" s="69">
        <f t="shared" si="9"/>
        <v>38040</v>
      </c>
    </row>
    <row r="236" spans="1:6">
      <c r="A236">
        <v>70</v>
      </c>
      <c r="B236">
        <v>634</v>
      </c>
      <c r="C236" t="s">
        <v>67</v>
      </c>
      <c r="D236" t="s">
        <v>2061</v>
      </c>
      <c r="E236" s="68" t="str">
        <f t="shared" si="8"/>
        <v>20170918 16:54:59.019051</v>
      </c>
      <c r="F236" s="69">
        <f t="shared" si="9"/>
        <v>44380</v>
      </c>
    </row>
    <row r="237" spans="1:6">
      <c r="A237">
        <v>68</v>
      </c>
      <c r="B237">
        <v>634</v>
      </c>
      <c r="C237" t="s">
        <v>65</v>
      </c>
      <c r="D237" t="s">
        <v>2062</v>
      </c>
      <c r="E237" s="68" t="str">
        <f t="shared" si="8"/>
        <v>20170918 16:54:59.108000</v>
      </c>
      <c r="F237" s="69">
        <f t="shared" si="9"/>
        <v>43112</v>
      </c>
    </row>
    <row r="238" spans="1:6">
      <c r="A238">
        <v>55</v>
      </c>
      <c r="B238">
        <v>634</v>
      </c>
      <c r="C238" t="s">
        <v>70</v>
      </c>
      <c r="D238" t="s">
        <v>2063</v>
      </c>
      <c r="E238" s="68" t="str">
        <f t="shared" si="8"/>
        <v>20170918 16:54:59.108650</v>
      </c>
      <c r="F238" s="69">
        <f t="shared" si="9"/>
        <v>34870</v>
      </c>
    </row>
    <row r="239" spans="1:6">
      <c r="A239">
        <v>23</v>
      </c>
      <c r="B239">
        <v>634</v>
      </c>
      <c r="C239" t="s">
        <v>67</v>
      </c>
      <c r="D239" t="s">
        <v>2064</v>
      </c>
      <c r="E239" s="68" t="str">
        <f t="shared" si="8"/>
        <v>20170918 16:54:59.108689</v>
      </c>
      <c r="F239" s="69">
        <f t="shared" si="9"/>
        <v>14582</v>
      </c>
    </row>
    <row r="240" spans="1:6">
      <c r="A240">
        <v>611</v>
      </c>
      <c r="B240">
        <v>634</v>
      </c>
      <c r="C240" t="s">
        <v>63</v>
      </c>
      <c r="D240" t="s">
        <v>2065</v>
      </c>
      <c r="E240" s="68" t="str">
        <f t="shared" si="8"/>
        <v>20170918 16:55:17.159707</v>
      </c>
      <c r="F240" s="69">
        <f t="shared" si="9"/>
        <v>387374</v>
      </c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E825"/>
  <sheetViews>
    <sheetView workbookViewId="0">
      <selection sqref="A1:G2"/>
    </sheetView>
  </sheetViews>
  <sheetFormatPr defaultRowHeight="12.75"/>
  <cols>
    <col min="3" max="3" width="9.140625" customWidth="1"/>
    <col min="4" max="4" width="8.85546875" hidden="1" customWidth="1"/>
  </cols>
  <sheetData>
    <row r="1" spans="1:5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</row>
    <row r="2" spans="1:5">
      <c r="A2">
        <v>800</v>
      </c>
      <c r="B2">
        <v>644.5</v>
      </c>
      <c r="C2" t="s">
        <v>63</v>
      </c>
      <c r="D2" t="s">
        <v>1659</v>
      </c>
      <c r="E2" s="68" t="str">
        <f t="shared" ref="E2:E65" si="0">LEFT(D2,FIND(" ",D2)-1)&amp;" "&amp;IF((MID(D2,FIND(" ",D2)+1,2))&lt;"23",MID(D2,FIND(" ",D2)+1,2) + 2 - VALUE(MID(D2,28,1)),"0"&amp;"0")&amp;MID(D2,FIND(" ",D2)+3,13)</f>
        <v>20170911 9:10:26.850050</v>
      </c>
    </row>
    <row r="3" spans="1:5">
      <c r="A3">
        <v>800</v>
      </c>
      <c r="B3">
        <v>643.5</v>
      </c>
      <c r="C3" t="s">
        <v>63</v>
      </c>
      <c r="D3" t="s">
        <v>1660</v>
      </c>
      <c r="E3" s="68" t="str">
        <f t="shared" si="0"/>
        <v>20170911 9:18:57.305010</v>
      </c>
    </row>
    <row r="4" spans="1:5">
      <c r="A4">
        <v>56</v>
      </c>
      <c r="B4">
        <v>641</v>
      </c>
      <c r="C4" t="s">
        <v>65</v>
      </c>
      <c r="D4" t="s">
        <v>1661</v>
      </c>
      <c r="E4" s="68" t="str">
        <f t="shared" si="0"/>
        <v>20170911 9:31:51.271000</v>
      </c>
    </row>
    <row r="5" spans="1:5">
      <c r="A5">
        <v>36</v>
      </c>
      <c r="B5">
        <v>641</v>
      </c>
      <c r="C5" t="s">
        <v>70</v>
      </c>
      <c r="D5" t="s">
        <v>1662</v>
      </c>
      <c r="E5" s="68" t="str">
        <f t="shared" si="0"/>
        <v>20170911 9:31:51.271406</v>
      </c>
    </row>
    <row r="6" spans="1:5">
      <c r="A6">
        <v>50</v>
      </c>
      <c r="B6">
        <v>641</v>
      </c>
      <c r="C6" t="s">
        <v>67</v>
      </c>
      <c r="D6" t="s">
        <v>1663</v>
      </c>
      <c r="E6" s="68" t="str">
        <f t="shared" si="0"/>
        <v>20170911 9:31:51.271408</v>
      </c>
    </row>
    <row r="7" spans="1:5">
      <c r="A7">
        <v>189</v>
      </c>
      <c r="B7">
        <v>641</v>
      </c>
      <c r="C7" t="s">
        <v>63</v>
      </c>
      <c r="D7" t="s">
        <v>1664</v>
      </c>
      <c r="E7" s="68" t="str">
        <f t="shared" si="0"/>
        <v>20170911 9:31:51.272000</v>
      </c>
    </row>
    <row r="8" spans="1:5">
      <c r="A8">
        <v>169</v>
      </c>
      <c r="B8">
        <v>641</v>
      </c>
      <c r="C8" t="s">
        <v>63</v>
      </c>
      <c r="D8" t="s">
        <v>1665</v>
      </c>
      <c r="E8" s="68" t="str">
        <f t="shared" si="0"/>
        <v>20170911 9:31:51.281000</v>
      </c>
    </row>
    <row r="9" spans="1:5">
      <c r="A9">
        <v>127</v>
      </c>
      <c r="B9">
        <v>642.5</v>
      </c>
      <c r="C9" t="s">
        <v>63</v>
      </c>
      <c r="D9" t="s">
        <v>1666</v>
      </c>
      <c r="E9" s="68" t="str">
        <f t="shared" si="0"/>
        <v>20170911 9:56:00.708000</v>
      </c>
    </row>
    <row r="10" spans="1:5">
      <c r="A10">
        <v>373</v>
      </c>
      <c r="B10">
        <v>642.5</v>
      </c>
      <c r="C10" t="s">
        <v>63</v>
      </c>
      <c r="D10" t="s">
        <v>1666</v>
      </c>
      <c r="E10" s="68" t="str">
        <f t="shared" si="0"/>
        <v>20170911 9:56:00.708000</v>
      </c>
    </row>
    <row r="11" spans="1:5">
      <c r="A11">
        <v>90</v>
      </c>
      <c r="B11">
        <v>642.5</v>
      </c>
      <c r="C11" t="s">
        <v>63</v>
      </c>
      <c r="D11" t="s">
        <v>1667</v>
      </c>
      <c r="E11" s="68" t="str">
        <f t="shared" si="0"/>
        <v>20170911 10:12:35.250000</v>
      </c>
    </row>
    <row r="12" spans="1:5">
      <c r="A12">
        <v>48</v>
      </c>
      <c r="B12">
        <v>642.5</v>
      </c>
      <c r="C12" t="s">
        <v>63</v>
      </c>
      <c r="D12" t="s">
        <v>1667</v>
      </c>
      <c r="E12" s="68" t="str">
        <f t="shared" si="0"/>
        <v>20170911 10:12:35.250000</v>
      </c>
    </row>
    <row r="13" spans="1:5">
      <c r="A13">
        <v>128</v>
      </c>
      <c r="B13">
        <v>642.5</v>
      </c>
      <c r="C13" t="s">
        <v>63</v>
      </c>
      <c r="D13" t="s">
        <v>1667</v>
      </c>
      <c r="E13" s="68" t="str">
        <f t="shared" si="0"/>
        <v>20170911 10:12:35.250000</v>
      </c>
    </row>
    <row r="14" spans="1:5">
      <c r="A14">
        <v>134</v>
      </c>
      <c r="B14">
        <v>642.5</v>
      </c>
      <c r="C14" t="s">
        <v>63</v>
      </c>
      <c r="D14" t="s">
        <v>1668</v>
      </c>
      <c r="E14" s="68" t="str">
        <f t="shared" si="0"/>
        <v>20170911 10:12:35.270000</v>
      </c>
    </row>
    <row r="15" spans="1:5">
      <c r="A15">
        <v>39</v>
      </c>
      <c r="B15">
        <v>641</v>
      </c>
      <c r="C15" t="s">
        <v>63</v>
      </c>
      <c r="D15" t="s">
        <v>1669</v>
      </c>
      <c r="E15" s="68" t="str">
        <f t="shared" si="0"/>
        <v>20170911 10:30:23.143000</v>
      </c>
    </row>
    <row r="16" spans="1:5">
      <c r="A16">
        <v>257</v>
      </c>
      <c r="B16">
        <v>641</v>
      </c>
      <c r="C16" t="s">
        <v>63</v>
      </c>
      <c r="D16" t="s">
        <v>1670</v>
      </c>
      <c r="E16" s="68" t="str">
        <f t="shared" si="0"/>
        <v>20170911 10:32:01.043000</v>
      </c>
    </row>
    <row r="17" spans="1:5">
      <c r="A17">
        <v>33</v>
      </c>
      <c r="B17">
        <v>641</v>
      </c>
      <c r="C17" t="s">
        <v>63</v>
      </c>
      <c r="D17" t="s">
        <v>1671</v>
      </c>
      <c r="E17" s="68" t="str">
        <f t="shared" si="0"/>
        <v>20170911 10:34:23.308000</v>
      </c>
    </row>
    <row r="18" spans="1:5">
      <c r="A18">
        <v>19</v>
      </c>
      <c r="B18">
        <v>641</v>
      </c>
      <c r="C18" t="s">
        <v>63</v>
      </c>
      <c r="D18" t="s">
        <v>1672</v>
      </c>
      <c r="E18" s="68" t="str">
        <f t="shared" si="0"/>
        <v>20170911 10:36:45.340000</v>
      </c>
    </row>
    <row r="19" spans="1:5">
      <c r="A19">
        <v>12</v>
      </c>
      <c r="B19">
        <v>641</v>
      </c>
      <c r="C19" t="s">
        <v>63</v>
      </c>
      <c r="D19" t="s">
        <v>1673</v>
      </c>
      <c r="E19" s="68" t="str">
        <f t="shared" si="0"/>
        <v>20170911 10:37:34.334000</v>
      </c>
    </row>
    <row r="20" spans="1:5">
      <c r="A20">
        <v>140</v>
      </c>
      <c r="B20">
        <v>641</v>
      </c>
      <c r="C20" t="s">
        <v>63</v>
      </c>
      <c r="D20" t="s">
        <v>1673</v>
      </c>
      <c r="E20" s="68" t="str">
        <f t="shared" si="0"/>
        <v>20170911 10:37:34.334000</v>
      </c>
    </row>
    <row r="21" spans="1:5">
      <c r="A21">
        <v>132</v>
      </c>
      <c r="B21">
        <v>639</v>
      </c>
      <c r="C21" t="s">
        <v>63</v>
      </c>
      <c r="D21" t="s">
        <v>1674</v>
      </c>
      <c r="E21" s="68" t="str">
        <f t="shared" si="0"/>
        <v>20170911 10:48:36.023000</v>
      </c>
    </row>
    <row r="22" spans="1:5">
      <c r="A22">
        <v>226</v>
      </c>
      <c r="B22">
        <v>639</v>
      </c>
      <c r="C22" t="s">
        <v>63</v>
      </c>
      <c r="D22" t="s">
        <v>1674</v>
      </c>
      <c r="E22" s="68" t="str">
        <f t="shared" si="0"/>
        <v>20170911 10:48:36.023000</v>
      </c>
    </row>
    <row r="23" spans="1:5">
      <c r="A23">
        <v>56</v>
      </c>
      <c r="B23">
        <v>639</v>
      </c>
      <c r="C23" t="s">
        <v>65</v>
      </c>
      <c r="D23" t="s">
        <v>1675</v>
      </c>
      <c r="E23" s="68" t="str">
        <f t="shared" si="0"/>
        <v>20170911 10:48:36.033000</v>
      </c>
    </row>
    <row r="24" spans="1:5">
      <c r="A24">
        <v>50</v>
      </c>
      <c r="B24">
        <v>639</v>
      </c>
      <c r="C24" t="s">
        <v>67</v>
      </c>
      <c r="D24" t="s">
        <v>1676</v>
      </c>
      <c r="E24" s="68" t="str">
        <f t="shared" si="0"/>
        <v>20170911 10:48:36.033757</v>
      </c>
    </row>
    <row r="25" spans="1:5">
      <c r="A25">
        <v>36</v>
      </c>
      <c r="B25">
        <v>639</v>
      </c>
      <c r="C25" t="s">
        <v>70</v>
      </c>
      <c r="D25" t="s">
        <v>1677</v>
      </c>
      <c r="E25" s="68" t="str">
        <f t="shared" si="0"/>
        <v>20170911 10:48:36.033759</v>
      </c>
    </row>
    <row r="26" spans="1:5">
      <c r="A26">
        <v>79</v>
      </c>
      <c r="B26">
        <v>638</v>
      </c>
      <c r="C26" t="s">
        <v>63</v>
      </c>
      <c r="D26" t="s">
        <v>1678</v>
      </c>
      <c r="E26" s="68" t="str">
        <f t="shared" si="0"/>
        <v>20170911 10:49:47.704000</v>
      </c>
    </row>
    <row r="27" spans="1:5">
      <c r="A27">
        <v>279</v>
      </c>
      <c r="B27">
        <v>638</v>
      </c>
      <c r="C27" t="s">
        <v>63</v>
      </c>
      <c r="D27" t="s">
        <v>1678</v>
      </c>
      <c r="E27" s="68" t="str">
        <f t="shared" si="0"/>
        <v>20170911 10:49:47.704000</v>
      </c>
    </row>
    <row r="28" spans="1:5">
      <c r="A28">
        <v>56</v>
      </c>
      <c r="B28">
        <v>638</v>
      </c>
      <c r="C28" t="s">
        <v>65</v>
      </c>
      <c r="D28" t="s">
        <v>1679</v>
      </c>
      <c r="E28" s="68" t="str">
        <f t="shared" si="0"/>
        <v>20170911 10:49:47.714000</v>
      </c>
    </row>
    <row r="29" spans="1:5">
      <c r="A29">
        <v>36</v>
      </c>
      <c r="B29">
        <v>638</v>
      </c>
      <c r="C29" t="s">
        <v>70</v>
      </c>
      <c r="D29" t="s">
        <v>1680</v>
      </c>
      <c r="E29" s="68" t="str">
        <f t="shared" si="0"/>
        <v>20170911 10:49:47.714533</v>
      </c>
    </row>
    <row r="30" spans="1:5">
      <c r="A30">
        <v>50</v>
      </c>
      <c r="B30">
        <v>638</v>
      </c>
      <c r="C30" t="s">
        <v>67</v>
      </c>
      <c r="D30" t="s">
        <v>1681</v>
      </c>
      <c r="E30" s="68" t="str">
        <f t="shared" si="0"/>
        <v>20170911 10:49:47.714534</v>
      </c>
    </row>
    <row r="31" spans="1:5">
      <c r="A31">
        <v>500</v>
      </c>
      <c r="B31">
        <v>640</v>
      </c>
      <c r="C31" t="s">
        <v>63</v>
      </c>
      <c r="D31" t="s">
        <v>1682</v>
      </c>
      <c r="E31" s="68" t="str">
        <f t="shared" si="0"/>
        <v>20170911 11:18:32.005000</v>
      </c>
    </row>
    <row r="32" spans="1:5">
      <c r="A32">
        <v>409</v>
      </c>
      <c r="B32">
        <v>640</v>
      </c>
      <c r="C32" t="s">
        <v>63</v>
      </c>
      <c r="D32" t="s">
        <v>1683</v>
      </c>
      <c r="E32" s="68" t="str">
        <f t="shared" si="0"/>
        <v>20170911 11:29:19.174000</v>
      </c>
    </row>
    <row r="33" spans="1:5">
      <c r="A33">
        <v>91</v>
      </c>
      <c r="B33">
        <v>640</v>
      </c>
      <c r="C33" t="s">
        <v>63</v>
      </c>
      <c r="D33" t="s">
        <v>1683</v>
      </c>
      <c r="E33" s="68" t="str">
        <f t="shared" si="0"/>
        <v>20170911 11:29:19.174000</v>
      </c>
    </row>
    <row r="34" spans="1:5">
      <c r="A34">
        <v>25</v>
      </c>
      <c r="B34">
        <v>639</v>
      </c>
      <c r="C34" t="s">
        <v>70</v>
      </c>
      <c r="D34" t="s">
        <v>1684</v>
      </c>
      <c r="E34" s="68" t="str">
        <f t="shared" si="0"/>
        <v>20170911 11:49:09.787113</v>
      </c>
    </row>
    <row r="35" spans="1:5">
      <c r="A35">
        <v>89</v>
      </c>
      <c r="B35">
        <v>639.5</v>
      </c>
      <c r="C35" t="s">
        <v>63</v>
      </c>
      <c r="D35" t="s">
        <v>1685</v>
      </c>
      <c r="E35" s="68" t="str">
        <f t="shared" si="0"/>
        <v>20170911 11:53:07.175000</v>
      </c>
    </row>
    <row r="36" spans="1:5">
      <c r="A36">
        <v>93</v>
      </c>
      <c r="B36">
        <v>639.5</v>
      </c>
      <c r="C36" t="s">
        <v>63</v>
      </c>
      <c r="D36" t="s">
        <v>1685</v>
      </c>
      <c r="E36" s="68" t="str">
        <f t="shared" si="0"/>
        <v>20170911 11:53:07.175000</v>
      </c>
    </row>
    <row r="37" spans="1:5">
      <c r="A37">
        <v>124</v>
      </c>
      <c r="B37">
        <v>639.5</v>
      </c>
      <c r="C37" t="s">
        <v>63</v>
      </c>
      <c r="D37" t="s">
        <v>1685</v>
      </c>
      <c r="E37" s="68" t="str">
        <f t="shared" si="0"/>
        <v>20170911 11:53:07.175000</v>
      </c>
    </row>
    <row r="38" spans="1:5">
      <c r="A38">
        <v>88</v>
      </c>
      <c r="B38">
        <v>639.5</v>
      </c>
      <c r="C38" t="s">
        <v>63</v>
      </c>
      <c r="D38" t="s">
        <v>1685</v>
      </c>
      <c r="E38" s="68" t="str">
        <f t="shared" si="0"/>
        <v>20170911 11:53:07.175000</v>
      </c>
    </row>
    <row r="39" spans="1:5">
      <c r="A39">
        <v>29</v>
      </c>
      <c r="B39">
        <v>639.5</v>
      </c>
      <c r="C39" t="s">
        <v>63</v>
      </c>
      <c r="D39" t="s">
        <v>1685</v>
      </c>
      <c r="E39" s="68" t="str">
        <f t="shared" si="0"/>
        <v>20170911 11:53:07.175000</v>
      </c>
    </row>
    <row r="40" spans="1:5">
      <c r="A40">
        <v>52</v>
      </c>
      <c r="B40">
        <v>639.5</v>
      </c>
      <c r="C40" t="s">
        <v>63</v>
      </c>
      <c r="D40" t="s">
        <v>1685</v>
      </c>
      <c r="E40" s="68" t="str">
        <f t="shared" si="0"/>
        <v>20170911 11:53:07.175000</v>
      </c>
    </row>
    <row r="41" spans="1:5">
      <c r="A41">
        <v>122</v>
      </c>
      <c r="B41">
        <v>639</v>
      </c>
      <c r="C41" t="s">
        <v>63</v>
      </c>
      <c r="D41" t="s">
        <v>1686</v>
      </c>
      <c r="E41" s="68" t="str">
        <f t="shared" si="0"/>
        <v>20170911 11:53:18.611000</v>
      </c>
    </row>
    <row r="42" spans="1:5">
      <c r="A42">
        <v>236</v>
      </c>
      <c r="B42">
        <v>639</v>
      </c>
      <c r="C42" t="s">
        <v>63</v>
      </c>
      <c r="D42" t="s">
        <v>1687</v>
      </c>
      <c r="E42" s="68" t="str">
        <f t="shared" si="0"/>
        <v>20170911 11:55:06.041000</v>
      </c>
    </row>
    <row r="43" spans="1:5">
      <c r="A43">
        <v>117</v>
      </c>
      <c r="B43">
        <v>639</v>
      </c>
      <c r="C43" t="s">
        <v>63</v>
      </c>
      <c r="D43" t="s">
        <v>1688</v>
      </c>
      <c r="E43" s="68" t="str">
        <f t="shared" si="0"/>
        <v>20170911 11:57:30.198000</v>
      </c>
    </row>
    <row r="44" spans="1:5">
      <c r="A44">
        <v>238</v>
      </c>
      <c r="B44">
        <v>639</v>
      </c>
      <c r="C44" t="s">
        <v>63</v>
      </c>
      <c r="D44" t="s">
        <v>1689</v>
      </c>
      <c r="E44" s="68" t="str">
        <f t="shared" si="0"/>
        <v>20170911 12:22:31.173000</v>
      </c>
    </row>
    <row r="45" spans="1:5">
      <c r="A45">
        <v>185</v>
      </c>
      <c r="B45">
        <v>639</v>
      </c>
      <c r="C45" t="s">
        <v>63</v>
      </c>
      <c r="D45" t="s">
        <v>1689</v>
      </c>
      <c r="E45" s="68" t="str">
        <f t="shared" si="0"/>
        <v>20170911 12:22:31.173000</v>
      </c>
    </row>
    <row r="46" spans="1:5">
      <c r="A46">
        <v>102</v>
      </c>
      <c r="B46">
        <v>639</v>
      </c>
      <c r="C46" t="s">
        <v>63</v>
      </c>
      <c r="D46" t="s">
        <v>1689</v>
      </c>
      <c r="E46" s="68" t="str">
        <f t="shared" si="0"/>
        <v>20170911 12:22:31.173000</v>
      </c>
    </row>
    <row r="47" spans="1:5">
      <c r="A47">
        <v>78</v>
      </c>
      <c r="B47">
        <v>638</v>
      </c>
      <c r="C47" t="s">
        <v>63</v>
      </c>
      <c r="D47" t="s">
        <v>1690</v>
      </c>
      <c r="E47" s="68" t="str">
        <f t="shared" si="0"/>
        <v>20170911 12:30:25.652000</v>
      </c>
    </row>
    <row r="48" spans="1:5">
      <c r="A48">
        <v>280</v>
      </c>
      <c r="B48">
        <v>638</v>
      </c>
      <c r="C48" t="s">
        <v>63</v>
      </c>
      <c r="D48" t="s">
        <v>1690</v>
      </c>
      <c r="E48" s="68" t="str">
        <f t="shared" si="0"/>
        <v>20170911 12:30:25.652000</v>
      </c>
    </row>
    <row r="49" spans="1:5">
      <c r="A49">
        <v>56</v>
      </c>
      <c r="B49">
        <v>638</v>
      </c>
      <c r="C49" t="s">
        <v>65</v>
      </c>
      <c r="D49" t="s">
        <v>1691</v>
      </c>
      <c r="E49" s="68" t="str">
        <f t="shared" si="0"/>
        <v>20170911 12:30:25.662000</v>
      </c>
    </row>
    <row r="50" spans="1:5">
      <c r="A50">
        <v>22</v>
      </c>
      <c r="B50">
        <v>638</v>
      </c>
      <c r="C50" t="s">
        <v>67</v>
      </c>
      <c r="D50" t="s">
        <v>1692</v>
      </c>
      <c r="E50" s="68" t="str">
        <f t="shared" si="0"/>
        <v>20170911 12:30:25.662749</v>
      </c>
    </row>
    <row r="51" spans="1:5">
      <c r="A51">
        <v>16</v>
      </c>
      <c r="B51">
        <v>638</v>
      </c>
      <c r="C51" t="s">
        <v>70</v>
      </c>
      <c r="D51" t="s">
        <v>1693</v>
      </c>
      <c r="E51" s="68" t="str">
        <f t="shared" si="0"/>
        <v>20170911 12:30:25.662768</v>
      </c>
    </row>
    <row r="52" spans="1:5">
      <c r="A52">
        <v>28</v>
      </c>
      <c r="B52">
        <v>638</v>
      </c>
      <c r="C52" t="s">
        <v>67</v>
      </c>
      <c r="D52" t="s">
        <v>1694</v>
      </c>
      <c r="E52" s="68" t="str">
        <f t="shared" si="0"/>
        <v>20170911 12:30:25.662792</v>
      </c>
    </row>
    <row r="53" spans="1:5">
      <c r="A53">
        <v>20</v>
      </c>
      <c r="B53">
        <v>638</v>
      </c>
      <c r="C53" t="s">
        <v>70</v>
      </c>
      <c r="D53" t="s">
        <v>1695</v>
      </c>
      <c r="E53" s="68" t="str">
        <f t="shared" si="0"/>
        <v>20170911 12:30:25.662811</v>
      </c>
    </row>
    <row r="54" spans="1:5">
      <c r="A54">
        <v>33</v>
      </c>
      <c r="B54">
        <v>637</v>
      </c>
      <c r="C54" t="s">
        <v>63</v>
      </c>
      <c r="D54" t="s">
        <v>1696</v>
      </c>
      <c r="E54" s="68" t="str">
        <f t="shared" si="0"/>
        <v>20170911 13:06:58.197000</v>
      </c>
    </row>
    <row r="55" spans="1:5">
      <c r="A55">
        <v>90</v>
      </c>
      <c r="B55">
        <v>637</v>
      </c>
      <c r="C55" t="s">
        <v>63</v>
      </c>
      <c r="D55" t="s">
        <v>1696</v>
      </c>
      <c r="E55" s="68" t="str">
        <f t="shared" si="0"/>
        <v>20170911 13:06:58.197000</v>
      </c>
    </row>
    <row r="56" spans="1:5">
      <c r="A56">
        <v>206</v>
      </c>
      <c r="B56">
        <v>637</v>
      </c>
      <c r="C56" t="s">
        <v>63</v>
      </c>
      <c r="D56" t="s">
        <v>1696</v>
      </c>
      <c r="E56" s="68" t="str">
        <f t="shared" si="0"/>
        <v>20170911 13:06:58.197000</v>
      </c>
    </row>
    <row r="57" spans="1:5">
      <c r="A57">
        <v>58</v>
      </c>
      <c r="B57">
        <v>637</v>
      </c>
      <c r="C57" t="s">
        <v>63</v>
      </c>
      <c r="D57" t="s">
        <v>1696</v>
      </c>
      <c r="E57" s="68" t="str">
        <f t="shared" si="0"/>
        <v>20170911 13:06:58.197000</v>
      </c>
    </row>
    <row r="58" spans="1:5">
      <c r="A58">
        <v>83</v>
      </c>
      <c r="B58">
        <v>637</v>
      </c>
      <c r="C58" t="s">
        <v>63</v>
      </c>
      <c r="D58" t="s">
        <v>1696</v>
      </c>
      <c r="E58" s="68" t="str">
        <f t="shared" si="0"/>
        <v>20170911 13:06:58.197000</v>
      </c>
    </row>
    <row r="59" spans="1:5">
      <c r="A59">
        <v>96</v>
      </c>
      <c r="B59">
        <v>637</v>
      </c>
      <c r="C59" t="s">
        <v>63</v>
      </c>
      <c r="D59" t="s">
        <v>1696</v>
      </c>
      <c r="E59" s="68" t="str">
        <f t="shared" si="0"/>
        <v>20170911 13:06:58.197000</v>
      </c>
    </row>
    <row r="60" spans="1:5">
      <c r="A60">
        <v>101</v>
      </c>
      <c r="B60">
        <v>637</v>
      </c>
      <c r="C60" t="s">
        <v>63</v>
      </c>
      <c r="D60" t="s">
        <v>1696</v>
      </c>
      <c r="E60" s="68" t="str">
        <f t="shared" si="0"/>
        <v>20170911 13:06:58.197000</v>
      </c>
    </row>
    <row r="61" spans="1:5">
      <c r="A61">
        <v>28</v>
      </c>
      <c r="B61">
        <v>637</v>
      </c>
      <c r="C61" t="s">
        <v>63</v>
      </c>
      <c r="D61" t="s">
        <v>1696</v>
      </c>
      <c r="E61" s="68" t="str">
        <f t="shared" si="0"/>
        <v>20170911 13:06:58.197000</v>
      </c>
    </row>
    <row r="62" spans="1:5">
      <c r="A62">
        <v>30</v>
      </c>
      <c r="B62">
        <v>637</v>
      </c>
      <c r="C62" t="s">
        <v>63</v>
      </c>
      <c r="D62" t="s">
        <v>1696</v>
      </c>
      <c r="E62" s="68" t="str">
        <f t="shared" si="0"/>
        <v>20170911 13:06:58.197000</v>
      </c>
    </row>
    <row r="63" spans="1:5">
      <c r="A63">
        <v>90</v>
      </c>
      <c r="B63">
        <v>637</v>
      </c>
      <c r="C63" t="s">
        <v>63</v>
      </c>
      <c r="D63" t="s">
        <v>1696</v>
      </c>
      <c r="E63" s="68" t="str">
        <f t="shared" si="0"/>
        <v>20170911 13:06:58.197000</v>
      </c>
    </row>
    <row r="64" spans="1:5">
      <c r="A64">
        <v>39</v>
      </c>
      <c r="B64">
        <v>638.5</v>
      </c>
      <c r="C64" t="s">
        <v>63</v>
      </c>
      <c r="D64" t="s">
        <v>1697</v>
      </c>
      <c r="E64" s="68" t="str">
        <f t="shared" si="0"/>
        <v>20170911 13:26:40.848000</v>
      </c>
    </row>
    <row r="65" spans="1:5">
      <c r="A65">
        <v>100</v>
      </c>
      <c r="B65">
        <v>638.5</v>
      </c>
      <c r="C65" t="s">
        <v>63</v>
      </c>
      <c r="D65" t="s">
        <v>1697</v>
      </c>
      <c r="E65" s="68" t="str">
        <f t="shared" si="0"/>
        <v>20170911 13:26:40.848000</v>
      </c>
    </row>
    <row r="66" spans="1:5">
      <c r="A66">
        <v>90</v>
      </c>
      <c r="B66">
        <v>638.5</v>
      </c>
      <c r="C66" t="s">
        <v>63</v>
      </c>
      <c r="D66" t="s">
        <v>1697</v>
      </c>
      <c r="E66" s="68" t="str">
        <f t="shared" ref="E66:E129" si="1">LEFT(D66,FIND(" ",D66)-1)&amp;" "&amp;IF((MID(D66,FIND(" ",D66)+1,2))&lt;"23",MID(D66,FIND(" ",D66)+1,2) + 2 - VALUE(MID(D66,28,1)),"0"&amp;"0")&amp;MID(D66,FIND(" ",D66)+3,13)</f>
        <v>20170911 13:26:40.848000</v>
      </c>
    </row>
    <row r="67" spans="1:5">
      <c r="A67">
        <v>127</v>
      </c>
      <c r="B67">
        <v>638.5</v>
      </c>
      <c r="C67" t="s">
        <v>63</v>
      </c>
      <c r="D67" t="s">
        <v>1697</v>
      </c>
      <c r="E67" s="68" t="str">
        <f t="shared" si="1"/>
        <v>20170911 13:26:40.848000</v>
      </c>
    </row>
    <row r="68" spans="1:5">
      <c r="A68">
        <v>81</v>
      </c>
      <c r="B68">
        <v>638.5</v>
      </c>
      <c r="C68" t="s">
        <v>63</v>
      </c>
      <c r="D68" t="s">
        <v>1697</v>
      </c>
      <c r="E68" s="68" t="str">
        <f t="shared" si="1"/>
        <v>20170911 13:26:40.848000</v>
      </c>
    </row>
    <row r="69" spans="1:5">
      <c r="A69">
        <v>248</v>
      </c>
      <c r="B69">
        <v>638.5</v>
      </c>
      <c r="C69" t="s">
        <v>63</v>
      </c>
      <c r="D69" t="s">
        <v>1697</v>
      </c>
      <c r="E69" s="68" t="str">
        <f t="shared" si="1"/>
        <v>20170911 13:26:40.848000</v>
      </c>
    </row>
    <row r="70" spans="1:5">
      <c r="A70">
        <v>54</v>
      </c>
      <c r="B70">
        <v>638</v>
      </c>
      <c r="C70" t="s">
        <v>70</v>
      </c>
      <c r="D70" t="s">
        <v>1698</v>
      </c>
      <c r="E70" s="68" t="str">
        <f t="shared" si="1"/>
        <v>20170911 13:45:55.780805</v>
      </c>
    </row>
    <row r="71" spans="1:5">
      <c r="A71">
        <v>295</v>
      </c>
      <c r="B71">
        <v>638</v>
      </c>
      <c r="C71" t="s">
        <v>63</v>
      </c>
      <c r="D71" t="s">
        <v>1699</v>
      </c>
      <c r="E71" s="68" t="str">
        <f t="shared" si="1"/>
        <v>20170911 13:52:36.042000</v>
      </c>
    </row>
    <row r="72" spans="1:5">
      <c r="A72">
        <v>4</v>
      </c>
      <c r="B72">
        <v>638</v>
      </c>
      <c r="C72" t="s">
        <v>70</v>
      </c>
      <c r="D72" t="s">
        <v>1700</v>
      </c>
      <c r="E72" s="68" t="str">
        <f t="shared" si="1"/>
        <v>20170911 13:53:09.444407</v>
      </c>
    </row>
    <row r="73" spans="1:5">
      <c r="A73">
        <v>278</v>
      </c>
      <c r="B73">
        <v>638</v>
      </c>
      <c r="C73" t="s">
        <v>63</v>
      </c>
      <c r="D73" t="s">
        <v>1701</v>
      </c>
      <c r="E73" s="68" t="str">
        <f t="shared" si="1"/>
        <v>20170911 13:56:17.493000</v>
      </c>
    </row>
    <row r="74" spans="1:5">
      <c r="A74">
        <v>169</v>
      </c>
      <c r="B74">
        <v>638</v>
      </c>
      <c r="C74" t="s">
        <v>63</v>
      </c>
      <c r="D74" t="s">
        <v>1702</v>
      </c>
      <c r="E74" s="68" t="str">
        <f t="shared" si="1"/>
        <v>20170911 14:01:58.327000</v>
      </c>
    </row>
    <row r="75" spans="1:5">
      <c r="A75">
        <v>46</v>
      </c>
      <c r="B75">
        <v>638.5</v>
      </c>
      <c r="C75" t="s">
        <v>63</v>
      </c>
      <c r="D75" t="s">
        <v>1703</v>
      </c>
      <c r="E75" s="68" t="str">
        <f t="shared" si="1"/>
        <v>20170911 14:09:26.388000</v>
      </c>
    </row>
    <row r="76" spans="1:5">
      <c r="A76">
        <v>174</v>
      </c>
      <c r="B76">
        <v>638.5</v>
      </c>
      <c r="C76" t="s">
        <v>63</v>
      </c>
      <c r="D76" t="s">
        <v>1703</v>
      </c>
      <c r="E76" s="68" t="str">
        <f t="shared" si="1"/>
        <v>20170911 14:09:26.388000</v>
      </c>
    </row>
    <row r="77" spans="1:5">
      <c r="A77">
        <v>71</v>
      </c>
      <c r="B77">
        <v>638.5</v>
      </c>
      <c r="C77" t="s">
        <v>63</v>
      </c>
      <c r="D77" t="s">
        <v>1703</v>
      </c>
      <c r="E77" s="68" t="str">
        <f t="shared" si="1"/>
        <v>20170911 14:09:26.388000</v>
      </c>
    </row>
    <row r="78" spans="1:5">
      <c r="A78">
        <v>8</v>
      </c>
      <c r="B78">
        <v>638.5</v>
      </c>
      <c r="C78" t="s">
        <v>63</v>
      </c>
      <c r="D78" t="s">
        <v>1703</v>
      </c>
      <c r="E78" s="68" t="str">
        <f t="shared" si="1"/>
        <v>20170911 14:09:26.388000</v>
      </c>
    </row>
    <row r="79" spans="1:5">
      <c r="A79">
        <v>63</v>
      </c>
      <c r="B79">
        <v>638.5</v>
      </c>
      <c r="C79" t="s">
        <v>63</v>
      </c>
      <c r="D79" t="s">
        <v>1703</v>
      </c>
      <c r="E79" s="68" t="str">
        <f t="shared" si="1"/>
        <v>20170911 14:09:26.388000</v>
      </c>
    </row>
    <row r="80" spans="1:5">
      <c r="A80">
        <v>51</v>
      </c>
      <c r="B80">
        <v>638.5</v>
      </c>
      <c r="C80" t="s">
        <v>63</v>
      </c>
      <c r="D80" t="s">
        <v>1703</v>
      </c>
      <c r="E80" s="68" t="str">
        <f t="shared" si="1"/>
        <v>20170911 14:09:26.388000</v>
      </c>
    </row>
    <row r="81" spans="1:5">
      <c r="A81">
        <v>128</v>
      </c>
      <c r="B81">
        <v>638.5</v>
      </c>
      <c r="C81" t="s">
        <v>63</v>
      </c>
      <c r="D81" t="s">
        <v>1703</v>
      </c>
      <c r="E81" s="68" t="str">
        <f t="shared" si="1"/>
        <v>20170911 14:09:26.388000</v>
      </c>
    </row>
    <row r="82" spans="1:5">
      <c r="A82">
        <v>57</v>
      </c>
      <c r="B82">
        <v>638.5</v>
      </c>
      <c r="C82" t="s">
        <v>63</v>
      </c>
      <c r="D82" t="s">
        <v>1703</v>
      </c>
      <c r="E82" s="68" t="str">
        <f t="shared" si="1"/>
        <v>20170911 14:09:26.388000</v>
      </c>
    </row>
    <row r="83" spans="1:5">
      <c r="A83">
        <v>44</v>
      </c>
      <c r="B83">
        <v>638.5</v>
      </c>
      <c r="C83" t="s">
        <v>63</v>
      </c>
      <c r="D83" t="s">
        <v>1703</v>
      </c>
      <c r="E83" s="68" t="str">
        <f t="shared" si="1"/>
        <v>20170911 14:09:26.388000</v>
      </c>
    </row>
    <row r="84" spans="1:5">
      <c r="A84">
        <v>83</v>
      </c>
      <c r="B84">
        <v>638.5</v>
      </c>
      <c r="C84" t="s">
        <v>63</v>
      </c>
      <c r="D84" t="s">
        <v>1703</v>
      </c>
      <c r="E84" s="68" t="str">
        <f t="shared" si="1"/>
        <v>20170911 14:09:26.388000</v>
      </c>
    </row>
    <row r="85" spans="1:5">
      <c r="A85">
        <v>47</v>
      </c>
      <c r="B85">
        <v>638.5</v>
      </c>
      <c r="C85" t="s">
        <v>63</v>
      </c>
      <c r="D85" t="s">
        <v>1703</v>
      </c>
      <c r="E85" s="68" t="str">
        <f t="shared" si="1"/>
        <v>20170911 14:09:26.388000</v>
      </c>
    </row>
    <row r="86" spans="1:5">
      <c r="A86">
        <v>228</v>
      </c>
      <c r="B86">
        <v>638.5</v>
      </c>
      <c r="C86" t="s">
        <v>63</v>
      </c>
      <c r="D86" t="s">
        <v>1703</v>
      </c>
      <c r="E86" s="68" t="str">
        <f t="shared" si="1"/>
        <v>20170911 14:09:26.388000</v>
      </c>
    </row>
    <row r="87" spans="1:5">
      <c r="A87">
        <v>41</v>
      </c>
      <c r="B87">
        <v>640</v>
      </c>
      <c r="C87" t="s">
        <v>63</v>
      </c>
      <c r="D87" t="s">
        <v>1704</v>
      </c>
      <c r="E87" s="68" t="str">
        <f t="shared" si="1"/>
        <v>20170911 14:43:45.545000</v>
      </c>
    </row>
    <row r="88" spans="1:5">
      <c r="A88">
        <v>82</v>
      </c>
      <c r="B88">
        <v>640</v>
      </c>
      <c r="C88" t="s">
        <v>63</v>
      </c>
      <c r="D88" t="s">
        <v>1704</v>
      </c>
      <c r="E88" s="68" t="str">
        <f t="shared" si="1"/>
        <v>20170911 14:43:45.545000</v>
      </c>
    </row>
    <row r="89" spans="1:5">
      <c r="A89">
        <v>95</v>
      </c>
      <c r="B89">
        <v>640</v>
      </c>
      <c r="C89" t="s">
        <v>63</v>
      </c>
      <c r="D89" t="s">
        <v>1704</v>
      </c>
      <c r="E89" s="68" t="str">
        <f t="shared" si="1"/>
        <v>20170911 14:43:45.545000</v>
      </c>
    </row>
    <row r="90" spans="1:5">
      <c r="A90">
        <v>93</v>
      </c>
      <c r="B90">
        <v>640</v>
      </c>
      <c r="C90" t="s">
        <v>63</v>
      </c>
      <c r="D90" t="s">
        <v>1704</v>
      </c>
      <c r="E90" s="68" t="str">
        <f t="shared" si="1"/>
        <v>20170911 14:43:45.545000</v>
      </c>
    </row>
    <row r="91" spans="1:5">
      <c r="A91">
        <v>500</v>
      </c>
      <c r="B91">
        <v>640</v>
      </c>
      <c r="C91" t="s">
        <v>63</v>
      </c>
      <c r="D91" t="s">
        <v>1704</v>
      </c>
      <c r="E91" s="68" t="str">
        <f t="shared" si="1"/>
        <v>20170911 14:43:45.545000</v>
      </c>
    </row>
    <row r="92" spans="1:5">
      <c r="A92">
        <v>28</v>
      </c>
      <c r="B92">
        <v>640</v>
      </c>
      <c r="C92" t="s">
        <v>63</v>
      </c>
      <c r="D92" t="s">
        <v>1704</v>
      </c>
      <c r="E92" s="68" t="str">
        <f t="shared" si="1"/>
        <v>20170911 14:43:45.545000</v>
      </c>
    </row>
    <row r="93" spans="1:5">
      <c r="A93">
        <v>281</v>
      </c>
      <c r="B93">
        <v>640</v>
      </c>
      <c r="C93" t="s">
        <v>63</v>
      </c>
      <c r="D93" t="s">
        <v>1704</v>
      </c>
      <c r="E93" s="68" t="str">
        <f t="shared" si="1"/>
        <v>20170911 14:43:45.545000</v>
      </c>
    </row>
    <row r="94" spans="1:5">
      <c r="A94">
        <v>80</v>
      </c>
      <c r="B94">
        <v>640</v>
      </c>
      <c r="C94" t="s">
        <v>63</v>
      </c>
      <c r="D94" t="s">
        <v>1704</v>
      </c>
      <c r="E94" s="68" t="str">
        <f t="shared" si="1"/>
        <v>20170911 14:43:45.545000</v>
      </c>
    </row>
    <row r="95" spans="1:5">
      <c r="A95">
        <v>568</v>
      </c>
      <c r="B95">
        <v>639</v>
      </c>
      <c r="C95" t="s">
        <v>63</v>
      </c>
      <c r="D95" t="s">
        <v>1705</v>
      </c>
      <c r="E95" s="68" t="str">
        <f t="shared" si="1"/>
        <v>20170911 14:54:44.508000</v>
      </c>
    </row>
    <row r="96" spans="1:5">
      <c r="A96">
        <v>122</v>
      </c>
      <c r="B96">
        <v>639</v>
      </c>
      <c r="C96" t="s">
        <v>63</v>
      </c>
      <c r="D96" t="s">
        <v>1705</v>
      </c>
      <c r="E96" s="68" t="str">
        <f t="shared" si="1"/>
        <v>20170911 14:54:44.508000</v>
      </c>
    </row>
    <row r="97" spans="1:5">
      <c r="A97">
        <v>90</v>
      </c>
      <c r="B97">
        <v>639</v>
      </c>
      <c r="C97" t="s">
        <v>63</v>
      </c>
      <c r="D97" t="s">
        <v>1705</v>
      </c>
      <c r="E97" s="68" t="str">
        <f t="shared" si="1"/>
        <v>20170911 14:54:44.508000</v>
      </c>
    </row>
    <row r="98" spans="1:5">
      <c r="A98">
        <v>55</v>
      </c>
      <c r="B98">
        <v>639</v>
      </c>
      <c r="C98" t="s">
        <v>63</v>
      </c>
      <c r="D98" t="s">
        <v>1705</v>
      </c>
      <c r="E98" s="68" t="str">
        <f t="shared" si="1"/>
        <v>20170911 14:54:44.508000</v>
      </c>
    </row>
    <row r="99" spans="1:5">
      <c r="A99">
        <v>25</v>
      </c>
      <c r="B99">
        <v>639</v>
      </c>
      <c r="C99" t="s">
        <v>70</v>
      </c>
      <c r="D99" t="s">
        <v>1706</v>
      </c>
      <c r="E99" s="68" t="str">
        <f t="shared" si="1"/>
        <v>20170911 14:54:44.509380</v>
      </c>
    </row>
    <row r="100" spans="1:5">
      <c r="A100">
        <v>50</v>
      </c>
      <c r="B100">
        <v>639</v>
      </c>
      <c r="C100" t="s">
        <v>70</v>
      </c>
      <c r="D100" t="s">
        <v>1706</v>
      </c>
      <c r="E100" s="68" t="str">
        <f t="shared" si="1"/>
        <v>20170911 14:54:44.509380</v>
      </c>
    </row>
    <row r="101" spans="1:5">
      <c r="A101">
        <v>60</v>
      </c>
      <c r="B101">
        <v>639</v>
      </c>
      <c r="C101" t="s">
        <v>70</v>
      </c>
      <c r="D101" t="s">
        <v>1706</v>
      </c>
      <c r="E101" s="68" t="str">
        <f t="shared" si="1"/>
        <v>20170911 14:54:44.509380</v>
      </c>
    </row>
    <row r="102" spans="1:5">
      <c r="A102">
        <v>30</v>
      </c>
      <c r="B102">
        <v>639</v>
      </c>
      <c r="C102" t="s">
        <v>70</v>
      </c>
      <c r="D102" t="s">
        <v>1706</v>
      </c>
      <c r="E102" s="68" t="str">
        <f t="shared" si="1"/>
        <v>20170911 14:54:44.509380</v>
      </c>
    </row>
    <row r="103" spans="1:5">
      <c r="A103">
        <v>55</v>
      </c>
      <c r="B103">
        <v>638.5</v>
      </c>
      <c r="C103" t="s">
        <v>70</v>
      </c>
      <c r="D103" t="s">
        <v>1707</v>
      </c>
      <c r="E103" s="68" t="str">
        <f t="shared" si="1"/>
        <v>20170911 14:56:35.821851</v>
      </c>
    </row>
    <row r="104" spans="1:5">
      <c r="A104">
        <v>285</v>
      </c>
      <c r="B104">
        <v>638.5</v>
      </c>
      <c r="C104" t="s">
        <v>63</v>
      </c>
      <c r="D104" t="s">
        <v>1708</v>
      </c>
      <c r="E104" s="68" t="str">
        <f t="shared" si="1"/>
        <v>20170911 14:57:26.634000</v>
      </c>
    </row>
    <row r="105" spans="1:5">
      <c r="A105">
        <v>73</v>
      </c>
      <c r="B105">
        <v>638.5</v>
      </c>
      <c r="C105" t="s">
        <v>63</v>
      </c>
      <c r="D105" t="s">
        <v>1709</v>
      </c>
      <c r="E105" s="68" t="str">
        <f t="shared" si="1"/>
        <v>20170911 14:57:29.043000</v>
      </c>
    </row>
    <row r="106" spans="1:5">
      <c r="A106">
        <v>142</v>
      </c>
      <c r="B106">
        <v>638.5</v>
      </c>
      <c r="C106" t="s">
        <v>63</v>
      </c>
      <c r="D106" t="s">
        <v>1710</v>
      </c>
      <c r="E106" s="68" t="str">
        <f t="shared" si="1"/>
        <v>20170911 14:58:27.405000</v>
      </c>
    </row>
    <row r="107" spans="1:5">
      <c r="A107">
        <v>102</v>
      </c>
      <c r="B107">
        <v>639.5</v>
      </c>
      <c r="C107" t="s">
        <v>63</v>
      </c>
      <c r="D107" t="s">
        <v>1711</v>
      </c>
      <c r="E107" s="68" t="str">
        <f t="shared" si="1"/>
        <v>20170911 15:10:32.243000</v>
      </c>
    </row>
    <row r="108" spans="1:5">
      <c r="A108">
        <v>94</v>
      </c>
      <c r="B108">
        <v>639.5</v>
      </c>
      <c r="C108" t="s">
        <v>63</v>
      </c>
      <c r="D108" t="s">
        <v>1711</v>
      </c>
      <c r="E108" s="68" t="str">
        <f t="shared" si="1"/>
        <v>20170911 15:10:32.243000</v>
      </c>
    </row>
    <row r="109" spans="1:5">
      <c r="A109">
        <v>79</v>
      </c>
      <c r="B109">
        <v>639.5</v>
      </c>
      <c r="C109" t="s">
        <v>63</v>
      </c>
      <c r="D109" t="s">
        <v>1711</v>
      </c>
      <c r="E109" s="68" t="str">
        <f t="shared" si="1"/>
        <v>20170911 15:10:32.243000</v>
      </c>
    </row>
    <row r="110" spans="1:5">
      <c r="A110">
        <v>65</v>
      </c>
      <c r="B110">
        <v>639.5</v>
      </c>
      <c r="C110" t="s">
        <v>63</v>
      </c>
      <c r="D110" t="s">
        <v>1711</v>
      </c>
      <c r="E110" s="68" t="str">
        <f t="shared" si="1"/>
        <v>20170911 15:10:32.243000</v>
      </c>
    </row>
    <row r="111" spans="1:5">
      <c r="A111">
        <v>90</v>
      </c>
      <c r="B111">
        <v>639.5</v>
      </c>
      <c r="C111" t="s">
        <v>63</v>
      </c>
      <c r="D111" t="s">
        <v>1711</v>
      </c>
      <c r="E111" s="68" t="str">
        <f t="shared" si="1"/>
        <v>20170911 15:10:32.243000</v>
      </c>
    </row>
    <row r="112" spans="1:5">
      <c r="A112">
        <v>90</v>
      </c>
      <c r="B112">
        <v>639.5</v>
      </c>
      <c r="C112" t="s">
        <v>63</v>
      </c>
      <c r="D112" t="s">
        <v>1711</v>
      </c>
      <c r="E112" s="68" t="str">
        <f t="shared" si="1"/>
        <v>20170911 15:10:32.243000</v>
      </c>
    </row>
    <row r="113" spans="1:5">
      <c r="A113">
        <v>480</v>
      </c>
      <c r="B113">
        <v>639.5</v>
      </c>
      <c r="C113" t="s">
        <v>63</v>
      </c>
      <c r="D113" t="s">
        <v>1712</v>
      </c>
      <c r="E113" s="68" t="str">
        <f t="shared" si="1"/>
        <v>20170911 15:10:32.338000</v>
      </c>
    </row>
    <row r="114" spans="1:5">
      <c r="A114">
        <v>85</v>
      </c>
      <c r="B114">
        <v>641</v>
      </c>
      <c r="C114" t="s">
        <v>63</v>
      </c>
      <c r="D114" t="s">
        <v>1713</v>
      </c>
      <c r="E114" s="68" t="str">
        <f t="shared" si="1"/>
        <v>20170911 15:42:30.680000</v>
      </c>
    </row>
    <row r="115" spans="1:5">
      <c r="A115">
        <v>46</v>
      </c>
      <c r="B115">
        <v>641</v>
      </c>
      <c r="C115" t="s">
        <v>63</v>
      </c>
      <c r="D115" t="s">
        <v>1713</v>
      </c>
      <c r="E115" s="68" t="str">
        <f t="shared" si="1"/>
        <v>20170911 15:42:30.680000</v>
      </c>
    </row>
    <row r="116" spans="1:5">
      <c r="A116">
        <v>90</v>
      </c>
      <c r="B116">
        <v>641</v>
      </c>
      <c r="C116" t="s">
        <v>63</v>
      </c>
      <c r="D116" t="s">
        <v>1713</v>
      </c>
      <c r="E116" s="68" t="str">
        <f t="shared" si="1"/>
        <v>20170911 15:42:30.680000</v>
      </c>
    </row>
    <row r="117" spans="1:5">
      <c r="A117">
        <v>220</v>
      </c>
      <c r="B117">
        <v>641</v>
      </c>
      <c r="C117" t="s">
        <v>63</v>
      </c>
      <c r="D117" t="s">
        <v>1713</v>
      </c>
      <c r="E117" s="68" t="str">
        <f t="shared" si="1"/>
        <v>20170911 15:42:30.680000</v>
      </c>
    </row>
    <row r="118" spans="1:5">
      <c r="A118">
        <v>212</v>
      </c>
      <c r="B118">
        <v>641</v>
      </c>
      <c r="C118" t="s">
        <v>63</v>
      </c>
      <c r="D118" t="s">
        <v>1713</v>
      </c>
      <c r="E118" s="68" t="str">
        <f t="shared" si="1"/>
        <v>20170911 15:42:30.680000</v>
      </c>
    </row>
    <row r="119" spans="1:5">
      <c r="A119">
        <v>71</v>
      </c>
      <c r="B119">
        <v>641</v>
      </c>
      <c r="C119" t="s">
        <v>63</v>
      </c>
      <c r="D119" t="s">
        <v>1713</v>
      </c>
      <c r="E119" s="68" t="str">
        <f t="shared" si="1"/>
        <v>20170911 15:42:30.680000</v>
      </c>
    </row>
    <row r="120" spans="1:5">
      <c r="A120">
        <v>90</v>
      </c>
      <c r="B120">
        <v>641</v>
      </c>
      <c r="C120" t="s">
        <v>63</v>
      </c>
      <c r="D120" t="s">
        <v>1713</v>
      </c>
      <c r="E120" s="68" t="str">
        <f t="shared" si="1"/>
        <v>20170911 15:42:30.680000</v>
      </c>
    </row>
    <row r="121" spans="1:5">
      <c r="A121">
        <v>89</v>
      </c>
      <c r="B121">
        <v>641</v>
      </c>
      <c r="C121" t="s">
        <v>63</v>
      </c>
      <c r="D121" t="s">
        <v>1713</v>
      </c>
      <c r="E121" s="68" t="str">
        <f t="shared" si="1"/>
        <v>20170911 15:42:30.680000</v>
      </c>
    </row>
    <row r="122" spans="1:5">
      <c r="A122">
        <v>79</v>
      </c>
      <c r="B122">
        <v>641</v>
      </c>
      <c r="C122" t="s">
        <v>63</v>
      </c>
      <c r="D122" t="s">
        <v>1713</v>
      </c>
      <c r="E122" s="68" t="str">
        <f t="shared" si="1"/>
        <v>20170911 15:42:30.680000</v>
      </c>
    </row>
    <row r="123" spans="1:5">
      <c r="A123">
        <v>385</v>
      </c>
      <c r="B123">
        <v>641</v>
      </c>
      <c r="C123" t="s">
        <v>63</v>
      </c>
      <c r="D123" t="s">
        <v>1713</v>
      </c>
      <c r="E123" s="68" t="str">
        <f t="shared" si="1"/>
        <v>20170911 15:42:30.680000</v>
      </c>
    </row>
    <row r="124" spans="1:5">
      <c r="A124">
        <v>78</v>
      </c>
      <c r="B124">
        <v>641</v>
      </c>
      <c r="C124" t="s">
        <v>63</v>
      </c>
      <c r="D124" t="s">
        <v>1713</v>
      </c>
      <c r="E124" s="68" t="str">
        <f t="shared" si="1"/>
        <v>20170911 15:42:30.680000</v>
      </c>
    </row>
    <row r="125" spans="1:5">
      <c r="A125">
        <v>220</v>
      </c>
      <c r="B125">
        <v>641</v>
      </c>
      <c r="C125" t="s">
        <v>63</v>
      </c>
      <c r="D125" t="s">
        <v>1714</v>
      </c>
      <c r="E125" s="68" t="str">
        <f t="shared" si="1"/>
        <v>20170911 15:42:41.221000</v>
      </c>
    </row>
    <row r="126" spans="1:5">
      <c r="A126">
        <v>85</v>
      </c>
      <c r="B126">
        <v>641</v>
      </c>
      <c r="C126" t="s">
        <v>63</v>
      </c>
      <c r="D126" t="s">
        <v>1714</v>
      </c>
      <c r="E126" s="68" t="str">
        <f t="shared" si="1"/>
        <v>20170911 15:42:41.221000</v>
      </c>
    </row>
    <row r="127" spans="1:5">
      <c r="A127">
        <v>125</v>
      </c>
      <c r="B127">
        <v>641</v>
      </c>
      <c r="C127" t="s">
        <v>63</v>
      </c>
      <c r="D127" t="s">
        <v>1714</v>
      </c>
      <c r="E127" s="68" t="str">
        <f t="shared" si="1"/>
        <v>20170911 15:42:41.221000</v>
      </c>
    </row>
    <row r="128" spans="1:5">
      <c r="A128">
        <v>15</v>
      </c>
      <c r="B128">
        <v>641</v>
      </c>
      <c r="C128" t="s">
        <v>63</v>
      </c>
      <c r="D128" t="s">
        <v>1714</v>
      </c>
      <c r="E128" s="68" t="str">
        <f t="shared" si="1"/>
        <v>20170911 15:42:41.221000</v>
      </c>
    </row>
    <row r="129" spans="1:5">
      <c r="A129">
        <v>55</v>
      </c>
      <c r="B129">
        <v>641</v>
      </c>
      <c r="C129" t="s">
        <v>63</v>
      </c>
      <c r="D129" t="s">
        <v>1714</v>
      </c>
      <c r="E129" s="68" t="str">
        <f t="shared" si="1"/>
        <v>20170911 15:42:41.221000</v>
      </c>
    </row>
    <row r="130" spans="1:5">
      <c r="A130">
        <v>500</v>
      </c>
      <c r="B130">
        <v>640</v>
      </c>
      <c r="C130" t="s">
        <v>63</v>
      </c>
      <c r="D130" t="s">
        <v>1715</v>
      </c>
      <c r="E130" s="68" t="str">
        <f t="shared" ref="E130:E193" si="2">LEFT(D130,FIND(" ",D130)-1)&amp;" "&amp;IF((MID(D130,FIND(" ",D130)+1,2))&lt;"23",MID(D130,FIND(" ",D130)+1,2) + 2 - VALUE(MID(D130,28,1)),"0"&amp;"0")&amp;MID(D130,FIND(" ",D130)+3,13)</f>
        <v>20170911 15:52:54.023000</v>
      </c>
    </row>
    <row r="131" spans="1:5">
      <c r="A131">
        <v>84</v>
      </c>
      <c r="B131">
        <v>641.5</v>
      </c>
      <c r="C131" t="s">
        <v>63</v>
      </c>
      <c r="D131" t="s">
        <v>1716</v>
      </c>
      <c r="E131" s="68" t="str">
        <f t="shared" si="2"/>
        <v>20170911 16:07:21.102000</v>
      </c>
    </row>
    <row r="132" spans="1:5">
      <c r="A132">
        <v>90</v>
      </c>
      <c r="B132">
        <v>641.5</v>
      </c>
      <c r="C132" t="s">
        <v>63</v>
      </c>
      <c r="D132" t="s">
        <v>1716</v>
      </c>
      <c r="E132" s="68" t="str">
        <f t="shared" si="2"/>
        <v>20170911 16:07:21.102000</v>
      </c>
    </row>
    <row r="133" spans="1:5">
      <c r="A133">
        <v>231</v>
      </c>
      <c r="B133">
        <v>641.5</v>
      </c>
      <c r="C133" t="s">
        <v>63</v>
      </c>
      <c r="D133" t="s">
        <v>1716</v>
      </c>
      <c r="E133" s="68" t="str">
        <f t="shared" si="2"/>
        <v>20170911 16:07:21.102000</v>
      </c>
    </row>
    <row r="134" spans="1:5">
      <c r="A134">
        <v>52</v>
      </c>
      <c r="B134">
        <v>641.5</v>
      </c>
      <c r="C134" t="s">
        <v>63</v>
      </c>
      <c r="D134" t="s">
        <v>1716</v>
      </c>
      <c r="E134" s="68" t="str">
        <f t="shared" si="2"/>
        <v>20170911 16:07:21.102000</v>
      </c>
    </row>
    <row r="135" spans="1:5">
      <c r="A135">
        <v>42</v>
      </c>
      <c r="B135">
        <v>641.5</v>
      </c>
      <c r="C135" t="s">
        <v>63</v>
      </c>
      <c r="D135" t="s">
        <v>1716</v>
      </c>
      <c r="E135" s="68" t="str">
        <f t="shared" si="2"/>
        <v>20170911 16:07:21.102000</v>
      </c>
    </row>
    <row r="136" spans="1:5">
      <c r="A136">
        <v>1</v>
      </c>
      <c r="B136">
        <v>641.5</v>
      </c>
      <c r="C136" t="s">
        <v>63</v>
      </c>
      <c r="D136" t="s">
        <v>1716</v>
      </c>
      <c r="E136" s="68" t="str">
        <f t="shared" si="2"/>
        <v>20170911 16:07:21.102000</v>
      </c>
    </row>
    <row r="137" spans="1:5">
      <c r="A137">
        <v>21</v>
      </c>
      <c r="B137">
        <v>641.5</v>
      </c>
      <c r="C137" t="s">
        <v>63</v>
      </c>
      <c r="D137" t="s">
        <v>1717</v>
      </c>
      <c r="E137" s="68" t="str">
        <f t="shared" si="2"/>
        <v>20170911 16:07:27.296000</v>
      </c>
    </row>
    <row r="138" spans="1:5">
      <c r="A138">
        <v>31</v>
      </c>
      <c r="B138">
        <v>641.5</v>
      </c>
      <c r="C138" t="s">
        <v>63</v>
      </c>
      <c r="D138" t="s">
        <v>1717</v>
      </c>
      <c r="E138" s="68" t="str">
        <f t="shared" si="2"/>
        <v>20170911 16:07:27.296000</v>
      </c>
    </row>
    <row r="139" spans="1:5">
      <c r="A139">
        <v>114</v>
      </c>
      <c r="B139">
        <v>641.5</v>
      </c>
      <c r="C139" t="s">
        <v>63</v>
      </c>
      <c r="D139" t="s">
        <v>1717</v>
      </c>
      <c r="E139" s="68" t="str">
        <f t="shared" si="2"/>
        <v>20170911 16:07:27.296000</v>
      </c>
    </row>
    <row r="140" spans="1:5">
      <c r="A140">
        <v>79</v>
      </c>
      <c r="B140">
        <v>641.5</v>
      </c>
      <c r="C140" t="s">
        <v>63</v>
      </c>
      <c r="D140" t="s">
        <v>1717</v>
      </c>
      <c r="E140" s="68" t="str">
        <f t="shared" si="2"/>
        <v>20170911 16:07:27.296000</v>
      </c>
    </row>
    <row r="141" spans="1:5">
      <c r="A141">
        <v>100</v>
      </c>
      <c r="B141">
        <v>641.5</v>
      </c>
      <c r="C141" t="s">
        <v>63</v>
      </c>
      <c r="D141" t="s">
        <v>1717</v>
      </c>
      <c r="E141" s="68" t="str">
        <f t="shared" si="2"/>
        <v>20170911 16:07:27.296000</v>
      </c>
    </row>
    <row r="142" spans="1:5">
      <c r="A142">
        <v>110</v>
      </c>
      <c r="B142">
        <v>641.5</v>
      </c>
      <c r="C142" t="s">
        <v>63</v>
      </c>
      <c r="D142" t="s">
        <v>1717</v>
      </c>
      <c r="E142" s="68" t="str">
        <f t="shared" si="2"/>
        <v>20170911 16:07:27.296000</v>
      </c>
    </row>
    <row r="143" spans="1:5">
      <c r="A143">
        <v>45</v>
      </c>
      <c r="B143">
        <v>641.5</v>
      </c>
      <c r="C143" t="s">
        <v>63</v>
      </c>
      <c r="D143" t="s">
        <v>1717</v>
      </c>
      <c r="E143" s="68" t="str">
        <f t="shared" si="2"/>
        <v>20170911 16:07:27.296000</v>
      </c>
    </row>
    <row r="144" spans="1:5">
      <c r="A144">
        <v>61</v>
      </c>
      <c r="B144">
        <v>642</v>
      </c>
      <c r="C144" t="s">
        <v>63</v>
      </c>
      <c r="D144" t="s">
        <v>1718</v>
      </c>
      <c r="E144" s="68" t="str">
        <f t="shared" si="2"/>
        <v>20170911 16:20:14.216000</v>
      </c>
    </row>
    <row r="145" spans="1:5">
      <c r="A145">
        <v>111</v>
      </c>
      <c r="B145">
        <v>642</v>
      </c>
      <c r="C145" t="s">
        <v>63</v>
      </c>
      <c r="D145" t="s">
        <v>1718</v>
      </c>
      <c r="E145" s="68" t="str">
        <f t="shared" si="2"/>
        <v>20170911 16:20:14.216000</v>
      </c>
    </row>
    <row r="146" spans="1:5">
      <c r="A146">
        <v>131</v>
      </c>
      <c r="B146">
        <v>642</v>
      </c>
      <c r="C146" t="s">
        <v>63</v>
      </c>
      <c r="D146" t="s">
        <v>1718</v>
      </c>
      <c r="E146" s="68" t="str">
        <f t="shared" si="2"/>
        <v>20170911 16:20:14.216000</v>
      </c>
    </row>
    <row r="147" spans="1:5">
      <c r="A147">
        <v>82</v>
      </c>
      <c r="B147">
        <v>642</v>
      </c>
      <c r="C147" t="s">
        <v>63</v>
      </c>
      <c r="D147" t="s">
        <v>1718</v>
      </c>
      <c r="E147" s="68" t="str">
        <f t="shared" si="2"/>
        <v>20170911 16:20:14.216000</v>
      </c>
    </row>
    <row r="148" spans="1:5">
      <c r="A148">
        <v>21</v>
      </c>
      <c r="B148">
        <v>642</v>
      </c>
      <c r="C148" t="s">
        <v>63</v>
      </c>
      <c r="D148" t="s">
        <v>1718</v>
      </c>
      <c r="E148" s="68" t="str">
        <f t="shared" si="2"/>
        <v>20170911 16:20:14.216000</v>
      </c>
    </row>
    <row r="149" spans="1:5">
      <c r="A149">
        <v>44</v>
      </c>
      <c r="B149">
        <v>642</v>
      </c>
      <c r="C149" t="s">
        <v>70</v>
      </c>
      <c r="D149" t="s">
        <v>1719</v>
      </c>
      <c r="E149" s="68" t="str">
        <f t="shared" si="2"/>
        <v>20170911 16:20:14.217335</v>
      </c>
    </row>
    <row r="150" spans="1:5">
      <c r="A150">
        <v>50</v>
      </c>
      <c r="B150">
        <v>642</v>
      </c>
      <c r="C150" t="s">
        <v>70</v>
      </c>
      <c r="D150" t="s">
        <v>1719</v>
      </c>
      <c r="E150" s="68" t="str">
        <f t="shared" si="2"/>
        <v>20170911 16:20:14.217335</v>
      </c>
    </row>
    <row r="151" spans="1:5">
      <c r="A151">
        <v>71</v>
      </c>
      <c r="B151">
        <v>639</v>
      </c>
      <c r="C151" t="s">
        <v>63</v>
      </c>
      <c r="D151" t="s">
        <v>1720</v>
      </c>
      <c r="E151" s="68" t="str">
        <f t="shared" si="2"/>
        <v>20170911 16:36:48.013000</v>
      </c>
    </row>
    <row r="152" spans="1:5">
      <c r="A152">
        <v>42</v>
      </c>
      <c r="B152">
        <v>639</v>
      </c>
      <c r="C152" t="s">
        <v>63</v>
      </c>
      <c r="D152" t="s">
        <v>1721</v>
      </c>
      <c r="E152" s="68" t="str">
        <f t="shared" si="2"/>
        <v>20170911 16:36:52.523000</v>
      </c>
    </row>
    <row r="153" spans="1:5">
      <c r="A153">
        <v>245</v>
      </c>
      <c r="B153">
        <v>639</v>
      </c>
      <c r="C153" t="s">
        <v>63</v>
      </c>
      <c r="D153" t="s">
        <v>1722</v>
      </c>
      <c r="E153" s="68" t="str">
        <f t="shared" si="2"/>
        <v>20170911 16:36:52.537000</v>
      </c>
    </row>
    <row r="154" spans="1:5">
      <c r="A154">
        <v>1142</v>
      </c>
      <c r="B154">
        <v>641.5</v>
      </c>
      <c r="C154" t="s">
        <v>63</v>
      </c>
      <c r="D154" t="s">
        <v>1723</v>
      </c>
      <c r="E154" s="68" t="str">
        <f t="shared" si="2"/>
        <v>20170911 16:38:08.567865</v>
      </c>
    </row>
    <row r="155" spans="1:5">
      <c r="A155">
        <v>1000</v>
      </c>
      <c r="B155">
        <v>641.5</v>
      </c>
      <c r="C155" t="s">
        <v>63</v>
      </c>
      <c r="D155" t="s">
        <v>1724</v>
      </c>
      <c r="E155" s="68" t="str">
        <f t="shared" si="2"/>
        <v>20170912 9:17:02.025425</v>
      </c>
    </row>
    <row r="156" spans="1:5">
      <c r="A156">
        <v>1000</v>
      </c>
      <c r="B156">
        <v>644</v>
      </c>
      <c r="C156" t="s">
        <v>63</v>
      </c>
      <c r="D156" t="s">
        <v>1725</v>
      </c>
      <c r="E156" s="68" t="str">
        <f t="shared" si="2"/>
        <v>20170912 9:33:02.503586</v>
      </c>
    </row>
    <row r="157" spans="1:5">
      <c r="A157">
        <v>1000</v>
      </c>
      <c r="B157">
        <v>643</v>
      </c>
      <c r="C157" t="s">
        <v>63</v>
      </c>
      <c r="D157" t="s">
        <v>1726</v>
      </c>
      <c r="E157" s="68" t="str">
        <f t="shared" si="2"/>
        <v>20170912 10:02:13.803962</v>
      </c>
    </row>
    <row r="158" spans="1:5">
      <c r="A158">
        <v>1000</v>
      </c>
      <c r="B158">
        <v>642</v>
      </c>
      <c r="C158" t="s">
        <v>63</v>
      </c>
      <c r="D158" t="s">
        <v>1727</v>
      </c>
      <c r="E158" s="68" t="str">
        <f t="shared" si="2"/>
        <v>20170912 10:34:30.961900</v>
      </c>
    </row>
    <row r="159" spans="1:5">
      <c r="A159">
        <v>80</v>
      </c>
      <c r="B159">
        <v>642</v>
      </c>
      <c r="C159" t="s">
        <v>63</v>
      </c>
      <c r="D159" t="s">
        <v>1728</v>
      </c>
      <c r="E159" s="68" t="str">
        <f t="shared" si="2"/>
        <v>20170912 11:29:12.575000</v>
      </c>
    </row>
    <row r="160" spans="1:5">
      <c r="A160">
        <v>200</v>
      </c>
      <c r="B160">
        <v>642</v>
      </c>
      <c r="C160" t="s">
        <v>63</v>
      </c>
      <c r="D160" t="s">
        <v>1728</v>
      </c>
      <c r="E160" s="68" t="str">
        <f t="shared" si="2"/>
        <v>20170912 11:29:12.575000</v>
      </c>
    </row>
    <row r="161" spans="1:5">
      <c r="A161">
        <v>200</v>
      </c>
      <c r="B161">
        <v>642</v>
      </c>
      <c r="C161" t="s">
        <v>63</v>
      </c>
      <c r="D161" t="s">
        <v>1729</v>
      </c>
      <c r="E161" s="68" t="str">
        <f t="shared" si="2"/>
        <v>20170912 11:29:12.579000</v>
      </c>
    </row>
    <row r="162" spans="1:5">
      <c r="A162">
        <v>99</v>
      </c>
      <c r="B162">
        <v>642</v>
      </c>
      <c r="C162" t="s">
        <v>63</v>
      </c>
      <c r="D162" t="s">
        <v>1730</v>
      </c>
      <c r="E162" s="68" t="str">
        <f t="shared" si="2"/>
        <v>20170912 11:29:12.580000</v>
      </c>
    </row>
    <row r="163" spans="1:5">
      <c r="A163">
        <v>90</v>
      </c>
      <c r="B163">
        <v>642</v>
      </c>
      <c r="C163" t="s">
        <v>63</v>
      </c>
      <c r="D163" t="s">
        <v>1730</v>
      </c>
      <c r="E163" s="68" t="str">
        <f t="shared" si="2"/>
        <v>20170912 11:29:12.580000</v>
      </c>
    </row>
    <row r="164" spans="1:5">
      <c r="A164">
        <v>11</v>
      </c>
      <c r="B164">
        <v>642</v>
      </c>
      <c r="C164" t="s">
        <v>63</v>
      </c>
      <c r="D164" t="s">
        <v>1730</v>
      </c>
      <c r="E164" s="68" t="str">
        <f t="shared" si="2"/>
        <v>20170912 11:29:12.580000</v>
      </c>
    </row>
    <row r="165" spans="1:5">
      <c r="A165">
        <v>200</v>
      </c>
      <c r="B165">
        <v>642</v>
      </c>
      <c r="C165" t="s">
        <v>63</v>
      </c>
      <c r="D165" t="s">
        <v>1730</v>
      </c>
      <c r="E165" s="68" t="str">
        <f t="shared" si="2"/>
        <v>20170912 11:29:12.580000</v>
      </c>
    </row>
    <row r="166" spans="1:5">
      <c r="A166">
        <v>11</v>
      </c>
      <c r="B166">
        <v>642</v>
      </c>
      <c r="C166" t="s">
        <v>63</v>
      </c>
      <c r="D166" t="s">
        <v>1730</v>
      </c>
      <c r="E166" s="68" t="str">
        <f t="shared" si="2"/>
        <v>20170912 11:29:12.580000</v>
      </c>
    </row>
    <row r="167" spans="1:5">
      <c r="A167">
        <v>109</v>
      </c>
      <c r="B167">
        <v>642</v>
      </c>
      <c r="C167" t="s">
        <v>63</v>
      </c>
      <c r="D167" t="s">
        <v>1731</v>
      </c>
      <c r="E167" s="68" t="str">
        <f t="shared" si="2"/>
        <v>20170912 11:29:12.624000</v>
      </c>
    </row>
    <row r="168" spans="1:5">
      <c r="A168">
        <v>500</v>
      </c>
      <c r="B168">
        <v>642</v>
      </c>
      <c r="C168" t="s">
        <v>63</v>
      </c>
      <c r="D168" t="s">
        <v>1732</v>
      </c>
      <c r="E168" s="68" t="str">
        <f t="shared" si="2"/>
        <v>20170912 11:34:22.851000</v>
      </c>
    </row>
    <row r="169" spans="1:5">
      <c r="A169">
        <v>500</v>
      </c>
      <c r="B169">
        <v>642</v>
      </c>
      <c r="C169" t="s">
        <v>63</v>
      </c>
      <c r="D169" t="s">
        <v>1732</v>
      </c>
      <c r="E169" s="68" t="str">
        <f t="shared" si="2"/>
        <v>20170912 11:34:22.851000</v>
      </c>
    </row>
    <row r="170" spans="1:5">
      <c r="A170">
        <v>67</v>
      </c>
      <c r="B170">
        <v>642</v>
      </c>
      <c r="C170" t="s">
        <v>63</v>
      </c>
      <c r="D170" t="s">
        <v>1733</v>
      </c>
      <c r="E170" s="68" t="str">
        <f t="shared" si="2"/>
        <v>20170912 11:34:45.501000</v>
      </c>
    </row>
    <row r="171" spans="1:5">
      <c r="A171">
        <v>94</v>
      </c>
      <c r="B171">
        <v>642</v>
      </c>
      <c r="C171" t="s">
        <v>63</v>
      </c>
      <c r="D171" t="s">
        <v>1733</v>
      </c>
      <c r="E171" s="68" t="str">
        <f t="shared" si="2"/>
        <v>20170912 11:34:45.501000</v>
      </c>
    </row>
    <row r="172" spans="1:5">
      <c r="A172">
        <v>46</v>
      </c>
      <c r="B172">
        <v>641.5</v>
      </c>
      <c r="C172" t="s">
        <v>63</v>
      </c>
      <c r="D172" t="s">
        <v>1734</v>
      </c>
      <c r="E172" s="68" t="str">
        <f t="shared" si="2"/>
        <v>20170912 12:01:52.402000</v>
      </c>
    </row>
    <row r="173" spans="1:5">
      <c r="A173">
        <v>293</v>
      </c>
      <c r="B173">
        <v>641.5</v>
      </c>
      <c r="C173" t="s">
        <v>63</v>
      </c>
      <c r="D173" t="s">
        <v>1734</v>
      </c>
      <c r="E173" s="68" t="str">
        <f t="shared" si="2"/>
        <v>20170912 12:01:52.402000</v>
      </c>
    </row>
    <row r="174" spans="1:5">
      <c r="A174">
        <v>17</v>
      </c>
      <c r="B174">
        <v>641.5</v>
      </c>
      <c r="C174" t="s">
        <v>63</v>
      </c>
      <c r="D174" t="s">
        <v>1735</v>
      </c>
      <c r="E174" s="68" t="str">
        <f t="shared" si="2"/>
        <v>20170912 12:11:42.144000</v>
      </c>
    </row>
    <row r="175" spans="1:5">
      <c r="A175">
        <v>85</v>
      </c>
      <c r="B175">
        <v>641.5</v>
      </c>
      <c r="C175" t="s">
        <v>63</v>
      </c>
      <c r="D175" t="s">
        <v>1735</v>
      </c>
      <c r="E175" s="68" t="str">
        <f t="shared" si="2"/>
        <v>20170912 12:11:42.144000</v>
      </c>
    </row>
    <row r="176" spans="1:5">
      <c r="A176">
        <v>40</v>
      </c>
      <c r="B176">
        <v>641.5</v>
      </c>
      <c r="C176" t="s">
        <v>63</v>
      </c>
      <c r="D176" t="s">
        <v>1735</v>
      </c>
      <c r="E176" s="68" t="str">
        <f t="shared" si="2"/>
        <v>20170912 12:11:42.144000</v>
      </c>
    </row>
    <row r="177" spans="1:5">
      <c r="A177">
        <v>85</v>
      </c>
      <c r="B177">
        <v>641.5</v>
      </c>
      <c r="C177" t="s">
        <v>63</v>
      </c>
      <c r="D177" t="s">
        <v>1736</v>
      </c>
      <c r="E177" s="68" t="str">
        <f t="shared" si="2"/>
        <v>20170912 12:11:42.167000</v>
      </c>
    </row>
    <row r="178" spans="1:5">
      <c r="A178">
        <v>30</v>
      </c>
      <c r="B178">
        <v>641.5</v>
      </c>
      <c r="C178" t="s">
        <v>63</v>
      </c>
      <c r="D178" t="s">
        <v>1737</v>
      </c>
      <c r="E178" s="68" t="str">
        <f t="shared" si="2"/>
        <v>20170912 12:14:19.907000</v>
      </c>
    </row>
    <row r="179" spans="1:5">
      <c r="A179">
        <v>368</v>
      </c>
      <c r="B179">
        <v>641.5</v>
      </c>
      <c r="C179" t="s">
        <v>63</v>
      </c>
      <c r="D179" t="s">
        <v>1738</v>
      </c>
      <c r="E179" s="68" t="str">
        <f t="shared" si="2"/>
        <v>20170912 12:16:22.046000</v>
      </c>
    </row>
    <row r="180" spans="1:5">
      <c r="A180">
        <v>375</v>
      </c>
      <c r="B180">
        <v>641.5</v>
      </c>
      <c r="C180" t="s">
        <v>63</v>
      </c>
      <c r="D180" t="s">
        <v>1738</v>
      </c>
      <c r="E180" s="68" t="str">
        <f t="shared" si="2"/>
        <v>20170912 12:16:22.046000</v>
      </c>
    </row>
    <row r="181" spans="1:5">
      <c r="A181">
        <v>1000</v>
      </c>
      <c r="B181">
        <v>640.5</v>
      </c>
      <c r="C181" t="s">
        <v>63</v>
      </c>
      <c r="D181" t="s">
        <v>1739</v>
      </c>
      <c r="E181" s="68" t="str">
        <f t="shared" si="2"/>
        <v>20170912 12:45:57.483145</v>
      </c>
    </row>
    <row r="182" spans="1:5">
      <c r="A182">
        <v>98</v>
      </c>
      <c r="B182">
        <v>640</v>
      </c>
      <c r="C182" t="s">
        <v>67</v>
      </c>
      <c r="D182" t="s">
        <v>1740</v>
      </c>
      <c r="E182" s="68" t="str">
        <f t="shared" si="2"/>
        <v>20170912 12:49:39.713165</v>
      </c>
    </row>
    <row r="183" spans="1:5">
      <c r="A183">
        <v>94</v>
      </c>
      <c r="B183">
        <v>639.5</v>
      </c>
      <c r="C183" t="s">
        <v>63</v>
      </c>
      <c r="D183" t="s">
        <v>1741</v>
      </c>
      <c r="E183" s="68" t="str">
        <f t="shared" si="2"/>
        <v>20170912 12:56:32.508000</v>
      </c>
    </row>
    <row r="184" spans="1:5">
      <c r="A184">
        <v>556</v>
      </c>
      <c r="B184">
        <v>639.5</v>
      </c>
      <c r="C184" t="s">
        <v>63</v>
      </c>
      <c r="D184" t="s">
        <v>1741</v>
      </c>
      <c r="E184" s="68" t="str">
        <f t="shared" si="2"/>
        <v>20170912 12:56:32.508000</v>
      </c>
    </row>
    <row r="185" spans="1:5">
      <c r="A185">
        <v>99</v>
      </c>
      <c r="B185">
        <v>639.5</v>
      </c>
      <c r="C185" t="s">
        <v>65</v>
      </c>
      <c r="D185" t="s">
        <v>1742</v>
      </c>
      <c r="E185" s="68" t="str">
        <f t="shared" si="2"/>
        <v>20170912 12:56:32.518000</v>
      </c>
    </row>
    <row r="186" spans="1:5">
      <c r="A186">
        <v>35</v>
      </c>
      <c r="B186">
        <v>639.5</v>
      </c>
      <c r="C186" t="s">
        <v>67</v>
      </c>
      <c r="D186" t="s">
        <v>1743</v>
      </c>
      <c r="E186" s="68" t="str">
        <f t="shared" si="2"/>
        <v>20170912 12:56:32.518437</v>
      </c>
    </row>
    <row r="187" spans="1:5">
      <c r="A187">
        <v>65</v>
      </c>
      <c r="B187">
        <v>639.5</v>
      </c>
      <c r="C187" t="s">
        <v>70</v>
      </c>
      <c r="D187" t="s">
        <v>1744</v>
      </c>
      <c r="E187" s="68" t="str">
        <f t="shared" si="2"/>
        <v>20170912 12:56:32.518444</v>
      </c>
    </row>
    <row r="188" spans="1:5">
      <c r="A188">
        <v>53</v>
      </c>
      <c r="B188">
        <v>639.5</v>
      </c>
      <c r="C188" t="s">
        <v>67</v>
      </c>
      <c r="D188" t="s">
        <v>1745</v>
      </c>
      <c r="E188" s="68" t="str">
        <f t="shared" si="2"/>
        <v>20170912 12:56:32.518475</v>
      </c>
    </row>
    <row r="189" spans="1:5">
      <c r="A189">
        <v>46</v>
      </c>
      <c r="B189">
        <v>639</v>
      </c>
      <c r="C189" t="s">
        <v>63</v>
      </c>
      <c r="D189" t="s">
        <v>1746</v>
      </c>
      <c r="E189" s="68" t="str">
        <f t="shared" si="2"/>
        <v>20170912 12:57:35.232000</v>
      </c>
    </row>
    <row r="190" spans="1:5">
      <c r="A190">
        <v>90</v>
      </c>
      <c r="B190">
        <v>639</v>
      </c>
      <c r="C190" t="s">
        <v>63</v>
      </c>
      <c r="D190" t="s">
        <v>1746</v>
      </c>
      <c r="E190" s="68" t="str">
        <f t="shared" si="2"/>
        <v>20170912 12:57:35.232000</v>
      </c>
    </row>
    <row r="191" spans="1:5">
      <c r="A191">
        <v>92</v>
      </c>
      <c r="B191">
        <v>639</v>
      </c>
      <c r="C191" t="s">
        <v>63</v>
      </c>
      <c r="D191" t="s">
        <v>1746</v>
      </c>
      <c r="E191" s="68" t="str">
        <f t="shared" si="2"/>
        <v>20170912 12:57:35.232000</v>
      </c>
    </row>
    <row r="192" spans="1:5">
      <c r="A192">
        <v>294</v>
      </c>
      <c r="B192">
        <v>639</v>
      </c>
      <c r="C192" t="s">
        <v>63</v>
      </c>
      <c r="D192" t="s">
        <v>1746</v>
      </c>
      <c r="E192" s="68" t="str">
        <f t="shared" si="2"/>
        <v>20170912 12:57:35.232000</v>
      </c>
    </row>
    <row r="193" spans="1:5">
      <c r="A193">
        <v>294</v>
      </c>
      <c r="B193">
        <v>639</v>
      </c>
      <c r="C193" t="s">
        <v>63</v>
      </c>
      <c r="D193" t="s">
        <v>1746</v>
      </c>
      <c r="E193" s="68" t="str">
        <f t="shared" si="2"/>
        <v>20170912 12:57:35.232000</v>
      </c>
    </row>
    <row r="194" spans="1:5">
      <c r="A194">
        <v>76</v>
      </c>
      <c r="B194">
        <v>639</v>
      </c>
      <c r="C194" t="s">
        <v>63</v>
      </c>
      <c r="D194" t="s">
        <v>1746</v>
      </c>
      <c r="E194" s="68" t="str">
        <f t="shared" ref="E194:E257" si="3">LEFT(D194,FIND(" ",D194)-1)&amp;" "&amp;IF((MID(D194,FIND(" ",D194)+1,2))&lt;"23",MID(D194,FIND(" ",D194)+1,2) + 2 - VALUE(MID(D194,28,1)),"0"&amp;"0")&amp;MID(D194,FIND(" ",D194)+3,13)</f>
        <v>20170912 12:57:35.232000</v>
      </c>
    </row>
    <row r="195" spans="1:5">
      <c r="A195">
        <v>108</v>
      </c>
      <c r="B195">
        <v>639</v>
      </c>
      <c r="C195" t="s">
        <v>63</v>
      </c>
      <c r="D195" t="s">
        <v>1746</v>
      </c>
      <c r="E195" s="68" t="str">
        <f t="shared" si="3"/>
        <v>20170912 12:57:35.232000</v>
      </c>
    </row>
    <row r="196" spans="1:5">
      <c r="A196">
        <v>38</v>
      </c>
      <c r="B196">
        <v>639.5</v>
      </c>
      <c r="C196" t="s">
        <v>63</v>
      </c>
      <c r="D196" t="s">
        <v>1747</v>
      </c>
      <c r="E196" s="68" t="str">
        <f t="shared" si="3"/>
        <v>20170912 13:05:32.423000</v>
      </c>
    </row>
    <row r="197" spans="1:5">
      <c r="A197">
        <v>85</v>
      </c>
      <c r="B197">
        <v>639.5</v>
      </c>
      <c r="C197" t="s">
        <v>63</v>
      </c>
      <c r="D197" t="s">
        <v>1747</v>
      </c>
      <c r="E197" s="68" t="str">
        <f t="shared" si="3"/>
        <v>20170912 13:05:32.423000</v>
      </c>
    </row>
    <row r="198" spans="1:5">
      <c r="A198">
        <v>91</v>
      </c>
      <c r="B198">
        <v>639.5</v>
      </c>
      <c r="C198" t="s">
        <v>63</v>
      </c>
      <c r="D198" t="s">
        <v>1747</v>
      </c>
      <c r="E198" s="68" t="str">
        <f t="shared" si="3"/>
        <v>20170912 13:05:32.423000</v>
      </c>
    </row>
    <row r="199" spans="1:5">
      <c r="A199">
        <v>90</v>
      </c>
      <c r="B199">
        <v>639.5</v>
      </c>
      <c r="C199" t="s">
        <v>63</v>
      </c>
      <c r="D199" t="s">
        <v>1747</v>
      </c>
      <c r="E199" s="68" t="str">
        <f t="shared" si="3"/>
        <v>20170912 13:05:32.423000</v>
      </c>
    </row>
    <row r="200" spans="1:5">
      <c r="A200">
        <v>196</v>
      </c>
      <c r="B200">
        <v>639.5</v>
      </c>
      <c r="C200" t="s">
        <v>63</v>
      </c>
      <c r="D200" t="s">
        <v>1747</v>
      </c>
      <c r="E200" s="68" t="str">
        <f t="shared" si="3"/>
        <v>20170912 13:05:32.423000</v>
      </c>
    </row>
    <row r="201" spans="1:5">
      <c r="A201">
        <v>2000</v>
      </c>
      <c r="B201">
        <v>641.25</v>
      </c>
      <c r="C201" t="s">
        <v>63</v>
      </c>
      <c r="D201" t="s">
        <v>1748</v>
      </c>
      <c r="E201" s="68" t="str">
        <f t="shared" si="3"/>
        <v>20170912 13:37:13.492904</v>
      </c>
    </row>
    <row r="202" spans="1:5">
      <c r="A202">
        <v>147</v>
      </c>
      <c r="B202">
        <v>638.25</v>
      </c>
      <c r="C202" t="s">
        <v>67</v>
      </c>
      <c r="D202" t="s">
        <v>1749</v>
      </c>
      <c r="E202" s="68" t="str">
        <f t="shared" si="3"/>
        <v>20170912 14:20:06.148471</v>
      </c>
    </row>
    <row r="203" spans="1:5">
      <c r="A203">
        <v>69</v>
      </c>
      <c r="B203">
        <v>638.5</v>
      </c>
      <c r="C203" t="s">
        <v>63</v>
      </c>
      <c r="D203" t="s">
        <v>1750</v>
      </c>
      <c r="E203" s="68" t="str">
        <f t="shared" si="3"/>
        <v>20170912 14:20:06.224000</v>
      </c>
    </row>
    <row r="204" spans="1:5">
      <c r="A204">
        <v>97</v>
      </c>
      <c r="B204">
        <v>638.5</v>
      </c>
      <c r="C204" t="s">
        <v>63</v>
      </c>
      <c r="D204" t="s">
        <v>1750</v>
      </c>
      <c r="E204" s="68" t="str">
        <f t="shared" si="3"/>
        <v>20170912 14:20:06.224000</v>
      </c>
    </row>
    <row r="205" spans="1:5">
      <c r="A205">
        <v>84</v>
      </c>
      <c r="B205">
        <v>638.5</v>
      </c>
      <c r="C205" t="s">
        <v>63</v>
      </c>
      <c r="D205" t="s">
        <v>1750</v>
      </c>
      <c r="E205" s="68" t="str">
        <f t="shared" si="3"/>
        <v>20170912 14:20:06.224000</v>
      </c>
    </row>
    <row r="206" spans="1:5">
      <c r="A206">
        <v>76</v>
      </c>
      <c r="B206">
        <v>638.5</v>
      </c>
      <c r="C206" t="s">
        <v>63</v>
      </c>
      <c r="D206" t="s">
        <v>1750</v>
      </c>
      <c r="E206" s="68" t="str">
        <f t="shared" si="3"/>
        <v>20170912 14:20:06.224000</v>
      </c>
    </row>
    <row r="207" spans="1:5">
      <c r="A207">
        <v>52</v>
      </c>
      <c r="B207">
        <v>638.5</v>
      </c>
      <c r="C207" t="s">
        <v>70</v>
      </c>
      <c r="D207" t="s">
        <v>1751</v>
      </c>
      <c r="E207" s="68" t="str">
        <f t="shared" si="3"/>
        <v>20170912 14:20:06.225769</v>
      </c>
    </row>
    <row r="208" spans="1:5">
      <c r="A208">
        <v>57</v>
      </c>
      <c r="B208">
        <v>638.5</v>
      </c>
      <c r="C208" t="s">
        <v>70</v>
      </c>
      <c r="D208" t="s">
        <v>1751</v>
      </c>
      <c r="E208" s="68" t="str">
        <f t="shared" si="3"/>
        <v>20170912 14:20:06.225769</v>
      </c>
    </row>
    <row r="209" spans="1:5">
      <c r="A209">
        <v>56</v>
      </c>
      <c r="B209">
        <v>638.5</v>
      </c>
      <c r="C209" t="s">
        <v>70</v>
      </c>
      <c r="D209" t="s">
        <v>1751</v>
      </c>
      <c r="E209" s="68" t="str">
        <f t="shared" si="3"/>
        <v>20170912 14:20:06.225769</v>
      </c>
    </row>
    <row r="210" spans="1:5">
      <c r="A210">
        <v>97</v>
      </c>
      <c r="B210">
        <v>638.5</v>
      </c>
      <c r="C210" t="s">
        <v>70</v>
      </c>
      <c r="D210" t="s">
        <v>1751</v>
      </c>
      <c r="E210" s="68" t="str">
        <f t="shared" si="3"/>
        <v>20170912 14:20:06.225769</v>
      </c>
    </row>
    <row r="211" spans="1:5">
      <c r="A211">
        <v>50</v>
      </c>
      <c r="B211">
        <v>638.5</v>
      </c>
      <c r="C211" t="s">
        <v>70</v>
      </c>
      <c r="D211" t="s">
        <v>1751</v>
      </c>
      <c r="E211" s="68" t="str">
        <f t="shared" si="3"/>
        <v>20170912 14:20:06.225769</v>
      </c>
    </row>
    <row r="212" spans="1:5">
      <c r="A212">
        <v>80</v>
      </c>
      <c r="B212">
        <v>638.5</v>
      </c>
      <c r="C212" t="s">
        <v>70</v>
      </c>
      <c r="D212" t="s">
        <v>1751</v>
      </c>
      <c r="E212" s="68" t="str">
        <f t="shared" si="3"/>
        <v>20170912 14:20:06.225769</v>
      </c>
    </row>
    <row r="213" spans="1:5">
      <c r="A213">
        <v>60</v>
      </c>
      <c r="B213">
        <v>638.5</v>
      </c>
      <c r="C213" t="s">
        <v>70</v>
      </c>
      <c r="D213" t="s">
        <v>1751</v>
      </c>
      <c r="E213" s="68" t="str">
        <f t="shared" si="3"/>
        <v>20170912 14:20:06.225769</v>
      </c>
    </row>
    <row r="214" spans="1:5">
      <c r="A214">
        <v>50</v>
      </c>
      <c r="B214">
        <v>638.5</v>
      </c>
      <c r="C214" t="s">
        <v>70</v>
      </c>
      <c r="D214" t="s">
        <v>1751</v>
      </c>
      <c r="E214" s="68" t="str">
        <f t="shared" si="3"/>
        <v>20170912 14:20:06.225769</v>
      </c>
    </row>
    <row r="215" spans="1:5">
      <c r="A215">
        <v>25</v>
      </c>
      <c r="B215">
        <v>638.5</v>
      </c>
      <c r="C215" t="s">
        <v>70</v>
      </c>
      <c r="D215" t="s">
        <v>1751</v>
      </c>
      <c r="E215" s="68" t="str">
        <f t="shared" si="3"/>
        <v>20170912 14:20:06.225769</v>
      </c>
    </row>
    <row r="216" spans="1:5">
      <c r="A216">
        <v>286</v>
      </c>
      <c r="B216">
        <v>637</v>
      </c>
      <c r="C216" t="s">
        <v>63</v>
      </c>
      <c r="D216" t="s">
        <v>1752</v>
      </c>
      <c r="E216" s="68" t="str">
        <f t="shared" si="3"/>
        <v>20170912 14:21:36.899000</v>
      </c>
    </row>
    <row r="217" spans="1:5">
      <c r="A217">
        <v>27</v>
      </c>
      <c r="B217">
        <v>637</v>
      </c>
      <c r="C217" t="s">
        <v>67</v>
      </c>
      <c r="D217" t="s">
        <v>1753</v>
      </c>
      <c r="E217" s="68" t="str">
        <f t="shared" si="3"/>
        <v>20170912 14:21:36.914411</v>
      </c>
    </row>
    <row r="218" spans="1:5">
      <c r="A218">
        <v>74</v>
      </c>
      <c r="B218">
        <v>637</v>
      </c>
      <c r="C218" t="s">
        <v>63</v>
      </c>
      <c r="D218" t="s">
        <v>1754</v>
      </c>
      <c r="E218" s="68" t="str">
        <f t="shared" si="3"/>
        <v>20170912 14:21:37.085000</v>
      </c>
    </row>
    <row r="219" spans="1:5">
      <c r="A219">
        <v>55</v>
      </c>
      <c r="B219">
        <v>637</v>
      </c>
      <c r="C219" t="s">
        <v>65</v>
      </c>
      <c r="D219" t="s">
        <v>1755</v>
      </c>
      <c r="E219" s="68" t="str">
        <f t="shared" si="3"/>
        <v>20170912 14:21:37.095000</v>
      </c>
    </row>
    <row r="220" spans="1:5">
      <c r="A220">
        <v>36</v>
      </c>
      <c r="B220">
        <v>637</v>
      </c>
      <c r="C220" t="s">
        <v>70</v>
      </c>
      <c r="D220" t="s">
        <v>1756</v>
      </c>
      <c r="E220" s="68" t="str">
        <f t="shared" si="3"/>
        <v>20170912 14:21:37.095028</v>
      </c>
    </row>
    <row r="221" spans="1:5">
      <c r="A221">
        <v>22</v>
      </c>
      <c r="B221">
        <v>637</v>
      </c>
      <c r="C221" t="s">
        <v>67</v>
      </c>
      <c r="D221" t="s">
        <v>1757</v>
      </c>
      <c r="E221" s="68" t="str">
        <f t="shared" si="3"/>
        <v>20170912 14:21:37.100242</v>
      </c>
    </row>
    <row r="222" spans="1:5">
      <c r="A222">
        <v>500</v>
      </c>
      <c r="B222">
        <v>636</v>
      </c>
      <c r="C222" t="s">
        <v>63</v>
      </c>
      <c r="D222" t="s">
        <v>1758</v>
      </c>
      <c r="E222" s="68" t="str">
        <f t="shared" si="3"/>
        <v>20170912 14:30:05.995000</v>
      </c>
    </row>
    <row r="223" spans="1:5">
      <c r="A223">
        <v>49</v>
      </c>
      <c r="B223">
        <v>634</v>
      </c>
      <c r="C223" t="s">
        <v>67</v>
      </c>
      <c r="D223" t="s">
        <v>1759</v>
      </c>
      <c r="E223" s="68" t="str">
        <f t="shared" si="3"/>
        <v>20170912 14:34:38.078046</v>
      </c>
    </row>
    <row r="224" spans="1:5">
      <c r="A224">
        <v>42</v>
      </c>
      <c r="B224">
        <v>634</v>
      </c>
      <c r="C224" t="s">
        <v>65</v>
      </c>
      <c r="D224" t="s">
        <v>1760</v>
      </c>
      <c r="E224" s="68" t="str">
        <f t="shared" si="3"/>
        <v>20170912 14:34:38.127000</v>
      </c>
    </row>
    <row r="225" spans="1:5">
      <c r="A225">
        <v>360</v>
      </c>
      <c r="B225">
        <v>634</v>
      </c>
      <c r="C225" t="s">
        <v>63</v>
      </c>
      <c r="D225" t="s">
        <v>1761</v>
      </c>
      <c r="E225" s="68" t="str">
        <f t="shared" si="3"/>
        <v>20170912 14:34:38.140000</v>
      </c>
    </row>
    <row r="226" spans="1:5">
      <c r="A226">
        <v>49</v>
      </c>
      <c r="B226">
        <v>634</v>
      </c>
      <c r="C226" t="s">
        <v>67</v>
      </c>
      <c r="D226" t="s">
        <v>1762</v>
      </c>
      <c r="E226" s="68" t="str">
        <f t="shared" si="3"/>
        <v>20170912 14:34:38.150417</v>
      </c>
    </row>
    <row r="227" spans="1:5">
      <c r="A227">
        <v>98</v>
      </c>
      <c r="B227">
        <v>634</v>
      </c>
      <c r="C227" t="s">
        <v>63</v>
      </c>
      <c r="D227" t="s">
        <v>1763</v>
      </c>
      <c r="E227" s="68" t="str">
        <f t="shared" si="3"/>
        <v>20170912 15:01:01.888000</v>
      </c>
    </row>
    <row r="228" spans="1:5">
      <c r="A228">
        <v>99</v>
      </c>
      <c r="B228">
        <v>634</v>
      </c>
      <c r="C228" t="s">
        <v>63</v>
      </c>
      <c r="D228" t="s">
        <v>1763</v>
      </c>
      <c r="E228" s="68" t="str">
        <f t="shared" si="3"/>
        <v>20170912 15:01:01.888000</v>
      </c>
    </row>
    <row r="229" spans="1:5">
      <c r="A229">
        <v>90</v>
      </c>
      <c r="B229">
        <v>634</v>
      </c>
      <c r="C229" t="s">
        <v>63</v>
      </c>
      <c r="D229" t="s">
        <v>1763</v>
      </c>
      <c r="E229" s="68" t="str">
        <f t="shared" si="3"/>
        <v>20170912 15:01:01.888000</v>
      </c>
    </row>
    <row r="230" spans="1:5">
      <c r="A230">
        <v>95</v>
      </c>
      <c r="B230">
        <v>636</v>
      </c>
      <c r="C230" t="s">
        <v>63</v>
      </c>
      <c r="D230" t="s">
        <v>1764</v>
      </c>
      <c r="E230" s="68" t="str">
        <f t="shared" si="3"/>
        <v>20170912 15:07:14.688000</v>
      </c>
    </row>
    <row r="231" spans="1:5">
      <c r="A231">
        <v>90</v>
      </c>
      <c r="B231">
        <v>636</v>
      </c>
      <c r="C231" t="s">
        <v>63</v>
      </c>
      <c r="D231" t="s">
        <v>1764</v>
      </c>
      <c r="E231" s="68" t="str">
        <f t="shared" si="3"/>
        <v>20170912 15:07:14.688000</v>
      </c>
    </row>
    <row r="232" spans="1:5">
      <c r="A232">
        <v>28</v>
      </c>
      <c r="B232">
        <v>636</v>
      </c>
      <c r="C232" t="s">
        <v>63</v>
      </c>
      <c r="D232" t="s">
        <v>1764</v>
      </c>
      <c r="E232" s="68" t="str">
        <f t="shared" si="3"/>
        <v>20170912 15:07:14.688000</v>
      </c>
    </row>
    <row r="233" spans="1:5">
      <c r="A233">
        <v>500</v>
      </c>
      <c r="B233">
        <v>636</v>
      </c>
      <c r="C233" t="s">
        <v>63</v>
      </c>
      <c r="D233" t="s">
        <v>1765</v>
      </c>
      <c r="E233" s="68" t="str">
        <f t="shared" si="3"/>
        <v>20170912 15:17:03.627000</v>
      </c>
    </row>
    <row r="234" spans="1:5">
      <c r="A234">
        <v>106</v>
      </c>
      <c r="B234">
        <v>636</v>
      </c>
      <c r="C234" t="s">
        <v>63</v>
      </c>
      <c r="D234" t="s">
        <v>1766</v>
      </c>
      <c r="E234" s="68" t="str">
        <f t="shared" si="3"/>
        <v>20170912 15:19:50.453000</v>
      </c>
    </row>
    <row r="235" spans="1:5">
      <c r="A235">
        <v>90</v>
      </c>
      <c r="B235">
        <v>636</v>
      </c>
      <c r="C235" t="s">
        <v>63</v>
      </c>
      <c r="D235" t="s">
        <v>1766</v>
      </c>
      <c r="E235" s="68" t="str">
        <f t="shared" si="3"/>
        <v>20170912 15:19:50.453000</v>
      </c>
    </row>
    <row r="236" spans="1:5">
      <c r="A236">
        <v>190</v>
      </c>
      <c r="B236">
        <v>636</v>
      </c>
      <c r="C236" t="s">
        <v>63</v>
      </c>
      <c r="D236" t="s">
        <v>1766</v>
      </c>
      <c r="E236" s="68" t="str">
        <f t="shared" si="3"/>
        <v>20170912 15:19:50.453000</v>
      </c>
    </row>
    <row r="237" spans="1:5">
      <c r="A237">
        <v>114</v>
      </c>
      <c r="B237">
        <v>636</v>
      </c>
      <c r="C237" t="s">
        <v>63</v>
      </c>
      <c r="D237" t="s">
        <v>1766</v>
      </c>
      <c r="E237" s="68" t="str">
        <f t="shared" si="3"/>
        <v>20170912 15:19:50.453000</v>
      </c>
    </row>
    <row r="238" spans="1:5">
      <c r="A238">
        <v>213</v>
      </c>
      <c r="B238">
        <v>634</v>
      </c>
      <c r="C238" t="s">
        <v>63</v>
      </c>
      <c r="D238" t="s">
        <v>1767</v>
      </c>
      <c r="E238" s="68" t="str">
        <f t="shared" si="3"/>
        <v>20170912 15:26:28.351000</v>
      </c>
    </row>
    <row r="239" spans="1:5">
      <c r="A239">
        <v>100</v>
      </c>
      <c r="B239">
        <v>633.5</v>
      </c>
      <c r="C239" t="s">
        <v>63</v>
      </c>
      <c r="D239" t="s">
        <v>1768</v>
      </c>
      <c r="E239" s="68" t="str">
        <f t="shared" si="3"/>
        <v>20170912 15:26:41.547000</v>
      </c>
    </row>
    <row r="240" spans="1:5">
      <c r="A240">
        <v>88</v>
      </c>
      <c r="B240">
        <v>633.5</v>
      </c>
      <c r="C240" t="s">
        <v>63</v>
      </c>
      <c r="D240" t="s">
        <v>1768</v>
      </c>
      <c r="E240" s="68" t="str">
        <f t="shared" si="3"/>
        <v>20170912 15:26:41.547000</v>
      </c>
    </row>
    <row r="241" spans="1:5">
      <c r="A241">
        <v>90</v>
      </c>
      <c r="B241">
        <v>633.5</v>
      </c>
      <c r="C241" t="s">
        <v>63</v>
      </c>
      <c r="D241" t="s">
        <v>1768</v>
      </c>
      <c r="E241" s="68" t="str">
        <f t="shared" si="3"/>
        <v>20170912 15:26:41.547000</v>
      </c>
    </row>
    <row r="242" spans="1:5">
      <c r="A242">
        <v>31</v>
      </c>
      <c r="B242">
        <v>633.5</v>
      </c>
      <c r="C242" t="s">
        <v>63</v>
      </c>
      <c r="D242" t="s">
        <v>1768</v>
      </c>
      <c r="E242" s="68" t="str">
        <f t="shared" si="3"/>
        <v>20170912 15:26:41.547000</v>
      </c>
    </row>
    <row r="243" spans="1:5">
      <c r="A243">
        <v>119</v>
      </c>
      <c r="B243">
        <v>633.5</v>
      </c>
      <c r="C243" t="s">
        <v>63</v>
      </c>
      <c r="D243" t="s">
        <v>1769</v>
      </c>
      <c r="E243" s="68" t="str">
        <f t="shared" si="3"/>
        <v>20170912 15:26:41.556000</v>
      </c>
    </row>
    <row r="244" spans="1:5">
      <c r="A244">
        <v>359</v>
      </c>
      <c r="B244">
        <v>633.5</v>
      </c>
      <c r="C244" t="s">
        <v>63</v>
      </c>
      <c r="D244" t="s">
        <v>1769</v>
      </c>
      <c r="E244" s="68" t="str">
        <f t="shared" si="3"/>
        <v>20170912 15:26:41.556000</v>
      </c>
    </row>
    <row r="245" spans="1:5">
      <c r="A245">
        <v>236</v>
      </c>
      <c r="B245">
        <v>635</v>
      </c>
      <c r="C245" t="s">
        <v>63</v>
      </c>
      <c r="D245" t="s">
        <v>1770</v>
      </c>
      <c r="E245" s="68" t="str">
        <f t="shared" si="3"/>
        <v>20170912 15:42:52.887000</v>
      </c>
    </row>
    <row r="246" spans="1:5">
      <c r="A246">
        <v>96</v>
      </c>
      <c r="B246">
        <v>635</v>
      </c>
      <c r="C246" t="s">
        <v>63</v>
      </c>
      <c r="D246" t="s">
        <v>1770</v>
      </c>
      <c r="E246" s="68" t="str">
        <f t="shared" si="3"/>
        <v>20170912 15:42:52.887000</v>
      </c>
    </row>
    <row r="247" spans="1:5">
      <c r="A247">
        <v>90</v>
      </c>
      <c r="B247">
        <v>635</v>
      </c>
      <c r="C247" t="s">
        <v>63</v>
      </c>
      <c r="D247" t="s">
        <v>1770</v>
      </c>
      <c r="E247" s="68" t="str">
        <f t="shared" si="3"/>
        <v>20170912 15:42:52.887000</v>
      </c>
    </row>
    <row r="248" spans="1:5">
      <c r="A248">
        <v>78</v>
      </c>
      <c r="B248">
        <v>635</v>
      </c>
      <c r="C248" t="s">
        <v>63</v>
      </c>
      <c r="D248" t="s">
        <v>1770</v>
      </c>
      <c r="E248" s="68" t="str">
        <f t="shared" si="3"/>
        <v>20170912 15:42:52.887000</v>
      </c>
    </row>
    <row r="249" spans="1:5">
      <c r="A249">
        <v>90</v>
      </c>
      <c r="B249">
        <v>637</v>
      </c>
      <c r="C249" t="s">
        <v>63</v>
      </c>
      <c r="D249" t="s">
        <v>1771</v>
      </c>
      <c r="E249" s="68" t="str">
        <f t="shared" si="3"/>
        <v>20170912 15:50:01.687000</v>
      </c>
    </row>
    <row r="250" spans="1:5">
      <c r="A250">
        <v>94</v>
      </c>
      <c r="B250">
        <v>637</v>
      </c>
      <c r="C250" t="s">
        <v>63</v>
      </c>
      <c r="D250" t="s">
        <v>1771</v>
      </c>
      <c r="E250" s="68" t="str">
        <f t="shared" si="3"/>
        <v>20170912 15:50:01.687000</v>
      </c>
    </row>
    <row r="251" spans="1:5">
      <c r="A251">
        <v>316</v>
      </c>
      <c r="B251">
        <v>637</v>
      </c>
      <c r="C251" t="s">
        <v>63</v>
      </c>
      <c r="D251" t="s">
        <v>1771</v>
      </c>
      <c r="E251" s="68" t="str">
        <f t="shared" si="3"/>
        <v>20170912 15:50:01.687000</v>
      </c>
    </row>
    <row r="252" spans="1:5">
      <c r="A252">
        <v>90</v>
      </c>
      <c r="B252">
        <v>637</v>
      </c>
      <c r="C252" t="s">
        <v>63</v>
      </c>
      <c r="D252" t="s">
        <v>1772</v>
      </c>
      <c r="E252" s="68" t="str">
        <f t="shared" si="3"/>
        <v>20170912 16:01:24.474000</v>
      </c>
    </row>
    <row r="253" spans="1:5">
      <c r="A253">
        <v>80</v>
      </c>
      <c r="B253">
        <v>637</v>
      </c>
      <c r="C253" t="s">
        <v>63</v>
      </c>
      <c r="D253" t="s">
        <v>1772</v>
      </c>
      <c r="E253" s="68" t="str">
        <f t="shared" si="3"/>
        <v>20170912 16:01:24.474000</v>
      </c>
    </row>
    <row r="254" spans="1:5">
      <c r="A254">
        <v>80</v>
      </c>
      <c r="B254">
        <v>637</v>
      </c>
      <c r="C254" t="s">
        <v>63</v>
      </c>
      <c r="D254" t="s">
        <v>1772</v>
      </c>
      <c r="E254" s="68" t="str">
        <f t="shared" si="3"/>
        <v>20170912 16:01:24.474000</v>
      </c>
    </row>
    <row r="255" spans="1:5">
      <c r="A255">
        <v>80</v>
      </c>
      <c r="B255">
        <v>637</v>
      </c>
      <c r="C255" t="s">
        <v>63</v>
      </c>
      <c r="D255" t="s">
        <v>1772</v>
      </c>
      <c r="E255" s="68" t="str">
        <f t="shared" si="3"/>
        <v>20170912 16:01:24.474000</v>
      </c>
    </row>
    <row r="256" spans="1:5">
      <c r="A256">
        <v>170</v>
      </c>
      <c r="B256">
        <v>637</v>
      </c>
      <c r="C256" t="s">
        <v>63</v>
      </c>
      <c r="D256" t="s">
        <v>1772</v>
      </c>
      <c r="E256" s="68" t="str">
        <f t="shared" si="3"/>
        <v>20170912 16:01:24.474000</v>
      </c>
    </row>
    <row r="257" spans="1:5">
      <c r="A257">
        <v>102</v>
      </c>
      <c r="B257">
        <v>638</v>
      </c>
      <c r="C257" t="s">
        <v>63</v>
      </c>
      <c r="D257" t="s">
        <v>1773</v>
      </c>
      <c r="E257" s="68" t="str">
        <f t="shared" si="3"/>
        <v>20170912 16:26:38.666000</v>
      </c>
    </row>
    <row r="258" spans="1:5">
      <c r="A258">
        <v>104</v>
      </c>
      <c r="B258">
        <v>638</v>
      </c>
      <c r="C258" t="s">
        <v>63</v>
      </c>
      <c r="D258" t="s">
        <v>1773</v>
      </c>
      <c r="E258" s="68" t="str">
        <f t="shared" ref="E258:E321" si="4">LEFT(D258,FIND(" ",D258)-1)&amp;" "&amp;IF((MID(D258,FIND(" ",D258)+1,2))&lt;"23",MID(D258,FIND(" ",D258)+1,2) + 2 - VALUE(MID(D258,28,1)),"0"&amp;"0")&amp;MID(D258,FIND(" ",D258)+3,13)</f>
        <v>20170912 16:26:38.666000</v>
      </c>
    </row>
    <row r="259" spans="1:5">
      <c r="A259">
        <v>23</v>
      </c>
      <c r="B259">
        <v>638</v>
      </c>
      <c r="C259" t="s">
        <v>63</v>
      </c>
      <c r="D259" t="s">
        <v>1773</v>
      </c>
      <c r="E259" s="68" t="str">
        <f t="shared" si="4"/>
        <v>20170912 16:26:38.666000</v>
      </c>
    </row>
    <row r="260" spans="1:5">
      <c r="A260">
        <v>71</v>
      </c>
      <c r="B260">
        <v>638</v>
      </c>
      <c r="C260" t="s">
        <v>63</v>
      </c>
      <c r="D260" t="s">
        <v>1773</v>
      </c>
      <c r="E260" s="68" t="str">
        <f t="shared" si="4"/>
        <v>20170912 16:26:38.666000</v>
      </c>
    </row>
    <row r="261" spans="1:5">
      <c r="A261">
        <v>90</v>
      </c>
      <c r="B261">
        <v>638</v>
      </c>
      <c r="C261" t="s">
        <v>63</v>
      </c>
      <c r="D261" t="s">
        <v>1773</v>
      </c>
      <c r="E261" s="68" t="str">
        <f t="shared" si="4"/>
        <v>20170912 16:26:38.666000</v>
      </c>
    </row>
    <row r="262" spans="1:5">
      <c r="A262">
        <v>110</v>
      </c>
      <c r="B262">
        <v>638</v>
      </c>
      <c r="C262" t="s">
        <v>63</v>
      </c>
      <c r="D262" t="s">
        <v>1773</v>
      </c>
      <c r="E262" s="68" t="str">
        <f t="shared" si="4"/>
        <v>20170912 16:26:38.666000</v>
      </c>
    </row>
    <row r="263" spans="1:5">
      <c r="A263">
        <v>478</v>
      </c>
      <c r="B263">
        <v>637.5</v>
      </c>
      <c r="C263" t="s">
        <v>63</v>
      </c>
      <c r="D263" t="s">
        <v>1774</v>
      </c>
      <c r="E263" s="68" t="str">
        <f t="shared" si="4"/>
        <v>20170912 16:38:38.915000</v>
      </c>
    </row>
    <row r="264" spans="1:5">
      <c r="A264">
        <v>22</v>
      </c>
      <c r="B264">
        <v>637.5</v>
      </c>
      <c r="C264" t="s">
        <v>63</v>
      </c>
      <c r="D264" t="s">
        <v>1774</v>
      </c>
      <c r="E264" s="68" t="str">
        <f t="shared" si="4"/>
        <v>20170912 16:38:38.915000</v>
      </c>
    </row>
    <row r="265" spans="1:5">
      <c r="A265">
        <v>136</v>
      </c>
      <c r="B265">
        <v>638.5</v>
      </c>
      <c r="C265" t="s">
        <v>63</v>
      </c>
      <c r="D265" t="s">
        <v>1775</v>
      </c>
      <c r="E265" s="68" t="str">
        <f t="shared" si="4"/>
        <v>20170912 16:42:15.518000</v>
      </c>
    </row>
    <row r="266" spans="1:5">
      <c r="A266">
        <v>90</v>
      </c>
      <c r="B266">
        <v>638.5</v>
      </c>
      <c r="C266" t="s">
        <v>63</v>
      </c>
      <c r="D266" t="s">
        <v>1775</v>
      </c>
      <c r="E266" s="68" t="str">
        <f t="shared" si="4"/>
        <v>20170912 16:42:15.518000</v>
      </c>
    </row>
    <row r="267" spans="1:5">
      <c r="A267">
        <v>88</v>
      </c>
      <c r="B267">
        <v>638.5</v>
      </c>
      <c r="C267" t="s">
        <v>63</v>
      </c>
      <c r="D267" t="s">
        <v>1775</v>
      </c>
      <c r="E267" s="68" t="str">
        <f t="shared" si="4"/>
        <v>20170912 16:42:15.518000</v>
      </c>
    </row>
    <row r="268" spans="1:5">
      <c r="A268">
        <v>85</v>
      </c>
      <c r="B268">
        <v>638.5</v>
      </c>
      <c r="C268" t="s">
        <v>63</v>
      </c>
      <c r="D268" t="s">
        <v>1775</v>
      </c>
      <c r="E268" s="68" t="str">
        <f t="shared" si="4"/>
        <v>20170912 16:42:15.518000</v>
      </c>
    </row>
    <row r="269" spans="1:5">
      <c r="A269">
        <v>40</v>
      </c>
      <c r="B269">
        <v>638.5</v>
      </c>
      <c r="C269" t="s">
        <v>63</v>
      </c>
      <c r="D269" t="s">
        <v>1775</v>
      </c>
      <c r="E269" s="68" t="str">
        <f t="shared" si="4"/>
        <v>20170912 16:42:15.518000</v>
      </c>
    </row>
    <row r="270" spans="1:5">
      <c r="A270">
        <v>61</v>
      </c>
      <c r="B270">
        <v>638.5</v>
      </c>
      <c r="C270" t="s">
        <v>63</v>
      </c>
      <c r="D270" t="s">
        <v>1775</v>
      </c>
      <c r="E270" s="68" t="str">
        <f t="shared" si="4"/>
        <v>20170912 16:42:15.518000</v>
      </c>
    </row>
    <row r="271" spans="1:5">
      <c r="A271">
        <v>500</v>
      </c>
      <c r="B271">
        <v>639.5</v>
      </c>
      <c r="C271" t="s">
        <v>63</v>
      </c>
      <c r="D271" t="s">
        <v>1776</v>
      </c>
      <c r="E271" s="68" t="str">
        <f t="shared" si="4"/>
        <v>20170912 16:43:45.974351</v>
      </c>
    </row>
    <row r="272" spans="1:5">
      <c r="A272">
        <v>500</v>
      </c>
      <c r="B272">
        <v>639.5</v>
      </c>
      <c r="C272" t="s">
        <v>63</v>
      </c>
      <c r="D272" t="s">
        <v>1777</v>
      </c>
      <c r="E272" s="68" t="str">
        <f t="shared" si="4"/>
        <v>20170912 16:46:20.000000</v>
      </c>
    </row>
    <row r="273" spans="1:5">
      <c r="A273">
        <v>105</v>
      </c>
      <c r="B273">
        <v>633.5</v>
      </c>
      <c r="C273" t="s">
        <v>63</v>
      </c>
      <c r="D273" t="s">
        <v>1778</v>
      </c>
      <c r="E273" s="68" t="str">
        <f t="shared" si="4"/>
        <v>20170913 9:03:30.138000</v>
      </c>
    </row>
    <row r="274" spans="1:5">
      <c r="A274">
        <v>90</v>
      </c>
      <c r="B274">
        <v>633.5</v>
      </c>
      <c r="C274" t="s">
        <v>63</v>
      </c>
      <c r="D274" t="s">
        <v>1778</v>
      </c>
      <c r="E274" s="68" t="str">
        <f t="shared" si="4"/>
        <v>20170913 9:03:30.138000</v>
      </c>
    </row>
    <row r="275" spans="1:5">
      <c r="A275">
        <v>194</v>
      </c>
      <c r="B275">
        <v>633.5</v>
      </c>
      <c r="C275" t="s">
        <v>63</v>
      </c>
      <c r="D275" t="s">
        <v>1779</v>
      </c>
      <c r="E275" s="68" t="str">
        <f t="shared" si="4"/>
        <v>20170913 9:03:30.173000</v>
      </c>
    </row>
    <row r="276" spans="1:5">
      <c r="A276">
        <v>6</v>
      </c>
      <c r="B276">
        <v>633.5</v>
      </c>
      <c r="C276" t="s">
        <v>63</v>
      </c>
      <c r="D276" t="s">
        <v>1779</v>
      </c>
      <c r="E276" s="68" t="str">
        <f t="shared" si="4"/>
        <v>20170913 9:03:30.173000</v>
      </c>
    </row>
    <row r="277" spans="1:5">
      <c r="A277">
        <v>105</v>
      </c>
      <c r="B277">
        <v>633.5</v>
      </c>
      <c r="C277" t="s">
        <v>63</v>
      </c>
      <c r="D277" t="s">
        <v>1780</v>
      </c>
      <c r="E277" s="68" t="str">
        <f t="shared" si="4"/>
        <v>20170913 9:03:30.174000</v>
      </c>
    </row>
    <row r="278" spans="1:5">
      <c r="A278">
        <v>90</v>
      </c>
      <c r="B278">
        <v>639.5</v>
      </c>
      <c r="C278" t="s">
        <v>63</v>
      </c>
      <c r="D278" t="s">
        <v>1781</v>
      </c>
      <c r="E278" s="68" t="str">
        <f t="shared" si="4"/>
        <v>20170913 9:26:18.975000</v>
      </c>
    </row>
    <row r="279" spans="1:5">
      <c r="A279">
        <v>410</v>
      </c>
      <c r="B279">
        <v>639.5</v>
      </c>
      <c r="C279" t="s">
        <v>63</v>
      </c>
      <c r="D279" t="s">
        <v>1782</v>
      </c>
      <c r="E279" s="68" t="str">
        <f t="shared" si="4"/>
        <v>20170913 9:26:21.564000</v>
      </c>
    </row>
    <row r="280" spans="1:5">
      <c r="A280">
        <v>358</v>
      </c>
      <c r="B280">
        <v>637.5</v>
      </c>
      <c r="C280" t="s">
        <v>63</v>
      </c>
      <c r="D280" t="s">
        <v>1783</v>
      </c>
      <c r="E280" s="68" t="str">
        <f t="shared" si="4"/>
        <v>20170913 9:36:30.227000</v>
      </c>
    </row>
    <row r="281" spans="1:5">
      <c r="A281">
        <v>56</v>
      </c>
      <c r="B281">
        <v>637.5</v>
      </c>
      <c r="C281" t="s">
        <v>65</v>
      </c>
      <c r="D281" t="s">
        <v>1784</v>
      </c>
      <c r="E281" s="68" t="str">
        <f t="shared" si="4"/>
        <v>20170913 9:36:30.237000</v>
      </c>
    </row>
    <row r="282" spans="1:5">
      <c r="A282">
        <v>50</v>
      </c>
      <c r="B282">
        <v>637.5</v>
      </c>
      <c r="C282" t="s">
        <v>67</v>
      </c>
      <c r="D282" t="s">
        <v>1785</v>
      </c>
      <c r="E282" s="68" t="str">
        <f t="shared" si="4"/>
        <v>20170913 9:36:30.237476</v>
      </c>
    </row>
    <row r="283" spans="1:5">
      <c r="A283">
        <v>36</v>
      </c>
      <c r="B283">
        <v>637.5</v>
      </c>
      <c r="C283" t="s">
        <v>70</v>
      </c>
      <c r="D283" t="s">
        <v>1786</v>
      </c>
      <c r="E283" s="68" t="str">
        <f t="shared" si="4"/>
        <v>20170913 9:36:30.237477</v>
      </c>
    </row>
    <row r="284" spans="1:5">
      <c r="A284">
        <v>28</v>
      </c>
      <c r="B284">
        <v>636</v>
      </c>
      <c r="C284" t="s">
        <v>63</v>
      </c>
      <c r="D284" t="s">
        <v>1787</v>
      </c>
      <c r="E284" s="68" t="str">
        <f t="shared" si="4"/>
        <v>20170913 9:40:23.413000</v>
      </c>
    </row>
    <row r="285" spans="1:5">
      <c r="A285">
        <v>330</v>
      </c>
      <c r="B285">
        <v>636</v>
      </c>
      <c r="C285" t="s">
        <v>63</v>
      </c>
      <c r="D285" t="s">
        <v>1787</v>
      </c>
      <c r="E285" s="68" t="str">
        <f t="shared" si="4"/>
        <v>20170913 9:40:23.413000</v>
      </c>
    </row>
    <row r="286" spans="1:5">
      <c r="A286">
        <v>56</v>
      </c>
      <c r="B286">
        <v>636</v>
      </c>
      <c r="C286" t="s">
        <v>65</v>
      </c>
      <c r="D286" t="s">
        <v>1788</v>
      </c>
      <c r="E286" s="68" t="str">
        <f t="shared" si="4"/>
        <v>20170913 9:40:23.423000</v>
      </c>
    </row>
    <row r="287" spans="1:5">
      <c r="A287">
        <v>50</v>
      </c>
      <c r="B287">
        <v>636</v>
      </c>
      <c r="C287" t="s">
        <v>67</v>
      </c>
      <c r="D287" t="s">
        <v>1789</v>
      </c>
      <c r="E287" s="68" t="str">
        <f t="shared" si="4"/>
        <v>20170913 9:40:23.423445</v>
      </c>
    </row>
    <row r="288" spans="1:5">
      <c r="A288">
        <v>36</v>
      </c>
      <c r="B288">
        <v>636</v>
      </c>
      <c r="C288" t="s">
        <v>70</v>
      </c>
      <c r="D288" t="s">
        <v>1790</v>
      </c>
      <c r="E288" s="68" t="str">
        <f t="shared" si="4"/>
        <v>20170913 9:40:23.423448</v>
      </c>
    </row>
    <row r="289" spans="1:5">
      <c r="A289">
        <v>88</v>
      </c>
      <c r="B289">
        <v>633.5</v>
      </c>
      <c r="C289" t="s">
        <v>63</v>
      </c>
      <c r="D289" t="s">
        <v>1791</v>
      </c>
      <c r="E289" s="68" t="str">
        <f t="shared" si="4"/>
        <v>20170913 9:57:41.037000</v>
      </c>
    </row>
    <row r="290" spans="1:5">
      <c r="A290">
        <v>148</v>
      </c>
      <c r="B290">
        <v>633.5</v>
      </c>
      <c r="C290" t="s">
        <v>63</v>
      </c>
      <c r="D290" t="s">
        <v>1791</v>
      </c>
      <c r="E290" s="68" t="str">
        <f t="shared" si="4"/>
        <v>20170913 9:57:41.037000</v>
      </c>
    </row>
    <row r="291" spans="1:5">
      <c r="A291">
        <v>90</v>
      </c>
      <c r="B291">
        <v>633.5</v>
      </c>
      <c r="C291" t="s">
        <v>63</v>
      </c>
      <c r="D291" t="s">
        <v>1791</v>
      </c>
      <c r="E291" s="68" t="str">
        <f t="shared" si="4"/>
        <v>20170913 9:57:41.037000</v>
      </c>
    </row>
    <row r="292" spans="1:5">
      <c r="A292">
        <v>77</v>
      </c>
      <c r="B292">
        <v>633.5</v>
      </c>
      <c r="C292" t="s">
        <v>63</v>
      </c>
      <c r="D292" t="s">
        <v>1791</v>
      </c>
      <c r="E292" s="68" t="str">
        <f t="shared" si="4"/>
        <v>20170913 9:57:41.037000</v>
      </c>
    </row>
    <row r="293" spans="1:5">
      <c r="A293">
        <v>80</v>
      </c>
      <c r="B293">
        <v>633.5</v>
      </c>
      <c r="C293" t="s">
        <v>63</v>
      </c>
      <c r="D293" t="s">
        <v>1791</v>
      </c>
      <c r="E293" s="68" t="str">
        <f t="shared" si="4"/>
        <v>20170913 9:57:41.037000</v>
      </c>
    </row>
    <row r="294" spans="1:5">
      <c r="A294">
        <v>17</v>
      </c>
      <c r="B294">
        <v>633.5</v>
      </c>
      <c r="C294" t="s">
        <v>63</v>
      </c>
      <c r="D294" t="s">
        <v>1791</v>
      </c>
      <c r="E294" s="68" t="str">
        <f t="shared" si="4"/>
        <v>20170913 9:57:41.037000</v>
      </c>
    </row>
    <row r="295" spans="1:5">
      <c r="A295">
        <v>67</v>
      </c>
      <c r="B295">
        <v>632</v>
      </c>
      <c r="C295" t="s">
        <v>63</v>
      </c>
      <c r="D295" t="s">
        <v>1792</v>
      </c>
      <c r="E295" s="68" t="str">
        <f t="shared" si="4"/>
        <v>20170913 10:11:25.733000</v>
      </c>
    </row>
    <row r="296" spans="1:5">
      <c r="A296">
        <v>433</v>
      </c>
      <c r="B296">
        <v>632</v>
      </c>
      <c r="C296" t="s">
        <v>63</v>
      </c>
      <c r="D296" t="s">
        <v>1792</v>
      </c>
      <c r="E296" s="68" t="str">
        <f t="shared" si="4"/>
        <v>20170913 10:11:25.733000</v>
      </c>
    </row>
    <row r="297" spans="1:5">
      <c r="A297">
        <v>90</v>
      </c>
      <c r="B297">
        <v>633.5</v>
      </c>
      <c r="C297" t="s">
        <v>63</v>
      </c>
      <c r="D297" t="s">
        <v>1793</v>
      </c>
      <c r="E297" s="68" t="str">
        <f t="shared" si="4"/>
        <v>20170913 10:23:19.457000</v>
      </c>
    </row>
    <row r="298" spans="1:5">
      <c r="A298">
        <v>152</v>
      </c>
      <c r="B298">
        <v>633.5</v>
      </c>
      <c r="C298" t="s">
        <v>63</v>
      </c>
      <c r="D298" t="s">
        <v>1793</v>
      </c>
      <c r="E298" s="68" t="str">
        <f t="shared" si="4"/>
        <v>20170913 10:23:19.457000</v>
      </c>
    </row>
    <row r="299" spans="1:5">
      <c r="A299">
        <v>54</v>
      </c>
      <c r="B299">
        <v>633.5</v>
      </c>
      <c r="C299" t="s">
        <v>63</v>
      </c>
      <c r="D299" t="s">
        <v>1793</v>
      </c>
      <c r="E299" s="68" t="str">
        <f t="shared" si="4"/>
        <v>20170913 10:23:19.457000</v>
      </c>
    </row>
    <row r="300" spans="1:5">
      <c r="A300">
        <v>204</v>
      </c>
      <c r="B300">
        <v>633.5</v>
      </c>
      <c r="C300" t="s">
        <v>63</v>
      </c>
      <c r="D300" t="s">
        <v>1793</v>
      </c>
      <c r="E300" s="68" t="str">
        <f t="shared" si="4"/>
        <v>20170913 10:23:19.457000</v>
      </c>
    </row>
    <row r="301" spans="1:5">
      <c r="A301">
        <v>70</v>
      </c>
      <c r="B301">
        <v>634</v>
      </c>
      <c r="C301" t="s">
        <v>63</v>
      </c>
      <c r="D301" t="s">
        <v>1794</v>
      </c>
      <c r="E301" s="68" t="str">
        <f t="shared" si="4"/>
        <v>20170913 10:48:13.829000</v>
      </c>
    </row>
    <row r="302" spans="1:5">
      <c r="A302">
        <v>90</v>
      </c>
      <c r="B302">
        <v>634</v>
      </c>
      <c r="C302" t="s">
        <v>63</v>
      </c>
      <c r="D302" t="s">
        <v>1794</v>
      </c>
      <c r="E302" s="68" t="str">
        <f t="shared" si="4"/>
        <v>20170913 10:48:13.829000</v>
      </c>
    </row>
    <row r="303" spans="1:5">
      <c r="A303">
        <v>90</v>
      </c>
      <c r="B303">
        <v>634</v>
      </c>
      <c r="C303" t="s">
        <v>63</v>
      </c>
      <c r="D303" t="s">
        <v>1794</v>
      </c>
      <c r="E303" s="68" t="str">
        <f t="shared" si="4"/>
        <v>20170913 10:48:13.829000</v>
      </c>
    </row>
    <row r="304" spans="1:5">
      <c r="A304">
        <v>79</v>
      </c>
      <c r="B304">
        <v>634</v>
      </c>
      <c r="C304" t="s">
        <v>63</v>
      </c>
      <c r="D304" t="s">
        <v>1794</v>
      </c>
      <c r="E304" s="68" t="str">
        <f t="shared" si="4"/>
        <v>20170913 10:48:13.829000</v>
      </c>
    </row>
    <row r="305" spans="1:5">
      <c r="A305">
        <v>59</v>
      </c>
      <c r="B305">
        <v>634</v>
      </c>
      <c r="C305" t="s">
        <v>63</v>
      </c>
      <c r="D305" t="s">
        <v>1794</v>
      </c>
      <c r="E305" s="68" t="str">
        <f t="shared" si="4"/>
        <v>20170913 10:48:13.829000</v>
      </c>
    </row>
    <row r="306" spans="1:5">
      <c r="A306">
        <v>112</v>
      </c>
      <c r="B306">
        <v>634</v>
      </c>
      <c r="C306" t="s">
        <v>63</v>
      </c>
      <c r="D306" t="s">
        <v>1794</v>
      </c>
      <c r="E306" s="68" t="str">
        <f t="shared" si="4"/>
        <v>20170913 10:48:13.829000</v>
      </c>
    </row>
    <row r="307" spans="1:5">
      <c r="A307">
        <v>90</v>
      </c>
      <c r="B307">
        <v>635</v>
      </c>
      <c r="C307" t="s">
        <v>63</v>
      </c>
      <c r="D307" t="s">
        <v>1795</v>
      </c>
      <c r="E307" s="68" t="str">
        <f t="shared" si="4"/>
        <v>20170913 10:56:25.141000</v>
      </c>
    </row>
    <row r="308" spans="1:5">
      <c r="A308">
        <v>410</v>
      </c>
      <c r="B308">
        <v>635</v>
      </c>
      <c r="C308" t="s">
        <v>63</v>
      </c>
      <c r="D308" t="s">
        <v>1795</v>
      </c>
      <c r="E308" s="68" t="str">
        <f t="shared" si="4"/>
        <v>20170913 10:56:25.141000</v>
      </c>
    </row>
    <row r="309" spans="1:5">
      <c r="A309">
        <v>45</v>
      </c>
      <c r="B309">
        <v>636</v>
      </c>
      <c r="C309" t="s">
        <v>63</v>
      </c>
      <c r="D309" t="s">
        <v>1796</v>
      </c>
      <c r="E309" s="68" t="str">
        <f t="shared" si="4"/>
        <v>20170913 11:11:48.445000</v>
      </c>
    </row>
    <row r="310" spans="1:5">
      <c r="A310">
        <v>91</v>
      </c>
      <c r="B310">
        <v>636</v>
      </c>
      <c r="C310" t="s">
        <v>63</v>
      </c>
      <c r="D310" t="s">
        <v>1796</v>
      </c>
      <c r="E310" s="68" t="str">
        <f t="shared" si="4"/>
        <v>20170913 11:11:48.445000</v>
      </c>
    </row>
    <row r="311" spans="1:5">
      <c r="A311">
        <v>150</v>
      </c>
      <c r="B311">
        <v>636</v>
      </c>
      <c r="C311" t="s">
        <v>63</v>
      </c>
      <c r="D311" t="s">
        <v>1796</v>
      </c>
      <c r="E311" s="68" t="str">
        <f t="shared" si="4"/>
        <v>20170913 11:11:48.445000</v>
      </c>
    </row>
    <row r="312" spans="1:5">
      <c r="A312">
        <v>214</v>
      </c>
      <c r="B312">
        <v>636</v>
      </c>
      <c r="C312" t="s">
        <v>63</v>
      </c>
      <c r="D312" t="s">
        <v>1796</v>
      </c>
      <c r="E312" s="68" t="str">
        <f t="shared" si="4"/>
        <v>20170913 11:11:48.445000</v>
      </c>
    </row>
    <row r="313" spans="1:5">
      <c r="A313">
        <v>10</v>
      </c>
      <c r="B313">
        <v>638</v>
      </c>
      <c r="C313" t="s">
        <v>63</v>
      </c>
      <c r="D313" t="s">
        <v>1797</v>
      </c>
      <c r="E313" s="68" t="str">
        <f t="shared" si="4"/>
        <v>20170913 11:24:11.777000</v>
      </c>
    </row>
    <row r="314" spans="1:5">
      <c r="A314">
        <v>61</v>
      </c>
      <c r="B314">
        <v>638</v>
      </c>
      <c r="C314" t="s">
        <v>63</v>
      </c>
      <c r="D314" t="s">
        <v>1797</v>
      </c>
      <c r="E314" s="68" t="str">
        <f t="shared" si="4"/>
        <v>20170913 11:24:11.777000</v>
      </c>
    </row>
    <row r="315" spans="1:5">
      <c r="A315">
        <v>75</v>
      </c>
      <c r="B315">
        <v>638</v>
      </c>
      <c r="C315" t="s">
        <v>63</v>
      </c>
      <c r="D315" t="s">
        <v>1797</v>
      </c>
      <c r="E315" s="68" t="str">
        <f t="shared" si="4"/>
        <v>20170913 11:24:11.777000</v>
      </c>
    </row>
    <row r="316" spans="1:5">
      <c r="A316">
        <v>69</v>
      </c>
      <c r="B316">
        <v>638</v>
      </c>
      <c r="C316" t="s">
        <v>63</v>
      </c>
      <c r="D316" t="s">
        <v>1797</v>
      </c>
      <c r="E316" s="68" t="str">
        <f t="shared" si="4"/>
        <v>20170913 11:24:11.777000</v>
      </c>
    </row>
    <row r="317" spans="1:5">
      <c r="A317">
        <v>76</v>
      </c>
      <c r="B317">
        <v>638</v>
      </c>
      <c r="C317" t="s">
        <v>63</v>
      </c>
      <c r="D317" t="s">
        <v>1797</v>
      </c>
      <c r="E317" s="68" t="str">
        <f t="shared" si="4"/>
        <v>20170913 11:24:11.777000</v>
      </c>
    </row>
    <row r="318" spans="1:5">
      <c r="A318">
        <v>94</v>
      </c>
      <c r="B318">
        <v>638</v>
      </c>
      <c r="C318" t="s">
        <v>63</v>
      </c>
      <c r="D318" t="s">
        <v>1797</v>
      </c>
      <c r="E318" s="68" t="str">
        <f t="shared" si="4"/>
        <v>20170913 11:24:11.777000</v>
      </c>
    </row>
    <row r="319" spans="1:5">
      <c r="A319">
        <v>90</v>
      </c>
      <c r="B319">
        <v>638</v>
      </c>
      <c r="C319" t="s">
        <v>63</v>
      </c>
      <c r="D319" t="s">
        <v>1797</v>
      </c>
      <c r="E319" s="68" t="str">
        <f t="shared" si="4"/>
        <v>20170913 11:24:11.777000</v>
      </c>
    </row>
    <row r="320" spans="1:5">
      <c r="A320">
        <v>25</v>
      </c>
      <c r="B320">
        <v>638</v>
      </c>
      <c r="C320" t="s">
        <v>63</v>
      </c>
      <c r="D320" t="s">
        <v>1797</v>
      </c>
      <c r="E320" s="68" t="str">
        <f t="shared" si="4"/>
        <v>20170913 11:24:11.777000</v>
      </c>
    </row>
    <row r="321" spans="1:5">
      <c r="A321">
        <v>9</v>
      </c>
      <c r="B321">
        <v>638</v>
      </c>
      <c r="C321" t="s">
        <v>63</v>
      </c>
      <c r="D321" t="s">
        <v>1798</v>
      </c>
      <c r="E321" s="68" t="str">
        <f t="shared" si="4"/>
        <v>20170913 11:53:52.719000</v>
      </c>
    </row>
    <row r="322" spans="1:5">
      <c r="A322">
        <v>92</v>
      </c>
      <c r="B322">
        <v>638</v>
      </c>
      <c r="C322" t="s">
        <v>63</v>
      </c>
      <c r="D322" t="s">
        <v>1798</v>
      </c>
      <c r="E322" s="68" t="str">
        <f t="shared" ref="E322:E385" si="5">LEFT(D322,FIND(" ",D322)-1)&amp;" "&amp;IF((MID(D322,FIND(" ",D322)+1,2))&lt;"23",MID(D322,FIND(" ",D322)+1,2) + 2 - VALUE(MID(D322,28,1)),"0"&amp;"0")&amp;MID(D322,FIND(" ",D322)+3,13)</f>
        <v>20170913 11:53:52.719000</v>
      </c>
    </row>
    <row r="323" spans="1:5">
      <c r="A323">
        <v>90</v>
      </c>
      <c r="B323">
        <v>638</v>
      </c>
      <c r="C323" t="s">
        <v>63</v>
      </c>
      <c r="D323" t="s">
        <v>1798</v>
      </c>
      <c r="E323" s="68" t="str">
        <f t="shared" si="5"/>
        <v>20170913 11:53:52.719000</v>
      </c>
    </row>
    <row r="324" spans="1:5">
      <c r="A324">
        <v>122</v>
      </c>
      <c r="B324">
        <v>638</v>
      </c>
      <c r="C324" t="s">
        <v>63</v>
      </c>
      <c r="D324" t="s">
        <v>1798</v>
      </c>
      <c r="E324" s="68" t="str">
        <f t="shared" si="5"/>
        <v>20170913 11:53:52.719000</v>
      </c>
    </row>
    <row r="325" spans="1:5">
      <c r="A325">
        <v>187</v>
      </c>
      <c r="B325">
        <v>638</v>
      </c>
      <c r="C325" t="s">
        <v>63</v>
      </c>
      <c r="D325" t="s">
        <v>1798</v>
      </c>
      <c r="E325" s="68" t="str">
        <f t="shared" si="5"/>
        <v>20170913 11:53:52.719000</v>
      </c>
    </row>
    <row r="326" spans="1:5">
      <c r="A326">
        <v>90</v>
      </c>
      <c r="B326">
        <v>636</v>
      </c>
      <c r="C326" t="s">
        <v>63</v>
      </c>
      <c r="D326" t="s">
        <v>1799</v>
      </c>
      <c r="E326" s="68" t="str">
        <f t="shared" si="5"/>
        <v>20170913 12:08:46.863000</v>
      </c>
    </row>
    <row r="327" spans="1:5">
      <c r="A327">
        <v>70</v>
      </c>
      <c r="B327">
        <v>636</v>
      </c>
      <c r="C327" t="s">
        <v>63</v>
      </c>
      <c r="D327" t="s">
        <v>1799</v>
      </c>
      <c r="E327" s="68" t="str">
        <f t="shared" si="5"/>
        <v>20170913 12:08:46.863000</v>
      </c>
    </row>
    <row r="328" spans="1:5">
      <c r="A328">
        <v>95</v>
      </c>
      <c r="B328">
        <v>636</v>
      </c>
      <c r="C328" t="s">
        <v>63</v>
      </c>
      <c r="D328" t="s">
        <v>1799</v>
      </c>
      <c r="E328" s="68" t="str">
        <f t="shared" si="5"/>
        <v>20170913 12:08:46.863000</v>
      </c>
    </row>
    <row r="329" spans="1:5">
      <c r="A329">
        <v>245</v>
      </c>
      <c r="B329">
        <v>636</v>
      </c>
      <c r="C329" t="s">
        <v>63</v>
      </c>
      <c r="D329" t="s">
        <v>1800</v>
      </c>
      <c r="E329" s="68" t="str">
        <f t="shared" si="5"/>
        <v>20170913 12:08:46.884000</v>
      </c>
    </row>
    <row r="330" spans="1:5">
      <c r="A330">
        <v>50</v>
      </c>
      <c r="B330">
        <v>634</v>
      </c>
      <c r="C330" t="s">
        <v>67</v>
      </c>
      <c r="D330" t="s">
        <v>1801</v>
      </c>
      <c r="E330" s="68" t="str">
        <f t="shared" si="5"/>
        <v>20170913 12:49:31.049993</v>
      </c>
    </row>
    <row r="331" spans="1:5">
      <c r="A331">
        <v>56</v>
      </c>
      <c r="B331">
        <v>634</v>
      </c>
      <c r="C331" t="s">
        <v>65</v>
      </c>
      <c r="D331" t="s">
        <v>1802</v>
      </c>
      <c r="E331" s="68" t="str">
        <f t="shared" si="5"/>
        <v>20170913 12:49:31.050000</v>
      </c>
    </row>
    <row r="332" spans="1:5">
      <c r="A332">
        <v>36</v>
      </c>
      <c r="B332">
        <v>634</v>
      </c>
      <c r="C332" t="s">
        <v>70</v>
      </c>
      <c r="D332" t="s">
        <v>1803</v>
      </c>
      <c r="E332" s="68" t="str">
        <f t="shared" si="5"/>
        <v>20170913 12:49:31.050138</v>
      </c>
    </row>
    <row r="333" spans="1:5">
      <c r="A333">
        <v>36</v>
      </c>
      <c r="B333">
        <v>634</v>
      </c>
      <c r="C333" t="s">
        <v>70</v>
      </c>
      <c r="D333" t="s">
        <v>1804</v>
      </c>
      <c r="E333" s="68" t="str">
        <f t="shared" si="5"/>
        <v>20170913 12:50:46.242181</v>
      </c>
    </row>
    <row r="334" spans="1:5">
      <c r="A334">
        <v>160</v>
      </c>
      <c r="B334">
        <v>634</v>
      </c>
      <c r="C334" t="s">
        <v>63</v>
      </c>
      <c r="D334" t="s">
        <v>1805</v>
      </c>
      <c r="E334" s="68" t="str">
        <f t="shared" si="5"/>
        <v>20170913 12:51:18.340000</v>
      </c>
    </row>
    <row r="335" spans="1:5">
      <c r="A335">
        <v>160</v>
      </c>
      <c r="B335">
        <v>634</v>
      </c>
      <c r="C335" t="s">
        <v>63</v>
      </c>
      <c r="D335" t="s">
        <v>1806</v>
      </c>
      <c r="E335" s="68" t="str">
        <f t="shared" si="5"/>
        <v>20170913 12:52:06.355000</v>
      </c>
    </row>
    <row r="336" spans="1:5">
      <c r="A336">
        <v>2</v>
      </c>
      <c r="B336">
        <v>634</v>
      </c>
      <c r="C336" t="s">
        <v>70</v>
      </c>
      <c r="D336" t="s">
        <v>1807</v>
      </c>
      <c r="E336" s="68" t="str">
        <f t="shared" si="5"/>
        <v>20170913 12:52:06.374118</v>
      </c>
    </row>
    <row r="337" spans="1:5">
      <c r="A337">
        <v>88</v>
      </c>
      <c r="B337">
        <v>635</v>
      </c>
      <c r="C337" t="s">
        <v>63</v>
      </c>
      <c r="D337" t="s">
        <v>1808</v>
      </c>
      <c r="E337" s="68" t="str">
        <f t="shared" si="5"/>
        <v>20170913 12:57:01.089000</v>
      </c>
    </row>
    <row r="338" spans="1:5">
      <c r="A338">
        <v>80</v>
      </c>
      <c r="B338">
        <v>635</v>
      </c>
      <c r="C338" t="s">
        <v>63</v>
      </c>
      <c r="D338" t="s">
        <v>1808</v>
      </c>
      <c r="E338" s="68" t="str">
        <f t="shared" si="5"/>
        <v>20170913 12:57:01.089000</v>
      </c>
    </row>
    <row r="339" spans="1:5">
      <c r="A339">
        <v>90</v>
      </c>
      <c r="B339">
        <v>635</v>
      </c>
      <c r="C339" t="s">
        <v>63</v>
      </c>
      <c r="D339" t="s">
        <v>1808</v>
      </c>
      <c r="E339" s="68" t="str">
        <f t="shared" si="5"/>
        <v>20170913 12:57:01.089000</v>
      </c>
    </row>
    <row r="340" spans="1:5">
      <c r="A340">
        <v>31</v>
      </c>
      <c r="B340">
        <v>635</v>
      </c>
      <c r="C340" t="s">
        <v>63</v>
      </c>
      <c r="D340" t="s">
        <v>1808</v>
      </c>
      <c r="E340" s="68" t="str">
        <f t="shared" si="5"/>
        <v>20170913 12:57:01.089000</v>
      </c>
    </row>
    <row r="341" spans="1:5">
      <c r="A341">
        <v>247</v>
      </c>
      <c r="B341">
        <v>635</v>
      </c>
      <c r="C341" t="s">
        <v>63</v>
      </c>
      <c r="D341" t="s">
        <v>1809</v>
      </c>
      <c r="E341" s="68" t="str">
        <f t="shared" si="5"/>
        <v>20170913 12:57:22.800000</v>
      </c>
    </row>
    <row r="342" spans="1:5">
      <c r="A342">
        <v>264</v>
      </c>
      <c r="B342">
        <v>635</v>
      </c>
      <c r="C342" t="s">
        <v>63</v>
      </c>
      <c r="D342" t="s">
        <v>1810</v>
      </c>
      <c r="E342" s="68" t="str">
        <f t="shared" si="5"/>
        <v>20170913 12:57:27.120000</v>
      </c>
    </row>
    <row r="343" spans="1:5">
      <c r="A343">
        <v>300</v>
      </c>
      <c r="B343">
        <v>637</v>
      </c>
      <c r="C343" t="s">
        <v>63</v>
      </c>
      <c r="D343" t="s">
        <v>1811</v>
      </c>
      <c r="E343" s="68" t="str">
        <f t="shared" si="5"/>
        <v>20170913 13:18:53.298000</v>
      </c>
    </row>
    <row r="344" spans="1:5">
      <c r="A344">
        <v>200</v>
      </c>
      <c r="B344">
        <v>637</v>
      </c>
      <c r="C344" t="s">
        <v>63</v>
      </c>
      <c r="D344" t="s">
        <v>1812</v>
      </c>
      <c r="E344" s="68" t="str">
        <f t="shared" si="5"/>
        <v>20170913 13:18:53.319000</v>
      </c>
    </row>
    <row r="345" spans="1:5">
      <c r="A345">
        <v>8</v>
      </c>
      <c r="B345">
        <v>636</v>
      </c>
      <c r="C345" t="s">
        <v>63</v>
      </c>
      <c r="D345" t="s">
        <v>1813</v>
      </c>
      <c r="E345" s="68" t="str">
        <f t="shared" si="5"/>
        <v>20170913 13:31:24.259000</v>
      </c>
    </row>
    <row r="346" spans="1:5">
      <c r="A346">
        <v>89</v>
      </c>
      <c r="B346">
        <v>636</v>
      </c>
      <c r="C346" t="s">
        <v>63</v>
      </c>
      <c r="D346" t="s">
        <v>1813</v>
      </c>
      <c r="E346" s="68" t="str">
        <f t="shared" si="5"/>
        <v>20170913 13:31:24.259000</v>
      </c>
    </row>
    <row r="347" spans="1:5">
      <c r="A347">
        <v>90</v>
      </c>
      <c r="B347">
        <v>636</v>
      </c>
      <c r="C347" t="s">
        <v>63</v>
      </c>
      <c r="D347" t="s">
        <v>1813</v>
      </c>
      <c r="E347" s="68" t="str">
        <f t="shared" si="5"/>
        <v>20170913 13:31:24.259000</v>
      </c>
    </row>
    <row r="348" spans="1:5">
      <c r="A348">
        <v>76</v>
      </c>
      <c r="B348">
        <v>636</v>
      </c>
      <c r="C348" t="s">
        <v>63</v>
      </c>
      <c r="D348" t="s">
        <v>1813</v>
      </c>
      <c r="E348" s="68" t="str">
        <f t="shared" si="5"/>
        <v>20170913 13:31:24.259000</v>
      </c>
    </row>
    <row r="349" spans="1:5">
      <c r="A349">
        <v>237</v>
      </c>
      <c r="B349">
        <v>636</v>
      </c>
      <c r="C349" t="s">
        <v>63</v>
      </c>
      <c r="D349" t="s">
        <v>1814</v>
      </c>
      <c r="E349" s="68" t="str">
        <f t="shared" si="5"/>
        <v>20170913 13:31:24.279000</v>
      </c>
    </row>
    <row r="350" spans="1:5">
      <c r="A350">
        <v>129</v>
      </c>
      <c r="B350">
        <v>634.5</v>
      </c>
      <c r="C350" t="s">
        <v>63</v>
      </c>
      <c r="D350" t="s">
        <v>1815</v>
      </c>
      <c r="E350" s="68" t="str">
        <f t="shared" si="5"/>
        <v>20170913 14:02:36.658000</v>
      </c>
    </row>
    <row r="351" spans="1:5">
      <c r="A351">
        <v>52</v>
      </c>
      <c r="B351">
        <v>634.5</v>
      </c>
      <c r="C351" t="s">
        <v>63</v>
      </c>
      <c r="D351" t="s">
        <v>1815</v>
      </c>
      <c r="E351" s="68" t="str">
        <f t="shared" si="5"/>
        <v>20170913 14:02:36.658000</v>
      </c>
    </row>
    <row r="352" spans="1:5">
      <c r="A352">
        <v>90</v>
      </c>
      <c r="B352">
        <v>634.5</v>
      </c>
      <c r="C352" t="s">
        <v>63</v>
      </c>
      <c r="D352" t="s">
        <v>1815</v>
      </c>
      <c r="E352" s="68" t="str">
        <f t="shared" si="5"/>
        <v>20170913 14:02:36.658000</v>
      </c>
    </row>
    <row r="353" spans="1:5">
      <c r="A353">
        <v>125</v>
      </c>
      <c r="B353">
        <v>634.5</v>
      </c>
      <c r="C353" t="s">
        <v>63</v>
      </c>
      <c r="D353" t="s">
        <v>1815</v>
      </c>
      <c r="E353" s="68" t="str">
        <f t="shared" si="5"/>
        <v>20170913 14:02:36.658000</v>
      </c>
    </row>
    <row r="354" spans="1:5">
      <c r="A354">
        <v>90</v>
      </c>
      <c r="B354">
        <v>634.5</v>
      </c>
      <c r="C354" t="s">
        <v>63</v>
      </c>
      <c r="D354" t="s">
        <v>1815</v>
      </c>
      <c r="E354" s="68" t="str">
        <f t="shared" si="5"/>
        <v>20170913 14:02:36.658000</v>
      </c>
    </row>
    <row r="355" spans="1:5">
      <c r="A355">
        <v>77</v>
      </c>
      <c r="B355">
        <v>634.5</v>
      </c>
      <c r="C355" t="s">
        <v>63</v>
      </c>
      <c r="D355" t="s">
        <v>1815</v>
      </c>
      <c r="E355" s="68" t="str">
        <f t="shared" si="5"/>
        <v>20170913 14:02:36.658000</v>
      </c>
    </row>
    <row r="356" spans="1:5">
      <c r="A356">
        <v>1</v>
      </c>
      <c r="B356">
        <v>634.5</v>
      </c>
      <c r="C356" t="s">
        <v>63</v>
      </c>
      <c r="D356" t="s">
        <v>1815</v>
      </c>
      <c r="E356" s="68" t="str">
        <f t="shared" si="5"/>
        <v>20170913 14:02:36.658000</v>
      </c>
    </row>
    <row r="357" spans="1:5">
      <c r="A357">
        <v>4</v>
      </c>
      <c r="B357">
        <v>634.5</v>
      </c>
      <c r="C357" t="s">
        <v>63</v>
      </c>
      <c r="D357" t="s">
        <v>1815</v>
      </c>
      <c r="E357" s="68" t="str">
        <f t="shared" si="5"/>
        <v>20170913 14:02:36.658000</v>
      </c>
    </row>
    <row r="358" spans="1:5">
      <c r="A358">
        <v>80</v>
      </c>
      <c r="B358">
        <v>634.5</v>
      </c>
      <c r="C358" t="s">
        <v>63</v>
      </c>
      <c r="D358" t="s">
        <v>1815</v>
      </c>
      <c r="E358" s="68" t="str">
        <f t="shared" si="5"/>
        <v>20170913 14:02:36.658000</v>
      </c>
    </row>
    <row r="359" spans="1:5">
      <c r="A359">
        <v>86</v>
      </c>
      <c r="B359">
        <v>634.5</v>
      </c>
      <c r="C359" t="s">
        <v>63</v>
      </c>
      <c r="D359" t="s">
        <v>1815</v>
      </c>
      <c r="E359" s="68" t="str">
        <f t="shared" si="5"/>
        <v>20170913 14:02:36.658000</v>
      </c>
    </row>
    <row r="360" spans="1:5">
      <c r="A360">
        <v>66</v>
      </c>
      <c r="B360">
        <v>634.5</v>
      </c>
      <c r="C360" t="s">
        <v>63</v>
      </c>
      <c r="D360" t="s">
        <v>1815</v>
      </c>
      <c r="E360" s="68" t="str">
        <f t="shared" si="5"/>
        <v>20170913 14:02:36.658000</v>
      </c>
    </row>
    <row r="361" spans="1:5">
      <c r="A361">
        <v>106</v>
      </c>
      <c r="B361">
        <v>634.5</v>
      </c>
      <c r="C361" t="s">
        <v>63</v>
      </c>
      <c r="D361" t="s">
        <v>1816</v>
      </c>
      <c r="E361" s="68" t="str">
        <f t="shared" si="5"/>
        <v>20170913 14:02:47.001000</v>
      </c>
    </row>
    <row r="362" spans="1:5">
      <c r="A362">
        <v>102</v>
      </c>
      <c r="B362">
        <v>634.5</v>
      </c>
      <c r="C362" t="s">
        <v>63</v>
      </c>
      <c r="D362" t="s">
        <v>1816</v>
      </c>
      <c r="E362" s="68" t="str">
        <f t="shared" si="5"/>
        <v>20170913 14:02:47.001000</v>
      </c>
    </row>
    <row r="363" spans="1:5">
      <c r="A363">
        <v>192</v>
      </c>
      <c r="B363">
        <v>634.5</v>
      </c>
      <c r="C363" t="s">
        <v>63</v>
      </c>
      <c r="D363" t="s">
        <v>1817</v>
      </c>
      <c r="E363" s="68" t="str">
        <f t="shared" si="5"/>
        <v>20170913 14:02:47.002000</v>
      </c>
    </row>
    <row r="364" spans="1:5">
      <c r="A364">
        <v>109</v>
      </c>
      <c r="B364">
        <v>635</v>
      </c>
      <c r="C364" t="s">
        <v>63</v>
      </c>
      <c r="D364" t="s">
        <v>1818</v>
      </c>
      <c r="E364" s="68" t="str">
        <f t="shared" si="5"/>
        <v>20170913 14:07:16.594000</v>
      </c>
    </row>
    <row r="365" spans="1:5">
      <c r="A365">
        <v>90</v>
      </c>
      <c r="B365">
        <v>635</v>
      </c>
      <c r="C365" t="s">
        <v>63</v>
      </c>
      <c r="D365" t="s">
        <v>1818</v>
      </c>
      <c r="E365" s="68" t="str">
        <f t="shared" si="5"/>
        <v>20170913 14:07:16.594000</v>
      </c>
    </row>
    <row r="366" spans="1:5">
      <c r="A366">
        <v>90</v>
      </c>
      <c r="B366">
        <v>635</v>
      </c>
      <c r="C366" t="s">
        <v>63</v>
      </c>
      <c r="D366" t="s">
        <v>1818</v>
      </c>
      <c r="E366" s="68" t="str">
        <f t="shared" si="5"/>
        <v>20170913 14:07:16.594000</v>
      </c>
    </row>
    <row r="367" spans="1:5">
      <c r="A367">
        <v>81</v>
      </c>
      <c r="B367">
        <v>635</v>
      </c>
      <c r="C367" t="s">
        <v>63</v>
      </c>
      <c r="D367" t="s">
        <v>1818</v>
      </c>
      <c r="E367" s="68" t="str">
        <f t="shared" si="5"/>
        <v>20170913 14:07:16.594000</v>
      </c>
    </row>
    <row r="368" spans="1:5">
      <c r="A368">
        <v>130</v>
      </c>
      <c r="B368">
        <v>635</v>
      </c>
      <c r="C368" t="s">
        <v>63</v>
      </c>
      <c r="D368" t="s">
        <v>1819</v>
      </c>
      <c r="E368" s="68" t="str">
        <f t="shared" si="5"/>
        <v>20170913 14:07:16.625000</v>
      </c>
    </row>
    <row r="369" spans="1:5">
      <c r="A369">
        <v>67</v>
      </c>
      <c r="B369">
        <v>634</v>
      </c>
      <c r="C369" t="s">
        <v>63</v>
      </c>
      <c r="D369" t="s">
        <v>1820</v>
      </c>
      <c r="E369" s="68" t="str">
        <f t="shared" si="5"/>
        <v>20170913 14:13:50.453000</v>
      </c>
    </row>
    <row r="370" spans="1:5">
      <c r="A370">
        <v>90</v>
      </c>
      <c r="B370">
        <v>634</v>
      </c>
      <c r="C370" t="s">
        <v>63</v>
      </c>
      <c r="D370" t="s">
        <v>1820</v>
      </c>
      <c r="E370" s="68" t="str">
        <f t="shared" si="5"/>
        <v>20170913 14:13:50.453000</v>
      </c>
    </row>
    <row r="371" spans="1:5">
      <c r="A371">
        <v>58</v>
      </c>
      <c r="B371">
        <v>634</v>
      </c>
      <c r="C371" t="s">
        <v>63</v>
      </c>
      <c r="D371" t="s">
        <v>1820</v>
      </c>
      <c r="E371" s="68" t="str">
        <f t="shared" si="5"/>
        <v>20170913 14:13:50.453000</v>
      </c>
    </row>
    <row r="372" spans="1:5">
      <c r="A372">
        <v>82</v>
      </c>
      <c r="B372">
        <v>634</v>
      </c>
      <c r="C372" t="s">
        <v>63</v>
      </c>
      <c r="D372" t="s">
        <v>1820</v>
      </c>
      <c r="E372" s="68" t="str">
        <f t="shared" si="5"/>
        <v>20170913 14:13:50.453000</v>
      </c>
    </row>
    <row r="373" spans="1:5">
      <c r="A373">
        <v>41</v>
      </c>
      <c r="B373">
        <v>634</v>
      </c>
      <c r="C373" t="s">
        <v>63</v>
      </c>
      <c r="D373" t="s">
        <v>1820</v>
      </c>
      <c r="E373" s="68" t="str">
        <f t="shared" si="5"/>
        <v>20170913 14:13:50.453000</v>
      </c>
    </row>
    <row r="374" spans="1:5">
      <c r="A374">
        <v>162</v>
      </c>
      <c r="B374">
        <v>634</v>
      </c>
      <c r="C374" t="s">
        <v>63</v>
      </c>
      <c r="D374" t="s">
        <v>1820</v>
      </c>
      <c r="E374" s="68" t="str">
        <f t="shared" si="5"/>
        <v>20170913 14:13:50.453000</v>
      </c>
    </row>
    <row r="375" spans="1:5">
      <c r="A375">
        <v>3</v>
      </c>
      <c r="B375">
        <v>634</v>
      </c>
      <c r="C375" t="s">
        <v>63</v>
      </c>
      <c r="D375" t="s">
        <v>1821</v>
      </c>
      <c r="E375" s="68" t="str">
        <f t="shared" si="5"/>
        <v>20170913 14:26:37.245000</v>
      </c>
    </row>
    <row r="376" spans="1:5">
      <c r="A376">
        <v>397</v>
      </c>
      <c r="B376">
        <v>634</v>
      </c>
      <c r="C376" t="s">
        <v>63</v>
      </c>
      <c r="D376" t="s">
        <v>1821</v>
      </c>
      <c r="E376" s="68" t="str">
        <f t="shared" si="5"/>
        <v>20170913 14:26:37.245000</v>
      </c>
    </row>
    <row r="377" spans="1:5">
      <c r="A377">
        <v>163</v>
      </c>
      <c r="B377">
        <v>633.5</v>
      </c>
      <c r="C377" t="s">
        <v>63</v>
      </c>
      <c r="D377" t="s">
        <v>1822</v>
      </c>
      <c r="E377" s="68" t="str">
        <f t="shared" si="5"/>
        <v>20170913 14:40:57.171000</v>
      </c>
    </row>
    <row r="378" spans="1:5">
      <c r="A378">
        <v>16</v>
      </c>
      <c r="B378">
        <v>633.5</v>
      </c>
      <c r="C378" t="s">
        <v>63</v>
      </c>
      <c r="D378" t="s">
        <v>1822</v>
      </c>
      <c r="E378" s="68" t="str">
        <f t="shared" si="5"/>
        <v>20170913 14:40:57.171000</v>
      </c>
    </row>
    <row r="379" spans="1:5">
      <c r="A379">
        <v>321</v>
      </c>
      <c r="B379">
        <v>633.5</v>
      </c>
      <c r="C379" t="s">
        <v>63</v>
      </c>
      <c r="D379" t="s">
        <v>1822</v>
      </c>
      <c r="E379" s="68" t="str">
        <f t="shared" si="5"/>
        <v>20170913 14:40:57.171000</v>
      </c>
    </row>
    <row r="380" spans="1:5">
      <c r="A380">
        <v>99</v>
      </c>
      <c r="B380">
        <v>633</v>
      </c>
      <c r="C380" t="s">
        <v>63</v>
      </c>
      <c r="D380" t="s">
        <v>1823</v>
      </c>
      <c r="E380" s="68" t="str">
        <f t="shared" si="5"/>
        <v>20170913 14:55:38.180000</v>
      </c>
    </row>
    <row r="381" spans="1:5">
      <c r="A381">
        <v>501</v>
      </c>
      <c r="B381">
        <v>633</v>
      </c>
      <c r="C381" t="s">
        <v>63</v>
      </c>
      <c r="D381" t="s">
        <v>1824</v>
      </c>
      <c r="E381" s="68" t="str">
        <f t="shared" si="5"/>
        <v>20170913 14:55:38.181000</v>
      </c>
    </row>
    <row r="382" spans="1:5">
      <c r="A382">
        <v>500</v>
      </c>
      <c r="B382">
        <v>632.5</v>
      </c>
      <c r="C382" t="s">
        <v>63</v>
      </c>
      <c r="D382" t="s">
        <v>1825</v>
      </c>
      <c r="E382" s="68" t="str">
        <f t="shared" si="5"/>
        <v>20170913 14:58:01.542000</v>
      </c>
    </row>
    <row r="383" spans="1:5">
      <c r="A383">
        <v>300</v>
      </c>
      <c r="B383">
        <v>632.5</v>
      </c>
      <c r="C383" t="s">
        <v>63</v>
      </c>
      <c r="D383" t="s">
        <v>1826</v>
      </c>
      <c r="E383" s="68" t="str">
        <f t="shared" si="5"/>
        <v>20170913 15:06:19.181000</v>
      </c>
    </row>
    <row r="384" spans="1:5">
      <c r="A384">
        <v>83</v>
      </c>
      <c r="B384">
        <v>632</v>
      </c>
      <c r="C384" t="s">
        <v>63</v>
      </c>
      <c r="D384" t="s">
        <v>1827</v>
      </c>
      <c r="E384" s="68" t="str">
        <f t="shared" si="5"/>
        <v>20170913 15:14:02.078000</v>
      </c>
    </row>
    <row r="385" spans="1:5">
      <c r="A385">
        <v>67</v>
      </c>
      <c r="B385">
        <v>632</v>
      </c>
      <c r="C385" t="s">
        <v>63</v>
      </c>
      <c r="D385" t="s">
        <v>1827</v>
      </c>
      <c r="E385" s="68" t="str">
        <f t="shared" si="5"/>
        <v>20170913 15:14:02.078000</v>
      </c>
    </row>
    <row r="386" spans="1:5">
      <c r="A386">
        <v>66</v>
      </c>
      <c r="B386">
        <v>634</v>
      </c>
      <c r="C386" t="s">
        <v>63</v>
      </c>
      <c r="D386" t="s">
        <v>1828</v>
      </c>
      <c r="E386" s="68" t="str">
        <f t="shared" ref="E386:E449" si="6">LEFT(D386,FIND(" ",D386)-1)&amp;" "&amp;IF((MID(D386,FIND(" ",D386)+1,2))&lt;"23",MID(D386,FIND(" ",D386)+1,2) + 2 - VALUE(MID(D386,28,1)),"0"&amp;"0")&amp;MID(D386,FIND(" ",D386)+3,13)</f>
        <v>20170913 15:50:09.909000</v>
      </c>
    </row>
    <row r="387" spans="1:5">
      <c r="A387">
        <v>82</v>
      </c>
      <c r="B387">
        <v>634</v>
      </c>
      <c r="C387" t="s">
        <v>63</v>
      </c>
      <c r="D387" t="s">
        <v>1828</v>
      </c>
      <c r="E387" s="68" t="str">
        <f t="shared" si="6"/>
        <v>20170913 15:50:09.909000</v>
      </c>
    </row>
    <row r="388" spans="1:5">
      <c r="A388">
        <v>52</v>
      </c>
      <c r="B388">
        <v>634</v>
      </c>
      <c r="C388" t="s">
        <v>63</v>
      </c>
      <c r="D388" t="s">
        <v>1828</v>
      </c>
      <c r="E388" s="68" t="str">
        <f t="shared" si="6"/>
        <v>20170913 15:50:09.909000</v>
      </c>
    </row>
    <row r="389" spans="1:5">
      <c r="A389">
        <v>63</v>
      </c>
      <c r="B389">
        <v>634</v>
      </c>
      <c r="C389" t="s">
        <v>63</v>
      </c>
      <c r="D389" t="s">
        <v>1828</v>
      </c>
      <c r="E389" s="68" t="str">
        <f t="shared" si="6"/>
        <v>20170913 15:50:09.909000</v>
      </c>
    </row>
    <row r="390" spans="1:5">
      <c r="A390">
        <v>75</v>
      </c>
      <c r="B390">
        <v>634</v>
      </c>
      <c r="C390" t="s">
        <v>63</v>
      </c>
      <c r="D390" t="s">
        <v>1828</v>
      </c>
      <c r="E390" s="68" t="str">
        <f t="shared" si="6"/>
        <v>20170913 15:50:09.909000</v>
      </c>
    </row>
    <row r="391" spans="1:5">
      <c r="A391">
        <v>90</v>
      </c>
      <c r="B391">
        <v>634</v>
      </c>
      <c r="C391" t="s">
        <v>63</v>
      </c>
      <c r="D391" t="s">
        <v>1828</v>
      </c>
      <c r="E391" s="68" t="str">
        <f t="shared" si="6"/>
        <v>20170913 15:50:09.909000</v>
      </c>
    </row>
    <row r="392" spans="1:5">
      <c r="A392">
        <v>90</v>
      </c>
      <c r="B392">
        <v>634</v>
      </c>
      <c r="C392" t="s">
        <v>63</v>
      </c>
      <c r="D392" t="s">
        <v>1828</v>
      </c>
      <c r="E392" s="68" t="str">
        <f t="shared" si="6"/>
        <v>20170913 15:50:09.909000</v>
      </c>
    </row>
    <row r="393" spans="1:5">
      <c r="A393">
        <v>27</v>
      </c>
      <c r="B393">
        <v>634</v>
      </c>
      <c r="C393" t="s">
        <v>63</v>
      </c>
      <c r="D393" t="s">
        <v>1828</v>
      </c>
      <c r="E393" s="68" t="str">
        <f t="shared" si="6"/>
        <v>20170913 15:50:09.909000</v>
      </c>
    </row>
    <row r="394" spans="1:5">
      <c r="A394">
        <v>90</v>
      </c>
      <c r="B394">
        <v>634</v>
      </c>
      <c r="C394" t="s">
        <v>63</v>
      </c>
      <c r="D394" t="s">
        <v>1828</v>
      </c>
      <c r="E394" s="68" t="str">
        <f t="shared" si="6"/>
        <v>20170913 15:50:09.909000</v>
      </c>
    </row>
    <row r="395" spans="1:5">
      <c r="A395">
        <v>110</v>
      </c>
      <c r="B395">
        <v>634</v>
      </c>
      <c r="C395" t="s">
        <v>63</v>
      </c>
      <c r="D395" t="s">
        <v>1829</v>
      </c>
      <c r="E395" s="68" t="str">
        <f t="shared" si="6"/>
        <v>20170913 15:50:10.392000</v>
      </c>
    </row>
    <row r="396" spans="1:5">
      <c r="A396">
        <v>160</v>
      </c>
      <c r="B396">
        <v>634</v>
      </c>
      <c r="C396" t="s">
        <v>63</v>
      </c>
      <c r="D396" t="s">
        <v>1830</v>
      </c>
      <c r="E396" s="68" t="str">
        <f t="shared" si="6"/>
        <v>20170913 15:50:14.798000</v>
      </c>
    </row>
    <row r="397" spans="1:5">
      <c r="A397">
        <v>200</v>
      </c>
      <c r="B397">
        <v>634</v>
      </c>
      <c r="C397" t="s">
        <v>63</v>
      </c>
      <c r="D397" t="s">
        <v>1830</v>
      </c>
      <c r="E397" s="68" t="str">
        <f t="shared" si="6"/>
        <v>20170913 15:50:14.798000</v>
      </c>
    </row>
    <row r="398" spans="1:5">
      <c r="A398">
        <v>45</v>
      </c>
      <c r="B398">
        <v>634</v>
      </c>
      <c r="C398" t="s">
        <v>63</v>
      </c>
      <c r="D398" t="s">
        <v>1831</v>
      </c>
      <c r="E398" s="68" t="str">
        <f t="shared" si="6"/>
        <v>20170913 15:50:19.797000</v>
      </c>
    </row>
    <row r="399" spans="1:5">
      <c r="A399">
        <v>200</v>
      </c>
      <c r="B399">
        <v>634</v>
      </c>
      <c r="C399" t="s">
        <v>63</v>
      </c>
      <c r="D399" t="s">
        <v>1831</v>
      </c>
      <c r="E399" s="68" t="str">
        <f t="shared" si="6"/>
        <v>20170913 15:50:19.797000</v>
      </c>
    </row>
    <row r="400" spans="1:5">
      <c r="A400">
        <v>90</v>
      </c>
      <c r="B400">
        <v>634</v>
      </c>
      <c r="C400" t="s">
        <v>63</v>
      </c>
      <c r="D400" t="s">
        <v>1832</v>
      </c>
      <c r="E400" s="68" t="str">
        <f t="shared" si="6"/>
        <v>20170913 15:51:16.868000</v>
      </c>
    </row>
    <row r="401" spans="1:5">
      <c r="A401">
        <v>97</v>
      </c>
      <c r="B401">
        <v>634</v>
      </c>
      <c r="C401" t="s">
        <v>63</v>
      </c>
      <c r="D401" t="s">
        <v>1832</v>
      </c>
      <c r="E401" s="68" t="str">
        <f t="shared" si="6"/>
        <v>20170913 15:51:16.868000</v>
      </c>
    </row>
    <row r="402" spans="1:5">
      <c r="A402">
        <v>80</v>
      </c>
      <c r="B402">
        <v>634</v>
      </c>
      <c r="C402" t="s">
        <v>63</v>
      </c>
      <c r="D402" t="s">
        <v>1832</v>
      </c>
      <c r="E402" s="68" t="str">
        <f t="shared" si="6"/>
        <v>20170913 15:51:16.868000</v>
      </c>
    </row>
    <row r="403" spans="1:5">
      <c r="A403">
        <v>100</v>
      </c>
      <c r="B403">
        <v>635.5</v>
      </c>
      <c r="C403" t="s">
        <v>63</v>
      </c>
      <c r="D403" t="s">
        <v>1833</v>
      </c>
      <c r="E403" s="68" t="str">
        <f t="shared" si="6"/>
        <v>20170913 15:56:39.321000</v>
      </c>
    </row>
    <row r="404" spans="1:5">
      <c r="A404">
        <v>100</v>
      </c>
      <c r="B404">
        <v>635.5</v>
      </c>
      <c r="C404" t="s">
        <v>63</v>
      </c>
      <c r="D404" t="s">
        <v>1834</v>
      </c>
      <c r="E404" s="68" t="str">
        <f t="shared" si="6"/>
        <v>20170913 15:58:54.658000</v>
      </c>
    </row>
    <row r="405" spans="1:5">
      <c r="A405">
        <v>100</v>
      </c>
      <c r="B405">
        <v>635.5</v>
      </c>
      <c r="C405" t="s">
        <v>63</v>
      </c>
      <c r="D405" t="s">
        <v>1835</v>
      </c>
      <c r="E405" s="68" t="str">
        <f t="shared" si="6"/>
        <v>20170913 15:58:54.659000</v>
      </c>
    </row>
    <row r="406" spans="1:5">
      <c r="A406">
        <v>67</v>
      </c>
      <c r="B406">
        <v>635.5</v>
      </c>
      <c r="C406" t="s">
        <v>63</v>
      </c>
      <c r="D406" t="s">
        <v>1835</v>
      </c>
      <c r="E406" s="68" t="str">
        <f t="shared" si="6"/>
        <v>20170913 15:58:54.659000</v>
      </c>
    </row>
    <row r="407" spans="1:5">
      <c r="A407">
        <v>33</v>
      </c>
      <c r="B407">
        <v>635.5</v>
      </c>
      <c r="C407" t="s">
        <v>63</v>
      </c>
      <c r="D407" t="s">
        <v>1835</v>
      </c>
      <c r="E407" s="68" t="str">
        <f t="shared" si="6"/>
        <v>20170913 15:58:54.659000</v>
      </c>
    </row>
    <row r="408" spans="1:5">
      <c r="A408">
        <v>57</v>
      </c>
      <c r="B408">
        <v>635.5</v>
      </c>
      <c r="C408" t="s">
        <v>63</v>
      </c>
      <c r="D408" t="s">
        <v>1835</v>
      </c>
      <c r="E408" s="68" t="str">
        <f t="shared" si="6"/>
        <v>20170913 15:58:54.659000</v>
      </c>
    </row>
    <row r="409" spans="1:5">
      <c r="A409">
        <v>90</v>
      </c>
      <c r="B409">
        <v>635.5</v>
      </c>
      <c r="C409" t="s">
        <v>63</v>
      </c>
      <c r="D409" t="s">
        <v>1835</v>
      </c>
      <c r="E409" s="68" t="str">
        <f t="shared" si="6"/>
        <v>20170913 15:58:54.659000</v>
      </c>
    </row>
    <row r="410" spans="1:5">
      <c r="A410">
        <v>100</v>
      </c>
      <c r="B410">
        <v>635.5</v>
      </c>
      <c r="C410" t="s">
        <v>63</v>
      </c>
      <c r="D410" t="s">
        <v>1836</v>
      </c>
      <c r="E410" s="68" t="str">
        <f t="shared" si="6"/>
        <v>20170913 15:58:54.697000</v>
      </c>
    </row>
    <row r="411" spans="1:5">
      <c r="A411">
        <v>84</v>
      </c>
      <c r="B411">
        <v>635.5</v>
      </c>
      <c r="C411" t="s">
        <v>63</v>
      </c>
      <c r="D411" t="s">
        <v>1836</v>
      </c>
      <c r="E411" s="68" t="str">
        <f t="shared" si="6"/>
        <v>20170913 15:58:54.697000</v>
      </c>
    </row>
    <row r="412" spans="1:5">
      <c r="A412">
        <v>100</v>
      </c>
      <c r="B412">
        <v>635.5</v>
      </c>
      <c r="C412" t="s">
        <v>63</v>
      </c>
      <c r="D412" t="s">
        <v>1837</v>
      </c>
      <c r="E412" s="68" t="str">
        <f t="shared" si="6"/>
        <v>20170913 15:59:08.831000</v>
      </c>
    </row>
    <row r="413" spans="1:5">
      <c r="A413">
        <v>68</v>
      </c>
      <c r="B413">
        <v>635.5</v>
      </c>
      <c r="C413" t="s">
        <v>63</v>
      </c>
      <c r="D413" t="s">
        <v>1838</v>
      </c>
      <c r="E413" s="68" t="str">
        <f t="shared" si="6"/>
        <v>20170913 15:59:08.843000</v>
      </c>
    </row>
    <row r="414" spans="1:5">
      <c r="A414">
        <v>32</v>
      </c>
      <c r="B414">
        <v>635.5</v>
      </c>
      <c r="C414" t="s">
        <v>63</v>
      </c>
      <c r="D414" t="s">
        <v>1839</v>
      </c>
      <c r="E414" s="68" t="str">
        <f t="shared" si="6"/>
        <v>20170913 15:59:08.859000</v>
      </c>
    </row>
    <row r="415" spans="1:5">
      <c r="A415">
        <v>2</v>
      </c>
      <c r="B415">
        <v>635.5</v>
      </c>
      <c r="C415" t="s">
        <v>63</v>
      </c>
      <c r="D415" t="s">
        <v>1839</v>
      </c>
      <c r="E415" s="68" t="str">
        <f t="shared" si="6"/>
        <v>20170913 15:59:08.859000</v>
      </c>
    </row>
    <row r="416" spans="1:5">
      <c r="A416">
        <v>45</v>
      </c>
      <c r="B416">
        <v>637</v>
      </c>
      <c r="C416" t="s">
        <v>63</v>
      </c>
      <c r="D416" t="s">
        <v>1840</v>
      </c>
      <c r="E416" s="68" t="str">
        <f t="shared" si="6"/>
        <v>20170913 16:06:43.502000</v>
      </c>
    </row>
    <row r="417" spans="1:5">
      <c r="A417">
        <v>102</v>
      </c>
      <c r="B417">
        <v>637</v>
      </c>
      <c r="C417" t="s">
        <v>63</v>
      </c>
      <c r="D417" t="s">
        <v>1840</v>
      </c>
      <c r="E417" s="68" t="str">
        <f t="shared" si="6"/>
        <v>20170913 16:06:43.502000</v>
      </c>
    </row>
    <row r="418" spans="1:5">
      <c r="A418">
        <v>90</v>
      </c>
      <c r="B418">
        <v>637</v>
      </c>
      <c r="C418" t="s">
        <v>63</v>
      </c>
      <c r="D418" t="s">
        <v>1840</v>
      </c>
      <c r="E418" s="68" t="str">
        <f t="shared" si="6"/>
        <v>20170913 16:06:43.502000</v>
      </c>
    </row>
    <row r="419" spans="1:5">
      <c r="A419">
        <v>78</v>
      </c>
      <c r="B419">
        <v>637</v>
      </c>
      <c r="C419" t="s">
        <v>63</v>
      </c>
      <c r="D419" t="s">
        <v>1840</v>
      </c>
      <c r="E419" s="68" t="str">
        <f t="shared" si="6"/>
        <v>20170913 16:06:43.502000</v>
      </c>
    </row>
    <row r="420" spans="1:5">
      <c r="A420">
        <v>200</v>
      </c>
      <c r="B420">
        <v>637</v>
      </c>
      <c r="C420" t="s">
        <v>63</v>
      </c>
      <c r="D420" t="s">
        <v>1841</v>
      </c>
      <c r="E420" s="68" t="str">
        <f t="shared" si="6"/>
        <v>20170913 16:06:43.522000</v>
      </c>
    </row>
    <row r="421" spans="1:5">
      <c r="A421">
        <v>90</v>
      </c>
      <c r="B421">
        <v>637</v>
      </c>
      <c r="C421" t="s">
        <v>63</v>
      </c>
      <c r="D421" t="s">
        <v>1841</v>
      </c>
      <c r="E421" s="68" t="str">
        <f t="shared" si="6"/>
        <v>20170913 16:06:43.522000</v>
      </c>
    </row>
    <row r="422" spans="1:5">
      <c r="A422">
        <v>101</v>
      </c>
      <c r="B422">
        <v>637</v>
      </c>
      <c r="C422" t="s">
        <v>63</v>
      </c>
      <c r="D422" t="s">
        <v>1841</v>
      </c>
      <c r="E422" s="68" t="str">
        <f t="shared" si="6"/>
        <v>20170913 16:06:43.522000</v>
      </c>
    </row>
    <row r="423" spans="1:5">
      <c r="A423">
        <v>70</v>
      </c>
      <c r="B423">
        <v>637</v>
      </c>
      <c r="C423" t="s">
        <v>63</v>
      </c>
      <c r="D423" t="s">
        <v>1841</v>
      </c>
      <c r="E423" s="68" t="str">
        <f t="shared" si="6"/>
        <v>20170913 16:06:43.522000</v>
      </c>
    </row>
    <row r="424" spans="1:5">
      <c r="A424">
        <v>89</v>
      </c>
      <c r="B424">
        <v>637</v>
      </c>
      <c r="C424" t="s">
        <v>63</v>
      </c>
      <c r="D424" t="s">
        <v>1841</v>
      </c>
      <c r="E424" s="68" t="str">
        <f t="shared" si="6"/>
        <v>20170913 16:06:43.522000</v>
      </c>
    </row>
    <row r="425" spans="1:5">
      <c r="A425">
        <v>200</v>
      </c>
      <c r="B425">
        <v>637</v>
      </c>
      <c r="C425" t="s">
        <v>63</v>
      </c>
      <c r="D425" t="s">
        <v>1842</v>
      </c>
      <c r="E425" s="68" t="str">
        <f t="shared" si="6"/>
        <v>20170913 16:06:43.538000</v>
      </c>
    </row>
    <row r="426" spans="1:5">
      <c r="A426">
        <v>2</v>
      </c>
      <c r="B426">
        <v>637</v>
      </c>
      <c r="C426" t="s">
        <v>63</v>
      </c>
      <c r="D426" t="s">
        <v>1843</v>
      </c>
      <c r="E426" s="68" t="str">
        <f t="shared" si="6"/>
        <v>20170913 16:06:43.539000</v>
      </c>
    </row>
    <row r="427" spans="1:5">
      <c r="A427">
        <v>200</v>
      </c>
      <c r="B427">
        <v>637</v>
      </c>
      <c r="C427" t="s">
        <v>63</v>
      </c>
      <c r="D427" t="s">
        <v>1844</v>
      </c>
      <c r="E427" s="68" t="str">
        <f t="shared" si="6"/>
        <v>20170913 16:23:45.679000</v>
      </c>
    </row>
    <row r="428" spans="1:5">
      <c r="A428">
        <v>90</v>
      </c>
      <c r="B428">
        <v>637</v>
      </c>
      <c r="C428" t="s">
        <v>63</v>
      </c>
      <c r="D428" t="s">
        <v>1844</v>
      </c>
      <c r="E428" s="68" t="str">
        <f t="shared" si="6"/>
        <v>20170913 16:23:45.679000</v>
      </c>
    </row>
    <row r="429" spans="1:5">
      <c r="A429">
        <v>101</v>
      </c>
      <c r="B429">
        <v>637</v>
      </c>
      <c r="C429" t="s">
        <v>63</v>
      </c>
      <c r="D429" t="s">
        <v>1844</v>
      </c>
      <c r="E429" s="68" t="str">
        <f t="shared" si="6"/>
        <v>20170913 16:23:45.679000</v>
      </c>
    </row>
    <row r="430" spans="1:5">
      <c r="A430">
        <v>21</v>
      </c>
      <c r="B430">
        <v>637.5</v>
      </c>
      <c r="C430" t="s">
        <v>63</v>
      </c>
      <c r="D430" t="s">
        <v>1845</v>
      </c>
      <c r="E430" s="68" t="str">
        <f t="shared" si="6"/>
        <v>20170913 16:24:01.999000</v>
      </c>
    </row>
    <row r="431" spans="1:5">
      <c r="A431">
        <v>79</v>
      </c>
      <c r="B431">
        <v>637.5</v>
      </c>
      <c r="C431" t="s">
        <v>63</v>
      </c>
      <c r="D431" t="s">
        <v>1845</v>
      </c>
      <c r="E431" s="68" t="str">
        <f t="shared" si="6"/>
        <v>20170913 16:24:01.999000</v>
      </c>
    </row>
    <row r="432" spans="1:5">
      <c r="A432">
        <v>50</v>
      </c>
      <c r="B432">
        <v>637.5</v>
      </c>
      <c r="C432" t="s">
        <v>63</v>
      </c>
      <c r="D432" t="s">
        <v>1845</v>
      </c>
      <c r="E432" s="68" t="str">
        <f t="shared" si="6"/>
        <v>20170913 16:24:01.999000</v>
      </c>
    </row>
    <row r="433" spans="1:5">
      <c r="A433">
        <v>11</v>
      </c>
      <c r="B433">
        <v>637.5</v>
      </c>
      <c r="C433" t="s">
        <v>63</v>
      </c>
      <c r="D433" t="s">
        <v>1845</v>
      </c>
      <c r="E433" s="68" t="str">
        <f t="shared" si="6"/>
        <v>20170913 16:24:01.999000</v>
      </c>
    </row>
    <row r="434" spans="1:5">
      <c r="A434">
        <v>96</v>
      </c>
      <c r="B434">
        <v>637.5</v>
      </c>
      <c r="C434" t="s">
        <v>63</v>
      </c>
      <c r="D434" t="s">
        <v>1845</v>
      </c>
      <c r="E434" s="68" t="str">
        <f t="shared" si="6"/>
        <v>20170913 16:24:01.999000</v>
      </c>
    </row>
    <row r="435" spans="1:5">
      <c r="A435">
        <v>50</v>
      </c>
      <c r="B435">
        <v>637.5</v>
      </c>
      <c r="C435" t="s">
        <v>70</v>
      </c>
      <c r="D435" t="s">
        <v>1846</v>
      </c>
      <c r="E435" s="68" t="str">
        <f t="shared" si="6"/>
        <v>20170913 16:24:01.999532</v>
      </c>
    </row>
    <row r="436" spans="1:5">
      <c r="A436">
        <v>50</v>
      </c>
      <c r="B436">
        <v>637.5</v>
      </c>
      <c r="C436" t="s">
        <v>70</v>
      </c>
      <c r="D436" t="s">
        <v>1846</v>
      </c>
      <c r="E436" s="68" t="str">
        <f t="shared" si="6"/>
        <v>20170913 16:24:01.999532</v>
      </c>
    </row>
    <row r="437" spans="1:5">
      <c r="A437">
        <v>7</v>
      </c>
      <c r="B437">
        <v>637.5</v>
      </c>
      <c r="C437" t="s">
        <v>70</v>
      </c>
      <c r="D437" t="s">
        <v>1846</v>
      </c>
      <c r="E437" s="68" t="str">
        <f t="shared" si="6"/>
        <v>20170913 16:24:01.999532</v>
      </c>
    </row>
    <row r="438" spans="1:5">
      <c r="A438">
        <v>109</v>
      </c>
      <c r="B438">
        <v>637.5</v>
      </c>
      <c r="C438" t="s">
        <v>70</v>
      </c>
      <c r="D438" t="s">
        <v>1846</v>
      </c>
      <c r="E438" s="68" t="str">
        <f t="shared" si="6"/>
        <v>20170913 16:24:01.999532</v>
      </c>
    </row>
    <row r="439" spans="1:5">
      <c r="A439">
        <v>7</v>
      </c>
      <c r="B439">
        <v>637.5</v>
      </c>
      <c r="C439" t="s">
        <v>70</v>
      </c>
      <c r="D439" t="s">
        <v>1846</v>
      </c>
      <c r="E439" s="68" t="str">
        <f t="shared" si="6"/>
        <v>20170913 16:24:01.999532</v>
      </c>
    </row>
    <row r="440" spans="1:5">
      <c r="A440">
        <v>69</v>
      </c>
      <c r="B440">
        <v>637.5</v>
      </c>
      <c r="C440" t="s">
        <v>70</v>
      </c>
      <c r="D440" t="s">
        <v>1846</v>
      </c>
      <c r="E440" s="68" t="str">
        <f t="shared" si="6"/>
        <v>20170913 16:24:01.999532</v>
      </c>
    </row>
    <row r="441" spans="1:5">
      <c r="A441">
        <v>60</v>
      </c>
      <c r="B441">
        <v>637.5</v>
      </c>
      <c r="C441" t="s">
        <v>70</v>
      </c>
      <c r="D441" t="s">
        <v>1846</v>
      </c>
      <c r="E441" s="68" t="str">
        <f t="shared" si="6"/>
        <v>20170913 16:24:01.999532</v>
      </c>
    </row>
    <row r="442" spans="1:5">
      <c r="A442">
        <v>97</v>
      </c>
      <c r="B442">
        <v>636</v>
      </c>
      <c r="C442" t="s">
        <v>63</v>
      </c>
      <c r="D442" t="s">
        <v>1847</v>
      </c>
      <c r="E442" s="68" t="str">
        <f t="shared" si="6"/>
        <v>20170913 16:43:01.697000</v>
      </c>
    </row>
    <row r="443" spans="1:5">
      <c r="A443">
        <v>94</v>
      </c>
      <c r="B443">
        <v>636</v>
      </c>
      <c r="C443" t="s">
        <v>63</v>
      </c>
      <c r="D443" t="s">
        <v>1847</v>
      </c>
      <c r="E443" s="68" t="str">
        <f t="shared" si="6"/>
        <v>20170913 16:43:01.697000</v>
      </c>
    </row>
    <row r="444" spans="1:5">
      <c r="A444">
        <v>76</v>
      </c>
      <c r="B444">
        <v>636</v>
      </c>
      <c r="C444" t="s">
        <v>63</v>
      </c>
      <c r="D444" t="s">
        <v>1847</v>
      </c>
      <c r="E444" s="68" t="str">
        <f t="shared" si="6"/>
        <v>20170913 16:43:01.697000</v>
      </c>
    </row>
    <row r="445" spans="1:5">
      <c r="A445">
        <v>6</v>
      </c>
      <c r="B445">
        <v>636</v>
      </c>
      <c r="C445" t="s">
        <v>63</v>
      </c>
      <c r="D445" t="s">
        <v>1847</v>
      </c>
      <c r="E445" s="68" t="str">
        <f t="shared" si="6"/>
        <v>20170913 16:43:01.697000</v>
      </c>
    </row>
    <row r="446" spans="1:5">
      <c r="A446">
        <v>50</v>
      </c>
      <c r="B446">
        <v>636</v>
      </c>
      <c r="C446" t="s">
        <v>63</v>
      </c>
      <c r="D446" t="s">
        <v>1847</v>
      </c>
      <c r="E446" s="68" t="str">
        <f t="shared" si="6"/>
        <v>20170913 16:43:01.697000</v>
      </c>
    </row>
    <row r="447" spans="1:5">
      <c r="A447">
        <v>1</v>
      </c>
      <c r="B447">
        <v>636</v>
      </c>
      <c r="C447" t="s">
        <v>63</v>
      </c>
      <c r="D447" t="s">
        <v>1847</v>
      </c>
      <c r="E447" s="68" t="str">
        <f t="shared" si="6"/>
        <v>20170913 16:43:01.697000</v>
      </c>
    </row>
    <row r="448" spans="1:5">
      <c r="A448">
        <v>90</v>
      </c>
      <c r="B448">
        <v>636</v>
      </c>
      <c r="C448" t="s">
        <v>63</v>
      </c>
      <c r="D448" t="s">
        <v>1847</v>
      </c>
      <c r="E448" s="68" t="str">
        <f t="shared" si="6"/>
        <v>20170913 16:43:01.697000</v>
      </c>
    </row>
    <row r="449" spans="1:5">
      <c r="A449">
        <v>90</v>
      </c>
      <c r="B449">
        <v>636</v>
      </c>
      <c r="C449" t="s">
        <v>63</v>
      </c>
      <c r="D449" t="s">
        <v>1847</v>
      </c>
      <c r="E449" s="68" t="str">
        <f t="shared" si="6"/>
        <v>20170913 16:43:01.697000</v>
      </c>
    </row>
    <row r="450" spans="1:5">
      <c r="A450">
        <v>200</v>
      </c>
      <c r="B450">
        <v>636</v>
      </c>
      <c r="C450" t="s">
        <v>63</v>
      </c>
      <c r="D450" t="s">
        <v>1848</v>
      </c>
      <c r="E450" s="68" t="str">
        <f t="shared" ref="E450:E513" si="7">LEFT(D450,FIND(" ",D450)-1)&amp;" "&amp;IF((MID(D450,FIND(" ",D450)+1,2))&lt;"23",MID(D450,FIND(" ",D450)+1,2) + 2 - VALUE(MID(D450,28,1)),"0"&amp;"0")&amp;MID(D450,FIND(" ",D450)+3,13)</f>
        <v>20170913 16:43:01.717000</v>
      </c>
    </row>
    <row r="451" spans="1:5">
      <c r="A451">
        <v>429</v>
      </c>
      <c r="B451">
        <v>636</v>
      </c>
      <c r="C451" t="s">
        <v>63</v>
      </c>
      <c r="D451" t="s">
        <v>1848</v>
      </c>
      <c r="E451" s="68" t="str">
        <f t="shared" si="7"/>
        <v>20170913 16:43:01.717000</v>
      </c>
    </row>
    <row r="452" spans="1:5">
      <c r="A452">
        <v>57</v>
      </c>
      <c r="B452">
        <v>635.5</v>
      </c>
      <c r="C452" t="s">
        <v>63</v>
      </c>
      <c r="D452" t="s">
        <v>1849</v>
      </c>
      <c r="E452" s="68" t="str">
        <f t="shared" si="7"/>
        <v>20170913 16:46:10.862000</v>
      </c>
    </row>
    <row r="453" spans="1:5">
      <c r="A453">
        <v>54</v>
      </c>
      <c r="B453">
        <v>635.5</v>
      </c>
      <c r="C453" t="s">
        <v>63</v>
      </c>
      <c r="D453" t="s">
        <v>1849</v>
      </c>
      <c r="E453" s="68" t="str">
        <f t="shared" si="7"/>
        <v>20170913 16:46:10.862000</v>
      </c>
    </row>
    <row r="454" spans="1:5">
      <c r="A454">
        <v>104</v>
      </c>
      <c r="B454">
        <v>635.5</v>
      </c>
      <c r="C454" t="s">
        <v>63</v>
      </c>
      <c r="D454" t="s">
        <v>1849</v>
      </c>
      <c r="E454" s="68" t="str">
        <f t="shared" si="7"/>
        <v>20170913 16:46:10.862000</v>
      </c>
    </row>
    <row r="455" spans="1:5">
      <c r="A455">
        <v>89</v>
      </c>
      <c r="B455">
        <v>635.5</v>
      </c>
      <c r="C455" t="s">
        <v>63</v>
      </c>
      <c r="D455" t="s">
        <v>1849</v>
      </c>
      <c r="E455" s="68" t="str">
        <f t="shared" si="7"/>
        <v>20170913 16:46:10.862000</v>
      </c>
    </row>
    <row r="456" spans="1:5">
      <c r="A456">
        <v>496</v>
      </c>
      <c r="B456">
        <v>635.5</v>
      </c>
      <c r="C456" t="s">
        <v>63</v>
      </c>
      <c r="D456" t="s">
        <v>1849</v>
      </c>
      <c r="E456" s="68" t="str">
        <f t="shared" si="7"/>
        <v>20170913 16:46:10.862000</v>
      </c>
    </row>
    <row r="457" spans="1:5">
      <c r="A457">
        <v>63</v>
      </c>
      <c r="B457">
        <v>633.25</v>
      </c>
      <c r="C457" t="s">
        <v>67</v>
      </c>
      <c r="D457" t="s">
        <v>1850</v>
      </c>
      <c r="E457" s="68" t="str">
        <f t="shared" si="7"/>
        <v>20170914 9:08:56.163679</v>
      </c>
    </row>
    <row r="458" spans="1:5">
      <c r="A458">
        <v>26</v>
      </c>
      <c r="B458">
        <v>633.5</v>
      </c>
      <c r="C458" t="s">
        <v>63</v>
      </c>
      <c r="D458" t="s">
        <v>1851</v>
      </c>
      <c r="E458" s="68" t="str">
        <f t="shared" si="7"/>
        <v>20170914 9:08:56.237000</v>
      </c>
    </row>
    <row r="459" spans="1:5">
      <c r="A459">
        <v>101</v>
      </c>
      <c r="B459">
        <v>633.5</v>
      </c>
      <c r="C459" t="s">
        <v>63</v>
      </c>
      <c r="D459" t="s">
        <v>1851</v>
      </c>
      <c r="E459" s="68" t="str">
        <f t="shared" si="7"/>
        <v>20170914 9:08:56.237000</v>
      </c>
    </row>
    <row r="460" spans="1:5">
      <c r="A460">
        <v>100</v>
      </c>
      <c r="B460">
        <v>633.5</v>
      </c>
      <c r="C460" t="s">
        <v>63</v>
      </c>
      <c r="D460" t="s">
        <v>1851</v>
      </c>
      <c r="E460" s="68" t="str">
        <f t="shared" si="7"/>
        <v>20170914 9:08:56.237000</v>
      </c>
    </row>
    <row r="461" spans="1:5">
      <c r="A461">
        <v>160</v>
      </c>
      <c r="B461">
        <v>633.5</v>
      </c>
      <c r="C461" t="s">
        <v>63</v>
      </c>
      <c r="D461" t="s">
        <v>1851</v>
      </c>
      <c r="E461" s="68" t="str">
        <f t="shared" si="7"/>
        <v>20170914 9:08:56.237000</v>
      </c>
    </row>
    <row r="462" spans="1:5">
      <c r="A462">
        <v>50</v>
      </c>
      <c r="B462">
        <v>633.5</v>
      </c>
      <c r="C462" t="s">
        <v>70</v>
      </c>
      <c r="D462" t="s">
        <v>1852</v>
      </c>
      <c r="E462" s="68" t="str">
        <f t="shared" si="7"/>
        <v>20170914 9:08:56.238937</v>
      </c>
    </row>
    <row r="463" spans="1:5">
      <c r="A463">
        <v>100</v>
      </c>
      <c r="B463">
        <v>634.5</v>
      </c>
      <c r="C463" t="s">
        <v>63</v>
      </c>
      <c r="D463" t="s">
        <v>1853</v>
      </c>
      <c r="E463" s="68" t="str">
        <f t="shared" si="7"/>
        <v>20170914 9:24:32.797000</v>
      </c>
    </row>
    <row r="464" spans="1:5">
      <c r="A464">
        <v>174</v>
      </c>
      <c r="B464">
        <v>634.5</v>
      </c>
      <c r="C464" t="s">
        <v>63</v>
      </c>
      <c r="D464" t="s">
        <v>1853</v>
      </c>
      <c r="E464" s="68" t="str">
        <f t="shared" si="7"/>
        <v>20170914 9:24:32.797000</v>
      </c>
    </row>
    <row r="465" spans="1:5">
      <c r="A465">
        <v>101</v>
      </c>
      <c r="B465">
        <v>634.5</v>
      </c>
      <c r="C465" t="s">
        <v>63</v>
      </c>
      <c r="D465" t="s">
        <v>1853</v>
      </c>
      <c r="E465" s="68" t="str">
        <f t="shared" si="7"/>
        <v>20170914 9:24:32.797000</v>
      </c>
    </row>
    <row r="466" spans="1:5">
      <c r="A466">
        <v>125</v>
      </c>
      <c r="B466">
        <v>634.5</v>
      </c>
      <c r="C466" t="s">
        <v>63</v>
      </c>
      <c r="D466" t="s">
        <v>1853</v>
      </c>
      <c r="E466" s="68" t="str">
        <f t="shared" si="7"/>
        <v>20170914 9:24:32.797000</v>
      </c>
    </row>
    <row r="467" spans="1:5">
      <c r="A467">
        <v>107</v>
      </c>
      <c r="B467">
        <v>635.5</v>
      </c>
      <c r="C467" t="s">
        <v>63</v>
      </c>
      <c r="D467" t="s">
        <v>1854</v>
      </c>
      <c r="E467" s="68" t="str">
        <f t="shared" si="7"/>
        <v>20170914 9:39:21.237000</v>
      </c>
    </row>
    <row r="468" spans="1:5">
      <c r="A468">
        <v>100</v>
      </c>
      <c r="B468">
        <v>635.5</v>
      </c>
      <c r="C468" t="s">
        <v>63</v>
      </c>
      <c r="D468" t="s">
        <v>1854</v>
      </c>
      <c r="E468" s="68" t="str">
        <f t="shared" si="7"/>
        <v>20170914 9:39:21.237000</v>
      </c>
    </row>
    <row r="469" spans="1:5">
      <c r="A469">
        <v>47</v>
      </c>
      <c r="B469">
        <v>635.5</v>
      </c>
      <c r="C469" t="s">
        <v>63</v>
      </c>
      <c r="D469" t="s">
        <v>1854</v>
      </c>
      <c r="E469" s="68" t="str">
        <f t="shared" si="7"/>
        <v>20170914 9:39:21.237000</v>
      </c>
    </row>
    <row r="470" spans="1:5">
      <c r="A470">
        <v>100</v>
      </c>
      <c r="B470">
        <v>635.5</v>
      </c>
      <c r="C470" t="s">
        <v>63</v>
      </c>
      <c r="D470" t="s">
        <v>1854</v>
      </c>
      <c r="E470" s="68" t="str">
        <f t="shared" si="7"/>
        <v>20170914 9:39:21.237000</v>
      </c>
    </row>
    <row r="471" spans="1:5">
      <c r="A471">
        <v>90</v>
      </c>
      <c r="B471">
        <v>635.5</v>
      </c>
      <c r="C471" t="s">
        <v>63</v>
      </c>
      <c r="D471" t="s">
        <v>1854</v>
      </c>
      <c r="E471" s="68" t="str">
        <f t="shared" si="7"/>
        <v>20170914 9:39:21.237000</v>
      </c>
    </row>
    <row r="472" spans="1:5">
      <c r="A472">
        <v>56</v>
      </c>
      <c r="B472">
        <v>635.5</v>
      </c>
      <c r="C472" t="s">
        <v>63</v>
      </c>
      <c r="D472" t="s">
        <v>1855</v>
      </c>
      <c r="E472" s="68" t="str">
        <f t="shared" si="7"/>
        <v>20170914 9:39:21.257000</v>
      </c>
    </row>
    <row r="473" spans="1:5">
      <c r="A473">
        <v>10</v>
      </c>
      <c r="B473">
        <v>634</v>
      </c>
      <c r="C473" t="s">
        <v>63</v>
      </c>
      <c r="D473" t="s">
        <v>1856</v>
      </c>
      <c r="E473" s="68" t="str">
        <f t="shared" si="7"/>
        <v>20170914 9:46:34.415000</v>
      </c>
    </row>
    <row r="474" spans="1:5">
      <c r="A474">
        <v>176</v>
      </c>
      <c r="B474">
        <v>634</v>
      </c>
      <c r="C474" t="s">
        <v>63</v>
      </c>
      <c r="D474" t="s">
        <v>1857</v>
      </c>
      <c r="E474" s="68" t="str">
        <f t="shared" si="7"/>
        <v>20170914 9:48:02.530000</v>
      </c>
    </row>
    <row r="475" spans="1:5">
      <c r="A475">
        <v>314</v>
      </c>
      <c r="B475">
        <v>634</v>
      </c>
      <c r="C475" t="s">
        <v>63</v>
      </c>
      <c r="D475" t="s">
        <v>1858</v>
      </c>
      <c r="E475" s="68" t="str">
        <f t="shared" si="7"/>
        <v>20170914 9:49:42.327000</v>
      </c>
    </row>
    <row r="476" spans="1:5">
      <c r="A476">
        <v>50</v>
      </c>
      <c r="B476">
        <v>634</v>
      </c>
      <c r="C476" t="s">
        <v>63</v>
      </c>
      <c r="D476" t="s">
        <v>1859</v>
      </c>
      <c r="E476" s="68" t="str">
        <f t="shared" si="7"/>
        <v>20170914 9:58:54.040000</v>
      </c>
    </row>
    <row r="477" spans="1:5">
      <c r="A477">
        <v>101</v>
      </c>
      <c r="B477">
        <v>634</v>
      </c>
      <c r="C477" t="s">
        <v>63</v>
      </c>
      <c r="D477" t="s">
        <v>1859</v>
      </c>
      <c r="E477" s="68" t="str">
        <f t="shared" si="7"/>
        <v>20170914 9:58:54.040000</v>
      </c>
    </row>
    <row r="478" spans="1:5">
      <c r="A478">
        <v>100</v>
      </c>
      <c r="B478">
        <v>634</v>
      </c>
      <c r="C478" t="s">
        <v>63</v>
      </c>
      <c r="D478" t="s">
        <v>1859</v>
      </c>
      <c r="E478" s="68" t="str">
        <f t="shared" si="7"/>
        <v>20170914 9:58:54.040000</v>
      </c>
    </row>
    <row r="479" spans="1:5">
      <c r="A479">
        <v>62</v>
      </c>
      <c r="B479">
        <v>634</v>
      </c>
      <c r="C479" t="s">
        <v>63</v>
      </c>
      <c r="D479" t="s">
        <v>1859</v>
      </c>
      <c r="E479" s="68" t="str">
        <f t="shared" si="7"/>
        <v>20170914 9:58:54.040000</v>
      </c>
    </row>
    <row r="480" spans="1:5">
      <c r="A480">
        <v>62</v>
      </c>
      <c r="B480">
        <v>634</v>
      </c>
      <c r="C480" t="s">
        <v>63</v>
      </c>
      <c r="D480" t="s">
        <v>1860</v>
      </c>
      <c r="E480" s="68" t="str">
        <f t="shared" si="7"/>
        <v>20170914 9:58:54.063000</v>
      </c>
    </row>
    <row r="481" spans="1:5">
      <c r="A481">
        <v>14</v>
      </c>
      <c r="B481">
        <v>634</v>
      </c>
      <c r="C481" t="s">
        <v>63</v>
      </c>
      <c r="D481" t="s">
        <v>1861</v>
      </c>
      <c r="E481" s="68" t="str">
        <f t="shared" si="7"/>
        <v>20170914 9:58:54.065000</v>
      </c>
    </row>
    <row r="482" spans="1:5">
      <c r="A482">
        <v>70</v>
      </c>
      <c r="B482">
        <v>634</v>
      </c>
      <c r="C482" t="s">
        <v>63</v>
      </c>
      <c r="D482" t="s">
        <v>1862</v>
      </c>
      <c r="E482" s="68" t="str">
        <f t="shared" si="7"/>
        <v>20170914 9:58:54.066000</v>
      </c>
    </row>
    <row r="483" spans="1:5">
      <c r="A483">
        <v>41</v>
      </c>
      <c r="B483">
        <v>634</v>
      </c>
      <c r="C483" t="s">
        <v>63</v>
      </c>
      <c r="D483" t="s">
        <v>1863</v>
      </c>
      <c r="E483" s="68" t="str">
        <f t="shared" si="7"/>
        <v>20170914 9:58:54.083000</v>
      </c>
    </row>
    <row r="484" spans="1:5">
      <c r="A484">
        <v>100</v>
      </c>
      <c r="B484">
        <v>634.5</v>
      </c>
      <c r="C484" t="s">
        <v>63</v>
      </c>
      <c r="D484" t="s">
        <v>1864</v>
      </c>
      <c r="E484" s="68" t="str">
        <f t="shared" si="7"/>
        <v>20170914 10:09:29.196000</v>
      </c>
    </row>
    <row r="485" spans="1:5">
      <c r="A485">
        <v>69</v>
      </c>
      <c r="B485">
        <v>634.5</v>
      </c>
      <c r="C485" t="s">
        <v>63</v>
      </c>
      <c r="D485" t="s">
        <v>1864</v>
      </c>
      <c r="E485" s="68" t="str">
        <f t="shared" si="7"/>
        <v>20170914 10:09:29.196000</v>
      </c>
    </row>
    <row r="486" spans="1:5">
      <c r="A486">
        <v>88</v>
      </c>
      <c r="B486">
        <v>634.5</v>
      </c>
      <c r="C486" t="s">
        <v>63</v>
      </c>
      <c r="D486" t="s">
        <v>1864</v>
      </c>
      <c r="E486" s="68" t="str">
        <f t="shared" si="7"/>
        <v>20170914 10:09:29.196000</v>
      </c>
    </row>
    <row r="487" spans="1:5">
      <c r="A487">
        <v>27</v>
      </c>
      <c r="B487">
        <v>635.5</v>
      </c>
      <c r="C487" t="s">
        <v>63</v>
      </c>
      <c r="D487" t="s">
        <v>1865</v>
      </c>
      <c r="E487" s="68" t="str">
        <f t="shared" si="7"/>
        <v>20170914 10:16:56.526000</v>
      </c>
    </row>
    <row r="488" spans="1:5">
      <c r="A488">
        <v>163</v>
      </c>
      <c r="B488">
        <v>635.5</v>
      </c>
      <c r="C488" t="s">
        <v>63</v>
      </c>
      <c r="D488" t="s">
        <v>1865</v>
      </c>
      <c r="E488" s="68" t="str">
        <f t="shared" si="7"/>
        <v>20170914 10:16:56.526000</v>
      </c>
    </row>
    <row r="489" spans="1:5">
      <c r="A489">
        <v>100</v>
      </c>
      <c r="B489">
        <v>635.5</v>
      </c>
      <c r="C489" t="s">
        <v>63</v>
      </c>
      <c r="D489" t="s">
        <v>1865</v>
      </c>
      <c r="E489" s="68" t="str">
        <f t="shared" si="7"/>
        <v>20170914 10:16:56.526000</v>
      </c>
    </row>
    <row r="490" spans="1:5">
      <c r="A490">
        <v>65</v>
      </c>
      <c r="B490">
        <v>635.5</v>
      </c>
      <c r="C490" t="s">
        <v>63</v>
      </c>
      <c r="D490" t="s">
        <v>1865</v>
      </c>
      <c r="E490" s="68" t="str">
        <f t="shared" si="7"/>
        <v>20170914 10:16:56.526000</v>
      </c>
    </row>
    <row r="491" spans="1:5">
      <c r="A491">
        <v>158</v>
      </c>
      <c r="B491">
        <v>635.5</v>
      </c>
      <c r="C491" t="s">
        <v>63</v>
      </c>
      <c r="D491" t="s">
        <v>1865</v>
      </c>
      <c r="E491" s="68" t="str">
        <f t="shared" si="7"/>
        <v>20170914 10:16:56.526000</v>
      </c>
    </row>
    <row r="492" spans="1:5">
      <c r="A492">
        <v>30</v>
      </c>
      <c r="B492">
        <v>635.5</v>
      </c>
      <c r="C492" t="s">
        <v>63</v>
      </c>
      <c r="D492" t="s">
        <v>1866</v>
      </c>
      <c r="E492" s="68" t="str">
        <f t="shared" si="7"/>
        <v>20170914 10:16:57.151000</v>
      </c>
    </row>
    <row r="493" spans="1:5">
      <c r="A493">
        <v>59</v>
      </c>
      <c r="B493">
        <v>636</v>
      </c>
      <c r="C493" t="s">
        <v>63</v>
      </c>
      <c r="D493" t="s">
        <v>1867</v>
      </c>
      <c r="E493" s="68" t="str">
        <f t="shared" si="7"/>
        <v>20170914 10:21:43.237000</v>
      </c>
    </row>
    <row r="494" spans="1:5">
      <c r="A494">
        <v>148</v>
      </c>
      <c r="B494">
        <v>636</v>
      </c>
      <c r="C494" t="s">
        <v>63</v>
      </c>
      <c r="D494" t="s">
        <v>1867</v>
      </c>
      <c r="E494" s="68" t="str">
        <f t="shared" si="7"/>
        <v>20170914 10:21:43.237000</v>
      </c>
    </row>
    <row r="495" spans="1:5">
      <c r="A495">
        <v>90</v>
      </c>
      <c r="B495">
        <v>636</v>
      </c>
      <c r="C495" t="s">
        <v>63</v>
      </c>
      <c r="D495" t="s">
        <v>1867</v>
      </c>
      <c r="E495" s="68" t="str">
        <f t="shared" si="7"/>
        <v>20170914 10:21:43.237000</v>
      </c>
    </row>
    <row r="496" spans="1:5">
      <c r="A496">
        <v>100</v>
      </c>
      <c r="B496">
        <v>636</v>
      </c>
      <c r="C496" t="s">
        <v>63</v>
      </c>
      <c r="D496" t="s">
        <v>1867</v>
      </c>
      <c r="E496" s="68" t="str">
        <f t="shared" si="7"/>
        <v>20170914 10:21:43.237000</v>
      </c>
    </row>
    <row r="497" spans="1:5">
      <c r="A497">
        <v>86</v>
      </c>
      <c r="B497">
        <v>636</v>
      </c>
      <c r="C497" t="s">
        <v>63</v>
      </c>
      <c r="D497" t="s">
        <v>1867</v>
      </c>
      <c r="E497" s="68" t="str">
        <f t="shared" si="7"/>
        <v>20170914 10:21:43.237000</v>
      </c>
    </row>
    <row r="498" spans="1:5">
      <c r="A498">
        <v>17</v>
      </c>
      <c r="B498">
        <v>636</v>
      </c>
      <c r="C498" t="s">
        <v>63</v>
      </c>
      <c r="D498" t="s">
        <v>1867</v>
      </c>
      <c r="E498" s="68" t="str">
        <f t="shared" si="7"/>
        <v>20170914 10:21:43.237000</v>
      </c>
    </row>
    <row r="499" spans="1:5">
      <c r="A499">
        <v>3</v>
      </c>
      <c r="B499">
        <v>634.5</v>
      </c>
      <c r="C499" t="s">
        <v>63</v>
      </c>
      <c r="D499" t="s">
        <v>1868</v>
      </c>
      <c r="E499" s="68" t="str">
        <f t="shared" si="7"/>
        <v>20170914 10:32:22.509000</v>
      </c>
    </row>
    <row r="500" spans="1:5">
      <c r="A500">
        <v>100</v>
      </c>
      <c r="B500">
        <v>634.5</v>
      </c>
      <c r="C500" t="s">
        <v>63</v>
      </c>
      <c r="D500" t="s">
        <v>1869</v>
      </c>
      <c r="E500" s="68" t="str">
        <f t="shared" si="7"/>
        <v>20170914 10:33:59.180000</v>
      </c>
    </row>
    <row r="501" spans="1:5">
      <c r="A501">
        <v>139</v>
      </c>
      <c r="B501">
        <v>634.5</v>
      </c>
      <c r="C501" t="s">
        <v>63</v>
      </c>
      <c r="D501" t="s">
        <v>1870</v>
      </c>
      <c r="E501" s="68" t="str">
        <f t="shared" si="7"/>
        <v>20170914 10:47:33.416000</v>
      </c>
    </row>
    <row r="502" spans="1:5">
      <c r="A502">
        <v>1</v>
      </c>
      <c r="B502">
        <v>634.5</v>
      </c>
      <c r="C502" t="s">
        <v>63</v>
      </c>
      <c r="D502" t="s">
        <v>1870</v>
      </c>
      <c r="E502" s="68" t="str">
        <f t="shared" si="7"/>
        <v>20170914 10:47:33.416000</v>
      </c>
    </row>
    <row r="503" spans="1:5">
      <c r="A503">
        <v>957</v>
      </c>
      <c r="B503">
        <v>634.5</v>
      </c>
      <c r="C503" t="s">
        <v>63</v>
      </c>
      <c r="D503" t="s">
        <v>1871</v>
      </c>
      <c r="E503" s="68" t="str">
        <f t="shared" si="7"/>
        <v>20170914 10:48:24.475746</v>
      </c>
    </row>
    <row r="504" spans="1:5">
      <c r="A504">
        <v>45</v>
      </c>
      <c r="B504">
        <v>635</v>
      </c>
      <c r="C504" t="s">
        <v>63</v>
      </c>
      <c r="D504" t="s">
        <v>1872</v>
      </c>
      <c r="E504" s="68" t="str">
        <f t="shared" si="7"/>
        <v>20170914 10:56:05.801000</v>
      </c>
    </row>
    <row r="505" spans="1:5">
      <c r="A505">
        <v>90</v>
      </c>
      <c r="B505">
        <v>635</v>
      </c>
      <c r="C505" t="s">
        <v>63</v>
      </c>
      <c r="D505" t="s">
        <v>1872</v>
      </c>
      <c r="E505" s="68" t="str">
        <f t="shared" si="7"/>
        <v>20170914 10:56:05.801000</v>
      </c>
    </row>
    <row r="506" spans="1:5">
      <c r="A506">
        <v>100</v>
      </c>
      <c r="B506">
        <v>635</v>
      </c>
      <c r="C506" t="s">
        <v>63</v>
      </c>
      <c r="D506" t="s">
        <v>1872</v>
      </c>
      <c r="E506" s="68" t="str">
        <f t="shared" si="7"/>
        <v>20170914 10:56:05.801000</v>
      </c>
    </row>
    <row r="507" spans="1:5">
      <c r="A507">
        <v>40</v>
      </c>
      <c r="B507">
        <v>635</v>
      </c>
      <c r="C507" t="s">
        <v>63</v>
      </c>
      <c r="D507" t="s">
        <v>1872</v>
      </c>
      <c r="E507" s="68" t="str">
        <f t="shared" si="7"/>
        <v>20170914 10:56:05.801000</v>
      </c>
    </row>
    <row r="508" spans="1:5">
      <c r="A508">
        <v>49</v>
      </c>
      <c r="B508">
        <v>635</v>
      </c>
      <c r="C508" t="s">
        <v>63</v>
      </c>
      <c r="D508" t="s">
        <v>1872</v>
      </c>
      <c r="E508" s="68" t="str">
        <f t="shared" si="7"/>
        <v>20170914 10:56:05.801000</v>
      </c>
    </row>
    <row r="509" spans="1:5">
      <c r="A509">
        <v>54</v>
      </c>
      <c r="B509">
        <v>635</v>
      </c>
      <c r="C509" t="s">
        <v>63</v>
      </c>
      <c r="D509" t="s">
        <v>1872</v>
      </c>
      <c r="E509" s="68" t="str">
        <f t="shared" si="7"/>
        <v>20170914 10:56:05.801000</v>
      </c>
    </row>
    <row r="510" spans="1:5">
      <c r="A510">
        <v>245</v>
      </c>
      <c r="B510">
        <v>635</v>
      </c>
      <c r="C510" t="s">
        <v>63</v>
      </c>
      <c r="D510" t="s">
        <v>1872</v>
      </c>
      <c r="E510" s="68" t="str">
        <f t="shared" si="7"/>
        <v>20170914 10:56:05.801000</v>
      </c>
    </row>
    <row r="511" spans="1:5">
      <c r="A511">
        <v>52</v>
      </c>
      <c r="B511">
        <v>635</v>
      </c>
      <c r="C511" t="s">
        <v>63</v>
      </c>
      <c r="D511" t="s">
        <v>1873</v>
      </c>
      <c r="E511" s="68" t="str">
        <f t="shared" si="7"/>
        <v>20170914 11:09:31.148000</v>
      </c>
    </row>
    <row r="512" spans="1:5">
      <c r="A512">
        <v>311</v>
      </c>
      <c r="B512">
        <v>635</v>
      </c>
      <c r="C512" t="s">
        <v>63</v>
      </c>
      <c r="D512" t="s">
        <v>1873</v>
      </c>
      <c r="E512" s="68" t="str">
        <f t="shared" si="7"/>
        <v>20170914 11:09:31.148000</v>
      </c>
    </row>
    <row r="513" spans="1:5">
      <c r="A513">
        <v>14</v>
      </c>
      <c r="B513">
        <v>635</v>
      </c>
      <c r="C513" t="s">
        <v>63</v>
      </c>
      <c r="D513" t="s">
        <v>1873</v>
      </c>
      <c r="E513" s="68" t="str">
        <f t="shared" si="7"/>
        <v>20170914 11:09:31.148000</v>
      </c>
    </row>
    <row r="514" spans="1:5">
      <c r="A514">
        <v>61</v>
      </c>
      <c r="B514">
        <v>636</v>
      </c>
      <c r="C514" t="s">
        <v>63</v>
      </c>
      <c r="D514" t="s">
        <v>1874</v>
      </c>
      <c r="E514" s="68" t="str">
        <f t="shared" ref="E514:E577" si="8">LEFT(D514,FIND(" ",D514)-1)&amp;" "&amp;IF((MID(D514,FIND(" ",D514)+1,2))&lt;"23",MID(D514,FIND(" ",D514)+1,2) + 2 - VALUE(MID(D514,28,1)),"0"&amp;"0")&amp;MID(D514,FIND(" ",D514)+3,13)</f>
        <v>20170914 11:19:26.637000</v>
      </c>
    </row>
    <row r="515" spans="1:5">
      <c r="A515">
        <v>100</v>
      </c>
      <c r="B515">
        <v>636</v>
      </c>
      <c r="C515" t="s">
        <v>63</v>
      </c>
      <c r="D515" t="s">
        <v>1874</v>
      </c>
      <c r="E515" s="68" t="str">
        <f t="shared" si="8"/>
        <v>20170914 11:19:26.637000</v>
      </c>
    </row>
    <row r="516" spans="1:5">
      <c r="A516">
        <v>40</v>
      </c>
      <c r="B516">
        <v>636</v>
      </c>
      <c r="C516" t="s">
        <v>63</v>
      </c>
      <c r="D516" t="s">
        <v>1874</v>
      </c>
      <c r="E516" s="68" t="str">
        <f t="shared" si="8"/>
        <v>20170914 11:19:26.637000</v>
      </c>
    </row>
    <row r="517" spans="1:5">
      <c r="A517">
        <v>59</v>
      </c>
      <c r="B517">
        <v>636</v>
      </c>
      <c r="C517" t="s">
        <v>63</v>
      </c>
      <c r="D517" t="s">
        <v>1874</v>
      </c>
      <c r="E517" s="68" t="str">
        <f t="shared" si="8"/>
        <v>20170914 11:19:26.637000</v>
      </c>
    </row>
    <row r="518" spans="1:5">
      <c r="A518">
        <v>110</v>
      </c>
      <c r="B518">
        <v>636</v>
      </c>
      <c r="C518" t="s">
        <v>63</v>
      </c>
      <c r="D518" t="s">
        <v>1874</v>
      </c>
      <c r="E518" s="68" t="str">
        <f t="shared" si="8"/>
        <v>20170914 11:19:26.637000</v>
      </c>
    </row>
    <row r="519" spans="1:5">
      <c r="A519">
        <v>90</v>
      </c>
      <c r="B519">
        <v>636</v>
      </c>
      <c r="C519" t="s">
        <v>63</v>
      </c>
      <c r="D519" t="s">
        <v>1874</v>
      </c>
      <c r="E519" s="68" t="str">
        <f t="shared" si="8"/>
        <v>20170914 11:19:26.637000</v>
      </c>
    </row>
    <row r="520" spans="1:5">
      <c r="A520">
        <v>71</v>
      </c>
      <c r="B520">
        <v>636</v>
      </c>
      <c r="C520" t="s">
        <v>63</v>
      </c>
      <c r="D520" t="s">
        <v>1874</v>
      </c>
      <c r="E520" s="68" t="str">
        <f t="shared" si="8"/>
        <v>20170914 11:19:26.637000</v>
      </c>
    </row>
    <row r="521" spans="1:5">
      <c r="A521">
        <v>469</v>
      </c>
      <c r="B521">
        <v>636</v>
      </c>
      <c r="C521" t="s">
        <v>63</v>
      </c>
      <c r="D521" t="s">
        <v>1874</v>
      </c>
      <c r="E521" s="68" t="str">
        <f t="shared" si="8"/>
        <v>20170914 11:19:26.637000</v>
      </c>
    </row>
    <row r="522" spans="1:5">
      <c r="A522">
        <v>38</v>
      </c>
      <c r="B522">
        <v>633.5</v>
      </c>
      <c r="C522" t="s">
        <v>65</v>
      </c>
      <c r="D522" t="s">
        <v>1875</v>
      </c>
      <c r="E522" s="68" t="str">
        <f t="shared" si="8"/>
        <v>20170914 11:31:13.280000</v>
      </c>
    </row>
    <row r="523" spans="1:5">
      <c r="A523">
        <v>14</v>
      </c>
      <c r="B523">
        <v>633.5</v>
      </c>
      <c r="C523" t="s">
        <v>65</v>
      </c>
      <c r="D523" t="s">
        <v>1876</v>
      </c>
      <c r="E523" s="68" t="str">
        <f t="shared" si="8"/>
        <v>20170914 11:32:42.286000</v>
      </c>
    </row>
    <row r="524" spans="1:5">
      <c r="A524">
        <v>358</v>
      </c>
      <c r="B524">
        <v>633.5</v>
      </c>
      <c r="C524" t="s">
        <v>63</v>
      </c>
      <c r="D524" t="s">
        <v>1877</v>
      </c>
      <c r="E524" s="68" t="str">
        <f t="shared" si="8"/>
        <v>20170914 11:43:44.753000</v>
      </c>
    </row>
    <row r="525" spans="1:5">
      <c r="A525">
        <v>3</v>
      </c>
      <c r="B525">
        <v>633.5</v>
      </c>
      <c r="C525" t="s">
        <v>65</v>
      </c>
      <c r="D525" t="s">
        <v>1878</v>
      </c>
      <c r="E525" s="68" t="str">
        <f t="shared" si="8"/>
        <v>20170914 11:43:44.763000</v>
      </c>
    </row>
    <row r="526" spans="1:5">
      <c r="A526">
        <v>46</v>
      </c>
      <c r="B526">
        <v>633.5</v>
      </c>
      <c r="C526" t="s">
        <v>67</v>
      </c>
      <c r="D526" t="s">
        <v>1879</v>
      </c>
      <c r="E526" s="68" t="str">
        <f t="shared" si="8"/>
        <v>20170914 11:43:44.763352</v>
      </c>
    </row>
    <row r="527" spans="1:5">
      <c r="A527">
        <v>36</v>
      </c>
      <c r="B527">
        <v>633.5</v>
      </c>
      <c r="C527" t="s">
        <v>70</v>
      </c>
      <c r="D527" t="s">
        <v>1880</v>
      </c>
      <c r="E527" s="68" t="str">
        <f t="shared" si="8"/>
        <v>20170914 11:43:44.763367</v>
      </c>
    </row>
    <row r="528" spans="1:5">
      <c r="A528">
        <v>5</v>
      </c>
      <c r="B528">
        <v>633.5</v>
      </c>
      <c r="C528" t="s">
        <v>67</v>
      </c>
      <c r="D528" t="s">
        <v>1881</v>
      </c>
      <c r="E528" s="68" t="str">
        <f t="shared" si="8"/>
        <v>20170914 11:43:44.763384</v>
      </c>
    </row>
    <row r="529" spans="1:5">
      <c r="A529">
        <v>98</v>
      </c>
      <c r="B529">
        <v>636.5</v>
      </c>
      <c r="C529" t="s">
        <v>63</v>
      </c>
      <c r="D529" t="s">
        <v>1882</v>
      </c>
      <c r="E529" s="68" t="str">
        <f t="shared" si="8"/>
        <v>20170914 12:04:43.794000</v>
      </c>
    </row>
    <row r="530" spans="1:5">
      <c r="A530">
        <v>10</v>
      </c>
      <c r="B530">
        <v>636.5</v>
      </c>
      <c r="C530" t="s">
        <v>63</v>
      </c>
      <c r="D530" t="s">
        <v>1882</v>
      </c>
      <c r="E530" s="68" t="str">
        <f t="shared" si="8"/>
        <v>20170914 12:04:43.794000</v>
      </c>
    </row>
    <row r="531" spans="1:5">
      <c r="A531">
        <v>89</v>
      </c>
      <c r="B531">
        <v>636.5</v>
      </c>
      <c r="C531" t="s">
        <v>63</v>
      </c>
      <c r="D531" t="s">
        <v>1882</v>
      </c>
      <c r="E531" s="68" t="str">
        <f t="shared" si="8"/>
        <v>20170914 12:04:43.794000</v>
      </c>
    </row>
    <row r="532" spans="1:5">
      <c r="A532">
        <v>100</v>
      </c>
      <c r="B532">
        <v>636.5</v>
      </c>
      <c r="C532" t="s">
        <v>63</v>
      </c>
      <c r="D532" t="s">
        <v>1882</v>
      </c>
      <c r="E532" s="68" t="str">
        <f t="shared" si="8"/>
        <v>20170914 12:04:43.794000</v>
      </c>
    </row>
    <row r="533" spans="1:5">
      <c r="A533">
        <v>82</v>
      </c>
      <c r="B533">
        <v>636.5</v>
      </c>
      <c r="C533" t="s">
        <v>63</v>
      </c>
      <c r="D533" t="s">
        <v>1882</v>
      </c>
      <c r="E533" s="68" t="str">
        <f t="shared" si="8"/>
        <v>20170914 12:04:43.794000</v>
      </c>
    </row>
    <row r="534" spans="1:5">
      <c r="A534">
        <v>80</v>
      </c>
      <c r="B534">
        <v>636.5</v>
      </c>
      <c r="C534" t="s">
        <v>63</v>
      </c>
      <c r="D534" t="s">
        <v>1882</v>
      </c>
      <c r="E534" s="68" t="str">
        <f t="shared" si="8"/>
        <v>20170914 12:04:43.794000</v>
      </c>
    </row>
    <row r="535" spans="1:5">
      <c r="A535">
        <v>90</v>
      </c>
      <c r="B535">
        <v>636.5</v>
      </c>
      <c r="C535" t="s">
        <v>63</v>
      </c>
      <c r="D535" t="s">
        <v>1882</v>
      </c>
      <c r="E535" s="68" t="str">
        <f t="shared" si="8"/>
        <v>20170914 12:04:43.794000</v>
      </c>
    </row>
    <row r="536" spans="1:5">
      <c r="A536">
        <v>151</v>
      </c>
      <c r="B536">
        <v>636.5</v>
      </c>
      <c r="C536" t="s">
        <v>63</v>
      </c>
      <c r="D536" t="s">
        <v>1882</v>
      </c>
      <c r="E536" s="68" t="str">
        <f t="shared" si="8"/>
        <v>20170914 12:04:43.794000</v>
      </c>
    </row>
    <row r="537" spans="1:5">
      <c r="A537">
        <v>701</v>
      </c>
      <c r="B537">
        <v>637</v>
      </c>
      <c r="C537" t="s">
        <v>63</v>
      </c>
      <c r="D537" t="s">
        <v>1883</v>
      </c>
      <c r="E537" s="68" t="str">
        <f t="shared" si="8"/>
        <v>20170914 12:17:59.209000</v>
      </c>
    </row>
    <row r="538" spans="1:5">
      <c r="A538">
        <v>99</v>
      </c>
      <c r="B538">
        <v>637</v>
      </c>
      <c r="C538" t="s">
        <v>63</v>
      </c>
      <c r="D538" t="s">
        <v>1883</v>
      </c>
      <c r="E538" s="68" t="str">
        <f t="shared" si="8"/>
        <v>20170914 12:17:59.209000</v>
      </c>
    </row>
    <row r="539" spans="1:5">
      <c r="A539">
        <v>90</v>
      </c>
      <c r="B539">
        <v>637</v>
      </c>
      <c r="C539" t="s">
        <v>63</v>
      </c>
      <c r="D539" t="s">
        <v>1884</v>
      </c>
      <c r="E539" s="68" t="str">
        <f t="shared" si="8"/>
        <v>20170914 12:39:27.155000</v>
      </c>
    </row>
    <row r="540" spans="1:5">
      <c r="A540">
        <v>45</v>
      </c>
      <c r="B540">
        <v>637</v>
      </c>
      <c r="C540" t="s">
        <v>63</v>
      </c>
      <c r="D540" t="s">
        <v>1884</v>
      </c>
      <c r="E540" s="68" t="str">
        <f t="shared" si="8"/>
        <v>20170914 12:39:27.155000</v>
      </c>
    </row>
    <row r="541" spans="1:5">
      <c r="A541">
        <v>83</v>
      </c>
      <c r="B541">
        <v>637</v>
      </c>
      <c r="C541" t="s">
        <v>63</v>
      </c>
      <c r="D541" t="s">
        <v>1884</v>
      </c>
      <c r="E541" s="68" t="str">
        <f t="shared" si="8"/>
        <v>20170914 12:39:27.155000</v>
      </c>
    </row>
    <row r="542" spans="1:5">
      <c r="A542">
        <v>247</v>
      </c>
      <c r="B542">
        <v>637</v>
      </c>
      <c r="C542" t="s">
        <v>63</v>
      </c>
      <c r="D542" t="s">
        <v>1884</v>
      </c>
      <c r="E542" s="68" t="str">
        <f t="shared" si="8"/>
        <v>20170914 12:39:27.155000</v>
      </c>
    </row>
    <row r="543" spans="1:5">
      <c r="A543">
        <v>35</v>
      </c>
      <c r="B543">
        <v>637</v>
      </c>
      <c r="C543" t="s">
        <v>63</v>
      </c>
      <c r="D543" t="s">
        <v>1884</v>
      </c>
      <c r="E543" s="68" t="str">
        <f t="shared" si="8"/>
        <v>20170914 12:39:27.155000</v>
      </c>
    </row>
    <row r="544" spans="1:5">
      <c r="A544">
        <v>145</v>
      </c>
      <c r="B544">
        <v>638.5</v>
      </c>
      <c r="C544" t="s">
        <v>63</v>
      </c>
      <c r="D544" t="s">
        <v>1885</v>
      </c>
      <c r="E544" s="68" t="str">
        <f t="shared" si="8"/>
        <v>20170914 13:12:41.563000</v>
      </c>
    </row>
    <row r="545" spans="1:5">
      <c r="A545">
        <v>90</v>
      </c>
      <c r="B545">
        <v>638.5</v>
      </c>
      <c r="C545" t="s">
        <v>63</v>
      </c>
      <c r="D545" t="s">
        <v>1885</v>
      </c>
      <c r="E545" s="68" t="str">
        <f t="shared" si="8"/>
        <v>20170914 13:12:41.563000</v>
      </c>
    </row>
    <row r="546" spans="1:5">
      <c r="A546">
        <v>70</v>
      </c>
      <c r="B546">
        <v>638.5</v>
      </c>
      <c r="C546" t="s">
        <v>63</v>
      </c>
      <c r="D546" t="s">
        <v>1885</v>
      </c>
      <c r="E546" s="68" t="str">
        <f t="shared" si="8"/>
        <v>20170914 13:12:41.563000</v>
      </c>
    </row>
    <row r="547" spans="1:5">
      <c r="A547">
        <v>93</v>
      </c>
      <c r="B547">
        <v>638.5</v>
      </c>
      <c r="C547" t="s">
        <v>63</v>
      </c>
      <c r="D547" t="s">
        <v>1885</v>
      </c>
      <c r="E547" s="68" t="str">
        <f t="shared" si="8"/>
        <v>20170914 13:12:41.563000</v>
      </c>
    </row>
    <row r="548" spans="1:5">
      <c r="A548">
        <v>70</v>
      </c>
      <c r="B548">
        <v>638.5</v>
      </c>
      <c r="C548" t="s">
        <v>63</v>
      </c>
      <c r="D548" t="s">
        <v>1885</v>
      </c>
      <c r="E548" s="68" t="str">
        <f t="shared" si="8"/>
        <v>20170914 13:12:41.563000</v>
      </c>
    </row>
    <row r="549" spans="1:5">
      <c r="A549">
        <v>32</v>
      </c>
      <c r="B549">
        <v>638.5</v>
      </c>
      <c r="C549" t="s">
        <v>63</v>
      </c>
      <c r="D549" t="s">
        <v>1885</v>
      </c>
      <c r="E549" s="68" t="str">
        <f t="shared" si="8"/>
        <v>20170914 13:12:41.563000</v>
      </c>
    </row>
    <row r="550" spans="1:5">
      <c r="A550">
        <v>56</v>
      </c>
      <c r="B550">
        <v>638.5</v>
      </c>
      <c r="C550" t="s">
        <v>63</v>
      </c>
      <c r="D550" t="s">
        <v>1886</v>
      </c>
      <c r="E550" s="68" t="str">
        <f t="shared" si="8"/>
        <v>20170914 13:12:47.249000</v>
      </c>
    </row>
    <row r="551" spans="1:5">
      <c r="A551">
        <v>43</v>
      </c>
      <c r="B551">
        <v>638.5</v>
      </c>
      <c r="C551" t="s">
        <v>63</v>
      </c>
      <c r="D551" t="s">
        <v>1886</v>
      </c>
      <c r="E551" s="68" t="str">
        <f t="shared" si="8"/>
        <v>20170914 13:12:47.249000</v>
      </c>
    </row>
    <row r="552" spans="1:5">
      <c r="A552">
        <v>144</v>
      </c>
      <c r="B552">
        <v>638.5</v>
      </c>
      <c r="C552" t="s">
        <v>63</v>
      </c>
      <c r="D552" t="s">
        <v>1886</v>
      </c>
      <c r="E552" s="68" t="str">
        <f t="shared" si="8"/>
        <v>20170914 13:12:47.249000</v>
      </c>
    </row>
    <row r="553" spans="1:5">
      <c r="A553">
        <v>100</v>
      </c>
      <c r="B553">
        <v>638.5</v>
      </c>
      <c r="C553" t="s">
        <v>63</v>
      </c>
      <c r="D553" t="s">
        <v>1886</v>
      </c>
      <c r="E553" s="68" t="str">
        <f t="shared" si="8"/>
        <v>20170914 13:12:47.249000</v>
      </c>
    </row>
    <row r="554" spans="1:5">
      <c r="A554">
        <v>87</v>
      </c>
      <c r="B554">
        <v>638.5</v>
      </c>
      <c r="C554" t="s">
        <v>63</v>
      </c>
      <c r="D554" t="s">
        <v>1886</v>
      </c>
      <c r="E554" s="68" t="str">
        <f t="shared" si="8"/>
        <v>20170914 13:12:47.249000</v>
      </c>
    </row>
    <row r="555" spans="1:5">
      <c r="A555">
        <v>100</v>
      </c>
      <c r="B555">
        <v>638.5</v>
      </c>
      <c r="C555" t="s">
        <v>63</v>
      </c>
      <c r="D555" t="s">
        <v>1887</v>
      </c>
      <c r="E555" s="68" t="str">
        <f t="shared" si="8"/>
        <v>20170914 13:19:46.757000</v>
      </c>
    </row>
    <row r="556" spans="1:5">
      <c r="A556">
        <v>34</v>
      </c>
      <c r="B556">
        <v>638.5</v>
      </c>
      <c r="C556" t="s">
        <v>63</v>
      </c>
      <c r="D556" t="s">
        <v>1887</v>
      </c>
      <c r="E556" s="68" t="str">
        <f t="shared" si="8"/>
        <v>20170914 13:19:46.757000</v>
      </c>
    </row>
    <row r="557" spans="1:5">
      <c r="A557">
        <v>131</v>
      </c>
      <c r="B557">
        <v>638.5</v>
      </c>
      <c r="C557" t="s">
        <v>63</v>
      </c>
      <c r="D557" t="s">
        <v>1887</v>
      </c>
      <c r="E557" s="68" t="str">
        <f t="shared" si="8"/>
        <v>20170914 13:19:46.757000</v>
      </c>
    </row>
    <row r="558" spans="1:5">
      <c r="A558">
        <v>100</v>
      </c>
      <c r="B558">
        <v>638.5</v>
      </c>
      <c r="C558" t="s">
        <v>63</v>
      </c>
      <c r="D558" t="s">
        <v>1887</v>
      </c>
      <c r="E558" s="68" t="str">
        <f t="shared" si="8"/>
        <v>20170914 13:19:46.757000</v>
      </c>
    </row>
    <row r="559" spans="1:5">
      <c r="A559">
        <v>22</v>
      </c>
      <c r="B559">
        <v>638.5</v>
      </c>
      <c r="C559" t="s">
        <v>63</v>
      </c>
      <c r="D559" t="s">
        <v>1888</v>
      </c>
      <c r="E559" s="68" t="str">
        <f t="shared" si="8"/>
        <v>20170914 13:19:46.809000</v>
      </c>
    </row>
    <row r="560" spans="1:5">
      <c r="A560">
        <v>100</v>
      </c>
      <c r="B560">
        <v>639</v>
      </c>
      <c r="C560" t="s">
        <v>63</v>
      </c>
      <c r="D560" t="s">
        <v>1889</v>
      </c>
      <c r="E560" s="68" t="str">
        <f t="shared" si="8"/>
        <v>20170914 13:20:39.807000</v>
      </c>
    </row>
    <row r="561" spans="1:5">
      <c r="A561">
        <v>83</v>
      </c>
      <c r="B561">
        <v>639</v>
      </c>
      <c r="C561" t="s">
        <v>63</v>
      </c>
      <c r="D561" t="s">
        <v>1889</v>
      </c>
      <c r="E561" s="68" t="str">
        <f t="shared" si="8"/>
        <v>20170914 13:20:39.807000</v>
      </c>
    </row>
    <row r="562" spans="1:5">
      <c r="A562">
        <v>8</v>
      </c>
      <c r="B562">
        <v>639</v>
      </c>
      <c r="C562" t="s">
        <v>63</v>
      </c>
      <c r="D562" t="s">
        <v>1890</v>
      </c>
      <c r="E562" s="68" t="str">
        <f t="shared" si="8"/>
        <v>20170914 13:35:34.991000</v>
      </c>
    </row>
    <row r="563" spans="1:5">
      <c r="A563">
        <v>96</v>
      </c>
      <c r="B563">
        <v>639</v>
      </c>
      <c r="C563" t="s">
        <v>63</v>
      </c>
      <c r="D563" t="s">
        <v>1890</v>
      </c>
      <c r="E563" s="68" t="str">
        <f t="shared" si="8"/>
        <v>20170914 13:35:34.991000</v>
      </c>
    </row>
    <row r="564" spans="1:5">
      <c r="A564">
        <v>100</v>
      </c>
      <c r="B564">
        <v>639</v>
      </c>
      <c r="C564" t="s">
        <v>63</v>
      </c>
      <c r="D564" t="s">
        <v>1890</v>
      </c>
      <c r="E564" s="68" t="str">
        <f t="shared" si="8"/>
        <v>20170914 13:35:34.991000</v>
      </c>
    </row>
    <row r="565" spans="1:5">
      <c r="A565">
        <v>396</v>
      </c>
      <c r="B565">
        <v>639</v>
      </c>
      <c r="C565" t="s">
        <v>63</v>
      </c>
      <c r="D565" t="s">
        <v>1890</v>
      </c>
      <c r="E565" s="68" t="str">
        <f t="shared" si="8"/>
        <v>20170914 13:35:34.991000</v>
      </c>
    </row>
    <row r="566" spans="1:5">
      <c r="A566">
        <v>100</v>
      </c>
      <c r="B566">
        <v>638.5</v>
      </c>
      <c r="C566" t="s">
        <v>63</v>
      </c>
      <c r="D566" t="s">
        <v>1891</v>
      </c>
      <c r="E566" s="68" t="str">
        <f t="shared" si="8"/>
        <v>20170914 13:47:24.411000</v>
      </c>
    </row>
    <row r="567" spans="1:5">
      <c r="A567">
        <v>87</v>
      </c>
      <c r="B567">
        <v>638.5</v>
      </c>
      <c r="C567" t="s">
        <v>63</v>
      </c>
      <c r="D567" t="s">
        <v>1891</v>
      </c>
      <c r="E567" s="68" t="str">
        <f t="shared" si="8"/>
        <v>20170914 13:47:24.411000</v>
      </c>
    </row>
    <row r="568" spans="1:5">
      <c r="A568">
        <v>114</v>
      </c>
      <c r="B568">
        <v>638.5</v>
      </c>
      <c r="C568" t="s">
        <v>63</v>
      </c>
      <c r="D568" t="s">
        <v>1891</v>
      </c>
      <c r="E568" s="68" t="str">
        <f t="shared" si="8"/>
        <v>20170914 13:47:24.411000</v>
      </c>
    </row>
    <row r="569" spans="1:5">
      <c r="A569">
        <v>86</v>
      </c>
      <c r="B569">
        <v>638.5</v>
      </c>
      <c r="C569" t="s">
        <v>63</v>
      </c>
      <c r="D569" t="s">
        <v>1891</v>
      </c>
      <c r="E569" s="68" t="str">
        <f t="shared" si="8"/>
        <v>20170914 13:47:24.411000</v>
      </c>
    </row>
    <row r="570" spans="1:5">
      <c r="A570">
        <v>239</v>
      </c>
      <c r="B570">
        <v>638.5</v>
      </c>
      <c r="C570" t="s">
        <v>63</v>
      </c>
      <c r="D570" t="s">
        <v>1892</v>
      </c>
      <c r="E570" s="68" t="str">
        <f t="shared" si="8"/>
        <v>20170914 13:52:37.516000</v>
      </c>
    </row>
    <row r="571" spans="1:5">
      <c r="A571">
        <v>174</v>
      </c>
      <c r="B571">
        <v>638.5</v>
      </c>
      <c r="C571" t="s">
        <v>63</v>
      </c>
      <c r="D571" t="s">
        <v>1892</v>
      </c>
      <c r="E571" s="68" t="str">
        <f t="shared" si="8"/>
        <v>20170914 13:52:37.516000</v>
      </c>
    </row>
    <row r="572" spans="1:5">
      <c r="A572">
        <v>18</v>
      </c>
      <c r="B572">
        <v>636.5</v>
      </c>
      <c r="C572" t="s">
        <v>63</v>
      </c>
      <c r="D572" t="s">
        <v>1893</v>
      </c>
      <c r="E572" s="68" t="str">
        <f t="shared" si="8"/>
        <v>20170914 13:57:53.127000</v>
      </c>
    </row>
    <row r="573" spans="1:5">
      <c r="A573">
        <v>121</v>
      </c>
      <c r="B573">
        <v>636.5</v>
      </c>
      <c r="C573" t="s">
        <v>63</v>
      </c>
      <c r="D573" t="s">
        <v>1893</v>
      </c>
      <c r="E573" s="68" t="str">
        <f t="shared" si="8"/>
        <v>20170914 13:57:53.127000</v>
      </c>
    </row>
    <row r="574" spans="1:5">
      <c r="A574">
        <v>90</v>
      </c>
      <c r="B574">
        <v>636.5</v>
      </c>
      <c r="C574" t="s">
        <v>63</v>
      </c>
      <c r="D574" t="s">
        <v>1893</v>
      </c>
      <c r="E574" s="68" t="str">
        <f t="shared" si="8"/>
        <v>20170914 13:57:53.127000</v>
      </c>
    </row>
    <row r="575" spans="1:5">
      <c r="A575">
        <v>89</v>
      </c>
      <c r="B575">
        <v>636.5</v>
      </c>
      <c r="C575" t="s">
        <v>63</v>
      </c>
      <c r="D575" t="s">
        <v>1893</v>
      </c>
      <c r="E575" s="68" t="str">
        <f t="shared" si="8"/>
        <v>20170914 13:57:53.127000</v>
      </c>
    </row>
    <row r="576" spans="1:5">
      <c r="A576">
        <v>76</v>
      </c>
      <c r="B576">
        <v>636.5</v>
      </c>
      <c r="C576" t="s">
        <v>63</v>
      </c>
      <c r="D576" t="s">
        <v>1893</v>
      </c>
      <c r="E576" s="68" t="str">
        <f t="shared" si="8"/>
        <v>20170914 13:57:53.127000</v>
      </c>
    </row>
    <row r="577" spans="1:5">
      <c r="A577">
        <v>6</v>
      </c>
      <c r="B577">
        <v>636.5</v>
      </c>
      <c r="C577" t="s">
        <v>63</v>
      </c>
      <c r="D577" t="s">
        <v>1893</v>
      </c>
      <c r="E577" s="68" t="str">
        <f t="shared" si="8"/>
        <v>20170914 13:57:53.127000</v>
      </c>
    </row>
    <row r="578" spans="1:5">
      <c r="A578">
        <v>92</v>
      </c>
      <c r="B578">
        <v>637</v>
      </c>
      <c r="C578" t="s">
        <v>63</v>
      </c>
      <c r="D578" t="s">
        <v>1894</v>
      </c>
      <c r="E578" s="68" t="str">
        <f t="shared" ref="E578:E641" si="9">LEFT(D578,FIND(" ",D578)-1)&amp;" "&amp;IF((MID(D578,FIND(" ",D578)+1,2))&lt;"23",MID(D578,FIND(" ",D578)+1,2) + 2 - VALUE(MID(D578,28,1)),"0"&amp;"0")&amp;MID(D578,FIND(" ",D578)+3,13)</f>
        <v>20170914 14:09:06.360000</v>
      </c>
    </row>
    <row r="579" spans="1:5">
      <c r="A579">
        <v>80</v>
      </c>
      <c r="B579">
        <v>637</v>
      </c>
      <c r="C579" t="s">
        <v>63</v>
      </c>
      <c r="D579" t="s">
        <v>1894</v>
      </c>
      <c r="E579" s="68" t="str">
        <f t="shared" si="9"/>
        <v>20170914 14:09:06.360000</v>
      </c>
    </row>
    <row r="580" spans="1:5">
      <c r="A580">
        <v>162</v>
      </c>
      <c r="B580">
        <v>637</v>
      </c>
      <c r="C580" t="s">
        <v>63</v>
      </c>
      <c r="D580" t="s">
        <v>1894</v>
      </c>
      <c r="E580" s="68" t="str">
        <f t="shared" si="9"/>
        <v>20170914 14:09:06.360000</v>
      </c>
    </row>
    <row r="581" spans="1:5">
      <c r="A581">
        <v>76</v>
      </c>
      <c r="B581">
        <v>637</v>
      </c>
      <c r="C581" t="s">
        <v>63</v>
      </c>
      <c r="D581" t="s">
        <v>1894</v>
      </c>
      <c r="E581" s="68" t="str">
        <f t="shared" si="9"/>
        <v>20170914 14:09:06.360000</v>
      </c>
    </row>
    <row r="582" spans="1:5">
      <c r="A582">
        <v>118</v>
      </c>
      <c r="B582">
        <v>637</v>
      </c>
      <c r="C582" t="s">
        <v>63</v>
      </c>
      <c r="D582" t="s">
        <v>1894</v>
      </c>
      <c r="E582" s="68" t="str">
        <f t="shared" si="9"/>
        <v>20170914 14:09:06.360000</v>
      </c>
    </row>
    <row r="583" spans="1:5">
      <c r="A583">
        <v>72</v>
      </c>
      <c r="B583">
        <v>637</v>
      </c>
      <c r="C583" t="s">
        <v>63</v>
      </c>
      <c r="D583" t="s">
        <v>1894</v>
      </c>
      <c r="E583" s="68" t="str">
        <f t="shared" si="9"/>
        <v>20170914 14:09:06.360000</v>
      </c>
    </row>
    <row r="584" spans="1:5">
      <c r="A584">
        <v>100</v>
      </c>
      <c r="B584">
        <v>635.5</v>
      </c>
      <c r="C584" t="s">
        <v>63</v>
      </c>
      <c r="D584" t="s">
        <v>1895</v>
      </c>
      <c r="E584" s="68" t="str">
        <f t="shared" si="9"/>
        <v>20170914 14:16:03.294000</v>
      </c>
    </row>
    <row r="585" spans="1:5">
      <c r="A585">
        <v>93</v>
      </c>
      <c r="B585">
        <v>635.5</v>
      </c>
      <c r="C585" t="s">
        <v>63</v>
      </c>
      <c r="D585" t="s">
        <v>1895</v>
      </c>
      <c r="E585" s="68" t="str">
        <f t="shared" si="9"/>
        <v>20170914 14:16:03.294000</v>
      </c>
    </row>
    <row r="586" spans="1:5">
      <c r="A586">
        <v>90</v>
      </c>
      <c r="B586">
        <v>635.5</v>
      </c>
      <c r="C586" t="s">
        <v>63</v>
      </c>
      <c r="D586" t="s">
        <v>1895</v>
      </c>
      <c r="E586" s="68" t="str">
        <f t="shared" si="9"/>
        <v>20170914 14:16:03.294000</v>
      </c>
    </row>
    <row r="587" spans="1:5">
      <c r="A587">
        <v>100</v>
      </c>
      <c r="B587">
        <v>635.5</v>
      </c>
      <c r="C587" t="s">
        <v>63</v>
      </c>
      <c r="D587" t="s">
        <v>1895</v>
      </c>
      <c r="E587" s="68" t="str">
        <f t="shared" si="9"/>
        <v>20170914 14:16:03.294000</v>
      </c>
    </row>
    <row r="588" spans="1:5">
      <c r="A588">
        <v>217</v>
      </c>
      <c r="B588">
        <v>635.5</v>
      </c>
      <c r="C588" t="s">
        <v>63</v>
      </c>
      <c r="D588" t="s">
        <v>1896</v>
      </c>
      <c r="E588" s="68" t="str">
        <f t="shared" si="9"/>
        <v>20170914 14:16:03.295000</v>
      </c>
    </row>
    <row r="589" spans="1:5">
      <c r="A589">
        <v>106</v>
      </c>
      <c r="B589">
        <v>635</v>
      </c>
      <c r="C589" t="s">
        <v>63</v>
      </c>
      <c r="D589" t="s">
        <v>1897</v>
      </c>
      <c r="E589" s="68" t="str">
        <f t="shared" si="9"/>
        <v>20170914 14:17:17.481000</v>
      </c>
    </row>
    <row r="590" spans="1:5">
      <c r="A590">
        <v>319</v>
      </c>
      <c r="B590">
        <v>635</v>
      </c>
      <c r="C590" t="s">
        <v>63</v>
      </c>
      <c r="D590" t="s">
        <v>1897</v>
      </c>
      <c r="E590" s="68" t="str">
        <f t="shared" si="9"/>
        <v>20170914 14:17:17.481000</v>
      </c>
    </row>
    <row r="591" spans="1:5">
      <c r="A591">
        <v>175</v>
      </c>
      <c r="B591">
        <v>635</v>
      </c>
      <c r="C591" t="s">
        <v>63</v>
      </c>
      <c r="D591" t="s">
        <v>1897</v>
      </c>
      <c r="E591" s="68" t="str">
        <f t="shared" si="9"/>
        <v>20170914 14:17:17.481000</v>
      </c>
    </row>
    <row r="592" spans="1:5">
      <c r="A592">
        <v>800</v>
      </c>
      <c r="B592">
        <v>637</v>
      </c>
      <c r="C592" t="s">
        <v>63</v>
      </c>
      <c r="D592" t="s">
        <v>1898</v>
      </c>
      <c r="E592" s="68" t="str">
        <f t="shared" si="9"/>
        <v>20170914 14:29:04.982989</v>
      </c>
    </row>
    <row r="593" spans="1:5">
      <c r="A593">
        <v>97</v>
      </c>
      <c r="B593">
        <v>637</v>
      </c>
      <c r="C593" t="s">
        <v>63</v>
      </c>
      <c r="D593" t="s">
        <v>1899</v>
      </c>
      <c r="E593" s="68" t="str">
        <f t="shared" si="9"/>
        <v>20170914 14:42:20.373000</v>
      </c>
    </row>
    <row r="594" spans="1:5">
      <c r="A594">
        <v>89</v>
      </c>
      <c r="B594">
        <v>637</v>
      </c>
      <c r="C594" t="s">
        <v>63</v>
      </c>
      <c r="D594" t="s">
        <v>1899</v>
      </c>
      <c r="E594" s="68" t="str">
        <f t="shared" si="9"/>
        <v>20170914 14:42:20.373000</v>
      </c>
    </row>
    <row r="595" spans="1:5">
      <c r="A595">
        <v>75</v>
      </c>
      <c r="B595">
        <v>637</v>
      </c>
      <c r="C595" t="s">
        <v>63</v>
      </c>
      <c r="D595" t="s">
        <v>1899</v>
      </c>
      <c r="E595" s="68" t="str">
        <f t="shared" si="9"/>
        <v>20170914 14:42:20.373000</v>
      </c>
    </row>
    <row r="596" spans="1:5">
      <c r="A596">
        <v>37</v>
      </c>
      <c r="B596">
        <v>637</v>
      </c>
      <c r="C596" t="s">
        <v>63</v>
      </c>
      <c r="D596" t="s">
        <v>1899</v>
      </c>
      <c r="E596" s="68" t="str">
        <f t="shared" si="9"/>
        <v>20170914 14:42:20.373000</v>
      </c>
    </row>
    <row r="597" spans="1:5">
      <c r="A597">
        <v>140</v>
      </c>
      <c r="B597">
        <v>637</v>
      </c>
      <c r="C597" t="s">
        <v>63</v>
      </c>
      <c r="D597" t="s">
        <v>1899</v>
      </c>
      <c r="E597" s="68" t="str">
        <f t="shared" si="9"/>
        <v>20170914 14:42:20.373000</v>
      </c>
    </row>
    <row r="598" spans="1:5">
      <c r="A598">
        <v>62</v>
      </c>
      <c r="B598">
        <v>637</v>
      </c>
      <c r="C598" t="s">
        <v>63</v>
      </c>
      <c r="D598" t="s">
        <v>1899</v>
      </c>
      <c r="E598" s="68" t="str">
        <f t="shared" si="9"/>
        <v>20170914 14:42:20.373000</v>
      </c>
    </row>
    <row r="599" spans="1:5">
      <c r="A599">
        <v>100</v>
      </c>
      <c r="B599">
        <v>636.5</v>
      </c>
      <c r="C599" t="s">
        <v>63</v>
      </c>
      <c r="D599" t="s">
        <v>1900</v>
      </c>
      <c r="E599" s="68" t="str">
        <f t="shared" si="9"/>
        <v>20170914 15:01:19.971000</v>
      </c>
    </row>
    <row r="600" spans="1:5">
      <c r="A600">
        <v>67</v>
      </c>
      <c r="B600">
        <v>636.5</v>
      </c>
      <c r="C600" t="s">
        <v>63</v>
      </c>
      <c r="D600" t="s">
        <v>1900</v>
      </c>
      <c r="E600" s="68" t="str">
        <f t="shared" si="9"/>
        <v>20170914 15:01:19.971000</v>
      </c>
    </row>
    <row r="601" spans="1:5">
      <c r="A601">
        <v>116</v>
      </c>
      <c r="B601">
        <v>636.5</v>
      </c>
      <c r="C601" t="s">
        <v>63</v>
      </c>
      <c r="D601" t="s">
        <v>1900</v>
      </c>
      <c r="E601" s="68" t="str">
        <f t="shared" si="9"/>
        <v>20170914 15:01:19.971000</v>
      </c>
    </row>
    <row r="602" spans="1:5">
      <c r="A602">
        <v>88</v>
      </c>
      <c r="B602">
        <v>636.5</v>
      </c>
      <c r="C602" t="s">
        <v>63</v>
      </c>
      <c r="D602" t="s">
        <v>1900</v>
      </c>
      <c r="E602" s="68" t="str">
        <f t="shared" si="9"/>
        <v>20170914 15:01:19.971000</v>
      </c>
    </row>
    <row r="603" spans="1:5">
      <c r="A603">
        <v>78</v>
      </c>
      <c r="B603">
        <v>636.5</v>
      </c>
      <c r="C603" t="s">
        <v>63</v>
      </c>
      <c r="D603" t="s">
        <v>1900</v>
      </c>
      <c r="E603" s="68" t="str">
        <f t="shared" si="9"/>
        <v>20170914 15:01:19.971000</v>
      </c>
    </row>
    <row r="604" spans="1:5">
      <c r="A604">
        <v>90</v>
      </c>
      <c r="B604">
        <v>636.5</v>
      </c>
      <c r="C604" t="s">
        <v>63</v>
      </c>
      <c r="D604" t="s">
        <v>1900</v>
      </c>
      <c r="E604" s="68" t="str">
        <f t="shared" si="9"/>
        <v>20170914 15:01:19.971000</v>
      </c>
    </row>
    <row r="605" spans="1:5">
      <c r="A605">
        <v>48</v>
      </c>
      <c r="B605">
        <v>636.5</v>
      </c>
      <c r="C605" t="s">
        <v>63</v>
      </c>
      <c r="D605" t="s">
        <v>1900</v>
      </c>
      <c r="E605" s="68" t="str">
        <f t="shared" si="9"/>
        <v>20170914 15:01:19.971000</v>
      </c>
    </row>
    <row r="606" spans="1:5">
      <c r="A606">
        <v>13</v>
      </c>
      <c r="B606">
        <v>636.5</v>
      </c>
      <c r="C606" t="s">
        <v>63</v>
      </c>
      <c r="D606" t="s">
        <v>1901</v>
      </c>
      <c r="E606" s="68" t="str">
        <f t="shared" si="9"/>
        <v>20170914 15:01:19.992000</v>
      </c>
    </row>
    <row r="607" spans="1:5">
      <c r="A607">
        <v>76</v>
      </c>
      <c r="B607">
        <v>638.5</v>
      </c>
      <c r="C607" t="s">
        <v>63</v>
      </c>
      <c r="D607" t="s">
        <v>1902</v>
      </c>
      <c r="E607" s="68" t="str">
        <f t="shared" si="9"/>
        <v>20170914 15:21:06.335000</v>
      </c>
    </row>
    <row r="608" spans="1:5">
      <c r="A608">
        <v>100</v>
      </c>
      <c r="B608">
        <v>638.5</v>
      </c>
      <c r="C608" t="s">
        <v>63</v>
      </c>
      <c r="D608" t="s">
        <v>1902</v>
      </c>
      <c r="E608" s="68" t="str">
        <f t="shared" si="9"/>
        <v>20170914 15:21:06.335000</v>
      </c>
    </row>
    <row r="609" spans="1:5">
      <c r="A609">
        <v>100</v>
      </c>
      <c r="B609">
        <v>638.5</v>
      </c>
      <c r="C609" t="s">
        <v>63</v>
      </c>
      <c r="D609" t="s">
        <v>1902</v>
      </c>
      <c r="E609" s="68" t="str">
        <f t="shared" si="9"/>
        <v>20170914 15:21:06.335000</v>
      </c>
    </row>
    <row r="610" spans="1:5">
      <c r="A610">
        <v>8</v>
      </c>
      <c r="B610">
        <v>638.5</v>
      </c>
      <c r="C610" t="s">
        <v>63</v>
      </c>
      <c r="D610" t="s">
        <v>1902</v>
      </c>
      <c r="E610" s="68" t="str">
        <f t="shared" si="9"/>
        <v>20170914 15:21:06.335000</v>
      </c>
    </row>
    <row r="611" spans="1:5">
      <c r="A611">
        <v>89</v>
      </c>
      <c r="B611">
        <v>638.5</v>
      </c>
      <c r="C611" t="s">
        <v>63</v>
      </c>
      <c r="D611" t="s">
        <v>1902</v>
      </c>
      <c r="E611" s="68" t="str">
        <f t="shared" si="9"/>
        <v>20170914 15:21:06.335000</v>
      </c>
    </row>
    <row r="612" spans="1:5">
      <c r="A612">
        <v>75</v>
      </c>
      <c r="B612">
        <v>638.5</v>
      </c>
      <c r="C612" t="s">
        <v>63</v>
      </c>
      <c r="D612" t="s">
        <v>1902</v>
      </c>
      <c r="E612" s="68" t="str">
        <f t="shared" si="9"/>
        <v>20170914 15:21:06.335000</v>
      </c>
    </row>
    <row r="613" spans="1:5">
      <c r="A613">
        <v>52</v>
      </c>
      <c r="B613">
        <v>638.5</v>
      </c>
      <c r="C613" t="s">
        <v>63</v>
      </c>
      <c r="D613" t="s">
        <v>1902</v>
      </c>
      <c r="E613" s="68" t="str">
        <f t="shared" si="9"/>
        <v>20170914 15:21:06.335000</v>
      </c>
    </row>
    <row r="614" spans="1:5">
      <c r="A614">
        <v>42</v>
      </c>
      <c r="B614">
        <v>637.5</v>
      </c>
      <c r="C614" t="s">
        <v>63</v>
      </c>
      <c r="D614" t="s">
        <v>1903</v>
      </c>
      <c r="E614" s="68" t="str">
        <f t="shared" si="9"/>
        <v>20170914 15:23:07.282000</v>
      </c>
    </row>
    <row r="615" spans="1:5">
      <c r="A615">
        <v>100</v>
      </c>
      <c r="B615">
        <v>637.5</v>
      </c>
      <c r="C615" t="s">
        <v>63</v>
      </c>
      <c r="D615" t="s">
        <v>1903</v>
      </c>
      <c r="E615" s="68" t="str">
        <f t="shared" si="9"/>
        <v>20170914 15:23:07.282000</v>
      </c>
    </row>
    <row r="616" spans="1:5">
      <c r="A616">
        <v>90</v>
      </c>
      <c r="B616">
        <v>637.5</v>
      </c>
      <c r="C616" t="s">
        <v>63</v>
      </c>
      <c r="D616" t="s">
        <v>1903</v>
      </c>
      <c r="E616" s="68" t="str">
        <f t="shared" si="9"/>
        <v>20170914 15:23:07.282000</v>
      </c>
    </row>
    <row r="617" spans="1:5">
      <c r="A617">
        <v>246</v>
      </c>
      <c r="B617">
        <v>637.5</v>
      </c>
      <c r="C617" t="s">
        <v>63</v>
      </c>
      <c r="D617" t="s">
        <v>1903</v>
      </c>
      <c r="E617" s="68" t="str">
        <f t="shared" si="9"/>
        <v>20170914 15:23:07.282000</v>
      </c>
    </row>
    <row r="618" spans="1:5">
      <c r="A618">
        <v>22</v>
      </c>
      <c r="B618">
        <v>637.5</v>
      </c>
      <c r="C618" t="s">
        <v>63</v>
      </c>
      <c r="D618" t="s">
        <v>1903</v>
      </c>
      <c r="E618" s="68" t="str">
        <f t="shared" si="9"/>
        <v>20170914 15:23:07.282000</v>
      </c>
    </row>
    <row r="619" spans="1:5">
      <c r="A619">
        <v>25</v>
      </c>
      <c r="B619">
        <v>636</v>
      </c>
      <c r="C619" t="s">
        <v>63</v>
      </c>
      <c r="D619" t="s">
        <v>1904</v>
      </c>
      <c r="E619" s="68" t="str">
        <f t="shared" si="9"/>
        <v>20170914 15:30:30.145000</v>
      </c>
    </row>
    <row r="620" spans="1:5">
      <c r="A620">
        <v>55</v>
      </c>
      <c r="B620">
        <v>636</v>
      </c>
      <c r="C620" t="s">
        <v>63</v>
      </c>
      <c r="D620" t="s">
        <v>1904</v>
      </c>
      <c r="E620" s="68" t="str">
        <f t="shared" si="9"/>
        <v>20170914 15:30:30.145000</v>
      </c>
    </row>
    <row r="621" spans="1:5">
      <c r="A621">
        <v>420</v>
      </c>
      <c r="B621">
        <v>636</v>
      </c>
      <c r="C621" t="s">
        <v>63</v>
      </c>
      <c r="D621" t="s">
        <v>1904</v>
      </c>
      <c r="E621" s="68" t="str">
        <f t="shared" si="9"/>
        <v>20170914 15:30:30.145000</v>
      </c>
    </row>
    <row r="622" spans="1:5">
      <c r="A622">
        <v>11</v>
      </c>
      <c r="B622">
        <v>636</v>
      </c>
      <c r="C622" t="s">
        <v>63</v>
      </c>
      <c r="D622" t="s">
        <v>1905</v>
      </c>
      <c r="E622" s="68" t="str">
        <f t="shared" si="9"/>
        <v>20170914 15:37:19.805000</v>
      </c>
    </row>
    <row r="623" spans="1:5">
      <c r="A623">
        <v>41</v>
      </c>
      <c r="B623">
        <v>636</v>
      </c>
      <c r="C623" t="s">
        <v>63</v>
      </c>
      <c r="D623" t="s">
        <v>1905</v>
      </c>
      <c r="E623" s="68" t="str">
        <f t="shared" si="9"/>
        <v>20170914 15:37:19.805000</v>
      </c>
    </row>
    <row r="624" spans="1:5">
      <c r="A624">
        <v>87</v>
      </c>
      <c r="B624">
        <v>636</v>
      </c>
      <c r="C624" t="s">
        <v>63</v>
      </c>
      <c r="D624" t="s">
        <v>1905</v>
      </c>
      <c r="E624" s="68" t="str">
        <f t="shared" si="9"/>
        <v>20170914 15:37:19.805000</v>
      </c>
    </row>
    <row r="625" spans="1:5">
      <c r="A625">
        <v>35</v>
      </c>
      <c r="B625">
        <v>636</v>
      </c>
      <c r="C625" t="s">
        <v>63</v>
      </c>
      <c r="D625" t="s">
        <v>1905</v>
      </c>
      <c r="E625" s="68" t="str">
        <f t="shared" si="9"/>
        <v>20170914 15:37:19.805000</v>
      </c>
    </row>
    <row r="626" spans="1:5">
      <c r="A626">
        <v>41</v>
      </c>
      <c r="B626">
        <v>636</v>
      </c>
      <c r="C626" t="s">
        <v>63</v>
      </c>
      <c r="D626" t="s">
        <v>1905</v>
      </c>
      <c r="E626" s="68" t="str">
        <f t="shared" si="9"/>
        <v>20170914 15:37:19.805000</v>
      </c>
    </row>
    <row r="627" spans="1:5">
      <c r="A627">
        <v>42</v>
      </c>
      <c r="B627">
        <v>636</v>
      </c>
      <c r="C627" t="s">
        <v>63</v>
      </c>
      <c r="D627" t="s">
        <v>1905</v>
      </c>
      <c r="E627" s="68" t="str">
        <f t="shared" si="9"/>
        <v>20170914 15:37:19.805000</v>
      </c>
    </row>
    <row r="628" spans="1:5">
      <c r="A628">
        <v>87</v>
      </c>
      <c r="B628">
        <v>636</v>
      </c>
      <c r="C628" t="s">
        <v>63</v>
      </c>
      <c r="D628" t="s">
        <v>1905</v>
      </c>
      <c r="E628" s="68" t="str">
        <f t="shared" si="9"/>
        <v>20170914 15:37:19.805000</v>
      </c>
    </row>
    <row r="629" spans="1:5">
      <c r="A629">
        <v>90</v>
      </c>
      <c r="B629">
        <v>636</v>
      </c>
      <c r="C629" t="s">
        <v>63</v>
      </c>
      <c r="D629" t="s">
        <v>1905</v>
      </c>
      <c r="E629" s="68" t="str">
        <f t="shared" si="9"/>
        <v>20170914 15:37:19.805000</v>
      </c>
    </row>
    <row r="630" spans="1:5">
      <c r="A630">
        <v>77</v>
      </c>
      <c r="B630">
        <v>636</v>
      </c>
      <c r="C630" t="s">
        <v>63</v>
      </c>
      <c r="D630" t="s">
        <v>1905</v>
      </c>
      <c r="E630" s="68" t="str">
        <f t="shared" si="9"/>
        <v>20170914 15:37:19.805000</v>
      </c>
    </row>
    <row r="631" spans="1:5">
      <c r="A631">
        <v>41</v>
      </c>
      <c r="B631">
        <v>636</v>
      </c>
      <c r="C631" t="s">
        <v>63</v>
      </c>
      <c r="D631" t="s">
        <v>1905</v>
      </c>
      <c r="E631" s="68" t="str">
        <f t="shared" si="9"/>
        <v>20170914 15:37:19.805000</v>
      </c>
    </row>
    <row r="632" spans="1:5">
      <c r="A632">
        <v>10</v>
      </c>
      <c r="B632">
        <v>636</v>
      </c>
      <c r="C632" t="s">
        <v>63</v>
      </c>
      <c r="D632" t="s">
        <v>1906</v>
      </c>
      <c r="E632" s="68" t="str">
        <f t="shared" si="9"/>
        <v>20170914 15:37:19.831000</v>
      </c>
    </row>
    <row r="633" spans="1:5">
      <c r="A633">
        <v>38</v>
      </c>
      <c r="B633">
        <v>636</v>
      </c>
      <c r="C633" t="s">
        <v>63</v>
      </c>
      <c r="D633" t="s">
        <v>1907</v>
      </c>
      <c r="E633" s="68" t="str">
        <f t="shared" si="9"/>
        <v>20170914 15:37:19.834000</v>
      </c>
    </row>
    <row r="634" spans="1:5">
      <c r="A634">
        <v>62</v>
      </c>
      <c r="B634">
        <v>638.5</v>
      </c>
      <c r="C634" t="s">
        <v>63</v>
      </c>
      <c r="D634" t="s">
        <v>1908</v>
      </c>
      <c r="E634" s="68" t="str">
        <f t="shared" si="9"/>
        <v>20170914 15:58:25.713000</v>
      </c>
    </row>
    <row r="635" spans="1:5">
      <c r="A635">
        <v>100</v>
      </c>
      <c r="B635">
        <v>638.5</v>
      </c>
      <c r="C635" t="s">
        <v>63</v>
      </c>
      <c r="D635" t="s">
        <v>1908</v>
      </c>
      <c r="E635" s="68" t="str">
        <f t="shared" si="9"/>
        <v>20170914 15:58:25.713000</v>
      </c>
    </row>
    <row r="636" spans="1:5">
      <c r="A636">
        <v>143</v>
      </c>
      <c r="B636">
        <v>638.5</v>
      </c>
      <c r="C636" t="s">
        <v>63</v>
      </c>
      <c r="D636" t="s">
        <v>1908</v>
      </c>
      <c r="E636" s="68" t="str">
        <f t="shared" si="9"/>
        <v>20170914 15:58:25.713000</v>
      </c>
    </row>
    <row r="637" spans="1:5">
      <c r="A637">
        <v>76</v>
      </c>
      <c r="B637">
        <v>638.5</v>
      </c>
      <c r="C637" t="s">
        <v>63</v>
      </c>
      <c r="D637" t="s">
        <v>1908</v>
      </c>
      <c r="E637" s="68" t="str">
        <f t="shared" si="9"/>
        <v>20170914 15:58:25.713000</v>
      </c>
    </row>
    <row r="638" spans="1:5">
      <c r="A638">
        <v>500</v>
      </c>
      <c r="B638">
        <v>638.5</v>
      </c>
      <c r="C638" t="s">
        <v>63</v>
      </c>
      <c r="D638" t="s">
        <v>1908</v>
      </c>
      <c r="E638" s="68" t="str">
        <f t="shared" si="9"/>
        <v>20170914 15:58:25.713000</v>
      </c>
    </row>
    <row r="639" spans="1:5">
      <c r="A639">
        <v>19</v>
      </c>
      <c r="B639">
        <v>638.5</v>
      </c>
      <c r="C639" t="s">
        <v>63</v>
      </c>
      <c r="D639" t="s">
        <v>1908</v>
      </c>
      <c r="E639" s="68" t="str">
        <f t="shared" si="9"/>
        <v>20170914 15:58:25.713000</v>
      </c>
    </row>
    <row r="640" spans="1:5">
      <c r="A640">
        <v>89</v>
      </c>
      <c r="B640">
        <v>639.5</v>
      </c>
      <c r="C640" t="s">
        <v>63</v>
      </c>
      <c r="D640" t="s">
        <v>1909</v>
      </c>
      <c r="E640" s="68" t="str">
        <f t="shared" si="9"/>
        <v>20170914 16:11:49.096000</v>
      </c>
    </row>
    <row r="641" spans="1:5">
      <c r="A641">
        <v>90</v>
      </c>
      <c r="B641">
        <v>639.5</v>
      </c>
      <c r="C641" t="s">
        <v>63</v>
      </c>
      <c r="D641" t="s">
        <v>1909</v>
      </c>
      <c r="E641" s="68" t="str">
        <f t="shared" si="9"/>
        <v>20170914 16:11:49.096000</v>
      </c>
    </row>
    <row r="642" spans="1:5">
      <c r="A642">
        <v>131</v>
      </c>
      <c r="B642">
        <v>639.5</v>
      </c>
      <c r="C642" t="s">
        <v>63</v>
      </c>
      <c r="D642" t="s">
        <v>1909</v>
      </c>
      <c r="E642" s="68" t="str">
        <f t="shared" ref="E642:E705" si="10">LEFT(D642,FIND(" ",D642)-1)&amp;" "&amp;IF((MID(D642,FIND(" ",D642)+1,2))&lt;"23",MID(D642,FIND(" ",D642)+1,2) + 2 - VALUE(MID(D642,28,1)),"0"&amp;"0")&amp;MID(D642,FIND(" ",D642)+3,13)</f>
        <v>20170914 16:11:49.096000</v>
      </c>
    </row>
    <row r="643" spans="1:5">
      <c r="A643">
        <v>100</v>
      </c>
      <c r="B643">
        <v>639.5</v>
      </c>
      <c r="C643" t="s">
        <v>63</v>
      </c>
      <c r="D643" t="s">
        <v>1909</v>
      </c>
      <c r="E643" s="68" t="str">
        <f t="shared" si="10"/>
        <v>20170914 16:11:49.096000</v>
      </c>
    </row>
    <row r="644" spans="1:5">
      <c r="A644">
        <v>85</v>
      </c>
      <c r="B644">
        <v>639.5</v>
      </c>
      <c r="C644" t="s">
        <v>63</v>
      </c>
      <c r="D644" t="s">
        <v>1909</v>
      </c>
      <c r="E644" s="68" t="str">
        <f t="shared" si="10"/>
        <v>20170914 16:11:49.096000</v>
      </c>
    </row>
    <row r="645" spans="1:5">
      <c r="A645">
        <v>98</v>
      </c>
      <c r="B645">
        <v>639.5</v>
      </c>
      <c r="C645" t="s">
        <v>63</v>
      </c>
      <c r="D645" t="s">
        <v>1909</v>
      </c>
      <c r="E645" s="68" t="str">
        <f t="shared" si="10"/>
        <v>20170914 16:11:49.096000</v>
      </c>
    </row>
    <row r="646" spans="1:5">
      <c r="A646">
        <v>132</v>
      </c>
      <c r="B646">
        <v>639.5</v>
      </c>
      <c r="C646" t="s">
        <v>63</v>
      </c>
      <c r="D646" t="s">
        <v>1909</v>
      </c>
      <c r="E646" s="68" t="str">
        <f t="shared" si="10"/>
        <v>20170914 16:11:49.096000</v>
      </c>
    </row>
    <row r="647" spans="1:5">
      <c r="A647">
        <v>49</v>
      </c>
      <c r="B647">
        <v>639.5</v>
      </c>
      <c r="C647" t="s">
        <v>63</v>
      </c>
      <c r="D647" t="s">
        <v>1909</v>
      </c>
      <c r="E647" s="68" t="str">
        <f t="shared" si="10"/>
        <v>20170914 16:11:49.096000</v>
      </c>
    </row>
    <row r="648" spans="1:5">
      <c r="A648">
        <v>226</v>
      </c>
      <c r="B648">
        <v>639.5</v>
      </c>
      <c r="C648" t="s">
        <v>63</v>
      </c>
      <c r="D648" t="s">
        <v>1910</v>
      </c>
      <c r="E648" s="68" t="str">
        <f t="shared" si="10"/>
        <v>20170914 16:11:49.116000</v>
      </c>
    </row>
    <row r="649" spans="1:5">
      <c r="A649">
        <v>12</v>
      </c>
      <c r="B649">
        <v>639.5</v>
      </c>
      <c r="C649" t="s">
        <v>63</v>
      </c>
      <c r="D649" t="s">
        <v>1911</v>
      </c>
      <c r="E649" s="68" t="str">
        <f t="shared" si="10"/>
        <v>20170914 16:12:18.806000</v>
      </c>
    </row>
    <row r="650" spans="1:5">
      <c r="A650">
        <v>288</v>
      </c>
      <c r="B650">
        <v>639.5</v>
      </c>
      <c r="C650" t="s">
        <v>63</v>
      </c>
      <c r="D650" t="s">
        <v>1911</v>
      </c>
      <c r="E650" s="68" t="str">
        <f t="shared" si="10"/>
        <v>20170914 16:12:18.806000</v>
      </c>
    </row>
    <row r="651" spans="1:5">
      <c r="A651">
        <v>64</v>
      </c>
      <c r="B651">
        <v>639.5</v>
      </c>
      <c r="C651" t="s">
        <v>63</v>
      </c>
      <c r="D651" t="s">
        <v>1911</v>
      </c>
      <c r="E651" s="68" t="str">
        <f t="shared" si="10"/>
        <v>20170914 16:12:18.806000</v>
      </c>
    </row>
    <row r="652" spans="1:5">
      <c r="A652">
        <v>4</v>
      </c>
      <c r="B652">
        <v>639.5</v>
      </c>
      <c r="C652" t="s">
        <v>63</v>
      </c>
      <c r="D652" t="s">
        <v>1911</v>
      </c>
      <c r="E652" s="68" t="str">
        <f t="shared" si="10"/>
        <v>20170914 16:12:18.806000</v>
      </c>
    </row>
    <row r="653" spans="1:5">
      <c r="A653">
        <v>132</v>
      </c>
      <c r="B653">
        <v>639.5</v>
      </c>
      <c r="C653" t="s">
        <v>63</v>
      </c>
      <c r="D653" t="s">
        <v>1912</v>
      </c>
      <c r="E653" s="68" t="str">
        <f t="shared" si="10"/>
        <v>20170914 16:12:18.834000</v>
      </c>
    </row>
    <row r="654" spans="1:5">
      <c r="A654">
        <v>1000</v>
      </c>
      <c r="B654">
        <v>637</v>
      </c>
      <c r="C654" t="s">
        <v>63</v>
      </c>
      <c r="D654" t="s">
        <v>1913</v>
      </c>
      <c r="E654" s="68" t="str">
        <f t="shared" si="10"/>
        <v>20170914 16:38:53.626478</v>
      </c>
    </row>
    <row r="655" spans="1:5">
      <c r="A655">
        <v>100</v>
      </c>
      <c r="B655">
        <v>632.5</v>
      </c>
      <c r="C655" t="s">
        <v>63</v>
      </c>
      <c r="D655" t="s">
        <v>1914</v>
      </c>
      <c r="E655" s="68" t="str">
        <f t="shared" si="10"/>
        <v>20170915 9:04:27.501000</v>
      </c>
    </row>
    <row r="656" spans="1:5">
      <c r="A656">
        <v>40</v>
      </c>
      <c r="B656">
        <v>632.5</v>
      </c>
      <c r="C656" t="s">
        <v>63</v>
      </c>
      <c r="D656" t="s">
        <v>1914</v>
      </c>
      <c r="E656" s="68" t="str">
        <f t="shared" si="10"/>
        <v>20170915 9:04:27.501000</v>
      </c>
    </row>
    <row r="657" spans="1:5">
      <c r="A657">
        <v>70</v>
      </c>
      <c r="B657">
        <v>632.5</v>
      </c>
      <c r="C657" t="s">
        <v>63</v>
      </c>
      <c r="D657" t="s">
        <v>1915</v>
      </c>
      <c r="E657" s="68" t="str">
        <f t="shared" si="10"/>
        <v>20170915 9:04:56.548000</v>
      </c>
    </row>
    <row r="658" spans="1:5">
      <c r="A658">
        <v>290</v>
      </c>
      <c r="B658">
        <v>632.5</v>
      </c>
      <c r="C658" t="s">
        <v>63</v>
      </c>
      <c r="D658" t="s">
        <v>1916</v>
      </c>
      <c r="E658" s="68" t="str">
        <f t="shared" si="10"/>
        <v>20170915 9:05:21.932000</v>
      </c>
    </row>
    <row r="659" spans="1:5">
      <c r="A659">
        <v>94</v>
      </c>
      <c r="B659">
        <v>633</v>
      </c>
      <c r="C659" t="s">
        <v>63</v>
      </c>
      <c r="D659" t="s">
        <v>1917</v>
      </c>
      <c r="E659" s="68" t="str">
        <f t="shared" si="10"/>
        <v>20170915 9:34:17.970000</v>
      </c>
    </row>
    <row r="660" spans="1:5">
      <c r="A660">
        <v>100</v>
      </c>
      <c r="B660">
        <v>633</v>
      </c>
      <c r="C660" t="s">
        <v>63</v>
      </c>
      <c r="D660" t="s">
        <v>1917</v>
      </c>
      <c r="E660" s="68" t="str">
        <f t="shared" si="10"/>
        <v>20170915 9:34:17.970000</v>
      </c>
    </row>
    <row r="661" spans="1:5">
      <c r="A661">
        <v>90</v>
      </c>
      <c r="B661">
        <v>633</v>
      </c>
      <c r="C661" t="s">
        <v>63</v>
      </c>
      <c r="D661" t="s">
        <v>1917</v>
      </c>
      <c r="E661" s="68" t="str">
        <f t="shared" si="10"/>
        <v>20170915 9:34:17.970000</v>
      </c>
    </row>
    <row r="662" spans="1:5">
      <c r="A662">
        <v>100</v>
      </c>
      <c r="B662">
        <v>633</v>
      </c>
      <c r="C662" t="s">
        <v>63</v>
      </c>
      <c r="D662" t="s">
        <v>1917</v>
      </c>
      <c r="E662" s="68" t="str">
        <f t="shared" si="10"/>
        <v>20170915 9:34:17.970000</v>
      </c>
    </row>
    <row r="663" spans="1:5">
      <c r="A663">
        <v>116</v>
      </c>
      <c r="B663">
        <v>633</v>
      </c>
      <c r="C663" t="s">
        <v>63</v>
      </c>
      <c r="D663" t="s">
        <v>1917</v>
      </c>
      <c r="E663" s="68" t="str">
        <f t="shared" si="10"/>
        <v>20170915 9:34:17.970000</v>
      </c>
    </row>
    <row r="664" spans="1:5">
      <c r="A664">
        <v>1000</v>
      </c>
      <c r="B664">
        <v>635</v>
      </c>
      <c r="C664" t="s">
        <v>63</v>
      </c>
      <c r="D664" t="s">
        <v>1918</v>
      </c>
      <c r="E664" s="68" t="str">
        <f t="shared" si="10"/>
        <v>20170915 9:44:43.110752</v>
      </c>
    </row>
    <row r="665" spans="1:5">
      <c r="A665">
        <v>100</v>
      </c>
      <c r="B665">
        <v>635.5</v>
      </c>
      <c r="C665" t="s">
        <v>63</v>
      </c>
      <c r="D665" t="s">
        <v>1919</v>
      </c>
      <c r="E665" s="68" t="str">
        <f t="shared" si="10"/>
        <v>20170915 9:58:00.058000</v>
      </c>
    </row>
    <row r="666" spans="1:5">
      <c r="A666">
        <v>96</v>
      </c>
      <c r="B666">
        <v>635.5</v>
      </c>
      <c r="C666" t="s">
        <v>63</v>
      </c>
      <c r="D666" t="s">
        <v>1919</v>
      </c>
      <c r="E666" s="68" t="str">
        <f t="shared" si="10"/>
        <v>20170915 9:58:00.058000</v>
      </c>
    </row>
    <row r="667" spans="1:5">
      <c r="A667">
        <v>90</v>
      </c>
      <c r="B667">
        <v>635.5</v>
      </c>
      <c r="C667" t="s">
        <v>63</v>
      </c>
      <c r="D667" t="s">
        <v>1919</v>
      </c>
      <c r="E667" s="68" t="str">
        <f t="shared" si="10"/>
        <v>20170915 9:58:00.058000</v>
      </c>
    </row>
    <row r="668" spans="1:5">
      <c r="A668">
        <v>80</v>
      </c>
      <c r="B668">
        <v>635.5</v>
      </c>
      <c r="C668" t="s">
        <v>63</v>
      </c>
      <c r="D668" t="s">
        <v>1919</v>
      </c>
      <c r="E668" s="68" t="str">
        <f t="shared" si="10"/>
        <v>20170915 9:58:00.058000</v>
      </c>
    </row>
    <row r="669" spans="1:5">
      <c r="A669">
        <v>90</v>
      </c>
      <c r="B669">
        <v>635.5</v>
      </c>
      <c r="C669" t="s">
        <v>63</v>
      </c>
      <c r="D669" t="s">
        <v>1919</v>
      </c>
      <c r="E669" s="68" t="str">
        <f t="shared" si="10"/>
        <v>20170915 9:58:00.058000</v>
      </c>
    </row>
    <row r="670" spans="1:5">
      <c r="A670">
        <v>44</v>
      </c>
      <c r="B670">
        <v>635.5</v>
      </c>
      <c r="C670" t="s">
        <v>63</v>
      </c>
      <c r="D670" t="s">
        <v>1919</v>
      </c>
      <c r="E670" s="68" t="str">
        <f t="shared" si="10"/>
        <v>20170915 9:58:00.058000</v>
      </c>
    </row>
    <row r="671" spans="1:5">
      <c r="A671">
        <v>100</v>
      </c>
      <c r="B671">
        <v>635</v>
      </c>
      <c r="C671" t="s">
        <v>63</v>
      </c>
      <c r="D671" t="s">
        <v>1920</v>
      </c>
      <c r="E671" s="68" t="str">
        <f t="shared" si="10"/>
        <v>20170915 10:01:39.727000</v>
      </c>
    </row>
    <row r="672" spans="1:5">
      <c r="A672">
        <v>48</v>
      </c>
      <c r="B672">
        <v>635</v>
      </c>
      <c r="C672" t="s">
        <v>63</v>
      </c>
      <c r="D672" t="s">
        <v>1920</v>
      </c>
      <c r="E672" s="68" t="str">
        <f t="shared" si="10"/>
        <v>20170915 10:01:39.727000</v>
      </c>
    </row>
    <row r="673" spans="1:5">
      <c r="A673">
        <v>90</v>
      </c>
      <c r="B673">
        <v>635</v>
      </c>
      <c r="C673" t="s">
        <v>63</v>
      </c>
      <c r="D673" t="s">
        <v>1920</v>
      </c>
      <c r="E673" s="68" t="str">
        <f t="shared" si="10"/>
        <v>20170915 10:01:39.727000</v>
      </c>
    </row>
    <row r="674" spans="1:5">
      <c r="A674">
        <v>40</v>
      </c>
      <c r="B674">
        <v>635</v>
      </c>
      <c r="C674" t="s">
        <v>63</v>
      </c>
      <c r="D674" t="s">
        <v>1920</v>
      </c>
      <c r="E674" s="68" t="str">
        <f t="shared" si="10"/>
        <v>20170915 10:01:39.727000</v>
      </c>
    </row>
    <row r="675" spans="1:5">
      <c r="A675">
        <v>222</v>
      </c>
      <c r="B675">
        <v>635</v>
      </c>
      <c r="C675" t="s">
        <v>63</v>
      </c>
      <c r="D675" t="s">
        <v>1920</v>
      </c>
      <c r="E675" s="68" t="str">
        <f t="shared" si="10"/>
        <v>20170915 10:01:39.727000</v>
      </c>
    </row>
    <row r="676" spans="1:5">
      <c r="A676">
        <v>121</v>
      </c>
      <c r="B676">
        <v>636</v>
      </c>
      <c r="C676" t="s">
        <v>63</v>
      </c>
      <c r="D676" t="s">
        <v>1921</v>
      </c>
      <c r="E676" s="68" t="str">
        <f t="shared" si="10"/>
        <v>20170915 10:07:44.281000</v>
      </c>
    </row>
    <row r="677" spans="1:5">
      <c r="A677">
        <v>15</v>
      </c>
      <c r="B677">
        <v>636</v>
      </c>
      <c r="C677" t="s">
        <v>63</v>
      </c>
      <c r="D677" t="s">
        <v>1921</v>
      </c>
      <c r="E677" s="68" t="str">
        <f t="shared" si="10"/>
        <v>20170915 10:07:44.281000</v>
      </c>
    </row>
    <row r="678" spans="1:5">
      <c r="A678">
        <v>129</v>
      </c>
      <c r="B678">
        <v>636</v>
      </c>
      <c r="C678" t="s">
        <v>63</v>
      </c>
      <c r="D678" t="s">
        <v>1921</v>
      </c>
      <c r="E678" s="68" t="str">
        <f t="shared" si="10"/>
        <v>20170915 10:07:44.281000</v>
      </c>
    </row>
    <row r="679" spans="1:5">
      <c r="A679">
        <v>235</v>
      </c>
      <c r="B679">
        <v>636</v>
      </c>
      <c r="C679" t="s">
        <v>63</v>
      </c>
      <c r="D679" t="s">
        <v>1922</v>
      </c>
      <c r="E679" s="68" t="str">
        <f t="shared" si="10"/>
        <v>20170915 10:08:27.628000</v>
      </c>
    </row>
    <row r="680" spans="1:5">
      <c r="A680">
        <v>500</v>
      </c>
      <c r="B680">
        <v>637</v>
      </c>
      <c r="C680" t="s">
        <v>63</v>
      </c>
      <c r="D680" t="s">
        <v>1923</v>
      </c>
      <c r="E680" s="68" t="str">
        <f t="shared" si="10"/>
        <v>20170915 10:11:48.737000</v>
      </c>
    </row>
    <row r="681" spans="1:5">
      <c r="A681">
        <v>110</v>
      </c>
      <c r="B681">
        <v>639.5</v>
      </c>
      <c r="C681" t="s">
        <v>63</v>
      </c>
      <c r="D681" t="s">
        <v>1924</v>
      </c>
      <c r="E681" s="68" t="str">
        <f t="shared" si="10"/>
        <v>20170915 10:35:15.691000</v>
      </c>
    </row>
    <row r="682" spans="1:5">
      <c r="A682">
        <v>90</v>
      </c>
      <c r="B682">
        <v>639.5</v>
      </c>
      <c r="C682" t="s">
        <v>63</v>
      </c>
      <c r="D682" t="s">
        <v>1924</v>
      </c>
      <c r="E682" s="68" t="str">
        <f t="shared" si="10"/>
        <v>20170915 10:35:15.691000</v>
      </c>
    </row>
    <row r="683" spans="1:5">
      <c r="A683">
        <v>90</v>
      </c>
      <c r="B683">
        <v>639.5</v>
      </c>
      <c r="C683" t="s">
        <v>63</v>
      </c>
      <c r="D683" t="s">
        <v>1924</v>
      </c>
      <c r="E683" s="68" t="str">
        <f t="shared" si="10"/>
        <v>20170915 10:35:15.691000</v>
      </c>
    </row>
    <row r="684" spans="1:5">
      <c r="A684">
        <v>40</v>
      </c>
      <c r="B684">
        <v>639.5</v>
      </c>
      <c r="C684" t="s">
        <v>63</v>
      </c>
      <c r="D684" t="s">
        <v>1924</v>
      </c>
      <c r="E684" s="68" t="str">
        <f t="shared" si="10"/>
        <v>20170915 10:35:15.691000</v>
      </c>
    </row>
    <row r="685" spans="1:5">
      <c r="A685">
        <v>100</v>
      </c>
      <c r="B685">
        <v>639.5</v>
      </c>
      <c r="C685" t="s">
        <v>63</v>
      </c>
      <c r="D685" t="s">
        <v>1925</v>
      </c>
      <c r="E685" s="68" t="str">
        <f t="shared" si="10"/>
        <v>20170915 10:35:35.483000</v>
      </c>
    </row>
    <row r="686" spans="1:5">
      <c r="A686">
        <v>370</v>
      </c>
      <c r="B686">
        <v>639.5</v>
      </c>
      <c r="C686" t="s">
        <v>63</v>
      </c>
      <c r="D686" t="s">
        <v>1926</v>
      </c>
      <c r="E686" s="68" t="str">
        <f t="shared" si="10"/>
        <v>20170915 10:35:38.827000</v>
      </c>
    </row>
    <row r="687" spans="1:5">
      <c r="A687">
        <v>54</v>
      </c>
      <c r="B687">
        <v>636.5</v>
      </c>
      <c r="C687" t="s">
        <v>65</v>
      </c>
      <c r="D687" t="s">
        <v>1927</v>
      </c>
      <c r="E687" s="68" t="str">
        <f t="shared" si="10"/>
        <v>20170915 10:39:11.627000</v>
      </c>
    </row>
    <row r="688" spans="1:5">
      <c r="A688">
        <v>37</v>
      </c>
      <c r="B688">
        <v>636.5</v>
      </c>
      <c r="C688" t="s">
        <v>70</v>
      </c>
      <c r="D688" t="s">
        <v>1928</v>
      </c>
      <c r="E688" s="68" t="str">
        <f t="shared" si="10"/>
        <v>20170915 10:39:11.627552</v>
      </c>
    </row>
    <row r="689" spans="1:5">
      <c r="A689">
        <v>100</v>
      </c>
      <c r="B689">
        <v>636</v>
      </c>
      <c r="C689" t="s">
        <v>63</v>
      </c>
      <c r="D689" t="s">
        <v>1929</v>
      </c>
      <c r="E689" s="68" t="str">
        <f t="shared" si="10"/>
        <v>20170915 10:41:03.468000</v>
      </c>
    </row>
    <row r="690" spans="1:5">
      <c r="A690">
        <v>90</v>
      </c>
      <c r="B690">
        <v>636</v>
      </c>
      <c r="C690" t="s">
        <v>63</v>
      </c>
      <c r="D690" t="s">
        <v>1929</v>
      </c>
      <c r="E690" s="68" t="str">
        <f t="shared" si="10"/>
        <v>20170915 10:41:03.468000</v>
      </c>
    </row>
    <row r="691" spans="1:5">
      <c r="A691">
        <v>93</v>
      </c>
      <c r="B691">
        <v>636</v>
      </c>
      <c r="C691" t="s">
        <v>63</v>
      </c>
      <c r="D691" t="s">
        <v>1929</v>
      </c>
      <c r="E691" s="68" t="str">
        <f t="shared" si="10"/>
        <v>20170915 10:41:03.468000</v>
      </c>
    </row>
    <row r="692" spans="1:5">
      <c r="A692">
        <v>138</v>
      </c>
      <c r="B692">
        <v>636</v>
      </c>
      <c r="C692" t="s">
        <v>63</v>
      </c>
      <c r="D692" t="s">
        <v>1929</v>
      </c>
      <c r="E692" s="68" t="str">
        <f t="shared" si="10"/>
        <v>20170915 10:41:03.468000</v>
      </c>
    </row>
    <row r="693" spans="1:5">
      <c r="A693">
        <v>63</v>
      </c>
      <c r="B693">
        <v>636</v>
      </c>
      <c r="C693" t="s">
        <v>63</v>
      </c>
      <c r="D693" t="s">
        <v>1929</v>
      </c>
      <c r="E693" s="68" t="str">
        <f t="shared" si="10"/>
        <v>20170915 10:41:03.468000</v>
      </c>
    </row>
    <row r="694" spans="1:5">
      <c r="A694">
        <v>25</v>
      </c>
      <c r="B694">
        <v>636</v>
      </c>
      <c r="C694" t="s">
        <v>63</v>
      </c>
      <c r="D694" t="s">
        <v>1929</v>
      </c>
      <c r="E694" s="68" t="str">
        <f t="shared" si="10"/>
        <v>20170915 10:41:03.468000</v>
      </c>
    </row>
    <row r="695" spans="1:5">
      <c r="A695">
        <v>88</v>
      </c>
      <c r="B695">
        <v>636.5</v>
      </c>
      <c r="C695" t="s">
        <v>63</v>
      </c>
      <c r="D695" t="s">
        <v>1930</v>
      </c>
      <c r="E695" s="68" t="str">
        <f t="shared" si="10"/>
        <v>20170915 10:50:02.557000</v>
      </c>
    </row>
    <row r="696" spans="1:5">
      <c r="A696">
        <v>60</v>
      </c>
      <c r="B696">
        <v>636.5</v>
      </c>
      <c r="C696" t="s">
        <v>63</v>
      </c>
      <c r="D696" t="s">
        <v>1930</v>
      </c>
      <c r="E696" s="68" t="str">
        <f t="shared" si="10"/>
        <v>20170915 10:50:02.557000</v>
      </c>
    </row>
    <row r="697" spans="1:5">
      <c r="A697">
        <v>88</v>
      </c>
      <c r="B697">
        <v>636.5</v>
      </c>
      <c r="C697" t="s">
        <v>63</v>
      </c>
      <c r="D697" t="s">
        <v>1930</v>
      </c>
      <c r="E697" s="68" t="str">
        <f t="shared" si="10"/>
        <v>20170915 10:50:02.557000</v>
      </c>
    </row>
    <row r="698" spans="1:5">
      <c r="A698">
        <v>40</v>
      </c>
      <c r="B698">
        <v>636.5</v>
      </c>
      <c r="C698" t="s">
        <v>63</v>
      </c>
      <c r="D698" t="s">
        <v>1930</v>
      </c>
      <c r="E698" s="68" t="str">
        <f t="shared" si="10"/>
        <v>20170915 10:50:02.557000</v>
      </c>
    </row>
    <row r="699" spans="1:5">
      <c r="A699">
        <v>96</v>
      </c>
      <c r="B699">
        <v>636.5</v>
      </c>
      <c r="C699" t="s">
        <v>63</v>
      </c>
      <c r="D699" t="s">
        <v>1930</v>
      </c>
      <c r="E699" s="68" t="str">
        <f t="shared" si="10"/>
        <v>20170915 10:50:02.557000</v>
      </c>
    </row>
    <row r="700" spans="1:5">
      <c r="A700">
        <v>90</v>
      </c>
      <c r="B700">
        <v>636.5</v>
      </c>
      <c r="C700" t="s">
        <v>63</v>
      </c>
      <c r="D700" t="s">
        <v>1930</v>
      </c>
      <c r="E700" s="68" t="str">
        <f t="shared" si="10"/>
        <v>20170915 10:50:02.557000</v>
      </c>
    </row>
    <row r="701" spans="1:5">
      <c r="A701">
        <v>38</v>
      </c>
      <c r="B701">
        <v>636.5</v>
      </c>
      <c r="C701" t="s">
        <v>63</v>
      </c>
      <c r="D701" t="s">
        <v>1930</v>
      </c>
      <c r="E701" s="68" t="str">
        <f t="shared" si="10"/>
        <v>20170915 10:50:02.557000</v>
      </c>
    </row>
    <row r="702" spans="1:5">
      <c r="A702">
        <v>100</v>
      </c>
      <c r="B702">
        <v>635.5</v>
      </c>
      <c r="C702" t="s">
        <v>63</v>
      </c>
      <c r="D702" t="s">
        <v>1931</v>
      </c>
      <c r="E702" s="68" t="str">
        <f t="shared" si="10"/>
        <v>20170915 10:54:59.318000</v>
      </c>
    </row>
    <row r="703" spans="1:5">
      <c r="A703">
        <v>169</v>
      </c>
      <c r="B703">
        <v>635.5</v>
      </c>
      <c r="C703" t="s">
        <v>63</v>
      </c>
      <c r="D703" t="s">
        <v>1931</v>
      </c>
      <c r="E703" s="68" t="str">
        <f t="shared" si="10"/>
        <v>20170915 10:54:59.318000</v>
      </c>
    </row>
    <row r="704" spans="1:5">
      <c r="A704">
        <v>90</v>
      </c>
      <c r="B704">
        <v>635.5</v>
      </c>
      <c r="C704" t="s">
        <v>63</v>
      </c>
      <c r="D704" t="s">
        <v>1931</v>
      </c>
      <c r="E704" s="68" t="str">
        <f t="shared" si="10"/>
        <v>20170915 10:54:59.318000</v>
      </c>
    </row>
    <row r="705" spans="1:5">
      <c r="A705">
        <v>40</v>
      </c>
      <c r="B705">
        <v>635.5</v>
      </c>
      <c r="C705" t="s">
        <v>63</v>
      </c>
      <c r="D705" t="s">
        <v>1931</v>
      </c>
      <c r="E705" s="68" t="str">
        <f t="shared" si="10"/>
        <v>20170915 10:54:59.318000</v>
      </c>
    </row>
    <row r="706" spans="1:5">
      <c r="A706">
        <v>101</v>
      </c>
      <c r="B706">
        <v>635.5</v>
      </c>
      <c r="C706" t="s">
        <v>63</v>
      </c>
      <c r="D706" t="s">
        <v>1931</v>
      </c>
      <c r="E706" s="68" t="str">
        <f t="shared" ref="E706:E769" si="11">LEFT(D706,FIND(" ",D706)-1)&amp;" "&amp;IF((MID(D706,FIND(" ",D706)+1,2))&lt;"23",MID(D706,FIND(" ",D706)+1,2) + 2 - VALUE(MID(D706,28,1)),"0"&amp;"0")&amp;MID(D706,FIND(" ",D706)+3,13)</f>
        <v>20170915 10:54:59.318000</v>
      </c>
    </row>
    <row r="707" spans="1:5">
      <c r="A707">
        <v>165</v>
      </c>
      <c r="B707">
        <v>633.5</v>
      </c>
      <c r="C707" t="s">
        <v>63</v>
      </c>
      <c r="D707" t="s">
        <v>1932</v>
      </c>
      <c r="E707" s="68" t="str">
        <f t="shared" si="11"/>
        <v>20170915 11:00:36.004000</v>
      </c>
    </row>
    <row r="708" spans="1:5">
      <c r="A708">
        <v>29</v>
      </c>
      <c r="B708">
        <v>633.5</v>
      </c>
      <c r="C708" t="s">
        <v>63</v>
      </c>
      <c r="D708" t="s">
        <v>1932</v>
      </c>
      <c r="E708" s="68" t="str">
        <f t="shared" si="11"/>
        <v>20170915 11:00:36.004000</v>
      </c>
    </row>
    <row r="709" spans="1:5">
      <c r="A709">
        <v>80</v>
      </c>
      <c r="B709">
        <v>633.5</v>
      </c>
      <c r="C709" t="s">
        <v>63</v>
      </c>
      <c r="D709" t="s">
        <v>1933</v>
      </c>
      <c r="E709" s="68" t="str">
        <f t="shared" si="11"/>
        <v>20170915 11:01:21.746000</v>
      </c>
    </row>
    <row r="710" spans="1:5">
      <c r="A710">
        <v>44</v>
      </c>
      <c r="B710">
        <v>633.5</v>
      </c>
      <c r="C710" t="s">
        <v>63</v>
      </c>
      <c r="D710" t="s">
        <v>1934</v>
      </c>
      <c r="E710" s="68" t="str">
        <f t="shared" si="11"/>
        <v>20170915 11:04:52.746000</v>
      </c>
    </row>
    <row r="711" spans="1:5">
      <c r="A711">
        <v>40</v>
      </c>
      <c r="B711">
        <v>633.5</v>
      </c>
      <c r="C711" t="s">
        <v>63</v>
      </c>
      <c r="D711" t="s">
        <v>1935</v>
      </c>
      <c r="E711" s="68" t="str">
        <f t="shared" si="11"/>
        <v>20170915 11:04:57.859000</v>
      </c>
    </row>
    <row r="712" spans="1:5">
      <c r="A712">
        <v>54</v>
      </c>
      <c r="B712">
        <v>633.5</v>
      </c>
      <c r="C712" t="s">
        <v>65</v>
      </c>
      <c r="D712" t="s">
        <v>1935</v>
      </c>
      <c r="E712" s="68" t="str">
        <f t="shared" si="11"/>
        <v>20170915 11:04:57.859000</v>
      </c>
    </row>
    <row r="713" spans="1:5">
      <c r="A713">
        <v>37</v>
      </c>
      <c r="B713">
        <v>633.5</v>
      </c>
      <c r="C713" t="s">
        <v>70</v>
      </c>
      <c r="D713" t="s">
        <v>1936</v>
      </c>
      <c r="E713" s="68" t="str">
        <f t="shared" si="11"/>
        <v>20170915 11:04:57.860045</v>
      </c>
    </row>
    <row r="714" spans="1:5">
      <c r="A714">
        <v>51</v>
      </c>
      <c r="B714">
        <v>633.5</v>
      </c>
      <c r="C714" t="s">
        <v>67</v>
      </c>
      <c r="D714" t="s">
        <v>1937</v>
      </c>
      <c r="E714" s="68" t="str">
        <f t="shared" si="11"/>
        <v>20170915 11:04:57.860152</v>
      </c>
    </row>
    <row r="715" spans="1:5">
      <c r="A715">
        <v>100</v>
      </c>
      <c r="B715">
        <v>633</v>
      </c>
      <c r="C715" t="s">
        <v>63</v>
      </c>
      <c r="D715" t="s">
        <v>1938</v>
      </c>
      <c r="E715" s="68" t="str">
        <f t="shared" si="11"/>
        <v>20170915 11:07:08.274000</v>
      </c>
    </row>
    <row r="716" spans="1:5">
      <c r="A716">
        <v>400</v>
      </c>
      <c r="B716">
        <v>633</v>
      </c>
      <c r="C716" t="s">
        <v>63</v>
      </c>
      <c r="D716" t="s">
        <v>1938</v>
      </c>
      <c r="E716" s="68" t="str">
        <f t="shared" si="11"/>
        <v>20170915 11:07:08.274000</v>
      </c>
    </row>
    <row r="717" spans="1:5">
      <c r="A717">
        <v>500</v>
      </c>
      <c r="B717">
        <v>632</v>
      </c>
      <c r="C717" t="s">
        <v>63</v>
      </c>
      <c r="D717" t="s">
        <v>1939</v>
      </c>
      <c r="E717" s="68" t="str">
        <f t="shared" si="11"/>
        <v>20170915 11:21:49.073000</v>
      </c>
    </row>
    <row r="718" spans="1:5">
      <c r="A718">
        <v>100</v>
      </c>
      <c r="B718">
        <v>633</v>
      </c>
      <c r="C718" t="s">
        <v>63</v>
      </c>
      <c r="D718" t="s">
        <v>1940</v>
      </c>
      <c r="E718" s="68" t="str">
        <f t="shared" si="11"/>
        <v>20170915 11:26:06.162000</v>
      </c>
    </row>
    <row r="719" spans="1:5">
      <c r="A719">
        <v>117</v>
      </c>
      <c r="B719">
        <v>633</v>
      </c>
      <c r="C719" t="s">
        <v>63</v>
      </c>
      <c r="D719" t="s">
        <v>1940</v>
      </c>
      <c r="E719" s="68" t="str">
        <f t="shared" si="11"/>
        <v>20170915 11:26:06.162000</v>
      </c>
    </row>
    <row r="720" spans="1:5">
      <c r="A720">
        <v>90</v>
      </c>
      <c r="B720">
        <v>633</v>
      </c>
      <c r="C720" t="s">
        <v>63</v>
      </c>
      <c r="D720" t="s">
        <v>1940</v>
      </c>
      <c r="E720" s="68" t="str">
        <f t="shared" si="11"/>
        <v>20170915 11:26:06.162000</v>
      </c>
    </row>
    <row r="721" spans="1:5">
      <c r="A721">
        <v>293</v>
      </c>
      <c r="B721">
        <v>633</v>
      </c>
      <c r="C721" t="s">
        <v>63</v>
      </c>
      <c r="D721" t="s">
        <v>1941</v>
      </c>
      <c r="E721" s="68" t="str">
        <f t="shared" si="11"/>
        <v>20170915 11:26:06.210000</v>
      </c>
    </row>
    <row r="722" spans="1:5">
      <c r="A722">
        <v>80</v>
      </c>
      <c r="B722">
        <v>636.5</v>
      </c>
      <c r="C722" t="s">
        <v>63</v>
      </c>
      <c r="D722" t="s">
        <v>1942</v>
      </c>
      <c r="E722" s="68" t="str">
        <f t="shared" si="11"/>
        <v>20170915 11:44:54.106000</v>
      </c>
    </row>
    <row r="723" spans="1:5">
      <c r="A723">
        <v>100</v>
      </c>
      <c r="B723">
        <v>636.5</v>
      </c>
      <c r="C723" t="s">
        <v>63</v>
      </c>
      <c r="D723" t="s">
        <v>1942</v>
      </c>
      <c r="E723" s="68" t="str">
        <f t="shared" si="11"/>
        <v>20170915 11:44:54.106000</v>
      </c>
    </row>
    <row r="724" spans="1:5">
      <c r="A724">
        <v>146</v>
      </c>
      <c r="B724">
        <v>636.5</v>
      </c>
      <c r="C724" t="s">
        <v>63</v>
      </c>
      <c r="D724" t="s">
        <v>1942</v>
      </c>
      <c r="E724" s="68" t="str">
        <f t="shared" si="11"/>
        <v>20170915 11:44:54.106000</v>
      </c>
    </row>
    <row r="725" spans="1:5">
      <c r="A725">
        <v>174</v>
      </c>
      <c r="B725">
        <v>636.5</v>
      </c>
      <c r="C725" t="s">
        <v>63</v>
      </c>
      <c r="D725" t="s">
        <v>1943</v>
      </c>
      <c r="E725" s="68" t="str">
        <f t="shared" si="11"/>
        <v>20170915 11:44:54.133000</v>
      </c>
    </row>
    <row r="726" spans="1:5">
      <c r="A726">
        <v>113</v>
      </c>
      <c r="B726">
        <v>635</v>
      </c>
      <c r="C726" t="s">
        <v>63</v>
      </c>
      <c r="D726" t="s">
        <v>1944</v>
      </c>
      <c r="E726" s="68" t="str">
        <f t="shared" si="11"/>
        <v>20170915 12:01:38.790000</v>
      </c>
    </row>
    <row r="727" spans="1:5">
      <c r="A727">
        <v>387</v>
      </c>
      <c r="B727">
        <v>635</v>
      </c>
      <c r="C727" t="s">
        <v>63</v>
      </c>
      <c r="D727" t="s">
        <v>1944</v>
      </c>
      <c r="E727" s="68" t="str">
        <f t="shared" si="11"/>
        <v>20170915 12:01:38.790000</v>
      </c>
    </row>
    <row r="728" spans="1:5">
      <c r="A728">
        <v>115</v>
      </c>
      <c r="B728">
        <v>636</v>
      </c>
      <c r="C728" t="s">
        <v>63</v>
      </c>
      <c r="D728" t="s">
        <v>1945</v>
      </c>
      <c r="E728" s="68" t="str">
        <f t="shared" si="11"/>
        <v>20170915 12:17:23.670000</v>
      </c>
    </row>
    <row r="729" spans="1:5">
      <c r="A729">
        <v>249</v>
      </c>
      <c r="B729">
        <v>636</v>
      </c>
      <c r="C729" t="s">
        <v>63</v>
      </c>
      <c r="D729" t="s">
        <v>1945</v>
      </c>
      <c r="E729" s="68" t="str">
        <f t="shared" si="11"/>
        <v>20170915 12:17:23.670000</v>
      </c>
    </row>
    <row r="730" spans="1:5">
      <c r="A730">
        <v>90</v>
      </c>
      <c r="B730">
        <v>636</v>
      </c>
      <c r="C730" t="s">
        <v>63</v>
      </c>
      <c r="D730" t="s">
        <v>1945</v>
      </c>
      <c r="E730" s="68" t="str">
        <f t="shared" si="11"/>
        <v>20170915 12:17:23.670000</v>
      </c>
    </row>
    <row r="731" spans="1:5">
      <c r="A731">
        <v>46</v>
      </c>
      <c r="B731">
        <v>636</v>
      </c>
      <c r="C731" t="s">
        <v>63</v>
      </c>
      <c r="D731" t="s">
        <v>1945</v>
      </c>
      <c r="E731" s="68" t="str">
        <f t="shared" si="11"/>
        <v>20170915 12:17:23.670000</v>
      </c>
    </row>
    <row r="732" spans="1:5">
      <c r="A732">
        <v>100</v>
      </c>
      <c r="B732">
        <v>635</v>
      </c>
      <c r="C732" t="s">
        <v>63</v>
      </c>
      <c r="D732" t="s">
        <v>1946</v>
      </c>
      <c r="E732" s="68" t="str">
        <f t="shared" si="11"/>
        <v>20170915 12:40:48.694000</v>
      </c>
    </row>
    <row r="733" spans="1:5">
      <c r="A733">
        <v>99</v>
      </c>
      <c r="B733">
        <v>635</v>
      </c>
      <c r="C733" t="s">
        <v>63</v>
      </c>
      <c r="D733" t="s">
        <v>1946</v>
      </c>
      <c r="E733" s="68" t="str">
        <f t="shared" si="11"/>
        <v>20170915 12:40:48.694000</v>
      </c>
    </row>
    <row r="734" spans="1:5">
      <c r="A734">
        <v>69</v>
      </c>
      <c r="B734">
        <v>635</v>
      </c>
      <c r="C734" t="s">
        <v>63</v>
      </c>
      <c r="D734" t="s">
        <v>1946</v>
      </c>
      <c r="E734" s="68" t="str">
        <f t="shared" si="11"/>
        <v>20170915 12:40:48.694000</v>
      </c>
    </row>
    <row r="735" spans="1:5">
      <c r="A735">
        <v>154</v>
      </c>
      <c r="B735">
        <v>635</v>
      </c>
      <c r="C735" t="s">
        <v>63</v>
      </c>
      <c r="D735" t="s">
        <v>1946</v>
      </c>
      <c r="E735" s="68" t="str">
        <f t="shared" si="11"/>
        <v>20170915 12:40:48.694000</v>
      </c>
    </row>
    <row r="736" spans="1:5">
      <c r="A736">
        <v>20</v>
      </c>
      <c r="B736">
        <v>635</v>
      </c>
      <c r="C736" t="s">
        <v>63</v>
      </c>
      <c r="D736" t="s">
        <v>1946</v>
      </c>
      <c r="E736" s="68" t="str">
        <f t="shared" si="11"/>
        <v>20170915 12:40:48.694000</v>
      </c>
    </row>
    <row r="737" spans="1:5">
      <c r="A737">
        <v>40</v>
      </c>
      <c r="B737">
        <v>635</v>
      </c>
      <c r="C737" t="s">
        <v>63</v>
      </c>
      <c r="D737" t="s">
        <v>1946</v>
      </c>
      <c r="E737" s="68" t="str">
        <f t="shared" si="11"/>
        <v>20170915 12:40:48.694000</v>
      </c>
    </row>
    <row r="738" spans="1:5">
      <c r="A738">
        <v>12</v>
      </c>
      <c r="B738">
        <v>635</v>
      </c>
      <c r="C738" t="s">
        <v>63</v>
      </c>
      <c r="D738" t="s">
        <v>1947</v>
      </c>
      <c r="E738" s="68" t="str">
        <f t="shared" si="11"/>
        <v>20170915 12:40:48.715000</v>
      </c>
    </row>
    <row r="739" spans="1:5">
      <c r="A739">
        <v>6</v>
      </c>
      <c r="B739">
        <v>635</v>
      </c>
      <c r="C739" t="s">
        <v>63</v>
      </c>
      <c r="D739" t="s">
        <v>1947</v>
      </c>
      <c r="E739" s="68" t="str">
        <f t="shared" si="11"/>
        <v>20170915 12:40:48.715000</v>
      </c>
    </row>
    <row r="740" spans="1:5">
      <c r="A740">
        <v>250</v>
      </c>
      <c r="B740">
        <v>637</v>
      </c>
      <c r="C740" t="s">
        <v>63</v>
      </c>
      <c r="D740" t="s">
        <v>1948</v>
      </c>
      <c r="E740" s="68" t="str">
        <f t="shared" si="11"/>
        <v>20170915 13:04:56.955000</v>
      </c>
    </row>
    <row r="741" spans="1:5">
      <c r="A741">
        <v>142</v>
      </c>
      <c r="B741">
        <v>636.5</v>
      </c>
      <c r="C741" t="s">
        <v>63</v>
      </c>
      <c r="D741" t="s">
        <v>1949</v>
      </c>
      <c r="E741" s="68" t="str">
        <f t="shared" si="11"/>
        <v>20170915 13:05:55.091000</v>
      </c>
    </row>
    <row r="742" spans="1:5">
      <c r="A742">
        <v>108</v>
      </c>
      <c r="B742">
        <v>636.5</v>
      </c>
      <c r="C742" t="s">
        <v>63</v>
      </c>
      <c r="D742" t="s">
        <v>1949</v>
      </c>
      <c r="E742" s="68" t="str">
        <f t="shared" si="11"/>
        <v>20170915 13:05:55.091000</v>
      </c>
    </row>
    <row r="743" spans="1:5">
      <c r="A743">
        <v>153</v>
      </c>
      <c r="B743">
        <v>636.5</v>
      </c>
      <c r="C743" t="s">
        <v>63</v>
      </c>
      <c r="D743" t="s">
        <v>1950</v>
      </c>
      <c r="E743" s="68" t="str">
        <f t="shared" si="11"/>
        <v>20170915 13:25:44.844000</v>
      </c>
    </row>
    <row r="744" spans="1:5">
      <c r="A744">
        <v>171</v>
      </c>
      <c r="B744">
        <v>638</v>
      </c>
      <c r="C744" t="s">
        <v>63</v>
      </c>
      <c r="D744" t="s">
        <v>1951</v>
      </c>
      <c r="E744" s="68" t="str">
        <f t="shared" si="11"/>
        <v>20170915 13:34:43.978000</v>
      </c>
    </row>
    <row r="745" spans="1:5">
      <c r="A745">
        <v>70</v>
      </c>
      <c r="B745">
        <v>638</v>
      </c>
      <c r="C745" t="s">
        <v>63</v>
      </c>
      <c r="D745" t="s">
        <v>1951</v>
      </c>
      <c r="E745" s="68" t="str">
        <f t="shared" si="11"/>
        <v>20170915 13:34:43.978000</v>
      </c>
    </row>
    <row r="746" spans="1:5">
      <c r="A746">
        <v>40</v>
      </c>
      <c r="B746">
        <v>638</v>
      </c>
      <c r="C746" t="s">
        <v>63</v>
      </c>
      <c r="D746" t="s">
        <v>1951</v>
      </c>
      <c r="E746" s="68" t="str">
        <f t="shared" si="11"/>
        <v>20170915 13:34:43.978000</v>
      </c>
    </row>
    <row r="747" spans="1:5">
      <c r="A747">
        <v>166</v>
      </c>
      <c r="B747">
        <v>638</v>
      </c>
      <c r="C747" t="s">
        <v>63</v>
      </c>
      <c r="D747" t="s">
        <v>1952</v>
      </c>
      <c r="E747" s="68" t="str">
        <f t="shared" si="11"/>
        <v>20170915 13:34:44.000000</v>
      </c>
    </row>
    <row r="748" spans="1:5">
      <c r="A748">
        <v>358</v>
      </c>
      <c r="B748">
        <v>637.5</v>
      </c>
      <c r="C748" t="s">
        <v>63</v>
      </c>
      <c r="D748" t="s">
        <v>1953</v>
      </c>
      <c r="E748" s="68" t="str">
        <f t="shared" si="11"/>
        <v>20170915 13:50:32.158000</v>
      </c>
    </row>
    <row r="749" spans="1:5">
      <c r="A749">
        <v>42</v>
      </c>
      <c r="B749">
        <v>637.5</v>
      </c>
      <c r="C749" t="s">
        <v>63</v>
      </c>
      <c r="D749" t="s">
        <v>1953</v>
      </c>
      <c r="E749" s="68" t="str">
        <f t="shared" si="11"/>
        <v>20170915 13:50:32.158000</v>
      </c>
    </row>
    <row r="750" spans="1:5">
      <c r="A750">
        <v>500</v>
      </c>
      <c r="B750">
        <v>637.5</v>
      </c>
      <c r="C750" t="s">
        <v>63</v>
      </c>
      <c r="D750" t="s">
        <v>1954</v>
      </c>
      <c r="E750" s="68" t="str">
        <f t="shared" si="11"/>
        <v>20170915 13:54:40.920000</v>
      </c>
    </row>
    <row r="751" spans="1:5">
      <c r="A751">
        <v>91</v>
      </c>
      <c r="B751">
        <v>637.5</v>
      </c>
      <c r="C751" t="s">
        <v>63</v>
      </c>
      <c r="D751" t="s">
        <v>1955</v>
      </c>
      <c r="E751" s="68" t="str">
        <f t="shared" si="11"/>
        <v>20170915 14:10:09.287000</v>
      </c>
    </row>
    <row r="752" spans="1:5">
      <c r="A752">
        <v>97</v>
      </c>
      <c r="B752">
        <v>637.5</v>
      </c>
      <c r="C752" t="s">
        <v>63</v>
      </c>
      <c r="D752" t="s">
        <v>1955</v>
      </c>
      <c r="E752" s="68" t="str">
        <f t="shared" si="11"/>
        <v>20170915 14:10:09.287000</v>
      </c>
    </row>
    <row r="753" spans="1:5">
      <c r="A753">
        <v>90</v>
      </c>
      <c r="B753">
        <v>637.5</v>
      </c>
      <c r="C753" t="s">
        <v>63</v>
      </c>
      <c r="D753" t="s">
        <v>1955</v>
      </c>
      <c r="E753" s="68" t="str">
        <f t="shared" si="11"/>
        <v>20170915 14:10:09.287000</v>
      </c>
    </row>
    <row r="754" spans="1:5">
      <c r="A754">
        <v>148</v>
      </c>
      <c r="B754">
        <v>637.5</v>
      </c>
      <c r="C754" t="s">
        <v>63</v>
      </c>
      <c r="D754" t="s">
        <v>1955</v>
      </c>
      <c r="E754" s="68" t="str">
        <f t="shared" si="11"/>
        <v>20170915 14:10:09.287000</v>
      </c>
    </row>
    <row r="755" spans="1:5">
      <c r="A755">
        <v>77</v>
      </c>
      <c r="B755">
        <v>637.5</v>
      </c>
      <c r="C755" t="s">
        <v>63</v>
      </c>
      <c r="D755" t="s">
        <v>1955</v>
      </c>
      <c r="E755" s="68" t="str">
        <f t="shared" si="11"/>
        <v>20170915 14:10:09.287000</v>
      </c>
    </row>
    <row r="756" spans="1:5">
      <c r="A756">
        <v>40</v>
      </c>
      <c r="B756">
        <v>637.5</v>
      </c>
      <c r="C756" t="s">
        <v>63</v>
      </c>
      <c r="D756" t="s">
        <v>1955</v>
      </c>
      <c r="E756" s="68" t="str">
        <f t="shared" si="11"/>
        <v>20170915 14:10:09.287000</v>
      </c>
    </row>
    <row r="757" spans="1:5">
      <c r="A757">
        <v>100</v>
      </c>
      <c r="B757">
        <v>637.5</v>
      </c>
      <c r="C757" t="s">
        <v>63</v>
      </c>
      <c r="D757" t="s">
        <v>1955</v>
      </c>
      <c r="E757" s="68" t="str">
        <f t="shared" si="11"/>
        <v>20170915 14:10:09.287000</v>
      </c>
    </row>
    <row r="758" spans="1:5">
      <c r="A758">
        <v>96</v>
      </c>
      <c r="B758">
        <v>637.5</v>
      </c>
      <c r="C758" t="s">
        <v>63</v>
      </c>
      <c r="D758" t="s">
        <v>1955</v>
      </c>
      <c r="E758" s="68" t="str">
        <f t="shared" si="11"/>
        <v>20170915 14:10:09.287000</v>
      </c>
    </row>
    <row r="759" spans="1:5">
      <c r="A759">
        <v>90</v>
      </c>
      <c r="B759">
        <v>637.5</v>
      </c>
      <c r="C759" t="s">
        <v>63</v>
      </c>
      <c r="D759" t="s">
        <v>1955</v>
      </c>
      <c r="E759" s="68" t="str">
        <f t="shared" si="11"/>
        <v>20170915 14:10:09.287000</v>
      </c>
    </row>
    <row r="760" spans="1:5">
      <c r="A760">
        <v>171</v>
      </c>
      <c r="B760">
        <v>637.5</v>
      </c>
      <c r="C760" t="s">
        <v>63</v>
      </c>
      <c r="D760" t="s">
        <v>1955</v>
      </c>
      <c r="E760" s="68" t="str">
        <f t="shared" si="11"/>
        <v>20170915 14:10:09.287000</v>
      </c>
    </row>
    <row r="761" spans="1:5">
      <c r="A761">
        <v>95</v>
      </c>
      <c r="B761">
        <v>636</v>
      </c>
      <c r="C761" t="s">
        <v>63</v>
      </c>
      <c r="D761" t="s">
        <v>1956</v>
      </c>
      <c r="E761" s="68" t="str">
        <f t="shared" si="11"/>
        <v>20170915 14:19:43.206000</v>
      </c>
    </row>
    <row r="762" spans="1:5">
      <c r="A762">
        <v>100</v>
      </c>
      <c r="B762">
        <v>636</v>
      </c>
      <c r="C762" t="s">
        <v>63</v>
      </c>
      <c r="D762" t="s">
        <v>1956</v>
      </c>
      <c r="E762" s="68" t="str">
        <f t="shared" si="11"/>
        <v>20170915 14:19:43.206000</v>
      </c>
    </row>
    <row r="763" spans="1:5">
      <c r="A763">
        <v>26</v>
      </c>
      <c r="B763">
        <v>636</v>
      </c>
      <c r="C763" t="s">
        <v>63</v>
      </c>
      <c r="D763" t="s">
        <v>1956</v>
      </c>
      <c r="E763" s="68" t="str">
        <f t="shared" si="11"/>
        <v>20170915 14:19:43.206000</v>
      </c>
    </row>
    <row r="764" spans="1:5">
      <c r="A764">
        <v>91</v>
      </c>
      <c r="B764">
        <v>636</v>
      </c>
      <c r="C764" t="s">
        <v>63</v>
      </c>
      <c r="D764" t="s">
        <v>1956</v>
      </c>
      <c r="E764" s="68" t="str">
        <f t="shared" si="11"/>
        <v>20170915 14:19:43.206000</v>
      </c>
    </row>
    <row r="765" spans="1:5">
      <c r="A765">
        <v>76</v>
      </c>
      <c r="B765">
        <v>636</v>
      </c>
      <c r="C765" t="s">
        <v>63</v>
      </c>
      <c r="D765" t="s">
        <v>1956</v>
      </c>
      <c r="E765" s="68" t="str">
        <f t="shared" si="11"/>
        <v>20170915 14:19:43.206000</v>
      </c>
    </row>
    <row r="766" spans="1:5">
      <c r="A766">
        <v>90</v>
      </c>
      <c r="B766">
        <v>636</v>
      </c>
      <c r="C766" t="s">
        <v>63</v>
      </c>
      <c r="D766" t="s">
        <v>1956</v>
      </c>
      <c r="E766" s="68" t="str">
        <f t="shared" si="11"/>
        <v>20170915 14:19:43.206000</v>
      </c>
    </row>
    <row r="767" spans="1:5">
      <c r="A767">
        <v>22</v>
      </c>
      <c r="B767">
        <v>636</v>
      </c>
      <c r="C767" t="s">
        <v>63</v>
      </c>
      <c r="D767" t="s">
        <v>1956</v>
      </c>
      <c r="E767" s="68" t="str">
        <f t="shared" si="11"/>
        <v>20170915 14:19:43.206000</v>
      </c>
    </row>
    <row r="768" spans="1:5">
      <c r="A768">
        <v>71</v>
      </c>
      <c r="B768">
        <v>634.5</v>
      </c>
      <c r="C768" t="s">
        <v>63</v>
      </c>
      <c r="D768" t="s">
        <v>1957</v>
      </c>
      <c r="E768" s="68" t="str">
        <f t="shared" si="11"/>
        <v>20170915 14:26:54.391000</v>
      </c>
    </row>
    <row r="769" spans="1:5">
      <c r="A769">
        <v>100</v>
      </c>
      <c r="B769">
        <v>634.5</v>
      </c>
      <c r="C769" t="s">
        <v>63</v>
      </c>
      <c r="D769" t="s">
        <v>1957</v>
      </c>
      <c r="E769" s="68" t="str">
        <f t="shared" si="11"/>
        <v>20170915 14:26:54.391000</v>
      </c>
    </row>
    <row r="770" spans="1:5">
      <c r="A770">
        <v>118</v>
      </c>
      <c r="B770">
        <v>634.5</v>
      </c>
      <c r="C770" t="s">
        <v>63</v>
      </c>
      <c r="D770" t="s">
        <v>1957</v>
      </c>
      <c r="E770" s="68" t="str">
        <f t="shared" ref="E770:E825" si="12">LEFT(D770,FIND(" ",D770)-1)&amp;" "&amp;IF((MID(D770,FIND(" ",D770)+1,2))&lt;"23",MID(D770,FIND(" ",D770)+1,2) + 2 - VALUE(MID(D770,28,1)),"0"&amp;"0")&amp;MID(D770,FIND(" ",D770)+3,13)</f>
        <v>20170915 14:26:54.391000</v>
      </c>
    </row>
    <row r="771" spans="1:5">
      <c r="A771">
        <v>193</v>
      </c>
      <c r="B771">
        <v>634.5</v>
      </c>
      <c r="C771" t="s">
        <v>63</v>
      </c>
      <c r="D771" t="s">
        <v>1957</v>
      </c>
      <c r="E771" s="68" t="str">
        <f t="shared" si="12"/>
        <v>20170915 14:26:54.391000</v>
      </c>
    </row>
    <row r="772" spans="1:5">
      <c r="A772">
        <v>40</v>
      </c>
      <c r="B772">
        <v>634.5</v>
      </c>
      <c r="C772" t="s">
        <v>63</v>
      </c>
      <c r="D772" t="s">
        <v>1957</v>
      </c>
      <c r="E772" s="68" t="str">
        <f t="shared" si="12"/>
        <v>20170915 14:26:54.391000</v>
      </c>
    </row>
    <row r="773" spans="1:5">
      <c r="A773">
        <v>147</v>
      </c>
      <c r="B773">
        <v>634.5</v>
      </c>
      <c r="C773" t="s">
        <v>63</v>
      </c>
      <c r="D773" t="s">
        <v>1957</v>
      </c>
      <c r="E773" s="68" t="str">
        <f t="shared" si="12"/>
        <v>20170915 14:26:54.391000</v>
      </c>
    </row>
    <row r="774" spans="1:5">
      <c r="A774">
        <v>80</v>
      </c>
      <c r="B774">
        <v>634.5</v>
      </c>
      <c r="C774" t="s">
        <v>63</v>
      </c>
      <c r="D774" t="s">
        <v>1957</v>
      </c>
      <c r="E774" s="68" t="str">
        <f t="shared" si="12"/>
        <v>20170915 14:26:54.391000</v>
      </c>
    </row>
    <row r="775" spans="1:5">
      <c r="A775">
        <v>89</v>
      </c>
      <c r="B775">
        <v>634.5</v>
      </c>
      <c r="C775" t="s">
        <v>63</v>
      </c>
      <c r="D775" t="s">
        <v>1957</v>
      </c>
      <c r="E775" s="68" t="str">
        <f t="shared" si="12"/>
        <v>20170915 14:26:54.391000</v>
      </c>
    </row>
    <row r="776" spans="1:5">
      <c r="A776">
        <v>103</v>
      </c>
      <c r="B776">
        <v>634.5</v>
      </c>
      <c r="C776" t="s">
        <v>63</v>
      </c>
      <c r="D776" t="s">
        <v>1957</v>
      </c>
      <c r="E776" s="68" t="str">
        <f t="shared" si="12"/>
        <v>20170915 14:26:54.391000</v>
      </c>
    </row>
    <row r="777" spans="1:5">
      <c r="A777">
        <v>59</v>
      </c>
      <c r="B777">
        <v>634.5</v>
      </c>
      <c r="C777" t="s">
        <v>63</v>
      </c>
      <c r="D777" t="s">
        <v>1957</v>
      </c>
      <c r="E777" s="68" t="str">
        <f t="shared" si="12"/>
        <v>20170915 14:26:54.391000</v>
      </c>
    </row>
    <row r="778" spans="1:5">
      <c r="A778">
        <v>89</v>
      </c>
      <c r="B778">
        <v>635</v>
      </c>
      <c r="C778" t="s">
        <v>63</v>
      </c>
      <c r="D778" t="s">
        <v>1958</v>
      </c>
      <c r="E778" s="68" t="str">
        <f t="shared" si="12"/>
        <v>20170915 15:13:22.694000</v>
      </c>
    </row>
    <row r="779" spans="1:5">
      <c r="A779">
        <v>51</v>
      </c>
      <c r="B779">
        <v>635</v>
      </c>
      <c r="C779" t="s">
        <v>63</v>
      </c>
      <c r="D779" t="s">
        <v>1958</v>
      </c>
      <c r="E779" s="68" t="str">
        <f t="shared" si="12"/>
        <v>20170915 15:13:22.694000</v>
      </c>
    </row>
    <row r="780" spans="1:5">
      <c r="A780">
        <v>40</v>
      </c>
      <c r="B780">
        <v>635</v>
      </c>
      <c r="C780" t="s">
        <v>63</v>
      </c>
      <c r="D780" t="s">
        <v>1958</v>
      </c>
      <c r="E780" s="68" t="str">
        <f t="shared" si="12"/>
        <v>20170915 15:13:22.694000</v>
      </c>
    </row>
    <row r="781" spans="1:5">
      <c r="A781">
        <v>90</v>
      </c>
      <c r="B781">
        <v>635</v>
      </c>
      <c r="C781" t="s">
        <v>63</v>
      </c>
      <c r="D781" t="s">
        <v>1958</v>
      </c>
      <c r="E781" s="68" t="str">
        <f t="shared" si="12"/>
        <v>20170915 15:13:22.694000</v>
      </c>
    </row>
    <row r="782" spans="1:5">
      <c r="A782">
        <v>218</v>
      </c>
      <c r="B782">
        <v>635</v>
      </c>
      <c r="C782" t="s">
        <v>63</v>
      </c>
      <c r="D782" t="s">
        <v>1958</v>
      </c>
      <c r="E782" s="68" t="str">
        <f t="shared" si="12"/>
        <v>20170915 15:13:22.694000</v>
      </c>
    </row>
    <row r="783" spans="1:5">
      <c r="A783">
        <v>56</v>
      </c>
      <c r="B783">
        <v>635</v>
      </c>
      <c r="C783" t="s">
        <v>63</v>
      </c>
      <c r="D783" t="s">
        <v>1958</v>
      </c>
      <c r="E783" s="68" t="str">
        <f t="shared" si="12"/>
        <v>20170915 15:13:22.694000</v>
      </c>
    </row>
    <row r="784" spans="1:5">
      <c r="A784">
        <v>81</v>
      </c>
      <c r="B784">
        <v>635</v>
      </c>
      <c r="C784" t="s">
        <v>63</v>
      </c>
      <c r="D784" t="s">
        <v>1958</v>
      </c>
      <c r="E784" s="68" t="str">
        <f t="shared" si="12"/>
        <v>20170915 15:13:22.694000</v>
      </c>
    </row>
    <row r="785" spans="1:5">
      <c r="A785">
        <v>90</v>
      </c>
      <c r="B785">
        <v>635</v>
      </c>
      <c r="C785" t="s">
        <v>63</v>
      </c>
      <c r="D785" t="s">
        <v>1958</v>
      </c>
      <c r="E785" s="68" t="str">
        <f t="shared" si="12"/>
        <v>20170915 15:13:22.694000</v>
      </c>
    </row>
    <row r="786" spans="1:5">
      <c r="A786">
        <v>80</v>
      </c>
      <c r="B786">
        <v>635</v>
      </c>
      <c r="C786" t="s">
        <v>63</v>
      </c>
      <c r="D786" t="s">
        <v>1959</v>
      </c>
      <c r="E786" s="68" t="str">
        <f t="shared" si="12"/>
        <v>20170915 15:14:32.725000</v>
      </c>
    </row>
    <row r="787" spans="1:5">
      <c r="A787">
        <v>40</v>
      </c>
      <c r="B787">
        <v>635</v>
      </c>
      <c r="C787" t="s">
        <v>63</v>
      </c>
      <c r="D787" t="s">
        <v>1959</v>
      </c>
      <c r="E787" s="68" t="str">
        <f t="shared" si="12"/>
        <v>20170915 15:14:32.725000</v>
      </c>
    </row>
    <row r="788" spans="1:5">
      <c r="A788">
        <v>76</v>
      </c>
      <c r="B788">
        <v>635</v>
      </c>
      <c r="C788" t="s">
        <v>63</v>
      </c>
      <c r="D788" t="s">
        <v>1959</v>
      </c>
      <c r="E788" s="68" t="str">
        <f t="shared" si="12"/>
        <v>20170915 15:14:32.725000</v>
      </c>
    </row>
    <row r="789" spans="1:5">
      <c r="A789">
        <v>70</v>
      </c>
      <c r="B789">
        <v>635</v>
      </c>
      <c r="C789" t="s">
        <v>63</v>
      </c>
      <c r="D789" t="s">
        <v>1959</v>
      </c>
      <c r="E789" s="68" t="str">
        <f t="shared" si="12"/>
        <v>20170915 15:14:32.725000</v>
      </c>
    </row>
    <row r="790" spans="1:5">
      <c r="A790">
        <v>90</v>
      </c>
      <c r="B790">
        <v>635</v>
      </c>
      <c r="C790" t="s">
        <v>63</v>
      </c>
      <c r="D790" t="s">
        <v>1959</v>
      </c>
      <c r="E790" s="68" t="str">
        <f t="shared" si="12"/>
        <v>20170915 15:14:32.725000</v>
      </c>
    </row>
    <row r="791" spans="1:5">
      <c r="A791">
        <v>644</v>
      </c>
      <c r="B791">
        <v>635</v>
      </c>
      <c r="C791" t="s">
        <v>63</v>
      </c>
      <c r="D791" t="s">
        <v>1959</v>
      </c>
      <c r="E791" s="68" t="str">
        <f t="shared" si="12"/>
        <v>20170915 15:14:32.725000</v>
      </c>
    </row>
    <row r="792" spans="1:5">
      <c r="A792">
        <v>40</v>
      </c>
      <c r="B792">
        <v>637</v>
      </c>
      <c r="C792" t="s">
        <v>63</v>
      </c>
      <c r="D792" t="s">
        <v>1960</v>
      </c>
      <c r="E792" s="68" t="str">
        <f t="shared" si="12"/>
        <v>20170915 15:40:52.528000</v>
      </c>
    </row>
    <row r="793" spans="1:5">
      <c r="A793">
        <v>159</v>
      </c>
      <c r="B793">
        <v>637</v>
      </c>
      <c r="C793" t="s">
        <v>63</v>
      </c>
      <c r="D793" t="s">
        <v>1960</v>
      </c>
      <c r="E793" s="68" t="str">
        <f t="shared" si="12"/>
        <v>20170915 15:40:52.528000</v>
      </c>
    </row>
    <row r="794" spans="1:5">
      <c r="A794">
        <v>80</v>
      </c>
      <c r="B794">
        <v>637</v>
      </c>
      <c r="C794" t="s">
        <v>63</v>
      </c>
      <c r="D794" t="s">
        <v>1960</v>
      </c>
      <c r="E794" s="68" t="str">
        <f t="shared" si="12"/>
        <v>20170915 15:40:52.528000</v>
      </c>
    </row>
    <row r="795" spans="1:5">
      <c r="A795">
        <v>24</v>
      </c>
      <c r="B795">
        <v>637</v>
      </c>
      <c r="C795" t="s">
        <v>63</v>
      </c>
      <c r="D795" t="s">
        <v>1960</v>
      </c>
      <c r="E795" s="68" t="str">
        <f t="shared" si="12"/>
        <v>20170915 15:40:52.528000</v>
      </c>
    </row>
    <row r="796" spans="1:5">
      <c r="A796">
        <v>17</v>
      </c>
      <c r="B796">
        <v>637</v>
      </c>
      <c r="C796" t="s">
        <v>63</v>
      </c>
      <c r="D796" t="s">
        <v>1960</v>
      </c>
      <c r="E796" s="68" t="str">
        <f t="shared" si="12"/>
        <v>20170915 15:40:52.528000</v>
      </c>
    </row>
    <row r="797" spans="1:5">
      <c r="A797">
        <v>9</v>
      </c>
      <c r="B797">
        <v>637</v>
      </c>
      <c r="C797" t="s">
        <v>63</v>
      </c>
      <c r="D797" t="s">
        <v>1960</v>
      </c>
      <c r="E797" s="68" t="str">
        <f t="shared" si="12"/>
        <v>20170915 15:40:52.528000</v>
      </c>
    </row>
    <row r="798" spans="1:5">
      <c r="A798">
        <v>56</v>
      </c>
      <c r="B798">
        <v>637</v>
      </c>
      <c r="C798" t="s">
        <v>63</v>
      </c>
      <c r="D798" t="s">
        <v>1960</v>
      </c>
      <c r="E798" s="68" t="str">
        <f t="shared" si="12"/>
        <v>20170915 15:40:52.528000</v>
      </c>
    </row>
    <row r="799" spans="1:5">
      <c r="A799">
        <v>26</v>
      </c>
      <c r="B799">
        <v>637</v>
      </c>
      <c r="C799" t="s">
        <v>63</v>
      </c>
      <c r="D799" t="s">
        <v>1960</v>
      </c>
      <c r="E799" s="68" t="str">
        <f t="shared" si="12"/>
        <v>20170915 15:40:52.528000</v>
      </c>
    </row>
    <row r="800" spans="1:5">
      <c r="A800">
        <v>90</v>
      </c>
      <c r="B800">
        <v>637</v>
      </c>
      <c r="C800" t="s">
        <v>63</v>
      </c>
      <c r="D800" t="s">
        <v>1960</v>
      </c>
      <c r="E800" s="68" t="str">
        <f t="shared" si="12"/>
        <v>20170915 15:40:52.528000</v>
      </c>
    </row>
    <row r="801" spans="1:5">
      <c r="A801">
        <v>699</v>
      </c>
      <c r="B801">
        <v>637</v>
      </c>
      <c r="C801" t="s">
        <v>63</v>
      </c>
      <c r="D801" t="s">
        <v>1961</v>
      </c>
      <c r="E801" s="68" t="str">
        <f t="shared" si="12"/>
        <v>20170915 15:40:52.529000</v>
      </c>
    </row>
    <row r="802" spans="1:5">
      <c r="A802">
        <v>85</v>
      </c>
      <c r="B802">
        <v>636</v>
      </c>
      <c r="C802" t="s">
        <v>63</v>
      </c>
      <c r="D802" t="s">
        <v>1962</v>
      </c>
      <c r="E802" s="68" t="str">
        <f t="shared" si="12"/>
        <v>20170915 15:45:31.415000</v>
      </c>
    </row>
    <row r="803" spans="1:5">
      <c r="A803">
        <v>158</v>
      </c>
      <c r="B803">
        <v>636</v>
      </c>
      <c r="C803" t="s">
        <v>63</v>
      </c>
      <c r="D803" t="s">
        <v>1962</v>
      </c>
      <c r="E803" s="68" t="str">
        <f t="shared" si="12"/>
        <v>20170915 15:45:31.415000</v>
      </c>
    </row>
    <row r="804" spans="1:5">
      <c r="A804">
        <v>40</v>
      </c>
      <c r="B804">
        <v>636</v>
      </c>
      <c r="C804" t="s">
        <v>63</v>
      </c>
      <c r="D804" t="s">
        <v>1962</v>
      </c>
      <c r="E804" s="68" t="str">
        <f t="shared" si="12"/>
        <v>20170915 15:45:31.415000</v>
      </c>
    </row>
    <row r="805" spans="1:5">
      <c r="A805">
        <v>90</v>
      </c>
      <c r="B805">
        <v>636</v>
      </c>
      <c r="C805" t="s">
        <v>63</v>
      </c>
      <c r="D805" t="s">
        <v>1962</v>
      </c>
      <c r="E805" s="68" t="str">
        <f t="shared" si="12"/>
        <v>20170915 15:45:31.415000</v>
      </c>
    </row>
    <row r="806" spans="1:5">
      <c r="A806">
        <v>94</v>
      </c>
      <c r="B806">
        <v>636</v>
      </c>
      <c r="C806" t="s">
        <v>63</v>
      </c>
      <c r="D806" t="s">
        <v>1962</v>
      </c>
      <c r="E806" s="68" t="str">
        <f t="shared" si="12"/>
        <v>20170915 15:45:31.415000</v>
      </c>
    </row>
    <row r="807" spans="1:5">
      <c r="A807">
        <v>418</v>
      </c>
      <c r="B807">
        <v>636</v>
      </c>
      <c r="C807" t="s">
        <v>63</v>
      </c>
      <c r="D807" t="s">
        <v>1963</v>
      </c>
      <c r="E807" s="68" t="str">
        <f t="shared" si="12"/>
        <v>20170915 15:46:38.224000</v>
      </c>
    </row>
    <row r="808" spans="1:5">
      <c r="A808">
        <v>88</v>
      </c>
      <c r="B808">
        <v>637.5</v>
      </c>
      <c r="C808" t="s">
        <v>63</v>
      </c>
      <c r="D808" t="s">
        <v>1964</v>
      </c>
      <c r="E808" s="68" t="str">
        <f t="shared" si="12"/>
        <v>20170915 15:50:41.926000</v>
      </c>
    </row>
    <row r="809" spans="1:5">
      <c r="A809">
        <v>90</v>
      </c>
      <c r="B809">
        <v>637.5</v>
      </c>
      <c r="C809" t="s">
        <v>63</v>
      </c>
      <c r="D809" t="s">
        <v>1964</v>
      </c>
      <c r="E809" s="68" t="str">
        <f t="shared" si="12"/>
        <v>20170915 15:50:41.926000</v>
      </c>
    </row>
    <row r="810" spans="1:5">
      <c r="A810">
        <v>150</v>
      </c>
      <c r="B810">
        <v>637.5</v>
      </c>
      <c r="C810" t="s">
        <v>63</v>
      </c>
      <c r="D810" t="s">
        <v>1964</v>
      </c>
      <c r="E810" s="68" t="str">
        <f t="shared" si="12"/>
        <v>20170915 15:50:41.926000</v>
      </c>
    </row>
    <row r="811" spans="1:5">
      <c r="A811">
        <v>100</v>
      </c>
      <c r="B811">
        <v>637.5</v>
      </c>
      <c r="C811" t="s">
        <v>63</v>
      </c>
      <c r="D811" t="s">
        <v>1964</v>
      </c>
      <c r="E811" s="68" t="str">
        <f t="shared" si="12"/>
        <v>20170915 15:50:41.926000</v>
      </c>
    </row>
    <row r="812" spans="1:5">
      <c r="A812">
        <v>82</v>
      </c>
      <c r="B812">
        <v>637.5</v>
      </c>
      <c r="C812" t="s">
        <v>63</v>
      </c>
      <c r="D812" t="s">
        <v>1964</v>
      </c>
      <c r="E812" s="68" t="str">
        <f t="shared" si="12"/>
        <v>20170915 15:50:41.926000</v>
      </c>
    </row>
    <row r="813" spans="1:5">
      <c r="A813">
        <v>100</v>
      </c>
      <c r="B813">
        <v>637.5</v>
      </c>
      <c r="C813" t="s">
        <v>63</v>
      </c>
      <c r="D813" t="s">
        <v>1964</v>
      </c>
      <c r="E813" s="68" t="str">
        <f t="shared" si="12"/>
        <v>20170915 15:50:41.926000</v>
      </c>
    </row>
    <row r="814" spans="1:5">
      <c r="A814">
        <v>90</v>
      </c>
      <c r="B814">
        <v>637.5</v>
      </c>
      <c r="C814" t="s">
        <v>63</v>
      </c>
      <c r="D814" t="s">
        <v>1964</v>
      </c>
      <c r="E814" s="68" t="str">
        <f t="shared" si="12"/>
        <v>20170915 15:50:41.926000</v>
      </c>
    </row>
    <row r="815" spans="1:5">
      <c r="A815">
        <v>124</v>
      </c>
      <c r="B815">
        <v>637.5</v>
      </c>
      <c r="C815" t="s">
        <v>63</v>
      </c>
      <c r="D815" t="s">
        <v>1964</v>
      </c>
      <c r="E815" s="68" t="str">
        <f t="shared" si="12"/>
        <v>20170915 15:50:41.926000</v>
      </c>
    </row>
    <row r="816" spans="1:5">
      <c r="A816">
        <v>90</v>
      </c>
      <c r="B816">
        <v>637.5</v>
      </c>
      <c r="C816" t="s">
        <v>63</v>
      </c>
      <c r="D816" t="s">
        <v>1964</v>
      </c>
      <c r="E816" s="68" t="str">
        <f t="shared" si="12"/>
        <v>20170915 15:50:41.926000</v>
      </c>
    </row>
    <row r="817" spans="1:5">
      <c r="A817">
        <v>86</v>
      </c>
      <c r="B817">
        <v>637.5</v>
      </c>
      <c r="C817" t="s">
        <v>63</v>
      </c>
      <c r="D817" t="s">
        <v>1964</v>
      </c>
      <c r="E817" s="68" t="str">
        <f t="shared" si="12"/>
        <v>20170915 15:50:41.926000</v>
      </c>
    </row>
    <row r="818" spans="1:5">
      <c r="A818">
        <v>250</v>
      </c>
      <c r="B818">
        <v>635</v>
      </c>
      <c r="C818" t="s">
        <v>63</v>
      </c>
      <c r="D818" t="s">
        <v>1965</v>
      </c>
      <c r="E818" s="68" t="str">
        <f t="shared" si="12"/>
        <v>20170915 16:14:06.183000</v>
      </c>
    </row>
    <row r="819" spans="1:5">
      <c r="A819">
        <v>75</v>
      </c>
      <c r="B819">
        <v>635</v>
      </c>
      <c r="C819" t="s">
        <v>70</v>
      </c>
      <c r="D819" t="s">
        <v>1966</v>
      </c>
      <c r="E819" s="68" t="str">
        <f t="shared" si="12"/>
        <v>20170915 16:15:00.052035</v>
      </c>
    </row>
    <row r="820" spans="1:5">
      <c r="A820">
        <v>34</v>
      </c>
      <c r="B820">
        <v>635</v>
      </c>
      <c r="C820" t="s">
        <v>65</v>
      </c>
      <c r="D820" t="s">
        <v>1967</v>
      </c>
      <c r="E820" s="68" t="str">
        <f t="shared" si="12"/>
        <v>20170915 16:21:31.038000</v>
      </c>
    </row>
    <row r="821" spans="1:5">
      <c r="A821">
        <v>103</v>
      </c>
      <c r="B821">
        <v>635</v>
      </c>
      <c r="C821" t="s">
        <v>67</v>
      </c>
      <c r="D821" t="s">
        <v>1968</v>
      </c>
      <c r="E821" s="68" t="str">
        <f t="shared" si="12"/>
        <v>20170915 16:21:31.038404</v>
      </c>
    </row>
    <row r="822" spans="1:5">
      <c r="A822">
        <v>75</v>
      </c>
      <c r="B822">
        <v>635</v>
      </c>
      <c r="C822" t="s">
        <v>70</v>
      </c>
      <c r="D822" t="s">
        <v>1969</v>
      </c>
      <c r="E822" s="68" t="str">
        <f t="shared" si="12"/>
        <v>20170915 16:21:31.038447</v>
      </c>
    </row>
    <row r="823" spans="1:5">
      <c r="A823">
        <v>109</v>
      </c>
      <c r="B823">
        <v>635</v>
      </c>
      <c r="C823" t="s">
        <v>63</v>
      </c>
      <c r="D823" t="s">
        <v>1970</v>
      </c>
      <c r="E823" s="68" t="str">
        <f t="shared" si="12"/>
        <v>20170915 16:21:31.057000</v>
      </c>
    </row>
    <row r="824" spans="1:5">
      <c r="A824">
        <v>354</v>
      </c>
      <c r="B824">
        <v>635</v>
      </c>
      <c r="C824" t="s">
        <v>63</v>
      </c>
      <c r="D824" t="s">
        <v>1970</v>
      </c>
      <c r="E824" s="68" t="str">
        <f t="shared" si="12"/>
        <v>20170915 16:21:31.057000</v>
      </c>
    </row>
    <row r="825" spans="1:5">
      <c r="A825">
        <v>2200</v>
      </c>
      <c r="B825">
        <v>634.5</v>
      </c>
      <c r="C825" t="s">
        <v>63</v>
      </c>
      <c r="D825" t="s">
        <v>1971</v>
      </c>
      <c r="E825" s="68" t="str">
        <f t="shared" si="12"/>
        <v>20170915 16:21:37.830061</v>
      </c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L172"/>
  <sheetViews>
    <sheetView workbookViewId="0">
      <selection activeCell="H3" sqref="H3:L8"/>
    </sheetView>
  </sheetViews>
  <sheetFormatPr defaultRowHeight="12.75"/>
  <cols>
    <col min="4" max="4" width="0" hidden="1" customWidth="1"/>
    <col min="5" max="5" width="27.85546875" customWidth="1"/>
    <col min="6" max="6" width="11.85546875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4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100</v>
      </c>
      <c r="B2">
        <v>632.5</v>
      </c>
      <c r="C2" t="s">
        <v>63</v>
      </c>
      <c r="D2" t="s">
        <v>1914</v>
      </c>
      <c r="E2" s="68" t="str">
        <f t="shared" ref="E2:E65" si="0">LEFT(D2,FIND(" ",D2)-1)&amp;" "&amp;IF((MID(D2,FIND(" ",D2)+1,2))&lt;"23",MID(D2,FIND(" ",D2)+1,2) + 2 - VALUE(MID(D2,28,1)),"0"&amp;"0")&amp;MID(D2,FIND(" ",D2)+3,13)</f>
        <v>20170915 9:04:27.501000</v>
      </c>
      <c r="F2" s="69">
        <f t="shared" ref="F2:F65" si="1">A2*B2</f>
        <v>63250</v>
      </c>
    </row>
    <row r="3" spans="1:12">
      <c r="A3">
        <v>40</v>
      </c>
      <c r="B3">
        <v>632.5</v>
      </c>
      <c r="C3" t="s">
        <v>63</v>
      </c>
      <c r="D3" t="s">
        <v>1914</v>
      </c>
      <c r="E3" s="68" t="str">
        <f t="shared" si="0"/>
        <v>20170915 9:04:27.501000</v>
      </c>
      <c r="F3" s="69">
        <f t="shared" si="1"/>
        <v>25300</v>
      </c>
      <c r="H3" s="77" t="s">
        <v>150</v>
      </c>
      <c r="I3" s="70" t="s">
        <v>151</v>
      </c>
      <c r="J3" s="71" t="s">
        <v>152</v>
      </c>
      <c r="K3" s="72" t="s">
        <v>153</v>
      </c>
      <c r="L3" s="72" t="s">
        <v>154</v>
      </c>
    </row>
    <row r="4" spans="1:12">
      <c r="A4">
        <v>70</v>
      </c>
      <c r="B4">
        <v>632.5</v>
      </c>
      <c r="C4" t="s">
        <v>63</v>
      </c>
      <c r="D4" t="s">
        <v>1915</v>
      </c>
      <c r="E4" s="68" t="str">
        <f t="shared" si="0"/>
        <v>20170915 9:04:56.548000</v>
      </c>
      <c r="F4" s="69">
        <f t="shared" si="1"/>
        <v>44275</v>
      </c>
      <c r="H4" s="73" t="s">
        <v>70</v>
      </c>
      <c r="I4" s="70">
        <v>224</v>
      </c>
      <c r="J4" s="74">
        <v>635</v>
      </c>
      <c r="K4" s="75">
        <f>I4*L4</f>
        <v>142240</v>
      </c>
      <c r="L4" s="75">
        <f>SUMIF($C$2:$C$10000,"="&amp;H4,$F$2:$F$10000)/I4</f>
        <v>635</v>
      </c>
    </row>
    <row r="5" spans="1:12">
      <c r="A5">
        <v>290</v>
      </c>
      <c r="B5">
        <v>632.5</v>
      </c>
      <c r="C5" t="s">
        <v>63</v>
      </c>
      <c r="D5" t="s">
        <v>1916</v>
      </c>
      <c r="E5" s="68" t="str">
        <f t="shared" si="0"/>
        <v>20170915 9:05:21.932000</v>
      </c>
      <c r="F5" s="69">
        <f t="shared" si="1"/>
        <v>183425</v>
      </c>
      <c r="H5" s="73" t="s">
        <v>67</v>
      </c>
      <c r="I5" s="70">
        <v>154</v>
      </c>
      <c r="J5" s="74">
        <v>634.25</v>
      </c>
      <c r="K5" s="75">
        <f t="shared" ref="K5:K7" si="2">I5*L5</f>
        <v>97713.5</v>
      </c>
      <c r="L5" s="75">
        <f>SUMIF($C$2:$C$10000,"="&amp;H5,$F$2:$F$10000)/I5</f>
        <v>634.5032467532468</v>
      </c>
    </row>
    <row r="6" spans="1:12">
      <c r="A6">
        <v>94</v>
      </c>
      <c r="B6">
        <v>633</v>
      </c>
      <c r="C6" t="s">
        <v>63</v>
      </c>
      <c r="D6" t="s">
        <v>1917</v>
      </c>
      <c r="E6" s="68" t="str">
        <f t="shared" si="0"/>
        <v>20170915 9:34:17.970000</v>
      </c>
      <c r="F6" s="69">
        <f t="shared" si="1"/>
        <v>59502</v>
      </c>
      <c r="H6" s="73" t="s">
        <v>63</v>
      </c>
      <c r="I6" s="70">
        <v>22480</v>
      </c>
      <c r="J6" s="74">
        <v>635.77777777777783</v>
      </c>
      <c r="K6" s="75">
        <f t="shared" si="2"/>
        <v>14288302.5</v>
      </c>
      <c r="L6" s="75">
        <f t="shared" ref="L6:L7" si="3">SUMIF($C$2:$C$10000,"="&amp;H6,$F$2:$F$10000)/I6</f>
        <v>635.60064501779357</v>
      </c>
    </row>
    <row r="7" spans="1:12">
      <c r="A7">
        <v>100</v>
      </c>
      <c r="B7">
        <v>633</v>
      </c>
      <c r="C7" t="s">
        <v>63</v>
      </c>
      <c r="D7" t="s">
        <v>1917</v>
      </c>
      <c r="E7" s="68" t="str">
        <f t="shared" si="0"/>
        <v>20170915 9:34:17.970000</v>
      </c>
      <c r="F7" s="69">
        <f t="shared" si="1"/>
        <v>63300</v>
      </c>
      <c r="H7" s="73" t="s">
        <v>65</v>
      </c>
      <c r="I7" s="70">
        <v>142</v>
      </c>
      <c r="J7" s="74">
        <v>635</v>
      </c>
      <c r="K7" s="75">
        <f t="shared" si="2"/>
        <v>90170</v>
      </c>
      <c r="L7" s="75">
        <f t="shared" si="3"/>
        <v>635</v>
      </c>
    </row>
    <row r="8" spans="1:12">
      <c r="A8">
        <v>90</v>
      </c>
      <c r="B8">
        <v>633</v>
      </c>
      <c r="C8" t="s">
        <v>63</v>
      </c>
      <c r="D8" t="s">
        <v>1917</v>
      </c>
      <c r="E8" s="68" t="str">
        <f t="shared" si="0"/>
        <v>20170915 9:34:17.970000</v>
      </c>
      <c r="F8" s="69">
        <f t="shared" si="1"/>
        <v>56970</v>
      </c>
      <c r="H8" s="73" t="s">
        <v>155</v>
      </c>
      <c r="I8" s="70">
        <v>23000</v>
      </c>
      <c r="J8" s="74">
        <v>635.72807017543857</v>
      </c>
      <c r="K8" s="76">
        <f>SUM(K6:K7)</f>
        <v>14378472.5</v>
      </c>
      <c r="L8" s="76">
        <f>SUM(F2:F10000)/GETPIVOTDATA("Sum of Volume",$I$4)</f>
        <v>635.58373913043476</v>
      </c>
    </row>
    <row r="9" spans="1:12">
      <c r="A9">
        <v>100</v>
      </c>
      <c r="B9">
        <v>633</v>
      </c>
      <c r="C9" t="s">
        <v>63</v>
      </c>
      <c r="D9" t="s">
        <v>1917</v>
      </c>
      <c r="E9" s="68" t="str">
        <f t="shared" si="0"/>
        <v>20170915 9:34:17.970000</v>
      </c>
      <c r="F9" s="69">
        <f t="shared" si="1"/>
        <v>63300</v>
      </c>
    </row>
    <row r="10" spans="1:12">
      <c r="A10">
        <v>116</v>
      </c>
      <c r="B10">
        <v>633</v>
      </c>
      <c r="C10" t="s">
        <v>63</v>
      </c>
      <c r="D10" t="s">
        <v>1917</v>
      </c>
      <c r="E10" s="68" t="str">
        <f t="shared" si="0"/>
        <v>20170915 9:34:17.970000</v>
      </c>
      <c r="F10" s="69">
        <f t="shared" si="1"/>
        <v>73428</v>
      </c>
    </row>
    <row r="11" spans="1:12">
      <c r="A11">
        <v>1000</v>
      </c>
      <c r="B11">
        <v>635</v>
      </c>
      <c r="C11" t="s">
        <v>63</v>
      </c>
      <c r="D11" t="s">
        <v>1918</v>
      </c>
      <c r="E11" s="68" t="str">
        <f t="shared" si="0"/>
        <v>20170915 9:44:43.110752</v>
      </c>
      <c r="F11" s="69">
        <f t="shared" si="1"/>
        <v>635000</v>
      </c>
    </row>
    <row r="12" spans="1:12">
      <c r="A12">
        <v>100</v>
      </c>
      <c r="B12">
        <v>635.5</v>
      </c>
      <c r="C12" t="s">
        <v>63</v>
      </c>
      <c r="D12" t="s">
        <v>1919</v>
      </c>
      <c r="E12" s="68" t="str">
        <f t="shared" si="0"/>
        <v>20170915 9:58:00.058000</v>
      </c>
      <c r="F12" s="69">
        <f t="shared" si="1"/>
        <v>63550</v>
      </c>
    </row>
    <row r="13" spans="1:12">
      <c r="A13">
        <v>96</v>
      </c>
      <c r="B13">
        <v>635.5</v>
      </c>
      <c r="C13" t="s">
        <v>63</v>
      </c>
      <c r="D13" t="s">
        <v>1919</v>
      </c>
      <c r="E13" s="68" t="str">
        <f t="shared" si="0"/>
        <v>20170915 9:58:00.058000</v>
      </c>
      <c r="F13" s="69">
        <f t="shared" si="1"/>
        <v>61008</v>
      </c>
    </row>
    <row r="14" spans="1:12">
      <c r="A14">
        <v>90</v>
      </c>
      <c r="B14">
        <v>635.5</v>
      </c>
      <c r="C14" t="s">
        <v>63</v>
      </c>
      <c r="D14" t="s">
        <v>1919</v>
      </c>
      <c r="E14" s="68" t="str">
        <f t="shared" si="0"/>
        <v>20170915 9:58:00.058000</v>
      </c>
      <c r="F14" s="69">
        <f t="shared" si="1"/>
        <v>57195</v>
      </c>
    </row>
    <row r="15" spans="1:12">
      <c r="A15">
        <v>80</v>
      </c>
      <c r="B15">
        <v>635.5</v>
      </c>
      <c r="C15" t="s">
        <v>63</v>
      </c>
      <c r="D15" t="s">
        <v>1919</v>
      </c>
      <c r="E15" s="68" t="str">
        <f t="shared" si="0"/>
        <v>20170915 9:58:00.058000</v>
      </c>
      <c r="F15" s="69">
        <f t="shared" si="1"/>
        <v>50840</v>
      </c>
    </row>
    <row r="16" spans="1:12">
      <c r="A16">
        <v>90</v>
      </c>
      <c r="B16">
        <v>635.5</v>
      </c>
      <c r="C16" t="s">
        <v>63</v>
      </c>
      <c r="D16" t="s">
        <v>1919</v>
      </c>
      <c r="E16" s="68" t="str">
        <f t="shared" si="0"/>
        <v>20170915 9:58:00.058000</v>
      </c>
      <c r="F16" s="69">
        <f t="shared" si="1"/>
        <v>57195</v>
      </c>
    </row>
    <row r="17" spans="1:6">
      <c r="A17">
        <v>44</v>
      </c>
      <c r="B17">
        <v>635.5</v>
      </c>
      <c r="C17" t="s">
        <v>63</v>
      </c>
      <c r="D17" t="s">
        <v>1919</v>
      </c>
      <c r="E17" s="68" t="str">
        <f t="shared" si="0"/>
        <v>20170915 9:58:00.058000</v>
      </c>
      <c r="F17" s="69">
        <f t="shared" si="1"/>
        <v>27962</v>
      </c>
    </row>
    <row r="18" spans="1:6">
      <c r="A18">
        <v>100</v>
      </c>
      <c r="B18">
        <v>635</v>
      </c>
      <c r="C18" t="s">
        <v>63</v>
      </c>
      <c r="D18" t="s">
        <v>1920</v>
      </c>
      <c r="E18" s="68" t="str">
        <f t="shared" si="0"/>
        <v>20170915 10:01:39.727000</v>
      </c>
      <c r="F18" s="69">
        <f t="shared" si="1"/>
        <v>63500</v>
      </c>
    </row>
    <row r="19" spans="1:6">
      <c r="A19">
        <v>48</v>
      </c>
      <c r="B19">
        <v>635</v>
      </c>
      <c r="C19" t="s">
        <v>63</v>
      </c>
      <c r="D19" t="s">
        <v>1920</v>
      </c>
      <c r="E19" s="68" t="str">
        <f t="shared" si="0"/>
        <v>20170915 10:01:39.727000</v>
      </c>
      <c r="F19" s="69">
        <f t="shared" si="1"/>
        <v>30480</v>
      </c>
    </row>
    <row r="20" spans="1:6">
      <c r="A20">
        <v>90</v>
      </c>
      <c r="B20">
        <v>635</v>
      </c>
      <c r="C20" t="s">
        <v>63</v>
      </c>
      <c r="D20" t="s">
        <v>1920</v>
      </c>
      <c r="E20" s="68" t="str">
        <f t="shared" si="0"/>
        <v>20170915 10:01:39.727000</v>
      </c>
      <c r="F20" s="69">
        <f t="shared" si="1"/>
        <v>57150</v>
      </c>
    </row>
    <row r="21" spans="1:6">
      <c r="A21">
        <v>40</v>
      </c>
      <c r="B21">
        <v>635</v>
      </c>
      <c r="C21" t="s">
        <v>63</v>
      </c>
      <c r="D21" t="s">
        <v>1920</v>
      </c>
      <c r="E21" s="68" t="str">
        <f t="shared" si="0"/>
        <v>20170915 10:01:39.727000</v>
      </c>
      <c r="F21" s="69">
        <f t="shared" si="1"/>
        <v>25400</v>
      </c>
    </row>
    <row r="22" spans="1:6">
      <c r="A22">
        <v>222</v>
      </c>
      <c r="B22">
        <v>635</v>
      </c>
      <c r="C22" t="s">
        <v>63</v>
      </c>
      <c r="D22" t="s">
        <v>1920</v>
      </c>
      <c r="E22" s="68" t="str">
        <f t="shared" si="0"/>
        <v>20170915 10:01:39.727000</v>
      </c>
      <c r="F22" s="69">
        <f t="shared" si="1"/>
        <v>140970</v>
      </c>
    </row>
    <row r="23" spans="1:6">
      <c r="A23">
        <v>121</v>
      </c>
      <c r="B23">
        <v>636</v>
      </c>
      <c r="C23" t="s">
        <v>63</v>
      </c>
      <c r="D23" t="s">
        <v>1921</v>
      </c>
      <c r="E23" s="68" t="str">
        <f t="shared" si="0"/>
        <v>20170915 10:07:44.281000</v>
      </c>
      <c r="F23" s="69">
        <f t="shared" si="1"/>
        <v>76956</v>
      </c>
    </row>
    <row r="24" spans="1:6">
      <c r="A24">
        <v>15</v>
      </c>
      <c r="B24">
        <v>636</v>
      </c>
      <c r="C24" t="s">
        <v>63</v>
      </c>
      <c r="D24" t="s">
        <v>1921</v>
      </c>
      <c r="E24" s="68" t="str">
        <f t="shared" si="0"/>
        <v>20170915 10:07:44.281000</v>
      </c>
      <c r="F24" s="69">
        <f t="shared" si="1"/>
        <v>9540</v>
      </c>
    </row>
    <row r="25" spans="1:6">
      <c r="A25">
        <v>129</v>
      </c>
      <c r="B25">
        <v>636</v>
      </c>
      <c r="C25" t="s">
        <v>63</v>
      </c>
      <c r="D25" t="s">
        <v>1921</v>
      </c>
      <c r="E25" s="68" t="str">
        <f t="shared" si="0"/>
        <v>20170915 10:07:44.281000</v>
      </c>
      <c r="F25" s="69">
        <f t="shared" si="1"/>
        <v>82044</v>
      </c>
    </row>
    <row r="26" spans="1:6">
      <c r="A26">
        <v>235</v>
      </c>
      <c r="B26">
        <v>636</v>
      </c>
      <c r="C26" t="s">
        <v>63</v>
      </c>
      <c r="D26" t="s">
        <v>1922</v>
      </c>
      <c r="E26" s="68" t="str">
        <f t="shared" si="0"/>
        <v>20170915 10:08:27.628000</v>
      </c>
      <c r="F26" s="69">
        <f t="shared" si="1"/>
        <v>149460</v>
      </c>
    </row>
    <row r="27" spans="1:6">
      <c r="A27">
        <v>500</v>
      </c>
      <c r="B27">
        <v>637</v>
      </c>
      <c r="C27" t="s">
        <v>63</v>
      </c>
      <c r="D27" t="s">
        <v>1923</v>
      </c>
      <c r="E27" s="68" t="str">
        <f t="shared" si="0"/>
        <v>20170915 10:11:48.737000</v>
      </c>
      <c r="F27" s="69">
        <f t="shared" si="1"/>
        <v>318500</v>
      </c>
    </row>
    <row r="28" spans="1:6">
      <c r="A28">
        <v>110</v>
      </c>
      <c r="B28">
        <v>639.5</v>
      </c>
      <c r="C28" t="s">
        <v>63</v>
      </c>
      <c r="D28" t="s">
        <v>1924</v>
      </c>
      <c r="E28" s="68" t="str">
        <f t="shared" si="0"/>
        <v>20170915 10:35:15.691000</v>
      </c>
      <c r="F28" s="69">
        <f t="shared" si="1"/>
        <v>70345</v>
      </c>
    </row>
    <row r="29" spans="1:6">
      <c r="A29">
        <v>90</v>
      </c>
      <c r="B29">
        <v>639.5</v>
      </c>
      <c r="C29" t="s">
        <v>63</v>
      </c>
      <c r="D29" t="s">
        <v>1924</v>
      </c>
      <c r="E29" s="68" t="str">
        <f t="shared" si="0"/>
        <v>20170915 10:35:15.691000</v>
      </c>
      <c r="F29" s="69">
        <f t="shared" si="1"/>
        <v>57555</v>
      </c>
    </row>
    <row r="30" spans="1:6">
      <c r="A30">
        <v>90</v>
      </c>
      <c r="B30">
        <v>639.5</v>
      </c>
      <c r="C30" t="s">
        <v>63</v>
      </c>
      <c r="D30" t="s">
        <v>1924</v>
      </c>
      <c r="E30" s="68" t="str">
        <f t="shared" si="0"/>
        <v>20170915 10:35:15.691000</v>
      </c>
      <c r="F30" s="69">
        <f t="shared" si="1"/>
        <v>57555</v>
      </c>
    </row>
    <row r="31" spans="1:6">
      <c r="A31">
        <v>40</v>
      </c>
      <c r="B31">
        <v>639.5</v>
      </c>
      <c r="C31" t="s">
        <v>63</v>
      </c>
      <c r="D31" t="s">
        <v>1924</v>
      </c>
      <c r="E31" s="68" t="str">
        <f t="shared" si="0"/>
        <v>20170915 10:35:15.691000</v>
      </c>
      <c r="F31" s="69">
        <f t="shared" si="1"/>
        <v>25580</v>
      </c>
    </row>
    <row r="32" spans="1:6">
      <c r="A32">
        <v>100</v>
      </c>
      <c r="B32">
        <v>639.5</v>
      </c>
      <c r="C32" t="s">
        <v>63</v>
      </c>
      <c r="D32" t="s">
        <v>1925</v>
      </c>
      <c r="E32" s="68" t="str">
        <f t="shared" si="0"/>
        <v>20170915 10:35:35.483000</v>
      </c>
      <c r="F32" s="69">
        <f t="shared" si="1"/>
        <v>63950</v>
      </c>
    </row>
    <row r="33" spans="1:6">
      <c r="A33">
        <v>370</v>
      </c>
      <c r="B33">
        <v>639.5</v>
      </c>
      <c r="C33" t="s">
        <v>63</v>
      </c>
      <c r="D33" t="s">
        <v>1926</v>
      </c>
      <c r="E33" s="68" t="str">
        <f t="shared" si="0"/>
        <v>20170915 10:35:38.827000</v>
      </c>
      <c r="F33" s="69">
        <f t="shared" si="1"/>
        <v>236615</v>
      </c>
    </row>
    <row r="34" spans="1:6">
      <c r="A34">
        <v>54</v>
      </c>
      <c r="B34">
        <v>636.5</v>
      </c>
      <c r="C34" t="s">
        <v>65</v>
      </c>
      <c r="D34" t="s">
        <v>1927</v>
      </c>
      <c r="E34" s="68" t="str">
        <f t="shared" si="0"/>
        <v>20170915 10:39:11.627000</v>
      </c>
      <c r="F34" s="69">
        <f t="shared" si="1"/>
        <v>34371</v>
      </c>
    </row>
    <row r="35" spans="1:6">
      <c r="A35">
        <v>37</v>
      </c>
      <c r="B35">
        <v>636.5</v>
      </c>
      <c r="C35" t="s">
        <v>70</v>
      </c>
      <c r="D35" t="s">
        <v>1928</v>
      </c>
      <c r="E35" s="68" t="str">
        <f t="shared" si="0"/>
        <v>20170915 10:39:11.627552</v>
      </c>
      <c r="F35" s="69">
        <f t="shared" si="1"/>
        <v>23550.5</v>
      </c>
    </row>
    <row r="36" spans="1:6">
      <c r="A36">
        <v>100</v>
      </c>
      <c r="B36">
        <v>636</v>
      </c>
      <c r="C36" t="s">
        <v>63</v>
      </c>
      <c r="D36" t="s">
        <v>1929</v>
      </c>
      <c r="E36" s="68" t="str">
        <f t="shared" si="0"/>
        <v>20170915 10:41:03.468000</v>
      </c>
      <c r="F36" s="69">
        <f t="shared" si="1"/>
        <v>63600</v>
      </c>
    </row>
    <row r="37" spans="1:6">
      <c r="A37">
        <v>90</v>
      </c>
      <c r="B37">
        <v>636</v>
      </c>
      <c r="C37" t="s">
        <v>63</v>
      </c>
      <c r="D37" t="s">
        <v>1929</v>
      </c>
      <c r="E37" s="68" t="str">
        <f t="shared" si="0"/>
        <v>20170915 10:41:03.468000</v>
      </c>
      <c r="F37" s="69">
        <f t="shared" si="1"/>
        <v>57240</v>
      </c>
    </row>
    <row r="38" spans="1:6">
      <c r="A38">
        <v>93</v>
      </c>
      <c r="B38">
        <v>636</v>
      </c>
      <c r="C38" t="s">
        <v>63</v>
      </c>
      <c r="D38" t="s">
        <v>1929</v>
      </c>
      <c r="E38" s="68" t="str">
        <f t="shared" si="0"/>
        <v>20170915 10:41:03.468000</v>
      </c>
      <c r="F38" s="69">
        <f t="shared" si="1"/>
        <v>59148</v>
      </c>
    </row>
    <row r="39" spans="1:6">
      <c r="A39">
        <v>138</v>
      </c>
      <c r="B39">
        <v>636</v>
      </c>
      <c r="C39" t="s">
        <v>63</v>
      </c>
      <c r="D39" t="s">
        <v>1929</v>
      </c>
      <c r="E39" s="68" t="str">
        <f t="shared" si="0"/>
        <v>20170915 10:41:03.468000</v>
      </c>
      <c r="F39" s="69">
        <f t="shared" si="1"/>
        <v>87768</v>
      </c>
    </row>
    <row r="40" spans="1:6">
      <c r="A40">
        <v>63</v>
      </c>
      <c r="B40">
        <v>636</v>
      </c>
      <c r="C40" t="s">
        <v>63</v>
      </c>
      <c r="D40" t="s">
        <v>1929</v>
      </c>
      <c r="E40" s="68" t="str">
        <f t="shared" si="0"/>
        <v>20170915 10:41:03.468000</v>
      </c>
      <c r="F40" s="69">
        <f t="shared" si="1"/>
        <v>40068</v>
      </c>
    </row>
    <row r="41" spans="1:6">
      <c r="A41">
        <v>25</v>
      </c>
      <c r="B41">
        <v>636</v>
      </c>
      <c r="C41" t="s">
        <v>63</v>
      </c>
      <c r="D41" t="s">
        <v>1929</v>
      </c>
      <c r="E41" s="68" t="str">
        <f t="shared" si="0"/>
        <v>20170915 10:41:03.468000</v>
      </c>
      <c r="F41" s="69">
        <f t="shared" si="1"/>
        <v>15900</v>
      </c>
    </row>
    <row r="42" spans="1:6">
      <c r="A42">
        <v>88</v>
      </c>
      <c r="B42">
        <v>636.5</v>
      </c>
      <c r="C42" t="s">
        <v>63</v>
      </c>
      <c r="D42" t="s">
        <v>1930</v>
      </c>
      <c r="E42" s="68" t="str">
        <f t="shared" si="0"/>
        <v>20170915 10:50:02.557000</v>
      </c>
      <c r="F42" s="69">
        <f t="shared" si="1"/>
        <v>56012</v>
      </c>
    </row>
    <row r="43" spans="1:6">
      <c r="A43">
        <v>60</v>
      </c>
      <c r="B43">
        <v>636.5</v>
      </c>
      <c r="C43" t="s">
        <v>63</v>
      </c>
      <c r="D43" t="s">
        <v>1930</v>
      </c>
      <c r="E43" s="68" t="str">
        <f t="shared" si="0"/>
        <v>20170915 10:50:02.557000</v>
      </c>
      <c r="F43" s="69">
        <f t="shared" si="1"/>
        <v>38190</v>
      </c>
    </row>
    <row r="44" spans="1:6">
      <c r="A44">
        <v>88</v>
      </c>
      <c r="B44">
        <v>636.5</v>
      </c>
      <c r="C44" t="s">
        <v>63</v>
      </c>
      <c r="D44" t="s">
        <v>1930</v>
      </c>
      <c r="E44" s="68" t="str">
        <f t="shared" si="0"/>
        <v>20170915 10:50:02.557000</v>
      </c>
      <c r="F44" s="69">
        <f t="shared" si="1"/>
        <v>56012</v>
      </c>
    </row>
    <row r="45" spans="1:6">
      <c r="A45">
        <v>40</v>
      </c>
      <c r="B45">
        <v>636.5</v>
      </c>
      <c r="C45" t="s">
        <v>63</v>
      </c>
      <c r="D45" t="s">
        <v>1930</v>
      </c>
      <c r="E45" s="68" t="str">
        <f t="shared" si="0"/>
        <v>20170915 10:50:02.557000</v>
      </c>
      <c r="F45" s="69">
        <f t="shared" si="1"/>
        <v>25460</v>
      </c>
    </row>
    <row r="46" spans="1:6">
      <c r="A46">
        <v>96</v>
      </c>
      <c r="B46">
        <v>636.5</v>
      </c>
      <c r="C46" t="s">
        <v>63</v>
      </c>
      <c r="D46" t="s">
        <v>1930</v>
      </c>
      <c r="E46" s="68" t="str">
        <f t="shared" si="0"/>
        <v>20170915 10:50:02.557000</v>
      </c>
      <c r="F46" s="69">
        <f t="shared" si="1"/>
        <v>61104</v>
      </c>
    </row>
    <row r="47" spans="1:6">
      <c r="A47">
        <v>90</v>
      </c>
      <c r="B47">
        <v>636.5</v>
      </c>
      <c r="C47" t="s">
        <v>63</v>
      </c>
      <c r="D47" t="s">
        <v>1930</v>
      </c>
      <c r="E47" s="68" t="str">
        <f t="shared" si="0"/>
        <v>20170915 10:50:02.557000</v>
      </c>
      <c r="F47" s="69">
        <f t="shared" si="1"/>
        <v>57285</v>
      </c>
    </row>
    <row r="48" spans="1:6">
      <c r="A48">
        <v>38</v>
      </c>
      <c r="B48">
        <v>636.5</v>
      </c>
      <c r="C48" t="s">
        <v>63</v>
      </c>
      <c r="D48" t="s">
        <v>1930</v>
      </c>
      <c r="E48" s="68" t="str">
        <f t="shared" si="0"/>
        <v>20170915 10:50:02.557000</v>
      </c>
      <c r="F48" s="69">
        <f t="shared" si="1"/>
        <v>24187</v>
      </c>
    </row>
    <row r="49" spans="1:6">
      <c r="A49">
        <v>100</v>
      </c>
      <c r="B49">
        <v>635.5</v>
      </c>
      <c r="C49" t="s">
        <v>63</v>
      </c>
      <c r="D49" t="s">
        <v>1931</v>
      </c>
      <c r="E49" s="68" t="str">
        <f t="shared" si="0"/>
        <v>20170915 10:54:59.318000</v>
      </c>
      <c r="F49" s="69">
        <f t="shared" si="1"/>
        <v>63550</v>
      </c>
    </row>
    <row r="50" spans="1:6">
      <c r="A50">
        <v>169</v>
      </c>
      <c r="B50">
        <v>635.5</v>
      </c>
      <c r="C50" t="s">
        <v>63</v>
      </c>
      <c r="D50" t="s">
        <v>1931</v>
      </c>
      <c r="E50" s="68" t="str">
        <f t="shared" si="0"/>
        <v>20170915 10:54:59.318000</v>
      </c>
      <c r="F50" s="69">
        <f t="shared" si="1"/>
        <v>107399.5</v>
      </c>
    </row>
    <row r="51" spans="1:6">
      <c r="A51">
        <v>90</v>
      </c>
      <c r="B51">
        <v>635.5</v>
      </c>
      <c r="C51" t="s">
        <v>63</v>
      </c>
      <c r="D51" t="s">
        <v>1931</v>
      </c>
      <c r="E51" s="68" t="str">
        <f t="shared" si="0"/>
        <v>20170915 10:54:59.318000</v>
      </c>
      <c r="F51" s="69">
        <f t="shared" si="1"/>
        <v>57195</v>
      </c>
    </row>
    <row r="52" spans="1:6">
      <c r="A52">
        <v>40</v>
      </c>
      <c r="B52">
        <v>635.5</v>
      </c>
      <c r="C52" t="s">
        <v>63</v>
      </c>
      <c r="D52" t="s">
        <v>1931</v>
      </c>
      <c r="E52" s="68" t="str">
        <f t="shared" si="0"/>
        <v>20170915 10:54:59.318000</v>
      </c>
      <c r="F52" s="69">
        <f t="shared" si="1"/>
        <v>25420</v>
      </c>
    </row>
    <row r="53" spans="1:6">
      <c r="A53">
        <v>101</v>
      </c>
      <c r="B53">
        <v>635.5</v>
      </c>
      <c r="C53" t="s">
        <v>63</v>
      </c>
      <c r="D53" t="s">
        <v>1931</v>
      </c>
      <c r="E53" s="68" t="str">
        <f t="shared" si="0"/>
        <v>20170915 10:54:59.318000</v>
      </c>
      <c r="F53" s="69">
        <f t="shared" si="1"/>
        <v>64185.5</v>
      </c>
    </row>
    <row r="54" spans="1:6">
      <c r="A54">
        <v>165</v>
      </c>
      <c r="B54">
        <v>633.5</v>
      </c>
      <c r="C54" t="s">
        <v>63</v>
      </c>
      <c r="D54" t="s">
        <v>1932</v>
      </c>
      <c r="E54" s="68" t="str">
        <f t="shared" si="0"/>
        <v>20170915 11:00:36.004000</v>
      </c>
      <c r="F54" s="69">
        <f t="shared" si="1"/>
        <v>104527.5</v>
      </c>
    </row>
    <row r="55" spans="1:6">
      <c r="A55">
        <v>29</v>
      </c>
      <c r="B55">
        <v>633.5</v>
      </c>
      <c r="C55" t="s">
        <v>63</v>
      </c>
      <c r="D55" t="s">
        <v>1932</v>
      </c>
      <c r="E55" s="68" t="str">
        <f t="shared" si="0"/>
        <v>20170915 11:00:36.004000</v>
      </c>
      <c r="F55" s="69">
        <f t="shared" si="1"/>
        <v>18371.5</v>
      </c>
    </row>
    <row r="56" spans="1:6">
      <c r="A56">
        <v>80</v>
      </c>
      <c r="B56">
        <v>633.5</v>
      </c>
      <c r="C56" t="s">
        <v>63</v>
      </c>
      <c r="D56" t="s">
        <v>1933</v>
      </c>
      <c r="E56" s="68" t="str">
        <f t="shared" si="0"/>
        <v>20170915 11:01:21.746000</v>
      </c>
      <c r="F56" s="69">
        <f t="shared" si="1"/>
        <v>50680</v>
      </c>
    </row>
    <row r="57" spans="1:6">
      <c r="A57">
        <v>44</v>
      </c>
      <c r="B57">
        <v>633.5</v>
      </c>
      <c r="C57" t="s">
        <v>63</v>
      </c>
      <c r="D57" t="s">
        <v>1934</v>
      </c>
      <c r="E57" s="68" t="str">
        <f t="shared" si="0"/>
        <v>20170915 11:04:52.746000</v>
      </c>
      <c r="F57" s="69">
        <f t="shared" si="1"/>
        <v>27874</v>
      </c>
    </row>
    <row r="58" spans="1:6">
      <c r="A58">
        <v>40</v>
      </c>
      <c r="B58">
        <v>633.5</v>
      </c>
      <c r="C58" t="s">
        <v>63</v>
      </c>
      <c r="D58" t="s">
        <v>1935</v>
      </c>
      <c r="E58" s="68" t="str">
        <f t="shared" si="0"/>
        <v>20170915 11:04:57.859000</v>
      </c>
      <c r="F58" s="69">
        <f t="shared" si="1"/>
        <v>25340</v>
      </c>
    </row>
    <row r="59" spans="1:6">
      <c r="A59">
        <v>54</v>
      </c>
      <c r="B59">
        <v>633.5</v>
      </c>
      <c r="C59" t="s">
        <v>65</v>
      </c>
      <c r="D59" t="s">
        <v>1935</v>
      </c>
      <c r="E59" s="68" t="str">
        <f t="shared" si="0"/>
        <v>20170915 11:04:57.859000</v>
      </c>
      <c r="F59" s="69">
        <f t="shared" si="1"/>
        <v>34209</v>
      </c>
    </row>
    <row r="60" spans="1:6">
      <c r="A60">
        <v>37</v>
      </c>
      <c r="B60">
        <v>633.5</v>
      </c>
      <c r="C60" t="s">
        <v>70</v>
      </c>
      <c r="D60" t="s">
        <v>1936</v>
      </c>
      <c r="E60" s="68" t="str">
        <f t="shared" si="0"/>
        <v>20170915 11:04:57.860045</v>
      </c>
      <c r="F60" s="69">
        <f t="shared" si="1"/>
        <v>23439.5</v>
      </c>
    </row>
    <row r="61" spans="1:6">
      <c r="A61">
        <v>51</v>
      </c>
      <c r="B61">
        <v>633.5</v>
      </c>
      <c r="C61" t="s">
        <v>67</v>
      </c>
      <c r="D61" t="s">
        <v>1937</v>
      </c>
      <c r="E61" s="68" t="str">
        <f t="shared" si="0"/>
        <v>20170915 11:04:57.860152</v>
      </c>
      <c r="F61" s="69">
        <f t="shared" si="1"/>
        <v>32308.5</v>
      </c>
    </row>
    <row r="62" spans="1:6">
      <c r="A62">
        <v>100</v>
      </c>
      <c r="B62">
        <v>633</v>
      </c>
      <c r="C62" t="s">
        <v>63</v>
      </c>
      <c r="D62" t="s">
        <v>1938</v>
      </c>
      <c r="E62" s="68" t="str">
        <f t="shared" si="0"/>
        <v>20170915 11:07:08.274000</v>
      </c>
      <c r="F62" s="69">
        <f t="shared" si="1"/>
        <v>63300</v>
      </c>
    </row>
    <row r="63" spans="1:6">
      <c r="A63">
        <v>400</v>
      </c>
      <c r="B63">
        <v>633</v>
      </c>
      <c r="C63" t="s">
        <v>63</v>
      </c>
      <c r="D63" t="s">
        <v>1938</v>
      </c>
      <c r="E63" s="68" t="str">
        <f t="shared" si="0"/>
        <v>20170915 11:07:08.274000</v>
      </c>
      <c r="F63" s="69">
        <f t="shared" si="1"/>
        <v>253200</v>
      </c>
    </row>
    <row r="64" spans="1:6">
      <c r="A64">
        <v>500</v>
      </c>
      <c r="B64">
        <v>632</v>
      </c>
      <c r="C64" t="s">
        <v>63</v>
      </c>
      <c r="D64" t="s">
        <v>1939</v>
      </c>
      <c r="E64" s="68" t="str">
        <f t="shared" si="0"/>
        <v>20170915 11:21:49.073000</v>
      </c>
      <c r="F64" s="69">
        <f t="shared" si="1"/>
        <v>316000</v>
      </c>
    </row>
    <row r="65" spans="1:6">
      <c r="A65">
        <v>100</v>
      </c>
      <c r="B65">
        <v>633</v>
      </c>
      <c r="C65" t="s">
        <v>63</v>
      </c>
      <c r="D65" t="s">
        <v>1940</v>
      </c>
      <c r="E65" s="68" t="str">
        <f t="shared" si="0"/>
        <v>20170915 11:26:06.162000</v>
      </c>
      <c r="F65" s="69">
        <f t="shared" si="1"/>
        <v>63300</v>
      </c>
    </row>
    <row r="66" spans="1:6">
      <c r="A66">
        <v>117</v>
      </c>
      <c r="B66">
        <v>633</v>
      </c>
      <c r="C66" t="s">
        <v>63</v>
      </c>
      <c r="D66" t="s">
        <v>1940</v>
      </c>
      <c r="E66" s="68" t="str">
        <f t="shared" ref="E66:E129" si="4">LEFT(D66,FIND(" ",D66)-1)&amp;" "&amp;IF((MID(D66,FIND(" ",D66)+1,2))&lt;"23",MID(D66,FIND(" ",D66)+1,2) + 2 - VALUE(MID(D66,28,1)),"0"&amp;"0")&amp;MID(D66,FIND(" ",D66)+3,13)</f>
        <v>20170915 11:26:06.162000</v>
      </c>
      <c r="F66" s="69">
        <f t="shared" ref="F66:F129" si="5">A66*B66</f>
        <v>74061</v>
      </c>
    </row>
    <row r="67" spans="1:6">
      <c r="A67">
        <v>90</v>
      </c>
      <c r="B67">
        <v>633</v>
      </c>
      <c r="C67" t="s">
        <v>63</v>
      </c>
      <c r="D67" t="s">
        <v>1940</v>
      </c>
      <c r="E67" s="68" t="str">
        <f t="shared" si="4"/>
        <v>20170915 11:26:06.162000</v>
      </c>
      <c r="F67" s="69">
        <f t="shared" si="5"/>
        <v>56970</v>
      </c>
    </row>
    <row r="68" spans="1:6">
      <c r="A68">
        <v>293</v>
      </c>
      <c r="B68">
        <v>633</v>
      </c>
      <c r="C68" t="s">
        <v>63</v>
      </c>
      <c r="D68" t="s">
        <v>1941</v>
      </c>
      <c r="E68" s="68" t="str">
        <f t="shared" si="4"/>
        <v>20170915 11:26:06.210000</v>
      </c>
      <c r="F68" s="69">
        <f t="shared" si="5"/>
        <v>185469</v>
      </c>
    </row>
    <row r="69" spans="1:6">
      <c r="A69">
        <v>80</v>
      </c>
      <c r="B69">
        <v>636.5</v>
      </c>
      <c r="C69" t="s">
        <v>63</v>
      </c>
      <c r="D69" t="s">
        <v>1942</v>
      </c>
      <c r="E69" s="68" t="str">
        <f t="shared" si="4"/>
        <v>20170915 11:44:54.106000</v>
      </c>
      <c r="F69" s="69">
        <f t="shared" si="5"/>
        <v>50920</v>
      </c>
    </row>
    <row r="70" spans="1:6">
      <c r="A70">
        <v>100</v>
      </c>
      <c r="B70">
        <v>636.5</v>
      </c>
      <c r="C70" t="s">
        <v>63</v>
      </c>
      <c r="D70" t="s">
        <v>1942</v>
      </c>
      <c r="E70" s="68" t="str">
        <f t="shared" si="4"/>
        <v>20170915 11:44:54.106000</v>
      </c>
      <c r="F70" s="69">
        <f t="shared" si="5"/>
        <v>63650</v>
      </c>
    </row>
    <row r="71" spans="1:6">
      <c r="A71">
        <v>146</v>
      </c>
      <c r="B71">
        <v>636.5</v>
      </c>
      <c r="C71" t="s">
        <v>63</v>
      </c>
      <c r="D71" t="s">
        <v>1942</v>
      </c>
      <c r="E71" s="68" t="str">
        <f t="shared" si="4"/>
        <v>20170915 11:44:54.106000</v>
      </c>
      <c r="F71" s="69">
        <f t="shared" si="5"/>
        <v>92929</v>
      </c>
    </row>
    <row r="72" spans="1:6">
      <c r="A72">
        <v>174</v>
      </c>
      <c r="B72">
        <v>636.5</v>
      </c>
      <c r="C72" t="s">
        <v>63</v>
      </c>
      <c r="D72" t="s">
        <v>1943</v>
      </c>
      <c r="E72" s="68" t="str">
        <f t="shared" si="4"/>
        <v>20170915 11:44:54.133000</v>
      </c>
      <c r="F72" s="69">
        <f t="shared" si="5"/>
        <v>110751</v>
      </c>
    </row>
    <row r="73" spans="1:6">
      <c r="A73">
        <v>113</v>
      </c>
      <c r="B73">
        <v>635</v>
      </c>
      <c r="C73" t="s">
        <v>63</v>
      </c>
      <c r="D73" t="s">
        <v>1944</v>
      </c>
      <c r="E73" s="68" t="str">
        <f t="shared" si="4"/>
        <v>20170915 12:01:38.790000</v>
      </c>
      <c r="F73" s="69">
        <f t="shared" si="5"/>
        <v>71755</v>
      </c>
    </row>
    <row r="74" spans="1:6">
      <c r="A74">
        <v>387</v>
      </c>
      <c r="B74">
        <v>635</v>
      </c>
      <c r="C74" t="s">
        <v>63</v>
      </c>
      <c r="D74" t="s">
        <v>1944</v>
      </c>
      <c r="E74" s="68" t="str">
        <f t="shared" si="4"/>
        <v>20170915 12:01:38.790000</v>
      </c>
      <c r="F74" s="69">
        <f t="shared" si="5"/>
        <v>245745</v>
      </c>
    </row>
    <row r="75" spans="1:6">
      <c r="A75">
        <v>115</v>
      </c>
      <c r="B75">
        <v>636</v>
      </c>
      <c r="C75" t="s">
        <v>63</v>
      </c>
      <c r="D75" t="s">
        <v>1945</v>
      </c>
      <c r="E75" s="68" t="str">
        <f t="shared" si="4"/>
        <v>20170915 12:17:23.670000</v>
      </c>
      <c r="F75" s="69">
        <f t="shared" si="5"/>
        <v>73140</v>
      </c>
    </row>
    <row r="76" spans="1:6">
      <c r="A76">
        <v>249</v>
      </c>
      <c r="B76">
        <v>636</v>
      </c>
      <c r="C76" t="s">
        <v>63</v>
      </c>
      <c r="D76" t="s">
        <v>1945</v>
      </c>
      <c r="E76" s="68" t="str">
        <f t="shared" si="4"/>
        <v>20170915 12:17:23.670000</v>
      </c>
      <c r="F76" s="69">
        <f t="shared" si="5"/>
        <v>158364</v>
      </c>
    </row>
    <row r="77" spans="1:6">
      <c r="A77">
        <v>90</v>
      </c>
      <c r="B77">
        <v>636</v>
      </c>
      <c r="C77" t="s">
        <v>63</v>
      </c>
      <c r="D77" t="s">
        <v>1945</v>
      </c>
      <c r="E77" s="68" t="str">
        <f t="shared" si="4"/>
        <v>20170915 12:17:23.670000</v>
      </c>
      <c r="F77" s="69">
        <f t="shared" si="5"/>
        <v>57240</v>
      </c>
    </row>
    <row r="78" spans="1:6">
      <c r="A78">
        <v>46</v>
      </c>
      <c r="B78">
        <v>636</v>
      </c>
      <c r="C78" t="s">
        <v>63</v>
      </c>
      <c r="D78" t="s">
        <v>1945</v>
      </c>
      <c r="E78" s="68" t="str">
        <f t="shared" si="4"/>
        <v>20170915 12:17:23.670000</v>
      </c>
      <c r="F78" s="69">
        <f t="shared" si="5"/>
        <v>29256</v>
      </c>
    </row>
    <row r="79" spans="1:6">
      <c r="A79">
        <v>100</v>
      </c>
      <c r="B79">
        <v>635</v>
      </c>
      <c r="C79" t="s">
        <v>63</v>
      </c>
      <c r="D79" t="s">
        <v>1946</v>
      </c>
      <c r="E79" s="68" t="str">
        <f t="shared" si="4"/>
        <v>20170915 12:40:48.694000</v>
      </c>
      <c r="F79" s="69">
        <f t="shared" si="5"/>
        <v>63500</v>
      </c>
    </row>
    <row r="80" spans="1:6">
      <c r="A80">
        <v>99</v>
      </c>
      <c r="B80">
        <v>635</v>
      </c>
      <c r="C80" t="s">
        <v>63</v>
      </c>
      <c r="D80" t="s">
        <v>1946</v>
      </c>
      <c r="E80" s="68" t="str">
        <f t="shared" si="4"/>
        <v>20170915 12:40:48.694000</v>
      </c>
      <c r="F80" s="69">
        <f t="shared" si="5"/>
        <v>62865</v>
      </c>
    </row>
    <row r="81" spans="1:6">
      <c r="A81">
        <v>69</v>
      </c>
      <c r="B81">
        <v>635</v>
      </c>
      <c r="C81" t="s">
        <v>63</v>
      </c>
      <c r="D81" t="s">
        <v>1946</v>
      </c>
      <c r="E81" s="68" t="str">
        <f t="shared" si="4"/>
        <v>20170915 12:40:48.694000</v>
      </c>
      <c r="F81" s="69">
        <f t="shared" si="5"/>
        <v>43815</v>
      </c>
    </row>
    <row r="82" spans="1:6">
      <c r="A82">
        <v>154</v>
      </c>
      <c r="B82">
        <v>635</v>
      </c>
      <c r="C82" t="s">
        <v>63</v>
      </c>
      <c r="D82" t="s">
        <v>1946</v>
      </c>
      <c r="E82" s="68" t="str">
        <f t="shared" si="4"/>
        <v>20170915 12:40:48.694000</v>
      </c>
      <c r="F82" s="69">
        <f t="shared" si="5"/>
        <v>97790</v>
      </c>
    </row>
    <row r="83" spans="1:6">
      <c r="A83">
        <v>20</v>
      </c>
      <c r="B83">
        <v>635</v>
      </c>
      <c r="C83" t="s">
        <v>63</v>
      </c>
      <c r="D83" t="s">
        <v>1946</v>
      </c>
      <c r="E83" s="68" t="str">
        <f t="shared" si="4"/>
        <v>20170915 12:40:48.694000</v>
      </c>
      <c r="F83" s="69">
        <f t="shared" si="5"/>
        <v>12700</v>
      </c>
    </row>
    <row r="84" spans="1:6">
      <c r="A84">
        <v>40</v>
      </c>
      <c r="B84">
        <v>635</v>
      </c>
      <c r="C84" t="s">
        <v>63</v>
      </c>
      <c r="D84" t="s">
        <v>1946</v>
      </c>
      <c r="E84" s="68" t="str">
        <f t="shared" si="4"/>
        <v>20170915 12:40:48.694000</v>
      </c>
      <c r="F84" s="69">
        <f t="shared" si="5"/>
        <v>25400</v>
      </c>
    </row>
    <row r="85" spans="1:6">
      <c r="A85">
        <v>12</v>
      </c>
      <c r="B85">
        <v>635</v>
      </c>
      <c r="C85" t="s">
        <v>63</v>
      </c>
      <c r="D85" t="s">
        <v>1947</v>
      </c>
      <c r="E85" s="68" t="str">
        <f t="shared" si="4"/>
        <v>20170915 12:40:48.715000</v>
      </c>
      <c r="F85" s="69">
        <f t="shared" si="5"/>
        <v>7620</v>
      </c>
    </row>
    <row r="86" spans="1:6">
      <c r="A86">
        <v>6</v>
      </c>
      <c r="B86">
        <v>635</v>
      </c>
      <c r="C86" t="s">
        <v>63</v>
      </c>
      <c r="D86" t="s">
        <v>1947</v>
      </c>
      <c r="E86" s="68" t="str">
        <f t="shared" si="4"/>
        <v>20170915 12:40:48.715000</v>
      </c>
      <c r="F86" s="69">
        <f t="shared" si="5"/>
        <v>3810</v>
      </c>
    </row>
    <row r="87" spans="1:6">
      <c r="A87">
        <v>250</v>
      </c>
      <c r="B87">
        <v>637</v>
      </c>
      <c r="C87" t="s">
        <v>63</v>
      </c>
      <c r="D87" t="s">
        <v>1948</v>
      </c>
      <c r="E87" s="68" t="str">
        <f t="shared" si="4"/>
        <v>20170915 13:04:56.955000</v>
      </c>
      <c r="F87" s="69">
        <f t="shared" si="5"/>
        <v>159250</v>
      </c>
    </row>
    <row r="88" spans="1:6">
      <c r="A88">
        <v>142</v>
      </c>
      <c r="B88">
        <v>636.5</v>
      </c>
      <c r="C88" t="s">
        <v>63</v>
      </c>
      <c r="D88" t="s">
        <v>1949</v>
      </c>
      <c r="E88" s="68" t="str">
        <f t="shared" si="4"/>
        <v>20170915 13:05:55.091000</v>
      </c>
      <c r="F88" s="69">
        <f t="shared" si="5"/>
        <v>90383</v>
      </c>
    </row>
    <row r="89" spans="1:6">
      <c r="A89">
        <v>108</v>
      </c>
      <c r="B89">
        <v>636.5</v>
      </c>
      <c r="C89" t="s">
        <v>63</v>
      </c>
      <c r="D89" t="s">
        <v>1949</v>
      </c>
      <c r="E89" s="68" t="str">
        <f t="shared" si="4"/>
        <v>20170915 13:05:55.091000</v>
      </c>
      <c r="F89" s="69">
        <f t="shared" si="5"/>
        <v>68742</v>
      </c>
    </row>
    <row r="90" spans="1:6">
      <c r="A90">
        <v>153</v>
      </c>
      <c r="B90">
        <v>636.5</v>
      </c>
      <c r="C90" t="s">
        <v>63</v>
      </c>
      <c r="D90" t="s">
        <v>1950</v>
      </c>
      <c r="E90" s="68" t="str">
        <f t="shared" si="4"/>
        <v>20170915 13:25:44.844000</v>
      </c>
      <c r="F90" s="69">
        <f t="shared" si="5"/>
        <v>97384.5</v>
      </c>
    </row>
    <row r="91" spans="1:6">
      <c r="A91">
        <v>171</v>
      </c>
      <c r="B91">
        <v>638</v>
      </c>
      <c r="C91" t="s">
        <v>63</v>
      </c>
      <c r="D91" t="s">
        <v>1951</v>
      </c>
      <c r="E91" s="68" t="str">
        <f t="shared" si="4"/>
        <v>20170915 13:34:43.978000</v>
      </c>
      <c r="F91" s="69">
        <f t="shared" si="5"/>
        <v>109098</v>
      </c>
    </row>
    <row r="92" spans="1:6">
      <c r="A92">
        <v>70</v>
      </c>
      <c r="B92">
        <v>638</v>
      </c>
      <c r="C92" t="s">
        <v>63</v>
      </c>
      <c r="D92" t="s">
        <v>1951</v>
      </c>
      <c r="E92" s="68" t="str">
        <f t="shared" si="4"/>
        <v>20170915 13:34:43.978000</v>
      </c>
      <c r="F92" s="69">
        <f t="shared" si="5"/>
        <v>44660</v>
      </c>
    </row>
    <row r="93" spans="1:6">
      <c r="A93">
        <v>40</v>
      </c>
      <c r="B93">
        <v>638</v>
      </c>
      <c r="C93" t="s">
        <v>63</v>
      </c>
      <c r="D93" t="s">
        <v>1951</v>
      </c>
      <c r="E93" s="68" t="str">
        <f t="shared" si="4"/>
        <v>20170915 13:34:43.978000</v>
      </c>
      <c r="F93" s="69">
        <f t="shared" si="5"/>
        <v>25520</v>
      </c>
    </row>
    <row r="94" spans="1:6">
      <c r="A94">
        <v>166</v>
      </c>
      <c r="B94">
        <v>638</v>
      </c>
      <c r="C94" t="s">
        <v>63</v>
      </c>
      <c r="D94" t="s">
        <v>1952</v>
      </c>
      <c r="E94" s="68" t="str">
        <f t="shared" si="4"/>
        <v>20170915 13:34:44.000000</v>
      </c>
      <c r="F94" s="69">
        <f t="shared" si="5"/>
        <v>105908</v>
      </c>
    </row>
    <row r="95" spans="1:6">
      <c r="A95">
        <v>358</v>
      </c>
      <c r="B95">
        <v>637.5</v>
      </c>
      <c r="C95" t="s">
        <v>63</v>
      </c>
      <c r="D95" t="s">
        <v>1953</v>
      </c>
      <c r="E95" s="68" t="str">
        <f t="shared" si="4"/>
        <v>20170915 13:50:32.158000</v>
      </c>
      <c r="F95" s="69">
        <f t="shared" si="5"/>
        <v>228225</v>
      </c>
    </row>
    <row r="96" spans="1:6">
      <c r="A96">
        <v>42</v>
      </c>
      <c r="B96">
        <v>637.5</v>
      </c>
      <c r="C96" t="s">
        <v>63</v>
      </c>
      <c r="D96" t="s">
        <v>1953</v>
      </c>
      <c r="E96" s="68" t="str">
        <f t="shared" si="4"/>
        <v>20170915 13:50:32.158000</v>
      </c>
      <c r="F96" s="69">
        <f t="shared" si="5"/>
        <v>26775</v>
      </c>
    </row>
    <row r="97" spans="1:6">
      <c r="A97">
        <v>500</v>
      </c>
      <c r="B97">
        <v>637.5</v>
      </c>
      <c r="C97" t="s">
        <v>63</v>
      </c>
      <c r="D97" t="s">
        <v>1954</v>
      </c>
      <c r="E97" s="68" t="str">
        <f t="shared" si="4"/>
        <v>20170915 13:54:40.920000</v>
      </c>
      <c r="F97" s="69">
        <f t="shared" si="5"/>
        <v>318750</v>
      </c>
    </row>
    <row r="98" spans="1:6">
      <c r="A98">
        <v>91</v>
      </c>
      <c r="B98">
        <v>637.5</v>
      </c>
      <c r="C98" t="s">
        <v>63</v>
      </c>
      <c r="D98" t="s">
        <v>1955</v>
      </c>
      <c r="E98" s="68" t="str">
        <f t="shared" si="4"/>
        <v>20170915 14:10:09.287000</v>
      </c>
      <c r="F98" s="69">
        <f t="shared" si="5"/>
        <v>58012.5</v>
      </c>
    </row>
    <row r="99" spans="1:6">
      <c r="A99">
        <v>97</v>
      </c>
      <c r="B99">
        <v>637.5</v>
      </c>
      <c r="C99" t="s">
        <v>63</v>
      </c>
      <c r="D99" t="s">
        <v>1955</v>
      </c>
      <c r="E99" s="68" t="str">
        <f t="shared" si="4"/>
        <v>20170915 14:10:09.287000</v>
      </c>
      <c r="F99" s="69">
        <f t="shared" si="5"/>
        <v>61837.5</v>
      </c>
    </row>
    <row r="100" spans="1:6">
      <c r="A100">
        <v>90</v>
      </c>
      <c r="B100">
        <v>637.5</v>
      </c>
      <c r="C100" t="s">
        <v>63</v>
      </c>
      <c r="D100" t="s">
        <v>1955</v>
      </c>
      <c r="E100" s="68" t="str">
        <f t="shared" si="4"/>
        <v>20170915 14:10:09.287000</v>
      </c>
      <c r="F100" s="69">
        <f t="shared" si="5"/>
        <v>57375</v>
      </c>
    </row>
    <row r="101" spans="1:6">
      <c r="A101">
        <v>148</v>
      </c>
      <c r="B101">
        <v>637.5</v>
      </c>
      <c r="C101" t="s">
        <v>63</v>
      </c>
      <c r="D101" t="s">
        <v>1955</v>
      </c>
      <c r="E101" s="68" t="str">
        <f t="shared" si="4"/>
        <v>20170915 14:10:09.287000</v>
      </c>
      <c r="F101" s="69">
        <f t="shared" si="5"/>
        <v>94350</v>
      </c>
    </row>
    <row r="102" spans="1:6">
      <c r="A102">
        <v>77</v>
      </c>
      <c r="B102">
        <v>637.5</v>
      </c>
      <c r="C102" t="s">
        <v>63</v>
      </c>
      <c r="D102" t="s">
        <v>1955</v>
      </c>
      <c r="E102" s="68" t="str">
        <f t="shared" si="4"/>
        <v>20170915 14:10:09.287000</v>
      </c>
      <c r="F102" s="69">
        <f t="shared" si="5"/>
        <v>49087.5</v>
      </c>
    </row>
    <row r="103" spans="1:6">
      <c r="A103">
        <v>40</v>
      </c>
      <c r="B103">
        <v>637.5</v>
      </c>
      <c r="C103" t="s">
        <v>63</v>
      </c>
      <c r="D103" t="s">
        <v>1955</v>
      </c>
      <c r="E103" s="68" t="str">
        <f t="shared" si="4"/>
        <v>20170915 14:10:09.287000</v>
      </c>
      <c r="F103" s="69">
        <f t="shared" si="5"/>
        <v>25500</v>
      </c>
    </row>
    <row r="104" spans="1:6">
      <c r="A104">
        <v>100</v>
      </c>
      <c r="B104">
        <v>637.5</v>
      </c>
      <c r="C104" t="s">
        <v>63</v>
      </c>
      <c r="D104" t="s">
        <v>1955</v>
      </c>
      <c r="E104" s="68" t="str">
        <f t="shared" si="4"/>
        <v>20170915 14:10:09.287000</v>
      </c>
      <c r="F104" s="69">
        <f t="shared" si="5"/>
        <v>63750</v>
      </c>
    </row>
    <row r="105" spans="1:6">
      <c r="A105">
        <v>96</v>
      </c>
      <c r="B105">
        <v>637.5</v>
      </c>
      <c r="C105" t="s">
        <v>63</v>
      </c>
      <c r="D105" t="s">
        <v>1955</v>
      </c>
      <c r="E105" s="68" t="str">
        <f t="shared" si="4"/>
        <v>20170915 14:10:09.287000</v>
      </c>
      <c r="F105" s="69">
        <f t="shared" si="5"/>
        <v>61200</v>
      </c>
    </row>
    <row r="106" spans="1:6">
      <c r="A106">
        <v>90</v>
      </c>
      <c r="B106">
        <v>637.5</v>
      </c>
      <c r="C106" t="s">
        <v>63</v>
      </c>
      <c r="D106" t="s">
        <v>1955</v>
      </c>
      <c r="E106" s="68" t="str">
        <f t="shared" si="4"/>
        <v>20170915 14:10:09.287000</v>
      </c>
      <c r="F106" s="69">
        <f t="shared" si="5"/>
        <v>57375</v>
      </c>
    </row>
    <row r="107" spans="1:6">
      <c r="A107">
        <v>171</v>
      </c>
      <c r="B107">
        <v>637.5</v>
      </c>
      <c r="C107" t="s">
        <v>63</v>
      </c>
      <c r="D107" t="s">
        <v>1955</v>
      </c>
      <c r="E107" s="68" t="str">
        <f t="shared" si="4"/>
        <v>20170915 14:10:09.287000</v>
      </c>
      <c r="F107" s="69">
        <f t="shared" si="5"/>
        <v>109012.5</v>
      </c>
    </row>
    <row r="108" spans="1:6">
      <c r="A108">
        <v>95</v>
      </c>
      <c r="B108">
        <v>636</v>
      </c>
      <c r="C108" t="s">
        <v>63</v>
      </c>
      <c r="D108" t="s">
        <v>1956</v>
      </c>
      <c r="E108" s="68" t="str">
        <f t="shared" si="4"/>
        <v>20170915 14:19:43.206000</v>
      </c>
      <c r="F108" s="69">
        <f t="shared" si="5"/>
        <v>60420</v>
      </c>
    </row>
    <row r="109" spans="1:6">
      <c r="A109">
        <v>100</v>
      </c>
      <c r="B109">
        <v>636</v>
      </c>
      <c r="C109" t="s">
        <v>63</v>
      </c>
      <c r="D109" t="s">
        <v>1956</v>
      </c>
      <c r="E109" s="68" t="str">
        <f t="shared" si="4"/>
        <v>20170915 14:19:43.206000</v>
      </c>
      <c r="F109" s="69">
        <f t="shared" si="5"/>
        <v>63600</v>
      </c>
    </row>
    <row r="110" spans="1:6">
      <c r="A110">
        <v>26</v>
      </c>
      <c r="B110">
        <v>636</v>
      </c>
      <c r="C110" t="s">
        <v>63</v>
      </c>
      <c r="D110" t="s">
        <v>1956</v>
      </c>
      <c r="E110" s="68" t="str">
        <f t="shared" si="4"/>
        <v>20170915 14:19:43.206000</v>
      </c>
      <c r="F110" s="69">
        <f t="shared" si="5"/>
        <v>16536</v>
      </c>
    </row>
    <row r="111" spans="1:6">
      <c r="A111">
        <v>91</v>
      </c>
      <c r="B111">
        <v>636</v>
      </c>
      <c r="C111" t="s">
        <v>63</v>
      </c>
      <c r="D111" t="s">
        <v>1956</v>
      </c>
      <c r="E111" s="68" t="str">
        <f t="shared" si="4"/>
        <v>20170915 14:19:43.206000</v>
      </c>
      <c r="F111" s="69">
        <f t="shared" si="5"/>
        <v>57876</v>
      </c>
    </row>
    <row r="112" spans="1:6">
      <c r="A112">
        <v>76</v>
      </c>
      <c r="B112">
        <v>636</v>
      </c>
      <c r="C112" t="s">
        <v>63</v>
      </c>
      <c r="D112" t="s">
        <v>1956</v>
      </c>
      <c r="E112" s="68" t="str">
        <f t="shared" si="4"/>
        <v>20170915 14:19:43.206000</v>
      </c>
      <c r="F112" s="69">
        <f t="shared" si="5"/>
        <v>48336</v>
      </c>
    </row>
    <row r="113" spans="1:6">
      <c r="A113">
        <v>90</v>
      </c>
      <c r="B113">
        <v>636</v>
      </c>
      <c r="C113" t="s">
        <v>63</v>
      </c>
      <c r="D113" t="s">
        <v>1956</v>
      </c>
      <c r="E113" s="68" t="str">
        <f t="shared" si="4"/>
        <v>20170915 14:19:43.206000</v>
      </c>
      <c r="F113" s="69">
        <f t="shared" si="5"/>
        <v>57240</v>
      </c>
    </row>
    <row r="114" spans="1:6">
      <c r="A114">
        <v>22</v>
      </c>
      <c r="B114">
        <v>636</v>
      </c>
      <c r="C114" t="s">
        <v>63</v>
      </c>
      <c r="D114" t="s">
        <v>1956</v>
      </c>
      <c r="E114" s="68" t="str">
        <f t="shared" si="4"/>
        <v>20170915 14:19:43.206000</v>
      </c>
      <c r="F114" s="69">
        <f t="shared" si="5"/>
        <v>13992</v>
      </c>
    </row>
    <row r="115" spans="1:6">
      <c r="A115">
        <v>71</v>
      </c>
      <c r="B115">
        <v>634.5</v>
      </c>
      <c r="C115" t="s">
        <v>63</v>
      </c>
      <c r="D115" t="s">
        <v>1957</v>
      </c>
      <c r="E115" s="68" t="str">
        <f t="shared" si="4"/>
        <v>20170915 14:26:54.391000</v>
      </c>
      <c r="F115" s="69">
        <f t="shared" si="5"/>
        <v>45049.5</v>
      </c>
    </row>
    <row r="116" spans="1:6">
      <c r="A116">
        <v>100</v>
      </c>
      <c r="B116">
        <v>634.5</v>
      </c>
      <c r="C116" t="s">
        <v>63</v>
      </c>
      <c r="D116" t="s">
        <v>1957</v>
      </c>
      <c r="E116" s="68" t="str">
        <f t="shared" si="4"/>
        <v>20170915 14:26:54.391000</v>
      </c>
      <c r="F116" s="69">
        <f t="shared" si="5"/>
        <v>63450</v>
      </c>
    </row>
    <row r="117" spans="1:6">
      <c r="A117">
        <v>118</v>
      </c>
      <c r="B117">
        <v>634.5</v>
      </c>
      <c r="C117" t="s">
        <v>63</v>
      </c>
      <c r="D117" t="s">
        <v>1957</v>
      </c>
      <c r="E117" s="68" t="str">
        <f t="shared" si="4"/>
        <v>20170915 14:26:54.391000</v>
      </c>
      <c r="F117" s="69">
        <f t="shared" si="5"/>
        <v>74871</v>
      </c>
    </row>
    <row r="118" spans="1:6">
      <c r="A118">
        <v>193</v>
      </c>
      <c r="B118">
        <v>634.5</v>
      </c>
      <c r="C118" t="s">
        <v>63</v>
      </c>
      <c r="D118" t="s">
        <v>1957</v>
      </c>
      <c r="E118" s="68" t="str">
        <f t="shared" si="4"/>
        <v>20170915 14:26:54.391000</v>
      </c>
      <c r="F118" s="69">
        <f t="shared" si="5"/>
        <v>122458.5</v>
      </c>
    </row>
    <row r="119" spans="1:6">
      <c r="A119">
        <v>40</v>
      </c>
      <c r="B119">
        <v>634.5</v>
      </c>
      <c r="C119" t="s">
        <v>63</v>
      </c>
      <c r="D119" t="s">
        <v>1957</v>
      </c>
      <c r="E119" s="68" t="str">
        <f t="shared" si="4"/>
        <v>20170915 14:26:54.391000</v>
      </c>
      <c r="F119" s="69">
        <f t="shared" si="5"/>
        <v>25380</v>
      </c>
    </row>
    <row r="120" spans="1:6">
      <c r="A120">
        <v>147</v>
      </c>
      <c r="B120">
        <v>634.5</v>
      </c>
      <c r="C120" t="s">
        <v>63</v>
      </c>
      <c r="D120" t="s">
        <v>1957</v>
      </c>
      <c r="E120" s="68" t="str">
        <f t="shared" si="4"/>
        <v>20170915 14:26:54.391000</v>
      </c>
      <c r="F120" s="69">
        <f t="shared" si="5"/>
        <v>93271.5</v>
      </c>
    </row>
    <row r="121" spans="1:6">
      <c r="A121">
        <v>80</v>
      </c>
      <c r="B121">
        <v>634.5</v>
      </c>
      <c r="C121" t="s">
        <v>63</v>
      </c>
      <c r="D121" t="s">
        <v>1957</v>
      </c>
      <c r="E121" s="68" t="str">
        <f t="shared" si="4"/>
        <v>20170915 14:26:54.391000</v>
      </c>
      <c r="F121" s="69">
        <f t="shared" si="5"/>
        <v>50760</v>
      </c>
    </row>
    <row r="122" spans="1:6">
      <c r="A122">
        <v>89</v>
      </c>
      <c r="B122">
        <v>634.5</v>
      </c>
      <c r="C122" t="s">
        <v>63</v>
      </c>
      <c r="D122" t="s">
        <v>1957</v>
      </c>
      <c r="E122" s="68" t="str">
        <f t="shared" si="4"/>
        <v>20170915 14:26:54.391000</v>
      </c>
      <c r="F122" s="69">
        <f t="shared" si="5"/>
        <v>56470.5</v>
      </c>
    </row>
    <row r="123" spans="1:6">
      <c r="A123">
        <v>103</v>
      </c>
      <c r="B123">
        <v>634.5</v>
      </c>
      <c r="C123" t="s">
        <v>63</v>
      </c>
      <c r="D123" t="s">
        <v>1957</v>
      </c>
      <c r="E123" s="68" t="str">
        <f t="shared" si="4"/>
        <v>20170915 14:26:54.391000</v>
      </c>
      <c r="F123" s="69">
        <f t="shared" si="5"/>
        <v>65353.5</v>
      </c>
    </row>
    <row r="124" spans="1:6">
      <c r="A124">
        <v>59</v>
      </c>
      <c r="B124">
        <v>634.5</v>
      </c>
      <c r="C124" t="s">
        <v>63</v>
      </c>
      <c r="D124" t="s">
        <v>1957</v>
      </c>
      <c r="E124" s="68" t="str">
        <f t="shared" si="4"/>
        <v>20170915 14:26:54.391000</v>
      </c>
      <c r="F124" s="69">
        <f t="shared" si="5"/>
        <v>37435.5</v>
      </c>
    </row>
    <row r="125" spans="1:6">
      <c r="A125">
        <v>89</v>
      </c>
      <c r="B125">
        <v>635</v>
      </c>
      <c r="C125" t="s">
        <v>63</v>
      </c>
      <c r="D125" t="s">
        <v>1958</v>
      </c>
      <c r="E125" s="68" t="str">
        <f t="shared" si="4"/>
        <v>20170915 15:13:22.694000</v>
      </c>
      <c r="F125" s="69">
        <f t="shared" si="5"/>
        <v>56515</v>
      </c>
    </row>
    <row r="126" spans="1:6">
      <c r="A126">
        <v>51</v>
      </c>
      <c r="B126">
        <v>635</v>
      </c>
      <c r="C126" t="s">
        <v>63</v>
      </c>
      <c r="D126" t="s">
        <v>1958</v>
      </c>
      <c r="E126" s="68" t="str">
        <f t="shared" si="4"/>
        <v>20170915 15:13:22.694000</v>
      </c>
      <c r="F126" s="69">
        <f t="shared" si="5"/>
        <v>32385</v>
      </c>
    </row>
    <row r="127" spans="1:6">
      <c r="A127">
        <v>40</v>
      </c>
      <c r="B127">
        <v>635</v>
      </c>
      <c r="C127" t="s">
        <v>63</v>
      </c>
      <c r="D127" t="s">
        <v>1958</v>
      </c>
      <c r="E127" s="68" t="str">
        <f t="shared" si="4"/>
        <v>20170915 15:13:22.694000</v>
      </c>
      <c r="F127" s="69">
        <f t="shared" si="5"/>
        <v>25400</v>
      </c>
    </row>
    <row r="128" spans="1:6">
      <c r="A128">
        <v>90</v>
      </c>
      <c r="B128">
        <v>635</v>
      </c>
      <c r="C128" t="s">
        <v>63</v>
      </c>
      <c r="D128" t="s">
        <v>1958</v>
      </c>
      <c r="E128" s="68" t="str">
        <f t="shared" si="4"/>
        <v>20170915 15:13:22.694000</v>
      </c>
      <c r="F128" s="69">
        <f t="shared" si="5"/>
        <v>57150</v>
      </c>
    </row>
    <row r="129" spans="1:6">
      <c r="A129">
        <v>218</v>
      </c>
      <c r="B129">
        <v>635</v>
      </c>
      <c r="C129" t="s">
        <v>63</v>
      </c>
      <c r="D129" t="s">
        <v>1958</v>
      </c>
      <c r="E129" s="68" t="str">
        <f t="shared" si="4"/>
        <v>20170915 15:13:22.694000</v>
      </c>
      <c r="F129" s="69">
        <f t="shared" si="5"/>
        <v>138430</v>
      </c>
    </row>
    <row r="130" spans="1:6">
      <c r="A130">
        <v>56</v>
      </c>
      <c r="B130">
        <v>635</v>
      </c>
      <c r="C130" t="s">
        <v>63</v>
      </c>
      <c r="D130" t="s">
        <v>1958</v>
      </c>
      <c r="E130" s="68" t="str">
        <f t="shared" ref="E130:E172" si="6">LEFT(D130,FIND(" ",D130)-1)&amp;" "&amp;IF((MID(D130,FIND(" ",D130)+1,2))&lt;"23",MID(D130,FIND(" ",D130)+1,2) + 2 - VALUE(MID(D130,28,1)),"0"&amp;"0")&amp;MID(D130,FIND(" ",D130)+3,13)</f>
        <v>20170915 15:13:22.694000</v>
      </c>
      <c r="F130" s="69">
        <f t="shared" ref="F130:F172" si="7">A130*B130</f>
        <v>35560</v>
      </c>
    </row>
    <row r="131" spans="1:6">
      <c r="A131">
        <v>81</v>
      </c>
      <c r="B131">
        <v>635</v>
      </c>
      <c r="C131" t="s">
        <v>63</v>
      </c>
      <c r="D131" t="s">
        <v>1958</v>
      </c>
      <c r="E131" s="68" t="str">
        <f t="shared" si="6"/>
        <v>20170915 15:13:22.694000</v>
      </c>
      <c r="F131" s="69">
        <f t="shared" si="7"/>
        <v>51435</v>
      </c>
    </row>
    <row r="132" spans="1:6">
      <c r="A132">
        <v>90</v>
      </c>
      <c r="B132">
        <v>635</v>
      </c>
      <c r="C132" t="s">
        <v>63</v>
      </c>
      <c r="D132" t="s">
        <v>1958</v>
      </c>
      <c r="E132" s="68" t="str">
        <f t="shared" si="6"/>
        <v>20170915 15:13:22.694000</v>
      </c>
      <c r="F132" s="69">
        <f t="shared" si="7"/>
        <v>57150</v>
      </c>
    </row>
    <row r="133" spans="1:6">
      <c r="A133">
        <v>80</v>
      </c>
      <c r="B133">
        <v>635</v>
      </c>
      <c r="C133" t="s">
        <v>63</v>
      </c>
      <c r="D133" t="s">
        <v>1959</v>
      </c>
      <c r="E133" s="68" t="str">
        <f t="shared" si="6"/>
        <v>20170915 15:14:32.725000</v>
      </c>
      <c r="F133" s="69">
        <f t="shared" si="7"/>
        <v>50800</v>
      </c>
    </row>
    <row r="134" spans="1:6">
      <c r="A134">
        <v>40</v>
      </c>
      <c r="B134">
        <v>635</v>
      </c>
      <c r="C134" t="s">
        <v>63</v>
      </c>
      <c r="D134" t="s">
        <v>1959</v>
      </c>
      <c r="E134" s="68" t="str">
        <f t="shared" si="6"/>
        <v>20170915 15:14:32.725000</v>
      </c>
      <c r="F134" s="69">
        <f t="shared" si="7"/>
        <v>25400</v>
      </c>
    </row>
    <row r="135" spans="1:6">
      <c r="A135">
        <v>76</v>
      </c>
      <c r="B135">
        <v>635</v>
      </c>
      <c r="C135" t="s">
        <v>63</v>
      </c>
      <c r="D135" t="s">
        <v>1959</v>
      </c>
      <c r="E135" s="68" t="str">
        <f t="shared" si="6"/>
        <v>20170915 15:14:32.725000</v>
      </c>
      <c r="F135" s="69">
        <f t="shared" si="7"/>
        <v>48260</v>
      </c>
    </row>
    <row r="136" spans="1:6">
      <c r="A136">
        <v>70</v>
      </c>
      <c r="B136">
        <v>635</v>
      </c>
      <c r="C136" t="s">
        <v>63</v>
      </c>
      <c r="D136" t="s">
        <v>1959</v>
      </c>
      <c r="E136" s="68" t="str">
        <f t="shared" si="6"/>
        <v>20170915 15:14:32.725000</v>
      </c>
      <c r="F136" s="69">
        <f t="shared" si="7"/>
        <v>44450</v>
      </c>
    </row>
    <row r="137" spans="1:6">
      <c r="A137">
        <v>90</v>
      </c>
      <c r="B137">
        <v>635</v>
      </c>
      <c r="C137" t="s">
        <v>63</v>
      </c>
      <c r="D137" t="s">
        <v>1959</v>
      </c>
      <c r="E137" s="68" t="str">
        <f t="shared" si="6"/>
        <v>20170915 15:14:32.725000</v>
      </c>
      <c r="F137" s="69">
        <f t="shared" si="7"/>
        <v>57150</v>
      </c>
    </row>
    <row r="138" spans="1:6">
      <c r="A138">
        <v>644</v>
      </c>
      <c r="B138">
        <v>635</v>
      </c>
      <c r="C138" t="s">
        <v>63</v>
      </c>
      <c r="D138" t="s">
        <v>1959</v>
      </c>
      <c r="E138" s="68" t="str">
        <f t="shared" si="6"/>
        <v>20170915 15:14:32.725000</v>
      </c>
      <c r="F138" s="69">
        <f t="shared" si="7"/>
        <v>408940</v>
      </c>
    </row>
    <row r="139" spans="1:6">
      <c r="A139">
        <v>40</v>
      </c>
      <c r="B139">
        <v>637</v>
      </c>
      <c r="C139" t="s">
        <v>63</v>
      </c>
      <c r="D139" t="s">
        <v>1960</v>
      </c>
      <c r="E139" s="68" t="str">
        <f t="shared" si="6"/>
        <v>20170915 15:40:52.528000</v>
      </c>
      <c r="F139" s="69">
        <f t="shared" si="7"/>
        <v>25480</v>
      </c>
    </row>
    <row r="140" spans="1:6">
      <c r="A140">
        <v>159</v>
      </c>
      <c r="B140">
        <v>637</v>
      </c>
      <c r="C140" t="s">
        <v>63</v>
      </c>
      <c r="D140" t="s">
        <v>1960</v>
      </c>
      <c r="E140" s="68" t="str">
        <f t="shared" si="6"/>
        <v>20170915 15:40:52.528000</v>
      </c>
      <c r="F140" s="69">
        <f t="shared" si="7"/>
        <v>101283</v>
      </c>
    </row>
    <row r="141" spans="1:6">
      <c r="A141">
        <v>80</v>
      </c>
      <c r="B141">
        <v>637</v>
      </c>
      <c r="C141" t="s">
        <v>63</v>
      </c>
      <c r="D141" t="s">
        <v>1960</v>
      </c>
      <c r="E141" s="68" t="str">
        <f t="shared" si="6"/>
        <v>20170915 15:40:52.528000</v>
      </c>
      <c r="F141" s="69">
        <f t="shared" si="7"/>
        <v>50960</v>
      </c>
    </row>
    <row r="142" spans="1:6">
      <c r="A142">
        <v>24</v>
      </c>
      <c r="B142">
        <v>637</v>
      </c>
      <c r="C142" t="s">
        <v>63</v>
      </c>
      <c r="D142" t="s">
        <v>1960</v>
      </c>
      <c r="E142" s="68" t="str">
        <f t="shared" si="6"/>
        <v>20170915 15:40:52.528000</v>
      </c>
      <c r="F142" s="69">
        <f t="shared" si="7"/>
        <v>15288</v>
      </c>
    </row>
    <row r="143" spans="1:6">
      <c r="A143">
        <v>17</v>
      </c>
      <c r="B143">
        <v>637</v>
      </c>
      <c r="C143" t="s">
        <v>63</v>
      </c>
      <c r="D143" t="s">
        <v>1960</v>
      </c>
      <c r="E143" s="68" t="str">
        <f t="shared" si="6"/>
        <v>20170915 15:40:52.528000</v>
      </c>
      <c r="F143" s="69">
        <f t="shared" si="7"/>
        <v>10829</v>
      </c>
    </row>
    <row r="144" spans="1:6">
      <c r="A144">
        <v>9</v>
      </c>
      <c r="B144">
        <v>637</v>
      </c>
      <c r="C144" t="s">
        <v>63</v>
      </c>
      <c r="D144" t="s">
        <v>1960</v>
      </c>
      <c r="E144" s="68" t="str">
        <f t="shared" si="6"/>
        <v>20170915 15:40:52.528000</v>
      </c>
      <c r="F144" s="69">
        <f t="shared" si="7"/>
        <v>5733</v>
      </c>
    </row>
    <row r="145" spans="1:6">
      <c r="A145">
        <v>56</v>
      </c>
      <c r="B145">
        <v>637</v>
      </c>
      <c r="C145" t="s">
        <v>63</v>
      </c>
      <c r="D145" t="s">
        <v>1960</v>
      </c>
      <c r="E145" s="68" t="str">
        <f t="shared" si="6"/>
        <v>20170915 15:40:52.528000</v>
      </c>
      <c r="F145" s="69">
        <f t="shared" si="7"/>
        <v>35672</v>
      </c>
    </row>
    <row r="146" spans="1:6">
      <c r="A146">
        <v>26</v>
      </c>
      <c r="B146">
        <v>637</v>
      </c>
      <c r="C146" t="s">
        <v>63</v>
      </c>
      <c r="D146" t="s">
        <v>1960</v>
      </c>
      <c r="E146" s="68" t="str">
        <f t="shared" si="6"/>
        <v>20170915 15:40:52.528000</v>
      </c>
      <c r="F146" s="69">
        <f t="shared" si="7"/>
        <v>16562</v>
      </c>
    </row>
    <row r="147" spans="1:6">
      <c r="A147">
        <v>90</v>
      </c>
      <c r="B147">
        <v>637</v>
      </c>
      <c r="C147" t="s">
        <v>63</v>
      </c>
      <c r="D147" t="s">
        <v>1960</v>
      </c>
      <c r="E147" s="68" t="str">
        <f t="shared" si="6"/>
        <v>20170915 15:40:52.528000</v>
      </c>
      <c r="F147" s="69">
        <f t="shared" si="7"/>
        <v>57330</v>
      </c>
    </row>
    <row r="148" spans="1:6">
      <c r="A148">
        <v>699</v>
      </c>
      <c r="B148">
        <v>637</v>
      </c>
      <c r="C148" t="s">
        <v>63</v>
      </c>
      <c r="D148" t="s">
        <v>1961</v>
      </c>
      <c r="E148" s="68" t="str">
        <f t="shared" si="6"/>
        <v>20170915 15:40:52.529000</v>
      </c>
      <c r="F148" s="69">
        <f t="shared" si="7"/>
        <v>445263</v>
      </c>
    </row>
    <row r="149" spans="1:6">
      <c r="A149">
        <v>85</v>
      </c>
      <c r="B149">
        <v>636</v>
      </c>
      <c r="C149" t="s">
        <v>63</v>
      </c>
      <c r="D149" t="s">
        <v>1962</v>
      </c>
      <c r="E149" s="68" t="str">
        <f t="shared" si="6"/>
        <v>20170915 15:45:31.415000</v>
      </c>
      <c r="F149" s="69">
        <f t="shared" si="7"/>
        <v>54060</v>
      </c>
    </row>
    <row r="150" spans="1:6">
      <c r="A150">
        <v>158</v>
      </c>
      <c r="B150">
        <v>636</v>
      </c>
      <c r="C150" t="s">
        <v>63</v>
      </c>
      <c r="D150" t="s">
        <v>1962</v>
      </c>
      <c r="E150" s="68" t="str">
        <f t="shared" si="6"/>
        <v>20170915 15:45:31.415000</v>
      </c>
      <c r="F150" s="69">
        <f t="shared" si="7"/>
        <v>100488</v>
      </c>
    </row>
    <row r="151" spans="1:6">
      <c r="A151">
        <v>40</v>
      </c>
      <c r="B151">
        <v>636</v>
      </c>
      <c r="C151" t="s">
        <v>63</v>
      </c>
      <c r="D151" t="s">
        <v>1962</v>
      </c>
      <c r="E151" s="68" t="str">
        <f t="shared" si="6"/>
        <v>20170915 15:45:31.415000</v>
      </c>
      <c r="F151" s="69">
        <f t="shared" si="7"/>
        <v>25440</v>
      </c>
    </row>
    <row r="152" spans="1:6">
      <c r="A152">
        <v>90</v>
      </c>
      <c r="B152">
        <v>636</v>
      </c>
      <c r="C152" t="s">
        <v>63</v>
      </c>
      <c r="D152" t="s">
        <v>1962</v>
      </c>
      <c r="E152" s="68" t="str">
        <f t="shared" si="6"/>
        <v>20170915 15:45:31.415000</v>
      </c>
      <c r="F152" s="69">
        <f t="shared" si="7"/>
        <v>57240</v>
      </c>
    </row>
    <row r="153" spans="1:6">
      <c r="A153">
        <v>94</v>
      </c>
      <c r="B153">
        <v>636</v>
      </c>
      <c r="C153" t="s">
        <v>63</v>
      </c>
      <c r="D153" t="s">
        <v>1962</v>
      </c>
      <c r="E153" s="68" t="str">
        <f t="shared" si="6"/>
        <v>20170915 15:45:31.415000</v>
      </c>
      <c r="F153" s="69">
        <f t="shared" si="7"/>
        <v>59784</v>
      </c>
    </row>
    <row r="154" spans="1:6">
      <c r="A154">
        <v>418</v>
      </c>
      <c r="B154">
        <v>636</v>
      </c>
      <c r="C154" t="s">
        <v>63</v>
      </c>
      <c r="D154" t="s">
        <v>1963</v>
      </c>
      <c r="E154" s="68" t="str">
        <f t="shared" si="6"/>
        <v>20170915 15:46:38.224000</v>
      </c>
      <c r="F154" s="69">
        <f t="shared" si="7"/>
        <v>265848</v>
      </c>
    </row>
    <row r="155" spans="1:6">
      <c r="A155">
        <v>88</v>
      </c>
      <c r="B155">
        <v>637.5</v>
      </c>
      <c r="C155" t="s">
        <v>63</v>
      </c>
      <c r="D155" t="s">
        <v>1964</v>
      </c>
      <c r="E155" s="68" t="str">
        <f t="shared" si="6"/>
        <v>20170915 15:50:41.926000</v>
      </c>
      <c r="F155" s="69">
        <f t="shared" si="7"/>
        <v>56100</v>
      </c>
    </row>
    <row r="156" spans="1:6">
      <c r="A156">
        <v>90</v>
      </c>
      <c r="B156">
        <v>637.5</v>
      </c>
      <c r="C156" t="s">
        <v>63</v>
      </c>
      <c r="D156" t="s">
        <v>1964</v>
      </c>
      <c r="E156" s="68" t="str">
        <f t="shared" si="6"/>
        <v>20170915 15:50:41.926000</v>
      </c>
      <c r="F156" s="69">
        <f t="shared" si="7"/>
        <v>57375</v>
      </c>
    </row>
    <row r="157" spans="1:6">
      <c r="A157">
        <v>150</v>
      </c>
      <c r="B157">
        <v>637.5</v>
      </c>
      <c r="C157" t="s">
        <v>63</v>
      </c>
      <c r="D157" t="s">
        <v>1964</v>
      </c>
      <c r="E157" s="68" t="str">
        <f t="shared" si="6"/>
        <v>20170915 15:50:41.926000</v>
      </c>
      <c r="F157" s="69">
        <f t="shared" si="7"/>
        <v>95625</v>
      </c>
    </row>
    <row r="158" spans="1:6">
      <c r="A158">
        <v>100</v>
      </c>
      <c r="B158">
        <v>637.5</v>
      </c>
      <c r="C158" t="s">
        <v>63</v>
      </c>
      <c r="D158" t="s">
        <v>1964</v>
      </c>
      <c r="E158" s="68" t="str">
        <f t="shared" si="6"/>
        <v>20170915 15:50:41.926000</v>
      </c>
      <c r="F158" s="69">
        <f t="shared" si="7"/>
        <v>63750</v>
      </c>
    </row>
    <row r="159" spans="1:6">
      <c r="A159">
        <v>82</v>
      </c>
      <c r="B159">
        <v>637.5</v>
      </c>
      <c r="C159" t="s">
        <v>63</v>
      </c>
      <c r="D159" t="s">
        <v>1964</v>
      </c>
      <c r="E159" s="68" t="str">
        <f t="shared" si="6"/>
        <v>20170915 15:50:41.926000</v>
      </c>
      <c r="F159" s="69">
        <f t="shared" si="7"/>
        <v>52275</v>
      </c>
    </row>
    <row r="160" spans="1:6">
      <c r="A160">
        <v>100</v>
      </c>
      <c r="B160">
        <v>637.5</v>
      </c>
      <c r="C160" t="s">
        <v>63</v>
      </c>
      <c r="D160" t="s">
        <v>1964</v>
      </c>
      <c r="E160" s="68" t="str">
        <f t="shared" si="6"/>
        <v>20170915 15:50:41.926000</v>
      </c>
      <c r="F160" s="69">
        <f t="shared" si="7"/>
        <v>63750</v>
      </c>
    </row>
    <row r="161" spans="1:6">
      <c r="A161">
        <v>90</v>
      </c>
      <c r="B161">
        <v>637.5</v>
      </c>
      <c r="C161" t="s">
        <v>63</v>
      </c>
      <c r="D161" t="s">
        <v>1964</v>
      </c>
      <c r="E161" s="68" t="str">
        <f t="shared" si="6"/>
        <v>20170915 15:50:41.926000</v>
      </c>
      <c r="F161" s="69">
        <f t="shared" si="7"/>
        <v>57375</v>
      </c>
    </row>
    <row r="162" spans="1:6">
      <c r="A162">
        <v>124</v>
      </c>
      <c r="B162">
        <v>637.5</v>
      </c>
      <c r="C162" t="s">
        <v>63</v>
      </c>
      <c r="D162" t="s">
        <v>1964</v>
      </c>
      <c r="E162" s="68" t="str">
        <f t="shared" si="6"/>
        <v>20170915 15:50:41.926000</v>
      </c>
      <c r="F162" s="69">
        <f t="shared" si="7"/>
        <v>79050</v>
      </c>
    </row>
    <row r="163" spans="1:6">
      <c r="A163">
        <v>90</v>
      </c>
      <c r="B163">
        <v>637.5</v>
      </c>
      <c r="C163" t="s">
        <v>63</v>
      </c>
      <c r="D163" t="s">
        <v>1964</v>
      </c>
      <c r="E163" s="68" t="str">
        <f t="shared" si="6"/>
        <v>20170915 15:50:41.926000</v>
      </c>
      <c r="F163" s="69">
        <f t="shared" si="7"/>
        <v>57375</v>
      </c>
    </row>
    <row r="164" spans="1:6">
      <c r="A164">
        <v>86</v>
      </c>
      <c r="B164">
        <v>637.5</v>
      </c>
      <c r="C164" t="s">
        <v>63</v>
      </c>
      <c r="D164" t="s">
        <v>1964</v>
      </c>
      <c r="E164" s="68" t="str">
        <f t="shared" si="6"/>
        <v>20170915 15:50:41.926000</v>
      </c>
      <c r="F164" s="69">
        <f t="shared" si="7"/>
        <v>54825</v>
      </c>
    </row>
    <row r="165" spans="1:6">
      <c r="A165">
        <v>250</v>
      </c>
      <c r="B165">
        <v>635</v>
      </c>
      <c r="C165" t="s">
        <v>63</v>
      </c>
      <c r="D165" t="s">
        <v>1965</v>
      </c>
      <c r="E165" s="68" t="str">
        <f t="shared" si="6"/>
        <v>20170915 16:14:06.183000</v>
      </c>
      <c r="F165" s="69">
        <f t="shared" si="7"/>
        <v>158750</v>
      </c>
    </row>
    <row r="166" spans="1:6">
      <c r="A166">
        <v>75</v>
      </c>
      <c r="B166">
        <v>635</v>
      </c>
      <c r="C166" t="s">
        <v>70</v>
      </c>
      <c r="D166" t="s">
        <v>1966</v>
      </c>
      <c r="E166" s="68" t="str">
        <f t="shared" si="6"/>
        <v>20170915 16:15:00.052035</v>
      </c>
      <c r="F166" s="69">
        <f t="shared" si="7"/>
        <v>47625</v>
      </c>
    </row>
    <row r="167" spans="1:6">
      <c r="A167">
        <v>34</v>
      </c>
      <c r="B167">
        <v>635</v>
      </c>
      <c r="C167" t="s">
        <v>65</v>
      </c>
      <c r="D167" t="s">
        <v>1967</v>
      </c>
      <c r="E167" s="68" t="str">
        <f t="shared" si="6"/>
        <v>20170915 16:21:31.038000</v>
      </c>
      <c r="F167" s="69">
        <f t="shared" si="7"/>
        <v>21590</v>
      </c>
    </row>
    <row r="168" spans="1:6">
      <c r="A168">
        <v>103</v>
      </c>
      <c r="B168">
        <v>635</v>
      </c>
      <c r="C168" t="s">
        <v>67</v>
      </c>
      <c r="D168" t="s">
        <v>1968</v>
      </c>
      <c r="E168" s="68" t="str">
        <f t="shared" si="6"/>
        <v>20170915 16:21:31.038404</v>
      </c>
      <c r="F168" s="69">
        <f t="shared" si="7"/>
        <v>65405</v>
      </c>
    </row>
    <row r="169" spans="1:6">
      <c r="A169">
        <v>75</v>
      </c>
      <c r="B169">
        <v>635</v>
      </c>
      <c r="C169" t="s">
        <v>70</v>
      </c>
      <c r="D169" t="s">
        <v>1969</v>
      </c>
      <c r="E169" s="68" t="str">
        <f t="shared" si="6"/>
        <v>20170915 16:21:31.038447</v>
      </c>
      <c r="F169" s="69">
        <f t="shared" si="7"/>
        <v>47625</v>
      </c>
    </row>
    <row r="170" spans="1:6">
      <c r="A170">
        <v>109</v>
      </c>
      <c r="B170">
        <v>635</v>
      </c>
      <c r="C170" t="s">
        <v>63</v>
      </c>
      <c r="D170" t="s">
        <v>1970</v>
      </c>
      <c r="E170" s="68" t="str">
        <f t="shared" si="6"/>
        <v>20170915 16:21:31.057000</v>
      </c>
      <c r="F170" s="69">
        <f t="shared" si="7"/>
        <v>69215</v>
      </c>
    </row>
    <row r="171" spans="1:6">
      <c r="A171">
        <v>354</v>
      </c>
      <c r="B171">
        <v>635</v>
      </c>
      <c r="C171" t="s">
        <v>63</v>
      </c>
      <c r="D171" t="s">
        <v>1970</v>
      </c>
      <c r="E171" s="68" t="str">
        <f t="shared" si="6"/>
        <v>20170915 16:21:31.057000</v>
      </c>
      <c r="F171" s="69">
        <f t="shared" si="7"/>
        <v>224790</v>
      </c>
    </row>
    <row r="172" spans="1:6">
      <c r="A172">
        <v>2200</v>
      </c>
      <c r="B172">
        <v>634.5</v>
      </c>
      <c r="C172" t="s">
        <v>63</v>
      </c>
      <c r="D172" t="s">
        <v>1971</v>
      </c>
      <c r="E172" s="68" t="str">
        <f t="shared" si="6"/>
        <v>20170915 16:21:37.830061</v>
      </c>
      <c r="F172" s="69">
        <f t="shared" si="7"/>
        <v>1395900</v>
      </c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L199"/>
  <sheetViews>
    <sheetView workbookViewId="0">
      <selection activeCell="A2" sqref="A2:E199"/>
    </sheetView>
  </sheetViews>
  <sheetFormatPr defaultRowHeight="12.75"/>
  <cols>
    <col min="4" max="4" width="0" hidden="1" customWidth="1"/>
    <col min="5" max="5" width="27.85546875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4.710937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63</v>
      </c>
      <c r="B2">
        <v>633.25</v>
      </c>
      <c r="C2" t="s">
        <v>67</v>
      </c>
      <c r="D2" t="s">
        <v>1850</v>
      </c>
      <c r="E2" s="68" t="str">
        <f t="shared" ref="E2:E65" si="0">LEFT(D2,FIND(" ",D2)-1)&amp;" "&amp;IF((MID(D2,FIND(" ",D2)+1,2))&lt;"23",MID(D2,FIND(" ",D2)+1,2) + 2 - VALUE(MID(D2,28,1)),"0"&amp;"0")&amp;MID(D2,FIND(" ",D2)+3,13)</f>
        <v>20170914 9:08:56.163679</v>
      </c>
      <c r="F2" s="69">
        <f t="shared" ref="F2:F65" si="1">A2*B2</f>
        <v>39894.75</v>
      </c>
    </row>
    <row r="3" spans="1:12">
      <c r="A3">
        <v>26</v>
      </c>
      <c r="B3">
        <v>633.5</v>
      </c>
      <c r="C3" t="s">
        <v>63</v>
      </c>
      <c r="D3" t="s">
        <v>1851</v>
      </c>
      <c r="E3" s="68" t="str">
        <f t="shared" si="0"/>
        <v>20170914 9:08:56.237000</v>
      </c>
      <c r="F3" s="69">
        <f t="shared" si="1"/>
        <v>16471</v>
      </c>
      <c r="H3" s="77" t="s">
        <v>150</v>
      </c>
      <c r="I3" s="70" t="s">
        <v>151</v>
      </c>
      <c r="J3" s="71" t="s">
        <v>152</v>
      </c>
      <c r="K3" s="72" t="s">
        <v>153</v>
      </c>
      <c r="L3" s="72" t="s">
        <v>154</v>
      </c>
    </row>
    <row r="4" spans="1:12">
      <c r="A4">
        <v>101</v>
      </c>
      <c r="B4">
        <v>633.5</v>
      </c>
      <c r="C4" t="s">
        <v>63</v>
      </c>
      <c r="D4" t="s">
        <v>1851</v>
      </c>
      <c r="E4" s="68" t="str">
        <f t="shared" si="0"/>
        <v>20170914 9:08:56.237000</v>
      </c>
      <c r="F4" s="69">
        <f t="shared" si="1"/>
        <v>63983.5</v>
      </c>
      <c r="H4" s="73" t="s">
        <v>70</v>
      </c>
      <c r="I4" s="70">
        <v>86</v>
      </c>
      <c r="J4" s="74">
        <v>633.5</v>
      </c>
      <c r="K4" s="75">
        <f>I4*L4</f>
        <v>54481</v>
      </c>
      <c r="L4" s="75">
        <f>SUMIF($C$2:$C$10000,"="&amp;H4,$F$2:$F$10000)/I4</f>
        <v>633.5</v>
      </c>
    </row>
    <row r="5" spans="1:12">
      <c r="A5">
        <v>100</v>
      </c>
      <c r="B5">
        <v>633.5</v>
      </c>
      <c r="C5" t="s">
        <v>63</v>
      </c>
      <c r="D5" t="s">
        <v>1851</v>
      </c>
      <c r="E5" s="68" t="str">
        <f t="shared" si="0"/>
        <v>20170914 9:08:56.237000</v>
      </c>
      <c r="F5" s="69">
        <f t="shared" si="1"/>
        <v>63350</v>
      </c>
      <c r="H5" s="73" t="s">
        <v>67</v>
      </c>
      <c r="I5" s="70">
        <v>114</v>
      </c>
      <c r="J5" s="74">
        <v>633.41666666666663</v>
      </c>
      <c r="K5" s="75">
        <f t="shared" ref="K5:K7" si="2">I5*L5</f>
        <v>72203.25</v>
      </c>
      <c r="L5" s="75">
        <f>SUMIF($C$2:$C$10000,"="&amp;H5,$F$2:$F$10000)/I5</f>
        <v>633.36184210526312</v>
      </c>
    </row>
    <row r="6" spans="1:12">
      <c r="A6">
        <v>160</v>
      </c>
      <c r="B6">
        <v>633.5</v>
      </c>
      <c r="C6" t="s">
        <v>63</v>
      </c>
      <c r="D6" t="s">
        <v>1851</v>
      </c>
      <c r="E6" s="68" t="str">
        <f t="shared" si="0"/>
        <v>20170914 9:08:56.237000</v>
      </c>
      <c r="F6" s="69">
        <f t="shared" si="1"/>
        <v>101360</v>
      </c>
      <c r="H6" s="73" t="s">
        <v>63</v>
      </c>
      <c r="I6" s="70">
        <v>21745</v>
      </c>
      <c r="J6" s="74">
        <v>636.63157894736844</v>
      </c>
      <c r="K6" s="75">
        <f t="shared" si="2"/>
        <v>13842792</v>
      </c>
      <c r="L6" s="75">
        <f t="shared" ref="L6:L7" si="3">SUMIF($C$2:$C$10000,"="&amp;H6,$F$2:$F$10000)/I6</f>
        <v>636.59655093124854</v>
      </c>
    </row>
    <row r="7" spans="1:12">
      <c r="A7">
        <v>50</v>
      </c>
      <c r="B7">
        <v>633.5</v>
      </c>
      <c r="C7" t="s">
        <v>70</v>
      </c>
      <c r="D7" t="s">
        <v>1852</v>
      </c>
      <c r="E7" s="68" t="str">
        <f t="shared" si="0"/>
        <v>20170914 9:08:56.238937</v>
      </c>
      <c r="F7" s="69">
        <f t="shared" si="1"/>
        <v>31675</v>
      </c>
      <c r="H7" s="73" t="s">
        <v>65</v>
      </c>
      <c r="I7" s="70">
        <v>55</v>
      </c>
      <c r="J7" s="74">
        <v>633.5</v>
      </c>
      <c r="K7" s="75">
        <f t="shared" si="2"/>
        <v>34842.5</v>
      </c>
      <c r="L7" s="75">
        <f t="shared" si="3"/>
        <v>633.5</v>
      </c>
    </row>
    <row r="8" spans="1:12">
      <c r="A8">
        <v>100</v>
      </c>
      <c r="B8">
        <v>634.5</v>
      </c>
      <c r="C8" t="s">
        <v>63</v>
      </c>
      <c r="D8" t="s">
        <v>1853</v>
      </c>
      <c r="E8" s="68" t="str">
        <f t="shared" si="0"/>
        <v>20170914 9:24:32.797000</v>
      </c>
      <c r="F8" s="69">
        <f t="shared" si="1"/>
        <v>63450</v>
      </c>
      <c r="H8" s="73" t="s">
        <v>155</v>
      </c>
      <c r="I8" s="70">
        <v>22000</v>
      </c>
      <c r="J8" s="74">
        <v>636.50378787878788</v>
      </c>
      <c r="K8" s="76">
        <f>SUM(K6:K7)</f>
        <v>13877634.5</v>
      </c>
      <c r="L8" s="76">
        <f>SUM(F2:F10000)/GETPIVOTDATA("Sum of Volume",$I$4)</f>
        <v>636.5599431818182</v>
      </c>
    </row>
    <row r="9" spans="1:12">
      <c r="A9">
        <v>174</v>
      </c>
      <c r="B9">
        <v>634.5</v>
      </c>
      <c r="C9" t="s">
        <v>63</v>
      </c>
      <c r="D9" t="s">
        <v>1853</v>
      </c>
      <c r="E9" s="68" t="str">
        <f t="shared" si="0"/>
        <v>20170914 9:24:32.797000</v>
      </c>
      <c r="F9" s="69">
        <f t="shared" si="1"/>
        <v>110403</v>
      </c>
    </row>
    <row r="10" spans="1:12">
      <c r="A10">
        <v>101</v>
      </c>
      <c r="B10">
        <v>634.5</v>
      </c>
      <c r="C10" t="s">
        <v>63</v>
      </c>
      <c r="D10" t="s">
        <v>1853</v>
      </c>
      <c r="E10" s="68" t="str">
        <f t="shared" si="0"/>
        <v>20170914 9:24:32.797000</v>
      </c>
      <c r="F10" s="69">
        <f t="shared" si="1"/>
        <v>64084.5</v>
      </c>
    </row>
    <row r="11" spans="1:12">
      <c r="A11">
        <v>125</v>
      </c>
      <c r="B11">
        <v>634.5</v>
      </c>
      <c r="C11" t="s">
        <v>63</v>
      </c>
      <c r="D11" t="s">
        <v>1853</v>
      </c>
      <c r="E11" s="68" t="str">
        <f t="shared" si="0"/>
        <v>20170914 9:24:32.797000</v>
      </c>
      <c r="F11" s="69">
        <f t="shared" si="1"/>
        <v>79312.5</v>
      </c>
    </row>
    <row r="12" spans="1:12">
      <c r="A12">
        <v>107</v>
      </c>
      <c r="B12">
        <v>635.5</v>
      </c>
      <c r="C12" t="s">
        <v>63</v>
      </c>
      <c r="D12" t="s">
        <v>1854</v>
      </c>
      <c r="E12" s="68" t="str">
        <f t="shared" si="0"/>
        <v>20170914 9:39:21.237000</v>
      </c>
      <c r="F12" s="69">
        <f t="shared" si="1"/>
        <v>67998.5</v>
      </c>
    </row>
    <row r="13" spans="1:12">
      <c r="A13">
        <v>100</v>
      </c>
      <c r="B13">
        <v>635.5</v>
      </c>
      <c r="C13" t="s">
        <v>63</v>
      </c>
      <c r="D13" t="s">
        <v>1854</v>
      </c>
      <c r="E13" s="68" t="str">
        <f t="shared" si="0"/>
        <v>20170914 9:39:21.237000</v>
      </c>
      <c r="F13" s="69">
        <f t="shared" si="1"/>
        <v>63550</v>
      </c>
    </row>
    <row r="14" spans="1:12">
      <c r="A14">
        <v>47</v>
      </c>
      <c r="B14">
        <v>635.5</v>
      </c>
      <c r="C14" t="s">
        <v>63</v>
      </c>
      <c r="D14" t="s">
        <v>1854</v>
      </c>
      <c r="E14" s="68" t="str">
        <f t="shared" si="0"/>
        <v>20170914 9:39:21.237000</v>
      </c>
      <c r="F14" s="69">
        <f t="shared" si="1"/>
        <v>29868.5</v>
      </c>
    </row>
    <row r="15" spans="1:12">
      <c r="A15">
        <v>100</v>
      </c>
      <c r="B15">
        <v>635.5</v>
      </c>
      <c r="C15" t="s">
        <v>63</v>
      </c>
      <c r="D15" t="s">
        <v>1854</v>
      </c>
      <c r="E15" s="68" t="str">
        <f t="shared" si="0"/>
        <v>20170914 9:39:21.237000</v>
      </c>
      <c r="F15" s="69">
        <f t="shared" si="1"/>
        <v>63550</v>
      </c>
    </row>
    <row r="16" spans="1:12">
      <c r="A16">
        <v>90</v>
      </c>
      <c r="B16">
        <v>635.5</v>
      </c>
      <c r="C16" t="s">
        <v>63</v>
      </c>
      <c r="D16" t="s">
        <v>1854</v>
      </c>
      <c r="E16" s="68" t="str">
        <f t="shared" si="0"/>
        <v>20170914 9:39:21.237000</v>
      </c>
      <c r="F16" s="69">
        <f t="shared" si="1"/>
        <v>57195</v>
      </c>
    </row>
    <row r="17" spans="1:6">
      <c r="A17">
        <v>56</v>
      </c>
      <c r="B17">
        <v>635.5</v>
      </c>
      <c r="C17" t="s">
        <v>63</v>
      </c>
      <c r="D17" t="s">
        <v>1855</v>
      </c>
      <c r="E17" s="68" t="str">
        <f t="shared" si="0"/>
        <v>20170914 9:39:21.257000</v>
      </c>
      <c r="F17" s="69">
        <f t="shared" si="1"/>
        <v>35588</v>
      </c>
    </row>
    <row r="18" spans="1:6">
      <c r="A18">
        <v>10</v>
      </c>
      <c r="B18">
        <v>634</v>
      </c>
      <c r="C18" t="s">
        <v>63</v>
      </c>
      <c r="D18" t="s">
        <v>1856</v>
      </c>
      <c r="E18" s="68" t="str">
        <f t="shared" si="0"/>
        <v>20170914 9:46:34.415000</v>
      </c>
      <c r="F18" s="69">
        <f t="shared" si="1"/>
        <v>6340</v>
      </c>
    </row>
    <row r="19" spans="1:6">
      <c r="A19">
        <v>176</v>
      </c>
      <c r="B19">
        <v>634</v>
      </c>
      <c r="C19" t="s">
        <v>63</v>
      </c>
      <c r="D19" t="s">
        <v>1857</v>
      </c>
      <c r="E19" s="68" t="str">
        <f t="shared" si="0"/>
        <v>20170914 9:48:02.530000</v>
      </c>
      <c r="F19" s="69">
        <f t="shared" si="1"/>
        <v>111584</v>
      </c>
    </row>
    <row r="20" spans="1:6">
      <c r="A20">
        <v>314</v>
      </c>
      <c r="B20">
        <v>634</v>
      </c>
      <c r="C20" t="s">
        <v>63</v>
      </c>
      <c r="D20" t="s">
        <v>1858</v>
      </c>
      <c r="E20" s="68" t="str">
        <f t="shared" si="0"/>
        <v>20170914 9:49:42.327000</v>
      </c>
      <c r="F20" s="69">
        <f t="shared" si="1"/>
        <v>199076</v>
      </c>
    </row>
    <row r="21" spans="1:6">
      <c r="A21">
        <v>50</v>
      </c>
      <c r="B21">
        <v>634</v>
      </c>
      <c r="C21" t="s">
        <v>63</v>
      </c>
      <c r="D21" t="s">
        <v>1859</v>
      </c>
      <c r="E21" s="68" t="str">
        <f t="shared" si="0"/>
        <v>20170914 9:58:54.040000</v>
      </c>
      <c r="F21" s="69">
        <f t="shared" si="1"/>
        <v>31700</v>
      </c>
    </row>
    <row r="22" spans="1:6">
      <c r="A22">
        <v>101</v>
      </c>
      <c r="B22">
        <v>634</v>
      </c>
      <c r="C22" t="s">
        <v>63</v>
      </c>
      <c r="D22" t="s">
        <v>1859</v>
      </c>
      <c r="E22" s="68" t="str">
        <f t="shared" si="0"/>
        <v>20170914 9:58:54.040000</v>
      </c>
      <c r="F22" s="69">
        <f t="shared" si="1"/>
        <v>64034</v>
      </c>
    </row>
    <row r="23" spans="1:6">
      <c r="A23">
        <v>100</v>
      </c>
      <c r="B23">
        <v>634</v>
      </c>
      <c r="C23" t="s">
        <v>63</v>
      </c>
      <c r="D23" t="s">
        <v>1859</v>
      </c>
      <c r="E23" s="68" t="str">
        <f t="shared" si="0"/>
        <v>20170914 9:58:54.040000</v>
      </c>
      <c r="F23" s="69">
        <f t="shared" si="1"/>
        <v>63400</v>
      </c>
    </row>
    <row r="24" spans="1:6">
      <c r="A24">
        <v>62</v>
      </c>
      <c r="B24">
        <v>634</v>
      </c>
      <c r="C24" t="s">
        <v>63</v>
      </c>
      <c r="D24" t="s">
        <v>1859</v>
      </c>
      <c r="E24" s="68" t="str">
        <f t="shared" si="0"/>
        <v>20170914 9:58:54.040000</v>
      </c>
      <c r="F24" s="69">
        <f t="shared" si="1"/>
        <v>39308</v>
      </c>
    </row>
    <row r="25" spans="1:6">
      <c r="A25">
        <v>62</v>
      </c>
      <c r="B25">
        <v>634</v>
      </c>
      <c r="C25" t="s">
        <v>63</v>
      </c>
      <c r="D25" t="s">
        <v>1860</v>
      </c>
      <c r="E25" s="68" t="str">
        <f t="shared" si="0"/>
        <v>20170914 9:58:54.063000</v>
      </c>
      <c r="F25" s="69">
        <f t="shared" si="1"/>
        <v>39308</v>
      </c>
    </row>
    <row r="26" spans="1:6">
      <c r="A26">
        <v>14</v>
      </c>
      <c r="B26">
        <v>634</v>
      </c>
      <c r="C26" t="s">
        <v>63</v>
      </c>
      <c r="D26" t="s">
        <v>1861</v>
      </c>
      <c r="E26" s="68" t="str">
        <f t="shared" si="0"/>
        <v>20170914 9:58:54.065000</v>
      </c>
      <c r="F26" s="69">
        <f t="shared" si="1"/>
        <v>8876</v>
      </c>
    </row>
    <row r="27" spans="1:6">
      <c r="A27">
        <v>70</v>
      </c>
      <c r="B27">
        <v>634</v>
      </c>
      <c r="C27" t="s">
        <v>63</v>
      </c>
      <c r="D27" t="s">
        <v>1862</v>
      </c>
      <c r="E27" s="68" t="str">
        <f t="shared" si="0"/>
        <v>20170914 9:58:54.066000</v>
      </c>
      <c r="F27" s="69">
        <f t="shared" si="1"/>
        <v>44380</v>
      </c>
    </row>
    <row r="28" spans="1:6">
      <c r="A28">
        <v>41</v>
      </c>
      <c r="B28">
        <v>634</v>
      </c>
      <c r="C28" t="s">
        <v>63</v>
      </c>
      <c r="D28" t="s">
        <v>1863</v>
      </c>
      <c r="E28" s="68" t="str">
        <f t="shared" si="0"/>
        <v>20170914 9:58:54.083000</v>
      </c>
      <c r="F28" s="69">
        <f t="shared" si="1"/>
        <v>25994</v>
      </c>
    </row>
    <row r="29" spans="1:6">
      <c r="A29">
        <v>100</v>
      </c>
      <c r="B29">
        <v>634.5</v>
      </c>
      <c r="C29" t="s">
        <v>63</v>
      </c>
      <c r="D29" t="s">
        <v>1864</v>
      </c>
      <c r="E29" s="68" t="str">
        <f t="shared" si="0"/>
        <v>20170914 10:09:29.196000</v>
      </c>
      <c r="F29" s="69">
        <f t="shared" si="1"/>
        <v>63450</v>
      </c>
    </row>
    <row r="30" spans="1:6">
      <c r="A30">
        <v>69</v>
      </c>
      <c r="B30">
        <v>634.5</v>
      </c>
      <c r="C30" t="s">
        <v>63</v>
      </c>
      <c r="D30" t="s">
        <v>1864</v>
      </c>
      <c r="E30" s="68" t="str">
        <f t="shared" si="0"/>
        <v>20170914 10:09:29.196000</v>
      </c>
      <c r="F30" s="69">
        <f t="shared" si="1"/>
        <v>43780.5</v>
      </c>
    </row>
    <row r="31" spans="1:6">
      <c r="A31">
        <v>88</v>
      </c>
      <c r="B31">
        <v>634.5</v>
      </c>
      <c r="C31" t="s">
        <v>63</v>
      </c>
      <c r="D31" t="s">
        <v>1864</v>
      </c>
      <c r="E31" s="68" t="str">
        <f t="shared" si="0"/>
        <v>20170914 10:09:29.196000</v>
      </c>
      <c r="F31" s="69">
        <f t="shared" si="1"/>
        <v>55836</v>
      </c>
    </row>
    <row r="32" spans="1:6">
      <c r="A32">
        <v>27</v>
      </c>
      <c r="B32">
        <v>635.5</v>
      </c>
      <c r="C32" t="s">
        <v>63</v>
      </c>
      <c r="D32" t="s">
        <v>1865</v>
      </c>
      <c r="E32" s="68" t="str">
        <f t="shared" si="0"/>
        <v>20170914 10:16:56.526000</v>
      </c>
      <c r="F32" s="69">
        <f t="shared" si="1"/>
        <v>17158.5</v>
      </c>
    </row>
    <row r="33" spans="1:6">
      <c r="A33">
        <v>163</v>
      </c>
      <c r="B33">
        <v>635.5</v>
      </c>
      <c r="C33" t="s">
        <v>63</v>
      </c>
      <c r="D33" t="s">
        <v>1865</v>
      </c>
      <c r="E33" s="68" t="str">
        <f t="shared" si="0"/>
        <v>20170914 10:16:56.526000</v>
      </c>
      <c r="F33" s="69">
        <f t="shared" si="1"/>
        <v>103586.5</v>
      </c>
    </row>
    <row r="34" spans="1:6">
      <c r="A34">
        <v>100</v>
      </c>
      <c r="B34">
        <v>635.5</v>
      </c>
      <c r="C34" t="s">
        <v>63</v>
      </c>
      <c r="D34" t="s">
        <v>1865</v>
      </c>
      <c r="E34" s="68" t="str">
        <f t="shared" si="0"/>
        <v>20170914 10:16:56.526000</v>
      </c>
      <c r="F34" s="69">
        <f t="shared" si="1"/>
        <v>63550</v>
      </c>
    </row>
    <row r="35" spans="1:6">
      <c r="A35">
        <v>65</v>
      </c>
      <c r="B35">
        <v>635.5</v>
      </c>
      <c r="C35" t="s">
        <v>63</v>
      </c>
      <c r="D35" t="s">
        <v>1865</v>
      </c>
      <c r="E35" s="68" t="str">
        <f t="shared" si="0"/>
        <v>20170914 10:16:56.526000</v>
      </c>
      <c r="F35" s="69">
        <f t="shared" si="1"/>
        <v>41307.5</v>
      </c>
    </row>
    <row r="36" spans="1:6">
      <c r="A36">
        <v>158</v>
      </c>
      <c r="B36">
        <v>635.5</v>
      </c>
      <c r="C36" t="s">
        <v>63</v>
      </c>
      <c r="D36" t="s">
        <v>1865</v>
      </c>
      <c r="E36" s="68" t="str">
        <f t="shared" si="0"/>
        <v>20170914 10:16:56.526000</v>
      </c>
      <c r="F36" s="69">
        <f t="shared" si="1"/>
        <v>100409</v>
      </c>
    </row>
    <row r="37" spans="1:6">
      <c r="A37">
        <v>30</v>
      </c>
      <c r="B37">
        <v>635.5</v>
      </c>
      <c r="C37" t="s">
        <v>63</v>
      </c>
      <c r="D37" t="s">
        <v>1866</v>
      </c>
      <c r="E37" s="68" t="str">
        <f t="shared" si="0"/>
        <v>20170914 10:16:57.151000</v>
      </c>
      <c r="F37" s="69">
        <f t="shared" si="1"/>
        <v>19065</v>
      </c>
    </row>
    <row r="38" spans="1:6">
      <c r="A38">
        <v>59</v>
      </c>
      <c r="B38">
        <v>636</v>
      </c>
      <c r="C38" t="s">
        <v>63</v>
      </c>
      <c r="D38" t="s">
        <v>1867</v>
      </c>
      <c r="E38" s="68" t="str">
        <f t="shared" si="0"/>
        <v>20170914 10:21:43.237000</v>
      </c>
      <c r="F38" s="69">
        <f t="shared" si="1"/>
        <v>37524</v>
      </c>
    </row>
    <row r="39" spans="1:6">
      <c r="A39">
        <v>148</v>
      </c>
      <c r="B39">
        <v>636</v>
      </c>
      <c r="C39" t="s">
        <v>63</v>
      </c>
      <c r="D39" t="s">
        <v>1867</v>
      </c>
      <c r="E39" s="68" t="str">
        <f t="shared" si="0"/>
        <v>20170914 10:21:43.237000</v>
      </c>
      <c r="F39" s="69">
        <f t="shared" si="1"/>
        <v>94128</v>
      </c>
    </row>
    <row r="40" spans="1:6">
      <c r="A40">
        <v>90</v>
      </c>
      <c r="B40">
        <v>636</v>
      </c>
      <c r="C40" t="s">
        <v>63</v>
      </c>
      <c r="D40" t="s">
        <v>1867</v>
      </c>
      <c r="E40" s="68" t="str">
        <f t="shared" si="0"/>
        <v>20170914 10:21:43.237000</v>
      </c>
      <c r="F40" s="69">
        <f t="shared" si="1"/>
        <v>57240</v>
      </c>
    </row>
    <row r="41" spans="1:6">
      <c r="A41">
        <v>100</v>
      </c>
      <c r="B41">
        <v>636</v>
      </c>
      <c r="C41" t="s">
        <v>63</v>
      </c>
      <c r="D41" t="s">
        <v>1867</v>
      </c>
      <c r="E41" s="68" t="str">
        <f t="shared" si="0"/>
        <v>20170914 10:21:43.237000</v>
      </c>
      <c r="F41" s="69">
        <f t="shared" si="1"/>
        <v>63600</v>
      </c>
    </row>
    <row r="42" spans="1:6">
      <c r="A42">
        <v>86</v>
      </c>
      <c r="B42">
        <v>636</v>
      </c>
      <c r="C42" t="s">
        <v>63</v>
      </c>
      <c r="D42" t="s">
        <v>1867</v>
      </c>
      <c r="E42" s="68" t="str">
        <f t="shared" si="0"/>
        <v>20170914 10:21:43.237000</v>
      </c>
      <c r="F42" s="69">
        <f t="shared" si="1"/>
        <v>54696</v>
      </c>
    </row>
    <row r="43" spans="1:6">
      <c r="A43">
        <v>17</v>
      </c>
      <c r="B43">
        <v>636</v>
      </c>
      <c r="C43" t="s">
        <v>63</v>
      </c>
      <c r="D43" t="s">
        <v>1867</v>
      </c>
      <c r="E43" s="68" t="str">
        <f t="shared" si="0"/>
        <v>20170914 10:21:43.237000</v>
      </c>
      <c r="F43" s="69">
        <f t="shared" si="1"/>
        <v>10812</v>
      </c>
    </row>
    <row r="44" spans="1:6">
      <c r="A44">
        <v>3</v>
      </c>
      <c r="B44">
        <v>634.5</v>
      </c>
      <c r="C44" t="s">
        <v>63</v>
      </c>
      <c r="D44" t="s">
        <v>1868</v>
      </c>
      <c r="E44" s="68" t="str">
        <f t="shared" si="0"/>
        <v>20170914 10:32:22.509000</v>
      </c>
      <c r="F44" s="69">
        <f t="shared" si="1"/>
        <v>1903.5</v>
      </c>
    </row>
    <row r="45" spans="1:6">
      <c r="A45">
        <v>100</v>
      </c>
      <c r="B45">
        <v>634.5</v>
      </c>
      <c r="C45" t="s">
        <v>63</v>
      </c>
      <c r="D45" t="s">
        <v>1869</v>
      </c>
      <c r="E45" s="68" t="str">
        <f t="shared" si="0"/>
        <v>20170914 10:33:59.180000</v>
      </c>
      <c r="F45" s="69">
        <f t="shared" si="1"/>
        <v>63450</v>
      </c>
    </row>
    <row r="46" spans="1:6">
      <c r="A46">
        <v>139</v>
      </c>
      <c r="B46">
        <v>634.5</v>
      </c>
      <c r="C46" t="s">
        <v>63</v>
      </c>
      <c r="D46" t="s">
        <v>1870</v>
      </c>
      <c r="E46" s="68" t="str">
        <f t="shared" si="0"/>
        <v>20170914 10:47:33.416000</v>
      </c>
      <c r="F46" s="69">
        <f t="shared" si="1"/>
        <v>88195.5</v>
      </c>
    </row>
    <row r="47" spans="1:6">
      <c r="A47">
        <v>1</v>
      </c>
      <c r="B47">
        <v>634.5</v>
      </c>
      <c r="C47" t="s">
        <v>63</v>
      </c>
      <c r="D47" t="s">
        <v>1870</v>
      </c>
      <c r="E47" s="68" t="str">
        <f t="shared" si="0"/>
        <v>20170914 10:47:33.416000</v>
      </c>
      <c r="F47" s="69">
        <f t="shared" si="1"/>
        <v>634.5</v>
      </c>
    </row>
    <row r="48" spans="1:6">
      <c r="A48">
        <v>957</v>
      </c>
      <c r="B48">
        <v>634.5</v>
      </c>
      <c r="C48" t="s">
        <v>63</v>
      </c>
      <c r="D48" t="s">
        <v>1871</v>
      </c>
      <c r="E48" s="68" t="str">
        <f t="shared" si="0"/>
        <v>20170914 10:48:24.475746</v>
      </c>
      <c r="F48" s="69">
        <f t="shared" si="1"/>
        <v>607216.5</v>
      </c>
    </row>
    <row r="49" spans="1:6">
      <c r="A49">
        <v>45</v>
      </c>
      <c r="B49">
        <v>635</v>
      </c>
      <c r="C49" t="s">
        <v>63</v>
      </c>
      <c r="D49" t="s">
        <v>1872</v>
      </c>
      <c r="E49" s="68" t="str">
        <f t="shared" si="0"/>
        <v>20170914 10:56:05.801000</v>
      </c>
      <c r="F49" s="69">
        <f t="shared" si="1"/>
        <v>28575</v>
      </c>
    </row>
    <row r="50" spans="1:6">
      <c r="A50">
        <v>90</v>
      </c>
      <c r="B50">
        <v>635</v>
      </c>
      <c r="C50" t="s">
        <v>63</v>
      </c>
      <c r="D50" t="s">
        <v>1872</v>
      </c>
      <c r="E50" s="68" t="str">
        <f t="shared" si="0"/>
        <v>20170914 10:56:05.801000</v>
      </c>
      <c r="F50" s="69">
        <f t="shared" si="1"/>
        <v>57150</v>
      </c>
    </row>
    <row r="51" spans="1:6">
      <c r="A51">
        <v>100</v>
      </c>
      <c r="B51">
        <v>635</v>
      </c>
      <c r="C51" t="s">
        <v>63</v>
      </c>
      <c r="D51" t="s">
        <v>1872</v>
      </c>
      <c r="E51" s="68" t="str">
        <f t="shared" si="0"/>
        <v>20170914 10:56:05.801000</v>
      </c>
      <c r="F51" s="69">
        <f t="shared" si="1"/>
        <v>63500</v>
      </c>
    </row>
    <row r="52" spans="1:6">
      <c r="A52">
        <v>40</v>
      </c>
      <c r="B52">
        <v>635</v>
      </c>
      <c r="C52" t="s">
        <v>63</v>
      </c>
      <c r="D52" t="s">
        <v>1872</v>
      </c>
      <c r="E52" s="68" t="str">
        <f t="shared" si="0"/>
        <v>20170914 10:56:05.801000</v>
      </c>
      <c r="F52" s="69">
        <f t="shared" si="1"/>
        <v>25400</v>
      </c>
    </row>
    <row r="53" spans="1:6">
      <c r="A53">
        <v>49</v>
      </c>
      <c r="B53">
        <v>635</v>
      </c>
      <c r="C53" t="s">
        <v>63</v>
      </c>
      <c r="D53" t="s">
        <v>1872</v>
      </c>
      <c r="E53" s="68" t="str">
        <f t="shared" si="0"/>
        <v>20170914 10:56:05.801000</v>
      </c>
      <c r="F53" s="69">
        <f t="shared" si="1"/>
        <v>31115</v>
      </c>
    </row>
    <row r="54" spans="1:6">
      <c r="A54">
        <v>54</v>
      </c>
      <c r="B54">
        <v>635</v>
      </c>
      <c r="C54" t="s">
        <v>63</v>
      </c>
      <c r="D54" t="s">
        <v>1872</v>
      </c>
      <c r="E54" s="68" t="str">
        <f t="shared" si="0"/>
        <v>20170914 10:56:05.801000</v>
      </c>
      <c r="F54" s="69">
        <f t="shared" si="1"/>
        <v>34290</v>
      </c>
    </row>
    <row r="55" spans="1:6">
      <c r="A55">
        <v>245</v>
      </c>
      <c r="B55">
        <v>635</v>
      </c>
      <c r="C55" t="s">
        <v>63</v>
      </c>
      <c r="D55" t="s">
        <v>1872</v>
      </c>
      <c r="E55" s="68" t="str">
        <f t="shared" si="0"/>
        <v>20170914 10:56:05.801000</v>
      </c>
      <c r="F55" s="69">
        <f t="shared" si="1"/>
        <v>155575</v>
      </c>
    </row>
    <row r="56" spans="1:6">
      <c r="A56">
        <v>52</v>
      </c>
      <c r="B56">
        <v>635</v>
      </c>
      <c r="C56" t="s">
        <v>63</v>
      </c>
      <c r="D56" t="s">
        <v>1873</v>
      </c>
      <c r="E56" s="68" t="str">
        <f t="shared" si="0"/>
        <v>20170914 11:09:31.148000</v>
      </c>
      <c r="F56" s="69">
        <f t="shared" si="1"/>
        <v>33020</v>
      </c>
    </row>
    <row r="57" spans="1:6">
      <c r="A57">
        <v>311</v>
      </c>
      <c r="B57">
        <v>635</v>
      </c>
      <c r="C57" t="s">
        <v>63</v>
      </c>
      <c r="D57" t="s">
        <v>1873</v>
      </c>
      <c r="E57" s="68" t="str">
        <f t="shared" si="0"/>
        <v>20170914 11:09:31.148000</v>
      </c>
      <c r="F57" s="69">
        <f t="shared" si="1"/>
        <v>197485</v>
      </c>
    </row>
    <row r="58" spans="1:6">
      <c r="A58">
        <v>14</v>
      </c>
      <c r="B58">
        <v>635</v>
      </c>
      <c r="C58" t="s">
        <v>63</v>
      </c>
      <c r="D58" t="s">
        <v>1873</v>
      </c>
      <c r="E58" s="68" t="str">
        <f t="shared" si="0"/>
        <v>20170914 11:09:31.148000</v>
      </c>
      <c r="F58" s="69">
        <f t="shared" si="1"/>
        <v>8890</v>
      </c>
    </row>
    <row r="59" spans="1:6">
      <c r="A59">
        <v>61</v>
      </c>
      <c r="B59">
        <v>636</v>
      </c>
      <c r="C59" t="s">
        <v>63</v>
      </c>
      <c r="D59" t="s">
        <v>1874</v>
      </c>
      <c r="E59" s="68" t="str">
        <f t="shared" si="0"/>
        <v>20170914 11:19:26.637000</v>
      </c>
      <c r="F59" s="69">
        <f t="shared" si="1"/>
        <v>38796</v>
      </c>
    </row>
    <row r="60" spans="1:6">
      <c r="A60">
        <v>100</v>
      </c>
      <c r="B60">
        <v>636</v>
      </c>
      <c r="C60" t="s">
        <v>63</v>
      </c>
      <c r="D60" t="s">
        <v>1874</v>
      </c>
      <c r="E60" s="68" t="str">
        <f t="shared" si="0"/>
        <v>20170914 11:19:26.637000</v>
      </c>
      <c r="F60" s="69">
        <f t="shared" si="1"/>
        <v>63600</v>
      </c>
    </row>
    <row r="61" spans="1:6">
      <c r="A61">
        <v>40</v>
      </c>
      <c r="B61">
        <v>636</v>
      </c>
      <c r="C61" t="s">
        <v>63</v>
      </c>
      <c r="D61" t="s">
        <v>1874</v>
      </c>
      <c r="E61" s="68" t="str">
        <f t="shared" si="0"/>
        <v>20170914 11:19:26.637000</v>
      </c>
      <c r="F61" s="69">
        <f t="shared" si="1"/>
        <v>25440</v>
      </c>
    </row>
    <row r="62" spans="1:6">
      <c r="A62">
        <v>59</v>
      </c>
      <c r="B62">
        <v>636</v>
      </c>
      <c r="C62" t="s">
        <v>63</v>
      </c>
      <c r="D62" t="s">
        <v>1874</v>
      </c>
      <c r="E62" s="68" t="str">
        <f t="shared" si="0"/>
        <v>20170914 11:19:26.637000</v>
      </c>
      <c r="F62" s="69">
        <f t="shared" si="1"/>
        <v>37524</v>
      </c>
    </row>
    <row r="63" spans="1:6">
      <c r="A63">
        <v>110</v>
      </c>
      <c r="B63">
        <v>636</v>
      </c>
      <c r="C63" t="s">
        <v>63</v>
      </c>
      <c r="D63" t="s">
        <v>1874</v>
      </c>
      <c r="E63" s="68" t="str">
        <f t="shared" si="0"/>
        <v>20170914 11:19:26.637000</v>
      </c>
      <c r="F63" s="69">
        <f t="shared" si="1"/>
        <v>69960</v>
      </c>
    </row>
    <row r="64" spans="1:6">
      <c r="A64">
        <v>90</v>
      </c>
      <c r="B64">
        <v>636</v>
      </c>
      <c r="C64" t="s">
        <v>63</v>
      </c>
      <c r="D64" t="s">
        <v>1874</v>
      </c>
      <c r="E64" s="68" t="str">
        <f t="shared" si="0"/>
        <v>20170914 11:19:26.637000</v>
      </c>
      <c r="F64" s="69">
        <f t="shared" si="1"/>
        <v>57240</v>
      </c>
    </row>
    <row r="65" spans="1:6">
      <c r="A65">
        <v>71</v>
      </c>
      <c r="B65">
        <v>636</v>
      </c>
      <c r="C65" t="s">
        <v>63</v>
      </c>
      <c r="D65" t="s">
        <v>1874</v>
      </c>
      <c r="E65" s="68" t="str">
        <f t="shared" si="0"/>
        <v>20170914 11:19:26.637000</v>
      </c>
      <c r="F65" s="69">
        <f t="shared" si="1"/>
        <v>45156</v>
      </c>
    </row>
    <row r="66" spans="1:6">
      <c r="A66">
        <v>469</v>
      </c>
      <c r="B66">
        <v>636</v>
      </c>
      <c r="C66" t="s">
        <v>63</v>
      </c>
      <c r="D66" t="s">
        <v>1874</v>
      </c>
      <c r="E66" s="68" t="str">
        <f t="shared" ref="E66:E129" si="4">LEFT(D66,FIND(" ",D66)-1)&amp;" "&amp;IF((MID(D66,FIND(" ",D66)+1,2))&lt;"23",MID(D66,FIND(" ",D66)+1,2) + 2 - VALUE(MID(D66,28,1)),"0"&amp;"0")&amp;MID(D66,FIND(" ",D66)+3,13)</f>
        <v>20170914 11:19:26.637000</v>
      </c>
      <c r="F66" s="69">
        <f t="shared" ref="F66:F129" si="5">A66*B66</f>
        <v>298284</v>
      </c>
    </row>
    <row r="67" spans="1:6">
      <c r="A67">
        <v>38</v>
      </c>
      <c r="B67">
        <v>633.5</v>
      </c>
      <c r="C67" t="s">
        <v>65</v>
      </c>
      <c r="D67" t="s">
        <v>1875</v>
      </c>
      <c r="E67" s="68" t="str">
        <f t="shared" si="4"/>
        <v>20170914 11:31:13.280000</v>
      </c>
      <c r="F67" s="69">
        <f t="shared" si="5"/>
        <v>24073</v>
      </c>
    </row>
    <row r="68" spans="1:6">
      <c r="A68">
        <v>14</v>
      </c>
      <c r="B68">
        <v>633.5</v>
      </c>
      <c r="C68" t="s">
        <v>65</v>
      </c>
      <c r="D68" t="s">
        <v>1876</v>
      </c>
      <c r="E68" s="68" t="str">
        <f t="shared" si="4"/>
        <v>20170914 11:32:42.286000</v>
      </c>
      <c r="F68" s="69">
        <f t="shared" si="5"/>
        <v>8869</v>
      </c>
    </row>
    <row r="69" spans="1:6">
      <c r="A69">
        <v>358</v>
      </c>
      <c r="B69">
        <v>633.5</v>
      </c>
      <c r="C69" t="s">
        <v>63</v>
      </c>
      <c r="D69" t="s">
        <v>1877</v>
      </c>
      <c r="E69" s="68" t="str">
        <f t="shared" si="4"/>
        <v>20170914 11:43:44.753000</v>
      </c>
      <c r="F69" s="69">
        <f t="shared" si="5"/>
        <v>226793</v>
      </c>
    </row>
    <row r="70" spans="1:6">
      <c r="A70">
        <v>3</v>
      </c>
      <c r="B70">
        <v>633.5</v>
      </c>
      <c r="C70" t="s">
        <v>65</v>
      </c>
      <c r="D70" t="s">
        <v>1878</v>
      </c>
      <c r="E70" s="68" t="str">
        <f t="shared" si="4"/>
        <v>20170914 11:43:44.763000</v>
      </c>
      <c r="F70" s="69">
        <f t="shared" si="5"/>
        <v>1900.5</v>
      </c>
    </row>
    <row r="71" spans="1:6">
      <c r="A71">
        <v>46</v>
      </c>
      <c r="B71">
        <v>633.5</v>
      </c>
      <c r="C71" t="s">
        <v>67</v>
      </c>
      <c r="D71" t="s">
        <v>1879</v>
      </c>
      <c r="E71" s="68" t="str">
        <f t="shared" si="4"/>
        <v>20170914 11:43:44.763352</v>
      </c>
      <c r="F71" s="69">
        <f t="shared" si="5"/>
        <v>29141</v>
      </c>
    </row>
    <row r="72" spans="1:6">
      <c r="A72">
        <v>36</v>
      </c>
      <c r="B72">
        <v>633.5</v>
      </c>
      <c r="C72" t="s">
        <v>70</v>
      </c>
      <c r="D72" t="s">
        <v>1880</v>
      </c>
      <c r="E72" s="68" t="str">
        <f t="shared" si="4"/>
        <v>20170914 11:43:44.763367</v>
      </c>
      <c r="F72" s="69">
        <f t="shared" si="5"/>
        <v>22806</v>
      </c>
    </row>
    <row r="73" spans="1:6">
      <c r="A73">
        <v>5</v>
      </c>
      <c r="B73">
        <v>633.5</v>
      </c>
      <c r="C73" t="s">
        <v>67</v>
      </c>
      <c r="D73" t="s">
        <v>1881</v>
      </c>
      <c r="E73" s="68" t="str">
        <f t="shared" si="4"/>
        <v>20170914 11:43:44.763384</v>
      </c>
      <c r="F73" s="69">
        <f t="shared" si="5"/>
        <v>3167.5</v>
      </c>
    </row>
    <row r="74" spans="1:6">
      <c r="A74">
        <v>98</v>
      </c>
      <c r="B74">
        <v>636.5</v>
      </c>
      <c r="C74" t="s">
        <v>63</v>
      </c>
      <c r="D74" t="s">
        <v>1882</v>
      </c>
      <c r="E74" s="68" t="str">
        <f t="shared" si="4"/>
        <v>20170914 12:04:43.794000</v>
      </c>
      <c r="F74" s="69">
        <f t="shared" si="5"/>
        <v>62377</v>
      </c>
    </row>
    <row r="75" spans="1:6">
      <c r="A75">
        <v>10</v>
      </c>
      <c r="B75">
        <v>636.5</v>
      </c>
      <c r="C75" t="s">
        <v>63</v>
      </c>
      <c r="D75" t="s">
        <v>1882</v>
      </c>
      <c r="E75" s="68" t="str">
        <f t="shared" si="4"/>
        <v>20170914 12:04:43.794000</v>
      </c>
      <c r="F75" s="69">
        <f t="shared" si="5"/>
        <v>6365</v>
      </c>
    </row>
    <row r="76" spans="1:6">
      <c r="A76">
        <v>89</v>
      </c>
      <c r="B76">
        <v>636.5</v>
      </c>
      <c r="C76" t="s">
        <v>63</v>
      </c>
      <c r="D76" t="s">
        <v>1882</v>
      </c>
      <c r="E76" s="68" t="str">
        <f t="shared" si="4"/>
        <v>20170914 12:04:43.794000</v>
      </c>
      <c r="F76" s="69">
        <f t="shared" si="5"/>
        <v>56648.5</v>
      </c>
    </row>
    <row r="77" spans="1:6">
      <c r="A77">
        <v>100</v>
      </c>
      <c r="B77">
        <v>636.5</v>
      </c>
      <c r="C77" t="s">
        <v>63</v>
      </c>
      <c r="D77" t="s">
        <v>1882</v>
      </c>
      <c r="E77" s="68" t="str">
        <f t="shared" si="4"/>
        <v>20170914 12:04:43.794000</v>
      </c>
      <c r="F77" s="69">
        <f t="shared" si="5"/>
        <v>63650</v>
      </c>
    </row>
    <row r="78" spans="1:6">
      <c r="A78">
        <v>82</v>
      </c>
      <c r="B78">
        <v>636.5</v>
      </c>
      <c r="C78" t="s">
        <v>63</v>
      </c>
      <c r="D78" t="s">
        <v>1882</v>
      </c>
      <c r="E78" s="68" t="str">
        <f t="shared" si="4"/>
        <v>20170914 12:04:43.794000</v>
      </c>
      <c r="F78" s="69">
        <f t="shared" si="5"/>
        <v>52193</v>
      </c>
    </row>
    <row r="79" spans="1:6">
      <c r="A79">
        <v>80</v>
      </c>
      <c r="B79">
        <v>636.5</v>
      </c>
      <c r="C79" t="s">
        <v>63</v>
      </c>
      <c r="D79" t="s">
        <v>1882</v>
      </c>
      <c r="E79" s="68" t="str">
        <f t="shared" si="4"/>
        <v>20170914 12:04:43.794000</v>
      </c>
      <c r="F79" s="69">
        <f t="shared" si="5"/>
        <v>50920</v>
      </c>
    </row>
    <row r="80" spans="1:6">
      <c r="A80">
        <v>90</v>
      </c>
      <c r="B80">
        <v>636.5</v>
      </c>
      <c r="C80" t="s">
        <v>63</v>
      </c>
      <c r="D80" t="s">
        <v>1882</v>
      </c>
      <c r="E80" s="68" t="str">
        <f t="shared" si="4"/>
        <v>20170914 12:04:43.794000</v>
      </c>
      <c r="F80" s="69">
        <f t="shared" si="5"/>
        <v>57285</v>
      </c>
    </row>
    <row r="81" spans="1:6">
      <c r="A81">
        <v>151</v>
      </c>
      <c r="B81">
        <v>636.5</v>
      </c>
      <c r="C81" t="s">
        <v>63</v>
      </c>
      <c r="D81" t="s">
        <v>1882</v>
      </c>
      <c r="E81" s="68" t="str">
        <f t="shared" si="4"/>
        <v>20170914 12:04:43.794000</v>
      </c>
      <c r="F81" s="69">
        <f t="shared" si="5"/>
        <v>96111.5</v>
      </c>
    </row>
    <row r="82" spans="1:6">
      <c r="A82">
        <v>701</v>
      </c>
      <c r="B82">
        <v>637</v>
      </c>
      <c r="C82" t="s">
        <v>63</v>
      </c>
      <c r="D82" t="s">
        <v>1883</v>
      </c>
      <c r="E82" s="68" t="str">
        <f t="shared" si="4"/>
        <v>20170914 12:17:59.209000</v>
      </c>
      <c r="F82" s="69">
        <f t="shared" si="5"/>
        <v>446537</v>
      </c>
    </row>
    <row r="83" spans="1:6">
      <c r="A83">
        <v>99</v>
      </c>
      <c r="B83">
        <v>637</v>
      </c>
      <c r="C83" t="s">
        <v>63</v>
      </c>
      <c r="D83" t="s">
        <v>1883</v>
      </c>
      <c r="E83" s="68" t="str">
        <f t="shared" si="4"/>
        <v>20170914 12:17:59.209000</v>
      </c>
      <c r="F83" s="69">
        <f t="shared" si="5"/>
        <v>63063</v>
      </c>
    </row>
    <row r="84" spans="1:6">
      <c r="A84">
        <v>90</v>
      </c>
      <c r="B84">
        <v>637</v>
      </c>
      <c r="C84" t="s">
        <v>63</v>
      </c>
      <c r="D84" t="s">
        <v>1884</v>
      </c>
      <c r="E84" s="68" t="str">
        <f t="shared" si="4"/>
        <v>20170914 12:39:27.155000</v>
      </c>
      <c r="F84" s="69">
        <f t="shared" si="5"/>
        <v>57330</v>
      </c>
    </row>
    <row r="85" spans="1:6">
      <c r="A85">
        <v>45</v>
      </c>
      <c r="B85">
        <v>637</v>
      </c>
      <c r="C85" t="s">
        <v>63</v>
      </c>
      <c r="D85" t="s">
        <v>1884</v>
      </c>
      <c r="E85" s="68" t="str">
        <f t="shared" si="4"/>
        <v>20170914 12:39:27.155000</v>
      </c>
      <c r="F85" s="69">
        <f t="shared" si="5"/>
        <v>28665</v>
      </c>
    </row>
    <row r="86" spans="1:6">
      <c r="A86">
        <v>83</v>
      </c>
      <c r="B86">
        <v>637</v>
      </c>
      <c r="C86" t="s">
        <v>63</v>
      </c>
      <c r="D86" t="s">
        <v>1884</v>
      </c>
      <c r="E86" s="68" t="str">
        <f t="shared" si="4"/>
        <v>20170914 12:39:27.155000</v>
      </c>
      <c r="F86" s="69">
        <f t="shared" si="5"/>
        <v>52871</v>
      </c>
    </row>
    <row r="87" spans="1:6">
      <c r="A87">
        <v>247</v>
      </c>
      <c r="B87">
        <v>637</v>
      </c>
      <c r="C87" t="s">
        <v>63</v>
      </c>
      <c r="D87" t="s">
        <v>1884</v>
      </c>
      <c r="E87" s="68" t="str">
        <f t="shared" si="4"/>
        <v>20170914 12:39:27.155000</v>
      </c>
      <c r="F87" s="69">
        <f t="shared" si="5"/>
        <v>157339</v>
      </c>
    </row>
    <row r="88" spans="1:6">
      <c r="A88">
        <v>35</v>
      </c>
      <c r="B88">
        <v>637</v>
      </c>
      <c r="C88" t="s">
        <v>63</v>
      </c>
      <c r="D88" t="s">
        <v>1884</v>
      </c>
      <c r="E88" s="68" t="str">
        <f t="shared" si="4"/>
        <v>20170914 12:39:27.155000</v>
      </c>
      <c r="F88" s="69">
        <f t="shared" si="5"/>
        <v>22295</v>
      </c>
    </row>
    <row r="89" spans="1:6">
      <c r="A89">
        <v>145</v>
      </c>
      <c r="B89">
        <v>638.5</v>
      </c>
      <c r="C89" t="s">
        <v>63</v>
      </c>
      <c r="D89" t="s">
        <v>1885</v>
      </c>
      <c r="E89" s="68" t="str">
        <f t="shared" si="4"/>
        <v>20170914 13:12:41.563000</v>
      </c>
      <c r="F89" s="69">
        <f t="shared" si="5"/>
        <v>92582.5</v>
      </c>
    </row>
    <row r="90" spans="1:6">
      <c r="A90">
        <v>90</v>
      </c>
      <c r="B90">
        <v>638.5</v>
      </c>
      <c r="C90" t="s">
        <v>63</v>
      </c>
      <c r="D90" t="s">
        <v>1885</v>
      </c>
      <c r="E90" s="68" t="str">
        <f t="shared" si="4"/>
        <v>20170914 13:12:41.563000</v>
      </c>
      <c r="F90" s="69">
        <f t="shared" si="5"/>
        <v>57465</v>
      </c>
    </row>
    <row r="91" spans="1:6">
      <c r="A91">
        <v>70</v>
      </c>
      <c r="B91">
        <v>638.5</v>
      </c>
      <c r="C91" t="s">
        <v>63</v>
      </c>
      <c r="D91" t="s">
        <v>1885</v>
      </c>
      <c r="E91" s="68" t="str">
        <f t="shared" si="4"/>
        <v>20170914 13:12:41.563000</v>
      </c>
      <c r="F91" s="69">
        <f t="shared" si="5"/>
        <v>44695</v>
      </c>
    </row>
    <row r="92" spans="1:6">
      <c r="A92">
        <v>93</v>
      </c>
      <c r="B92">
        <v>638.5</v>
      </c>
      <c r="C92" t="s">
        <v>63</v>
      </c>
      <c r="D92" t="s">
        <v>1885</v>
      </c>
      <c r="E92" s="68" t="str">
        <f t="shared" si="4"/>
        <v>20170914 13:12:41.563000</v>
      </c>
      <c r="F92" s="69">
        <f t="shared" si="5"/>
        <v>59380.5</v>
      </c>
    </row>
    <row r="93" spans="1:6">
      <c r="A93">
        <v>70</v>
      </c>
      <c r="B93">
        <v>638.5</v>
      </c>
      <c r="C93" t="s">
        <v>63</v>
      </c>
      <c r="D93" t="s">
        <v>1885</v>
      </c>
      <c r="E93" s="68" t="str">
        <f t="shared" si="4"/>
        <v>20170914 13:12:41.563000</v>
      </c>
      <c r="F93" s="69">
        <f t="shared" si="5"/>
        <v>44695</v>
      </c>
    </row>
    <row r="94" spans="1:6">
      <c r="A94">
        <v>32</v>
      </c>
      <c r="B94">
        <v>638.5</v>
      </c>
      <c r="C94" t="s">
        <v>63</v>
      </c>
      <c r="D94" t="s">
        <v>1885</v>
      </c>
      <c r="E94" s="68" t="str">
        <f t="shared" si="4"/>
        <v>20170914 13:12:41.563000</v>
      </c>
      <c r="F94" s="69">
        <f t="shared" si="5"/>
        <v>20432</v>
      </c>
    </row>
    <row r="95" spans="1:6">
      <c r="A95">
        <v>56</v>
      </c>
      <c r="B95">
        <v>638.5</v>
      </c>
      <c r="C95" t="s">
        <v>63</v>
      </c>
      <c r="D95" t="s">
        <v>1886</v>
      </c>
      <c r="E95" s="68" t="str">
        <f t="shared" si="4"/>
        <v>20170914 13:12:47.249000</v>
      </c>
      <c r="F95" s="69">
        <f t="shared" si="5"/>
        <v>35756</v>
      </c>
    </row>
    <row r="96" spans="1:6">
      <c r="A96">
        <v>43</v>
      </c>
      <c r="B96">
        <v>638.5</v>
      </c>
      <c r="C96" t="s">
        <v>63</v>
      </c>
      <c r="D96" t="s">
        <v>1886</v>
      </c>
      <c r="E96" s="68" t="str">
        <f t="shared" si="4"/>
        <v>20170914 13:12:47.249000</v>
      </c>
      <c r="F96" s="69">
        <f t="shared" si="5"/>
        <v>27455.5</v>
      </c>
    </row>
    <row r="97" spans="1:6">
      <c r="A97">
        <v>144</v>
      </c>
      <c r="B97">
        <v>638.5</v>
      </c>
      <c r="C97" t="s">
        <v>63</v>
      </c>
      <c r="D97" t="s">
        <v>1886</v>
      </c>
      <c r="E97" s="68" t="str">
        <f t="shared" si="4"/>
        <v>20170914 13:12:47.249000</v>
      </c>
      <c r="F97" s="69">
        <f t="shared" si="5"/>
        <v>91944</v>
      </c>
    </row>
    <row r="98" spans="1:6">
      <c r="A98">
        <v>100</v>
      </c>
      <c r="B98">
        <v>638.5</v>
      </c>
      <c r="C98" t="s">
        <v>63</v>
      </c>
      <c r="D98" t="s">
        <v>1886</v>
      </c>
      <c r="E98" s="68" t="str">
        <f t="shared" si="4"/>
        <v>20170914 13:12:47.249000</v>
      </c>
      <c r="F98" s="69">
        <f t="shared" si="5"/>
        <v>63850</v>
      </c>
    </row>
    <row r="99" spans="1:6">
      <c r="A99">
        <v>87</v>
      </c>
      <c r="B99">
        <v>638.5</v>
      </c>
      <c r="C99" t="s">
        <v>63</v>
      </c>
      <c r="D99" t="s">
        <v>1886</v>
      </c>
      <c r="E99" s="68" t="str">
        <f t="shared" si="4"/>
        <v>20170914 13:12:47.249000</v>
      </c>
      <c r="F99" s="69">
        <f t="shared" si="5"/>
        <v>55549.5</v>
      </c>
    </row>
    <row r="100" spans="1:6">
      <c r="A100">
        <v>100</v>
      </c>
      <c r="B100">
        <v>638.5</v>
      </c>
      <c r="C100" t="s">
        <v>63</v>
      </c>
      <c r="D100" t="s">
        <v>1887</v>
      </c>
      <c r="E100" s="68" t="str">
        <f t="shared" si="4"/>
        <v>20170914 13:19:46.757000</v>
      </c>
      <c r="F100" s="69">
        <f t="shared" si="5"/>
        <v>63850</v>
      </c>
    </row>
    <row r="101" spans="1:6">
      <c r="A101">
        <v>34</v>
      </c>
      <c r="B101">
        <v>638.5</v>
      </c>
      <c r="C101" t="s">
        <v>63</v>
      </c>
      <c r="D101" t="s">
        <v>1887</v>
      </c>
      <c r="E101" s="68" t="str">
        <f t="shared" si="4"/>
        <v>20170914 13:19:46.757000</v>
      </c>
      <c r="F101" s="69">
        <f t="shared" si="5"/>
        <v>21709</v>
      </c>
    </row>
    <row r="102" spans="1:6">
      <c r="A102">
        <v>131</v>
      </c>
      <c r="B102">
        <v>638.5</v>
      </c>
      <c r="C102" t="s">
        <v>63</v>
      </c>
      <c r="D102" t="s">
        <v>1887</v>
      </c>
      <c r="E102" s="68" t="str">
        <f t="shared" si="4"/>
        <v>20170914 13:19:46.757000</v>
      </c>
      <c r="F102" s="69">
        <f t="shared" si="5"/>
        <v>83643.5</v>
      </c>
    </row>
    <row r="103" spans="1:6">
      <c r="A103">
        <v>100</v>
      </c>
      <c r="B103">
        <v>638.5</v>
      </c>
      <c r="C103" t="s">
        <v>63</v>
      </c>
      <c r="D103" t="s">
        <v>1887</v>
      </c>
      <c r="E103" s="68" t="str">
        <f t="shared" si="4"/>
        <v>20170914 13:19:46.757000</v>
      </c>
      <c r="F103" s="69">
        <f t="shared" si="5"/>
        <v>63850</v>
      </c>
    </row>
    <row r="104" spans="1:6">
      <c r="A104">
        <v>22</v>
      </c>
      <c r="B104">
        <v>638.5</v>
      </c>
      <c r="C104" t="s">
        <v>63</v>
      </c>
      <c r="D104" t="s">
        <v>1888</v>
      </c>
      <c r="E104" s="68" t="str">
        <f t="shared" si="4"/>
        <v>20170914 13:19:46.809000</v>
      </c>
      <c r="F104" s="69">
        <f t="shared" si="5"/>
        <v>14047</v>
      </c>
    </row>
    <row r="105" spans="1:6">
      <c r="A105">
        <v>100</v>
      </c>
      <c r="B105">
        <v>639</v>
      </c>
      <c r="C105" t="s">
        <v>63</v>
      </c>
      <c r="D105" t="s">
        <v>1889</v>
      </c>
      <c r="E105" s="68" t="str">
        <f t="shared" si="4"/>
        <v>20170914 13:20:39.807000</v>
      </c>
      <c r="F105" s="69">
        <f t="shared" si="5"/>
        <v>63900</v>
      </c>
    </row>
    <row r="106" spans="1:6">
      <c r="A106">
        <v>83</v>
      </c>
      <c r="B106">
        <v>639</v>
      </c>
      <c r="C106" t="s">
        <v>63</v>
      </c>
      <c r="D106" t="s">
        <v>1889</v>
      </c>
      <c r="E106" s="68" t="str">
        <f t="shared" si="4"/>
        <v>20170914 13:20:39.807000</v>
      </c>
      <c r="F106" s="69">
        <f t="shared" si="5"/>
        <v>53037</v>
      </c>
    </row>
    <row r="107" spans="1:6">
      <c r="A107">
        <v>8</v>
      </c>
      <c r="B107">
        <v>639</v>
      </c>
      <c r="C107" t="s">
        <v>63</v>
      </c>
      <c r="D107" t="s">
        <v>1890</v>
      </c>
      <c r="E107" s="68" t="str">
        <f t="shared" si="4"/>
        <v>20170914 13:35:34.991000</v>
      </c>
      <c r="F107" s="69">
        <f t="shared" si="5"/>
        <v>5112</v>
      </c>
    </row>
    <row r="108" spans="1:6">
      <c r="A108">
        <v>96</v>
      </c>
      <c r="B108">
        <v>639</v>
      </c>
      <c r="C108" t="s">
        <v>63</v>
      </c>
      <c r="D108" t="s">
        <v>1890</v>
      </c>
      <c r="E108" s="68" t="str">
        <f t="shared" si="4"/>
        <v>20170914 13:35:34.991000</v>
      </c>
      <c r="F108" s="69">
        <f t="shared" si="5"/>
        <v>61344</v>
      </c>
    </row>
    <row r="109" spans="1:6">
      <c r="A109">
        <v>100</v>
      </c>
      <c r="B109">
        <v>639</v>
      </c>
      <c r="C109" t="s">
        <v>63</v>
      </c>
      <c r="D109" t="s">
        <v>1890</v>
      </c>
      <c r="E109" s="68" t="str">
        <f t="shared" si="4"/>
        <v>20170914 13:35:34.991000</v>
      </c>
      <c r="F109" s="69">
        <f t="shared" si="5"/>
        <v>63900</v>
      </c>
    </row>
    <row r="110" spans="1:6">
      <c r="A110">
        <v>396</v>
      </c>
      <c r="B110">
        <v>639</v>
      </c>
      <c r="C110" t="s">
        <v>63</v>
      </c>
      <c r="D110" t="s">
        <v>1890</v>
      </c>
      <c r="E110" s="68" t="str">
        <f t="shared" si="4"/>
        <v>20170914 13:35:34.991000</v>
      </c>
      <c r="F110" s="69">
        <f t="shared" si="5"/>
        <v>253044</v>
      </c>
    </row>
    <row r="111" spans="1:6">
      <c r="A111">
        <v>100</v>
      </c>
      <c r="B111">
        <v>638.5</v>
      </c>
      <c r="C111" t="s">
        <v>63</v>
      </c>
      <c r="D111" t="s">
        <v>1891</v>
      </c>
      <c r="E111" s="68" t="str">
        <f t="shared" si="4"/>
        <v>20170914 13:47:24.411000</v>
      </c>
      <c r="F111" s="69">
        <f t="shared" si="5"/>
        <v>63850</v>
      </c>
    </row>
    <row r="112" spans="1:6">
      <c r="A112">
        <v>87</v>
      </c>
      <c r="B112">
        <v>638.5</v>
      </c>
      <c r="C112" t="s">
        <v>63</v>
      </c>
      <c r="D112" t="s">
        <v>1891</v>
      </c>
      <c r="E112" s="68" t="str">
        <f t="shared" si="4"/>
        <v>20170914 13:47:24.411000</v>
      </c>
      <c r="F112" s="69">
        <f t="shared" si="5"/>
        <v>55549.5</v>
      </c>
    </row>
    <row r="113" spans="1:6">
      <c r="A113">
        <v>114</v>
      </c>
      <c r="B113">
        <v>638.5</v>
      </c>
      <c r="C113" t="s">
        <v>63</v>
      </c>
      <c r="D113" t="s">
        <v>1891</v>
      </c>
      <c r="E113" s="68" t="str">
        <f t="shared" si="4"/>
        <v>20170914 13:47:24.411000</v>
      </c>
      <c r="F113" s="69">
        <f t="shared" si="5"/>
        <v>72789</v>
      </c>
    </row>
    <row r="114" spans="1:6">
      <c r="A114">
        <v>86</v>
      </c>
      <c r="B114">
        <v>638.5</v>
      </c>
      <c r="C114" t="s">
        <v>63</v>
      </c>
      <c r="D114" t="s">
        <v>1891</v>
      </c>
      <c r="E114" s="68" t="str">
        <f t="shared" si="4"/>
        <v>20170914 13:47:24.411000</v>
      </c>
      <c r="F114" s="69">
        <f t="shared" si="5"/>
        <v>54911</v>
      </c>
    </row>
    <row r="115" spans="1:6">
      <c r="A115">
        <v>239</v>
      </c>
      <c r="B115">
        <v>638.5</v>
      </c>
      <c r="C115" t="s">
        <v>63</v>
      </c>
      <c r="D115" t="s">
        <v>1892</v>
      </c>
      <c r="E115" s="68" t="str">
        <f t="shared" si="4"/>
        <v>20170914 13:52:37.516000</v>
      </c>
      <c r="F115" s="69">
        <f t="shared" si="5"/>
        <v>152601.5</v>
      </c>
    </row>
    <row r="116" spans="1:6">
      <c r="A116">
        <v>174</v>
      </c>
      <c r="B116">
        <v>638.5</v>
      </c>
      <c r="C116" t="s">
        <v>63</v>
      </c>
      <c r="D116" t="s">
        <v>1892</v>
      </c>
      <c r="E116" s="68" t="str">
        <f t="shared" si="4"/>
        <v>20170914 13:52:37.516000</v>
      </c>
      <c r="F116" s="69">
        <f t="shared" si="5"/>
        <v>111099</v>
      </c>
    </row>
    <row r="117" spans="1:6">
      <c r="A117">
        <v>18</v>
      </c>
      <c r="B117">
        <v>636.5</v>
      </c>
      <c r="C117" t="s">
        <v>63</v>
      </c>
      <c r="D117" t="s">
        <v>1893</v>
      </c>
      <c r="E117" s="68" t="str">
        <f t="shared" si="4"/>
        <v>20170914 13:57:53.127000</v>
      </c>
      <c r="F117" s="69">
        <f t="shared" si="5"/>
        <v>11457</v>
      </c>
    </row>
    <row r="118" spans="1:6">
      <c r="A118">
        <v>121</v>
      </c>
      <c r="B118">
        <v>636.5</v>
      </c>
      <c r="C118" t="s">
        <v>63</v>
      </c>
      <c r="D118" t="s">
        <v>1893</v>
      </c>
      <c r="E118" s="68" t="str">
        <f t="shared" si="4"/>
        <v>20170914 13:57:53.127000</v>
      </c>
      <c r="F118" s="69">
        <f t="shared" si="5"/>
        <v>77016.5</v>
      </c>
    </row>
    <row r="119" spans="1:6">
      <c r="A119">
        <v>90</v>
      </c>
      <c r="B119">
        <v>636.5</v>
      </c>
      <c r="C119" t="s">
        <v>63</v>
      </c>
      <c r="D119" t="s">
        <v>1893</v>
      </c>
      <c r="E119" s="68" t="str">
        <f t="shared" si="4"/>
        <v>20170914 13:57:53.127000</v>
      </c>
      <c r="F119" s="69">
        <f t="shared" si="5"/>
        <v>57285</v>
      </c>
    </row>
    <row r="120" spans="1:6">
      <c r="A120">
        <v>89</v>
      </c>
      <c r="B120">
        <v>636.5</v>
      </c>
      <c r="C120" t="s">
        <v>63</v>
      </c>
      <c r="D120" t="s">
        <v>1893</v>
      </c>
      <c r="E120" s="68" t="str">
        <f t="shared" si="4"/>
        <v>20170914 13:57:53.127000</v>
      </c>
      <c r="F120" s="69">
        <f t="shared" si="5"/>
        <v>56648.5</v>
      </c>
    </row>
    <row r="121" spans="1:6">
      <c r="A121">
        <v>76</v>
      </c>
      <c r="B121">
        <v>636.5</v>
      </c>
      <c r="C121" t="s">
        <v>63</v>
      </c>
      <c r="D121" t="s">
        <v>1893</v>
      </c>
      <c r="E121" s="68" t="str">
        <f t="shared" si="4"/>
        <v>20170914 13:57:53.127000</v>
      </c>
      <c r="F121" s="69">
        <f t="shared" si="5"/>
        <v>48374</v>
      </c>
    </row>
    <row r="122" spans="1:6">
      <c r="A122">
        <v>6</v>
      </c>
      <c r="B122">
        <v>636.5</v>
      </c>
      <c r="C122" t="s">
        <v>63</v>
      </c>
      <c r="D122" t="s">
        <v>1893</v>
      </c>
      <c r="E122" s="68" t="str">
        <f t="shared" si="4"/>
        <v>20170914 13:57:53.127000</v>
      </c>
      <c r="F122" s="69">
        <f t="shared" si="5"/>
        <v>3819</v>
      </c>
    </row>
    <row r="123" spans="1:6">
      <c r="A123">
        <v>92</v>
      </c>
      <c r="B123">
        <v>637</v>
      </c>
      <c r="C123" t="s">
        <v>63</v>
      </c>
      <c r="D123" t="s">
        <v>1894</v>
      </c>
      <c r="E123" s="68" t="str">
        <f t="shared" si="4"/>
        <v>20170914 14:09:06.360000</v>
      </c>
      <c r="F123" s="69">
        <f t="shared" si="5"/>
        <v>58604</v>
      </c>
    </row>
    <row r="124" spans="1:6">
      <c r="A124">
        <v>80</v>
      </c>
      <c r="B124">
        <v>637</v>
      </c>
      <c r="C124" t="s">
        <v>63</v>
      </c>
      <c r="D124" t="s">
        <v>1894</v>
      </c>
      <c r="E124" s="68" t="str">
        <f t="shared" si="4"/>
        <v>20170914 14:09:06.360000</v>
      </c>
      <c r="F124" s="69">
        <f t="shared" si="5"/>
        <v>50960</v>
      </c>
    </row>
    <row r="125" spans="1:6">
      <c r="A125">
        <v>162</v>
      </c>
      <c r="B125">
        <v>637</v>
      </c>
      <c r="C125" t="s">
        <v>63</v>
      </c>
      <c r="D125" t="s">
        <v>1894</v>
      </c>
      <c r="E125" s="68" t="str">
        <f t="shared" si="4"/>
        <v>20170914 14:09:06.360000</v>
      </c>
      <c r="F125" s="69">
        <f t="shared" si="5"/>
        <v>103194</v>
      </c>
    </row>
    <row r="126" spans="1:6">
      <c r="A126">
        <v>76</v>
      </c>
      <c r="B126">
        <v>637</v>
      </c>
      <c r="C126" t="s">
        <v>63</v>
      </c>
      <c r="D126" t="s">
        <v>1894</v>
      </c>
      <c r="E126" s="68" t="str">
        <f t="shared" si="4"/>
        <v>20170914 14:09:06.360000</v>
      </c>
      <c r="F126" s="69">
        <f t="shared" si="5"/>
        <v>48412</v>
      </c>
    </row>
    <row r="127" spans="1:6">
      <c r="A127">
        <v>118</v>
      </c>
      <c r="B127">
        <v>637</v>
      </c>
      <c r="C127" t="s">
        <v>63</v>
      </c>
      <c r="D127" t="s">
        <v>1894</v>
      </c>
      <c r="E127" s="68" t="str">
        <f t="shared" si="4"/>
        <v>20170914 14:09:06.360000</v>
      </c>
      <c r="F127" s="69">
        <f t="shared" si="5"/>
        <v>75166</v>
      </c>
    </row>
    <row r="128" spans="1:6">
      <c r="A128">
        <v>72</v>
      </c>
      <c r="B128">
        <v>637</v>
      </c>
      <c r="C128" t="s">
        <v>63</v>
      </c>
      <c r="D128" t="s">
        <v>1894</v>
      </c>
      <c r="E128" s="68" t="str">
        <f t="shared" si="4"/>
        <v>20170914 14:09:06.360000</v>
      </c>
      <c r="F128" s="69">
        <f t="shared" si="5"/>
        <v>45864</v>
      </c>
    </row>
    <row r="129" spans="1:6">
      <c r="A129">
        <v>100</v>
      </c>
      <c r="B129">
        <v>635.5</v>
      </c>
      <c r="C129" t="s">
        <v>63</v>
      </c>
      <c r="D129" t="s">
        <v>1895</v>
      </c>
      <c r="E129" s="68" t="str">
        <f t="shared" si="4"/>
        <v>20170914 14:16:03.294000</v>
      </c>
      <c r="F129" s="69">
        <f t="shared" si="5"/>
        <v>63550</v>
      </c>
    </row>
    <row r="130" spans="1:6">
      <c r="A130">
        <v>93</v>
      </c>
      <c r="B130">
        <v>635.5</v>
      </c>
      <c r="C130" t="s">
        <v>63</v>
      </c>
      <c r="D130" t="s">
        <v>1895</v>
      </c>
      <c r="E130" s="68" t="str">
        <f t="shared" ref="E130:E193" si="6">LEFT(D130,FIND(" ",D130)-1)&amp;" "&amp;IF((MID(D130,FIND(" ",D130)+1,2))&lt;"23",MID(D130,FIND(" ",D130)+1,2) + 2 - VALUE(MID(D130,28,1)),"0"&amp;"0")&amp;MID(D130,FIND(" ",D130)+3,13)</f>
        <v>20170914 14:16:03.294000</v>
      </c>
      <c r="F130" s="69">
        <f t="shared" ref="F130:F193" si="7">A130*B130</f>
        <v>59101.5</v>
      </c>
    </row>
    <row r="131" spans="1:6">
      <c r="A131">
        <v>90</v>
      </c>
      <c r="B131">
        <v>635.5</v>
      </c>
      <c r="C131" t="s">
        <v>63</v>
      </c>
      <c r="D131" t="s">
        <v>1895</v>
      </c>
      <c r="E131" s="68" t="str">
        <f t="shared" si="6"/>
        <v>20170914 14:16:03.294000</v>
      </c>
      <c r="F131" s="69">
        <f t="shared" si="7"/>
        <v>57195</v>
      </c>
    </row>
    <row r="132" spans="1:6">
      <c r="A132">
        <v>100</v>
      </c>
      <c r="B132">
        <v>635.5</v>
      </c>
      <c r="C132" t="s">
        <v>63</v>
      </c>
      <c r="D132" t="s">
        <v>1895</v>
      </c>
      <c r="E132" s="68" t="str">
        <f t="shared" si="6"/>
        <v>20170914 14:16:03.294000</v>
      </c>
      <c r="F132" s="69">
        <f t="shared" si="7"/>
        <v>63550</v>
      </c>
    </row>
    <row r="133" spans="1:6">
      <c r="A133">
        <v>217</v>
      </c>
      <c r="B133">
        <v>635.5</v>
      </c>
      <c r="C133" t="s">
        <v>63</v>
      </c>
      <c r="D133" t="s">
        <v>1896</v>
      </c>
      <c r="E133" s="68" t="str">
        <f t="shared" si="6"/>
        <v>20170914 14:16:03.295000</v>
      </c>
      <c r="F133" s="69">
        <f t="shared" si="7"/>
        <v>137903.5</v>
      </c>
    </row>
    <row r="134" spans="1:6">
      <c r="A134">
        <v>106</v>
      </c>
      <c r="B134">
        <v>635</v>
      </c>
      <c r="C134" t="s">
        <v>63</v>
      </c>
      <c r="D134" t="s">
        <v>1897</v>
      </c>
      <c r="E134" s="68" t="str">
        <f t="shared" si="6"/>
        <v>20170914 14:17:17.481000</v>
      </c>
      <c r="F134" s="69">
        <f t="shared" si="7"/>
        <v>67310</v>
      </c>
    </row>
    <row r="135" spans="1:6">
      <c r="A135">
        <v>319</v>
      </c>
      <c r="B135">
        <v>635</v>
      </c>
      <c r="C135" t="s">
        <v>63</v>
      </c>
      <c r="D135" t="s">
        <v>1897</v>
      </c>
      <c r="E135" s="68" t="str">
        <f t="shared" si="6"/>
        <v>20170914 14:17:17.481000</v>
      </c>
      <c r="F135" s="69">
        <f t="shared" si="7"/>
        <v>202565</v>
      </c>
    </row>
    <row r="136" spans="1:6">
      <c r="A136">
        <v>175</v>
      </c>
      <c r="B136">
        <v>635</v>
      </c>
      <c r="C136" t="s">
        <v>63</v>
      </c>
      <c r="D136" t="s">
        <v>1897</v>
      </c>
      <c r="E136" s="68" t="str">
        <f t="shared" si="6"/>
        <v>20170914 14:17:17.481000</v>
      </c>
      <c r="F136" s="69">
        <f t="shared" si="7"/>
        <v>111125</v>
      </c>
    </row>
    <row r="137" spans="1:6">
      <c r="A137">
        <v>800</v>
      </c>
      <c r="B137">
        <v>637</v>
      </c>
      <c r="C137" t="s">
        <v>63</v>
      </c>
      <c r="D137" t="s">
        <v>1898</v>
      </c>
      <c r="E137" s="68" t="str">
        <f t="shared" si="6"/>
        <v>20170914 14:29:04.982989</v>
      </c>
      <c r="F137" s="69">
        <f t="shared" si="7"/>
        <v>509600</v>
      </c>
    </row>
    <row r="138" spans="1:6">
      <c r="A138">
        <v>97</v>
      </c>
      <c r="B138">
        <v>637</v>
      </c>
      <c r="C138" t="s">
        <v>63</v>
      </c>
      <c r="D138" t="s">
        <v>1899</v>
      </c>
      <c r="E138" s="68" t="str">
        <f t="shared" si="6"/>
        <v>20170914 14:42:20.373000</v>
      </c>
      <c r="F138" s="69">
        <f t="shared" si="7"/>
        <v>61789</v>
      </c>
    </row>
    <row r="139" spans="1:6">
      <c r="A139">
        <v>89</v>
      </c>
      <c r="B139">
        <v>637</v>
      </c>
      <c r="C139" t="s">
        <v>63</v>
      </c>
      <c r="D139" t="s">
        <v>1899</v>
      </c>
      <c r="E139" s="68" t="str">
        <f t="shared" si="6"/>
        <v>20170914 14:42:20.373000</v>
      </c>
      <c r="F139" s="69">
        <f t="shared" si="7"/>
        <v>56693</v>
      </c>
    </row>
    <row r="140" spans="1:6">
      <c r="A140">
        <v>75</v>
      </c>
      <c r="B140">
        <v>637</v>
      </c>
      <c r="C140" t="s">
        <v>63</v>
      </c>
      <c r="D140" t="s">
        <v>1899</v>
      </c>
      <c r="E140" s="68" t="str">
        <f t="shared" si="6"/>
        <v>20170914 14:42:20.373000</v>
      </c>
      <c r="F140" s="69">
        <f t="shared" si="7"/>
        <v>47775</v>
      </c>
    </row>
    <row r="141" spans="1:6">
      <c r="A141">
        <v>37</v>
      </c>
      <c r="B141">
        <v>637</v>
      </c>
      <c r="C141" t="s">
        <v>63</v>
      </c>
      <c r="D141" t="s">
        <v>1899</v>
      </c>
      <c r="E141" s="68" t="str">
        <f t="shared" si="6"/>
        <v>20170914 14:42:20.373000</v>
      </c>
      <c r="F141" s="69">
        <f t="shared" si="7"/>
        <v>23569</v>
      </c>
    </row>
    <row r="142" spans="1:6">
      <c r="A142">
        <v>140</v>
      </c>
      <c r="B142">
        <v>637</v>
      </c>
      <c r="C142" t="s">
        <v>63</v>
      </c>
      <c r="D142" t="s">
        <v>1899</v>
      </c>
      <c r="E142" s="68" t="str">
        <f t="shared" si="6"/>
        <v>20170914 14:42:20.373000</v>
      </c>
      <c r="F142" s="69">
        <f t="shared" si="7"/>
        <v>89180</v>
      </c>
    </row>
    <row r="143" spans="1:6">
      <c r="A143">
        <v>62</v>
      </c>
      <c r="B143">
        <v>637</v>
      </c>
      <c r="C143" t="s">
        <v>63</v>
      </c>
      <c r="D143" t="s">
        <v>1899</v>
      </c>
      <c r="E143" s="68" t="str">
        <f t="shared" si="6"/>
        <v>20170914 14:42:20.373000</v>
      </c>
      <c r="F143" s="69">
        <f t="shared" si="7"/>
        <v>39494</v>
      </c>
    </row>
    <row r="144" spans="1:6">
      <c r="A144">
        <v>100</v>
      </c>
      <c r="B144">
        <v>636.5</v>
      </c>
      <c r="C144" t="s">
        <v>63</v>
      </c>
      <c r="D144" t="s">
        <v>1900</v>
      </c>
      <c r="E144" s="68" t="str">
        <f t="shared" si="6"/>
        <v>20170914 15:01:19.971000</v>
      </c>
      <c r="F144" s="69">
        <f t="shared" si="7"/>
        <v>63650</v>
      </c>
    </row>
    <row r="145" spans="1:6">
      <c r="A145">
        <v>67</v>
      </c>
      <c r="B145">
        <v>636.5</v>
      </c>
      <c r="C145" t="s">
        <v>63</v>
      </c>
      <c r="D145" t="s">
        <v>1900</v>
      </c>
      <c r="E145" s="68" t="str">
        <f t="shared" si="6"/>
        <v>20170914 15:01:19.971000</v>
      </c>
      <c r="F145" s="69">
        <f t="shared" si="7"/>
        <v>42645.5</v>
      </c>
    </row>
    <row r="146" spans="1:6">
      <c r="A146">
        <v>116</v>
      </c>
      <c r="B146">
        <v>636.5</v>
      </c>
      <c r="C146" t="s">
        <v>63</v>
      </c>
      <c r="D146" t="s">
        <v>1900</v>
      </c>
      <c r="E146" s="68" t="str">
        <f t="shared" si="6"/>
        <v>20170914 15:01:19.971000</v>
      </c>
      <c r="F146" s="69">
        <f t="shared" si="7"/>
        <v>73834</v>
      </c>
    </row>
    <row r="147" spans="1:6">
      <c r="A147">
        <v>88</v>
      </c>
      <c r="B147">
        <v>636.5</v>
      </c>
      <c r="C147" t="s">
        <v>63</v>
      </c>
      <c r="D147" t="s">
        <v>1900</v>
      </c>
      <c r="E147" s="68" t="str">
        <f t="shared" si="6"/>
        <v>20170914 15:01:19.971000</v>
      </c>
      <c r="F147" s="69">
        <f t="shared" si="7"/>
        <v>56012</v>
      </c>
    </row>
    <row r="148" spans="1:6">
      <c r="A148">
        <v>78</v>
      </c>
      <c r="B148">
        <v>636.5</v>
      </c>
      <c r="C148" t="s">
        <v>63</v>
      </c>
      <c r="D148" t="s">
        <v>1900</v>
      </c>
      <c r="E148" s="68" t="str">
        <f t="shared" si="6"/>
        <v>20170914 15:01:19.971000</v>
      </c>
      <c r="F148" s="69">
        <f t="shared" si="7"/>
        <v>49647</v>
      </c>
    </row>
    <row r="149" spans="1:6">
      <c r="A149">
        <v>90</v>
      </c>
      <c r="B149">
        <v>636.5</v>
      </c>
      <c r="C149" t="s">
        <v>63</v>
      </c>
      <c r="D149" t="s">
        <v>1900</v>
      </c>
      <c r="E149" s="68" t="str">
        <f t="shared" si="6"/>
        <v>20170914 15:01:19.971000</v>
      </c>
      <c r="F149" s="69">
        <f t="shared" si="7"/>
        <v>57285</v>
      </c>
    </row>
    <row r="150" spans="1:6">
      <c r="A150">
        <v>48</v>
      </c>
      <c r="B150">
        <v>636.5</v>
      </c>
      <c r="C150" t="s">
        <v>63</v>
      </c>
      <c r="D150" t="s">
        <v>1900</v>
      </c>
      <c r="E150" s="68" t="str">
        <f t="shared" si="6"/>
        <v>20170914 15:01:19.971000</v>
      </c>
      <c r="F150" s="69">
        <f t="shared" si="7"/>
        <v>30552</v>
      </c>
    </row>
    <row r="151" spans="1:6">
      <c r="A151">
        <v>13</v>
      </c>
      <c r="B151">
        <v>636.5</v>
      </c>
      <c r="C151" t="s">
        <v>63</v>
      </c>
      <c r="D151" t="s">
        <v>1901</v>
      </c>
      <c r="E151" s="68" t="str">
        <f t="shared" si="6"/>
        <v>20170914 15:01:19.992000</v>
      </c>
      <c r="F151" s="69">
        <f t="shared" si="7"/>
        <v>8274.5</v>
      </c>
    </row>
    <row r="152" spans="1:6">
      <c r="A152">
        <v>76</v>
      </c>
      <c r="B152">
        <v>638.5</v>
      </c>
      <c r="C152" t="s">
        <v>63</v>
      </c>
      <c r="D152" t="s">
        <v>1902</v>
      </c>
      <c r="E152" s="68" t="str">
        <f t="shared" si="6"/>
        <v>20170914 15:21:06.335000</v>
      </c>
      <c r="F152" s="69">
        <f t="shared" si="7"/>
        <v>48526</v>
      </c>
    </row>
    <row r="153" spans="1:6">
      <c r="A153">
        <v>100</v>
      </c>
      <c r="B153">
        <v>638.5</v>
      </c>
      <c r="C153" t="s">
        <v>63</v>
      </c>
      <c r="D153" t="s">
        <v>1902</v>
      </c>
      <c r="E153" s="68" t="str">
        <f t="shared" si="6"/>
        <v>20170914 15:21:06.335000</v>
      </c>
      <c r="F153" s="69">
        <f t="shared" si="7"/>
        <v>63850</v>
      </c>
    </row>
    <row r="154" spans="1:6">
      <c r="A154">
        <v>100</v>
      </c>
      <c r="B154">
        <v>638.5</v>
      </c>
      <c r="C154" t="s">
        <v>63</v>
      </c>
      <c r="D154" t="s">
        <v>1902</v>
      </c>
      <c r="E154" s="68" t="str">
        <f t="shared" si="6"/>
        <v>20170914 15:21:06.335000</v>
      </c>
      <c r="F154" s="69">
        <f t="shared" si="7"/>
        <v>63850</v>
      </c>
    </row>
    <row r="155" spans="1:6">
      <c r="A155">
        <v>8</v>
      </c>
      <c r="B155">
        <v>638.5</v>
      </c>
      <c r="C155" t="s">
        <v>63</v>
      </c>
      <c r="D155" t="s">
        <v>1902</v>
      </c>
      <c r="E155" s="68" t="str">
        <f t="shared" si="6"/>
        <v>20170914 15:21:06.335000</v>
      </c>
      <c r="F155" s="69">
        <f t="shared" si="7"/>
        <v>5108</v>
      </c>
    </row>
    <row r="156" spans="1:6">
      <c r="A156">
        <v>89</v>
      </c>
      <c r="B156">
        <v>638.5</v>
      </c>
      <c r="C156" t="s">
        <v>63</v>
      </c>
      <c r="D156" t="s">
        <v>1902</v>
      </c>
      <c r="E156" s="68" t="str">
        <f t="shared" si="6"/>
        <v>20170914 15:21:06.335000</v>
      </c>
      <c r="F156" s="69">
        <f t="shared" si="7"/>
        <v>56826.5</v>
      </c>
    </row>
    <row r="157" spans="1:6">
      <c r="A157">
        <v>75</v>
      </c>
      <c r="B157">
        <v>638.5</v>
      </c>
      <c r="C157" t="s">
        <v>63</v>
      </c>
      <c r="D157" t="s">
        <v>1902</v>
      </c>
      <c r="E157" s="68" t="str">
        <f t="shared" si="6"/>
        <v>20170914 15:21:06.335000</v>
      </c>
      <c r="F157" s="69">
        <f t="shared" si="7"/>
        <v>47887.5</v>
      </c>
    </row>
    <row r="158" spans="1:6">
      <c r="A158">
        <v>52</v>
      </c>
      <c r="B158">
        <v>638.5</v>
      </c>
      <c r="C158" t="s">
        <v>63</v>
      </c>
      <c r="D158" t="s">
        <v>1902</v>
      </c>
      <c r="E158" s="68" t="str">
        <f t="shared" si="6"/>
        <v>20170914 15:21:06.335000</v>
      </c>
      <c r="F158" s="69">
        <f t="shared" si="7"/>
        <v>33202</v>
      </c>
    </row>
    <row r="159" spans="1:6">
      <c r="A159">
        <v>42</v>
      </c>
      <c r="B159">
        <v>637.5</v>
      </c>
      <c r="C159" t="s">
        <v>63</v>
      </c>
      <c r="D159" t="s">
        <v>1903</v>
      </c>
      <c r="E159" s="68" t="str">
        <f t="shared" si="6"/>
        <v>20170914 15:23:07.282000</v>
      </c>
      <c r="F159" s="69">
        <f t="shared" si="7"/>
        <v>26775</v>
      </c>
    </row>
    <row r="160" spans="1:6">
      <c r="A160">
        <v>100</v>
      </c>
      <c r="B160">
        <v>637.5</v>
      </c>
      <c r="C160" t="s">
        <v>63</v>
      </c>
      <c r="D160" t="s">
        <v>1903</v>
      </c>
      <c r="E160" s="68" t="str">
        <f t="shared" si="6"/>
        <v>20170914 15:23:07.282000</v>
      </c>
      <c r="F160" s="69">
        <f t="shared" si="7"/>
        <v>63750</v>
      </c>
    </row>
    <row r="161" spans="1:6">
      <c r="A161">
        <v>90</v>
      </c>
      <c r="B161">
        <v>637.5</v>
      </c>
      <c r="C161" t="s">
        <v>63</v>
      </c>
      <c r="D161" t="s">
        <v>1903</v>
      </c>
      <c r="E161" s="68" t="str">
        <f t="shared" si="6"/>
        <v>20170914 15:23:07.282000</v>
      </c>
      <c r="F161" s="69">
        <f t="shared" si="7"/>
        <v>57375</v>
      </c>
    </row>
    <row r="162" spans="1:6">
      <c r="A162">
        <v>246</v>
      </c>
      <c r="B162">
        <v>637.5</v>
      </c>
      <c r="C162" t="s">
        <v>63</v>
      </c>
      <c r="D162" t="s">
        <v>1903</v>
      </c>
      <c r="E162" s="68" t="str">
        <f t="shared" si="6"/>
        <v>20170914 15:23:07.282000</v>
      </c>
      <c r="F162" s="69">
        <f t="shared" si="7"/>
        <v>156825</v>
      </c>
    </row>
    <row r="163" spans="1:6">
      <c r="A163">
        <v>22</v>
      </c>
      <c r="B163">
        <v>637.5</v>
      </c>
      <c r="C163" t="s">
        <v>63</v>
      </c>
      <c r="D163" t="s">
        <v>1903</v>
      </c>
      <c r="E163" s="68" t="str">
        <f t="shared" si="6"/>
        <v>20170914 15:23:07.282000</v>
      </c>
      <c r="F163" s="69">
        <f t="shared" si="7"/>
        <v>14025</v>
      </c>
    </row>
    <row r="164" spans="1:6">
      <c r="A164">
        <v>25</v>
      </c>
      <c r="B164">
        <v>636</v>
      </c>
      <c r="C164" t="s">
        <v>63</v>
      </c>
      <c r="D164" t="s">
        <v>1904</v>
      </c>
      <c r="E164" s="68" t="str">
        <f t="shared" si="6"/>
        <v>20170914 15:30:30.145000</v>
      </c>
      <c r="F164" s="69">
        <f t="shared" si="7"/>
        <v>15900</v>
      </c>
    </row>
    <row r="165" spans="1:6">
      <c r="A165">
        <v>55</v>
      </c>
      <c r="B165">
        <v>636</v>
      </c>
      <c r="C165" t="s">
        <v>63</v>
      </c>
      <c r="D165" t="s">
        <v>1904</v>
      </c>
      <c r="E165" s="68" t="str">
        <f t="shared" si="6"/>
        <v>20170914 15:30:30.145000</v>
      </c>
      <c r="F165" s="69">
        <f t="shared" si="7"/>
        <v>34980</v>
      </c>
    </row>
    <row r="166" spans="1:6">
      <c r="A166">
        <v>420</v>
      </c>
      <c r="B166">
        <v>636</v>
      </c>
      <c r="C166" t="s">
        <v>63</v>
      </c>
      <c r="D166" t="s">
        <v>1904</v>
      </c>
      <c r="E166" s="68" t="str">
        <f t="shared" si="6"/>
        <v>20170914 15:30:30.145000</v>
      </c>
      <c r="F166" s="69">
        <f t="shared" si="7"/>
        <v>267120</v>
      </c>
    </row>
    <row r="167" spans="1:6">
      <c r="A167">
        <v>11</v>
      </c>
      <c r="B167">
        <v>636</v>
      </c>
      <c r="C167" t="s">
        <v>63</v>
      </c>
      <c r="D167" t="s">
        <v>1905</v>
      </c>
      <c r="E167" s="68" t="str">
        <f t="shared" si="6"/>
        <v>20170914 15:37:19.805000</v>
      </c>
      <c r="F167" s="69">
        <f t="shared" si="7"/>
        <v>6996</v>
      </c>
    </row>
    <row r="168" spans="1:6">
      <c r="A168">
        <v>41</v>
      </c>
      <c r="B168">
        <v>636</v>
      </c>
      <c r="C168" t="s">
        <v>63</v>
      </c>
      <c r="D168" t="s">
        <v>1905</v>
      </c>
      <c r="E168" s="68" t="str">
        <f t="shared" si="6"/>
        <v>20170914 15:37:19.805000</v>
      </c>
      <c r="F168" s="69">
        <f t="shared" si="7"/>
        <v>26076</v>
      </c>
    </row>
    <row r="169" spans="1:6">
      <c r="A169">
        <v>87</v>
      </c>
      <c r="B169">
        <v>636</v>
      </c>
      <c r="C169" t="s">
        <v>63</v>
      </c>
      <c r="D169" t="s">
        <v>1905</v>
      </c>
      <c r="E169" s="68" t="str">
        <f t="shared" si="6"/>
        <v>20170914 15:37:19.805000</v>
      </c>
      <c r="F169" s="69">
        <f t="shared" si="7"/>
        <v>55332</v>
      </c>
    </row>
    <row r="170" spans="1:6">
      <c r="A170">
        <v>35</v>
      </c>
      <c r="B170">
        <v>636</v>
      </c>
      <c r="C170" t="s">
        <v>63</v>
      </c>
      <c r="D170" t="s">
        <v>1905</v>
      </c>
      <c r="E170" s="68" t="str">
        <f t="shared" si="6"/>
        <v>20170914 15:37:19.805000</v>
      </c>
      <c r="F170" s="69">
        <f t="shared" si="7"/>
        <v>22260</v>
      </c>
    </row>
    <row r="171" spans="1:6">
      <c r="A171">
        <v>41</v>
      </c>
      <c r="B171">
        <v>636</v>
      </c>
      <c r="C171" t="s">
        <v>63</v>
      </c>
      <c r="D171" t="s">
        <v>1905</v>
      </c>
      <c r="E171" s="68" t="str">
        <f t="shared" si="6"/>
        <v>20170914 15:37:19.805000</v>
      </c>
      <c r="F171" s="69">
        <f t="shared" si="7"/>
        <v>26076</v>
      </c>
    </row>
    <row r="172" spans="1:6">
      <c r="A172">
        <v>42</v>
      </c>
      <c r="B172">
        <v>636</v>
      </c>
      <c r="C172" t="s">
        <v>63</v>
      </c>
      <c r="D172" t="s">
        <v>1905</v>
      </c>
      <c r="E172" s="68" t="str">
        <f t="shared" si="6"/>
        <v>20170914 15:37:19.805000</v>
      </c>
      <c r="F172" s="69">
        <f t="shared" si="7"/>
        <v>26712</v>
      </c>
    </row>
    <row r="173" spans="1:6">
      <c r="A173">
        <v>87</v>
      </c>
      <c r="B173">
        <v>636</v>
      </c>
      <c r="C173" t="s">
        <v>63</v>
      </c>
      <c r="D173" t="s">
        <v>1905</v>
      </c>
      <c r="E173" s="68" t="str">
        <f t="shared" si="6"/>
        <v>20170914 15:37:19.805000</v>
      </c>
      <c r="F173" s="69">
        <f t="shared" si="7"/>
        <v>55332</v>
      </c>
    </row>
    <row r="174" spans="1:6">
      <c r="A174">
        <v>90</v>
      </c>
      <c r="B174">
        <v>636</v>
      </c>
      <c r="C174" t="s">
        <v>63</v>
      </c>
      <c r="D174" t="s">
        <v>1905</v>
      </c>
      <c r="E174" s="68" t="str">
        <f t="shared" si="6"/>
        <v>20170914 15:37:19.805000</v>
      </c>
      <c r="F174" s="69">
        <f t="shared" si="7"/>
        <v>57240</v>
      </c>
    </row>
    <row r="175" spans="1:6">
      <c r="A175">
        <v>77</v>
      </c>
      <c r="B175">
        <v>636</v>
      </c>
      <c r="C175" t="s">
        <v>63</v>
      </c>
      <c r="D175" t="s">
        <v>1905</v>
      </c>
      <c r="E175" s="68" t="str">
        <f t="shared" si="6"/>
        <v>20170914 15:37:19.805000</v>
      </c>
      <c r="F175" s="69">
        <f t="shared" si="7"/>
        <v>48972</v>
      </c>
    </row>
    <row r="176" spans="1:6">
      <c r="A176">
        <v>41</v>
      </c>
      <c r="B176">
        <v>636</v>
      </c>
      <c r="C176" t="s">
        <v>63</v>
      </c>
      <c r="D176" t="s">
        <v>1905</v>
      </c>
      <c r="E176" s="68" t="str">
        <f t="shared" si="6"/>
        <v>20170914 15:37:19.805000</v>
      </c>
      <c r="F176" s="69">
        <f t="shared" si="7"/>
        <v>26076</v>
      </c>
    </row>
    <row r="177" spans="1:6">
      <c r="A177">
        <v>10</v>
      </c>
      <c r="B177">
        <v>636</v>
      </c>
      <c r="C177" t="s">
        <v>63</v>
      </c>
      <c r="D177" t="s">
        <v>1906</v>
      </c>
      <c r="E177" s="68" t="str">
        <f t="shared" si="6"/>
        <v>20170914 15:37:19.831000</v>
      </c>
      <c r="F177" s="69">
        <f t="shared" si="7"/>
        <v>6360</v>
      </c>
    </row>
    <row r="178" spans="1:6">
      <c r="A178">
        <v>38</v>
      </c>
      <c r="B178">
        <v>636</v>
      </c>
      <c r="C178" t="s">
        <v>63</v>
      </c>
      <c r="D178" t="s">
        <v>1907</v>
      </c>
      <c r="E178" s="68" t="str">
        <f t="shared" si="6"/>
        <v>20170914 15:37:19.834000</v>
      </c>
      <c r="F178" s="69">
        <f t="shared" si="7"/>
        <v>24168</v>
      </c>
    </row>
    <row r="179" spans="1:6">
      <c r="A179">
        <v>62</v>
      </c>
      <c r="B179">
        <v>638.5</v>
      </c>
      <c r="C179" t="s">
        <v>63</v>
      </c>
      <c r="D179" t="s">
        <v>1908</v>
      </c>
      <c r="E179" s="68" t="str">
        <f t="shared" si="6"/>
        <v>20170914 15:58:25.713000</v>
      </c>
      <c r="F179" s="69">
        <f t="shared" si="7"/>
        <v>39587</v>
      </c>
    </row>
    <row r="180" spans="1:6">
      <c r="A180">
        <v>100</v>
      </c>
      <c r="B180">
        <v>638.5</v>
      </c>
      <c r="C180" t="s">
        <v>63</v>
      </c>
      <c r="D180" t="s">
        <v>1908</v>
      </c>
      <c r="E180" s="68" t="str">
        <f t="shared" si="6"/>
        <v>20170914 15:58:25.713000</v>
      </c>
      <c r="F180" s="69">
        <f t="shared" si="7"/>
        <v>63850</v>
      </c>
    </row>
    <row r="181" spans="1:6">
      <c r="A181">
        <v>143</v>
      </c>
      <c r="B181">
        <v>638.5</v>
      </c>
      <c r="C181" t="s">
        <v>63</v>
      </c>
      <c r="D181" t="s">
        <v>1908</v>
      </c>
      <c r="E181" s="68" t="str">
        <f t="shared" si="6"/>
        <v>20170914 15:58:25.713000</v>
      </c>
      <c r="F181" s="69">
        <f t="shared" si="7"/>
        <v>91305.5</v>
      </c>
    </row>
    <row r="182" spans="1:6">
      <c r="A182">
        <v>76</v>
      </c>
      <c r="B182">
        <v>638.5</v>
      </c>
      <c r="C182" t="s">
        <v>63</v>
      </c>
      <c r="D182" t="s">
        <v>1908</v>
      </c>
      <c r="E182" s="68" t="str">
        <f t="shared" si="6"/>
        <v>20170914 15:58:25.713000</v>
      </c>
      <c r="F182" s="69">
        <f t="shared" si="7"/>
        <v>48526</v>
      </c>
    </row>
    <row r="183" spans="1:6">
      <c r="A183">
        <v>500</v>
      </c>
      <c r="B183">
        <v>638.5</v>
      </c>
      <c r="C183" t="s">
        <v>63</v>
      </c>
      <c r="D183" t="s">
        <v>1908</v>
      </c>
      <c r="E183" s="68" t="str">
        <f t="shared" si="6"/>
        <v>20170914 15:58:25.713000</v>
      </c>
      <c r="F183" s="69">
        <f t="shared" si="7"/>
        <v>319250</v>
      </c>
    </row>
    <row r="184" spans="1:6">
      <c r="A184">
        <v>19</v>
      </c>
      <c r="B184">
        <v>638.5</v>
      </c>
      <c r="C184" t="s">
        <v>63</v>
      </c>
      <c r="D184" t="s">
        <v>1908</v>
      </c>
      <c r="E184" s="68" t="str">
        <f t="shared" si="6"/>
        <v>20170914 15:58:25.713000</v>
      </c>
      <c r="F184" s="69">
        <f t="shared" si="7"/>
        <v>12131.5</v>
      </c>
    </row>
    <row r="185" spans="1:6">
      <c r="A185">
        <v>89</v>
      </c>
      <c r="B185">
        <v>639.5</v>
      </c>
      <c r="C185" t="s">
        <v>63</v>
      </c>
      <c r="D185" t="s">
        <v>1909</v>
      </c>
      <c r="E185" s="68" t="str">
        <f t="shared" si="6"/>
        <v>20170914 16:11:49.096000</v>
      </c>
      <c r="F185" s="69">
        <f t="shared" si="7"/>
        <v>56915.5</v>
      </c>
    </row>
    <row r="186" spans="1:6">
      <c r="A186">
        <v>90</v>
      </c>
      <c r="B186">
        <v>639.5</v>
      </c>
      <c r="C186" t="s">
        <v>63</v>
      </c>
      <c r="D186" t="s">
        <v>1909</v>
      </c>
      <c r="E186" s="68" t="str">
        <f t="shared" si="6"/>
        <v>20170914 16:11:49.096000</v>
      </c>
      <c r="F186" s="69">
        <f t="shared" si="7"/>
        <v>57555</v>
      </c>
    </row>
    <row r="187" spans="1:6">
      <c r="A187">
        <v>131</v>
      </c>
      <c r="B187">
        <v>639.5</v>
      </c>
      <c r="C187" t="s">
        <v>63</v>
      </c>
      <c r="D187" t="s">
        <v>1909</v>
      </c>
      <c r="E187" s="68" t="str">
        <f t="shared" si="6"/>
        <v>20170914 16:11:49.096000</v>
      </c>
      <c r="F187" s="69">
        <f t="shared" si="7"/>
        <v>83774.5</v>
      </c>
    </row>
    <row r="188" spans="1:6">
      <c r="A188">
        <v>100</v>
      </c>
      <c r="B188">
        <v>639.5</v>
      </c>
      <c r="C188" t="s">
        <v>63</v>
      </c>
      <c r="D188" t="s">
        <v>1909</v>
      </c>
      <c r="E188" s="68" t="str">
        <f t="shared" si="6"/>
        <v>20170914 16:11:49.096000</v>
      </c>
      <c r="F188" s="69">
        <f t="shared" si="7"/>
        <v>63950</v>
      </c>
    </row>
    <row r="189" spans="1:6">
      <c r="A189">
        <v>85</v>
      </c>
      <c r="B189">
        <v>639.5</v>
      </c>
      <c r="C189" t="s">
        <v>63</v>
      </c>
      <c r="D189" t="s">
        <v>1909</v>
      </c>
      <c r="E189" s="68" t="str">
        <f t="shared" si="6"/>
        <v>20170914 16:11:49.096000</v>
      </c>
      <c r="F189" s="69">
        <f t="shared" si="7"/>
        <v>54357.5</v>
      </c>
    </row>
    <row r="190" spans="1:6">
      <c r="A190">
        <v>98</v>
      </c>
      <c r="B190">
        <v>639.5</v>
      </c>
      <c r="C190" t="s">
        <v>63</v>
      </c>
      <c r="D190" t="s">
        <v>1909</v>
      </c>
      <c r="E190" s="68" t="str">
        <f t="shared" si="6"/>
        <v>20170914 16:11:49.096000</v>
      </c>
      <c r="F190" s="69">
        <f t="shared" si="7"/>
        <v>62671</v>
      </c>
    </row>
    <row r="191" spans="1:6">
      <c r="A191">
        <v>132</v>
      </c>
      <c r="B191">
        <v>639.5</v>
      </c>
      <c r="C191" t="s">
        <v>63</v>
      </c>
      <c r="D191" t="s">
        <v>1909</v>
      </c>
      <c r="E191" s="68" t="str">
        <f t="shared" si="6"/>
        <v>20170914 16:11:49.096000</v>
      </c>
      <c r="F191" s="69">
        <f t="shared" si="7"/>
        <v>84414</v>
      </c>
    </row>
    <row r="192" spans="1:6">
      <c r="A192">
        <v>49</v>
      </c>
      <c r="B192">
        <v>639.5</v>
      </c>
      <c r="C192" t="s">
        <v>63</v>
      </c>
      <c r="D192" t="s">
        <v>1909</v>
      </c>
      <c r="E192" s="68" t="str">
        <f t="shared" si="6"/>
        <v>20170914 16:11:49.096000</v>
      </c>
      <c r="F192" s="69">
        <f t="shared" si="7"/>
        <v>31335.5</v>
      </c>
    </row>
    <row r="193" spans="1:6">
      <c r="A193">
        <v>226</v>
      </c>
      <c r="B193">
        <v>639.5</v>
      </c>
      <c r="C193" t="s">
        <v>63</v>
      </c>
      <c r="D193" t="s">
        <v>1910</v>
      </c>
      <c r="E193" s="68" t="str">
        <f t="shared" si="6"/>
        <v>20170914 16:11:49.116000</v>
      </c>
      <c r="F193" s="69">
        <f t="shared" si="7"/>
        <v>144527</v>
      </c>
    </row>
    <row r="194" spans="1:6">
      <c r="A194">
        <v>12</v>
      </c>
      <c r="B194">
        <v>639.5</v>
      </c>
      <c r="C194" t="s">
        <v>63</v>
      </c>
      <c r="D194" t="s">
        <v>1911</v>
      </c>
      <c r="E194" s="68" t="str">
        <f t="shared" ref="E194:E199" si="8">LEFT(D194,FIND(" ",D194)-1)&amp;" "&amp;IF((MID(D194,FIND(" ",D194)+1,2))&lt;"23",MID(D194,FIND(" ",D194)+1,2) + 2 - VALUE(MID(D194,28,1)),"0"&amp;"0")&amp;MID(D194,FIND(" ",D194)+3,13)</f>
        <v>20170914 16:12:18.806000</v>
      </c>
      <c r="F194" s="69">
        <f t="shared" ref="F194:F199" si="9">A194*B194</f>
        <v>7674</v>
      </c>
    </row>
    <row r="195" spans="1:6">
      <c r="A195">
        <v>288</v>
      </c>
      <c r="B195">
        <v>639.5</v>
      </c>
      <c r="C195" t="s">
        <v>63</v>
      </c>
      <c r="D195" t="s">
        <v>1911</v>
      </c>
      <c r="E195" s="68" t="str">
        <f t="shared" si="8"/>
        <v>20170914 16:12:18.806000</v>
      </c>
      <c r="F195" s="69">
        <f t="shared" si="9"/>
        <v>184176</v>
      </c>
    </row>
    <row r="196" spans="1:6">
      <c r="A196">
        <v>64</v>
      </c>
      <c r="B196">
        <v>639.5</v>
      </c>
      <c r="C196" t="s">
        <v>63</v>
      </c>
      <c r="D196" t="s">
        <v>1911</v>
      </c>
      <c r="E196" s="68" t="str">
        <f t="shared" si="8"/>
        <v>20170914 16:12:18.806000</v>
      </c>
      <c r="F196" s="69">
        <f t="shared" si="9"/>
        <v>40928</v>
      </c>
    </row>
    <row r="197" spans="1:6">
      <c r="A197">
        <v>4</v>
      </c>
      <c r="B197">
        <v>639.5</v>
      </c>
      <c r="C197" t="s">
        <v>63</v>
      </c>
      <c r="D197" t="s">
        <v>1911</v>
      </c>
      <c r="E197" s="68" t="str">
        <f t="shared" si="8"/>
        <v>20170914 16:12:18.806000</v>
      </c>
      <c r="F197" s="69">
        <f t="shared" si="9"/>
        <v>2558</v>
      </c>
    </row>
    <row r="198" spans="1:6">
      <c r="A198">
        <v>132</v>
      </c>
      <c r="B198">
        <v>639.5</v>
      </c>
      <c r="C198" t="s">
        <v>63</v>
      </c>
      <c r="D198" t="s">
        <v>1912</v>
      </c>
      <c r="E198" s="68" t="str">
        <f t="shared" si="8"/>
        <v>20170914 16:12:18.834000</v>
      </c>
      <c r="F198" s="69">
        <f t="shared" si="9"/>
        <v>84414</v>
      </c>
    </row>
    <row r="199" spans="1:6">
      <c r="A199">
        <v>1000</v>
      </c>
      <c r="B199">
        <v>637</v>
      </c>
      <c r="C199" t="s">
        <v>63</v>
      </c>
      <c r="D199" t="s">
        <v>1913</v>
      </c>
      <c r="E199" s="68" t="str">
        <f t="shared" si="8"/>
        <v>20170914 16:38:53.626478</v>
      </c>
      <c r="F199" s="69">
        <f t="shared" si="9"/>
        <v>637000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L185"/>
  <sheetViews>
    <sheetView workbookViewId="0">
      <selection activeCell="A2" sqref="A2:E185"/>
    </sheetView>
  </sheetViews>
  <sheetFormatPr defaultRowHeight="12.75"/>
  <cols>
    <col min="4" max="4" width="0" hidden="1" customWidth="1"/>
    <col min="5" max="5" width="24.85546875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7.4257812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105</v>
      </c>
      <c r="B2">
        <v>633.5</v>
      </c>
      <c r="C2" t="s">
        <v>63</v>
      </c>
      <c r="D2" t="s">
        <v>1778</v>
      </c>
      <c r="E2" s="68" t="str">
        <f t="shared" ref="E2:E65" si="0">LEFT(D2,FIND(" ",D2)-1)&amp;" "&amp;IF((MID(D2,FIND(" ",D2)+1,2))&lt;"23",MID(D2,FIND(" ",D2)+1,2) + 2 - VALUE(MID(D2,28,1)),"0"&amp;"0")&amp;MID(D2,FIND(" ",D2)+3,13)</f>
        <v>20170913 9:03:30.138000</v>
      </c>
      <c r="F2" s="69">
        <f t="shared" ref="F2:F65" si="1">A2*B2</f>
        <v>66517.5</v>
      </c>
    </row>
    <row r="3" spans="1:12">
      <c r="A3">
        <v>90</v>
      </c>
      <c r="B3">
        <v>633.5</v>
      </c>
      <c r="C3" t="s">
        <v>63</v>
      </c>
      <c r="D3" t="s">
        <v>1778</v>
      </c>
      <c r="E3" s="68" t="str">
        <f t="shared" si="0"/>
        <v>20170913 9:03:30.138000</v>
      </c>
      <c r="F3" s="69">
        <f t="shared" si="1"/>
        <v>57015</v>
      </c>
      <c r="H3" s="77" t="s">
        <v>150</v>
      </c>
      <c r="I3" s="70" t="s">
        <v>151</v>
      </c>
      <c r="J3" s="71" t="s">
        <v>152</v>
      </c>
      <c r="K3" s="72" t="s">
        <v>153</v>
      </c>
      <c r="L3" s="72" t="s">
        <v>154</v>
      </c>
    </row>
    <row r="4" spans="1:12">
      <c r="A4">
        <v>194</v>
      </c>
      <c r="B4">
        <v>633.5</v>
      </c>
      <c r="C4" t="s">
        <v>63</v>
      </c>
      <c r="D4" t="s">
        <v>1779</v>
      </c>
      <c r="E4" s="68" t="str">
        <f t="shared" si="0"/>
        <v>20170913 9:03:30.173000</v>
      </c>
      <c r="F4" s="69">
        <f t="shared" si="1"/>
        <v>122899</v>
      </c>
      <c r="H4" s="73" t="s">
        <v>70</v>
      </c>
      <c r="I4" s="70">
        <v>498</v>
      </c>
      <c r="J4" s="74">
        <v>636.5</v>
      </c>
      <c r="K4" s="75">
        <f>I4*L4</f>
        <v>317162</v>
      </c>
      <c r="L4" s="75">
        <f>SUMIF($C$2:$C$10000,"="&amp;H4,$F$2:$F$10000)/I4</f>
        <v>636.87148594377516</v>
      </c>
    </row>
    <row r="5" spans="1:12">
      <c r="A5">
        <v>6</v>
      </c>
      <c r="B5">
        <v>633.5</v>
      </c>
      <c r="C5" t="s">
        <v>63</v>
      </c>
      <c r="D5" t="s">
        <v>1779</v>
      </c>
      <c r="E5" s="68" t="str">
        <f t="shared" si="0"/>
        <v>20170913 9:03:30.173000</v>
      </c>
      <c r="F5" s="69">
        <f t="shared" si="1"/>
        <v>3801</v>
      </c>
      <c r="H5" s="73" t="s">
        <v>67</v>
      </c>
      <c r="I5" s="70">
        <v>150</v>
      </c>
      <c r="J5" s="74">
        <v>635.83333333333337</v>
      </c>
      <c r="K5" s="75">
        <f t="shared" ref="K5:K7" si="2">I5*L5</f>
        <v>95375</v>
      </c>
      <c r="L5" s="75">
        <f>SUMIF($C$2:$C$10000,"="&amp;H5,$F$2:$F$10000)/I5</f>
        <v>635.83333333333337</v>
      </c>
    </row>
    <row r="6" spans="1:12">
      <c r="A6">
        <v>105</v>
      </c>
      <c r="B6">
        <v>633.5</v>
      </c>
      <c r="C6" t="s">
        <v>63</v>
      </c>
      <c r="D6" t="s">
        <v>1780</v>
      </c>
      <c r="E6" s="68" t="str">
        <f t="shared" si="0"/>
        <v>20170913 9:03:30.174000</v>
      </c>
      <c r="F6" s="69">
        <f t="shared" si="1"/>
        <v>66517.5</v>
      </c>
      <c r="H6" s="73" t="s">
        <v>63</v>
      </c>
      <c r="I6" s="70">
        <v>19184</v>
      </c>
      <c r="J6" s="74">
        <v>635.24698795180723</v>
      </c>
      <c r="K6" s="75">
        <f t="shared" si="2"/>
        <v>12184314</v>
      </c>
      <c r="L6" s="75">
        <f t="shared" ref="L6:L7" si="3">SUMIF($C$2:$C$10000,"="&amp;H6,$F$2:$F$10000)/I6</f>
        <v>635.12896163469554</v>
      </c>
    </row>
    <row r="7" spans="1:12">
      <c r="A7">
        <v>90</v>
      </c>
      <c r="B7">
        <v>639.5</v>
      </c>
      <c r="C7" t="s">
        <v>63</v>
      </c>
      <c r="D7" t="s">
        <v>1781</v>
      </c>
      <c r="E7" s="68" t="str">
        <f t="shared" si="0"/>
        <v>20170913 9:26:18.975000</v>
      </c>
      <c r="F7" s="69">
        <f t="shared" si="1"/>
        <v>57555</v>
      </c>
      <c r="H7" s="73" t="s">
        <v>65</v>
      </c>
      <c r="I7" s="70">
        <v>168</v>
      </c>
      <c r="J7" s="74">
        <v>635.83333333333337</v>
      </c>
      <c r="K7" s="75">
        <f t="shared" si="2"/>
        <v>106820</v>
      </c>
      <c r="L7" s="75">
        <f t="shared" si="3"/>
        <v>635.83333333333337</v>
      </c>
    </row>
    <row r="8" spans="1:12">
      <c r="A8">
        <v>410</v>
      </c>
      <c r="B8">
        <v>639.5</v>
      </c>
      <c r="C8" t="s">
        <v>63</v>
      </c>
      <c r="D8" t="s">
        <v>1782</v>
      </c>
      <c r="E8" s="68" t="str">
        <f t="shared" si="0"/>
        <v>20170913 9:26:21.564000</v>
      </c>
      <c r="F8" s="69">
        <f t="shared" si="1"/>
        <v>262195</v>
      </c>
      <c r="H8" s="73" t="s">
        <v>155</v>
      </c>
      <c r="I8" s="70">
        <v>20000</v>
      </c>
      <c r="J8" s="74">
        <v>635.3478260869565</v>
      </c>
      <c r="K8" s="76">
        <f>SUM(K6:K7)</f>
        <v>12291134</v>
      </c>
      <c r="L8" s="76">
        <f>SUM(F2:F10000)/GETPIVOTDATA("Sum of Volume",$I$4)</f>
        <v>635.18354999999997</v>
      </c>
    </row>
    <row r="9" spans="1:12">
      <c r="A9">
        <v>358</v>
      </c>
      <c r="B9">
        <v>637.5</v>
      </c>
      <c r="C9" t="s">
        <v>63</v>
      </c>
      <c r="D9" t="s">
        <v>1783</v>
      </c>
      <c r="E9" s="68" t="str">
        <f t="shared" si="0"/>
        <v>20170913 9:36:30.227000</v>
      </c>
      <c r="F9" s="69">
        <f t="shared" si="1"/>
        <v>228225</v>
      </c>
    </row>
    <row r="10" spans="1:12">
      <c r="A10">
        <v>56</v>
      </c>
      <c r="B10">
        <v>637.5</v>
      </c>
      <c r="C10" t="s">
        <v>65</v>
      </c>
      <c r="D10" t="s">
        <v>1784</v>
      </c>
      <c r="E10" s="68" t="str">
        <f t="shared" si="0"/>
        <v>20170913 9:36:30.237000</v>
      </c>
      <c r="F10" s="69">
        <f t="shared" si="1"/>
        <v>35700</v>
      </c>
    </row>
    <row r="11" spans="1:12">
      <c r="A11">
        <v>50</v>
      </c>
      <c r="B11">
        <v>637.5</v>
      </c>
      <c r="C11" t="s">
        <v>67</v>
      </c>
      <c r="D11" t="s">
        <v>1785</v>
      </c>
      <c r="E11" s="68" t="str">
        <f t="shared" si="0"/>
        <v>20170913 9:36:30.237476</v>
      </c>
      <c r="F11" s="69">
        <f t="shared" si="1"/>
        <v>31875</v>
      </c>
    </row>
    <row r="12" spans="1:12">
      <c r="A12">
        <v>36</v>
      </c>
      <c r="B12">
        <v>637.5</v>
      </c>
      <c r="C12" t="s">
        <v>70</v>
      </c>
      <c r="D12" t="s">
        <v>1786</v>
      </c>
      <c r="E12" s="68" t="str">
        <f t="shared" si="0"/>
        <v>20170913 9:36:30.237477</v>
      </c>
      <c r="F12" s="69">
        <f t="shared" si="1"/>
        <v>22950</v>
      </c>
    </row>
    <row r="13" spans="1:12">
      <c r="A13">
        <v>28</v>
      </c>
      <c r="B13">
        <v>636</v>
      </c>
      <c r="C13" t="s">
        <v>63</v>
      </c>
      <c r="D13" t="s">
        <v>1787</v>
      </c>
      <c r="E13" s="68" t="str">
        <f t="shared" si="0"/>
        <v>20170913 9:40:23.413000</v>
      </c>
      <c r="F13" s="69">
        <f t="shared" si="1"/>
        <v>17808</v>
      </c>
    </row>
    <row r="14" spans="1:12">
      <c r="A14">
        <v>330</v>
      </c>
      <c r="B14">
        <v>636</v>
      </c>
      <c r="C14" t="s">
        <v>63</v>
      </c>
      <c r="D14" t="s">
        <v>1787</v>
      </c>
      <c r="E14" s="68" t="str">
        <f t="shared" si="0"/>
        <v>20170913 9:40:23.413000</v>
      </c>
      <c r="F14" s="69">
        <f t="shared" si="1"/>
        <v>209880</v>
      </c>
    </row>
    <row r="15" spans="1:12">
      <c r="A15">
        <v>56</v>
      </c>
      <c r="B15">
        <v>636</v>
      </c>
      <c r="C15" t="s">
        <v>65</v>
      </c>
      <c r="D15" t="s">
        <v>1788</v>
      </c>
      <c r="E15" s="68" t="str">
        <f t="shared" si="0"/>
        <v>20170913 9:40:23.423000</v>
      </c>
      <c r="F15" s="69">
        <f t="shared" si="1"/>
        <v>35616</v>
      </c>
    </row>
    <row r="16" spans="1:12">
      <c r="A16">
        <v>50</v>
      </c>
      <c r="B16">
        <v>636</v>
      </c>
      <c r="C16" t="s">
        <v>67</v>
      </c>
      <c r="D16" t="s">
        <v>1789</v>
      </c>
      <c r="E16" s="68" t="str">
        <f t="shared" si="0"/>
        <v>20170913 9:40:23.423445</v>
      </c>
      <c r="F16" s="69">
        <f t="shared" si="1"/>
        <v>31800</v>
      </c>
    </row>
    <row r="17" spans="1:6">
      <c r="A17">
        <v>36</v>
      </c>
      <c r="B17">
        <v>636</v>
      </c>
      <c r="C17" t="s">
        <v>70</v>
      </c>
      <c r="D17" t="s">
        <v>1790</v>
      </c>
      <c r="E17" s="68" t="str">
        <f t="shared" si="0"/>
        <v>20170913 9:40:23.423448</v>
      </c>
      <c r="F17" s="69">
        <f t="shared" si="1"/>
        <v>22896</v>
      </c>
    </row>
    <row r="18" spans="1:6">
      <c r="A18">
        <v>88</v>
      </c>
      <c r="B18">
        <v>633.5</v>
      </c>
      <c r="C18" t="s">
        <v>63</v>
      </c>
      <c r="D18" t="s">
        <v>1791</v>
      </c>
      <c r="E18" s="68" t="str">
        <f t="shared" si="0"/>
        <v>20170913 9:57:41.037000</v>
      </c>
      <c r="F18" s="69">
        <f t="shared" si="1"/>
        <v>55748</v>
      </c>
    </row>
    <row r="19" spans="1:6">
      <c r="A19">
        <v>148</v>
      </c>
      <c r="B19">
        <v>633.5</v>
      </c>
      <c r="C19" t="s">
        <v>63</v>
      </c>
      <c r="D19" t="s">
        <v>1791</v>
      </c>
      <c r="E19" s="68" t="str">
        <f t="shared" si="0"/>
        <v>20170913 9:57:41.037000</v>
      </c>
      <c r="F19" s="69">
        <f t="shared" si="1"/>
        <v>93758</v>
      </c>
    </row>
    <row r="20" spans="1:6">
      <c r="A20">
        <v>90</v>
      </c>
      <c r="B20">
        <v>633.5</v>
      </c>
      <c r="C20" t="s">
        <v>63</v>
      </c>
      <c r="D20" t="s">
        <v>1791</v>
      </c>
      <c r="E20" s="68" t="str">
        <f t="shared" si="0"/>
        <v>20170913 9:57:41.037000</v>
      </c>
      <c r="F20" s="69">
        <f t="shared" si="1"/>
        <v>57015</v>
      </c>
    </row>
    <row r="21" spans="1:6">
      <c r="A21">
        <v>77</v>
      </c>
      <c r="B21">
        <v>633.5</v>
      </c>
      <c r="C21" t="s">
        <v>63</v>
      </c>
      <c r="D21" t="s">
        <v>1791</v>
      </c>
      <c r="E21" s="68" t="str">
        <f t="shared" si="0"/>
        <v>20170913 9:57:41.037000</v>
      </c>
      <c r="F21" s="69">
        <f t="shared" si="1"/>
        <v>48779.5</v>
      </c>
    </row>
    <row r="22" spans="1:6">
      <c r="A22">
        <v>80</v>
      </c>
      <c r="B22">
        <v>633.5</v>
      </c>
      <c r="C22" t="s">
        <v>63</v>
      </c>
      <c r="D22" t="s">
        <v>1791</v>
      </c>
      <c r="E22" s="68" t="str">
        <f t="shared" si="0"/>
        <v>20170913 9:57:41.037000</v>
      </c>
      <c r="F22" s="69">
        <f t="shared" si="1"/>
        <v>50680</v>
      </c>
    </row>
    <row r="23" spans="1:6">
      <c r="A23">
        <v>17</v>
      </c>
      <c r="B23">
        <v>633.5</v>
      </c>
      <c r="C23" t="s">
        <v>63</v>
      </c>
      <c r="D23" t="s">
        <v>1791</v>
      </c>
      <c r="E23" s="68" t="str">
        <f t="shared" si="0"/>
        <v>20170913 9:57:41.037000</v>
      </c>
      <c r="F23" s="69">
        <f t="shared" si="1"/>
        <v>10769.5</v>
      </c>
    </row>
    <row r="24" spans="1:6">
      <c r="A24">
        <v>67</v>
      </c>
      <c r="B24">
        <v>632</v>
      </c>
      <c r="C24" t="s">
        <v>63</v>
      </c>
      <c r="D24" t="s">
        <v>1792</v>
      </c>
      <c r="E24" s="68" t="str">
        <f t="shared" si="0"/>
        <v>20170913 10:11:25.733000</v>
      </c>
      <c r="F24" s="69">
        <f t="shared" si="1"/>
        <v>42344</v>
      </c>
    </row>
    <row r="25" spans="1:6">
      <c r="A25">
        <v>433</v>
      </c>
      <c r="B25">
        <v>632</v>
      </c>
      <c r="C25" t="s">
        <v>63</v>
      </c>
      <c r="D25" t="s">
        <v>1792</v>
      </c>
      <c r="E25" s="68" t="str">
        <f t="shared" si="0"/>
        <v>20170913 10:11:25.733000</v>
      </c>
      <c r="F25" s="69">
        <f t="shared" si="1"/>
        <v>273656</v>
      </c>
    </row>
    <row r="26" spans="1:6">
      <c r="A26">
        <v>90</v>
      </c>
      <c r="B26">
        <v>633.5</v>
      </c>
      <c r="C26" t="s">
        <v>63</v>
      </c>
      <c r="D26" t="s">
        <v>1793</v>
      </c>
      <c r="E26" s="68" t="str">
        <f t="shared" si="0"/>
        <v>20170913 10:23:19.457000</v>
      </c>
      <c r="F26" s="69">
        <f t="shared" si="1"/>
        <v>57015</v>
      </c>
    </row>
    <row r="27" spans="1:6">
      <c r="A27">
        <v>152</v>
      </c>
      <c r="B27">
        <v>633.5</v>
      </c>
      <c r="C27" t="s">
        <v>63</v>
      </c>
      <c r="D27" t="s">
        <v>1793</v>
      </c>
      <c r="E27" s="68" t="str">
        <f t="shared" si="0"/>
        <v>20170913 10:23:19.457000</v>
      </c>
      <c r="F27" s="69">
        <f t="shared" si="1"/>
        <v>96292</v>
      </c>
    </row>
    <row r="28" spans="1:6">
      <c r="A28">
        <v>54</v>
      </c>
      <c r="B28">
        <v>633.5</v>
      </c>
      <c r="C28" t="s">
        <v>63</v>
      </c>
      <c r="D28" t="s">
        <v>1793</v>
      </c>
      <c r="E28" s="68" t="str">
        <f t="shared" si="0"/>
        <v>20170913 10:23:19.457000</v>
      </c>
      <c r="F28" s="69">
        <f t="shared" si="1"/>
        <v>34209</v>
      </c>
    </row>
    <row r="29" spans="1:6">
      <c r="A29">
        <v>204</v>
      </c>
      <c r="B29">
        <v>633.5</v>
      </c>
      <c r="C29" t="s">
        <v>63</v>
      </c>
      <c r="D29" t="s">
        <v>1793</v>
      </c>
      <c r="E29" s="68" t="str">
        <f t="shared" si="0"/>
        <v>20170913 10:23:19.457000</v>
      </c>
      <c r="F29" s="69">
        <f t="shared" si="1"/>
        <v>129234</v>
      </c>
    </row>
    <row r="30" spans="1:6">
      <c r="A30">
        <v>70</v>
      </c>
      <c r="B30">
        <v>634</v>
      </c>
      <c r="C30" t="s">
        <v>63</v>
      </c>
      <c r="D30" t="s">
        <v>1794</v>
      </c>
      <c r="E30" s="68" t="str">
        <f t="shared" si="0"/>
        <v>20170913 10:48:13.829000</v>
      </c>
      <c r="F30" s="69">
        <f t="shared" si="1"/>
        <v>44380</v>
      </c>
    </row>
    <row r="31" spans="1:6">
      <c r="A31">
        <v>90</v>
      </c>
      <c r="B31">
        <v>634</v>
      </c>
      <c r="C31" t="s">
        <v>63</v>
      </c>
      <c r="D31" t="s">
        <v>1794</v>
      </c>
      <c r="E31" s="68" t="str">
        <f t="shared" si="0"/>
        <v>20170913 10:48:13.829000</v>
      </c>
      <c r="F31" s="69">
        <f t="shared" si="1"/>
        <v>57060</v>
      </c>
    </row>
    <row r="32" spans="1:6">
      <c r="A32">
        <v>90</v>
      </c>
      <c r="B32">
        <v>634</v>
      </c>
      <c r="C32" t="s">
        <v>63</v>
      </c>
      <c r="D32" t="s">
        <v>1794</v>
      </c>
      <c r="E32" s="68" t="str">
        <f t="shared" si="0"/>
        <v>20170913 10:48:13.829000</v>
      </c>
      <c r="F32" s="69">
        <f t="shared" si="1"/>
        <v>57060</v>
      </c>
    </row>
    <row r="33" spans="1:6">
      <c r="A33">
        <v>79</v>
      </c>
      <c r="B33">
        <v>634</v>
      </c>
      <c r="C33" t="s">
        <v>63</v>
      </c>
      <c r="D33" t="s">
        <v>1794</v>
      </c>
      <c r="E33" s="68" t="str">
        <f t="shared" si="0"/>
        <v>20170913 10:48:13.829000</v>
      </c>
      <c r="F33" s="69">
        <f t="shared" si="1"/>
        <v>50086</v>
      </c>
    </row>
    <row r="34" spans="1:6">
      <c r="A34">
        <v>59</v>
      </c>
      <c r="B34">
        <v>634</v>
      </c>
      <c r="C34" t="s">
        <v>63</v>
      </c>
      <c r="D34" t="s">
        <v>1794</v>
      </c>
      <c r="E34" s="68" t="str">
        <f t="shared" si="0"/>
        <v>20170913 10:48:13.829000</v>
      </c>
      <c r="F34" s="69">
        <f t="shared" si="1"/>
        <v>37406</v>
      </c>
    </row>
    <row r="35" spans="1:6">
      <c r="A35">
        <v>112</v>
      </c>
      <c r="B35">
        <v>634</v>
      </c>
      <c r="C35" t="s">
        <v>63</v>
      </c>
      <c r="D35" t="s">
        <v>1794</v>
      </c>
      <c r="E35" s="68" t="str">
        <f t="shared" si="0"/>
        <v>20170913 10:48:13.829000</v>
      </c>
      <c r="F35" s="69">
        <f t="shared" si="1"/>
        <v>71008</v>
      </c>
    </row>
    <row r="36" spans="1:6">
      <c r="A36">
        <v>90</v>
      </c>
      <c r="B36">
        <v>635</v>
      </c>
      <c r="C36" t="s">
        <v>63</v>
      </c>
      <c r="D36" t="s">
        <v>1795</v>
      </c>
      <c r="E36" s="68" t="str">
        <f t="shared" si="0"/>
        <v>20170913 10:56:25.141000</v>
      </c>
      <c r="F36" s="69">
        <f t="shared" si="1"/>
        <v>57150</v>
      </c>
    </row>
    <row r="37" spans="1:6">
      <c r="A37">
        <v>410</v>
      </c>
      <c r="B37">
        <v>635</v>
      </c>
      <c r="C37" t="s">
        <v>63</v>
      </c>
      <c r="D37" t="s">
        <v>1795</v>
      </c>
      <c r="E37" s="68" t="str">
        <f t="shared" si="0"/>
        <v>20170913 10:56:25.141000</v>
      </c>
      <c r="F37" s="69">
        <f t="shared" si="1"/>
        <v>260350</v>
      </c>
    </row>
    <row r="38" spans="1:6">
      <c r="A38">
        <v>45</v>
      </c>
      <c r="B38">
        <v>636</v>
      </c>
      <c r="C38" t="s">
        <v>63</v>
      </c>
      <c r="D38" t="s">
        <v>1796</v>
      </c>
      <c r="E38" s="68" t="str">
        <f t="shared" si="0"/>
        <v>20170913 11:11:48.445000</v>
      </c>
      <c r="F38" s="69">
        <f t="shared" si="1"/>
        <v>28620</v>
      </c>
    </row>
    <row r="39" spans="1:6">
      <c r="A39">
        <v>91</v>
      </c>
      <c r="B39">
        <v>636</v>
      </c>
      <c r="C39" t="s">
        <v>63</v>
      </c>
      <c r="D39" t="s">
        <v>1796</v>
      </c>
      <c r="E39" s="68" t="str">
        <f t="shared" si="0"/>
        <v>20170913 11:11:48.445000</v>
      </c>
      <c r="F39" s="69">
        <f t="shared" si="1"/>
        <v>57876</v>
      </c>
    </row>
    <row r="40" spans="1:6">
      <c r="A40">
        <v>150</v>
      </c>
      <c r="B40">
        <v>636</v>
      </c>
      <c r="C40" t="s">
        <v>63</v>
      </c>
      <c r="D40" t="s">
        <v>1796</v>
      </c>
      <c r="E40" s="68" t="str">
        <f t="shared" si="0"/>
        <v>20170913 11:11:48.445000</v>
      </c>
      <c r="F40" s="69">
        <f t="shared" si="1"/>
        <v>95400</v>
      </c>
    </row>
    <row r="41" spans="1:6">
      <c r="A41">
        <v>214</v>
      </c>
      <c r="B41">
        <v>636</v>
      </c>
      <c r="C41" t="s">
        <v>63</v>
      </c>
      <c r="D41" t="s">
        <v>1796</v>
      </c>
      <c r="E41" s="68" t="str">
        <f t="shared" si="0"/>
        <v>20170913 11:11:48.445000</v>
      </c>
      <c r="F41" s="69">
        <f t="shared" si="1"/>
        <v>136104</v>
      </c>
    </row>
    <row r="42" spans="1:6">
      <c r="A42">
        <v>10</v>
      </c>
      <c r="B42">
        <v>638</v>
      </c>
      <c r="C42" t="s">
        <v>63</v>
      </c>
      <c r="D42" t="s">
        <v>1797</v>
      </c>
      <c r="E42" s="68" t="str">
        <f t="shared" si="0"/>
        <v>20170913 11:24:11.777000</v>
      </c>
      <c r="F42" s="69">
        <f t="shared" si="1"/>
        <v>6380</v>
      </c>
    </row>
    <row r="43" spans="1:6">
      <c r="A43">
        <v>61</v>
      </c>
      <c r="B43">
        <v>638</v>
      </c>
      <c r="C43" t="s">
        <v>63</v>
      </c>
      <c r="D43" t="s">
        <v>1797</v>
      </c>
      <c r="E43" s="68" t="str">
        <f t="shared" si="0"/>
        <v>20170913 11:24:11.777000</v>
      </c>
      <c r="F43" s="69">
        <f t="shared" si="1"/>
        <v>38918</v>
      </c>
    </row>
    <row r="44" spans="1:6">
      <c r="A44">
        <v>75</v>
      </c>
      <c r="B44">
        <v>638</v>
      </c>
      <c r="C44" t="s">
        <v>63</v>
      </c>
      <c r="D44" t="s">
        <v>1797</v>
      </c>
      <c r="E44" s="68" t="str">
        <f t="shared" si="0"/>
        <v>20170913 11:24:11.777000</v>
      </c>
      <c r="F44" s="69">
        <f t="shared" si="1"/>
        <v>47850</v>
      </c>
    </row>
    <row r="45" spans="1:6">
      <c r="A45">
        <v>69</v>
      </c>
      <c r="B45">
        <v>638</v>
      </c>
      <c r="C45" t="s">
        <v>63</v>
      </c>
      <c r="D45" t="s">
        <v>1797</v>
      </c>
      <c r="E45" s="68" t="str">
        <f t="shared" si="0"/>
        <v>20170913 11:24:11.777000</v>
      </c>
      <c r="F45" s="69">
        <f t="shared" si="1"/>
        <v>44022</v>
      </c>
    </row>
    <row r="46" spans="1:6">
      <c r="A46">
        <v>76</v>
      </c>
      <c r="B46">
        <v>638</v>
      </c>
      <c r="C46" t="s">
        <v>63</v>
      </c>
      <c r="D46" t="s">
        <v>1797</v>
      </c>
      <c r="E46" s="68" t="str">
        <f t="shared" si="0"/>
        <v>20170913 11:24:11.777000</v>
      </c>
      <c r="F46" s="69">
        <f t="shared" si="1"/>
        <v>48488</v>
      </c>
    </row>
    <row r="47" spans="1:6">
      <c r="A47">
        <v>94</v>
      </c>
      <c r="B47">
        <v>638</v>
      </c>
      <c r="C47" t="s">
        <v>63</v>
      </c>
      <c r="D47" t="s">
        <v>1797</v>
      </c>
      <c r="E47" s="68" t="str">
        <f t="shared" si="0"/>
        <v>20170913 11:24:11.777000</v>
      </c>
      <c r="F47" s="69">
        <f t="shared" si="1"/>
        <v>59972</v>
      </c>
    </row>
    <row r="48" spans="1:6">
      <c r="A48">
        <v>90</v>
      </c>
      <c r="B48">
        <v>638</v>
      </c>
      <c r="C48" t="s">
        <v>63</v>
      </c>
      <c r="D48" t="s">
        <v>1797</v>
      </c>
      <c r="E48" s="68" t="str">
        <f t="shared" si="0"/>
        <v>20170913 11:24:11.777000</v>
      </c>
      <c r="F48" s="69">
        <f t="shared" si="1"/>
        <v>57420</v>
      </c>
    </row>
    <row r="49" spans="1:6">
      <c r="A49">
        <v>25</v>
      </c>
      <c r="B49">
        <v>638</v>
      </c>
      <c r="C49" t="s">
        <v>63</v>
      </c>
      <c r="D49" t="s">
        <v>1797</v>
      </c>
      <c r="E49" s="68" t="str">
        <f t="shared" si="0"/>
        <v>20170913 11:24:11.777000</v>
      </c>
      <c r="F49" s="69">
        <f t="shared" si="1"/>
        <v>15950</v>
      </c>
    </row>
    <row r="50" spans="1:6">
      <c r="A50">
        <v>9</v>
      </c>
      <c r="B50">
        <v>638</v>
      </c>
      <c r="C50" t="s">
        <v>63</v>
      </c>
      <c r="D50" t="s">
        <v>1798</v>
      </c>
      <c r="E50" s="68" t="str">
        <f t="shared" si="0"/>
        <v>20170913 11:53:52.719000</v>
      </c>
      <c r="F50" s="69">
        <f t="shared" si="1"/>
        <v>5742</v>
      </c>
    </row>
    <row r="51" spans="1:6">
      <c r="A51">
        <v>92</v>
      </c>
      <c r="B51">
        <v>638</v>
      </c>
      <c r="C51" t="s">
        <v>63</v>
      </c>
      <c r="D51" t="s">
        <v>1798</v>
      </c>
      <c r="E51" s="68" t="str">
        <f t="shared" si="0"/>
        <v>20170913 11:53:52.719000</v>
      </c>
      <c r="F51" s="69">
        <f t="shared" si="1"/>
        <v>58696</v>
      </c>
    </row>
    <row r="52" spans="1:6">
      <c r="A52">
        <v>90</v>
      </c>
      <c r="B52">
        <v>638</v>
      </c>
      <c r="C52" t="s">
        <v>63</v>
      </c>
      <c r="D52" t="s">
        <v>1798</v>
      </c>
      <c r="E52" s="68" t="str">
        <f t="shared" si="0"/>
        <v>20170913 11:53:52.719000</v>
      </c>
      <c r="F52" s="69">
        <f t="shared" si="1"/>
        <v>57420</v>
      </c>
    </row>
    <row r="53" spans="1:6">
      <c r="A53">
        <v>122</v>
      </c>
      <c r="B53">
        <v>638</v>
      </c>
      <c r="C53" t="s">
        <v>63</v>
      </c>
      <c r="D53" t="s">
        <v>1798</v>
      </c>
      <c r="E53" s="68" t="str">
        <f t="shared" si="0"/>
        <v>20170913 11:53:52.719000</v>
      </c>
      <c r="F53" s="69">
        <f t="shared" si="1"/>
        <v>77836</v>
      </c>
    </row>
    <row r="54" spans="1:6">
      <c r="A54">
        <v>187</v>
      </c>
      <c r="B54">
        <v>638</v>
      </c>
      <c r="C54" t="s">
        <v>63</v>
      </c>
      <c r="D54" t="s">
        <v>1798</v>
      </c>
      <c r="E54" s="68" t="str">
        <f t="shared" si="0"/>
        <v>20170913 11:53:52.719000</v>
      </c>
      <c r="F54" s="69">
        <f t="shared" si="1"/>
        <v>119306</v>
      </c>
    </row>
    <row r="55" spans="1:6">
      <c r="A55">
        <v>90</v>
      </c>
      <c r="B55">
        <v>636</v>
      </c>
      <c r="C55" t="s">
        <v>63</v>
      </c>
      <c r="D55" t="s">
        <v>1799</v>
      </c>
      <c r="E55" s="68" t="str">
        <f t="shared" si="0"/>
        <v>20170913 12:08:46.863000</v>
      </c>
      <c r="F55" s="69">
        <f t="shared" si="1"/>
        <v>57240</v>
      </c>
    </row>
    <row r="56" spans="1:6">
      <c r="A56">
        <v>70</v>
      </c>
      <c r="B56">
        <v>636</v>
      </c>
      <c r="C56" t="s">
        <v>63</v>
      </c>
      <c r="D56" t="s">
        <v>1799</v>
      </c>
      <c r="E56" s="68" t="str">
        <f t="shared" si="0"/>
        <v>20170913 12:08:46.863000</v>
      </c>
      <c r="F56" s="69">
        <f t="shared" si="1"/>
        <v>44520</v>
      </c>
    </row>
    <row r="57" spans="1:6">
      <c r="A57">
        <v>95</v>
      </c>
      <c r="B57">
        <v>636</v>
      </c>
      <c r="C57" t="s">
        <v>63</v>
      </c>
      <c r="D57" t="s">
        <v>1799</v>
      </c>
      <c r="E57" s="68" t="str">
        <f t="shared" si="0"/>
        <v>20170913 12:08:46.863000</v>
      </c>
      <c r="F57" s="69">
        <f t="shared" si="1"/>
        <v>60420</v>
      </c>
    </row>
    <row r="58" spans="1:6">
      <c r="A58">
        <v>245</v>
      </c>
      <c r="B58">
        <v>636</v>
      </c>
      <c r="C58" t="s">
        <v>63</v>
      </c>
      <c r="D58" t="s">
        <v>1800</v>
      </c>
      <c r="E58" s="68" t="str">
        <f t="shared" si="0"/>
        <v>20170913 12:08:46.884000</v>
      </c>
      <c r="F58" s="69">
        <f t="shared" si="1"/>
        <v>155820</v>
      </c>
    </row>
    <row r="59" spans="1:6">
      <c r="A59">
        <v>50</v>
      </c>
      <c r="B59">
        <v>634</v>
      </c>
      <c r="C59" t="s">
        <v>67</v>
      </c>
      <c r="D59" t="s">
        <v>1801</v>
      </c>
      <c r="E59" s="68" t="str">
        <f t="shared" si="0"/>
        <v>20170913 12:49:31.049993</v>
      </c>
      <c r="F59" s="69">
        <f t="shared" si="1"/>
        <v>31700</v>
      </c>
    </row>
    <row r="60" spans="1:6">
      <c r="A60">
        <v>56</v>
      </c>
      <c r="B60">
        <v>634</v>
      </c>
      <c r="C60" t="s">
        <v>65</v>
      </c>
      <c r="D60" t="s">
        <v>1802</v>
      </c>
      <c r="E60" s="68" t="str">
        <f t="shared" si="0"/>
        <v>20170913 12:49:31.050000</v>
      </c>
      <c r="F60" s="69">
        <f t="shared" si="1"/>
        <v>35504</v>
      </c>
    </row>
    <row r="61" spans="1:6">
      <c r="A61">
        <v>36</v>
      </c>
      <c r="B61">
        <v>634</v>
      </c>
      <c r="C61" t="s">
        <v>70</v>
      </c>
      <c r="D61" t="s">
        <v>1803</v>
      </c>
      <c r="E61" s="68" t="str">
        <f t="shared" si="0"/>
        <v>20170913 12:49:31.050138</v>
      </c>
      <c r="F61" s="69">
        <f t="shared" si="1"/>
        <v>22824</v>
      </c>
    </row>
    <row r="62" spans="1:6">
      <c r="A62">
        <v>36</v>
      </c>
      <c r="B62">
        <v>634</v>
      </c>
      <c r="C62" t="s">
        <v>70</v>
      </c>
      <c r="D62" t="s">
        <v>1804</v>
      </c>
      <c r="E62" s="68" t="str">
        <f t="shared" si="0"/>
        <v>20170913 12:50:46.242181</v>
      </c>
      <c r="F62" s="69">
        <f t="shared" si="1"/>
        <v>22824</v>
      </c>
    </row>
    <row r="63" spans="1:6">
      <c r="A63">
        <v>160</v>
      </c>
      <c r="B63">
        <v>634</v>
      </c>
      <c r="C63" t="s">
        <v>63</v>
      </c>
      <c r="D63" t="s">
        <v>1805</v>
      </c>
      <c r="E63" s="68" t="str">
        <f t="shared" si="0"/>
        <v>20170913 12:51:18.340000</v>
      </c>
      <c r="F63" s="69">
        <f t="shared" si="1"/>
        <v>101440</v>
      </c>
    </row>
    <row r="64" spans="1:6">
      <c r="A64">
        <v>160</v>
      </c>
      <c r="B64">
        <v>634</v>
      </c>
      <c r="C64" t="s">
        <v>63</v>
      </c>
      <c r="D64" t="s">
        <v>1806</v>
      </c>
      <c r="E64" s="68" t="str">
        <f t="shared" si="0"/>
        <v>20170913 12:52:06.355000</v>
      </c>
      <c r="F64" s="69">
        <f t="shared" si="1"/>
        <v>101440</v>
      </c>
    </row>
    <row r="65" spans="1:6">
      <c r="A65">
        <v>2</v>
      </c>
      <c r="B65">
        <v>634</v>
      </c>
      <c r="C65" t="s">
        <v>70</v>
      </c>
      <c r="D65" t="s">
        <v>1807</v>
      </c>
      <c r="E65" s="68" t="str">
        <f t="shared" si="0"/>
        <v>20170913 12:52:06.374118</v>
      </c>
      <c r="F65" s="69">
        <f t="shared" si="1"/>
        <v>1268</v>
      </c>
    </row>
    <row r="66" spans="1:6">
      <c r="A66">
        <v>88</v>
      </c>
      <c r="B66">
        <v>635</v>
      </c>
      <c r="C66" t="s">
        <v>63</v>
      </c>
      <c r="D66" t="s">
        <v>1808</v>
      </c>
      <c r="E66" s="68" t="str">
        <f t="shared" ref="E66:E129" si="4">LEFT(D66,FIND(" ",D66)-1)&amp;" "&amp;IF((MID(D66,FIND(" ",D66)+1,2))&lt;"23",MID(D66,FIND(" ",D66)+1,2) + 2 - VALUE(MID(D66,28,1)),"0"&amp;"0")&amp;MID(D66,FIND(" ",D66)+3,13)</f>
        <v>20170913 12:57:01.089000</v>
      </c>
      <c r="F66" s="69">
        <f t="shared" ref="F66:F129" si="5">A66*B66</f>
        <v>55880</v>
      </c>
    </row>
    <row r="67" spans="1:6">
      <c r="A67">
        <v>80</v>
      </c>
      <c r="B67">
        <v>635</v>
      </c>
      <c r="C67" t="s">
        <v>63</v>
      </c>
      <c r="D67" t="s">
        <v>1808</v>
      </c>
      <c r="E67" s="68" t="str">
        <f t="shared" si="4"/>
        <v>20170913 12:57:01.089000</v>
      </c>
      <c r="F67" s="69">
        <f t="shared" si="5"/>
        <v>50800</v>
      </c>
    </row>
    <row r="68" spans="1:6">
      <c r="A68">
        <v>90</v>
      </c>
      <c r="B68">
        <v>635</v>
      </c>
      <c r="C68" t="s">
        <v>63</v>
      </c>
      <c r="D68" t="s">
        <v>1808</v>
      </c>
      <c r="E68" s="68" t="str">
        <f t="shared" si="4"/>
        <v>20170913 12:57:01.089000</v>
      </c>
      <c r="F68" s="69">
        <f t="shared" si="5"/>
        <v>57150</v>
      </c>
    </row>
    <row r="69" spans="1:6">
      <c r="A69">
        <v>31</v>
      </c>
      <c r="B69">
        <v>635</v>
      </c>
      <c r="C69" t="s">
        <v>63</v>
      </c>
      <c r="D69" t="s">
        <v>1808</v>
      </c>
      <c r="E69" s="68" t="str">
        <f t="shared" si="4"/>
        <v>20170913 12:57:01.089000</v>
      </c>
      <c r="F69" s="69">
        <f t="shared" si="5"/>
        <v>19685</v>
      </c>
    </row>
    <row r="70" spans="1:6">
      <c r="A70">
        <v>247</v>
      </c>
      <c r="B70">
        <v>635</v>
      </c>
      <c r="C70" t="s">
        <v>63</v>
      </c>
      <c r="D70" t="s">
        <v>1809</v>
      </c>
      <c r="E70" s="68" t="str">
        <f t="shared" si="4"/>
        <v>20170913 12:57:22.800000</v>
      </c>
      <c r="F70" s="69">
        <f t="shared" si="5"/>
        <v>156845</v>
      </c>
    </row>
    <row r="71" spans="1:6">
      <c r="A71">
        <v>264</v>
      </c>
      <c r="B71">
        <v>635</v>
      </c>
      <c r="C71" t="s">
        <v>63</v>
      </c>
      <c r="D71" t="s">
        <v>1810</v>
      </c>
      <c r="E71" s="68" t="str">
        <f t="shared" si="4"/>
        <v>20170913 12:57:27.120000</v>
      </c>
      <c r="F71" s="69">
        <f t="shared" si="5"/>
        <v>167640</v>
      </c>
    </row>
    <row r="72" spans="1:6">
      <c r="A72">
        <v>300</v>
      </c>
      <c r="B72">
        <v>637</v>
      </c>
      <c r="C72" t="s">
        <v>63</v>
      </c>
      <c r="D72" t="s">
        <v>1811</v>
      </c>
      <c r="E72" s="68" t="str">
        <f t="shared" si="4"/>
        <v>20170913 13:18:53.298000</v>
      </c>
      <c r="F72" s="69">
        <f t="shared" si="5"/>
        <v>191100</v>
      </c>
    </row>
    <row r="73" spans="1:6">
      <c r="A73">
        <v>200</v>
      </c>
      <c r="B73">
        <v>637</v>
      </c>
      <c r="C73" t="s">
        <v>63</v>
      </c>
      <c r="D73" t="s">
        <v>1812</v>
      </c>
      <c r="E73" s="68" t="str">
        <f t="shared" si="4"/>
        <v>20170913 13:18:53.319000</v>
      </c>
      <c r="F73" s="69">
        <f t="shared" si="5"/>
        <v>127400</v>
      </c>
    </row>
    <row r="74" spans="1:6">
      <c r="A74">
        <v>8</v>
      </c>
      <c r="B74">
        <v>636</v>
      </c>
      <c r="C74" t="s">
        <v>63</v>
      </c>
      <c r="D74" t="s">
        <v>1813</v>
      </c>
      <c r="E74" s="68" t="str">
        <f t="shared" si="4"/>
        <v>20170913 13:31:24.259000</v>
      </c>
      <c r="F74" s="69">
        <f t="shared" si="5"/>
        <v>5088</v>
      </c>
    </row>
    <row r="75" spans="1:6">
      <c r="A75">
        <v>89</v>
      </c>
      <c r="B75">
        <v>636</v>
      </c>
      <c r="C75" t="s">
        <v>63</v>
      </c>
      <c r="D75" t="s">
        <v>1813</v>
      </c>
      <c r="E75" s="68" t="str">
        <f t="shared" si="4"/>
        <v>20170913 13:31:24.259000</v>
      </c>
      <c r="F75" s="69">
        <f t="shared" si="5"/>
        <v>56604</v>
      </c>
    </row>
    <row r="76" spans="1:6">
      <c r="A76">
        <v>90</v>
      </c>
      <c r="B76">
        <v>636</v>
      </c>
      <c r="C76" t="s">
        <v>63</v>
      </c>
      <c r="D76" t="s">
        <v>1813</v>
      </c>
      <c r="E76" s="68" t="str">
        <f t="shared" si="4"/>
        <v>20170913 13:31:24.259000</v>
      </c>
      <c r="F76" s="69">
        <f t="shared" si="5"/>
        <v>57240</v>
      </c>
    </row>
    <row r="77" spans="1:6">
      <c r="A77">
        <v>76</v>
      </c>
      <c r="B77">
        <v>636</v>
      </c>
      <c r="C77" t="s">
        <v>63</v>
      </c>
      <c r="D77" t="s">
        <v>1813</v>
      </c>
      <c r="E77" s="68" t="str">
        <f t="shared" si="4"/>
        <v>20170913 13:31:24.259000</v>
      </c>
      <c r="F77" s="69">
        <f t="shared" si="5"/>
        <v>48336</v>
      </c>
    </row>
    <row r="78" spans="1:6">
      <c r="A78">
        <v>237</v>
      </c>
      <c r="B78">
        <v>636</v>
      </c>
      <c r="C78" t="s">
        <v>63</v>
      </c>
      <c r="D78" t="s">
        <v>1814</v>
      </c>
      <c r="E78" s="68" t="str">
        <f t="shared" si="4"/>
        <v>20170913 13:31:24.279000</v>
      </c>
      <c r="F78" s="69">
        <f t="shared" si="5"/>
        <v>150732</v>
      </c>
    </row>
    <row r="79" spans="1:6">
      <c r="A79">
        <v>129</v>
      </c>
      <c r="B79">
        <v>634.5</v>
      </c>
      <c r="C79" t="s">
        <v>63</v>
      </c>
      <c r="D79" t="s">
        <v>1815</v>
      </c>
      <c r="E79" s="68" t="str">
        <f t="shared" si="4"/>
        <v>20170913 14:02:36.658000</v>
      </c>
      <c r="F79" s="69">
        <f t="shared" si="5"/>
        <v>81850.5</v>
      </c>
    </row>
    <row r="80" spans="1:6">
      <c r="A80">
        <v>52</v>
      </c>
      <c r="B80">
        <v>634.5</v>
      </c>
      <c r="C80" t="s">
        <v>63</v>
      </c>
      <c r="D80" t="s">
        <v>1815</v>
      </c>
      <c r="E80" s="68" t="str">
        <f t="shared" si="4"/>
        <v>20170913 14:02:36.658000</v>
      </c>
      <c r="F80" s="69">
        <f t="shared" si="5"/>
        <v>32994</v>
      </c>
    </row>
    <row r="81" spans="1:6">
      <c r="A81">
        <v>90</v>
      </c>
      <c r="B81">
        <v>634.5</v>
      </c>
      <c r="C81" t="s">
        <v>63</v>
      </c>
      <c r="D81" t="s">
        <v>1815</v>
      </c>
      <c r="E81" s="68" t="str">
        <f t="shared" si="4"/>
        <v>20170913 14:02:36.658000</v>
      </c>
      <c r="F81" s="69">
        <f t="shared" si="5"/>
        <v>57105</v>
      </c>
    </row>
    <row r="82" spans="1:6">
      <c r="A82">
        <v>125</v>
      </c>
      <c r="B82">
        <v>634.5</v>
      </c>
      <c r="C82" t="s">
        <v>63</v>
      </c>
      <c r="D82" t="s">
        <v>1815</v>
      </c>
      <c r="E82" s="68" t="str">
        <f t="shared" si="4"/>
        <v>20170913 14:02:36.658000</v>
      </c>
      <c r="F82" s="69">
        <f t="shared" si="5"/>
        <v>79312.5</v>
      </c>
    </row>
    <row r="83" spans="1:6">
      <c r="A83">
        <v>90</v>
      </c>
      <c r="B83">
        <v>634.5</v>
      </c>
      <c r="C83" t="s">
        <v>63</v>
      </c>
      <c r="D83" t="s">
        <v>1815</v>
      </c>
      <c r="E83" s="68" t="str">
        <f t="shared" si="4"/>
        <v>20170913 14:02:36.658000</v>
      </c>
      <c r="F83" s="69">
        <f t="shared" si="5"/>
        <v>57105</v>
      </c>
    </row>
    <row r="84" spans="1:6">
      <c r="A84">
        <v>77</v>
      </c>
      <c r="B84">
        <v>634.5</v>
      </c>
      <c r="C84" t="s">
        <v>63</v>
      </c>
      <c r="D84" t="s">
        <v>1815</v>
      </c>
      <c r="E84" s="68" t="str">
        <f t="shared" si="4"/>
        <v>20170913 14:02:36.658000</v>
      </c>
      <c r="F84" s="69">
        <f t="shared" si="5"/>
        <v>48856.5</v>
      </c>
    </row>
    <row r="85" spans="1:6">
      <c r="A85">
        <v>1</v>
      </c>
      <c r="B85">
        <v>634.5</v>
      </c>
      <c r="C85" t="s">
        <v>63</v>
      </c>
      <c r="D85" t="s">
        <v>1815</v>
      </c>
      <c r="E85" s="68" t="str">
        <f t="shared" si="4"/>
        <v>20170913 14:02:36.658000</v>
      </c>
      <c r="F85" s="69">
        <f t="shared" si="5"/>
        <v>634.5</v>
      </c>
    </row>
    <row r="86" spans="1:6">
      <c r="A86">
        <v>4</v>
      </c>
      <c r="B86">
        <v>634.5</v>
      </c>
      <c r="C86" t="s">
        <v>63</v>
      </c>
      <c r="D86" t="s">
        <v>1815</v>
      </c>
      <c r="E86" s="68" t="str">
        <f t="shared" si="4"/>
        <v>20170913 14:02:36.658000</v>
      </c>
      <c r="F86" s="69">
        <f t="shared" si="5"/>
        <v>2538</v>
      </c>
    </row>
    <row r="87" spans="1:6">
      <c r="A87">
        <v>80</v>
      </c>
      <c r="B87">
        <v>634.5</v>
      </c>
      <c r="C87" t="s">
        <v>63</v>
      </c>
      <c r="D87" t="s">
        <v>1815</v>
      </c>
      <c r="E87" s="68" t="str">
        <f t="shared" si="4"/>
        <v>20170913 14:02:36.658000</v>
      </c>
      <c r="F87" s="69">
        <f t="shared" si="5"/>
        <v>50760</v>
      </c>
    </row>
    <row r="88" spans="1:6">
      <c r="A88">
        <v>86</v>
      </c>
      <c r="B88">
        <v>634.5</v>
      </c>
      <c r="C88" t="s">
        <v>63</v>
      </c>
      <c r="D88" t="s">
        <v>1815</v>
      </c>
      <c r="E88" s="68" t="str">
        <f t="shared" si="4"/>
        <v>20170913 14:02:36.658000</v>
      </c>
      <c r="F88" s="69">
        <f t="shared" si="5"/>
        <v>54567</v>
      </c>
    </row>
    <row r="89" spans="1:6">
      <c r="A89">
        <v>66</v>
      </c>
      <c r="B89">
        <v>634.5</v>
      </c>
      <c r="C89" t="s">
        <v>63</v>
      </c>
      <c r="D89" t="s">
        <v>1815</v>
      </c>
      <c r="E89" s="68" t="str">
        <f t="shared" si="4"/>
        <v>20170913 14:02:36.658000</v>
      </c>
      <c r="F89" s="69">
        <f t="shared" si="5"/>
        <v>41877</v>
      </c>
    </row>
    <row r="90" spans="1:6">
      <c r="A90">
        <v>106</v>
      </c>
      <c r="B90">
        <v>634.5</v>
      </c>
      <c r="C90" t="s">
        <v>63</v>
      </c>
      <c r="D90" t="s">
        <v>1816</v>
      </c>
      <c r="E90" s="68" t="str">
        <f t="shared" si="4"/>
        <v>20170913 14:02:47.001000</v>
      </c>
      <c r="F90" s="69">
        <f t="shared" si="5"/>
        <v>67257</v>
      </c>
    </row>
    <row r="91" spans="1:6">
      <c r="A91">
        <v>102</v>
      </c>
      <c r="B91">
        <v>634.5</v>
      </c>
      <c r="C91" t="s">
        <v>63</v>
      </c>
      <c r="D91" t="s">
        <v>1816</v>
      </c>
      <c r="E91" s="68" t="str">
        <f t="shared" si="4"/>
        <v>20170913 14:02:47.001000</v>
      </c>
      <c r="F91" s="69">
        <f t="shared" si="5"/>
        <v>64719</v>
      </c>
    </row>
    <row r="92" spans="1:6">
      <c r="A92">
        <v>192</v>
      </c>
      <c r="B92">
        <v>634.5</v>
      </c>
      <c r="C92" t="s">
        <v>63</v>
      </c>
      <c r="D92" t="s">
        <v>1817</v>
      </c>
      <c r="E92" s="68" t="str">
        <f t="shared" si="4"/>
        <v>20170913 14:02:47.002000</v>
      </c>
      <c r="F92" s="69">
        <f t="shared" si="5"/>
        <v>121824</v>
      </c>
    </row>
    <row r="93" spans="1:6">
      <c r="A93">
        <v>109</v>
      </c>
      <c r="B93">
        <v>635</v>
      </c>
      <c r="C93" t="s">
        <v>63</v>
      </c>
      <c r="D93" t="s">
        <v>1818</v>
      </c>
      <c r="E93" s="68" t="str">
        <f t="shared" si="4"/>
        <v>20170913 14:07:16.594000</v>
      </c>
      <c r="F93" s="69">
        <f t="shared" si="5"/>
        <v>69215</v>
      </c>
    </row>
    <row r="94" spans="1:6">
      <c r="A94">
        <v>90</v>
      </c>
      <c r="B94">
        <v>635</v>
      </c>
      <c r="C94" t="s">
        <v>63</v>
      </c>
      <c r="D94" t="s">
        <v>1818</v>
      </c>
      <c r="E94" s="68" t="str">
        <f t="shared" si="4"/>
        <v>20170913 14:07:16.594000</v>
      </c>
      <c r="F94" s="69">
        <f t="shared" si="5"/>
        <v>57150</v>
      </c>
    </row>
    <row r="95" spans="1:6">
      <c r="A95">
        <v>90</v>
      </c>
      <c r="B95">
        <v>635</v>
      </c>
      <c r="C95" t="s">
        <v>63</v>
      </c>
      <c r="D95" t="s">
        <v>1818</v>
      </c>
      <c r="E95" s="68" t="str">
        <f t="shared" si="4"/>
        <v>20170913 14:07:16.594000</v>
      </c>
      <c r="F95" s="69">
        <f t="shared" si="5"/>
        <v>57150</v>
      </c>
    </row>
    <row r="96" spans="1:6">
      <c r="A96">
        <v>81</v>
      </c>
      <c r="B96">
        <v>635</v>
      </c>
      <c r="C96" t="s">
        <v>63</v>
      </c>
      <c r="D96" t="s">
        <v>1818</v>
      </c>
      <c r="E96" s="68" t="str">
        <f t="shared" si="4"/>
        <v>20170913 14:07:16.594000</v>
      </c>
      <c r="F96" s="69">
        <f t="shared" si="5"/>
        <v>51435</v>
      </c>
    </row>
    <row r="97" spans="1:6">
      <c r="A97">
        <v>130</v>
      </c>
      <c r="B97">
        <v>635</v>
      </c>
      <c r="C97" t="s">
        <v>63</v>
      </c>
      <c r="D97" t="s">
        <v>1819</v>
      </c>
      <c r="E97" s="68" t="str">
        <f t="shared" si="4"/>
        <v>20170913 14:07:16.625000</v>
      </c>
      <c r="F97" s="69">
        <f t="shared" si="5"/>
        <v>82550</v>
      </c>
    </row>
    <row r="98" spans="1:6">
      <c r="A98">
        <v>67</v>
      </c>
      <c r="B98">
        <v>634</v>
      </c>
      <c r="C98" t="s">
        <v>63</v>
      </c>
      <c r="D98" t="s">
        <v>1820</v>
      </c>
      <c r="E98" s="68" t="str">
        <f t="shared" si="4"/>
        <v>20170913 14:13:50.453000</v>
      </c>
      <c r="F98" s="69">
        <f t="shared" si="5"/>
        <v>42478</v>
      </c>
    </row>
    <row r="99" spans="1:6">
      <c r="A99">
        <v>90</v>
      </c>
      <c r="B99">
        <v>634</v>
      </c>
      <c r="C99" t="s">
        <v>63</v>
      </c>
      <c r="D99" t="s">
        <v>1820</v>
      </c>
      <c r="E99" s="68" t="str">
        <f t="shared" si="4"/>
        <v>20170913 14:13:50.453000</v>
      </c>
      <c r="F99" s="69">
        <f t="shared" si="5"/>
        <v>57060</v>
      </c>
    </row>
    <row r="100" spans="1:6">
      <c r="A100">
        <v>58</v>
      </c>
      <c r="B100">
        <v>634</v>
      </c>
      <c r="C100" t="s">
        <v>63</v>
      </c>
      <c r="D100" t="s">
        <v>1820</v>
      </c>
      <c r="E100" s="68" t="str">
        <f t="shared" si="4"/>
        <v>20170913 14:13:50.453000</v>
      </c>
      <c r="F100" s="69">
        <f t="shared" si="5"/>
        <v>36772</v>
      </c>
    </row>
    <row r="101" spans="1:6">
      <c r="A101">
        <v>82</v>
      </c>
      <c r="B101">
        <v>634</v>
      </c>
      <c r="C101" t="s">
        <v>63</v>
      </c>
      <c r="D101" t="s">
        <v>1820</v>
      </c>
      <c r="E101" s="68" t="str">
        <f t="shared" si="4"/>
        <v>20170913 14:13:50.453000</v>
      </c>
      <c r="F101" s="69">
        <f t="shared" si="5"/>
        <v>51988</v>
      </c>
    </row>
    <row r="102" spans="1:6">
      <c r="A102">
        <v>41</v>
      </c>
      <c r="B102">
        <v>634</v>
      </c>
      <c r="C102" t="s">
        <v>63</v>
      </c>
      <c r="D102" t="s">
        <v>1820</v>
      </c>
      <c r="E102" s="68" t="str">
        <f t="shared" si="4"/>
        <v>20170913 14:13:50.453000</v>
      </c>
      <c r="F102" s="69">
        <f t="shared" si="5"/>
        <v>25994</v>
      </c>
    </row>
    <row r="103" spans="1:6">
      <c r="A103">
        <v>162</v>
      </c>
      <c r="B103">
        <v>634</v>
      </c>
      <c r="C103" t="s">
        <v>63</v>
      </c>
      <c r="D103" t="s">
        <v>1820</v>
      </c>
      <c r="E103" s="68" t="str">
        <f t="shared" si="4"/>
        <v>20170913 14:13:50.453000</v>
      </c>
      <c r="F103" s="69">
        <f t="shared" si="5"/>
        <v>102708</v>
      </c>
    </row>
    <row r="104" spans="1:6">
      <c r="A104">
        <v>3</v>
      </c>
      <c r="B104">
        <v>634</v>
      </c>
      <c r="C104" t="s">
        <v>63</v>
      </c>
      <c r="D104" t="s">
        <v>1821</v>
      </c>
      <c r="E104" s="68" t="str">
        <f t="shared" si="4"/>
        <v>20170913 14:26:37.245000</v>
      </c>
      <c r="F104" s="69">
        <f t="shared" si="5"/>
        <v>1902</v>
      </c>
    </row>
    <row r="105" spans="1:6">
      <c r="A105">
        <v>397</v>
      </c>
      <c r="B105">
        <v>634</v>
      </c>
      <c r="C105" t="s">
        <v>63</v>
      </c>
      <c r="D105" t="s">
        <v>1821</v>
      </c>
      <c r="E105" s="68" t="str">
        <f t="shared" si="4"/>
        <v>20170913 14:26:37.245000</v>
      </c>
      <c r="F105" s="69">
        <f t="shared" si="5"/>
        <v>251698</v>
      </c>
    </row>
    <row r="106" spans="1:6">
      <c r="A106">
        <v>163</v>
      </c>
      <c r="B106">
        <v>633.5</v>
      </c>
      <c r="C106" t="s">
        <v>63</v>
      </c>
      <c r="D106" t="s">
        <v>1822</v>
      </c>
      <c r="E106" s="68" t="str">
        <f t="shared" si="4"/>
        <v>20170913 14:40:57.171000</v>
      </c>
      <c r="F106" s="69">
        <f t="shared" si="5"/>
        <v>103260.5</v>
      </c>
    </row>
    <row r="107" spans="1:6">
      <c r="A107">
        <v>16</v>
      </c>
      <c r="B107">
        <v>633.5</v>
      </c>
      <c r="C107" t="s">
        <v>63</v>
      </c>
      <c r="D107" t="s">
        <v>1822</v>
      </c>
      <c r="E107" s="68" t="str">
        <f t="shared" si="4"/>
        <v>20170913 14:40:57.171000</v>
      </c>
      <c r="F107" s="69">
        <f t="shared" si="5"/>
        <v>10136</v>
      </c>
    </row>
    <row r="108" spans="1:6">
      <c r="A108">
        <v>321</v>
      </c>
      <c r="B108">
        <v>633.5</v>
      </c>
      <c r="C108" t="s">
        <v>63</v>
      </c>
      <c r="D108" t="s">
        <v>1822</v>
      </c>
      <c r="E108" s="68" t="str">
        <f t="shared" si="4"/>
        <v>20170913 14:40:57.171000</v>
      </c>
      <c r="F108" s="69">
        <f t="shared" si="5"/>
        <v>203353.5</v>
      </c>
    </row>
    <row r="109" spans="1:6">
      <c r="A109">
        <v>99</v>
      </c>
      <c r="B109">
        <v>633</v>
      </c>
      <c r="C109" t="s">
        <v>63</v>
      </c>
      <c r="D109" t="s">
        <v>1823</v>
      </c>
      <c r="E109" s="68" t="str">
        <f t="shared" si="4"/>
        <v>20170913 14:55:38.180000</v>
      </c>
      <c r="F109" s="69">
        <f t="shared" si="5"/>
        <v>62667</v>
      </c>
    </row>
    <row r="110" spans="1:6">
      <c r="A110">
        <v>501</v>
      </c>
      <c r="B110">
        <v>633</v>
      </c>
      <c r="C110" t="s">
        <v>63</v>
      </c>
      <c r="D110" t="s">
        <v>1824</v>
      </c>
      <c r="E110" s="68" t="str">
        <f t="shared" si="4"/>
        <v>20170913 14:55:38.181000</v>
      </c>
      <c r="F110" s="69">
        <f t="shared" si="5"/>
        <v>317133</v>
      </c>
    </row>
    <row r="111" spans="1:6">
      <c r="A111">
        <v>500</v>
      </c>
      <c r="B111">
        <v>632.5</v>
      </c>
      <c r="C111" t="s">
        <v>63</v>
      </c>
      <c r="D111" t="s">
        <v>1825</v>
      </c>
      <c r="E111" s="68" t="str">
        <f t="shared" si="4"/>
        <v>20170913 14:58:01.542000</v>
      </c>
      <c r="F111" s="69">
        <f t="shared" si="5"/>
        <v>316250</v>
      </c>
    </row>
    <row r="112" spans="1:6">
      <c r="A112">
        <v>300</v>
      </c>
      <c r="B112">
        <v>632.5</v>
      </c>
      <c r="C112" t="s">
        <v>63</v>
      </c>
      <c r="D112" t="s">
        <v>1826</v>
      </c>
      <c r="E112" s="68" t="str">
        <f t="shared" si="4"/>
        <v>20170913 15:06:19.181000</v>
      </c>
      <c r="F112" s="69">
        <f t="shared" si="5"/>
        <v>189750</v>
      </c>
    </row>
    <row r="113" spans="1:6">
      <c r="A113">
        <v>83</v>
      </c>
      <c r="B113">
        <v>632</v>
      </c>
      <c r="C113" t="s">
        <v>63</v>
      </c>
      <c r="D113" t="s">
        <v>1827</v>
      </c>
      <c r="E113" s="68" t="str">
        <f t="shared" si="4"/>
        <v>20170913 15:14:02.078000</v>
      </c>
      <c r="F113" s="69">
        <f t="shared" si="5"/>
        <v>52456</v>
      </c>
    </row>
    <row r="114" spans="1:6">
      <c r="A114">
        <v>67</v>
      </c>
      <c r="B114">
        <v>632</v>
      </c>
      <c r="C114" t="s">
        <v>63</v>
      </c>
      <c r="D114" t="s">
        <v>1827</v>
      </c>
      <c r="E114" s="68" t="str">
        <f t="shared" si="4"/>
        <v>20170913 15:14:02.078000</v>
      </c>
      <c r="F114" s="69">
        <f t="shared" si="5"/>
        <v>42344</v>
      </c>
    </row>
    <row r="115" spans="1:6">
      <c r="A115">
        <v>66</v>
      </c>
      <c r="B115">
        <v>634</v>
      </c>
      <c r="C115" t="s">
        <v>63</v>
      </c>
      <c r="D115" t="s">
        <v>1828</v>
      </c>
      <c r="E115" s="68" t="str">
        <f t="shared" si="4"/>
        <v>20170913 15:50:09.909000</v>
      </c>
      <c r="F115" s="69">
        <f t="shared" si="5"/>
        <v>41844</v>
      </c>
    </row>
    <row r="116" spans="1:6">
      <c r="A116">
        <v>82</v>
      </c>
      <c r="B116">
        <v>634</v>
      </c>
      <c r="C116" t="s">
        <v>63</v>
      </c>
      <c r="D116" t="s">
        <v>1828</v>
      </c>
      <c r="E116" s="68" t="str">
        <f t="shared" si="4"/>
        <v>20170913 15:50:09.909000</v>
      </c>
      <c r="F116" s="69">
        <f t="shared" si="5"/>
        <v>51988</v>
      </c>
    </row>
    <row r="117" spans="1:6">
      <c r="A117">
        <v>52</v>
      </c>
      <c r="B117">
        <v>634</v>
      </c>
      <c r="C117" t="s">
        <v>63</v>
      </c>
      <c r="D117" t="s">
        <v>1828</v>
      </c>
      <c r="E117" s="68" t="str">
        <f t="shared" si="4"/>
        <v>20170913 15:50:09.909000</v>
      </c>
      <c r="F117" s="69">
        <f t="shared" si="5"/>
        <v>32968</v>
      </c>
    </row>
    <row r="118" spans="1:6">
      <c r="A118">
        <v>63</v>
      </c>
      <c r="B118">
        <v>634</v>
      </c>
      <c r="C118" t="s">
        <v>63</v>
      </c>
      <c r="D118" t="s">
        <v>1828</v>
      </c>
      <c r="E118" s="68" t="str">
        <f t="shared" si="4"/>
        <v>20170913 15:50:09.909000</v>
      </c>
      <c r="F118" s="69">
        <f t="shared" si="5"/>
        <v>39942</v>
      </c>
    </row>
    <row r="119" spans="1:6">
      <c r="A119">
        <v>75</v>
      </c>
      <c r="B119">
        <v>634</v>
      </c>
      <c r="C119" t="s">
        <v>63</v>
      </c>
      <c r="D119" t="s">
        <v>1828</v>
      </c>
      <c r="E119" s="68" t="str">
        <f t="shared" si="4"/>
        <v>20170913 15:50:09.909000</v>
      </c>
      <c r="F119" s="69">
        <f t="shared" si="5"/>
        <v>47550</v>
      </c>
    </row>
    <row r="120" spans="1:6">
      <c r="A120">
        <v>90</v>
      </c>
      <c r="B120">
        <v>634</v>
      </c>
      <c r="C120" t="s">
        <v>63</v>
      </c>
      <c r="D120" t="s">
        <v>1828</v>
      </c>
      <c r="E120" s="68" t="str">
        <f t="shared" si="4"/>
        <v>20170913 15:50:09.909000</v>
      </c>
      <c r="F120" s="69">
        <f t="shared" si="5"/>
        <v>57060</v>
      </c>
    </row>
    <row r="121" spans="1:6">
      <c r="A121">
        <v>90</v>
      </c>
      <c r="B121">
        <v>634</v>
      </c>
      <c r="C121" t="s">
        <v>63</v>
      </c>
      <c r="D121" t="s">
        <v>1828</v>
      </c>
      <c r="E121" s="68" t="str">
        <f t="shared" si="4"/>
        <v>20170913 15:50:09.909000</v>
      </c>
      <c r="F121" s="69">
        <f t="shared" si="5"/>
        <v>57060</v>
      </c>
    </row>
    <row r="122" spans="1:6">
      <c r="A122">
        <v>27</v>
      </c>
      <c r="B122">
        <v>634</v>
      </c>
      <c r="C122" t="s">
        <v>63</v>
      </c>
      <c r="D122" t="s">
        <v>1828</v>
      </c>
      <c r="E122" s="68" t="str">
        <f t="shared" si="4"/>
        <v>20170913 15:50:09.909000</v>
      </c>
      <c r="F122" s="69">
        <f t="shared" si="5"/>
        <v>17118</v>
      </c>
    </row>
    <row r="123" spans="1:6">
      <c r="A123">
        <v>90</v>
      </c>
      <c r="B123">
        <v>634</v>
      </c>
      <c r="C123" t="s">
        <v>63</v>
      </c>
      <c r="D123" t="s">
        <v>1828</v>
      </c>
      <c r="E123" s="68" t="str">
        <f t="shared" si="4"/>
        <v>20170913 15:50:09.909000</v>
      </c>
      <c r="F123" s="69">
        <f t="shared" si="5"/>
        <v>57060</v>
      </c>
    </row>
    <row r="124" spans="1:6">
      <c r="A124">
        <v>110</v>
      </c>
      <c r="B124">
        <v>634</v>
      </c>
      <c r="C124" t="s">
        <v>63</v>
      </c>
      <c r="D124" t="s">
        <v>1829</v>
      </c>
      <c r="E124" s="68" t="str">
        <f t="shared" si="4"/>
        <v>20170913 15:50:10.392000</v>
      </c>
      <c r="F124" s="69">
        <f t="shared" si="5"/>
        <v>69740</v>
      </c>
    </row>
    <row r="125" spans="1:6">
      <c r="A125">
        <v>160</v>
      </c>
      <c r="B125">
        <v>634</v>
      </c>
      <c r="C125" t="s">
        <v>63</v>
      </c>
      <c r="D125" t="s">
        <v>1830</v>
      </c>
      <c r="E125" s="68" t="str">
        <f t="shared" si="4"/>
        <v>20170913 15:50:14.798000</v>
      </c>
      <c r="F125" s="69">
        <f t="shared" si="5"/>
        <v>101440</v>
      </c>
    </row>
    <row r="126" spans="1:6">
      <c r="A126">
        <v>200</v>
      </c>
      <c r="B126">
        <v>634</v>
      </c>
      <c r="C126" t="s">
        <v>63</v>
      </c>
      <c r="D126" t="s">
        <v>1830</v>
      </c>
      <c r="E126" s="68" t="str">
        <f t="shared" si="4"/>
        <v>20170913 15:50:14.798000</v>
      </c>
      <c r="F126" s="69">
        <f t="shared" si="5"/>
        <v>126800</v>
      </c>
    </row>
    <row r="127" spans="1:6">
      <c r="A127">
        <v>45</v>
      </c>
      <c r="B127">
        <v>634</v>
      </c>
      <c r="C127" t="s">
        <v>63</v>
      </c>
      <c r="D127" t="s">
        <v>1831</v>
      </c>
      <c r="E127" s="68" t="str">
        <f t="shared" si="4"/>
        <v>20170913 15:50:19.797000</v>
      </c>
      <c r="F127" s="69">
        <f t="shared" si="5"/>
        <v>28530</v>
      </c>
    </row>
    <row r="128" spans="1:6">
      <c r="A128">
        <v>200</v>
      </c>
      <c r="B128">
        <v>634</v>
      </c>
      <c r="C128" t="s">
        <v>63</v>
      </c>
      <c r="D128" t="s">
        <v>1831</v>
      </c>
      <c r="E128" s="68" t="str">
        <f t="shared" si="4"/>
        <v>20170913 15:50:19.797000</v>
      </c>
      <c r="F128" s="69">
        <f t="shared" si="5"/>
        <v>126800</v>
      </c>
    </row>
    <row r="129" spans="1:6">
      <c r="A129">
        <v>90</v>
      </c>
      <c r="B129">
        <v>634</v>
      </c>
      <c r="C129" t="s">
        <v>63</v>
      </c>
      <c r="D129" t="s">
        <v>1832</v>
      </c>
      <c r="E129" s="68" t="str">
        <f t="shared" si="4"/>
        <v>20170913 15:51:16.868000</v>
      </c>
      <c r="F129" s="69">
        <f t="shared" si="5"/>
        <v>57060</v>
      </c>
    </row>
    <row r="130" spans="1:6">
      <c r="A130">
        <v>97</v>
      </c>
      <c r="B130">
        <v>634</v>
      </c>
      <c r="C130" t="s">
        <v>63</v>
      </c>
      <c r="D130" t="s">
        <v>1832</v>
      </c>
      <c r="E130" s="68" t="str">
        <f t="shared" ref="E130:E185" si="6">LEFT(D130,FIND(" ",D130)-1)&amp;" "&amp;IF((MID(D130,FIND(" ",D130)+1,2))&lt;"23",MID(D130,FIND(" ",D130)+1,2) + 2 - VALUE(MID(D130,28,1)),"0"&amp;"0")&amp;MID(D130,FIND(" ",D130)+3,13)</f>
        <v>20170913 15:51:16.868000</v>
      </c>
      <c r="F130" s="69">
        <f t="shared" ref="F130:F185" si="7">A130*B130</f>
        <v>61498</v>
      </c>
    </row>
    <row r="131" spans="1:6">
      <c r="A131">
        <v>80</v>
      </c>
      <c r="B131">
        <v>634</v>
      </c>
      <c r="C131" t="s">
        <v>63</v>
      </c>
      <c r="D131" t="s">
        <v>1832</v>
      </c>
      <c r="E131" s="68" t="str">
        <f t="shared" si="6"/>
        <v>20170913 15:51:16.868000</v>
      </c>
      <c r="F131" s="69">
        <f t="shared" si="7"/>
        <v>50720</v>
      </c>
    </row>
    <row r="132" spans="1:6">
      <c r="A132">
        <v>100</v>
      </c>
      <c r="B132">
        <v>635.5</v>
      </c>
      <c r="C132" t="s">
        <v>63</v>
      </c>
      <c r="D132" t="s">
        <v>1833</v>
      </c>
      <c r="E132" s="68" t="str">
        <f t="shared" si="6"/>
        <v>20170913 15:56:39.321000</v>
      </c>
      <c r="F132" s="69">
        <f t="shared" si="7"/>
        <v>63550</v>
      </c>
    </row>
    <row r="133" spans="1:6">
      <c r="A133">
        <v>100</v>
      </c>
      <c r="B133">
        <v>635.5</v>
      </c>
      <c r="C133" t="s">
        <v>63</v>
      </c>
      <c r="D133" t="s">
        <v>1834</v>
      </c>
      <c r="E133" s="68" t="str">
        <f t="shared" si="6"/>
        <v>20170913 15:58:54.658000</v>
      </c>
      <c r="F133" s="69">
        <f t="shared" si="7"/>
        <v>63550</v>
      </c>
    </row>
    <row r="134" spans="1:6">
      <c r="A134">
        <v>100</v>
      </c>
      <c r="B134">
        <v>635.5</v>
      </c>
      <c r="C134" t="s">
        <v>63</v>
      </c>
      <c r="D134" t="s">
        <v>1835</v>
      </c>
      <c r="E134" s="68" t="str">
        <f t="shared" si="6"/>
        <v>20170913 15:58:54.659000</v>
      </c>
      <c r="F134" s="69">
        <f t="shared" si="7"/>
        <v>63550</v>
      </c>
    </row>
    <row r="135" spans="1:6">
      <c r="A135">
        <v>67</v>
      </c>
      <c r="B135">
        <v>635.5</v>
      </c>
      <c r="C135" t="s">
        <v>63</v>
      </c>
      <c r="D135" t="s">
        <v>1835</v>
      </c>
      <c r="E135" s="68" t="str">
        <f t="shared" si="6"/>
        <v>20170913 15:58:54.659000</v>
      </c>
      <c r="F135" s="69">
        <f t="shared" si="7"/>
        <v>42578.5</v>
      </c>
    </row>
    <row r="136" spans="1:6">
      <c r="A136">
        <v>33</v>
      </c>
      <c r="B136">
        <v>635.5</v>
      </c>
      <c r="C136" t="s">
        <v>63</v>
      </c>
      <c r="D136" t="s">
        <v>1835</v>
      </c>
      <c r="E136" s="68" t="str">
        <f t="shared" si="6"/>
        <v>20170913 15:58:54.659000</v>
      </c>
      <c r="F136" s="69">
        <f t="shared" si="7"/>
        <v>20971.5</v>
      </c>
    </row>
    <row r="137" spans="1:6">
      <c r="A137">
        <v>57</v>
      </c>
      <c r="B137">
        <v>635.5</v>
      </c>
      <c r="C137" t="s">
        <v>63</v>
      </c>
      <c r="D137" t="s">
        <v>1835</v>
      </c>
      <c r="E137" s="68" t="str">
        <f t="shared" si="6"/>
        <v>20170913 15:58:54.659000</v>
      </c>
      <c r="F137" s="69">
        <f t="shared" si="7"/>
        <v>36223.5</v>
      </c>
    </row>
    <row r="138" spans="1:6">
      <c r="A138">
        <v>90</v>
      </c>
      <c r="B138">
        <v>635.5</v>
      </c>
      <c r="C138" t="s">
        <v>63</v>
      </c>
      <c r="D138" t="s">
        <v>1835</v>
      </c>
      <c r="E138" s="68" t="str">
        <f t="shared" si="6"/>
        <v>20170913 15:58:54.659000</v>
      </c>
      <c r="F138" s="69">
        <f t="shared" si="7"/>
        <v>57195</v>
      </c>
    </row>
    <row r="139" spans="1:6">
      <c r="A139">
        <v>100</v>
      </c>
      <c r="B139">
        <v>635.5</v>
      </c>
      <c r="C139" t="s">
        <v>63</v>
      </c>
      <c r="D139" t="s">
        <v>1836</v>
      </c>
      <c r="E139" s="68" t="str">
        <f t="shared" si="6"/>
        <v>20170913 15:58:54.697000</v>
      </c>
      <c r="F139" s="69">
        <f t="shared" si="7"/>
        <v>63550</v>
      </c>
    </row>
    <row r="140" spans="1:6">
      <c r="A140">
        <v>84</v>
      </c>
      <c r="B140">
        <v>635.5</v>
      </c>
      <c r="C140" t="s">
        <v>63</v>
      </c>
      <c r="D140" t="s">
        <v>1836</v>
      </c>
      <c r="E140" s="68" t="str">
        <f t="shared" si="6"/>
        <v>20170913 15:58:54.697000</v>
      </c>
      <c r="F140" s="69">
        <f t="shared" si="7"/>
        <v>53382</v>
      </c>
    </row>
    <row r="141" spans="1:6">
      <c r="A141">
        <v>100</v>
      </c>
      <c r="B141">
        <v>635.5</v>
      </c>
      <c r="C141" t="s">
        <v>63</v>
      </c>
      <c r="D141" t="s">
        <v>1837</v>
      </c>
      <c r="E141" s="68" t="str">
        <f t="shared" si="6"/>
        <v>20170913 15:59:08.831000</v>
      </c>
      <c r="F141" s="69">
        <f t="shared" si="7"/>
        <v>63550</v>
      </c>
    </row>
    <row r="142" spans="1:6">
      <c r="A142">
        <v>68</v>
      </c>
      <c r="B142">
        <v>635.5</v>
      </c>
      <c r="C142" t="s">
        <v>63</v>
      </c>
      <c r="D142" t="s">
        <v>1838</v>
      </c>
      <c r="E142" s="68" t="str">
        <f t="shared" si="6"/>
        <v>20170913 15:59:08.843000</v>
      </c>
      <c r="F142" s="69">
        <f t="shared" si="7"/>
        <v>43214</v>
      </c>
    </row>
    <row r="143" spans="1:6">
      <c r="A143">
        <v>32</v>
      </c>
      <c r="B143">
        <v>635.5</v>
      </c>
      <c r="C143" t="s">
        <v>63</v>
      </c>
      <c r="D143" t="s">
        <v>1839</v>
      </c>
      <c r="E143" s="68" t="str">
        <f t="shared" si="6"/>
        <v>20170913 15:59:08.859000</v>
      </c>
      <c r="F143" s="69">
        <f t="shared" si="7"/>
        <v>20336</v>
      </c>
    </row>
    <row r="144" spans="1:6">
      <c r="A144">
        <v>2</v>
      </c>
      <c r="B144">
        <v>635.5</v>
      </c>
      <c r="C144" t="s">
        <v>63</v>
      </c>
      <c r="D144" t="s">
        <v>1839</v>
      </c>
      <c r="E144" s="68" t="str">
        <f t="shared" si="6"/>
        <v>20170913 15:59:08.859000</v>
      </c>
      <c r="F144" s="69">
        <f t="shared" si="7"/>
        <v>1271</v>
      </c>
    </row>
    <row r="145" spans="1:6">
      <c r="A145">
        <v>45</v>
      </c>
      <c r="B145">
        <v>637</v>
      </c>
      <c r="C145" t="s">
        <v>63</v>
      </c>
      <c r="D145" t="s">
        <v>1840</v>
      </c>
      <c r="E145" s="68" t="str">
        <f t="shared" si="6"/>
        <v>20170913 16:06:43.502000</v>
      </c>
      <c r="F145" s="69">
        <f t="shared" si="7"/>
        <v>28665</v>
      </c>
    </row>
    <row r="146" spans="1:6">
      <c r="A146">
        <v>102</v>
      </c>
      <c r="B146">
        <v>637</v>
      </c>
      <c r="C146" t="s">
        <v>63</v>
      </c>
      <c r="D146" t="s">
        <v>1840</v>
      </c>
      <c r="E146" s="68" t="str">
        <f t="shared" si="6"/>
        <v>20170913 16:06:43.502000</v>
      </c>
      <c r="F146" s="69">
        <f t="shared" si="7"/>
        <v>64974</v>
      </c>
    </row>
    <row r="147" spans="1:6">
      <c r="A147">
        <v>90</v>
      </c>
      <c r="B147">
        <v>637</v>
      </c>
      <c r="C147" t="s">
        <v>63</v>
      </c>
      <c r="D147" t="s">
        <v>1840</v>
      </c>
      <c r="E147" s="68" t="str">
        <f t="shared" si="6"/>
        <v>20170913 16:06:43.502000</v>
      </c>
      <c r="F147" s="69">
        <f t="shared" si="7"/>
        <v>57330</v>
      </c>
    </row>
    <row r="148" spans="1:6">
      <c r="A148">
        <v>78</v>
      </c>
      <c r="B148">
        <v>637</v>
      </c>
      <c r="C148" t="s">
        <v>63</v>
      </c>
      <c r="D148" t="s">
        <v>1840</v>
      </c>
      <c r="E148" s="68" t="str">
        <f t="shared" si="6"/>
        <v>20170913 16:06:43.502000</v>
      </c>
      <c r="F148" s="69">
        <f t="shared" si="7"/>
        <v>49686</v>
      </c>
    </row>
    <row r="149" spans="1:6">
      <c r="A149">
        <v>200</v>
      </c>
      <c r="B149">
        <v>637</v>
      </c>
      <c r="C149" t="s">
        <v>63</v>
      </c>
      <c r="D149" t="s">
        <v>1841</v>
      </c>
      <c r="E149" s="68" t="str">
        <f t="shared" si="6"/>
        <v>20170913 16:06:43.522000</v>
      </c>
      <c r="F149" s="69">
        <f t="shared" si="7"/>
        <v>127400</v>
      </c>
    </row>
    <row r="150" spans="1:6">
      <c r="A150">
        <v>90</v>
      </c>
      <c r="B150">
        <v>637</v>
      </c>
      <c r="C150" t="s">
        <v>63</v>
      </c>
      <c r="D150" t="s">
        <v>1841</v>
      </c>
      <c r="E150" s="68" t="str">
        <f t="shared" si="6"/>
        <v>20170913 16:06:43.522000</v>
      </c>
      <c r="F150" s="69">
        <f t="shared" si="7"/>
        <v>57330</v>
      </c>
    </row>
    <row r="151" spans="1:6">
      <c r="A151">
        <v>101</v>
      </c>
      <c r="B151">
        <v>637</v>
      </c>
      <c r="C151" t="s">
        <v>63</v>
      </c>
      <c r="D151" t="s">
        <v>1841</v>
      </c>
      <c r="E151" s="68" t="str">
        <f t="shared" si="6"/>
        <v>20170913 16:06:43.522000</v>
      </c>
      <c r="F151" s="69">
        <f t="shared" si="7"/>
        <v>64337</v>
      </c>
    </row>
    <row r="152" spans="1:6">
      <c r="A152">
        <v>70</v>
      </c>
      <c r="B152">
        <v>637</v>
      </c>
      <c r="C152" t="s">
        <v>63</v>
      </c>
      <c r="D152" t="s">
        <v>1841</v>
      </c>
      <c r="E152" s="68" t="str">
        <f t="shared" si="6"/>
        <v>20170913 16:06:43.522000</v>
      </c>
      <c r="F152" s="69">
        <f t="shared" si="7"/>
        <v>44590</v>
      </c>
    </row>
    <row r="153" spans="1:6">
      <c r="A153">
        <v>89</v>
      </c>
      <c r="B153">
        <v>637</v>
      </c>
      <c r="C153" t="s">
        <v>63</v>
      </c>
      <c r="D153" t="s">
        <v>1841</v>
      </c>
      <c r="E153" s="68" t="str">
        <f t="shared" si="6"/>
        <v>20170913 16:06:43.522000</v>
      </c>
      <c r="F153" s="69">
        <f t="shared" si="7"/>
        <v>56693</v>
      </c>
    </row>
    <row r="154" spans="1:6">
      <c r="A154">
        <v>200</v>
      </c>
      <c r="B154">
        <v>637</v>
      </c>
      <c r="C154" t="s">
        <v>63</v>
      </c>
      <c r="D154" t="s">
        <v>1842</v>
      </c>
      <c r="E154" s="68" t="str">
        <f t="shared" si="6"/>
        <v>20170913 16:06:43.538000</v>
      </c>
      <c r="F154" s="69">
        <f t="shared" si="7"/>
        <v>127400</v>
      </c>
    </row>
    <row r="155" spans="1:6">
      <c r="A155">
        <v>2</v>
      </c>
      <c r="B155">
        <v>637</v>
      </c>
      <c r="C155" t="s">
        <v>63</v>
      </c>
      <c r="D155" t="s">
        <v>1843</v>
      </c>
      <c r="E155" s="68" t="str">
        <f t="shared" si="6"/>
        <v>20170913 16:06:43.539000</v>
      </c>
      <c r="F155" s="69">
        <f t="shared" si="7"/>
        <v>1274</v>
      </c>
    </row>
    <row r="156" spans="1:6">
      <c r="A156">
        <v>200</v>
      </c>
      <c r="B156">
        <v>637</v>
      </c>
      <c r="C156" t="s">
        <v>63</v>
      </c>
      <c r="D156" t="s">
        <v>1844</v>
      </c>
      <c r="E156" s="68" t="str">
        <f t="shared" si="6"/>
        <v>20170913 16:23:45.679000</v>
      </c>
      <c r="F156" s="69">
        <f t="shared" si="7"/>
        <v>127400</v>
      </c>
    </row>
    <row r="157" spans="1:6">
      <c r="A157">
        <v>90</v>
      </c>
      <c r="B157">
        <v>637</v>
      </c>
      <c r="C157" t="s">
        <v>63</v>
      </c>
      <c r="D157" t="s">
        <v>1844</v>
      </c>
      <c r="E157" s="68" t="str">
        <f t="shared" si="6"/>
        <v>20170913 16:23:45.679000</v>
      </c>
      <c r="F157" s="69">
        <f t="shared" si="7"/>
        <v>57330</v>
      </c>
    </row>
    <row r="158" spans="1:6">
      <c r="A158">
        <v>101</v>
      </c>
      <c r="B158">
        <v>637</v>
      </c>
      <c r="C158" t="s">
        <v>63</v>
      </c>
      <c r="D158" t="s">
        <v>1844</v>
      </c>
      <c r="E158" s="68" t="str">
        <f t="shared" si="6"/>
        <v>20170913 16:23:45.679000</v>
      </c>
      <c r="F158" s="69">
        <f t="shared" si="7"/>
        <v>64337</v>
      </c>
    </row>
    <row r="159" spans="1:6">
      <c r="A159">
        <v>21</v>
      </c>
      <c r="B159">
        <v>637.5</v>
      </c>
      <c r="C159" t="s">
        <v>63</v>
      </c>
      <c r="D159" t="s">
        <v>1845</v>
      </c>
      <c r="E159" s="68" t="str">
        <f t="shared" si="6"/>
        <v>20170913 16:24:01.999000</v>
      </c>
      <c r="F159" s="69">
        <f t="shared" si="7"/>
        <v>13387.5</v>
      </c>
    </row>
    <row r="160" spans="1:6">
      <c r="A160">
        <v>79</v>
      </c>
      <c r="B160">
        <v>637.5</v>
      </c>
      <c r="C160" t="s">
        <v>63</v>
      </c>
      <c r="D160" t="s">
        <v>1845</v>
      </c>
      <c r="E160" s="68" t="str">
        <f t="shared" si="6"/>
        <v>20170913 16:24:01.999000</v>
      </c>
      <c r="F160" s="69">
        <f t="shared" si="7"/>
        <v>50362.5</v>
      </c>
    </row>
    <row r="161" spans="1:6">
      <c r="A161">
        <v>50</v>
      </c>
      <c r="B161">
        <v>637.5</v>
      </c>
      <c r="C161" t="s">
        <v>63</v>
      </c>
      <c r="D161" t="s">
        <v>1845</v>
      </c>
      <c r="E161" s="68" t="str">
        <f t="shared" si="6"/>
        <v>20170913 16:24:01.999000</v>
      </c>
      <c r="F161" s="69">
        <f t="shared" si="7"/>
        <v>31875</v>
      </c>
    </row>
    <row r="162" spans="1:6">
      <c r="A162">
        <v>11</v>
      </c>
      <c r="B162">
        <v>637.5</v>
      </c>
      <c r="C162" t="s">
        <v>63</v>
      </c>
      <c r="D162" t="s">
        <v>1845</v>
      </c>
      <c r="E162" s="68" t="str">
        <f t="shared" si="6"/>
        <v>20170913 16:24:01.999000</v>
      </c>
      <c r="F162" s="69">
        <f t="shared" si="7"/>
        <v>7012.5</v>
      </c>
    </row>
    <row r="163" spans="1:6">
      <c r="A163">
        <v>96</v>
      </c>
      <c r="B163">
        <v>637.5</v>
      </c>
      <c r="C163" t="s">
        <v>63</v>
      </c>
      <c r="D163" t="s">
        <v>1845</v>
      </c>
      <c r="E163" s="68" t="str">
        <f t="shared" si="6"/>
        <v>20170913 16:24:01.999000</v>
      </c>
      <c r="F163" s="69">
        <f t="shared" si="7"/>
        <v>61200</v>
      </c>
    </row>
    <row r="164" spans="1:6">
      <c r="A164">
        <v>50</v>
      </c>
      <c r="B164">
        <v>637.5</v>
      </c>
      <c r="C164" t="s">
        <v>70</v>
      </c>
      <c r="D164" t="s">
        <v>1846</v>
      </c>
      <c r="E164" s="68" t="str">
        <f t="shared" si="6"/>
        <v>20170913 16:24:01.999532</v>
      </c>
      <c r="F164" s="69">
        <f t="shared" si="7"/>
        <v>31875</v>
      </c>
    </row>
    <row r="165" spans="1:6">
      <c r="A165">
        <v>50</v>
      </c>
      <c r="B165">
        <v>637.5</v>
      </c>
      <c r="C165" t="s">
        <v>70</v>
      </c>
      <c r="D165" t="s">
        <v>1846</v>
      </c>
      <c r="E165" s="68" t="str">
        <f t="shared" si="6"/>
        <v>20170913 16:24:01.999532</v>
      </c>
      <c r="F165" s="69">
        <f t="shared" si="7"/>
        <v>31875</v>
      </c>
    </row>
    <row r="166" spans="1:6">
      <c r="A166">
        <v>7</v>
      </c>
      <c r="B166">
        <v>637.5</v>
      </c>
      <c r="C166" t="s">
        <v>70</v>
      </c>
      <c r="D166" t="s">
        <v>1846</v>
      </c>
      <c r="E166" s="68" t="str">
        <f t="shared" si="6"/>
        <v>20170913 16:24:01.999532</v>
      </c>
      <c r="F166" s="69">
        <f t="shared" si="7"/>
        <v>4462.5</v>
      </c>
    </row>
    <row r="167" spans="1:6">
      <c r="A167">
        <v>109</v>
      </c>
      <c r="B167">
        <v>637.5</v>
      </c>
      <c r="C167" t="s">
        <v>70</v>
      </c>
      <c r="D167" t="s">
        <v>1846</v>
      </c>
      <c r="E167" s="68" t="str">
        <f t="shared" si="6"/>
        <v>20170913 16:24:01.999532</v>
      </c>
      <c r="F167" s="69">
        <f t="shared" si="7"/>
        <v>69487.5</v>
      </c>
    </row>
    <row r="168" spans="1:6">
      <c r="A168">
        <v>7</v>
      </c>
      <c r="B168">
        <v>637.5</v>
      </c>
      <c r="C168" t="s">
        <v>70</v>
      </c>
      <c r="D168" t="s">
        <v>1846</v>
      </c>
      <c r="E168" s="68" t="str">
        <f t="shared" si="6"/>
        <v>20170913 16:24:01.999532</v>
      </c>
      <c r="F168" s="69">
        <f t="shared" si="7"/>
        <v>4462.5</v>
      </c>
    </row>
    <row r="169" spans="1:6">
      <c r="A169">
        <v>69</v>
      </c>
      <c r="B169">
        <v>637.5</v>
      </c>
      <c r="C169" t="s">
        <v>70</v>
      </c>
      <c r="D169" t="s">
        <v>1846</v>
      </c>
      <c r="E169" s="68" t="str">
        <f t="shared" si="6"/>
        <v>20170913 16:24:01.999532</v>
      </c>
      <c r="F169" s="69">
        <f t="shared" si="7"/>
        <v>43987.5</v>
      </c>
    </row>
    <row r="170" spans="1:6">
      <c r="A170">
        <v>60</v>
      </c>
      <c r="B170">
        <v>637.5</v>
      </c>
      <c r="C170" t="s">
        <v>70</v>
      </c>
      <c r="D170" t="s">
        <v>1846</v>
      </c>
      <c r="E170" s="68" t="str">
        <f t="shared" si="6"/>
        <v>20170913 16:24:01.999532</v>
      </c>
      <c r="F170" s="69">
        <f t="shared" si="7"/>
        <v>38250</v>
      </c>
    </row>
    <row r="171" spans="1:6">
      <c r="A171">
        <v>97</v>
      </c>
      <c r="B171">
        <v>636</v>
      </c>
      <c r="C171" t="s">
        <v>63</v>
      </c>
      <c r="D171" t="s">
        <v>1847</v>
      </c>
      <c r="E171" s="68" t="str">
        <f t="shared" si="6"/>
        <v>20170913 16:43:01.697000</v>
      </c>
      <c r="F171" s="69">
        <f t="shared" si="7"/>
        <v>61692</v>
      </c>
    </row>
    <row r="172" spans="1:6">
      <c r="A172">
        <v>94</v>
      </c>
      <c r="B172">
        <v>636</v>
      </c>
      <c r="C172" t="s">
        <v>63</v>
      </c>
      <c r="D172" t="s">
        <v>1847</v>
      </c>
      <c r="E172" s="68" t="str">
        <f t="shared" si="6"/>
        <v>20170913 16:43:01.697000</v>
      </c>
      <c r="F172" s="69">
        <f t="shared" si="7"/>
        <v>59784</v>
      </c>
    </row>
    <row r="173" spans="1:6">
      <c r="A173">
        <v>76</v>
      </c>
      <c r="B173">
        <v>636</v>
      </c>
      <c r="C173" t="s">
        <v>63</v>
      </c>
      <c r="D173" t="s">
        <v>1847</v>
      </c>
      <c r="E173" s="68" t="str">
        <f t="shared" si="6"/>
        <v>20170913 16:43:01.697000</v>
      </c>
      <c r="F173" s="69">
        <f t="shared" si="7"/>
        <v>48336</v>
      </c>
    </row>
    <row r="174" spans="1:6">
      <c r="A174">
        <v>6</v>
      </c>
      <c r="B174">
        <v>636</v>
      </c>
      <c r="C174" t="s">
        <v>63</v>
      </c>
      <c r="D174" t="s">
        <v>1847</v>
      </c>
      <c r="E174" s="68" t="str">
        <f t="shared" si="6"/>
        <v>20170913 16:43:01.697000</v>
      </c>
      <c r="F174" s="69">
        <f t="shared" si="7"/>
        <v>3816</v>
      </c>
    </row>
    <row r="175" spans="1:6">
      <c r="A175">
        <v>50</v>
      </c>
      <c r="B175">
        <v>636</v>
      </c>
      <c r="C175" t="s">
        <v>63</v>
      </c>
      <c r="D175" t="s">
        <v>1847</v>
      </c>
      <c r="E175" s="68" t="str">
        <f t="shared" si="6"/>
        <v>20170913 16:43:01.697000</v>
      </c>
      <c r="F175" s="69">
        <f t="shared" si="7"/>
        <v>31800</v>
      </c>
    </row>
    <row r="176" spans="1:6">
      <c r="A176">
        <v>1</v>
      </c>
      <c r="B176">
        <v>636</v>
      </c>
      <c r="C176" t="s">
        <v>63</v>
      </c>
      <c r="D176" t="s">
        <v>1847</v>
      </c>
      <c r="E176" s="68" t="str">
        <f t="shared" si="6"/>
        <v>20170913 16:43:01.697000</v>
      </c>
      <c r="F176" s="69">
        <f t="shared" si="7"/>
        <v>636</v>
      </c>
    </row>
    <row r="177" spans="1:6">
      <c r="A177">
        <v>90</v>
      </c>
      <c r="B177">
        <v>636</v>
      </c>
      <c r="C177" t="s">
        <v>63</v>
      </c>
      <c r="D177" t="s">
        <v>1847</v>
      </c>
      <c r="E177" s="68" t="str">
        <f t="shared" si="6"/>
        <v>20170913 16:43:01.697000</v>
      </c>
      <c r="F177" s="69">
        <f t="shared" si="7"/>
        <v>57240</v>
      </c>
    </row>
    <row r="178" spans="1:6">
      <c r="A178">
        <v>90</v>
      </c>
      <c r="B178">
        <v>636</v>
      </c>
      <c r="C178" t="s">
        <v>63</v>
      </c>
      <c r="D178" t="s">
        <v>1847</v>
      </c>
      <c r="E178" s="68" t="str">
        <f t="shared" si="6"/>
        <v>20170913 16:43:01.697000</v>
      </c>
      <c r="F178" s="69">
        <f t="shared" si="7"/>
        <v>57240</v>
      </c>
    </row>
    <row r="179" spans="1:6">
      <c r="A179">
        <v>200</v>
      </c>
      <c r="B179">
        <v>636</v>
      </c>
      <c r="C179" t="s">
        <v>63</v>
      </c>
      <c r="D179" t="s">
        <v>1848</v>
      </c>
      <c r="E179" s="68" t="str">
        <f t="shared" si="6"/>
        <v>20170913 16:43:01.717000</v>
      </c>
      <c r="F179" s="69">
        <f t="shared" si="7"/>
        <v>127200</v>
      </c>
    </row>
    <row r="180" spans="1:6">
      <c r="A180">
        <v>429</v>
      </c>
      <c r="B180">
        <v>636</v>
      </c>
      <c r="C180" t="s">
        <v>63</v>
      </c>
      <c r="D180" t="s">
        <v>1848</v>
      </c>
      <c r="E180" s="68" t="str">
        <f t="shared" si="6"/>
        <v>20170913 16:43:01.717000</v>
      </c>
      <c r="F180" s="69">
        <f t="shared" si="7"/>
        <v>272844</v>
      </c>
    </row>
    <row r="181" spans="1:6">
      <c r="A181">
        <v>57</v>
      </c>
      <c r="B181">
        <v>635.5</v>
      </c>
      <c r="C181" t="s">
        <v>63</v>
      </c>
      <c r="D181" t="s">
        <v>1849</v>
      </c>
      <c r="E181" s="68" t="str">
        <f t="shared" si="6"/>
        <v>20170913 16:46:10.862000</v>
      </c>
      <c r="F181" s="69">
        <f t="shared" si="7"/>
        <v>36223.5</v>
      </c>
    </row>
    <row r="182" spans="1:6">
      <c r="A182">
        <v>54</v>
      </c>
      <c r="B182">
        <v>635.5</v>
      </c>
      <c r="C182" t="s">
        <v>63</v>
      </c>
      <c r="D182" t="s">
        <v>1849</v>
      </c>
      <c r="E182" s="68" t="str">
        <f t="shared" si="6"/>
        <v>20170913 16:46:10.862000</v>
      </c>
      <c r="F182" s="69">
        <f t="shared" si="7"/>
        <v>34317</v>
      </c>
    </row>
    <row r="183" spans="1:6">
      <c r="A183">
        <v>104</v>
      </c>
      <c r="B183">
        <v>635.5</v>
      </c>
      <c r="C183" t="s">
        <v>63</v>
      </c>
      <c r="D183" t="s">
        <v>1849</v>
      </c>
      <c r="E183" s="68" t="str">
        <f t="shared" si="6"/>
        <v>20170913 16:46:10.862000</v>
      </c>
      <c r="F183" s="69">
        <f t="shared" si="7"/>
        <v>66092</v>
      </c>
    </row>
    <row r="184" spans="1:6">
      <c r="A184">
        <v>89</v>
      </c>
      <c r="B184">
        <v>635.5</v>
      </c>
      <c r="C184" t="s">
        <v>63</v>
      </c>
      <c r="D184" t="s">
        <v>1849</v>
      </c>
      <c r="E184" s="68" t="str">
        <f t="shared" si="6"/>
        <v>20170913 16:46:10.862000</v>
      </c>
      <c r="F184" s="69">
        <f t="shared" si="7"/>
        <v>56559.5</v>
      </c>
    </row>
    <row r="185" spans="1:6">
      <c r="A185">
        <v>496</v>
      </c>
      <c r="B185">
        <v>635.5</v>
      </c>
      <c r="C185" t="s">
        <v>63</v>
      </c>
      <c r="D185" t="s">
        <v>1849</v>
      </c>
      <c r="E185" s="68" t="str">
        <f t="shared" si="6"/>
        <v>20170913 16:46:10.862000</v>
      </c>
      <c r="F185" s="69">
        <f t="shared" si="7"/>
        <v>315208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L119"/>
  <sheetViews>
    <sheetView workbookViewId="0">
      <selection activeCell="A2" sqref="A2:E119"/>
    </sheetView>
  </sheetViews>
  <sheetFormatPr defaultRowHeight="12.75"/>
  <cols>
    <col min="4" max="4" width="0" hidden="1" customWidth="1"/>
    <col min="5" max="5" width="25.7109375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5.4257812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1000</v>
      </c>
      <c r="B2">
        <v>641.5</v>
      </c>
      <c r="C2" t="s">
        <v>63</v>
      </c>
      <c r="D2" t="s">
        <v>1724</v>
      </c>
      <c r="E2" s="68" t="str">
        <f t="shared" ref="E2:E65" si="0">LEFT(D2,FIND(" ",D2)-1)&amp;" "&amp;IF((MID(D2,FIND(" ",D2)+1,2))&lt;"23",MID(D2,FIND(" ",D2)+1,2) + 2 - VALUE(MID(D2,28,1)),"0"&amp;"0")&amp;MID(D2,FIND(" ",D2)+3,13)</f>
        <v>20170912 9:17:02.025425</v>
      </c>
      <c r="F2" s="69">
        <f t="shared" ref="F2:F65" si="1">A2*B2</f>
        <v>641500</v>
      </c>
    </row>
    <row r="3" spans="1:12">
      <c r="A3">
        <v>1000</v>
      </c>
      <c r="B3">
        <v>644</v>
      </c>
      <c r="C3" t="s">
        <v>63</v>
      </c>
      <c r="D3" t="s">
        <v>1725</v>
      </c>
      <c r="E3" s="68" t="str">
        <f t="shared" si="0"/>
        <v>20170912 9:33:02.503586</v>
      </c>
      <c r="F3" s="69">
        <f t="shared" si="1"/>
        <v>644000</v>
      </c>
      <c r="H3" s="77" t="s">
        <v>150</v>
      </c>
      <c r="I3" s="70" t="s">
        <v>151</v>
      </c>
      <c r="J3" s="101" t="s">
        <v>152</v>
      </c>
      <c r="K3" s="72" t="s">
        <v>153</v>
      </c>
      <c r="L3" s="72" t="s">
        <v>154</v>
      </c>
    </row>
    <row r="4" spans="1:12">
      <c r="A4">
        <v>1000</v>
      </c>
      <c r="B4">
        <v>643</v>
      </c>
      <c r="C4" t="s">
        <v>63</v>
      </c>
      <c r="D4" t="s">
        <v>1726</v>
      </c>
      <c r="E4" s="68" t="str">
        <f t="shared" si="0"/>
        <v>20170912 10:02:13.803962</v>
      </c>
      <c r="F4" s="69">
        <f t="shared" si="1"/>
        <v>643000</v>
      </c>
      <c r="H4" s="73" t="s">
        <v>70</v>
      </c>
      <c r="I4" s="70">
        <v>628</v>
      </c>
      <c r="J4" s="100">
        <v>638.4545454545455</v>
      </c>
      <c r="K4" s="75">
        <f>I4*L4</f>
        <v>400989</v>
      </c>
      <c r="L4" s="75">
        <f>SUMIF($C$2:$C$10000,"="&amp;H4,$F$2:$F$10000)/I4</f>
        <v>638.51751592356686</v>
      </c>
    </row>
    <row r="5" spans="1:12">
      <c r="A5">
        <v>1000</v>
      </c>
      <c r="B5">
        <v>642</v>
      </c>
      <c r="C5" t="s">
        <v>63</v>
      </c>
      <c r="D5" t="s">
        <v>1727</v>
      </c>
      <c r="E5" s="68" t="str">
        <f t="shared" si="0"/>
        <v>20170912 10:34:30.961900</v>
      </c>
      <c r="F5" s="69">
        <f t="shared" si="1"/>
        <v>642000</v>
      </c>
      <c r="H5" s="73" t="s">
        <v>67</v>
      </c>
      <c r="I5" s="70">
        <v>480</v>
      </c>
      <c r="J5" s="100">
        <v>637.40625</v>
      </c>
      <c r="K5" s="75">
        <f t="shared" ref="K5:K7" si="2">I5*L5</f>
        <v>306163.75</v>
      </c>
      <c r="L5" s="75">
        <f>SUMIF($C$2:$C$10000,"="&amp;H5,$F$2:$F$10000)/I5</f>
        <v>637.84114583333337</v>
      </c>
    </row>
    <row r="6" spans="1:12">
      <c r="A6">
        <v>80</v>
      </c>
      <c r="B6">
        <v>642</v>
      </c>
      <c r="C6" t="s">
        <v>63</v>
      </c>
      <c r="D6" t="s">
        <v>1728</v>
      </c>
      <c r="E6" s="68" t="str">
        <f t="shared" si="0"/>
        <v>20170912 11:29:12.575000</v>
      </c>
      <c r="F6" s="69">
        <f t="shared" si="1"/>
        <v>51360</v>
      </c>
      <c r="H6" s="73" t="s">
        <v>63</v>
      </c>
      <c r="I6" s="70">
        <v>20696</v>
      </c>
      <c r="J6" s="100">
        <v>638.47135416666663</v>
      </c>
      <c r="K6" s="75">
        <f t="shared" si="2"/>
        <v>13235999</v>
      </c>
      <c r="L6" s="75">
        <f t="shared" ref="L6:L7" si="3">SUMIF($C$2:$C$10000,"="&amp;H6,$F$2:$F$10000)/I6</f>
        <v>639.54382489369925</v>
      </c>
    </row>
    <row r="7" spans="1:12">
      <c r="A7">
        <v>200</v>
      </c>
      <c r="B7">
        <v>642</v>
      </c>
      <c r="C7" t="s">
        <v>63</v>
      </c>
      <c r="D7" t="s">
        <v>1728</v>
      </c>
      <c r="E7" s="68" t="str">
        <f t="shared" si="0"/>
        <v>20170912 11:29:12.575000</v>
      </c>
      <c r="F7" s="69">
        <f t="shared" si="1"/>
        <v>128400</v>
      </c>
      <c r="H7" s="73" t="s">
        <v>65</v>
      </c>
      <c r="I7" s="70">
        <v>196</v>
      </c>
      <c r="J7" s="100">
        <v>636.83333333333337</v>
      </c>
      <c r="K7" s="75">
        <f t="shared" si="2"/>
        <v>124973.49999999999</v>
      </c>
      <c r="L7" s="75">
        <f t="shared" si="3"/>
        <v>637.61989795918362</v>
      </c>
    </row>
    <row r="8" spans="1:12">
      <c r="A8">
        <v>200</v>
      </c>
      <c r="B8">
        <v>642</v>
      </c>
      <c r="C8" t="s">
        <v>63</v>
      </c>
      <c r="D8" t="s">
        <v>1729</v>
      </c>
      <c r="E8" s="68" t="str">
        <f t="shared" si="0"/>
        <v>20170912 11:29:12.579000</v>
      </c>
      <c r="F8" s="69">
        <f t="shared" si="1"/>
        <v>128400</v>
      </c>
      <c r="H8" s="73" t="s">
        <v>155</v>
      </c>
      <c r="I8" s="70">
        <v>22000</v>
      </c>
      <c r="J8" s="100">
        <v>638.35593220338978</v>
      </c>
      <c r="K8" s="76">
        <f>SUM(K6:K7)</f>
        <v>13360972.5</v>
      </c>
      <c r="L8" s="76">
        <f>SUM(F2:F10000)/GETPIVOTDATA("Sum of Volume",$I$4)</f>
        <v>639.46023863636367</v>
      </c>
    </row>
    <row r="9" spans="1:12">
      <c r="A9">
        <v>99</v>
      </c>
      <c r="B9">
        <v>642</v>
      </c>
      <c r="C9" t="s">
        <v>63</v>
      </c>
      <c r="D9" t="s">
        <v>1730</v>
      </c>
      <c r="E9" s="68" t="str">
        <f t="shared" si="0"/>
        <v>20170912 11:29:12.580000</v>
      </c>
      <c r="F9" s="69">
        <f t="shared" si="1"/>
        <v>63558</v>
      </c>
    </row>
    <row r="10" spans="1:12">
      <c r="A10">
        <v>90</v>
      </c>
      <c r="B10">
        <v>642</v>
      </c>
      <c r="C10" t="s">
        <v>63</v>
      </c>
      <c r="D10" t="s">
        <v>1730</v>
      </c>
      <c r="E10" s="68" t="str">
        <f t="shared" si="0"/>
        <v>20170912 11:29:12.580000</v>
      </c>
      <c r="F10" s="69">
        <f t="shared" si="1"/>
        <v>57780</v>
      </c>
    </row>
    <row r="11" spans="1:12">
      <c r="A11">
        <v>11</v>
      </c>
      <c r="B11">
        <v>642</v>
      </c>
      <c r="C11" t="s">
        <v>63</v>
      </c>
      <c r="D11" t="s">
        <v>1730</v>
      </c>
      <c r="E11" s="68" t="str">
        <f t="shared" si="0"/>
        <v>20170912 11:29:12.580000</v>
      </c>
      <c r="F11" s="69">
        <f t="shared" si="1"/>
        <v>7062</v>
      </c>
    </row>
    <row r="12" spans="1:12">
      <c r="A12">
        <v>200</v>
      </c>
      <c r="B12">
        <v>642</v>
      </c>
      <c r="C12" t="s">
        <v>63</v>
      </c>
      <c r="D12" t="s">
        <v>1730</v>
      </c>
      <c r="E12" s="68" t="str">
        <f t="shared" si="0"/>
        <v>20170912 11:29:12.580000</v>
      </c>
      <c r="F12" s="69">
        <f t="shared" si="1"/>
        <v>128400</v>
      </c>
    </row>
    <row r="13" spans="1:12">
      <c r="A13">
        <v>11</v>
      </c>
      <c r="B13">
        <v>642</v>
      </c>
      <c r="C13" t="s">
        <v>63</v>
      </c>
      <c r="D13" t="s">
        <v>1730</v>
      </c>
      <c r="E13" s="68" t="str">
        <f t="shared" si="0"/>
        <v>20170912 11:29:12.580000</v>
      </c>
      <c r="F13" s="69">
        <f t="shared" si="1"/>
        <v>7062</v>
      </c>
    </row>
    <row r="14" spans="1:12">
      <c r="A14">
        <v>109</v>
      </c>
      <c r="B14">
        <v>642</v>
      </c>
      <c r="C14" t="s">
        <v>63</v>
      </c>
      <c r="D14" t="s">
        <v>1731</v>
      </c>
      <c r="E14" s="68" t="str">
        <f t="shared" si="0"/>
        <v>20170912 11:29:12.624000</v>
      </c>
      <c r="F14" s="69">
        <f t="shared" si="1"/>
        <v>69978</v>
      </c>
    </row>
    <row r="15" spans="1:12">
      <c r="A15">
        <v>500</v>
      </c>
      <c r="B15">
        <v>642</v>
      </c>
      <c r="C15" t="s">
        <v>63</v>
      </c>
      <c r="D15" t="s">
        <v>1732</v>
      </c>
      <c r="E15" s="68" t="str">
        <f t="shared" si="0"/>
        <v>20170912 11:34:22.851000</v>
      </c>
      <c r="F15" s="69">
        <f t="shared" si="1"/>
        <v>321000</v>
      </c>
    </row>
    <row r="16" spans="1:12">
      <c r="A16">
        <v>500</v>
      </c>
      <c r="B16">
        <v>642</v>
      </c>
      <c r="C16" t="s">
        <v>63</v>
      </c>
      <c r="D16" t="s">
        <v>1732</v>
      </c>
      <c r="E16" s="68" t="str">
        <f t="shared" si="0"/>
        <v>20170912 11:34:22.851000</v>
      </c>
      <c r="F16" s="69">
        <f t="shared" si="1"/>
        <v>321000</v>
      </c>
    </row>
    <row r="17" spans="1:6">
      <c r="A17">
        <v>67</v>
      </c>
      <c r="B17">
        <v>642</v>
      </c>
      <c r="C17" t="s">
        <v>63</v>
      </c>
      <c r="D17" t="s">
        <v>1733</v>
      </c>
      <c r="E17" s="68" t="str">
        <f t="shared" si="0"/>
        <v>20170912 11:34:45.501000</v>
      </c>
      <c r="F17" s="69">
        <f t="shared" si="1"/>
        <v>43014</v>
      </c>
    </row>
    <row r="18" spans="1:6">
      <c r="A18">
        <v>94</v>
      </c>
      <c r="B18">
        <v>642</v>
      </c>
      <c r="C18" t="s">
        <v>63</v>
      </c>
      <c r="D18" t="s">
        <v>1733</v>
      </c>
      <c r="E18" s="68" t="str">
        <f t="shared" si="0"/>
        <v>20170912 11:34:45.501000</v>
      </c>
      <c r="F18" s="69">
        <f t="shared" si="1"/>
        <v>60348</v>
      </c>
    </row>
    <row r="19" spans="1:6">
      <c r="A19">
        <v>46</v>
      </c>
      <c r="B19">
        <v>641.5</v>
      </c>
      <c r="C19" t="s">
        <v>63</v>
      </c>
      <c r="D19" t="s">
        <v>1734</v>
      </c>
      <c r="E19" s="68" t="str">
        <f t="shared" si="0"/>
        <v>20170912 12:01:52.402000</v>
      </c>
      <c r="F19" s="69">
        <f t="shared" si="1"/>
        <v>29509</v>
      </c>
    </row>
    <row r="20" spans="1:6">
      <c r="A20">
        <v>293</v>
      </c>
      <c r="B20">
        <v>641.5</v>
      </c>
      <c r="C20" t="s">
        <v>63</v>
      </c>
      <c r="D20" t="s">
        <v>1734</v>
      </c>
      <c r="E20" s="68" t="str">
        <f t="shared" si="0"/>
        <v>20170912 12:01:52.402000</v>
      </c>
      <c r="F20" s="69">
        <f t="shared" si="1"/>
        <v>187959.5</v>
      </c>
    </row>
    <row r="21" spans="1:6">
      <c r="A21">
        <v>17</v>
      </c>
      <c r="B21">
        <v>641.5</v>
      </c>
      <c r="C21" t="s">
        <v>63</v>
      </c>
      <c r="D21" t="s">
        <v>1735</v>
      </c>
      <c r="E21" s="68" t="str">
        <f t="shared" si="0"/>
        <v>20170912 12:11:42.144000</v>
      </c>
      <c r="F21" s="69">
        <f t="shared" si="1"/>
        <v>10905.5</v>
      </c>
    </row>
    <row r="22" spans="1:6">
      <c r="A22">
        <v>85</v>
      </c>
      <c r="B22">
        <v>641.5</v>
      </c>
      <c r="C22" t="s">
        <v>63</v>
      </c>
      <c r="D22" t="s">
        <v>1735</v>
      </c>
      <c r="E22" s="68" t="str">
        <f t="shared" si="0"/>
        <v>20170912 12:11:42.144000</v>
      </c>
      <c r="F22" s="69">
        <f t="shared" si="1"/>
        <v>54527.5</v>
      </c>
    </row>
    <row r="23" spans="1:6">
      <c r="A23">
        <v>40</v>
      </c>
      <c r="B23">
        <v>641.5</v>
      </c>
      <c r="C23" t="s">
        <v>63</v>
      </c>
      <c r="D23" t="s">
        <v>1735</v>
      </c>
      <c r="E23" s="68" t="str">
        <f t="shared" si="0"/>
        <v>20170912 12:11:42.144000</v>
      </c>
      <c r="F23" s="69">
        <f t="shared" si="1"/>
        <v>25660</v>
      </c>
    </row>
    <row r="24" spans="1:6">
      <c r="A24">
        <v>85</v>
      </c>
      <c r="B24">
        <v>641.5</v>
      </c>
      <c r="C24" t="s">
        <v>63</v>
      </c>
      <c r="D24" t="s">
        <v>1736</v>
      </c>
      <c r="E24" s="68" t="str">
        <f t="shared" si="0"/>
        <v>20170912 12:11:42.167000</v>
      </c>
      <c r="F24" s="69">
        <f t="shared" si="1"/>
        <v>54527.5</v>
      </c>
    </row>
    <row r="25" spans="1:6">
      <c r="A25">
        <v>30</v>
      </c>
      <c r="B25">
        <v>641.5</v>
      </c>
      <c r="C25" t="s">
        <v>63</v>
      </c>
      <c r="D25" t="s">
        <v>1737</v>
      </c>
      <c r="E25" s="68" t="str">
        <f t="shared" si="0"/>
        <v>20170912 12:14:19.907000</v>
      </c>
      <c r="F25" s="69">
        <f t="shared" si="1"/>
        <v>19245</v>
      </c>
    </row>
    <row r="26" spans="1:6">
      <c r="A26">
        <v>368</v>
      </c>
      <c r="B26">
        <v>641.5</v>
      </c>
      <c r="C26" t="s">
        <v>63</v>
      </c>
      <c r="D26" t="s">
        <v>1738</v>
      </c>
      <c r="E26" s="68" t="str">
        <f t="shared" si="0"/>
        <v>20170912 12:16:22.046000</v>
      </c>
      <c r="F26" s="69">
        <f t="shared" si="1"/>
        <v>236072</v>
      </c>
    </row>
    <row r="27" spans="1:6">
      <c r="A27">
        <v>375</v>
      </c>
      <c r="B27">
        <v>641.5</v>
      </c>
      <c r="C27" t="s">
        <v>63</v>
      </c>
      <c r="D27" t="s">
        <v>1738</v>
      </c>
      <c r="E27" s="68" t="str">
        <f t="shared" si="0"/>
        <v>20170912 12:16:22.046000</v>
      </c>
      <c r="F27" s="69">
        <f t="shared" si="1"/>
        <v>240562.5</v>
      </c>
    </row>
    <row r="28" spans="1:6">
      <c r="A28">
        <v>1000</v>
      </c>
      <c r="B28">
        <v>640.5</v>
      </c>
      <c r="C28" t="s">
        <v>63</v>
      </c>
      <c r="D28" t="s">
        <v>1739</v>
      </c>
      <c r="E28" s="68" t="str">
        <f t="shared" si="0"/>
        <v>20170912 12:45:57.483145</v>
      </c>
      <c r="F28" s="69">
        <f t="shared" si="1"/>
        <v>640500</v>
      </c>
    </row>
    <row r="29" spans="1:6">
      <c r="A29">
        <v>98</v>
      </c>
      <c r="B29">
        <v>640</v>
      </c>
      <c r="C29" t="s">
        <v>67</v>
      </c>
      <c r="D29" t="s">
        <v>1740</v>
      </c>
      <c r="E29" s="68" t="str">
        <f t="shared" si="0"/>
        <v>20170912 12:49:39.713165</v>
      </c>
      <c r="F29" s="69">
        <f t="shared" si="1"/>
        <v>62720</v>
      </c>
    </row>
    <row r="30" spans="1:6">
      <c r="A30">
        <v>94</v>
      </c>
      <c r="B30">
        <v>639.5</v>
      </c>
      <c r="C30" t="s">
        <v>63</v>
      </c>
      <c r="D30" t="s">
        <v>1741</v>
      </c>
      <c r="E30" s="68" t="str">
        <f t="shared" si="0"/>
        <v>20170912 12:56:32.508000</v>
      </c>
      <c r="F30" s="69">
        <f t="shared" si="1"/>
        <v>60113</v>
      </c>
    </row>
    <row r="31" spans="1:6">
      <c r="A31">
        <v>556</v>
      </c>
      <c r="B31">
        <v>639.5</v>
      </c>
      <c r="C31" t="s">
        <v>63</v>
      </c>
      <c r="D31" t="s">
        <v>1741</v>
      </c>
      <c r="E31" s="68" t="str">
        <f t="shared" si="0"/>
        <v>20170912 12:56:32.508000</v>
      </c>
      <c r="F31" s="69">
        <f t="shared" si="1"/>
        <v>355562</v>
      </c>
    </row>
    <row r="32" spans="1:6">
      <c r="A32">
        <v>99</v>
      </c>
      <c r="B32">
        <v>639.5</v>
      </c>
      <c r="C32" t="s">
        <v>65</v>
      </c>
      <c r="D32" t="s">
        <v>1742</v>
      </c>
      <c r="E32" s="68" t="str">
        <f t="shared" si="0"/>
        <v>20170912 12:56:32.518000</v>
      </c>
      <c r="F32" s="69">
        <f t="shared" si="1"/>
        <v>63310.5</v>
      </c>
    </row>
    <row r="33" spans="1:6">
      <c r="A33">
        <v>35</v>
      </c>
      <c r="B33">
        <v>639.5</v>
      </c>
      <c r="C33" t="s">
        <v>67</v>
      </c>
      <c r="D33" t="s">
        <v>1743</v>
      </c>
      <c r="E33" s="68" t="str">
        <f t="shared" si="0"/>
        <v>20170912 12:56:32.518437</v>
      </c>
      <c r="F33" s="69">
        <f t="shared" si="1"/>
        <v>22382.5</v>
      </c>
    </row>
    <row r="34" spans="1:6">
      <c r="A34">
        <v>65</v>
      </c>
      <c r="B34">
        <v>639.5</v>
      </c>
      <c r="C34" t="s">
        <v>70</v>
      </c>
      <c r="D34" t="s">
        <v>1744</v>
      </c>
      <c r="E34" s="68" t="str">
        <f t="shared" si="0"/>
        <v>20170912 12:56:32.518444</v>
      </c>
      <c r="F34" s="69">
        <f t="shared" si="1"/>
        <v>41567.5</v>
      </c>
    </row>
    <row r="35" spans="1:6">
      <c r="A35">
        <v>53</v>
      </c>
      <c r="B35">
        <v>639.5</v>
      </c>
      <c r="C35" t="s">
        <v>67</v>
      </c>
      <c r="D35" t="s">
        <v>1745</v>
      </c>
      <c r="E35" s="68" t="str">
        <f t="shared" si="0"/>
        <v>20170912 12:56:32.518475</v>
      </c>
      <c r="F35" s="69">
        <f t="shared" si="1"/>
        <v>33893.5</v>
      </c>
    </row>
    <row r="36" spans="1:6">
      <c r="A36">
        <v>46</v>
      </c>
      <c r="B36">
        <v>639</v>
      </c>
      <c r="C36" t="s">
        <v>63</v>
      </c>
      <c r="D36" t="s">
        <v>1746</v>
      </c>
      <c r="E36" s="68" t="str">
        <f t="shared" si="0"/>
        <v>20170912 12:57:35.232000</v>
      </c>
      <c r="F36" s="69">
        <f t="shared" si="1"/>
        <v>29394</v>
      </c>
    </row>
    <row r="37" spans="1:6">
      <c r="A37">
        <v>90</v>
      </c>
      <c r="B37">
        <v>639</v>
      </c>
      <c r="C37" t="s">
        <v>63</v>
      </c>
      <c r="D37" t="s">
        <v>1746</v>
      </c>
      <c r="E37" s="68" t="str">
        <f t="shared" si="0"/>
        <v>20170912 12:57:35.232000</v>
      </c>
      <c r="F37" s="69">
        <f t="shared" si="1"/>
        <v>57510</v>
      </c>
    </row>
    <row r="38" spans="1:6">
      <c r="A38">
        <v>92</v>
      </c>
      <c r="B38">
        <v>639</v>
      </c>
      <c r="C38" t="s">
        <v>63</v>
      </c>
      <c r="D38" t="s">
        <v>1746</v>
      </c>
      <c r="E38" s="68" t="str">
        <f t="shared" si="0"/>
        <v>20170912 12:57:35.232000</v>
      </c>
      <c r="F38" s="69">
        <f t="shared" si="1"/>
        <v>58788</v>
      </c>
    </row>
    <row r="39" spans="1:6">
      <c r="A39">
        <v>294</v>
      </c>
      <c r="B39">
        <v>639</v>
      </c>
      <c r="C39" t="s">
        <v>63</v>
      </c>
      <c r="D39" t="s">
        <v>1746</v>
      </c>
      <c r="E39" s="68" t="str">
        <f t="shared" si="0"/>
        <v>20170912 12:57:35.232000</v>
      </c>
      <c r="F39" s="69">
        <f t="shared" si="1"/>
        <v>187866</v>
      </c>
    </row>
    <row r="40" spans="1:6">
      <c r="A40">
        <v>294</v>
      </c>
      <c r="B40">
        <v>639</v>
      </c>
      <c r="C40" t="s">
        <v>63</v>
      </c>
      <c r="D40" t="s">
        <v>1746</v>
      </c>
      <c r="E40" s="68" t="str">
        <f t="shared" si="0"/>
        <v>20170912 12:57:35.232000</v>
      </c>
      <c r="F40" s="69">
        <f t="shared" si="1"/>
        <v>187866</v>
      </c>
    </row>
    <row r="41" spans="1:6">
      <c r="A41">
        <v>76</v>
      </c>
      <c r="B41">
        <v>639</v>
      </c>
      <c r="C41" t="s">
        <v>63</v>
      </c>
      <c r="D41" t="s">
        <v>1746</v>
      </c>
      <c r="E41" s="68" t="str">
        <f t="shared" si="0"/>
        <v>20170912 12:57:35.232000</v>
      </c>
      <c r="F41" s="69">
        <f t="shared" si="1"/>
        <v>48564</v>
      </c>
    </row>
    <row r="42" spans="1:6">
      <c r="A42">
        <v>108</v>
      </c>
      <c r="B42">
        <v>639</v>
      </c>
      <c r="C42" t="s">
        <v>63</v>
      </c>
      <c r="D42" t="s">
        <v>1746</v>
      </c>
      <c r="E42" s="68" t="str">
        <f t="shared" si="0"/>
        <v>20170912 12:57:35.232000</v>
      </c>
      <c r="F42" s="69">
        <f t="shared" si="1"/>
        <v>69012</v>
      </c>
    </row>
    <row r="43" spans="1:6">
      <c r="A43">
        <v>38</v>
      </c>
      <c r="B43">
        <v>639.5</v>
      </c>
      <c r="C43" t="s">
        <v>63</v>
      </c>
      <c r="D43" t="s">
        <v>1747</v>
      </c>
      <c r="E43" s="68" t="str">
        <f t="shared" si="0"/>
        <v>20170912 13:05:32.423000</v>
      </c>
      <c r="F43" s="69">
        <f t="shared" si="1"/>
        <v>24301</v>
      </c>
    </row>
    <row r="44" spans="1:6">
      <c r="A44">
        <v>85</v>
      </c>
      <c r="B44">
        <v>639.5</v>
      </c>
      <c r="C44" t="s">
        <v>63</v>
      </c>
      <c r="D44" t="s">
        <v>1747</v>
      </c>
      <c r="E44" s="68" t="str">
        <f t="shared" si="0"/>
        <v>20170912 13:05:32.423000</v>
      </c>
      <c r="F44" s="69">
        <f t="shared" si="1"/>
        <v>54357.5</v>
      </c>
    </row>
    <row r="45" spans="1:6">
      <c r="A45">
        <v>91</v>
      </c>
      <c r="B45">
        <v>639.5</v>
      </c>
      <c r="C45" t="s">
        <v>63</v>
      </c>
      <c r="D45" t="s">
        <v>1747</v>
      </c>
      <c r="E45" s="68" t="str">
        <f t="shared" si="0"/>
        <v>20170912 13:05:32.423000</v>
      </c>
      <c r="F45" s="69">
        <f t="shared" si="1"/>
        <v>58194.5</v>
      </c>
    </row>
    <row r="46" spans="1:6">
      <c r="A46">
        <v>90</v>
      </c>
      <c r="B46">
        <v>639.5</v>
      </c>
      <c r="C46" t="s">
        <v>63</v>
      </c>
      <c r="D46" t="s">
        <v>1747</v>
      </c>
      <c r="E46" s="68" t="str">
        <f t="shared" si="0"/>
        <v>20170912 13:05:32.423000</v>
      </c>
      <c r="F46" s="69">
        <f t="shared" si="1"/>
        <v>57555</v>
      </c>
    </row>
    <row r="47" spans="1:6">
      <c r="A47">
        <v>196</v>
      </c>
      <c r="B47">
        <v>639.5</v>
      </c>
      <c r="C47" t="s">
        <v>63</v>
      </c>
      <c r="D47" t="s">
        <v>1747</v>
      </c>
      <c r="E47" s="68" t="str">
        <f t="shared" si="0"/>
        <v>20170912 13:05:32.423000</v>
      </c>
      <c r="F47" s="69">
        <f t="shared" si="1"/>
        <v>125342</v>
      </c>
    </row>
    <row r="48" spans="1:6">
      <c r="A48">
        <v>2000</v>
      </c>
      <c r="B48">
        <v>641.25</v>
      </c>
      <c r="C48" t="s">
        <v>63</v>
      </c>
      <c r="D48" t="s">
        <v>1748</v>
      </c>
      <c r="E48" s="68" t="str">
        <f t="shared" si="0"/>
        <v>20170912 13:37:13.492904</v>
      </c>
      <c r="F48" s="69">
        <f t="shared" si="1"/>
        <v>1282500</v>
      </c>
    </row>
    <row r="49" spans="1:6">
      <c r="A49">
        <v>147</v>
      </c>
      <c r="B49">
        <v>638.25</v>
      </c>
      <c r="C49" t="s">
        <v>67</v>
      </c>
      <c r="D49" t="s">
        <v>1749</v>
      </c>
      <c r="E49" s="68" t="str">
        <f t="shared" si="0"/>
        <v>20170912 14:20:06.148471</v>
      </c>
      <c r="F49" s="69">
        <f t="shared" si="1"/>
        <v>93822.75</v>
      </c>
    </row>
    <row r="50" spans="1:6">
      <c r="A50">
        <v>69</v>
      </c>
      <c r="B50">
        <v>638.5</v>
      </c>
      <c r="C50" t="s">
        <v>63</v>
      </c>
      <c r="D50" t="s">
        <v>1750</v>
      </c>
      <c r="E50" s="68" t="str">
        <f t="shared" si="0"/>
        <v>20170912 14:20:06.224000</v>
      </c>
      <c r="F50" s="69">
        <f t="shared" si="1"/>
        <v>44056.5</v>
      </c>
    </row>
    <row r="51" spans="1:6">
      <c r="A51">
        <v>97</v>
      </c>
      <c r="B51">
        <v>638.5</v>
      </c>
      <c r="C51" t="s">
        <v>63</v>
      </c>
      <c r="D51" t="s">
        <v>1750</v>
      </c>
      <c r="E51" s="68" t="str">
        <f t="shared" si="0"/>
        <v>20170912 14:20:06.224000</v>
      </c>
      <c r="F51" s="69">
        <f t="shared" si="1"/>
        <v>61934.5</v>
      </c>
    </row>
    <row r="52" spans="1:6">
      <c r="A52">
        <v>84</v>
      </c>
      <c r="B52">
        <v>638.5</v>
      </c>
      <c r="C52" t="s">
        <v>63</v>
      </c>
      <c r="D52" t="s">
        <v>1750</v>
      </c>
      <c r="E52" s="68" t="str">
        <f t="shared" si="0"/>
        <v>20170912 14:20:06.224000</v>
      </c>
      <c r="F52" s="69">
        <f t="shared" si="1"/>
        <v>53634</v>
      </c>
    </row>
    <row r="53" spans="1:6">
      <c r="A53">
        <v>76</v>
      </c>
      <c r="B53">
        <v>638.5</v>
      </c>
      <c r="C53" t="s">
        <v>63</v>
      </c>
      <c r="D53" t="s">
        <v>1750</v>
      </c>
      <c r="E53" s="68" t="str">
        <f t="shared" si="0"/>
        <v>20170912 14:20:06.224000</v>
      </c>
      <c r="F53" s="69">
        <f t="shared" si="1"/>
        <v>48526</v>
      </c>
    </row>
    <row r="54" spans="1:6">
      <c r="A54">
        <v>52</v>
      </c>
      <c r="B54">
        <v>638.5</v>
      </c>
      <c r="C54" t="s">
        <v>70</v>
      </c>
      <c r="D54" t="s">
        <v>1751</v>
      </c>
      <c r="E54" s="68" t="str">
        <f t="shared" si="0"/>
        <v>20170912 14:20:06.225769</v>
      </c>
      <c r="F54" s="69">
        <f t="shared" si="1"/>
        <v>33202</v>
      </c>
    </row>
    <row r="55" spans="1:6">
      <c r="A55">
        <v>57</v>
      </c>
      <c r="B55">
        <v>638.5</v>
      </c>
      <c r="C55" t="s">
        <v>70</v>
      </c>
      <c r="D55" t="s">
        <v>1751</v>
      </c>
      <c r="E55" s="68" t="str">
        <f t="shared" si="0"/>
        <v>20170912 14:20:06.225769</v>
      </c>
      <c r="F55" s="69">
        <f t="shared" si="1"/>
        <v>36394.5</v>
      </c>
    </row>
    <row r="56" spans="1:6">
      <c r="A56">
        <v>56</v>
      </c>
      <c r="B56">
        <v>638.5</v>
      </c>
      <c r="C56" t="s">
        <v>70</v>
      </c>
      <c r="D56" t="s">
        <v>1751</v>
      </c>
      <c r="E56" s="68" t="str">
        <f t="shared" si="0"/>
        <v>20170912 14:20:06.225769</v>
      </c>
      <c r="F56" s="69">
        <f t="shared" si="1"/>
        <v>35756</v>
      </c>
    </row>
    <row r="57" spans="1:6">
      <c r="A57">
        <v>97</v>
      </c>
      <c r="B57">
        <v>638.5</v>
      </c>
      <c r="C57" t="s">
        <v>70</v>
      </c>
      <c r="D57" t="s">
        <v>1751</v>
      </c>
      <c r="E57" s="68" t="str">
        <f t="shared" si="0"/>
        <v>20170912 14:20:06.225769</v>
      </c>
      <c r="F57" s="69">
        <f t="shared" si="1"/>
        <v>61934.5</v>
      </c>
    </row>
    <row r="58" spans="1:6">
      <c r="A58">
        <v>50</v>
      </c>
      <c r="B58">
        <v>638.5</v>
      </c>
      <c r="C58" t="s">
        <v>70</v>
      </c>
      <c r="D58" t="s">
        <v>1751</v>
      </c>
      <c r="E58" s="68" t="str">
        <f t="shared" si="0"/>
        <v>20170912 14:20:06.225769</v>
      </c>
      <c r="F58" s="69">
        <f t="shared" si="1"/>
        <v>31925</v>
      </c>
    </row>
    <row r="59" spans="1:6">
      <c r="A59">
        <v>80</v>
      </c>
      <c r="B59">
        <v>638.5</v>
      </c>
      <c r="C59" t="s">
        <v>70</v>
      </c>
      <c r="D59" t="s">
        <v>1751</v>
      </c>
      <c r="E59" s="68" t="str">
        <f t="shared" si="0"/>
        <v>20170912 14:20:06.225769</v>
      </c>
      <c r="F59" s="69">
        <f t="shared" si="1"/>
        <v>51080</v>
      </c>
    </row>
    <row r="60" spans="1:6">
      <c r="A60">
        <v>60</v>
      </c>
      <c r="B60">
        <v>638.5</v>
      </c>
      <c r="C60" t="s">
        <v>70</v>
      </c>
      <c r="D60" t="s">
        <v>1751</v>
      </c>
      <c r="E60" s="68" t="str">
        <f t="shared" si="0"/>
        <v>20170912 14:20:06.225769</v>
      </c>
      <c r="F60" s="69">
        <f t="shared" si="1"/>
        <v>38310</v>
      </c>
    </row>
    <row r="61" spans="1:6">
      <c r="A61">
        <v>50</v>
      </c>
      <c r="B61">
        <v>638.5</v>
      </c>
      <c r="C61" t="s">
        <v>70</v>
      </c>
      <c r="D61" t="s">
        <v>1751</v>
      </c>
      <c r="E61" s="68" t="str">
        <f t="shared" si="0"/>
        <v>20170912 14:20:06.225769</v>
      </c>
      <c r="F61" s="69">
        <f t="shared" si="1"/>
        <v>31925</v>
      </c>
    </row>
    <row r="62" spans="1:6">
      <c r="A62">
        <v>25</v>
      </c>
      <c r="B62">
        <v>638.5</v>
      </c>
      <c r="C62" t="s">
        <v>70</v>
      </c>
      <c r="D62" t="s">
        <v>1751</v>
      </c>
      <c r="E62" s="68" t="str">
        <f t="shared" si="0"/>
        <v>20170912 14:20:06.225769</v>
      </c>
      <c r="F62" s="69">
        <f t="shared" si="1"/>
        <v>15962.5</v>
      </c>
    </row>
    <row r="63" spans="1:6">
      <c r="A63">
        <v>286</v>
      </c>
      <c r="B63">
        <v>637</v>
      </c>
      <c r="C63" t="s">
        <v>63</v>
      </c>
      <c r="D63" t="s">
        <v>1752</v>
      </c>
      <c r="E63" s="68" t="str">
        <f t="shared" si="0"/>
        <v>20170912 14:21:36.899000</v>
      </c>
      <c r="F63" s="69">
        <f t="shared" si="1"/>
        <v>182182</v>
      </c>
    </row>
    <row r="64" spans="1:6">
      <c r="A64">
        <v>27</v>
      </c>
      <c r="B64">
        <v>637</v>
      </c>
      <c r="C64" t="s">
        <v>67</v>
      </c>
      <c r="D64" t="s">
        <v>1753</v>
      </c>
      <c r="E64" s="68" t="str">
        <f t="shared" si="0"/>
        <v>20170912 14:21:36.914411</v>
      </c>
      <c r="F64" s="69">
        <f t="shared" si="1"/>
        <v>17199</v>
      </c>
    </row>
    <row r="65" spans="1:6">
      <c r="A65">
        <v>74</v>
      </c>
      <c r="B65">
        <v>637</v>
      </c>
      <c r="C65" t="s">
        <v>63</v>
      </c>
      <c r="D65" t="s">
        <v>1754</v>
      </c>
      <c r="E65" s="68" t="str">
        <f t="shared" si="0"/>
        <v>20170912 14:21:37.085000</v>
      </c>
      <c r="F65" s="69">
        <f t="shared" si="1"/>
        <v>47138</v>
      </c>
    </row>
    <row r="66" spans="1:6">
      <c r="A66">
        <v>55</v>
      </c>
      <c r="B66">
        <v>637</v>
      </c>
      <c r="C66" t="s">
        <v>65</v>
      </c>
      <c r="D66" t="s">
        <v>1755</v>
      </c>
      <c r="E66" s="68" t="str">
        <f t="shared" ref="E66:E119" si="4">LEFT(D66,FIND(" ",D66)-1)&amp;" "&amp;IF((MID(D66,FIND(" ",D66)+1,2))&lt;"23",MID(D66,FIND(" ",D66)+1,2) + 2 - VALUE(MID(D66,28,1)),"0"&amp;"0")&amp;MID(D66,FIND(" ",D66)+3,13)</f>
        <v>20170912 14:21:37.095000</v>
      </c>
      <c r="F66" s="69">
        <f t="shared" ref="F66:F119" si="5">A66*B66</f>
        <v>35035</v>
      </c>
    </row>
    <row r="67" spans="1:6">
      <c r="A67">
        <v>36</v>
      </c>
      <c r="B67">
        <v>637</v>
      </c>
      <c r="C67" t="s">
        <v>70</v>
      </c>
      <c r="D67" t="s">
        <v>1756</v>
      </c>
      <c r="E67" s="68" t="str">
        <f t="shared" si="4"/>
        <v>20170912 14:21:37.095028</v>
      </c>
      <c r="F67" s="69">
        <f t="shared" si="5"/>
        <v>22932</v>
      </c>
    </row>
    <row r="68" spans="1:6">
      <c r="A68">
        <v>22</v>
      </c>
      <c r="B68">
        <v>637</v>
      </c>
      <c r="C68" t="s">
        <v>67</v>
      </c>
      <c r="D68" t="s">
        <v>1757</v>
      </c>
      <c r="E68" s="68" t="str">
        <f t="shared" si="4"/>
        <v>20170912 14:21:37.100242</v>
      </c>
      <c r="F68" s="69">
        <f t="shared" si="5"/>
        <v>14014</v>
      </c>
    </row>
    <row r="69" spans="1:6">
      <c r="A69">
        <v>500</v>
      </c>
      <c r="B69">
        <v>636</v>
      </c>
      <c r="C69" t="s">
        <v>63</v>
      </c>
      <c r="D69" t="s">
        <v>1758</v>
      </c>
      <c r="E69" s="68" t="str">
        <f t="shared" si="4"/>
        <v>20170912 14:30:05.995000</v>
      </c>
      <c r="F69" s="69">
        <f t="shared" si="5"/>
        <v>318000</v>
      </c>
    </row>
    <row r="70" spans="1:6">
      <c r="A70">
        <v>49</v>
      </c>
      <c r="B70">
        <v>634</v>
      </c>
      <c r="C70" t="s">
        <v>67</v>
      </c>
      <c r="D70" t="s">
        <v>1759</v>
      </c>
      <c r="E70" s="68" t="str">
        <f t="shared" si="4"/>
        <v>20170912 14:34:38.078046</v>
      </c>
      <c r="F70" s="69">
        <f t="shared" si="5"/>
        <v>31066</v>
      </c>
    </row>
    <row r="71" spans="1:6">
      <c r="A71">
        <v>42</v>
      </c>
      <c r="B71">
        <v>634</v>
      </c>
      <c r="C71" t="s">
        <v>65</v>
      </c>
      <c r="D71" t="s">
        <v>1760</v>
      </c>
      <c r="E71" s="68" t="str">
        <f t="shared" si="4"/>
        <v>20170912 14:34:38.127000</v>
      </c>
      <c r="F71" s="69">
        <f t="shared" si="5"/>
        <v>26628</v>
      </c>
    </row>
    <row r="72" spans="1:6">
      <c r="A72">
        <v>360</v>
      </c>
      <c r="B72">
        <v>634</v>
      </c>
      <c r="C72" t="s">
        <v>63</v>
      </c>
      <c r="D72" t="s">
        <v>1761</v>
      </c>
      <c r="E72" s="68" t="str">
        <f t="shared" si="4"/>
        <v>20170912 14:34:38.140000</v>
      </c>
      <c r="F72" s="69">
        <f t="shared" si="5"/>
        <v>228240</v>
      </c>
    </row>
    <row r="73" spans="1:6">
      <c r="A73">
        <v>49</v>
      </c>
      <c r="B73">
        <v>634</v>
      </c>
      <c r="C73" t="s">
        <v>67</v>
      </c>
      <c r="D73" t="s">
        <v>1762</v>
      </c>
      <c r="E73" s="68" t="str">
        <f t="shared" si="4"/>
        <v>20170912 14:34:38.150417</v>
      </c>
      <c r="F73" s="69">
        <f t="shared" si="5"/>
        <v>31066</v>
      </c>
    </row>
    <row r="74" spans="1:6">
      <c r="A74">
        <v>98</v>
      </c>
      <c r="B74">
        <v>634</v>
      </c>
      <c r="C74" t="s">
        <v>63</v>
      </c>
      <c r="D74" t="s">
        <v>1763</v>
      </c>
      <c r="E74" s="68" t="str">
        <f t="shared" si="4"/>
        <v>20170912 15:01:01.888000</v>
      </c>
      <c r="F74" s="69">
        <f t="shared" si="5"/>
        <v>62132</v>
      </c>
    </row>
    <row r="75" spans="1:6">
      <c r="A75">
        <v>99</v>
      </c>
      <c r="B75">
        <v>634</v>
      </c>
      <c r="C75" t="s">
        <v>63</v>
      </c>
      <c r="D75" t="s">
        <v>1763</v>
      </c>
      <c r="E75" s="68" t="str">
        <f t="shared" si="4"/>
        <v>20170912 15:01:01.888000</v>
      </c>
      <c r="F75" s="69">
        <f t="shared" si="5"/>
        <v>62766</v>
      </c>
    </row>
    <row r="76" spans="1:6">
      <c r="A76">
        <v>90</v>
      </c>
      <c r="B76">
        <v>634</v>
      </c>
      <c r="C76" t="s">
        <v>63</v>
      </c>
      <c r="D76" t="s">
        <v>1763</v>
      </c>
      <c r="E76" s="68" t="str">
        <f t="shared" si="4"/>
        <v>20170912 15:01:01.888000</v>
      </c>
      <c r="F76" s="69">
        <f t="shared" si="5"/>
        <v>57060</v>
      </c>
    </row>
    <row r="77" spans="1:6">
      <c r="A77">
        <v>95</v>
      </c>
      <c r="B77">
        <v>636</v>
      </c>
      <c r="C77" t="s">
        <v>63</v>
      </c>
      <c r="D77" t="s">
        <v>1764</v>
      </c>
      <c r="E77" s="68" t="str">
        <f t="shared" si="4"/>
        <v>20170912 15:07:14.688000</v>
      </c>
      <c r="F77" s="69">
        <f t="shared" si="5"/>
        <v>60420</v>
      </c>
    </row>
    <row r="78" spans="1:6">
      <c r="A78">
        <v>90</v>
      </c>
      <c r="B78">
        <v>636</v>
      </c>
      <c r="C78" t="s">
        <v>63</v>
      </c>
      <c r="D78" t="s">
        <v>1764</v>
      </c>
      <c r="E78" s="68" t="str">
        <f t="shared" si="4"/>
        <v>20170912 15:07:14.688000</v>
      </c>
      <c r="F78" s="69">
        <f t="shared" si="5"/>
        <v>57240</v>
      </c>
    </row>
    <row r="79" spans="1:6">
      <c r="A79">
        <v>28</v>
      </c>
      <c r="B79">
        <v>636</v>
      </c>
      <c r="C79" t="s">
        <v>63</v>
      </c>
      <c r="D79" t="s">
        <v>1764</v>
      </c>
      <c r="E79" s="68" t="str">
        <f t="shared" si="4"/>
        <v>20170912 15:07:14.688000</v>
      </c>
      <c r="F79" s="69">
        <f t="shared" si="5"/>
        <v>17808</v>
      </c>
    </row>
    <row r="80" spans="1:6">
      <c r="A80">
        <v>500</v>
      </c>
      <c r="B80">
        <v>636</v>
      </c>
      <c r="C80" t="s">
        <v>63</v>
      </c>
      <c r="D80" t="s">
        <v>1765</v>
      </c>
      <c r="E80" s="68" t="str">
        <f t="shared" si="4"/>
        <v>20170912 15:17:03.627000</v>
      </c>
      <c r="F80" s="69">
        <f t="shared" si="5"/>
        <v>318000</v>
      </c>
    </row>
    <row r="81" spans="1:6">
      <c r="A81">
        <v>106</v>
      </c>
      <c r="B81">
        <v>636</v>
      </c>
      <c r="C81" t="s">
        <v>63</v>
      </c>
      <c r="D81" t="s">
        <v>1766</v>
      </c>
      <c r="E81" s="68" t="str">
        <f t="shared" si="4"/>
        <v>20170912 15:19:50.453000</v>
      </c>
      <c r="F81" s="69">
        <f t="shared" si="5"/>
        <v>67416</v>
      </c>
    </row>
    <row r="82" spans="1:6">
      <c r="A82">
        <v>90</v>
      </c>
      <c r="B82">
        <v>636</v>
      </c>
      <c r="C82" t="s">
        <v>63</v>
      </c>
      <c r="D82" t="s">
        <v>1766</v>
      </c>
      <c r="E82" s="68" t="str">
        <f t="shared" si="4"/>
        <v>20170912 15:19:50.453000</v>
      </c>
      <c r="F82" s="69">
        <f t="shared" si="5"/>
        <v>57240</v>
      </c>
    </row>
    <row r="83" spans="1:6">
      <c r="A83">
        <v>190</v>
      </c>
      <c r="B83">
        <v>636</v>
      </c>
      <c r="C83" t="s">
        <v>63</v>
      </c>
      <c r="D83" t="s">
        <v>1766</v>
      </c>
      <c r="E83" s="68" t="str">
        <f t="shared" si="4"/>
        <v>20170912 15:19:50.453000</v>
      </c>
      <c r="F83" s="69">
        <f t="shared" si="5"/>
        <v>120840</v>
      </c>
    </row>
    <row r="84" spans="1:6">
      <c r="A84">
        <v>114</v>
      </c>
      <c r="B84">
        <v>636</v>
      </c>
      <c r="C84" t="s">
        <v>63</v>
      </c>
      <c r="D84" t="s">
        <v>1766</v>
      </c>
      <c r="E84" s="68" t="str">
        <f t="shared" si="4"/>
        <v>20170912 15:19:50.453000</v>
      </c>
      <c r="F84" s="69">
        <f t="shared" si="5"/>
        <v>72504</v>
      </c>
    </row>
    <row r="85" spans="1:6">
      <c r="A85">
        <v>213</v>
      </c>
      <c r="B85">
        <v>634</v>
      </c>
      <c r="C85" t="s">
        <v>63</v>
      </c>
      <c r="D85" t="s">
        <v>1767</v>
      </c>
      <c r="E85" s="68" t="str">
        <f t="shared" si="4"/>
        <v>20170912 15:26:28.351000</v>
      </c>
      <c r="F85" s="69">
        <f t="shared" si="5"/>
        <v>135042</v>
      </c>
    </row>
    <row r="86" spans="1:6">
      <c r="A86">
        <v>100</v>
      </c>
      <c r="B86">
        <v>633.5</v>
      </c>
      <c r="C86" t="s">
        <v>63</v>
      </c>
      <c r="D86" t="s">
        <v>1768</v>
      </c>
      <c r="E86" s="68" t="str">
        <f t="shared" si="4"/>
        <v>20170912 15:26:41.547000</v>
      </c>
      <c r="F86" s="69">
        <f t="shared" si="5"/>
        <v>63350</v>
      </c>
    </row>
    <row r="87" spans="1:6">
      <c r="A87">
        <v>88</v>
      </c>
      <c r="B87">
        <v>633.5</v>
      </c>
      <c r="C87" t="s">
        <v>63</v>
      </c>
      <c r="D87" t="s">
        <v>1768</v>
      </c>
      <c r="E87" s="68" t="str">
        <f t="shared" si="4"/>
        <v>20170912 15:26:41.547000</v>
      </c>
      <c r="F87" s="69">
        <f t="shared" si="5"/>
        <v>55748</v>
      </c>
    </row>
    <row r="88" spans="1:6">
      <c r="A88">
        <v>90</v>
      </c>
      <c r="B88">
        <v>633.5</v>
      </c>
      <c r="C88" t="s">
        <v>63</v>
      </c>
      <c r="D88" t="s">
        <v>1768</v>
      </c>
      <c r="E88" s="68" t="str">
        <f t="shared" si="4"/>
        <v>20170912 15:26:41.547000</v>
      </c>
      <c r="F88" s="69">
        <f t="shared" si="5"/>
        <v>57015</v>
      </c>
    </row>
    <row r="89" spans="1:6">
      <c r="A89">
        <v>31</v>
      </c>
      <c r="B89">
        <v>633.5</v>
      </c>
      <c r="C89" t="s">
        <v>63</v>
      </c>
      <c r="D89" t="s">
        <v>1768</v>
      </c>
      <c r="E89" s="68" t="str">
        <f t="shared" si="4"/>
        <v>20170912 15:26:41.547000</v>
      </c>
      <c r="F89" s="69">
        <f t="shared" si="5"/>
        <v>19638.5</v>
      </c>
    </row>
    <row r="90" spans="1:6">
      <c r="A90">
        <v>119</v>
      </c>
      <c r="B90">
        <v>633.5</v>
      </c>
      <c r="C90" t="s">
        <v>63</v>
      </c>
      <c r="D90" t="s">
        <v>1769</v>
      </c>
      <c r="E90" s="68" t="str">
        <f t="shared" si="4"/>
        <v>20170912 15:26:41.556000</v>
      </c>
      <c r="F90" s="69">
        <f t="shared" si="5"/>
        <v>75386.5</v>
      </c>
    </row>
    <row r="91" spans="1:6">
      <c r="A91">
        <v>359</v>
      </c>
      <c r="B91">
        <v>633.5</v>
      </c>
      <c r="C91" t="s">
        <v>63</v>
      </c>
      <c r="D91" t="s">
        <v>1769</v>
      </c>
      <c r="E91" s="68" t="str">
        <f t="shared" si="4"/>
        <v>20170912 15:26:41.556000</v>
      </c>
      <c r="F91" s="69">
        <f t="shared" si="5"/>
        <v>227426.5</v>
      </c>
    </row>
    <row r="92" spans="1:6">
      <c r="A92">
        <v>236</v>
      </c>
      <c r="B92">
        <v>635</v>
      </c>
      <c r="C92" t="s">
        <v>63</v>
      </c>
      <c r="D92" t="s">
        <v>1770</v>
      </c>
      <c r="E92" s="68" t="str">
        <f t="shared" si="4"/>
        <v>20170912 15:42:52.887000</v>
      </c>
      <c r="F92" s="69">
        <f t="shared" si="5"/>
        <v>149860</v>
      </c>
    </row>
    <row r="93" spans="1:6">
      <c r="A93">
        <v>96</v>
      </c>
      <c r="B93">
        <v>635</v>
      </c>
      <c r="C93" t="s">
        <v>63</v>
      </c>
      <c r="D93" t="s">
        <v>1770</v>
      </c>
      <c r="E93" s="68" t="str">
        <f t="shared" si="4"/>
        <v>20170912 15:42:52.887000</v>
      </c>
      <c r="F93" s="69">
        <f t="shared" si="5"/>
        <v>60960</v>
      </c>
    </row>
    <row r="94" spans="1:6">
      <c r="A94">
        <v>90</v>
      </c>
      <c r="B94">
        <v>635</v>
      </c>
      <c r="C94" t="s">
        <v>63</v>
      </c>
      <c r="D94" t="s">
        <v>1770</v>
      </c>
      <c r="E94" s="68" t="str">
        <f t="shared" si="4"/>
        <v>20170912 15:42:52.887000</v>
      </c>
      <c r="F94" s="69">
        <f t="shared" si="5"/>
        <v>57150</v>
      </c>
    </row>
    <row r="95" spans="1:6">
      <c r="A95">
        <v>78</v>
      </c>
      <c r="B95">
        <v>635</v>
      </c>
      <c r="C95" t="s">
        <v>63</v>
      </c>
      <c r="D95" t="s">
        <v>1770</v>
      </c>
      <c r="E95" s="68" t="str">
        <f t="shared" si="4"/>
        <v>20170912 15:42:52.887000</v>
      </c>
      <c r="F95" s="69">
        <f t="shared" si="5"/>
        <v>49530</v>
      </c>
    </row>
    <row r="96" spans="1:6">
      <c r="A96">
        <v>90</v>
      </c>
      <c r="B96">
        <v>637</v>
      </c>
      <c r="C96" t="s">
        <v>63</v>
      </c>
      <c r="D96" t="s">
        <v>1771</v>
      </c>
      <c r="E96" s="68" t="str">
        <f t="shared" si="4"/>
        <v>20170912 15:50:01.687000</v>
      </c>
      <c r="F96" s="69">
        <f t="shared" si="5"/>
        <v>57330</v>
      </c>
    </row>
    <row r="97" spans="1:6">
      <c r="A97">
        <v>94</v>
      </c>
      <c r="B97">
        <v>637</v>
      </c>
      <c r="C97" t="s">
        <v>63</v>
      </c>
      <c r="D97" t="s">
        <v>1771</v>
      </c>
      <c r="E97" s="68" t="str">
        <f t="shared" si="4"/>
        <v>20170912 15:50:01.687000</v>
      </c>
      <c r="F97" s="69">
        <f t="shared" si="5"/>
        <v>59878</v>
      </c>
    </row>
    <row r="98" spans="1:6">
      <c r="A98">
        <v>316</v>
      </c>
      <c r="B98">
        <v>637</v>
      </c>
      <c r="C98" t="s">
        <v>63</v>
      </c>
      <c r="D98" t="s">
        <v>1771</v>
      </c>
      <c r="E98" s="68" t="str">
        <f t="shared" si="4"/>
        <v>20170912 15:50:01.687000</v>
      </c>
      <c r="F98" s="69">
        <f t="shared" si="5"/>
        <v>201292</v>
      </c>
    </row>
    <row r="99" spans="1:6">
      <c r="A99">
        <v>90</v>
      </c>
      <c r="B99">
        <v>637</v>
      </c>
      <c r="C99" t="s">
        <v>63</v>
      </c>
      <c r="D99" t="s">
        <v>1772</v>
      </c>
      <c r="E99" s="68" t="str">
        <f t="shared" si="4"/>
        <v>20170912 16:01:24.474000</v>
      </c>
      <c r="F99" s="69">
        <f t="shared" si="5"/>
        <v>57330</v>
      </c>
    </row>
    <row r="100" spans="1:6">
      <c r="A100">
        <v>80</v>
      </c>
      <c r="B100">
        <v>637</v>
      </c>
      <c r="C100" t="s">
        <v>63</v>
      </c>
      <c r="D100" t="s">
        <v>1772</v>
      </c>
      <c r="E100" s="68" t="str">
        <f t="shared" si="4"/>
        <v>20170912 16:01:24.474000</v>
      </c>
      <c r="F100" s="69">
        <f t="shared" si="5"/>
        <v>50960</v>
      </c>
    </row>
    <row r="101" spans="1:6">
      <c r="A101">
        <v>80</v>
      </c>
      <c r="B101">
        <v>637</v>
      </c>
      <c r="C101" t="s">
        <v>63</v>
      </c>
      <c r="D101" t="s">
        <v>1772</v>
      </c>
      <c r="E101" s="68" t="str">
        <f t="shared" si="4"/>
        <v>20170912 16:01:24.474000</v>
      </c>
      <c r="F101" s="69">
        <f t="shared" si="5"/>
        <v>50960</v>
      </c>
    </row>
    <row r="102" spans="1:6">
      <c r="A102">
        <v>80</v>
      </c>
      <c r="B102">
        <v>637</v>
      </c>
      <c r="C102" t="s">
        <v>63</v>
      </c>
      <c r="D102" t="s">
        <v>1772</v>
      </c>
      <c r="E102" s="68" t="str">
        <f t="shared" si="4"/>
        <v>20170912 16:01:24.474000</v>
      </c>
      <c r="F102" s="69">
        <f t="shared" si="5"/>
        <v>50960</v>
      </c>
    </row>
    <row r="103" spans="1:6">
      <c r="A103">
        <v>170</v>
      </c>
      <c r="B103">
        <v>637</v>
      </c>
      <c r="C103" t="s">
        <v>63</v>
      </c>
      <c r="D103" t="s">
        <v>1772</v>
      </c>
      <c r="E103" s="68" t="str">
        <f t="shared" si="4"/>
        <v>20170912 16:01:24.474000</v>
      </c>
      <c r="F103" s="69">
        <f t="shared" si="5"/>
        <v>108290</v>
      </c>
    </row>
    <row r="104" spans="1:6">
      <c r="A104">
        <v>102</v>
      </c>
      <c r="B104">
        <v>638</v>
      </c>
      <c r="C104" t="s">
        <v>63</v>
      </c>
      <c r="D104" t="s">
        <v>1773</v>
      </c>
      <c r="E104" s="68" t="str">
        <f t="shared" si="4"/>
        <v>20170912 16:26:38.666000</v>
      </c>
      <c r="F104" s="69">
        <f t="shared" si="5"/>
        <v>65076</v>
      </c>
    </row>
    <row r="105" spans="1:6">
      <c r="A105">
        <v>104</v>
      </c>
      <c r="B105">
        <v>638</v>
      </c>
      <c r="C105" t="s">
        <v>63</v>
      </c>
      <c r="D105" t="s">
        <v>1773</v>
      </c>
      <c r="E105" s="68" t="str">
        <f t="shared" si="4"/>
        <v>20170912 16:26:38.666000</v>
      </c>
      <c r="F105" s="69">
        <f t="shared" si="5"/>
        <v>66352</v>
      </c>
    </row>
    <row r="106" spans="1:6">
      <c r="A106">
        <v>23</v>
      </c>
      <c r="B106">
        <v>638</v>
      </c>
      <c r="C106" t="s">
        <v>63</v>
      </c>
      <c r="D106" t="s">
        <v>1773</v>
      </c>
      <c r="E106" s="68" t="str">
        <f t="shared" si="4"/>
        <v>20170912 16:26:38.666000</v>
      </c>
      <c r="F106" s="69">
        <f t="shared" si="5"/>
        <v>14674</v>
      </c>
    </row>
    <row r="107" spans="1:6">
      <c r="A107">
        <v>71</v>
      </c>
      <c r="B107">
        <v>638</v>
      </c>
      <c r="C107" t="s">
        <v>63</v>
      </c>
      <c r="D107" t="s">
        <v>1773</v>
      </c>
      <c r="E107" s="68" t="str">
        <f t="shared" si="4"/>
        <v>20170912 16:26:38.666000</v>
      </c>
      <c r="F107" s="69">
        <f t="shared" si="5"/>
        <v>45298</v>
      </c>
    </row>
    <row r="108" spans="1:6">
      <c r="A108">
        <v>90</v>
      </c>
      <c r="B108">
        <v>638</v>
      </c>
      <c r="C108" t="s">
        <v>63</v>
      </c>
      <c r="D108" t="s">
        <v>1773</v>
      </c>
      <c r="E108" s="68" t="str">
        <f t="shared" si="4"/>
        <v>20170912 16:26:38.666000</v>
      </c>
      <c r="F108" s="69">
        <f t="shared" si="5"/>
        <v>57420</v>
      </c>
    </row>
    <row r="109" spans="1:6">
      <c r="A109">
        <v>110</v>
      </c>
      <c r="B109">
        <v>638</v>
      </c>
      <c r="C109" t="s">
        <v>63</v>
      </c>
      <c r="D109" t="s">
        <v>1773</v>
      </c>
      <c r="E109" s="68" t="str">
        <f t="shared" si="4"/>
        <v>20170912 16:26:38.666000</v>
      </c>
      <c r="F109" s="69">
        <f t="shared" si="5"/>
        <v>70180</v>
      </c>
    </row>
    <row r="110" spans="1:6">
      <c r="A110">
        <v>478</v>
      </c>
      <c r="B110">
        <v>637.5</v>
      </c>
      <c r="C110" t="s">
        <v>63</v>
      </c>
      <c r="D110" t="s">
        <v>1774</v>
      </c>
      <c r="E110" s="68" t="str">
        <f t="shared" si="4"/>
        <v>20170912 16:38:38.915000</v>
      </c>
      <c r="F110" s="69">
        <f t="shared" si="5"/>
        <v>304725</v>
      </c>
    </row>
    <row r="111" spans="1:6">
      <c r="A111">
        <v>22</v>
      </c>
      <c r="B111">
        <v>637.5</v>
      </c>
      <c r="C111" t="s">
        <v>63</v>
      </c>
      <c r="D111" t="s">
        <v>1774</v>
      </c>
      <c r="E111" s="68" t="str">
        <f t="shared" si="4"/>
        <v>20170912 16:38:38.915000</v>
      </c>
      <c r="F111" s="69">
        <f t="shared" si="5"/>
        <v>14025</v>
      </c>
    </row>
    <row r="112" spans="1:6">
      <c r="A112">
        <v>136</v>
      </c>
      <c r="B112">
        <v>638.5</v>
      </c>
      <c r="C112" t="s">
        <v>63</v>
      </c>
      <c r="D112" t="s">
        <v>1775</v>
      </c>
      <c r="E112" s="68" t="str">
        <f t="shared" si="4"/>
        <v>20170912 16:42:15.518000</v>
      </c>
      <c r="F112" s="69">
        <f t="shared" si="5"/>
        <v>86836</v>
      </c>
    </row>
    <row r="113" spans="1:6">
      <c r="A113">
        <v>90</v>
      </c>
      <c r="B113">
        <v>638.5</v>
      </c>
      <c r="C113" t="s">
        <v>63</v>
      </c>
      <c r="D113" t="s">
        <v>1775</v>
      </c>
      <c r="E113" s="68" t="str">
        <f t="shared" si="4"/>
        <v>20170912 16:42:15.518000</v>
      </c>
      <c r="F113" s="69">
        <f t="shared" si="5"/>
        <v>57465</v>
      </c>
    </row>
    <row r="114" spans="1:6">
      <c r="A114">
        <v>88</v>
      </c>
      <c r="B114">
        <v>638.5</v>
      </c>
      <c r="C114" t="s">
        <v>63</v>
      </c>
      <c r="D114" t="s">
        <v>1775</v>
      </c>
      <c r="E114" s="68" t="str">
        <f t="shared" si="4"/>
        <v>20170912 16:42:15.518000</v>
      </c>
      <c r="F114" s="69">
        <f t="shared" si="5"/>
        <v>56188</v>
      </c>
    </row>
    <row r="115" spans="1:6">
      <c r="A115">
        <v>85</v>
      </c>
      <c r="B115">
        <v>638.5</v>
      </c>
      <c r="C115" t="s">
        <v>63</v>
      </c>
      <c r="D115" t="s">
        <v>1775</v>
      </c>
      <c r="E115" s="68" t="str">
        <f t="shared" si="4"/>
        <v>20170912 16:42:15.518000</v>
      </c>
      <c r="F115" s="69">
        <f t="shared" si="5"/>
        <v>54272.5</v>
      </c>
    </row>
    <row r="116" spans="1:6">
      <c r="A116">
        <v>40</v>
      </c>
      <c r="B116">
        <v>638.5</v>
      </c>
      <c r="C116" t="s">
        <v>63</v>
      </c>
      <c r="D116" t="s">
        <v>1775</v>
      </c>
      <c r="E116" s="68" t="str">
        <f t="shared" si="4"/>
        <v>20170912 16:42:15.518000</v>
      </c>
      <c r="F116" s="69">
        <f t="shared" si="5"/>
        <v>25540</v>
      </c>
    </row>
    <row r="117" spans="1:6">
      <c r="A117">
        <v>61</v>
      </c>
      <c r="B117">
        <v>638.5</v>
      </c>
      <c r="C117" t="s">
        <v>63</v>
      </c>
      <c r="D117" t="s">
        <v>1775</v>
      </c>
      <c r="E117" s="68" t="str">
        <f t="shared" si="4"/>
        <v>20170912 16:42:15.518000</v>
      </c>
      <c r="F117" s="69">
        <f t="shared" si="5"/>
        <v>38948.5</v>
      </c>
    </row>
    <row r="118" spans="1:6">
      <c r="A118">
        <v>500</v>
      </c>
      <c r="B118">
        <v>639.5</v>
      </c>
      <c r="C118" t="s">
        <v>63</v>
      </c>
      <c r="D118" t="s">
        <v>1776</v>
      </c>
      <c r="E118" s="68" t="str">
        <f t="shared" si="4"/>
        <v>20170912 16:43:45.974351</v>
      </c>
      <c r="F118" s="69">
        <f t="shared" si="5"/>
        <v>319750</v>
      </c>
    </row>
    <row r="119" spans="1:6">
      <c r="A119">
        <v>500</v>
      </c>
      <c r="B119">
        <v>639.5</v>
      </c>
      <c r="C119" t="s">
        <v>63</v>
      </c>
      <c r="D119" t="s">
        <v>1777</v>
      </c>
      <c r="E119" s="68" t="str">
        <f t="shared" si="4"/>
        <v>20170912 16:46:20.000000</v>
      </c>
      <c r="F119" s="69">
        <f t="shared" si="5"/>
        <v>319750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"/>
  <sheetViews>
    <sheetView workbookViewId="0">
      <selection activeCell="F1" sqref="F1:L1048576"/>
    </sheetView>
  </sheetViews>
  <sheetFormatPr defaultRowHeight="12.75"/>
  <cols>
    <col min="4" max="4" width="0.42578125" customWidth="1"/>
    <col min="5" max="5" width="23.7109375" bestFit="1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4.710937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9</v>
      </c>
      <c r="B2">
        <v>626.5</v>
      </c>
      <c r="C2" t="s">
        <v>63</v>
      </c>
      <c r="D2" t="s">
        <v>5464</v>
      </c>
      <c r="E2" s="68" t="str">
        <f t="shared" ref="E2:E43" si="0">LEFT(D2,FIND(" ",D2)-1)&amp;" "&amp;IF((MID(D2,FIND(" ",D2)+1,2))&lt;"23",MID(D2,FIND(" ",D2)+1,2) + 1 - VALUE(MID(D2,28,1)),"0"&amp;"0")&amp;MID(D2,FIND(" ",D2)+3,13)</f>
        <v>20171204 9:01:04.256000</v>
      </c>
      <c r="F2" s="69">
        <f t="shared" ref="F2:F43" si="1">A2*B2</f>
        <v>5638.5</v>
      </c>
    </row>
    <row r="3" spans="1:12">
      <c r="A3">
        <v>92</v>
      </c>
      <c r="B3">
        <v>623</v>
      </c>
      <c r="C3" t="s">
        <v>63</v>
      </c>
      <c r="D3" t="s">
        <v>5465</v>
      </c>
      <c r="E3" s="68" t="str">
        <f t="shared" si="0"/>
        <v>20171204 9:04:53.564000</v>
      </c>
      <c r="F3" s="69">
        <f t="shared" si="1"/>
        <v>57316</v>
      </c>
      <c r="H3" s="77" t="s">
        <v>150</v>
      </c>
      <c r="I3" s="70" t="s">
        <v>151</v>
      </c>
      <c r="J3" s="71" t="s">
        <v>152</v>
      </c>
      <c r="K3" s="72" t="s">
        <v>153</v>
      </c>
      <c r="L3" s="72" t="s">
        <v>154</v>
      </c>
    </row>
    <row r="4" spans="1:12">
      <c r="A4">
        <v>91</v>
      </c>
      <c r="B4">
        <v>623</v>
      </c>
      <c r="C4" t="s">
        <v>63</v>
      </c>
      <c r="D4" t="s">
        <v>5466</v>
      </c>
      <c r="E4" s="68" t="str">
        <f t="shared" si="0"/>
        <v>20171204 9:12:42.910000</v>
      </c>
      <c r="F4" s="69">
        <f t="shared" si="1"/>
        <v>56693</v>
      </c>
      <c r="H4" s="73" t="s">
        <v>63</v>
      </c>
      <c r="I4" s="70">
        <v>3000</v>
      </c>
      <c r="J4" s="74">
        <v>623.15476190476193</v>
      </c>
      <c r="K4" s="75">
        <f>I4*L4</f>
        <v>1868209.5</v>
      </c>
      <c r="L4" s="75">
        <f>SUMIF($C$2:$C$10000,"="&amp;H4,$F$2:$F$10000)/I4</f>
        <v>622.73649999999998</v>
      </c>
    </row>
    <row r="5" spans="1:12">
      <c r="A5">
        <v>92</v>
      </c>
      <c r="B5">
        <v>621.5</v>
      </c>
      <c r="C5" t="s">
        <v>63</v>
      </c>
      <c r="D5" t="s">
        <v>5467</v>
      </c>
      <c r="E5" s="68" t="str">
        <f t="shared" si="0"/>
        <v>20171204 9:22:51.608000</v>
      </c>
      <c r="F5" s="69">
        <f t="shared" si="1"/>
        <v>57178</v>
      </c>
      <c r="H5" s="73" t="s">
        <v>155</v>
      </c>
      <c r="I5" s="70">
        <v>3000</v>
      </c>
      <c r="J5" s="74">
        <v>623.15476190476193</v>
      </c>
      <c r="K5" s="75" t="e">
        <f>I7*#REF!</f>
        <v>#REF!</v>
      </c>
      <c r="L5" s="76">
        <f>SUM(F2:F10001)/GETPIVOTDATA("Sum of Volume",$I$4)</f>
        <v>622.73649999999998</v>
      </c>
    </row>
    <row r="6" spans="1:12">
      <c r="A6">
        <v>105</v>
      </c>
      <c r="B6">
        <v>621</v>
      </c>
      <c r="C6" t="s">
        <v>63</v>
      </c>
      <c r="D6" t="s">
        <v>5468</v>
      </c>
      <c r="E6" s="68" t="str">
        <f t="shared" si="0"/>
        <v>20171204 9:37:53.086000</v>
      </c>
      <c r="F6" s="69">
        <f t="shared" si="1"/>
        <v>65205</v>
      </c>
    </row>
    <row r="7" spans="1:12">
      <c r="A7">
        <v>92</v>
      </c>
      <c r="B7">
        <v>621.5</v>
      </c>
      <c r="C7" t="s">
        <v>63</v>
      </c>
      <c r="D7" t="s">
        <v>5469</v>
      </c>
      <c r="E7" s="68" t="str">
        <f t="shared" si="0"/>
        <v>20171204 9:54:09.230000</v>
      </c>
      <c r="F7" s="69">
        <f t="shared" si="1"/>
        <v>57178</v>
      </c>
    </row>
    <row r="8" spans="1:12">
      <c r="A8">
        <v>23</v>
      </c>
      <c r="B8">
        <v>620</v>
      </c>
      <c r="C8" t="s">
        <v>63</v>
      </c>
      <c r="D8" t="s">
        <v>5470</v>
      </c>
      <c r="E8" s="68" t="str">
        <f t="shared" si="0"/>
        <v>20171204 10:10:11.047000</v>
      </c>
      <c r="F8" s="69">
        <f t="shared" si="1"/>
        <v>14260</v>
      </c>
    </row>
    <row r="9" spans="1:12">
      <c r="A9">
        <v>70</v>
      </c>
      <c r="B9">
        <v>620</v>
      </c>
      <c r="C9" t="s">
        <v>63</v>
      </c>
      <c r="D9" t="s">
        <v>5470</v>
      </c>
      <c r="E9" s="68" t="str">
        <f t="shared" si="0"/>
        <v>20171204 10:10:11.047000</v>
      </c>
      <c r="F9" s="69">
        <f t="shared" si="1"/>
        <v>43400</v>
      </c>
    </row>
    <row r="10" spans="1:12">
      <c r="A10">
        <v>96</v>
      </c>
      <c r="B10">
        <v>620.5</v>
      </c>
      <c r="C10" t="s">
        <v>63</v>
      </c>
      <c r="D10" t="s">
        <v>5471</v>
      </c>
      <c r="E10" s="68" t="str">
        <f t="shared" si="0"/>
        <v>20171204 10:24:25.857000</v>
      </c>
      <c r="F10" s="69">
        <f t="shared" si="1"/>
        <v>59568</v>
      </c>
    </row>
    <row r="11" spans="1:12">
      <c r="A11">
        <v>109</v>
      </c>
      <c r="B11">
        <v>620.5</v>
      </c>
      <c r="C11" t="s">
        <v>63</v>
      </c>
      <c r="D11" t="s">
        <v>5472</v>
      </c>
      <c r="E11" s="68" t="str">
        <f t="shared" si="0"/>
        <v>20171204 10:52:22.279000</v>
      </c>
      <c r="F11" s="69">
        <f t="shared" si="1"/>
        <v>67634.5</v>
      </c>
    </row>
    <row r="12" spans="1:12">
      <c r="A12">
        <v>97</v>
      </c>
      <c r="B12">
        <v>618</v>
      </c>
      <c r="C12" t="s">
        <v>63</v>
      </c>
      <c r="D12" t="s">
        <v>5473</v>
      </c>
      <c r="E12" s="68" t="str">
        <f t="shared" si="0"/>
        <v>20171204 11:15:26.533000</v>
      </c>
      <c r="F12" s="69">
        <f t="shared" si="1"/>
        <v>59946</v>
      </c>
    </row>
    <row r="13" spans="1:12">
      <c r="A13">
        <v>186</v>
      </c>
      <c r="B13">
        <v>618.5</v>
      </c>
      <c r="C13" t="s">
        <v>63</v>
      </c>
      <c r="D13" t="s">
        <v>5474</v>
      </c>
      <c r="E13" s="68" t="str">
        <f t="shared" si="0"/>
        <v>20171204 11:19:16.573891</v>
      </c>
      <c r="F13" s="69">
        <f t="shared" si="1"/>
        <v>115041</v>
      </c>
    </row>
    <row r="14" spans="1:12">
      <c r="A14">
        <v>14</v>
      </c>
      <c r="B14">
        <v>618.5</v>
      </c>
      <c r="C14" t="s">
        <v>63</v>
      </c>
      <c r="D14" t="s">
        <v>5475</v>
      </c>
      <c r="E14" s="68" t="str">
        <f t="shared" si="0"/>
        <v>20171204 11:19:16.573937</v>
      </c>
      <c r="F14" s="69">
        <f t="shared" si="1"/>
        <v>8659</v>
      </c>
    </row>
    <row r="15" spans="1:12">
      <c r="A15">
        <v>128</v>
      </c>
      <c r="B15">
        <v>621</v>
      </c>
      <c r="C15" t="s">
        <v>63</v>
      </c>
      <c r="D15" t="s">
        <v>5476</v>
      </c>
      <c r="E15" s="68" t="str">
        <f t="shared" si="0"/>
        <v>20171204 11:51:55.293000</v>
      </c>
      <c r="F15" s="69">
        <f t="shared" si="1"/>
        <v>79488</v>
      </c>
    </row>
    <row r="16" spans="1:12">
      <c r="A16">
        <v>94</v>
      </c>
      <c r="B16">
        <v>622.5</v>
      </c>
      <c r="C16" t="s">
        <v>63</v>
      </c>
      <c r="D16" t="s">
        <v>5477</v>
      </c>
      <c r="E16" s="68" t="str">
        <f t="shared" si="0"/>
        <v>20171204 12:14:45.427000</v>
      </c>
      <c r="F16" s="69">
        <f t="shared" si="1"/>
        <v>58515</v>
      </c>
    </row>
    <row r="17" spans="1:6">
      <c r="A17">
        <v>92</v>
      </c>
      <c r="B17">
        <v>623</v>
      </c>
      <c r="C17" t="s">
        <v>63</v>
      </c>
      <c r="D17" t="s">
        <v>5478</v>
      </c>
      <c r="E17" s="68" t="str">
        <f t="shared" si="0"/>
        <v>20171204 13:03:38.330000</v>
      </c>
      <c r="F17" s="69">
        <f t="shared" si="1"/>
        <v>57316</v>
      </c>
    </row>
    <row r="18" spans="1:6">
      <c r="A18">
        <v>90</v>
      </c>
      <c r="B18">
        <v>622.5</v>
      </c>
      <c r="C18" t="s">
        <v>63</v>
      </c>
      <c r="D18" t="s">
        <v>5479</v>
      </c>
      <c r="E18" s="68" t="str">
        <f t="shared" si="0"/>
        <v>20171204 13:41:42.734000</v>
      </c>
      <c r="F18" s="69">
        <f t="shared" si="1"/>
        <v>56025</v>
      </c>
    </row>
    <row r="19" spans="1:6">
      <c r="A19">
        <v>2</v>
      </c>
      <c r="B19">
        <v>622.5</v>
      </c>
      <c r="C19" t="s">
        <v>63</v>
      </c>
      <c r="D19" t="s">
        <v>5479</v>
      </c>
      <c r="E19" s="68" t="str">
        <f t="shared" si="0"/>
        <v>20171204 13:41:42.734000</v>
      </c>
      <c r="F19" s="69">
        <f t="shared" si="1"/>
        <v>1245</v>
      </c>
    </row>
    <row r="20" spans="1:6">
      <c r="A20">
        <v>116</v>
      </c>
      <c r="B20">
        <v>624.5</v>
      </c>
      <c r="C20" t="s">
        <v>63</v>
      </c>
      <c r="D20" t="s">
        <v>5480</v>
      </c>
      <c r="E20" s="68" t="str">
        <f t="shared" si="0"/>
        <v>20171204 14:18:12.093000</v>
      </c>
      <c r="F20" s="69">
        <f t="shared" si="1"/>
        <v>72442</v>
      </c>
    </row>
    <row r="21" spans="1:6">
      <c r="A21">
        <v>52</v>
      </c>
      <c r="B21">
        <v>624.5</v>
      </c>
      <c r="C21" t="s">
        <v>63</v>
      </c>
      <c r="D21" t="s">
        <v>5481</v>
      </c>
      <c r="E21" s="68" t="str">
        <f t="shared" si="0"/>
        <v>20171204 14:41:57.988000</v>
      </c>
      <c r="F21" s="69">
        <f t="shared" si="1"/>
        <v>32474</v>
      </c>
    </row>
    <row r="22" spans="1:6">
      <c r="A22">
        <v>4</v>
      </c>
      <c r="B22">
        <v>624.5</v>
      </c>
      <c r="C22" t="s">
        <v>63</v>
      </c>
      <c r="D22" t="s">
        <v>5481</v>
      </c>
      <c r="E22" s="68" t="str">
        <f t="shared" si="0"/>
        <v>20171204 14:41:57.988000</v>
      </c>
      <c r="F22" s="69">
        <f t="shared" si="1"/>
        <v>2498</v>
      </c>
    </row>
    <row r="23" spans="1:6">
      <c r="A23">
        <v>53</v>
      </c>
      <c r="B23">
        <v>624.5</v>
      </c>
      <c r="C23" t="s">
        <v>63</v>
      </c>
      <c r="D23" t="s">
        <v>5481</v>
      </c>
      <c r="E23" s="68" t="str">
        <f t="shared" si="0"/>
        <v>20171204 14:41:57.988000</v>
      </c>
      <c r="F23" s="69">
        <f t="shared" si="1"/>
        <v>33098.5</v>
      </c>
    </row>
    <row r="24" spans="1:6">
      <c r="A24">
        <v>2</v>
      </c>
      <c r="B24">
        <v>623</v>
      </c>
      <c r="C24" t="s">
        <v>63</v>
      </c>
      <c r="D24" t="s">
        <v>5482</v>
      </c>
      <c r="E24" s="68" t="str">
        <f t="shared" si="0"/>
        <v>20171204 15:07:09.077208</v>
      </c>
      <c r="F24" s="69">
        <f t="shared" si="1"/>
        <v>1246</v>
      </c>
    </row>
    <row r="25" spans="1:6">
      <c r="A25">
        <v>100</v>
      </c>
      <c r="B25">
        <v>623</v>
      </c>
      <c r="C25" t="s">
        <v>63</v>
      </c>
      <c r="D25" t="s">
        <v>5482</v>
      </c>
      <c r="E25" s="68" t="str">
        <f t="shared" si="0"/>
        <v>20171204 15:07:09.077208</v>
      </c>
      <c r="F25" s="69">
        <f t="shared" si="1"/>
        <v>62300</v>
      </c>
    </row>
    <row r="26" spans="1:6">
      <c r="A26">
        <v>108</v>
      </c>
      <c r="B26">
        <v>623</v>
      </c>
      <c r="C26" t="s">
        <v>63</v>
      </c>
      <c r="D26" t="s">
        <v>5482</v>
      </c>
      <c r="E26" s="68" t="str">
        <f t="shared" si="0"/>
        <v>20171204 15:07:09.077208</v>
      </c>
      <c r="F26" s="69">
        <f t="shared" si="1"/>
        <v>67284</v>
      </c>
    </row>
    <row r="27" spans="1:6">
      <c r="A27">
        <v>83</v>
      </c>
      <c r="B27">
        <v>623</v>
      </c>
      <c r="C27" t="s">
        <v>63</v>
      </c>
      <c r="D27" t="s">
        <v>5482</v>
      </c>
      <c r="E27" s="68" t="str">
        <f t="shared" si="0"/>
        <v>20171204 15:07:09.077208</v>
      </c>
      <c r="F27" s="69">
        <f t="shared" si="1"/>
        <v>51709</v>
      </c>
    </row>
    <row r="28" spans="1:6">
      <c r="A28">
        <v>95</v>
      </c>
      <c r="B28">
        <v>623.5</v>
      </c>
      <c r="C28" t="s">
        <v>63</v>
      </c>
      <c r="D28" t="s">
        <v>5483</v>
      </c>
      <c r="E28" s="68" t="str">
        <f t="shared" si="0"/>
        <v>20171204 15:11:23.024000</v>
      </c>
      <c r="F28" s="69">
        <f t="shared" si="1"/>
        <v>59232.5</v>
      </c>
    </row>
    <row r="29" spans="1:6">
      <c r="A29">
        <v>107</v>
      </c>
      <c r="B29">
        <v>624.5</v>
      </c>
      <c r="C29" t="s">
        <v>63</v>
      </c>
      <c r="D29" t="s">
        <v>5484</v>
      </c>
      <c r="E29" s="68" t="str">
        <f t="shared" si="0"/>
        <v>20171204 15:39:07.457000</v>
      </c>
      <c r="F29" s="69">
        <f t="shared" si="1"/>
        <v>66821.5</v>
      </c>
    </row>
    <row r="30" spans="1:6">
      <c r="A30">
        <v>50</v>
      </c>
      <c r="B30">
        <v>625</v>
      </c>
      <c r="C30" t="s">
        <v>63</v>
      </c>
      <c r="D30" t="s">
        <v>5485</v>
      </c>
      <c r="E30" s="68" t="str">
        <f t="shared" si="0"/>
        <v>20171204 16:04:22.160000</v>
      </c>
      <c r="F30" s="69">
        <f t="shared" si="1"/>
        <v>31250</v>
      </c>
    </row>
    <row r="31" spans="1:6">
      <c r="A31">
        <v>50</v>
      </c>
      <c r="B31">
        <v>625</v>
      </c>
      <c r="C31" t="s">
        <v>63</v>
      </c>
      <c r="D31" t="s">
        <v>5486</v>
      </c>
      <c r="E31" s="68" t="str">
        <f t="shared" si="0"/>
        <v>20171204 16:04:48.716000</v>
      </c>
      <c r="F31" s="69">
        <f t="shared" si="1"/>
        <v>31250</v>
      </c>
    </row>
    <row r="32" spans="1:6">
      <c r="A32">
        <v>23</v>
      </c>
      <c r="B32">
        <v>625</v>
      </c>
      <c r="C32" t="s">
        <v>63</v>
      </c>
      <c r="D32" t="s">
        <v>5486</v>
      </c>
      <c r="E32" s="68" t="str">
        <f t="shared" si="0"/>
        <v>20171204 16:04:48.716000</v>
      </c>
      <c r="F32" s="69">
        <f t="shared" si="1"/>
        <v>14375</v>
      </c>
    </row>
    <row r="33" spans="1:6">
      <c r="A33">
        <v>96</v>
      </c>
      <c r="B33">
        <v>625.5</v>
      </c>
      <c r="C33" t="s">
        <v>63</v>
      </c>
      <c r="D33" t="s">
        <v>5487</v>
      </c>
      <c r="E33" s="68" t="str">
        <f t="shared" si="0"/>
        <v>20171204 16:23:12.367000</v>
      </c>
      <c r="F33" s="69">
        <f t="shared" si="1"/>
        <v>60048</v>
      </c>
    </row>
    <row r="34" spans="1:6">
      <c r="A34">
        <v>120</v>
      </c>
      <c r="B34">
        <v>625</v>
      </c>
      <c r="C34" t="s">
        <v>63</v>
      </c>
      <c r="D34" t="s">
        <v>5488</v>
      </c>
      <c r="E34" s="68" t="str">
        <f t="shared" si="0"/>
        <v>20171204 16:27:52.705772</v>
      </c>
      <c r="F34" s="69">
        <f t="shared" si="1"/>
        <v>75000</v>
      </c>
    </row>
    <row r="35" spans="1:6">
      <c r="A35">
        <v>80</v>
      </c>
      <c r="B35">
        <v>625</v>
      </c>
      <c r="C35" t="s">
        <v>63</v>
      </c>
      <c r="D35" t="s">
        <v>5489</v>
      </c>
      <c r="E35" s="68" t="str">
        <f t="shared" si="0"/>
        <v>20171204 16:27:52.705785</v>
      </c>
      <c r="F35" s="69">
        <f t="shared" si="1"/>
        <v>50000</v>
      </c>
    </row>
    <row r="36" spans="1:6">
      <c r="A36">
        <v>72</v>
      </c>
      <c r="B36">
        <v>625</v>
      </c>
      <c r="C36" t="s">
        <v>63</v>
      </c>
      <c r="D36" t="s">
        <v>5490</v>
      </c>
      <c r="E36" s="68" t="str">
        <f t="shared" si="0"/>
        <v>20171204 16:44:18.030000</v>
      </c>
      <c r="F36" s="69">
        <f t="shared" si="1"/>
        <v>45000</v>
      </c>
    </row>
    <row r="37" spans="1:6">
      <c r="A37">
        <v>75</v>
      </c>
      <c r="B37">
        <v>625</v>
      </c>
      <c r="C37" t="s">
        <v>63</v>
      </c>
      <c r="D37" t="s">
        <v>5491</v>
      </c>
      <c r="E37" s="68" t="str">
        <f t="shared" si="0"/>
        <v>20171204 16:49:41.868055</v>
      </c>
      <c r="F37" s="69">
        <f t="shared" si="1"/>
        <v>46875</v>
      </c>
    </row>
    <row r="38" spans="1:6">
      <c r="A38">
        <v>12</v>
      </c>
      <c r="B38">
        <v>625</v>
      </c>
      <c r="C38" t="s">
        <v>63</v>
      </c>
      <c r="D38" t="s">
        <v>5491</v>
      </c>
      <c r="E38" s="68" t="str">
        <f t="shared" si="0"/>
        <v>20171204 16:49:41.868055</v>
      </c>
      <c r="F38" s="69">
        <f t="shared" si="1"/>
        <v>7500</v>
      </c>
    </row>
    <row r="39" spans="1:6">
      <c r="A39">
        <v>62</v>
      </c>
      <c r="B39">
        <v>625</v>
      </c>
      <c r="C39" t="s">
        <v>63</v>
      </c>
      <c r="D39" t="s">
        <v>5491</v>
      </c>
      <c r="E39" s="68" t="str">
        <f t="shared" si="0"/>
        <v>20171204 16:49:41.868055</v>
      </c>
      <c r="F39" s="69">
        <f t="shared" si="1"/>
        <v>38750</v>
      </c>
    </row>
    <row r="40" spans="1:6">
      <c r="A40">
        <v>17</v>
      </c>
      <c r="B40">
        <v>625</v>
      </c>
      <c r="C40" t="s">
        <v>63</v>
      </c>
      <c r="D40" t="s">
        <v>5491</v>
      </c>
      <c r="E40" s="68" t="str">
        <f t="shared" si="0"/>
        <v>20171204 16:49:41.868055</v>
      </c>
      <c r="F40" s="69">
        <f t="shared" si="1"/>
        <v>10625</v>
      </c>
    </row>
    <row r="41" spans="1:6">
      <c r="A41">
        <v>6</v>
      </c>
      <c r="B41">
        <v>625</v>
      </c>
      <c r="C41" t="s">
        <v>63</v>
      </c>
      <c r="D41" t="s">
        <v>5491</v>
      </c>
      <c r="E41" s="68" t="str">
        <f t="shared" si="0"/>
        <v>20171204 16:49:41.868055</v>
      </c>
      <c r="F41" s="69">
        <f t="shared" si="1"/>
        <v>3750</v>
      </c>
    </row>
    <row r="42" spans="1:6">
      <c r="A42">
        <v>105</v>
      </c>
      <c r="B42">
        <v>625</v>
      </c>
      <c r="C42" t="s">
        <v>63</v>
      </c>
      <c r="D42" t="s">
        <v>5491</v>
      </c>
      <c r="E42" s="68" t="str">
        <f t="shared" si="0"/>
        <v>20171204 16:49:41.868055</v>
      </c>
      <c r="F42" s="69">
        <f t="shared" si="1"/>
        <v>65625</v>
      </c>
    </row>
    <row r="43" spans="1:6">
      <c r="A43">
        <v>30</v>
      </c>
      <c r="B43">
        <v>625</v>
      </c>
      <c r="C43" t="s">
        <v>63</v>
      </c>
      <c r="D43" t="s">
        <v>5491</v>
      </c>
      <c r="E43" s="68" t="str">
        <f t="shared" si="0"/>
        <v>20171204 16:49:41.868055</v>
      </c>
      <c r="F43" s="69">
        <f t="shared" si="1"/>
        <v>18750</v>
      </c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L154"/>
  <sheetViews>
    <sheetView workbookViewId="0">
      <selection sqref="A1:E154"/>
    </sheetView>
  </sheetViews>
  <sheetFormatPr defaultRowHeight="12.75"/>
  <cols>
    <col min="4" max="4" width="0" hidden="1" customWidth="1"/>
    <col min="5" max="5" width="25.140625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3.570312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800</v>
      </c>
      <c r="B2">
        <v>644.5</v>
      </c>
      <c r="C2" t="s">
        <v>63</v>
      </c>
      <c r="D2" t="s">
        <v>1659</v>
      </c>
      <c r="E2" s="68" t="str">
        <f t="shared" ref="E2:E65" si="0">LEFT(D2,FIND(" ",D2)-1)&amp;" "&amp;IF((MID(D2,FIND(" ",D2)+1,2))&lt;"23",MID(D2,FIND(" ",D2)+1,2) + 2 - VALUE(MID(D2,28,1)),"0"&amp;"0")&amp;MID(D2,FIND(" ",D2)+3,13)</f>
        <v>20170911 9:10:26.850050</v>
      </c>
      <c r="F2" s="69">
        <f t="shared" ref="F2:F65" si="1">A2*B2</f>
        <v>515600</v>
      </c>
    </row>
    <row r="3" spans="1:12">
      <c r="A3">
        <v>800</v>
      </c>
      <c r="B3">
        <v>643.5</v>
      </c>
      <c r="C3" t="s">
        <v>63</v>
      </c>
      <c r="D3" t="s">
        <v>1660</v>
      </c>
      <c r="E3" s="68" t="str">
        <f t="shared" si="0"/>
        <v>20170911 9:18:57.305010</v>
      </c>
      <c r="F3" s="69">
        <f t="shared" si="1"/>
        <v>514800</v>
      </c>
      <c r="H3" s="77" t="s">
        <v>150</v>
      </c>
      <c r="I3" s="70" t="s">
        <v>151</v>
      </c>
      <c r="J3" s="71" t="s">
        <v>152</v>
      </c>
      <c r="K3" s="72" t="s">
        <v>153</v>
      </c>
      <c r="L3" s="72" t="s">
        <v>154</v>
      </c>
    </row>
    <row r="4" spans="1:12">
      <c r="A4">
        <v>56</v>
      </c>
      <c r="B4">
        <v>641</v>
      </c>
      <c r="C4" t="s">
        <v>65</v>
      </c>
      <c r="D4" t="s">
        <v>1661</v>
      </c>
      <c r="E4" s="68" t="str">
        <f t="shared" si="0"/>
        <v>20170911 9:31:51.271000</v>
      </c>
      <c r="F4" s="69">
        <f t="shared" si="1"/>
        <v>35896</v>
      </c>
      <c r="H4" s="73" t="s">
        <v>70</v>
      </c>
      <c r="I4" s="70">
        <v>541</v>
      </c>
      <c r="J4" s="74">
        <v>639.16666666666663</v>
      </c>
      <c r="K4" s="75">
        <f>I4*L4</f>
        <v>345895.5</v>
      </c>
      <c r="L4" s="75">
        <f>SUMIF($C$2:$C$10000,"="&amp;H4,$F$2:$F$10000)/I4</f>
        <v>639.36321626617371</v>
      </c>
    </row>
    <row r="5" spans="1:12">
      <c r="A5">
        <v>36</v>
      </c>
      <c r="B5">
        <v>641</v>
      </c>
      <c r="C5" t="s">
        <v>70</v>
      </c>
      <c r="D5" t="s">
        <v>1662</v>
      </c>
      <c r="E5" s="68" t="str">
        <f t="shared" si="0"/>
        <v>20170911 9:31:51.271406</v>
      </c>
      <c r="F5" s="69">
        <f t="shared" si="1"/>
        <v>23076</v>
      </c>
      <c r="H5" s="73" t="s">
        <v>67</v>
      </c>
      <c r="I5" s="70">
        <v>200</v>
      </c>
      <c r="J5" s="74">
        <v>638.79999999999995</v>
      </c>
      <c r="K5" s="75">
        <f t="shared" ref="K5:K7" si="2">I5*L5</f>
        <v>127800</v>
      </c>
      <c r="L5" s="75">
        <f>SUMIF($C$2:$C$10000,"="&amp;H5,$F$2:$F$10000)/I5</f>
        <v>639</v>
      </c>
    </row>
    <row r="6" spans="1:12">
      <c r="A6">
        <v>50</v>
      </c>
      <c r="B6">
        <v>641</v>
      </c>
      <c r="C6" t="s">
        <v>67</v>
      </c>
      <c r="D6" t="s">
        <v>1663</v>
      </c>
      <c r="E6" s="68" t="str">
        <f t="shared" si="0"/>
        <v>20170911 9:31:51.271408</v>
      </c>
      <c r="F6" s="69">
        <f t="shared" si="1"/>
        <v>32050</v>
      </c>
      <c r="H6" s="73" t="s">
        <v>63</v>
      </c>
      <c r="I6" s="70">
        <v>19035</v>
      </c>
      <c r="J6" s="74">
        <v>639.85271317829461</v>
      </c>
      <c r="K6" s="75">
        <f t="shared" si="2"/>
        <v>12185951</v>
      </c>
      <c r="L6" s="75">
        <f t="shared" ref="L6:L7" si="3">SUMIF($C$2:$C$10000,"="&amp;H6,$F$2:$F$10000)/I6</f>
        <v>640.18655109009717</v>
      </c>
    </row>
    <row r="7" spans="1:12">
      <c r="A7">
        <v>189</v>
      </c>
      <c r="B7">
        <v>641</v>
      </c>
      <c r="C7" t="s">
        <v>63</v>
      </c>
      <c r="D7" t="s">
        <v>1664</v>
      </c>
      <c r="E7" s="68" t="str">
        <f t="shared" si="0"/>
        <v>20170911 9:31:51.272000</v>
      </c>
      <c r="F7" s="69">
        <f t="shared" si="1"/>
        <v>121149</v>
      </c>
      <c r="H7" s="73" t="s">
        <v>65</v>
      </c>
      <c r="I7" s="70">
        <v>224</v>
      </c>
      <c r="J7" s="74">
        <v>639</v>
      </c>
      <c r="K7" s="75">
        <f t="shared" si="2"/>
        <v>143136</v>
      </c>
      <c r="L7" s="75">
        <f t="shared" si="3"/>
        <v>639</v>
      </c>
    </row>
    <row r="8" spans="1:12">
      <c r="A8">
        <v>169</v>
      </c>
      <c r="B8">
        <v>641</v>
      </c>
      <c r="C8" t="s">
        <v>63</v>
      </c>
      <c r="D8" t="s">
        <v>1665</v>
      </c>
      <c r="E8" s="68" t="str">
        <f t="shared" si="0"/>
        <v>20170911 9:31:51.281000</v>
      </c>
      <c r="F8" s="69">
        <f t="shared" si="1"/>
        <v>108329</v>
      </c>
      <c r="H8" s="73" t="s">
        <v>155</v>
      </c>
      <c r="I8" s="70">
        <v>20000</v>
      </c>
      <c r="J8" s="74">
        <v>639.72875816993462</v>
      </c>
      <c r="K8" s="76">
        <f>SUM(K6:K7)</f>
        <v>12329087</v>
      </c>
      <c r="L8" s="76">
        <f>SUM(F2:F10000)/GETPIVOTDATA("Sum of Volume",$I$4)</f>
        <v>640.13912500000004</v>
      </c>
    </row>
    <row r="9" spans="1:12">
      <c r="A9">
        <v>127</v>
      </c>
      <c r="B9">
        <v>642.5</v>
      </c>
      <c r="C9" t="s">
        <v>63</v>
      </c>
      <c r="D9" t="s">
        <v>1666</v>
      </c>
      <c r="E9" s="68" t="str">
        <f t="shared" si="0"/>
        <v>20170911 9:56:00.708000</v>
      </c>
      <c r="F9" s="69">
        <f t="shared" si="1"/>
        <v>81597.5</v>
      </c>
    </row>
    <row r="10" spans="1:12">
      <c r="A10">
        <v>373</v>
      </c>
      <c r="B10">
        <v>642.5</v>
      </c>
      <c r="C10" t="s">
        <v>63</v>
      </c>
      <c r="D10" t="s">
        <v>1666</v>
      </c>
      <c r="E10" s="68" t="str">
        <f t="shared" si="0"/>
        <v>20170911 9:56:00.708000</v>
      </c>
      <c r="F10" s="69">
        <f t="shared" si="1"/>
        <v>239652.5</v>
      </c>
    </row>
    <row r="11" spans="1:12">
      <c r="A11">
        <v>90</v>
      </c>
      <c r="B11">
        <v>642.5</v>
      </c>
      <c r="C11" t="s">
        <v>63</v>
      </c>
      <c r="D11" t="s">
        <v>1667</v>
      </c>
      <c r="E11" s="68" t="str">
        <f t="shared" si="0"/>
        <v>20170911 10:12:35.250000</v>
      </c>
      <c r="F11" s="69">
        <f t="shared" si="1"/>
        <v>57825</v>
      </c>
    </row>
    <row r="12" spans="1:12">
      <c r="A12">
        <v>48</v>
      </c>
      <c r="B12">
        <v>642.5</v>
      </c>
      <c r="C12" t="s">
        <v>63</v>
      </c>
      <c r="D12" t="s">
        <v>1667</v>
      </c>
      <c r="E12" s="68" t="str">
        <f t="shared" si="0"/>
        <v>20170911 10:12:35.250000</v>
      </c>
      <c r="F12" s="69">
        <f t="shared" si="1"/>
        <v>30840</v>
      </c>
    </row>
    <row r="13" spans="1:12">
      <c r="A13">
        <v>128</v>
      </c>
      <c r="B13">
        <v>642.5</v>
      </c>
      <c r="C13" t="s">
        <v>63</v>
      </c>
      <c r="D13" t="s">
        <v>1667</v>
      </c>
      <c r="E13" s="68" t="str">
        <f t="shared" si="0"/>
        <v>20170911 10:12:35.250000</v>
      </c>
      <c r="F13" s="69">
        <f t="shared" si="1"/>
        <v>82240</v>
      </c>
    </row>
    <row r="14" spans="1:12">
      <c r="A14">
        <v>134</v>
      </c>
      <c r="B14">
        <v>642.5</v>
      </c>
      <c r="C14" t="s">
        <v>63</v>
      </c>
      <c r="D14" t="s">
        <v>1668</v>
      </c>
      <c r="E14" s="68" t="str">
        <f t="shared" si="0"/>
        <v>20170911 10:12:35.270000</v>
      </c>
      <c r="F14" s="69">
        <f t="shared" si="1"/>
        <v>86095</v>
      </c>
    </row>
    <row r="15" spans="1:12">
      <c r="A15">
        <v>39</v>
      </c>
      <c r="B15">
        <v>641</v>
      </c>
      <c r="C15" t="s">
        <v>63</v>
      </c>
      <c r="D15" t="s">
        <v>1669</v>
      </c>
      <c r="E15" s="68" t="str">
        <f t="shared" si="0"/>
        <v>20170911 10:30:23.143000</v>
      </c>
      <c r="F15" s="69">
        <f t="shared" si="1"/>
        <v>24999</v>
      </c>
    </row>
    <row r="16" spans="1:12">
      <c r="A16">
        <v>257</v>
      </c>
      <c r="B16">
        <v>641</v>
      </c>
      <c r="C16" t="s">
        <v>63</v>
      </c>
      <c r="D16" t="s">
        <v>1670</v>
      </c>
      <c r="E16" s="68" t="str">
        <f t="shared" si="0"/>
        <v>20170911 10:32:01.043000</v>
      </c>
      <c r="F16" s="69">
        <f t="shared" si="1"/>
        <v>164737</v>
      </c>
    </row>
    <row r="17" spans="1:6">
      <c r="A17">
        <v>33</v>
      </c>
      <c r="B17">
        <v>641</v>
      </c>
      <c r="C17" t="s">
        <v>63</v>
      </c>
      <c r="D17" t="s">
        <v>1671</v>
      </c>
      <c r="E17" s="68" t="str">
        <f t="shared" si="0"/>
        <v>20170911 10:34:23.308000</v>
      </c>
      <c r="F17" s="69">
        <f t="shared" si="1"/>
        <v>21153</v>
      </c>
    </row>
    <row r="18" spans="1:6">
      <c r="A18">
        <v>19</v>
      </c>
      <c r="B18">
        <v>641</v>
      </c>
      <c r="C18" t="s">
        <v>63</v>
      </c>
      <c r="D18" t="s">
        <v>1672</v>
      </c>
      <c r="E18" s="68" t="str">
        <f t="shared" si="0"/>
        <v>20170911 10:36:45.340000</v>
      </c>
      <c r="F18" s="69">
        <f t="shared" si="1"/>
        <v>12179</v>
      </c>
    </row>
    <row r="19" spans="1:6">
      <c r="A19">
        <v>12</v>
      </c>
      <c r="B19">
        <v>641</v>
      </c>
      <c r="C19" t="s">
        <v>63</v>
      </c>
      <c r="D19" t="s">
        <v>1673</v>
      </c>
      <c r="E19" s="68" t="str">
        <f t="shared" si="0"/>
        <v>20170911 10:37:34.334000</v>
      </c>
      <c r="F19" s="69">
        <f t="shared" si="1"/>
        <v>7692</v>
      </c>
    </row>
    <row r="20" spans="1:6">
      <c r="A20">
        <v>140</v>
      </c>
      <c r="B20">
        <v>641</v>
      </c>
      <c r="C20" t="s">
        <v>63</v>
      </c>
      <c r="D20" t="s">
        <v>1673</v>
      </c>
      <c r="E20" s="68" t="str">
        <f t="shared" si="0"/>
        <v>20170911 10:37:34.334000</v>
      </c>
      <c r="F20" s="69">
        <f t="shared" si="1"/>
        <v>89740</v>
      </c>
    </row>
    <row r="21" spans="1:6">
      <c r="A21">
        <v>132</v>
      </c>
      <c r="B21">
        <v>639</v>
      </c>
      <c r="C21" t="s">
        <v>63</v>
      </c>
      <c r="D21" t="s">
        <v>1674</v>
      </c>
      <c r="E21" s="68" t="str">
        <f t="shared" si="0"/>
        <v>20170911 10:48:36.023000</v>
      </c>
      <c r="F21" s="69">
        <f t="shared" si="1"/>
        <v>84348</v>
      </c>
    </row>
    <row r="22" spans="1:6">
      <c r="A22">
        <v>226</v>
      </c>
      <c r="B22">
        <v>639</v>
      </c>
      <c r="C22" t="s">
        <v>63</v>
      </c>
      <c r="D22" t="s">
        <v>1674</v>
      </c>
      <c r="E22" s="68" t="str">
        <f t="shared" si="0"/>
        <v>20170911 10:48:36.023000</v>
      </c>
      <c r="F22" s="69">
        <f t="shared" si="1"/>
        <v>144414</v>
      </c>
    </row>
    <row r="23" spans="1:6">
      <c r="A23">
        <v>56</v>
      </c>
      <c r="B23">
        <v>639</v>
      </c>
      <c r="C23" t="s">
        <v>65</v>
      </c>
      <c r="D23" t="s">
        <v>1675</v>
      </c>
      <c r="E23" s="68" t="str">
        <f t="shared" si="0"/>
        <v>20170911 10:48:36.033000</v>
      </c>
      <c r="F23" s="69">
        <f t="shared" si="1"/>
        <v>35784</v>
      </c>
    </row>
    <row r="24" spans="1:6">
      <c r="A24">
        <v>50</v>
      </c>
      <c r="B24">
        <v>639</v>
      </c>
      <c r="C24" t="s">
        <v>67</v>
      </c>
      <c r="D24" t="s">
        <v>1676</v>
      </c>
      <c r="E24" s="68" t="str">
        <f t="shared" si="0"/>
        <v>20170911 10:48:36.033757</v>
      </c>
      <c r="F24" s="69">
        <f t="shared" si="1"/>
        <v>31950</v>
      </c>
    </row>
    <row r="25" spans="1:6">
      <c r="A25">
        <v>36</v>
      </c>
      <c r="B25">
        <v>639</v>
      </c>
      <c r="C25" t="s">
        <v>70</v>
      </c>
      <c r="D25" t="s">
        <v>1677</v>
      </c>
      <c r="E25" s="68" t="str">
        <f t="shared" si="0"/>
        <v>20170911 10:48:36.033759</v>
      </c>
      <c r="F25" s="69">
        <f t="shared" si="1"/>
        <v>23004</v>
      </c>
    </row>
    <row r="26" spans="1:6">
      <c r="A26">
        <v>79</v>
      </c>
      <c r="B26">
        <v>638</v>
      </c>
      <c r="C26" t="s">
        <v>63</v>
      </c>
      <c r="D26" t="s">
        <v>1678</v>
      </c>
      <c r="E26" s="68" t="str">
        <f t="shared" si="0"/>
        <v>20170911 10:49:47.704000</v>
      </c>
      <c r="F26" s="69">
        <f t="shared" si="1"/>
        <v>50402</v>
      </c>
    </row>
    <row r="27" spans="1:6">
      <c r="A27">
        <v>279</v>
      </c>
      <c r="B27">
        <v>638</v>
      </c>
      <c r="C27" t="s">
        <v>63</v>
      </c>
      <c r="D27" t="s">
        <v>1678</v>
      </c>
      <c r="E27" s="68" t="str">
        <f t="shared" si="0"/>
        <v>20170911 10:49:47.704000</v>
      </c>
      <c r="F27" s="69">
        <f t="shared" si="1"/>
        <v>178002</v>
      </c>
    </row>
    <row r="28" spans="1:6">
      <c r="A28">
        <v>56</v>
      </c>
      <c r="B28">
        <v>638</v>
      </c>
      <c r="C28" t="s">
        <v>65</v>
      </c>
      <c r="D28" t="s">
        <v>1679</v>
      </c>
      <c r="E28" s="68" t="str">
        <f t="shared" si="0"/>
        <v>20170911 10:49:47.714000</v>
      </c>
      <c r="F28" s="69">
        <f t="shared" si="1"/>
        <v>35728</v>
      </c>
    </row>
    <row r="29" spans="1:6">
      <c r="A29">
        <v>36</v>
      </c>
      <c r="B29">
        <v>638</v>
      </c>
      <c r="C29" t="s">
        <v>70</v>
      </c>
      <c r="D29" t="s">
        <v>1680</v>
      </c>
      <c r="E29" s="68" t="str">
        <f t="shared" si="0"/>
        <v>20170911 10:49:47.714533</v>
      </c>
      <c r="F29" s="69">
        <f t="shared" si="1"/>
        <v>22968</v>
      </c>
    </row>
    <row r="30" spans="1:6">
      <c r="A30">
        <v>50</v>
      </c>
      <c r="B30">
        <v>638</v>
      </c>
      <c r="C30" t="s">
        <v>67</v>
      </c>
      <c r="D30" t="s">
        <v>1681</v>
      </c>
      <c r="E30" s="68" t="str">
        <f t="shared" si="0"/>
        <v>20170911 10:49:47.714534</v>
      </c>
      <c r="F30" s="69">
        <f t="shared" si="1"/>
        <v>31900</v>
      </c>
    </row>
    <row r="31" spans="1:6">
      <c r="A31">
        <v>500</v>
      </c>
      <c r="B31">
        <v>640</v>
      </c>
      <c r="C31" t="s">
        <v>63</v>
      </c>
      <c r="D31" t="s">
        <v>1682</v>
      </c>
      <c r="E31" s="68" t="str">
        <f t="shared" si="0"/>
        <v>20170911 11:18:32.005000</v>
      </c>
      <c r="F31" s="69">
        <f t="shared" si="1"/>
        <v>320000</v>
      </c>
    </row>
    <row r="32" spans="1:6">
      <c r="A32">
        <v>409</v>
      </c>
      <c r="B32">
        <v>640</v>
      </c>
      <c r="C32" t="s">
        <v>63</v>
      </c>
      <c r="D32" t="s">
        <v>1683</v>
      </c>
      <c r="E32" s="68" t="str">
        <f t="shared" si="0"/>
        <v>20170911 11:29:19.174000</v>
      </c>
      <c r="F32" s="69">
        <f t="shared" si="1"/>
        <v>261760</v>
      </c>
    </row>
    <row r="33" spans="1:6">
      <c r="A33">
        <v>91</v>
      </c>
      <c r="B33">
        <v>640</v>
      </c>
      <c r="C33" t="s">
        <v>63</v>
      </c>
      <c r="D33" t="s">
        <v>1683</v>
      </c>
      <c r="E33" s="68" t="str">
        <f t="shared" si="0"/>
        <v>20170911 11:29:19.174000</v>
      </c>
      <c r="F33" s="69">
        <f t="shared" si="1"/>
        <v>58240</v>
      </c>
    </row>
    <row r="34" spans="1:6">
      <c r="A34">
        <v>25</v>
      </c>
      <c r="B34">
        <v>639</v>
      </c>
      <c r="C34" t="s">
        <v>70</v>
      </c>
      <c r="D34" t="s">
        <v>1684</v>
      </c>
      <c r="E34" s="68" t="str">
        <f t="shared" si="0"/>
        <v>20170911 11:49:09.787113</v>
      </c>
      <c r="F34" s="69">
        <f t="shared" si="1"/>
        <v>15975</v>
      </c>
    </row>
    <row r="35" spans="1:6">
      <c r="A35">
        <v>89</v>
      </c>
      <c r="B35">
        <v>639.5</v>
      </c>
      <c r="C35" t="s">
        <v>63</v>
      </c>
      <c r="D35" t="s">
        <v>1685</v>
      </c>
      <c r="E35" s="68" t="str">
        <f t="shared" si="0"/>
        <v>20170911 11:53:07.175000</v>
      </c>
      <c r="F35" s="69">
        <f t="shared" si="1"/>
        <v>56915.5</v>
      </c>
    </row>
    <row r="36" spans="1:6">
      <c r="A36">
        <v>93</v>
      </c>
      <c r="B36">
        <v>639.5</v>
      </c>
      <c r="C36" t="s">
        <v>63</v>
      </c>
      <c r="D36" t="s">
        <v>1685</v>
      </c>
      <c r="E36" s="68" t="str">
        <f t="shared" si="0"/>
        <v>20170911 11:53:07.175000</v>
      </c>
      <c r="F36" s="69">
        <f t="shared" si="1"/>
        <v>59473.5</v>
      </c>
    </row>
    <row r="37" spans="1:6">
      <c r="A37">
        <v>124</v>
      </c>
      <c r="B37">
        <v>639.5</v>
      </c>
      <c r="C37" t="s">
        <v>63</v>
      </c>
      <c r="D37" t="s">
        <v>1685</v>
      </c>
      <c r="E37" s="68" t="str">
        <f t="shared" si="0"/>
        <v>20170911 11:53:07.175000</v>
      </c>
      <c r="F37" s="69">
        <f t="shared" si="1"/>
        <v>79298</v>
      </c>
    </row>
    <row r="38" spans="1:6">
      <c r="A38">
        <v>88</v>
      </c>
      <c r="B38">
        <v>639.5</v>
      </c>
      <c r="C38" t="s">
        <v>63</v>
      </c>
      <c r="D38" t="s">
        <v>1685</v>
      </c>
      <c r="E38" s="68" t="str">
        <f t="shared" si="0"/>
        <v>20170911 11:53:07.175000</v>
      </c>
      <c r="F38" s="69">
        <f t="shared" si="1"/>
        <v>56276</v>
      </c>
    </row>
    <row r="39" spans="1:6">
      <c r="A39">
        <v>29</v>
      </c>
      <c r="B39">
        <v>639.5</v>
      </c>
      <c r="C39" t="s">
        <v>63</v>
      </c>
      <c r="D39" t="s">
        <v>1685</v>
      </c>
      <c r="E39" s="68" t="str">
        <f t="shared" si="0"/>
        <v>20170911 11:53:07.175000</v>
      </c>
      <c r="F39" s="69">
        <f t="shared" si="1"/>
        <v>18545.5</v>
      </c>
    </row>
    <row r="40" spans="1:6">
      <c r="A40">
        <v>52</v>
      </c>
      <c r="B40">
        <v>639.5</v>
      </c>
      <c r="C40" t="s">
        <v>63</v>
      </c>
      <c r="D40" t="s">
        <v>1685</v>
      </c>
      <c r="E40" s="68" t="str">
        <f t="shared" si="0"/>
        <v>20170911 11:53:07.175000</v>
      </c>
      <c r="F40" s="69">
        <f t="shared" si="1"/>
        <v>33254</v>
      </c>
    </row>
    <row r="41" spans="1:6">
      <c r="A41">
        <v>122</v>
      </c>
      <c r="B41">
        <v>639</v>
      </c>
      <c r="C41" t="s">
        <v>63</v>
      </c>
      <c r="D41" t="s">
        <v>1686</v>
      </c>
      <c r="E41" s="68" t="str">
        <f t="shared" si="0"/>
        <v>20170911 11:53:18.611000</v>
      </c>
      <c r="F41" s="69">
        <f t="shared" si="1"/>
        <v>77958</v>
      </c>
    </row>
    <row r="42" spans="1:6">
      <c r="A42">
        <v>236</v>
      </c>
      <c r="B42">
        <v>639</v>
      </c>
      <c r="C42" t="s">
        <v>63</v>
      </c>
      <c r="D42" t="s">
        <v>1687</v>
      </c>
      <c r="E42" s="68" t="str">
        <f t="shared" si="0"/>
        <v>20170911 11:55:06.041000</v>
      </c>
      <c r="F42" s="69">
        <f t="shared" si="1"/>
        <v>150804</v>
      </c>
    </row>
    <row r="43" spans="1:6">
      <c r="A43">
        <v>117</v>
      </c>
      <c r="B43">
        <v>639</v>
      </c>
      <c r="C43" t="s">
        <v>63</v>
      </c>
      <c r="D43" t="s">
        <v>1688</v>
      </c>
      <c r="E43" s="68" t="str">
        <f t="shared" si="0"/>
        <v>20170911 11:57:30.198000</v>
      </c>
      <c r="F43" s="69">
        <f t="shared" si="1"/>
        <v>74763</v>
      </c>
    </row>
    <row r="44" spans="1:6">
      <c r="A44">
        <v>238</v>
      </c>
      <c r="B44">
        <v>639</v>
      </c>
      <c r="C44" t="s">
        <v>63</v>
      </c>
      <c r="D44" t="s">
        <v>1689</v>
      </c>
      <c r="E44" s="68" t="str">
        <f t="shared" si="0"/>
        <v>20170911 12:22:31.173000</v>
      </c>
      <c r="F44" s="69">
        <f t="shared" si="1"/>
        <v>152082</v>
      </c>
    </row>
    <row r="45" spans="1:6">
      <c r="A45">
        <v>185</v>
      </c>
      <c r="B45">
        <v>639</v>
      </c>
      <c r="C45" t="s">
        <v>63</v>
      </c>
      <c r="D45" t="s">
        <v>1689</v>
      </c>
      <c r="E45" s="68" t="str">
        <f t="shared" si="0"/>
        <v>20170911 12:22:31.173000</v>
      </c>
      <c r="F45" s="69">
        <f t="shared" si="1"/>
        <v>118215</v>
      </c>
    </row>
    <row r="46" spans="1:6">
      <c r="A46">
        <v>102</v>
      </c>
      <c r="B46">
        <v>639</v>
      </c>
      <c r="C46" t="s">
        <v>63</v>
      </c>
      <c r="D46" t="s">
        <v>1689</v>
      </c>
      <c r="E46" s="68" t="str">
        <f t="shared" si="0"/>
        <v>20170911 12:22:31.173000</v>
      </c>
      <c r="F46" s="69">
        <f t="shared" si="1"/>
        <v>65178</v>
      </c>
    </row>
    <row r="47" spans="1:6">
      <c r="A47">
        <v>78</v>
      </c>
      <c r="B47">
        <v>638</v>
      </c>
      <c r="C47" t="s">
        <v>63</v>
      </c>
      <c r="D47" t="s">
        <v>1690</v>
      </c>
      <c r="E47" s="68" t="str">
        <f t="shared" si="0"/>
        <v>20170911 12:30:25.652000</v>
      </c>
      <c r="F47" s="69">
        <f t="shared" si="1"/>
        <v>49764</v>
      </c>
    </row>
    <row r="48" spans="1:6">
      <c r="A48">
        <v>280</v>
      </c>
      <c r="B48">
        <v>638</v>
      </c>
      <c r="C48" t="s">
        <v>63</v>
      </c>
      <c r="D48" t="s">
        <v>1690</v>
      </c>
      <c r="E48" s="68" t="str">
        <f t="shared" si="0"/>
        <v>20170911 12:30:25.652000</v>
      </c>
      <c r="F48" s="69">
        <f t="shared" si="1"/>
        <v>178640</v>
      </c>
    </row>
    <row r="49" spans="1:6">
      <c r="A49">
        <v>56</v>
      </c>
      <c r="B49">
        <v>638</v>
      </c>
      <c r="C49" t="s">
        <v>65</v>
      </c>
      <c r="D49" t="s">
        <v>1691</v>
      </c>
      <c r="E49" s="68" t="str">
        <f t="shared" si="0"/>
        <v>20170911 12:30:25.662000</v>
      </c>
      <c r="F49" s="69">
        <f t="shared" si="1"/>
        <v>35728</v>
      </c>
    </row>
    <row r="50" spans="1:6">
      <c r="A50">
        <v>22</v>
      </c>
      <c r="B50">
        <v>638</v>
      </c>
      <c r="C50" t="s">
        <v>67</v>
      </c>
      <c r="D50" t="s">
        <v>1692</v>
      </c>
      <c r="E50" s="68" t="str">
        <f t="shared" si="0"/>
        <v>20170911 12:30:25.662749</v>
      </c>
      <c r="F50" s="69">
        <f t="shared" si="1"/>
        <v>14036</v>
      </c>
    </row>
    <row r="51" spans="1:6">
      <c r="A51">
        <v>16</v>
      </c>
      <c r="B51">
        <v>638</v>
      </c>
      <c r="C51" t="s">
        <v>70</v>
      </c>
      <c r="D51" t="s">
        <v>1693</v>
      </c>
      <c r="E51" s="68" t="str">
        <f t="shared" si="0"/>
        <v>20170911 12:30:25.662768</v>
      </c>
      <c r="F51" s="69">
        <f t="shared" si="1"/>
        <v>10208</v>
      </c>
    </row>
    <row r="52" spans="1:6">
      <c r="A52">
        <v>28</v>
      </c>
      <c r="B52">
        <v>638</v>
      </c>
      <c r="C52" t="s">
        <v>67</v>
      </c>
      <c r="D52" t="s">
        <v>1694</v>
      </c>
      <c r="E52" s="68" t="str">
        <f t="shared" si="0"/>
        <v>20170911 12:30:25.662792</v>
      </c>
      <c r="F52" s="69">
        <f t="shared" si="1"/>
        <v>17864</v>
      </c>
    </row>
    <row r="53" spans="1:6">
      <c r="A53">
        <v>20</v>
      </c>
      <c r="B53">
        <v>638</v>
      </c>
      <c r="C53" t="s">
        <v>70</v>
      </c>
      <c r="D53" t="s">
        <v>1695</v>
      </c>
      <c r="E53" s="68" t="str">
        <f t="shared" si="0"/>
        <v>20170911 12:30:25.662811</v>
      </c>
      <c r="F53" s="69">
        <f t="shared" si="1"/>
        <v>12760</v>
      </c>
    </row>
    <row r="54" spans="1:6">
      <c r="A54">
        <v>33</v>
      </c>
      <c r="B54">
        <v>637</v>
      </c>
      <c r="C54" t="s">
        <v>63</v>
      </c>
      <c r="D54" t="s">
        <v>1696</v>
      </c>
      <c r="E54" s="68" t="str">
        <f t="shared" si="0"/>
        <v>20170911 13:06:58.197000</v>
      </c>
      <c r="F54" s="69">
        <f t="shared" si="1"/>
        <v>21021</v>
      </c>
    </row>
    <row r="55" spans="1:6">
      <c r="A55">
        <v>90</v>
      </c>
      <c r="B55">
        <v>637</v>
      </c>
      <c r="C55" t="s">
        <v>63</v>
      </c>
      <c r="D55" t="s">
        <v>1696</v>
      </c>
      <c r="E55" s="68" t="str">
        <f t="shared" si="0"/>
        <v>20170911 13:06:58.197000</v>
      </c>
      <c r="F55" s="69">
        <f t="shared" si="1"/>
        <v>57330</v>
      </c>
    </row>
    <row r="56" spans="1:6">
      <c r="A56">
        <v>206</v>
      </c>
      <c r="B56">
        <v>637</v>
      </c>
      <c r="C56" t="s">
        <v>63</v>
      </c>
      <c r="D56" t="s">
        <v>1696</v>
      </c>
      <c r="E56" s="68" t="str">
        <f t="shared" si="0"/>
        <v>20170911 13:06:58.197000</v>
      </c>
      <c r="F56" s="69">
        <f t="shared" si="1"/>
        <v>131222</v>
      </c>
    </row>
    <row r="57" spans="1:6">
      <c r="A57">
        <v>58</v>
      </c>
      <c r="B57">
        <v>637</v>
      </c>
      <c r="C57" t="s">
        <v>63</v>
      </c>
      <c r="D57" t="s">
        <v>1696</v>
      </c>
      <c r="E57" s="68" t="str">
        <f t="shared" si="0"/>
        <v>20170911 13:06:58.197000</v>
      </c>
      <c r="F57" s="69">
        <f t="shared" si="1"/>
        <v>36946</v>
      </c>
    </row>
    <row r="58" spans="1:6">
      <c r="A58">
        <v>83</v>
      </c>
      <c r="B58">
        <v>637</v>
      </c>
      <c r="C58" t="s">
        <v>63</v>
      </c>
      <c r="D58" t="s">
        <v>1696</v>
      </c>
      <c r="E58" s="68" t="str">
        <f t="shared" si="0"/>
        <v>20170911 13:06:58.197000</v>
      </c>
      <c r="F58" s="69">
        <f t="shared" si="1"/>
        <v>52871</v>
      </c>
    </row>
    <row r="59" spans="1:6">
      <c r="A59">
        <v>96</v>
      </c>
      <c r="B59">
        <v>637</v>
      </c>
      <c r="C59" t="s">
        <v>63</v>
      </c>
      <c r="D59" t="s">
        <v>1696</v>
      </c>
      <c r="E59" s="68" t="str">
        <f t="shared" si="0"/>
        <v>20170911 13:06:58.197000</v>
      </c>
      <c r="F59" s="69">
        <f t="shared" si="1"/>
        <v>61152</v>
      </c>
    </row>
    <row r="60" spans="1:6">
      <c r="A60">
        <v>101</v>
      </c>
      <c r="B60">
        <v>637</v>
      </c>
      <c r="C60" t="s">
        <v>63</v>
      </c>
      <c r="D60" t="s">
        <v>1696</v>
      </c>
      <c r="E60" s="68" t="str">
        <f t="shared" si="0"/>
        <v>20170911 13:06:58.197000</v>
      </c>
      <c r="F60" s="69">
        <f t="shared" si="1"/>
        <v>64337</v>
      </c>
    </row>
    <row r="61" spans="1:6">
      <c r="A61">
        <v>28</v>
      </c>
      <c r="B61">
        <v>637</v>
      </c>
      <c r="C61" t="s">
        <v>63</v>
      </c>
      <c r="D61" t="s">
        <v>1696</v>
      </c>
      <c r="E61" s="68" t="str">
        <f t="shared" si="0"/>
        <v>20170911 13:06:58.197000</v>
      </c>
      <c r="F61" s="69">
        <f t="shared" si="1"/>
        <v>17836</v>
      </c>
    </row>
    <row r="62" spans="1:6">
      <c r="A62">
        <v>30</v>
      </c>
      <c r="B62">
        <v>637</v>
      </c>
      <c r="C62" t="s">
        <v>63</v>
      </c>
      <c r="D62" t="s">
        <v>1696</v>
      </c>
      <c r="E62" s="68" t="str">
        <f t="shared" si="0"/>
        <v>20170911 13:06:58.197000</v>
      </c>
      <c r="F62" s="69">
        <f t="shared" si="1"/>
        <v>19110</v>
      </c>
    </row>
    <row r="63" spans="1:6">
      <c r="A63">
        <v>90</v>
      </c>
      <c r="B63">
        <v>637</v>
      </c>
      <c r="C63" t="s">
        <v>63</v>
      </c>
      <c r="D63" t="s">
        <v>1696</v>
      </c>
      <c r="E63" s="68" t="str">
        <f t="shared" si="0"/>
        <v>20170911 13:06:58.197000</v>
      </c>
      <c r="F63" s="69">
        <f t="shared" si="1"/>
        <v>57330</v>
      </c>
    </row>
    <row r="64" spans="1:6">
      <c r="A64">
        <v>39</v>
      </c>
      <c r="B64">
        <v>638.5</v>
      </c>
      <c r="C64" t="s">
        <v>63</v>
      </c>
      <c r="D64" t="s">
        <v>1697</v>
      </c>
      <c r="E64" s="68" t="str">
        <f t="shared" si="0"/>
        <v>20170911 13:26:40.848000</v>
      </c>
      <c r="F64" s="69">
        <f t="shared" si="1"/>
        <v>24901.5</v>
      </c>
    </row>
    <row r="65" spans="1:6">
      <c r="A65">
        <v>100</v>
      </c>
      <c r="B65">
        <v>638.5</v>
      </c>
      <c r="C65" t="s">
        <v>63</v>
      </c>
      <c r="D65" t="s">
        <v>1697</v>
      </c>
      <c r="E65" s="68" t="str">
        <f t="shared" si="0"/>
        <v>20170911 13:26:40.848000</v>
      </c>
      <c r="F65" s="69">
        <f t="shared" si="1"/>
        <v>63850</v>
      </c>
    </row>
    <row r="66" spans="1:6">
      <c r="A66">
        <v>90</v>
      </c>
      <c r="B66">
        <v>638.5</v>
      </c>
      <c r="C66" t="s">
        <v>63</v>
      </c>
      <c r="D66" t="s">
        <v>1697</v>
      </c>
      <c r="E66" s="68" t="str">
        <f t="shared" ref="E66:E129" si="4">LEFT(D66,FIND(" ",D66)-1)&amp;" "&amp;IF((MID(D66,FIND(" ",D66)+1,2))&lt;"23",MID(D66,FIND(" ",D66)+1,2) + 2 - VALUE(MID(D66,28,1)),"0"&amp;"0")&amp;MID(D66,FIND(" ",D66)+3,13)</f>
        <v>20170911 13:26:40.848000</v>
      </c>
      <c r="F66" s="69">
        <f t="shared" ref="F66:F129" si="5">A66*B66</f>
        <v>57465</v>
      </c>
    </row>
    <row r="67" spans="1:6">
      <c r="A67">
        <v>127</v>
      </c>
      <c r="B67">
        <v>638.5</v>
      </c>
      <c r="C67" t="s">
        <v>63</v>
      </c>
      <c r="D67" t="s">
        <v>1697</v>
      </c>
      <c r="E67" s="68" t="str">
        <f t="shared" si="4"/>
        <v>20170911 13:26:40.848000</v>
      </c>
      <c r="F67" s="69">
        <f t="shared" si="5"/>
        <v>81089.5</v>
      </c>
    </row>
    <row r="68" spans="1:6">
      <c r="A68">
        <v>81</v>
      </c>
      <c r="B68">
        <v>638.5</v>
      </c>
      <c r="C68" t="s">
        <v>63</v>
      </c>
      <c r="D68" t="s">
        <v>1697</v>
      </c>
      <c r="E68" s="68" t="str">
        <f t="shared" si="4"/>
        <v>20170911 13:26:40.848000</v>
      </c>
      <c r="F68" s="69">
        <f t="shared" si="5"/>
        <v>51718.5</v>
      </c>
    </row>
    <row r="69" spans="1:6">
      <c r="A69">
        <v>248</v>
      </c>
      <c r="B69">
        <v>638.5</v>
      </c>
      <c r="C69" t="s">
        <v>63</v>
      </c>
      <c r="D69" t="s">
        <v>1697</v>
      </c>
      <c r="E69" s="68" t="str">
        <f t="shared" si="4"/>
        <v>20170911 13:26:40.848000</v>
      </c>
      <c r="F69" s="69">
        <f t="shared" si="5"/>
        <v>158348</v>
      </c>
    </row>
    <row r="70" spans="1:6">
      <c r="A70">
        <v>54</v>
      </c>
      <c r="B70">
        <v>638</v>
      </c>
      <c r="C70" t="s">
        <v>70</v>
      </c>
      <c r="D70" t="s">
        <v>1698</v>
      </c>
      <c r="E70" s="68" t="str">
        <f t="shared" si="4"/>
        <v>20170911 13:45:55.780805</v>
      </c>
      <c r="F70" s="69">
        <f t="shared" si="5"/>
        <v>34452</v>
      </c>
    </row>
    <row r="71" spans="1:6">
      <c r="A71">
        <v>295</v>
      </c>
      <c r="B71">
        <v>638</v>
      </c>
      <c r="C71" t="s">
        <v>63</v>
      </c>
      <c r="D71" t="s">
        <v>1699</v>
      </c>
      <c r="E71" s="68" t="str">
        <f t="shared" si="4"/>
        <v>20170911 13:52:36.042000</v>
      </c>
      <c r="F71" s="69">
        <f t="shared" si="5"/>
        <v>188210</v>
      </c>
    </row>
    <row r="72" spans="1:6">
      <c r="A72">
        <v>4</v>
      </c>
      <c r="B72">
        <v>638</v>
      </c>
      <c r="C72" t="s">
        <v>70</v>
      </c>
      <c r="D72" t="s">
        <v>1700</v>
      </c>
      <c r="E72" s="68" t="str">
        <f t="shared" si="4"/>
        <v>20170911 13:53:09.444407</v>
      </c>
      <c r="F72" s="69">
        <f t="shared" si="5"/>
        <v>2552</v>
      </c>
    </row>
    <row r="73" spans="1:6">
      <c r="A73">
        <v>278</v>
      </c>
      <c r="B73">
        <v>638</v>
      </c>
      <c r="C73" t="s">
        <v>63</v>
      </c>
      <c r="D73" t="s">
        <v>1701</v>
      </c>
      <c r="E73" s="68" t="str">
        <f t="shared" si="4"/>
        <v>20170911 13:56:17.493000</v>
      </c>
      <c r="F73" s="69">
        <f t="shared" si="5"/>
        <v>177364</v>
      </c>
    </row>
    <row r="74" spans="1:6">
      <c r="A74">
        <v>169</v>
      </c>
      <c r="B74">
        <v>638</v>
      </c>
      <c r="C74" t="s">
        <v>63</v>
      </c>
      <c r="D74" t="s">
        <v>1702</v>
      </c>
      <c r="E74" s="68" t="str">
        <f t="shared" si="4"/>
        <v>20170911 14:01:58.327000</v>
      </c>
      <c r="F74" s="69">
        <f t="shared" si="5"/>
        <v>107822</v>
      </c>
    </row>
    <row r="75" spans="1:6">
      <c r="A75">
        <v>46</v>
      </c>
      <c r="B75">
        <v>638.5</v>
      </c>
      <c r="C75" t="s">
        <v>63</v>
      </c>
      <c r="D75" t="s">
        <v>1703</v>
      </c>
      <c r="E75" s="68" t="str">
        <f t="shared" si="4"/>
        <v>20170911 14:09:26.388000</v>
      </c>
      <c r="F75" s="69">
        <f t="shared" si="5"/>
        <v>29371</v>
      </c>
    </row>
    <row r="76" spans="1:6">
      <c r="A76">
        <v>174</v>
      </c>
      <c r="B76">
        <v>638.5</v>
      </c>
      <c r="C76" t="s">
        <v>63</v>
      </c>
      <c r="D76" t="s">
        <v>1703</v>
      </c>
      <c r="E76" s="68" t="str">
        <f t="shared" si="4"/>
        <v>20170911 14:09:26.388000</v>
      </c>
      <c r="F76" s="69">
        <f t="shared" si="5"/>
        <v>111099</v>
      </c>
    </row>
    <row r="77" spans="1:6">
      <c r="A77">
        <v>71</v>
      </c>
      <c r="B77">
        <v>638.5</v>
      </c>
      <c r="C77" t="s">
        <v>63</v>
      </c>
      <c r="D77" t="s">
        <v>1703</v>
      </c>
      <c r="E77" s="68" t="str">
        <f t="shared" si="4"/>
        <v>20170911 14:09:26.388000</v>
      </c>
      <c r="F77" s="69">
        <f t="shared" si="5"/>
        <v>45333.5</v>
      </c>
    </row>
    <row r="78" spans="1:6">
      <c r="A78">
        <v>8</v>
      </c>
      <c r="B78">
        <v>638.5</v>
      </c>
      <c r="C78" t="s">
        <v>63</v>
      </c>
      <c r="D78" t="s">
        <v>1703</v>
      </c>
      <c r="E78" s="68" t="str">
        <f t="shared" si="4"/>
        <v>20170911 14:09:26.388000</v>
      </c>
      <c r="F78" s="69">
        <f t="shared" si="5"/>
        <v>5108</v>
      </c>
    </row>
    <row r="79" spans="1:6">
      <c r="A79">
        <v>63</v>
      </c>
      <c r="B79">
        <v>638.5</v>
      </c>
      <c r="C79" t="s">
        <v>63</v>
      </c>
      <c r="D79" t="s">
        <v>1703</v>
      </c>
      <c r="E79" s="68" t="str">
        <f t="shared" si="4"/>
        <v>20170911 14:09:26.388000</v>
      </c>
      <c r="F79" s="69">
        <f t="shared" si="5"/>
        <v>40225.5</v>
      </c>
    </row>
    <row r="80" spans="1:6">
      <c r="A80">
        <v>51</v>
      </c>
      <c r="B80">
        <v>638.5</v>
      </c>
      <c r="C80" t="s">
        <v>63</v>
      </c>
      <c r="D80" t="s">
        <v>1703</v>
      </c>
      <c r="E80" s="68" t="str">
        <f t="shared" si="4"/>
        <v>20170911 14:09:26.388000</v>
      </c>
      <c r="F80" s="69">
        <f t="shared" si="5"/>
        <v>32563.5</v>
      </c>
    </row>
    <row r="81" spans="1:6">
      <c r="A81">
        <v>128</v>
      </c>
      <c r="B81">
        <v>638.5</v>
      </c>
      <c r="C81" t="s">
        <v>63</v>
      </c>
      <c r="D81" t="s">
        <v>1703</v>
      </c>
      <c r="E81" s="68" t="str">
        <f t="shared" si="4"/>
        <v>20170911 14:09:26.388000</v>
      </c>
      <c r="F81" s="69">
        <f t="shared" si="5"/>
        <v>81728</v>
      </c>
    </row>
    <row r="82" spans="1:6">
      <c r="A82">
        <v>57</v>
      </c>
      <c r="B82">
        <v>638.5</v>
      </c>
      <c r="C82" t="s">
        <v>63</v>
      </c>
      <c r="D82" t="s">
        <v>1703</v>
      </c>
      <c r="E82" s="68" t="str">
        <f t="shared" si="4"/>
        <v>20170911 14:09:26.388000</v>
      </c>
      <c r="F82" s="69">
        <f t="shared" si="5"/>
        <v>36394.5</v>
      </c>
    </row>
    <row r="83" spans="1:6">
      <c r="A83">
        <v>44</v>
      </c>
      <c r="B83">
        <v>638.5</v>
      </c>
      <c r="C83" t="s">
        <v>63</v>
      </c>
      <c r="D83" t="s">
        <v>1703</v>
      </c>
      <c r="E83" s="68" t="str">
        <f t="shared" si="4"/>
        <v>20170911 14:09:26.388000</v>
      </c>
      <c r="F83" s="69">
        <f t="shared" si="5"/>
        <v>28094</v>
      </c>
    </row>
    <row r="84" spans="1:6">
      <c r="A84">
        <v>83</v>
      </c>
      <c r="B84">
        <v>638.5</v>
      </c>
      <c r="C84" t="s">
        <v>63</v>
      </c>
      <c r="D84" t="s">
        <v>1703</v>
      </c>
      <c r="E84" s="68" t="str">
        <f t="shared" si="4"/>
        <v>20170911 14:09:26.388000</v>
      </c>
      <c r="F84" s="69">
        <f t="shared" si="5"/>
        <v>52995.5</v>
      </c>
    </row>
    <row r="85" spans="1:6">
      <c r="A85">
        <v>47</v>
      </c>
      <c r="B85">
        <v>638.5</v>
      </c>
      <c r="C85" t="s">
        <v>63</v>
      </c>
      <c r="D85" t="s">
        <v>1703</v>
      </c>
      <c r="E85" s="68" t="str">
        <f t="shared" si="4"/>
        <v>20170911 14:09:26.388000</v>
      </c>
      <c r="F85" s="69">
        <f t="shared" si="5"/>
        <v>30009.5</v>
      </c>
    </row>
    <row r="86" spans="1:6">
      <c r="A86">
        <v>228</v>
      </c>
      <c r="B86">
        <v>638.5</v>
      </c>
      <c r="C86" t="s">
        <v>63</v>
      </c>
      <c r="D86" t="s">
        <v>1703</v>
      </c>
      <c r="E86" s="68" t="str">
        <f t="shared" si="4"/>
        <v>20170911 14:09:26.388000</v>
      </c>
      <c r="F86" s="69">
        <f t="shared" si="5"/>
        <v>145578</v>
      </c>
    </row>
    <row r="87" spans="1:6">
      <c r="A87">
        <v>41</v>
      </c>
      <c r="B87">
        <v>640</v>
      </c>
      <c r="C87" t="s">
        <v>63</v>
      </c>
      <c r="D87" t="s">
        <v>1704</v>
      </c>
      <c r="E87" s="68" t="str">
        <f t="shared" si="4"/>
        <v>20170911 14:43:45.545000</v>
      </c>
      <c r="F87" s="69">
        <f t="shared" si="5"/>
        <v>26240</v>
      </c>
    </row>
    <row r="88" spans="1:6">
      <c r="A88">
        <v>82</v>
      </c>
      <c r="B88">
        <v>640</v>
      </c>
      <c r="C88" t="s">
        <v>63</v>
      </c>
      <c r="D88" t="s">
        <v>1704</v>
      </c>
      <c r="E88" s="68" t="str">
        <f t="shared" si="4"/>
        <v>20170911 14:43:45.545000</v>
      </c>
      <c r="F88" s="69">
        <f t="shared" si="5"/>
        <v>52480</v>
      </c>
    </row>
    <row r="89" spans="1:6">
      <c r="A89">
        <v>95</v>
      </c>
      <c r="B89">
        <v>640</v>
      </c>
      <c r="C89" t="s">
        <v>63</v>
      </c>
      <c r="D89" t="s">
        <v>1704</v>
      </c>
      <c r="E89" s="68" t="str">
        <f t="shared" si="4"/>
        <v>20170911 14:43:45.545000</v>
      </c>
      <c r="F89" s="69">
        <f t="shared" si="5"/>
        <v>60800</v>
      </c>
    </row>
    <row r="90" spans="1:6">
      <c r="A90">
        <v>93</v>
      </c>
      <c r="B90">
        <v>640</v>
      </c>
      <c r="C90" t="s">
        <v>63</v>
      </c>
      <c r="D90" t="s">
        <v>1704</v>
      </c>
      <c r="E90" s="68" t="str">
        <f t="shared" si="4"/>
        <v>20170911 14:43:45.545000</v>
      </c>
      <c r="F90" s="69">
        <f t="shared" si="5"/>
        <v>59520</v>
      </c>
    </row>
    <row r="91" spans="1:6">
      <c r="A91">
        <v>500</v>
      </c>
      <c r="B91">
        <v>640</v>
      </c>
      <c r="C91" t="s">
        <v>63</v>
      </c>
      <c r="D91" t="s">
        <v>1704</v>
      </c>
      <c r="E91" s="68" t="str">
        <f t="shared" si="4"/>
        <v>20170911 14:43:45.545000</v>
      </c>
      <c r="F91" s="69">
        <f t="shared" si="5"/>
        <v>320000</v>
      </c>
    </row>
    <row r="92" spans="1:6">
      <c r="A92">
        <v>28</v>
      </c>
      <c r="B92">
        <v>640</v>
      </c>
      <c r="C92" t="s">
        <v>63</v>
      </c>
      <c r="D92" t="s">
        <v>1704</v>
      </c>
      <c r="E92" s="68" t="str">
        <f t="shared" si="4"/>
        <v>20170911 14:43:45.545000</v>
      </c>
      <c r="F92" s="69">
        <f t="shared" si="5"/>
        <v>17920</v>
      </c>
    </row>
    <row r="93" spans="1:6">
      <c r="A93">
        <v>281</v>
      </c>
      <c r="B93">
        <v>640</v>
      </c>
      <c r="C93" t="s">
        <v>63</v>
      </c>
      <c r="D93" t="s">
        <v>1704</v>
      </c>
      <c r="E93" s="68" t="str">
        <f t="shared" si="4"/>
        <v>20170911 14:43:45.545000</v>
      </c>
      <c r="F93" s="69">
        <f t="shared" si="5"/>
        <v>179840</v>
      </c>
    </row>
    <row r="94" spans="1:6">
      <c r="A94">
        <v>80</v>
      </c>
      <c r="B94">
        <v>640</v>
      </c>
      <c r="C94" t="s">
        <v>63</v>
      </c>
      <c r="D94" t="s">
        <v>1704</v>
      </c>
      <c r="E94" s="68" t="str">
        <f t="shared" si="4"/>
        <v>20170911 14:43:45.545000</v>
      </c>
      <c r="F94" s="69">
        <f t="shared" si="5"/>
        <v>51200</v>
      </c>
    </row>
    <row r="95" spans="1:6">
      <c r="A95">
        <v>568</v>
      </c>
      <c r="B95">
        <v>639</v>
      </c>
      <c r="C95" t="s">
        <v>63</v>
      </c>
      <c r="D95" t="s">
        <v>1705</v>
      </c>
      <c r="E95" s="68" t="str">
        <f t="shared" si="4"/>
        <v>20170911 14:54:44.508000</v>
      </c>
      <c r="F95" s="69">
        <f t="shared" si="5"/>
        <v>362952</v>
      </c>
    </row>
    <row r="96" spans="1:6">
      <c r="A96">
        <v>122</v>
      </c>
      <c r="B96">
        <v>639</v>
      </c>
      <c r="C96" t="s">
        <v>63</v>
      </c>
      <c r="D96" t="s">
        <v>1705</v>
      </c>
      <c r="E96" s="68" t="str">
        <f t="shared" si="4"/>
        <v>20170911 14:54:44.508000</v>
      </c>
      <c r="F96" s="69">
        <f t="shared" si="5"/>
        <v>77958</v>
      </c>
    </row>
    <row r="97" spans="1:6">
      <c r="A97">
        <v>90</v>
      </c>
      <c r="B97">
        <v>639</v>
      </c>
      <c r="C97" t="s">
        <v>63</v>
      </c>
      <c r="D97" t="s">
        <v>1705</v>
      </c>
      <c r="E97" s="68" t="str">
        <f t="shared" si="4"/>
        <v>20170911 14:54:44.508000</v>
      </c>
      <c r="F97" s="69">
        <f t="shared" si="5"/>
        <v>57510</v>
      </c>
    </row>
    <row r="98" spans="1:6">
      <c r="A98">
        <v>55</v>
      </c>
      <c r="B98">
        <v>639</v>
      </c>
      <c r="C98" t="s">
        <v>63</v>
      </c>
      <c r="D98" t="s">
        <v>1705</v>
      </c>
      <c r="E98" s="68" t="str">
        <f t="shared" si="4"/>
        <v>20170911 14:54:44.508000</v>
      </c>
      <c r="F98" s="69">
        <f t="shared" si="5"/>
        <v>35145</v>
      </c>
    </row>
    <row r="99" spans="1:6">
      <c r="A99">
        <v>25</v>
      </c>
      <c r="B99">
        <v>639</v>
      </c>
      <c r="C99" t="s">
        <v>70</v>
      </c>
      <c r="D99" t="s">
        <v>1706</v>
      </c>
      <c r="E99" s="68" t="str">
        <f t="shared" si="4"/>
        <v>20170911 14:54:44.509380</v>
      </c>
      <c r="F99" s="69">
        <f t="shared" si="5"/>
        <v>15975</v>
      </c>
    </row>
    <row r="100" spans="1:6">
      <c r="A100">
        <v>50</v>
      </c>
      <c r="B100">
        <v>639</v>
      </c>
      <c r="C100" t="s">
        <v>70</v>
      </c>
      <c r="D100" t="s">
        <v>1706</v>
      </c>
      <c r="E100" s="68" t="str">
        <f t="shared" si="4"/>
        <v>20170911 14:54:44.509380</v>
      </c>
      <c r="F100" s="69">
        <f t="shared" si="5"/>
        <v>31950</v>
      </c>
    </row>
    <row r="101" spans="1:6">
      <c r="A101">
        <v>60</v>
      </c>
      <c r="B101">
        <v>639</v>
      </c>
      <c r="C101" t="s">
        <v>70</v>
      </c>
      <c r="D101" t="s">
        <v>1706</v>
      </c>
      <c r="E101" s="68" t="str">
        <f t="shared" si="4"/>
        <v>20170911 14:54:44.509380</v>
      </c>
      <c r="F101" s="69">
        <f t="shared" si="5"/>
        <v>38340</v>
      </c>
    </row>
    <row r="102" spans="1:6">
      <c r="A102">
        <v>30</v>
      </c>
      <c r="B102">
        <v>639</v>
      </c>
      <c r="C102" t="s">
        <v>70</v>
      </c>
      <c r="D102" t="s">
        <v>1706</v>
      </c>
      <c r="E102" s="68" t="str">
        <f t="shared" si="4"/>
        <v>20170911 14:54:44.509380</v>
      </c>
      <c r="F102" s="69">
        <f t="shared" si="5"/>
        <v>19170</v>
      </c>
    </row>
    <row r="103" spans="1:6">
      <c r="A103">
        <v>55</v>
      </c>
      <c r="B103">
        <v>638.5</v>
      </c>
      <c r="C103" t="s">
        <v>70</v>
      </c>
      <c r="D103" t="s">
        <v>1707</v>
      </c>
      <c r="E103" s="68" t="str">
        <f t="shared" si="4"/>
        <v>20170911 14:56:35.821851</v>
      </c>
      <c r="F103" s="69">
        <f t="shared" si="5"/>
        <v>35117.5</v>
      </c>
    </row>
    <row r="104" spans="1:6">
      <c r="A104">
        <v>285</v>
      </c>
      <c r="B104">
        <v>638.5</v>
      </c>
      <c r="C104" t="s">
        <v>63</v>
      </c>
      <c r="D104" t="s">
        <v>1708</v>
      </c>
      <c r="E104" s="68" t="str">
        <f t="shared" si="4"/>
        <v>20170911 14:57:26.634000</v>
      </c>
      <c r="F104" s="69">
        <f t="shared" si="5"/>
        <v>181972.5</v>
      </c>
    </row>
    <row r="105" spans="1:6">
      <c r="A105">
        <v>73</v>
      </c>
      <c r="B105">
        <v>638.5</v>
      </c>
      <c r="C105" t="s">
        <v>63</v>
      </c>
      <c r="D105" t="s">
        <v>1709</v>
      </c>
      <c r="E105" s="68" t="str">
        <f t="shared" si="4"/>
        <v>20170911 14:57:29.043000</v>
      </c>
      <c r="F105" s="69">
        <f t="shared" si="5"/>
        <v>46610.5</v>
      </c>
    </row>
    <row r="106" spans="1:6">
      <c r="A106">
        <v>142</v>
      </c>
      <c r="B106">
        <v>638.5</v>
      </c>
      <c r="C106" t="s">
        <v>63</v>
      </c>
      <c r="D106" t="s">
        <v>1710</v>
      </c>
      <c r="E106" s="68" t="str">
        <f t="shared" si="4"/>
        <v>20170911 14:58:27.405000</v>
      </c>
      <c r="F106" s="69">
        <f t="shared" si="5"/>
        <v>90667</v>
      </c>
    </row>
    <row r="107" spans="1:6">
      <c r="A107">
        <v>102</v>
      </c>
      <c r="B107">
        <v>639.5</v>
      </c>
      <c r="C107" t="s">
        <v>63</v>
      </c>
      <c r="D107" t="s">
        <v>1711</v>
      </c>
      <c r="E107" s="68" t="str">
        <f t="shared" si="4"/>
        <v>20170911 15:10:32.243000</v>
      </c>
      <c r="F107" s="69">
        <f t="shared" si="5"/>
        <v>65229</v>
      </c>
    </row>
    <row r="108" spans="1:6">
      <c r="A108">
        <v>94</v>
      </c>
      <c r="B108">
        <v>639.5</v>
      </c>
      <c r="C108" t="s">
        <v>63</v>
      </c>
      <c r="D108" t="s">
        <v>1711</v>
      </c>
      <c r="E108" s="68" t="str">
        <f t="shared" si="4"/>
        <v>20170911 15:10:32.243000</v>
      </c>
      <c r="F108" s="69">
        <f t="shared" si="5"/>
        <v>60113</v>
      </c>
    </row>
    <row r="109" spans="1:6">
      <c r="A109">
        <v>79</v>
      </c>
      <c r="B109">
        <v>639.5</v>
      </c>
      <c r="C109" t="s">
        <v>63</v>
      </c>
      <c r="D109" t="s">
        <v>1711</v>
      </c>
      <c r="E109" s="68" t="str">
        <f t="shared" si="4"/>
        <v>20170911 15:10:32.243000</v>
      </c>
      <c r="F109" s="69">
        <f t="shared" si="5"/>
        <v>50520.5</v>
      </c>
    </row>
    <row r="110" spans="1:6">
      <c r="A110">
        <v>65</v>
      </c>
      <c r="B110">
        <v>639.5</v>
      </c>
      <c r="C110" t="s">
        <v>63</v>
      </c>
      <c r="D110" t="s">
        <v>1711</v>
      </c>
      <c r="E110" s="68" t="str">
        <f t="shared" si="4"/>
        <v>20170911 15:10:32.243000</v>
      </c>
      <c r="F110" s="69">
        <f t="shared" si="5"/>
        <v>41567.5</v>
      </c>
    </row>
    <row r="111" spans="1:6">
      <c r="A111">
        <v>90</v>
      </c>
      <c r="B111">
        <v>639.5</v>
      </c>
      <c r="C111" t="s">
        <v>63</v>
      </c>
      <c r="D111" t="s">
        <v>1711</v>
      </c>
      <c r="E111" s="68" t="str">
        <f t="shared" si="4"/>
        <v>20170911 15:10:32.243000</v>
      </c>
      <c r="F111" s="69">
        <f t="shared" si="5"/>
        <v>57555</v>
      </c>
    </row>
    <row r="112" spans="1:6">
      <c r="A112">
        <v>90</v>
      </c>
      <c r="B112">
        <v>639.5</v>
      </c>
      <c r="C112" t="s">
        <v>63</v>
      </c>
      <c r="D112" t="s">
        <v>1711</v>
      </c>
      <c r="E112" s="68" t="str">
        <f t="shared" si="4"/>
        <v>20170911 15:10:32.243000</v>
      </c>
      <c r="F112" s="69">
        <f t="shared" si="5"/>
        <v>57555</v>
      </c>
    </row>
    <row r="113" spans="1:6">
      <c r="A113">
        <v>480</v>
      </c>
      <c r="B113">
        <v>639.5</v>
      </c>
      <c r="C113" t="s">
        <v>63</v>
      </c>
      <c r="D113" t="s">
        <v>1712</v>
      </c>
      <c r="E113" s="68" t="str">
        <f t="shared" si="4"/>
        <v>20170911 15:10:32.338000</v>
      </c>
      <c r="F113" s="69">
        <f t="shared" si="5"/>
        <v>306960</v>
      </c>
    </row>
    <row r="114" spans="1:6">
      <c r="A114">
        <v>85</v>
      </c>
      <c r="B114">
        <v>641</v>
      </c>
      <c r="C114" t="s">
        <v>63</v>
      </c>
      <c r="D114" t="s">
        <v>1713</v>
      </c>
      <c r="E114" s="68" t="str">
        <f t="shared" si="4"/>
        <v>20170911 15:42:30.680000</v>
      </c>
      <c r="F114" s="69">
        <f t="shared" si="5"/>
        <v>54485</v>
      </c>
    </row>
    <row r="115" spans="1:6">
      <c r="A115">
        <v>46</v>
      </c>
      <c r="B115">
        <v>641</v>
      </c>
      <c r="C115" t="s">
        <v>63</v>
      </c>
      <c r="D115" t="s">
        <v>1713</v>
      </c>
      <c r="E115" s="68" t="str">
        <f t="shared" si="4"/>
        <v>20170911 15:42:30.680000</v>
      </c>
      <c r="F115" s="69">
        <f t="shared" si="5"/>
        <v>29486</v>
      </c>
    </row>
    <row r="116" spans="1:6">
      <c r="A116">
        <v>90</v>
      </c>
      <c r="B116">
        <v>641</v>
      </c>
      <c r="C116" t="s">
        <v>63</v>
      </c>
      <c r="D116" t="s">
        <v>1713</v>
      </c>
      <c r="E116" s="68" t="str">
        <f t="shared" si="4"/>
        <v>20170911 15:42:30.680000</v>
      </c>
      <c r="F116" s="69">
        <f t="shared" si="5"/>
        <v>57690</v>
      </c>
    </row>
    <row r="117" spans="1:6">
      <c r="A117">
        <v>220</v>
      </c>
      <c r="B117">
        <v>641</v>
      </c>
      <c r="C117" t="s">
        <v>63</v>
      </c>
      <c r="D117" t="s">
        <v>1713</v>
      </c>
      <c r="E117" s="68" t="str">
        <f t="shared" si="4"/>
        <v>20170911 15:42:30.680000</v>
      </c>
      <c r="F117" s="69">
        <f t="shared" si="5"/>
        <v>141020</v>
      </c>
    </row>
    <row r="118" spans="1:6">
      <c r="A118">
        <v>212</v>
      </c>
      <c r="B118">
        <v>641</v>
      </c>
      <c r="C118" t="s">
        <v>63</v>
      </c>
      <c r="D118" t="s">
        <v>1713</v>
      </c>
      <c r="E118" s="68" t="str">
        <f t="shared" si="4"/>
        <v>20170911 15:42:30.680000</v>
      </c>
      <c r="F118" s="69">
        <f t="shared" si="5"/>
        <v>135892</v>
      </c>
    </row>
    <row r="119" spans="1:6">
      <c r="A119">
        <v>71</v>
      </c>
      <c r="B119">
        <v>641</v>
      </c>
      <c r="C119" t="s">
        <v>63</v>
      </c>
      <c r="D119" t="s">
        <v>1713</v>
      </c>
      <c r="E119" s="68" t="str">
        <f t="shared" si="4"/>
        <v>20170911 15:42:30.680000</v>
      </c>
      <c r="F119" s="69">
        <f t="shared" si="5"/>
        <v>45511</v>
      </c>
    </row>
    <row r="120" spans="1:6">
      <c r="A120">
        <v>90</v>
      </c>
      <c r="B120">
        <v>641</v>
      </c>
      <c r="C120" t="s">
        <v>63</v>
      </c>
      <c r="D120" t="s">
        <v>1713</v>
      </c>
      <c r="E120" s="68" t="str">
        <f t="shared" si="4"/>
        <v>20170911 15:42:30.680000</v>
      </c>
      <c r="F120" s="69">
        <f t="shared" si="5"/>
        <v>57690</v>
      </c>
    </row>
    <row r="121" spans="1:6">
      <c r="A121">
        <v>89</v>
      </c>
      <c r="B121">
        <v>641</v>
      </c>
      <c r="C121" t="s">
        <v>63</v>
      </c>
      <c r="D121" t="s">
        <v>1713</v>
      </c>
      <c r="E121" s="68" t="str">
        <f t="shared" si="4"/>
        <v>20170911 15:42:30.680000</v>
      </c>
      <c r="F121" s="69">
        <f t="shared" si="5"/>
        <v>57049</v>
      </c>
    </row>
    <row r="122" spans="1:6">
      <c r="A122">
        <v>79</v>
      </c>
      <c r="B122">
        <v>641</v>
      </c>
      <c r="C122" t="s">
        <v>63</v>
      </c>
      <c r="D122" t="s">
        <v>1713</v>
      </c>
      <c r="E122" s="68" t="str">
        <f t="shared" si="4"/>
        <v>20170911 15:42:30.680000</v>
      </c>
      <c r="F122" s="69">
        <f t="shared" si="5"/>
        <v>50639</v>
      </c>
    </row>
    <row r="123" spans="1:6">
      <c r="A123">
        <v>385</v>
      </c>
      <c r="B123">
        <v>641</v>
      </c>
      <c r="C123" t="s">
        <v>63</v>
      </c>
      <c r="D123" t="s">
        <v>1713</v>
      </c>
      <c r="E123" s="68" t="str">
        <f t="shared" si="4"/>
        <v>20170911 15:42:30.680000</v>
      </c>
      <c r="F123" s="69">
        <f t="shared" si="5"/>
        <v>246785</v>
      </c>
    </row>
    <row r="124" spans="1:6">
      <c r="A124">
        <v>78</v>
      </c>
      <c r="B124">
        <v>641</v>
      </c>
      <c r="C124" t="s">
        <v>63</v>
      </c>
      <c r="D124" t="s">
        <v>1713</v>
      </c>
      <c r="E124" s="68" t="str">
        <f t="shared" si="4"/>
        <v>20170911 15:42:30.680000</v>
      </c>
      <c r="F124" s="69">
        <f t="shared" si="5"/>
        <v>49998</v>
      </c>
    </row>
    <row r="125" spans="1:6">
      <c r="A125">
        <v>220</v>
      </c>
      <c r="B125">
        <v>641</v>
      </c>
      <c r="C125" t="s">
        <v>63</v>
      </c>
      <c r="D125" t="s">
        <v>1714</v>
      </c>
      <c r="E125" s="68" t="str">
        <f t="shared" si="4"/>
        <v>20170911 15:42:41.221000</v>
      </c>
      <c r="F125" s="69">
        <f t="shared" si="5"/>
        <v>141020</v>
      </c>
    </row>
    <row r="126" spans="1:6">
      <c r="A126">
        <v>85</v>
      </c>
      <c r="B126">
        <v>641</v>
      </c>
      <c r="C126" t="s">
        <v>63</v>
      </c>
      <c r="D126" t="s">
        <v>1714</v>
      </c>
      <c r="E126" s="68" t="str">
        <f t="shared" si="4"/>
        <v>20170911 15:42:41.221000</v>
      </c>
      <c r="F126" s="69">
        <f t="shared" si="5"/>
        <v>54485</v>
      </c>
    </row>
    <row r="127" spans="1:6">
      <c r="A127">
        <v>125</v>
      </c>
      <c r="B127">
        <v>641</v>
      </c>
      <c r="C127" t="s">
        <v>63</v>
      </c>
      <c r="D127" t="s">
        <v>1714</v>
      </c>
      <c r="E127" s="68" t="str">
        <f t="shared" si="4"/>
        <v>20170911 15:42:41.221000</v>
      </c>
      <c r="F127" s="69">
        <f t="shared" si="5"/>
        <v>80125</v>
      </c>
    </row>
    <row r="128" spans="1:6">
      <c r="A128">
        <v>15</v>
      </c>
      <c r="B128">
        <v>641</v>
      </c>
      <c r="C128" t="s">
        <v>63</v>
      </c>
      <c r="D128" t="s">
        <v>1714</v>
      </c>
      <c r="E128" s="68" t="str">
        <f t="shared" si="4"/>
        <v>20170911 15:42:41.221000</v>
      </c>
      <c r="F128" s="69">
        <f t="shared" si="5"/>
        <v>9615</v>
      </c>
    </row>
    <row r="129" spans="1:6">
      <c r="A129">
        <v>55</v>
      </c>
      <c r="B129">
        <v>641</v>
      </c>
      <c r="C129" t="s">
        <v>63</v>
      </c>
      <c r="D129" t="s">
        <v>1714</v>
      </c>
      <c r="E129" s="68" t="str">
        <f t="shared" si="4"/>
        <v>20170911 15:42:41.221000</v>
      </c>
      <c r="F129" s="69">
        <f t="shared" si="5"/>
        <v>35255</v>
      </c>
    </row>
    <row r="130" spans="1:6">
      <c r="A130">
        <v>500</v>
      </c>
      <c r="B130">
        <v>640</v>
      </c>
      <c r="C130" t="s">
        <v>63</v>
      </c>
      <c r="D130" t="s">
        <v>1715</v>
      </c>
      <c r="E130" s="68" t="str">
        <f t="shared" ref="E130:E154" si="6">LEFT(D130,FIND(" ",D130)-1)&amp;" "&amp;IF((MID(D130,FIND(" ",D130)+1,2))&lt;"23",MID(D130,FIND(" ",D130)+1,2) + 2 - VALUE(MID(D130,28,1)),"0"&amp;"0")&amp;MID(D130,FIND(" ",D130)+3,13)</f>
        <v>20170911 15:52:54.023000</v>
      </c>
      <c r="F130" s="69">
        <f t="shared" ref="F130:F154" si="7">A130*B130</f>
        <v>320000</v>
      </c>
    </row>
    <row r="131" spans="1:6">
      <c r="A131">
        <v>84</v>
      </c>
      <c r="B131">
        <v>641.5</v>
      </c>
      <c r="C131" t="s">
        <v>63</v>
      </c>
      <c r="D131" t="s">
        <v>1716</v>
      </c>
      <c r="E131" s="68" t="str">
        <f t="shared" si="6"/>
        <v>20170911 16:07:21.102000</v>
      </c>
      <c r="F131" s="69">
        <f t="shared" si="7"/>
        <v>53886</v>
      </c>
    </row>
    <row r="132" spans="1:6">
      <c r="A132">
        <v>90</v>
      </c>
      <c r="B132">
        <v>641.5</v>
      </c>
      <c r="C132" t="s">
        <v>63</v>
      </c>
      <c r="D132" t="s">
        <v>1716</v>
      </c>
      <c r="E132" s="68" t="str">
        <f t="shared" si="6"/>
        <v>20170911 16:07:21.102000</v>
      </c>
      <c r="F132" s="69">
        <f t="shared" si="7"/>
        <v>57735</v>
      </c>
    </row>
    <row r="133" spans="1:6">
      <c r="A133">
        <v>231</v>
      </c>
      <c r="B133">
        <v>641.5</v>
      </c>
      <c r="C133" t="s">
        <v>63</v>
      </c>
      <c r="D133" t="s">
        <v>1716</v>
      </c>
      <c r="E133" s="68" t="str">
        <f t="shared" si="6"/>
        <v>20170911 16:07:21.102000</v>
      </c>
      <c r="F133" s="69">
        <f t="shared" si="7"/>
        <v>148186.5</v>
      </c>
    </row>
    <row r="134" spans="1:6">
      <c r="A134">
        <v>52</v>
      </c>
      <c r="B134">
        <v>641.5</v>
      </c>
      <c r="C134" t="s">
        <v>63</v>
      </c>
      <c r="D134" t="s">
        <v>1716</v>
      </c>
      <c r="E134" s="68" t="str">
        <f t="shared" si="6"/>
        <v>20170911 16:07:21.102000</v>
      </c>
      <c r="F134" s="69">
        <f t="shared" si="7"/>
        <v>33358</v>
      </c>
    </row>
    <row r="135" spans="1:6">
      <c r="A135">
        <v>42</v>
      </c>
      <c r="B135">
        <v>641.5</v>
      </c>
      <c r="C135" t="s">
        <v>63</v>
      </c>
      <c r="D135" t="s">
        <v>1716</v>
      </c>
      <c r="E135" s="68" t="str">
        <f t="shared" si="6"/>
        <v>20170911 16:07:21.102000</v>
      </c>
      <c r="F135" s="69">
        <f t="shared" si="7"/>
        <v>26943</v>
      </c>
    </row>
    <row r="136" spans="1:6">
      <c r="A136">
        <v>1</v>
      </c>
      <c r="B136">
        <v>641.5</v>
      </c>
      <c r="C136" t="s">
        <v>63</v>
      </c>
      <c r="D136" t="s">
        <v>1716</v>
      </c>
      <c r="E136" s="68" t="str">
        <f t="shared" si="6"/>
        <v>20170911 16:07:21.102000</v>
      </c>
      <c r="F136" s="69">
        <f t="shared" si="7"/>
        <v>641.5</v>
      </c>
    </row>
    <row r="137" spans="1:6">
      <c r="A137">
        <v>21</v>
      </c>
      <c r="B137">
        <v>641.5</v>
      </c>
      <c r="C137" t="s">
        <v>63</v>
      </c>
      <c r="D137" t="s">
        <v>1717</v>
      </c>
      <c r="E137" s="68" t="str">
        <f t="shared" si="6"/>
        <v>20170911 16:07:27.296000</v>
      </c>
      <c r="F137" s="69">
        <f t="shared" si="7"/>
        <v>13471.5</v>
      </c>
    </row>
    <row r="138" spans="1:6">
      <c r="A138">
        <v>31</v>
      </c>
      <c r="B138">
        <v>641.5</v>
      </c>
      <c r="C138" t="s">
        <v>63</v>
      </c>
      <c r="D138" t="s">
        <v>1717</v>
      </c>
      <c r="E138" s="68" t="str">
        <f t="shared" si="6"/>
        <v>20170911 16:07:27.296000</v>
      </c>
      <c r="F138" s="69">
        <f t="shared" si="7"/>
        <v>19886.5</v>
      </c>
    </row>
    <row r="139" spans="1:6">
      <c r="A139">
        <v>114</v>
      </c>
      <c r="B139">
        <v>641.5</v>
      </c>
      <c r="C139" t="s">
        <v>63</v>
      </c>
      <c r="D139" t="s">
        <v>1717</v>
      </c>
      <c r="E139" s="68" t="str">
        <f t="shared" si="6"/>
        <v>20170911 16:07:27.296000</v>
      </c>
      <c r="F139" s="69">
        <f t="shared" si="7"/>
        <v>73131</v>
      </c>
    </row>
    <row r="140" spans="1:6">
      <c r="A140">
        <v>79</v>
      </c>
      <c r="B140">
        <v>641.5</v>
      </c>
      <c r="C140" t="s">
        <v>63</v>
      </c>
      <c r="D140" t="s">
        <v>1717</v>
      </c>
      <c r="E140" s="68" t="str">
        <f t="shared" si="6"/>
        <v>20170911 16:07:27.296000</v>
      </c>
      <c r="F140" s="69">
        <f t="shared" si="7"/>
        <v>50678.5</v>
      </c>
    </row>
    <row r="141" spans="1:6">
      <c r="A141">
        <v>100</v>
      </c>
      <c r="B141">
        <v>641.5</v>
      </c>
      <c r="C141" t="s">
        <v>63</v>
      </c>
      <c r="D141" t="s">
        <v>1717</v>
      </c>
      <c r="E141" s="68" t="str">
        <f t="shared" si="6"/>
        <v>20170911 16:07:27.296000</v>
      </c>
      <c r="F141" s="69">
        <f t="shared" si="7"/>
        <v>64150</v>
      </c>
    </row>
    <row r="142" spans="1:6">
      <c r="A142">
        <v>110</v>
      </c>
      <c r="B142">
        <v>641.5</v>
      </c>
      <c r="C142" t="s">
        <v>63</v>
      </c>
      <c r="D142" t="s">
        <v>1717</v>
      </c>
      <c r="E142" s="68" t="str">
        <f t="shared" si="6"/>
        <v>20170911 16:07:27.296000</v>
      </c>
      <c r="F142" s="69">
        <f t="shared" si="7"/>
        <v>70565</v>
      </c>
    </row>
    <row r="143" spans="1:6">
      <c r="A143">
        <v>45</v>
      </c>
      <c r="B143">
        <v>641.5</v>
      </c>
      <c r="C143" t="s">
        <v>63</v>
      </c>
      <c r="D143" t="s">
        <v>1717</v>
      </c>
      <c r="E143" s="68" t="str">
        <f t="shared" si="6"/>
        <v>20170911 16:07:27.296000</v>
      </c>
      <c r="F143" s="69">
        <f t="shared" si="7"/>
        <v>28867.5</v>
      </c>
    </row>
    <row r="144" spans="1:6">
      <c r="A144">
        <v>61</v>
      </c>
      <c r="B144">
        <v>642</v>
      </c>
      <c r="C144" t="s">
        <v>63</v>
      </c>
      <c r="D144" t="s">
        <v>1718</v>
      </c>
      <c r="E144" s="68" t="str">
        <f t="shared" si="6"/>
        <v>20170911 16:20:14.216000</v>
      </c>
      <c r="F144" s="69">
        <f t="shared" si="7"/>
        <v>39162</v>
      </c>
    </row>
    <row r="145" spans="1:6">
      <c r="A145">
        <v>111</v>
      </c>
      <c r="B145">
        <v>642</v>
      </c>
      <c r="C145" t="s">
        <v>63</v>
      </c>
      <c r="D145" t="s">
        <v>1718</v>
      </c>
      <c r="E145" s="68" t="str">
        <f t="shared" si="6"/>
        <v>20170911 16:20:14.216000</v>
      </c>
      <c r="F145" s="69">
        <f t="shared" si="7"/>
        <v>71262</v>
      </c>
    </row>
    <row r="146" spans="1:6">
      <c r="A146">
        <v>131</v>
      </c>
      <c r="B146">
        <v>642</v>
      </c>
      <c r="C146" t="s">
        <v>63</v>
      </c>
      <c r="D146" t="s">
        <v>1718</v>
      </c>
      <c r="E146" s="68" t="str">
        <f t="shared" si="6"/>
        <v>20170911 16:20:14.216000</v>
      </c>
      <c r="F146" s="69">
        <f t="shared" si="7"/>
        <v>84102</v>
      </c>
    </row>
    <row r="147" spans="1:6">
      <c r="A147">
        <v>82</v>
      </c>
      <c r="B147">
        <v>642</v>
      </c>
      <c r="C147" t="s">
        <v>63</v>
      </c>
      <c r="D147" t="s">
        <v>1718</v>
      </c>
      <c r="E147" s="68" t="str">
        <f t="shared" si="6"/>
        <v>20170911 16:20:14.216000</v>
      </c>
      <c r="F147" s="69">
        <f t="shared" si="7"/>
        <v>52644</v>
      </c>
    </row>
    <row r="148" spans="1:6">
      <c r="A148">
        <v>21</v>
      </c>
      <c r="B148">
        <v>642</v>
      </c>
      <c r="C148" t="s">
        <v>63</v>
      </c>
      <c r="D148" t="s">
        <v>1718</v>
      </c>
      <c r="E148" s="68" t="str">
        <f t="shared" si="6"/>
        <v>20170911 16:20:14.216000</v>
      </c>
      <c r="F148" s="69">
        <f t="shared" si="7"/>
        <v>13482</v>
      </c>
    </row>
    <row r="149" spans="1:6">
      <c r="A149">
        <v>44</v>
      </c>
      <c r="B149">
        <v>642</v>
      </c>
      <c r="C149" t="s">
        <v>70</v>
      </c>
      <c r="D149" t="s">
        <v>1719</v>
      </c>
      <c r="E149" s="68" t="str">
        <f t="shared" si="6"/>
        <v>20170911 16:20:14.217335</v>
      </c>
      <c r="F149" s="69">
        <f t="shared" si="7"/>
        <v>28248</v>
      </c>
    </row>
    <row r="150" spans="1:6">
      <c r="A150">
        <v>50</v>
      </c>
      <c r="B150">
        <v>642</v>
      </c>
      <c r="C150" t="s">
        <v>70</v>
      </c>
      <c r="D150" t="s">
        <v>1719</v>
      </c>
      <c r="E150" s="68" t="str">
        <f t="shared" si="6"/>
        <v>20170911 16:20:14.217335</v>
      </c>
      <c r="F150" s="69">
        <f t="shared" si="7"/>
        <v>32100</v>
      </c>
    </row>
    <row r="151" spans="1:6">
      <c r="A151">
        <v>71</v>
      </c>
      <c r="B151">
        <v>639</v>
      </c>
      <c r="C151" t="s">
        <v>63</v>
      </c>
      <c r="D151" t="s">
        <v>1720</v>
      </c>
      <c r="E151" s="68" t="str">
        <f t="shared" si="6"/>
        <v>20170911 16:36:48.013000</v>
      </c>
      <c r="F151" s="69">
        <f t="shared" si="7"/>
        <v>45369</v>
      </c>
    </row>
    <row r="152" spans="1:6">
      <c r="A152">
        <v>42</v>
      </c>
      <c r="B152">
        <v>639</v>
      </c>
      <c r="C152" t="s">
        <v>63</v>
      </c>
      <c r="D152" t="s">
        <v>1721</v>
      </c>
      <c r="E152" s="68" t="str">
        <f t="shared" si="6"/>
        <v>20170911 16:36:52.523000</v>
      </c>
      <c r="F152" s="69">
        <f t="shared" si="7"/>
        <v>26838</v>
      </c>
    </row>
    <row r="153" spans="1:6">
      <c r="A153">
        <v>245</v>
      </c>
      <c r="B153">
        <v>639</v>
      </c>
      <c r="C153" t="s">
        <v>63</v>
      </c>
      <c r="D153" t="s">
        <v>1722</v>
      </c>
      <c r="E153" s="68" t="str">
        <f t="shared" si="6"/>
        <v>20170911 16:36:52.537000</v>
      </c>
      <c r="F153" s="69">
        <f t="shared" si="7"/>
        <v>156555</v>
      </c>
    </row>
    <row r="154" spans="1:6">
      <c r="A154">
        <v>1142</v>
      </c>
      <c r="B154">
        <v>641.5</v>
      </c>
      <c r="C154" t="s">
        <v>63</v>
      </c>
      <c r="D154" t="s">
        <v>1723</v>
      </c>
      <c r="E154" s="68" t="str">
        <f t="shared" si="6"/>
        <v>20170911 16:38:08.567865</v>
      </c>
      <c r="F154" s="69">
        <f t="shared" si="7"/>
        <v>732593</v>
      </c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E597"/>
  <sheetViews>
    <sheetView workbookViewId="0">
      <selection activeCell="E8" sqref="E8"/>
    </sheetView>
  </sheetViews>
  <sheetFormatPr defaultRowHeight="12.75"/>
  <cols>
    <col min="4" max="4" width="0" hidden="1" customWidth="1"/>
    <col min="5" max="5" width="27" customWidth="1"/>
  </cols>
  <sheetData>
    <row r="1" spans="1:5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</row>
    <row r="2" spans="1:5">
      <c r="A2">
        <v>18</v>
      </c>
      <c r="B2">
        <v>662.5</v>
      </c>
      <c r="C2" t="s">
        <v>65</v>
      </c>
      <c r="D2" t="s">
        <v>1441</v>
      </c>
      <c r="E2" s="68" t="str">
        <f t="shared" ref="E2:E65" si="0">LEFT(D2,FIND(" ",D2)-1)&amp;" "&amp;IF((MID(D2,FIND(" ",D2)+1,2))&lt;"23",MID(D2,FIND(" ",D2)+1,2) + 2 - VALUE(MID(D2,28,1)),"0"&amp;"0")&amp;MID(D2,FIND(" ",D2)+3,13)</f>
        <v>20170904 9:00:59.222000</v>
      </c>
    </row>
    <row r="3" spans="1:5">
      <c r="A3">
        <v>81</v>
      </c>
      <c r="B3">
        <v>662.5</v>
      </c>
      <c r="C3" t="s">
        <v>65</v>
      </c>
      <c r="D3" t="s">
        <v>1441</v>
      </c>
      <c r="E3" s="68" t="str">
        <f t="shared" si="0"/>
        <v>20170904 9:00:59.222000</v>
      </c>
    </row>
    <row r="4" spans="1:5">
      <c r="A4">
        <v>101</v>
      </c>
      <c r="B4">
        <v>662.5</v>
      </c>
      <c r="C4" t="s">
        <v>70</v>
      </c>
      <c r="D4" t="s">
        <v>1442</v>
      </c>
      <c r="E4" s="68" t="str">
        <f t="shared" si="0"/>
        <v>20170904 9:00:59.223012</v>
      </c>
    </row>
    <row r="5" spans="1:5">
      <c r="A5">
        <v>100</v>
      </c>
      <c r="B5">
        <v>665.5</v>
      </c>
      <c r="C5" t="s">
        <v>63</v>
      </c>
      <c r="D5" t="s">
        <v>1443</v>
      </c>
      <c r="E5" s="68" t="str">
        <f t="shared" si="0"/>
        <v>20170904 9:25:17.842000</v>
      </c>
    </row>
    <row r="6" spans="1:5">
      <c r="A6">
        <v>38</v>
      </c>
      <c r="B6">
        <v>665.5</v>
      </c>
      <c r="C6" t="s">
        <v>63</v>
      </c>
      <c r="D6" t="s">
        <v>1443</v>
      </c>
      <c r="E6" s="68" t="str">
        <f t="shared" si="0"/>
        <v>20170904 9:25:17.842000</v>
      </c>
    </row>
    <row r="7" spans="1:5">
      <c r="A7">
        <v>5</v>
      </c>
      <c r="B7">
        <v>665.5</v>
      </c>
      <c r="C7" t="s">
        <v>63</v>
      </c>
      <c r="D7" t="s">
        <v>1444</v>
      </c>
      <c r="E7" s="68" t="str">
        <f t="shared" si="0"/>
        <v>20170904 9:25:44.436000</v>
      </c>
    </row>
    <row r="8" spans="1:5">
      <c r="A8">
        <v>25</v>
      </c>
      <c r="B8">
        <v>665.5</v>
      </c>
      <c r="C8" t="s">
        <v>63</v>
      </c>
      <c r="D8" t="s">
        <v>1445</v>
      </c>
      <c r="E8" s="68" t="str">
        <f t="shared" si="0"/>
        <v>20170904 9:26:33.681000</v>
      </c>
    </row>
    <row r="9" spans="1:5">
      <c r="A9">
        <v>32</v>
      </c>
      <c r="B9">
        <v>665.5</v>
      </c>
      <c r="C9" t="s">
        <v>63</v>
      </c>
      <c r="D9" t="s">
        <v>1446</v>
      </c>
      <c r="E9" s="68" t="str">
        <f t="shared" si="0"/>
        <v>20170904 9:26:55.639000</v>
      </c>
    </row>
    <row r="10" spans="1:5">
      <c r="A10">
        <v>100</v>
      </c>
      <c r="B10">
        <v>664.5</v>
      </c>
      <c r="C10" t="s">
        <v>63</v>
      </c>
      <c r="D10" t="s">
        <v>1447</v>
      </c>
      <c r="E10" s="68" t="str">
        <f t="shared" si="0"/>
        <v>20170904 9:38:15.110000</v>
      </c>
    </row>
    <row r="11" spans="1:5">
      <c r="A11">
        <v>100</v>
      </c>
      <c r="B11">
        <v>664.5</v>
      </c>
      <c r="C11" t="s">
        <v>63</v>
      </c>
      <c r="D11" t="s">
        <v>1447</v>
      </c>
      <c r="E11" s="68" t="str">
        <f t="shared" si="0"/>
        <v>20170904 9:38:15.110000</v>
      </c>
    </row>
    <row r="12" spans="1:5">
      <c r="A12">
        <v>90</v>
      </c>
      <c r="B12">
        <v>664.5</v>
      </c>
      <c r="C12" t="s">
        <v>63</v>
      </c>
      <c r="D12" t="s">
        <v>1447</v>
      </c>
      <c r="E12" s="68" t="str">
        <f t="shared" si="0"/>
        <v>20170904 9:38:15.110000</v>
      </c>
    </row>
    <row r="13" spans="1:5">
      <c r="A13">
        <v>10</v>
      </c>
      <c r="B13">
        <v>664.5</v>
      </c>
      <c r="C13" t="s">
        <v>63</v>
      </c>
      <c r="D13" t="s">
        <v>1447</v>
      </c>
      <c r="E13" s="68" t="str">
        <f t="shared" si="0"/>
        <v>20170904 9:38:15.110000</v>
      </c>
    </row>
    <row r="14" spans="1:5">
      <c r="A14">
        <v>300</v>
      </c>
      <c r="B14">
        <v>663</v>
      </c>
      <c r="C14" t="s">
        <v>63</v>
      </c>
      <c r="D14" t="s">
        <v>1448</v>
      </c>
      <c r="E14" s="68" t="str">
        <f t="shared" si="0"/>
        <v>20170904 9:53:43.555000</v>
      </c>
    </row>
    <row r="15" spans="1:5">
      <c r="A15">
        <v>10</v>
      </c>
      <c r="B15">
        <v>661.5</v>
      </c>
      <c r="C15" t="s">
        <v>63</v>
      </c>
      <c r="D15" t="s">
        <v>1449</v>
      </c>
      <c r="E15" s="68" t="str">
        <f t="shared" si="0"/>
        <v>20170904 9:59:24.045000</v>
      </c>
    </row>
    <row r="16" spans="1:5">
      <c r="A16">
        <v>34</v>
      </c>
      <c r="B16">
        <v>661.5</v>
      </c>
      <c r="C16" t="s">
        <v>67</v>
      </c>
      <c r="D16" t="s">
        <v>1450</v>
      </c>
      <c r="E16" s="68" t="str">
        <f t="shared" si="0"/>
        <v>20170904 10:00:09.079809</v>
      </c>
    </row>
    <row r="17" spans="1:5">
      <c r="A17">
        <v>24</v>
      </c>
      <c r="B17">
        <v>661.5</v>
      </c>
      <c r="C17" t="s">
        <v>70</v>
      </c>
      <c r="D17" t="s">
        <v>1451</v>
      </c>
      <c r="E17" s="68" t="str">
        <f t="shared" si="0"/>
        <v>20170904 10:00:09.079851</v>
      </c>
    </row>
    <row r="18" spans="1:5">
      <c r="A18">
        <v>232</v>
      </c>
      <c r="B18">
        <v>661.5</v>
      </c>
      <c r="C18" t="s">
        <v>63</v>
      </c>
      <c r="D18" t="s">
        <v>1452</v>
      </c>
      <c r="E18" s="68" t="str">
        <f t="shared" si="0"/>
        <v>20170904 10:00:09.080000</v>
      </c>
    </row>
    <row r="19" spans="1:5">
      <c r="A19">
        <v>100</v>
      </c>
      <c r="B19">
        <v>662</v>
      </c>
      <c r="C19" t="s">
        <v>63</v>
      </c>
      <c r="D19" t="s">
        <v>1453</v>
      </c>
      <c r="E19" s="68" t="str">
        <f t="shared" si="0"/>
        <v>20170904 10:17:53.482000</v>
      </c>
    </row>
    <row r="20" spans="1:5">
      <c r="A20">
        <v>90</v>
      </c>
      <c r="B20">
        <v>662</v>
      </c>
      <c r="C20" t="s">
        <v>63</v>
      </c>
      <c r="D20" t="s">
        <v>1453</v>
      </c>
      <c r="E20" s="68" t="str">
        <f t="shared" si="0"/>
        <v>20170904 10:17:53.482000</v>
      </c>
    </row>
    <row r="21" spans="1:5">
      <c r="A21">
        <v>52</v>
      </c>
      <c r="B21">
        <v>662</v>
      </c>
      <c r="C21" t="s">
        <v>63</v>
      </c>
      <c r="D21" t="s">
        <v>1453</v>
      </c>
      <c r="E21" s="68" t="str">
        <f t="shared" si="0"/>
        <v>20170904 10:17:53.482000</v>
      </c>
    </row>
    <row r="22" spans="1:5">
      <c r="A22">
        <v>58</v>
      </c>
      <c r="B22">
        <v>662</v>
      </c>
      <c r="C22" t="s">
        <v>63</v>
      </c>
      <c r="D22" t="s">
        <v>1453</v>
      </c>
      <c r="E22" s="68" t="str">
        <f t="shared" si="0"/>
        <v>20170904 10:17:53.482000</v>
      </c>
    </row>
    <row r="23" spans="1:5">
      <c r="A23">
        <v>80</v>
      </c>
      <c r="B23">
        <v>660.5</v>
      </c>
      <c r="C23" t="s">
        <v>63</v>
      </c>
      <c r="D23" t="s">
        <v>1454</v>
      </c>
      <c r="E23" s="68" t="str">
        <f t="shared" si="0"/>
        <v>20170904 10:24:46.928000</v>
      </c>
    </row>
    <row r="24" spans="1:5">
      <c r="A24">
        <v>24</v>
      </c>
      <c r="B24">
        <v>660.5</v>
      </c>
      <c r="C24" t="s">
        <v>70</v>
      </c>
      <c r="D24" t="s">
        <v>1455</v>
      </c>
      <c r="E24" s="68" t="str">
        <f t="shared" si="0"/>
        <v>20170904 10:25:51.030442</v>
      </c>
    </row>
    <row r="25" spans="1:5">
      <c r="A25">
        <v>34</v>
      </c>
      <c r="B25">
        <v>660.5</v>
      </c>
      <c r="C25" t="s">
        <v>67</v>
      </c>
      <c r="D25" t="s">
        <v>1456</v>
      </c>
      <c r="E25" s="68" t="str">
        <f t="shared" si="0"/>
        <v>20170904 10:25:51.030745</v>
      </c>
    </row>
    <row r="26" spans="1:5">
      <c r="A26">
        <v>10</v>
      </c>
      <c r="B26">
        <v>660.5</v>
      </c>
      <c r="C26" t="s">
        <v>63</v>
      </c>
      <c r="D26" t="s">
        <v>1457</v>
      </c>
      <c r="E26" s="68" t="str">
        <f t="shared" si="0"/>
        <v>20170904 10:25:51.036000</v>
      </c>
    </row>
    <row r="27" spans="1:5">
      <c r="A27">
        <v>152</v>
      </c>
      <c r="B27">
        <v>660.5</v>
      </c>
      <c r="C27" t="s">
        <v>63</v>
      </c>
      <c r="D27" t="s">
        <v>1458</v>
      </c>
      <c r="E27" s="68" t="str">
        <f t="shared" si="0"/>
        <v>20170904 10:25:51.041000</v>
      </c>
    </row>
    <row r="28" spans="1:5">
      <c r="A28">
        <v>600</v>
      </c>
      <c r="B28">
        <v>658.5</v>
      </c>
      <c r="C28" t="s">
        <v>63</v>
      </c>
      <c r="D28" t="s">
        <v>1459</v>
      </c>
      <c r="E28" s="68" t="str">
        <f t="shared" si="0"/>
        <v>20170904 10:57:19.068964</v>
      </c>
    </row>
    <row r="29" spans="1:5">
      <c r="A29">
        <v>500</v>
      </c>
      <c r="B29">
        <v>658.5</v>
      </c>
      <c r="C29" t="s">
        <v>63</v>
      </c>
      <c r="D29" t="s">
        <v>1460</v>
      </c>
      <c r="E29" s="68" t="str">
        <f t="shared" si="0"/>
        <v>20170904 11:54:35.275505</v>
      </c>
    </row>
    <row r="30" spans="1:5">
      <c r="A30">
        <v>500</v>
      </c>
      <c r="B30">
        <v>659.5</v>
      </c>
      <c r="C30" t="s">
        <v>63</v>
      </c>
      <c r="D30" t="s">
        <v>1461</v>
      </c>
      <c r="E30" s="68" t="str">
        <f t="shared" si="0"/>
        <v>20170904 12:50:05.709260</v>
      </c>
    </row>
    <row r="31" spans="1:5">
      <c r="A31">
        <v>500</v>
      </c>
      <c r="B31">
        <v>659</v>
      </c>
      <c r="C31" t="s">
        <v>63</v>
      </c>
      <c r="D31" t="s">
        <v>1462</v>
      </c>
      <c r="E31" s="68" t="str">
        <f t="shared" si="0"/>
        <v>20170904 13:08:31.381041</v>
      </c>
    </row>
    <row r="32" spans="1:5">
      <c r="A32">
        <v>1000</v>
      </c>
      <c r="B32">
        <v>658.5</v>
      </c>
      <c r="C32" t="s">
        <v>63</v>
      </c>
      <c r="D32" t="s">
        <v>1463</v>
      </c>
      <c r="E32" s="68" t="str">
        <f t="shared" si="0"/>
        <v>20170904 13:23:47.664529</v>
      </c>
    </row>
    <row r="33" spans="1:5">
      <c r="A33">
        <v>1000</v>
      </c>
      <c r="B33">
        <v>658</v>
      </c>
      <c r="C33" t="s">
        <v>63</v>
      </c>
      <c r="D33" t="s">
        <v>1464</v>
      </c>
      <c r="E33" s="68" t="str">
        <f t="shared" si="0"/>
        <v>20170904 13:34:45.722167</v>
      </c>
    </row>
    <row r="34" spans="1:5">
      <c r="A34">
        <v>800</v>
      </c>
      <c r="B34">
        <v>657.5</v>
      </c>
      <c r="C34" t="s">
        <v>63</v>
      </c>
      <c r="D34" t="s">
        <v>1465</v>
      </c>
      <c r="E34" s="68" t="str">
        <f t="shared" si="0"/>
        <v>20170904 13:44:23.402530</v>
      </c>
    </row>
    <row r="35" spans="1:5">
      <c r="A35">
        <v>800</v>
      </c>
      <c r="B35">
        <v>657</v>
      </c>
      <c r="C35" t="s">
        <v>63</v>
      </c>
      <c r="D35" t="s">
        <v>1466</v>
      </c>
      <c r="E35" s="68" t="str">
        <f t="shared" si="0"/>
        <v>20170904 14:22:04.875912</v>
      </c>
    </row>
    <row r="36" spans="1:5">
      <c r="A36">
        <v>37</v>
      </c>
      <c r="B36">
        <v>655</v>
      </c>
      <c r="C36" t="s">
        <v>70</v>
      </c>
      <c r="D36" t="s">
        <v>1467</v>
      </c>
      <c r="E36" s="68" t="str">
        <f t="shared" si="0"/>
        <v>20170904 14:50:12.314153</v>
      </c>
    </row>
    <row r="37" spans="1:5">
      <c r="A37">
        <v>4</v>
      </c>
      <c r="B37">
        <v>655</v>
      </c>
      <c r="C37" t="s">
        <v>70</v>
      </c>
      <c r="D37" t="s">
        <v>1468</v>
      </c>
      <c r="E37" s="68" t="str">
        <f t="shared" si="0"/>
        <v>20170904 14:51:12.149247</v>
      </c>
    </row>
    <row r="38" spans="1:5">
      <c r="A38">
        <v>41</v>
      </c>
      <c r="B38">
        <v>655</v>
      </c>
      <c r="C38" t="s">
        <v>70</v>
      </c>
      <c r="D38" t="s">
        <v>1469</v>
      </c>
      <c r="E38" s="68" t="str">
        <f t="shared" si="0"/>
        <v>20170904 14:52:33.156956</v>
      </c>
    </row>
    <row r="39" spans="1:5">
      <c r="A39">
        <v>41</v>
      </c>
      <c r="B39">
        <v>655</v>
      </c>
      <c r="C39" t="s">
        <v>70</v>
      </c>
      <c r="D39" t="s">
        <v>1470</v>
      </c>
      <c r="E39" s="68" t="str">
        <f t="shared" si="0"/>
        <v>20170904 14:54:03.163729</v>
      </c>
    </row>
    <row r="40" spans="1:5">
      <c r="A40">
        <v>41</v>
      </c>
      <c r="B40">
        <v>655</v>
      </c>
      <c r="C40" t="s">
        <v>70</v>
      </c>
      <c r="D40" t="s">
        <v>1471</v>
      </c>
      <c r="E40" s="68" t="str">
        <f t="shared" si="0"/>
        <v>20170904 14:55:25.165159</v>
      </c>
    </row>
    <row r="41" spans="1:5">
      <c r="A41">
        <v>41</v>
      </c>
      <c r="B41">
        <v>655</v>
      </c>
      <c r="C41" t="s">
        <v>70</v>
      </c>
      <c r="D41" t="s">
        <v>1472</v>
      </c>
      <c r="E41" s="68" t="str">
        <f t="shared" si="0"/>
        <v>20170904 14:56:50.170645</v>
      </c>
    </row>
    <row r="42" spans="1:5">
      <c r="A42">
        <v>173</v>
      </c>
      <c r="B42">
        <v>655</v>
      </c>
      <c r="C42" t="s">
        <v>63</v>
      </c>
      <c r="D42" t="s">
        <v>1473</v>
      </c>
      <c r="E42" s="68" t="str">
        <f t="shared" si="0"/>
        <v>20170904 14:56:50.181000</v>
      </c>
    </row>
    <row r="43" spans="1:5">
      <c r="A43">
        <v>122</v>
      </c>
      <c r="B43">
        <v>655</v>
      </c>
      <c r="C43" t="s">
        <v>63</v>
      </c>
      <c r="D43" t="s">
        <v>1473</v>
      </c>
      <c r="E43" s="68" t="str">
        <f t="shared" si="0"/>
        <v>20170904 14:56:50.181000</v>
      </c>
    </row>
    <row r="44" spans="1:5">
      <c r="A44">
        <v>17</v>
      </c>
      <c r="B44">
        <v>654</v>
      </c>
      <c r="C44" t="s">
        <v>63</v>
      </c>
      <c r="D44" t="s">
        <v>1474</v>
      </c>
      <c r="E44" s="68" t="str">
        <f t="shared" si="0"/>
        <v>20170904 15:05:59.145000</v>
      </c>
    </row>
    <row r="45" spans="1:5">
      <c r="A45">
        <v>100</v>
      </c>
      <c r="B45">
        <v>654</v>
      </c>
      <c r="C45" t="s">
        <v>63</v>
      </c>
      <c r="D45" t="s">
        <v>1474</v>
      </c>
      <c r="E45" s="68" t="str">
        <f t="shared" si="0"/>
        <v>20170904 15:05:59.145000</v>
      </c>
    </row>
    <row r="46" spans="1:5">
      <c r="A46">
        <v>18</v>
      </c>
      <c r="B46">
        <v>654</v>
      </c>
      <c r="C46" t="s">
        <v>63</v>
      </c>
      <c r="D46" t="s">
        <v>1474</v>
      </c>
      <c r="E46" s="68" t="str">
        <f t="shared" si="0"/>
        <v>20170904 15:05:59.145000</v>
      </c>
    </row>
    <row r="47" spans="1:5">
      <c r="A47">
        <v>91</v>
      </c>
      <c r="B47">
        <v>654</v>
      </c>
      <c r="C47" t="s">
        <v>63</v>
      </c>
      <c r="D47" t="s">
        <v>1474</v>
      </c>
      <c r="E47" s="68" t="str">
        <f t="shared" si="0"/>
        <v>20170904 15:05:59.145000</v>
      </c>
    </row>
    <row r="48" spans="1:5">
      <c r="A48">
        <v>90</v>
      </c>
      <c r="B48">
        <v>654</v>
      </c>
      <c r="C48" t="s">
        <v>63</v>
      </c>
      <c r="D48" t="s">
        <v>1474</v>
      </c>
      <c r="E48" s="68" t="str">
        <f t="shared" si="0"/>
        <v>20170904 15:05:59.145000</v>
      </c>
    </row>
    <row r="49" spans="1:5">
      <c r="A49">
        <v>120</v>
      </c>
      <c r="B49">
        <v>654</v>
      </c>
      <c r="C49" t="s">
        <v>63</v>
      </c>
      <c r="D49" t="s">
        <v>1474</v>
      </c>
      <c r="E49" s="68" t="str">
        <f t="shared" si="0"/>
        <v>20170904 15:05:59.145000</v>
      </c>
    </row>
    <row r="50" spans="1:5">
      <c r="A50">
        <v>64</v>
      </c>
      <c r="B50">
        <v>654</v>
      </c>
      <c r="C50" t="s">
        <v>63</v>
      </c>
      <c r="D50" t="s">
        <v>1474</v>
      </c>
      <c r="E50" s="68" t="str">
        <f t="shared" si="0"/>
        <v>20170904 15:05:59.145000</v>
      </c>
    </row>
    <row r="51" spans="1:5">
      <c r="A51">
        <v>45</v>
      </c>
      <c r="B51">
        <v>653.5</v>
      </c>
      <c r="C51" t="s">
        <v>63</v>
      </c>
      <c r="D51" t="s">
        <v>1475</v>
      </c>
      <c r="E51" s="68" t="str">
        <f t="shared" si="0"/>
        <v>20170904 15:22:07.493000</v>
      </c>
    </row>
    <row r="52" spans="1:5">
      <c r="A52">
        <v>467</v>
      </c>
      <c r="B52">
        <v>653.5</v>
      </c>
      <c r="C52" t="s">
        <v>63</v>
      </c>
      <c r="D52" t="s">
        <v>1476</v>
      </c>
      <c r="E52" s="68" t="str">
        <f t="shared" si="0"/>
        <v>20170904 15:22:07.513000</v>
      </c>
    </row>
    <row r="53" spans="1:5">
      <c r="A53">
        <v>88</v>
      </c>
      <c r="B53">
        <v>653.5</v>
      </c>
      <c r="C53" t="s">
        <v>63</v>
      </c>
      <c r="D53" t="s">
        <v>1476</v>
      </c>
      <c r="E53" s="68" t="str">
        <f t="shared" si="0"/>
        <v>20170904 15:22:07.513000</v>
      </c>
    </row>
    <row r="54" spans="1:5">
      <c r="A54">
        <v>200</v>
      </c>
      <c r="B54">
        <v>653</v>
      </c>
      <c r="C54" t="s">
        <v>63</v>
      </c>
      <c r="D54" t="s">
        <v>1477</v>
      </c>
      <c r="E54" s="68" t="str">
        <f t="shared" si="0"/>
        <v>20170904 15:32:10.215000</v>
      </c>
    </row>
    <row r="55" spans="1:5">
      <c r="A55">
        <v>81</v>
      </c>
      <c r="B55">
        <v>653</v>
      </c>
      <c r="C55" t="s">
        <v>63</v>
      </c>
      <c r="D55" t="s">
        <v>1477</v>
      </c>
      <c r="E55" s="68" t="str">
        <f t="shared" si="0"/>
        <v>20170904 15:32:10.215000</v>
      </c>
    </row>
    <row r="56" spans="1:5">
      <c r="A56">
        <v>52</v>
      </c>
      <c r="B56">
        <v>653</v>
      </c>
      <c r="C56" t="s">
        <v>63</v>
      </c>
      <c r="D56" t="s">
        <v>1477</v>
      </c>
      <c r="E56" s="68" t="str">
        <f t="shared" si="0"/>
        <v>20170904 15:32:10.215000</v>
      </c>
    </row>
    <row r="57" spans="1:5">
      <c r="A57">
        <v>90</v>
      </c>
      <c r="B57">
        <v>653</v>
      </c>
      <c r="C57" t="s">
        <v>63</v>
      </c>
      <c r="D57" t="s">
        <v>1477</v>
      </c>
      <c r="E57" s="68" t="str">
        <f t="shared" si="0"/>
        <v>20170904 15:32:10.215000</v>
      </c>
    </row>
    <row r="58" spans="1:5">
      <c r="A58">
        <v>76</v>
      </c>
      <c r="B58">
        <v>653</v>
      </c>
      <c r="C58" t="s">
        <v>63</v>
      </c>
      <c r="D58" t="s">
        <v>1477</v>
      </c>
      <c r="E58" s="68" t="str">
        <f t="shared" si="0"/>
        <v>20170904 15:32:10.215000</v>
      </c>
    </row>
    <row r="59" spans="1:5">
      <c r="A59">
        <v>1</v>
      </c>
      <c r="B59">
        <v>653</v>
      </c>
      <c r="C59" t="s">
        <v>63</v>
      </c>
      <c r="D59" t="s">
        <v>1477</v>
      </c>
      <c r="E59" s="68" t="str">
        <f t="shared" si="0"/>
        <v>20170904 15:32:10.215000</v>
      </c>
    </row>
    <row r="60" spans="1:5">
      <c r="A60">
        <v>83</v>
      </c>
      <c r="B60">
        <v>654.5</v>
      </c>
      <c r="C60" t="s">
        <v>63</v>
      </c>
      <c r="D60" t="s">
        <v>1478</v>
      </c>
      <c r="E60" s="68" t="str">
        <f t="shared" si="0"/>
        <v>20170904 15:46:09.388000</v>
      </c>
    </row>
    <row r="61" spans="1:5">
      <c r="A61">
        <v>236</v>
      </c>
      <c r="B61">
        <v>654.5</v>
      </c>
      <c r="C61" t="s">
        <v>63</v>
      </c>
      <c r="D61" t="s">
        <v>1478</v>
      </c>
      <c r="E61" s="68" t="str">
        <f t="shared" si="0"/>
        <v>20170904 15:46:09.388000</v>
      </c>
    </row>
    <row r="62" spans="1:5">
      <c r="A62">
        <v>31</v>
      </c>
      <c r="B62">
        <v>654.5</v>
      </c>
      <c r="C62" t="s">
        <v>63</v>
      </c>
      <c r="D62" t="s">
        <v>1478</v>
      </c>
      <c r="E62" s="68" t="str">
        <f t="shared" si="0"/>
        <v>20170904 15:46:09.388000</v>
      </c>
    </row>
    <row r="63" spans="1:5">
      <c r="A63">
        <v>9</v>
      </c>
      <c r="B63">
        <v>656</v>
      </c>
      <c r="C63" t="s">
        <v>63</v>
      </c>
      <c r="D63" t="s">
        <v>1479</v>
      </c>
      <c r="E63" s="68" t="str">
        <f t="shared" si="0"/>
        <v>20170904 15:53:44.666000</v>
      </c>
    </row>
    <row r="64" spans="1:5">
      <c r="A64">
        <v>6</v>
      </c>
      <c r="B64">
        <v>656</v>
      </c>
      <c r="C64" t="s">
        <v>70</v>
      </c>
      <c r="D64" t="s">
        <v>1480</v>
      </c>
      <c r="E64" s="68" t="str">
        <f t="shared" si="0"/>
        <v>20170904 15:53:44.666921</v>
      </c>
    </row>
    <row r="65" spans="1:5">
      <c r="A65">
        <v>112</v>
      </c>
      <c r="B65">
        <v>656</v>
      </c>
      <c r="C65" t="s">
        <v>70</v>
      </c>
      <c r="D65" t="s">
        <v>1480</v>
      </c>
      <c r="E65" s="68" t="str">
        <f t="shared" si="0"/>
        <v>20170904 15:53:44.666921</v>
      </c>
    </row>
    <row r="66" spans="1:5">
      <c r="A66">
        <v>50</v>
      </c>
      <c r="B66">
        <v>656</v>
      </c>
      <c r="C66" t="s">
        <v>70</v>
      </c>
      <c r="D66" t="s">
        <v>1480</v>
      </c>
      <c r="E66" s="68" t="str">
        <f t="shared" ref="E66:E129" si="1">LEFT(D66,FIND(" ",D66)-1)&amp;" "&amp;IF((MID(D66,FIND(" ",D66)+1,2))&lt;"23",MID(D66,FIND(" ",D66)+1,2) + 2 - VALUE(MID(D66,28,1)),"0"&amp;"0")&amp;MID(D66,FIND(" ",D66)+3,13)</f>
        <v>20170904 15:53:44.666921</v>
      </c>
    </row>
    <row r="67" spans="1:5">
      <c r="A67">
        <v>60</v>
      </c>
      <c r="B67">
        <v>656</v>
      </c>
      <c r="C67" t="s">
        <v>70</v>
      </c>
      <c r="D67" t="s">
        <v>1480</v>
      </c>
      <c r="E67" s="68" t="str">
        <f t="shared" si="1"/>
        <v>20170904 15:53:44.666921</v>
      </c>
    </row>
    <row r="68" spans="1:5">
      <c r="A68">
        <v>50</v>
      </c>
      <c r="B68">
        <v>656</v>
      </c>
      <c r="C68" t="s">
        <v>70</v>
      </c>
      <c r="D68" t="s">
        <v>1480</v>
      </c>
      <c r="E68" s="68" t="str">
        <f t="shared" si="1"/>
        <v>20170904 15:53:44.666921</v>
      </c>
    </row>
    <row r="69" spans="1:5">
      <c r="A69">
        <v>63</v>
      </c>
      <c r="B69">
        <v>656</v>
      </c>
      <c r="C69" t="s">
        <v>70</v>
      </c>
      <c r="D69" t="s">
        <v>1480</v>
      </c>
      <c r="E69" s="68" t="str">
        <f t="shared" si="1"/>
        <v>20170904 15:53:44.666921</v>
      </c>
    </row>
    <row r="70" spans="1:5">
      <c r="A70">
        <v>311</v>
      </c>
      <c r="B70">
        <v>655</v>
      </c>
      <c r="C70" t="s">
        <v>63</v>
      </c>
      <c r="D70" t="s">
        <v>1481</v>
      </c>
      <c r="E70" s="68" t="str">
        <f t="shared" si="1"/>
        <v>20170904 16:17:11.112000</v>
      </c>
    </row>
    <row r="71" spans="1:5">
      <c r="A71">
        <v>90</v>
      </c>
      <c r="B71">
        <v>655</v>
      </c>
      <c r="C71" t="s">
        <v>63</v>
      </c>
      <c r="D71" t="s">
        <v>1481</v>
      </c>
      <c r="E71" s="68" t="str">
        <f t="shared" si="1"/>
        <v>20170904 16:17:11.112000</v>
      </c>
    </row>
    <row r="72" spans="1:5">
      <c r="A72">
        <v>4</v>
      </c>
      <c r="B72">
        <v>655</v>
      </c>
      <c r="C72" t="s">
        <v>63</v>
      </c>
      <c r="D72" t="s">
        <v>1481</v>
      </c>
      <c r="E72" s="68" t="str">
        <f t="shared" si="1"/>
        <v>20170904 16:17:11.112000</v>
      </c>
    </row>
    <row r="73" spans="1:5">
      <c r="A73">
        <v>95</v>
      </c>
      <c r="B73">
        <v>655</v>
      </c>
      <c r="C73" t="s">
        <v>63</v>
      </c>
      <c r="D73" t="s">
        <v>1481</v>
      </c>
      <c r="E73" s="68" t="str">
        <f t="shared" si="1"/>
        <v>20170904 16:17:11.112000</v>
      </c>
    </row>
    <row r="74" spans="1:5">
      <c r="A74">
        <v>24</v>
      </c>
      <c r="B74">
        <v>655</v>
      </c>
      <c r="C74" t="s">
        <v>63</v>
      </c>
      <c r="D74" t="s">
        <v>1482</v>
      </c>
      <c r="E74" s="68" t="str">
        <f t="shared" si="1"/>
        <v>20170904 16:36:36.645000</v>
      </c>
    </row>
    <row r="75" spans="1:5">
      <c r="A75">
        <v>141</v>
      </c>
      <c r="B75">
        <v>655</v>
      </c>
      <c r="C75" t="s">
        <v>63</v>
      </c>
      <c r="D75" t="s">
        <v>1482</v>
      </c>
      <c r="E75" s="68" t="str">
        <f t="shared" si="1"/>
        <v>20170904 16:36:36.645000</v>
      </c>
    </row>
    <row r="76" spans="1:5">
      <c r="A76">
        <v>18</v>
      </c>
      <c r="B76">
        <v>655</v>
      </c>
      <c r="C76" t="s">
        <v>63</v>
      </c>
      <c r="D76" t="s">
        <v>1482</v>
      </c>
      <c r="E76" s="68" t="str">
        <f t="shared" si="1"/>
        <v>20170904 16:36:36.645000</v>
      </c>
    </row>
    <row r="77" spans="1:5">
      <c r="A77">
        <v>100</v>
      </c>
      <c r="B77">
        <v>655</v>
      </c>
      <c r="C77" t="s">
        <v>63</v>
      </c>
      <c r="D77" t="s">
        <v>1482</v>
      </c>
      <c r="E77" s="68" t="str">
        <f t="shared" si="1"/>
        <v>20170904 16:36:36.645000</v>
      </c>
    </row>
    <row r="78" spans="1:5">
      <c r="A78">
        <v>80</v>
      </c>
      <c r="B78">
        <v>655</v>
      </c>
      <c r="C78" t="s">
        <v>63</v>
      </c>
      <c r="D78" t="s">
        <v>1482</v>
      </c>
      <c r="E78" s="68" t="str">
        <f t="shared" si="1"/>
        <v>20170904 16:36:36.645000</v>
      </c>
    </row>
    <row r="79" spans="1:5">
      <c r="A79">
        <v>100</v>
      </c>
      <c r="B79">
        <v>655</v>
      </c>
      <c r="C79" t="s">
        <v>63</v>
      </c>
      <c r="D79" t="s">
        <v>1482</v>
      </c>
      <c r="E79" s="68" t="str">
        <f t="shared" si="1"/>
        <v>20170904 16:36:36.645000</v>
      </c>
    </row>
    <row r="80" spans="1:5">
      <c r="A80">
        <v>19</v>
      </c>
      <c r="B80">
        <v>655</v>
      </c>
      <c r="C80" t="s">
        <v>63</v>
      </c>
      <c r="D80" t="s">
        <v>1482</v>
      </c>
      <c r="E80" s="68" t="str">
        <f t="shared" si="1"/>
        <v>20170904 16:36:36.645000</v>
      </c>
    </row>
    <row r="81" spans="1:5">
      <c r="A81">
        <v>18</v>
      </c>
      <c r="B81">
        <v>655</v>
      </c>
      <c r="C81" t="s">
        <v>63</v>
      </c>
      <c r="D81" t="s">
        <v>1482</v>
      </c>
      <c r="E81" s="68" t="str">
        <f t="shared" si="1"/>
        <v>20170904 16:36:36.645000</v>
      </c>
    </row>
    <row r="82" spans="1:5">
      <c r="A82">
        <v>90</v>
      </c>
      <c r="B82">
        <v>656.5</v>
      </c>
      <c r="C82" t="s">
        <v>63</v>
      </c>
      <c r="D82" t="s">
        <v>1483</v>
      </c>
      <c r="E82" s="68" t="str">
        <f t="shared" si="1"/>
        <v>20170904 16:38:32.567000</v>
      </c>
    </row>
    <row r="83" spans="1:5">
      <c r="A83">
        <v>100</v>
      </c>
      <c r="B83">
        <v>656.5</v>
      </c>
      <c r="C83" t="s">
        <v>63</v>
      </c>
      <c r="D83" t="s">
        <v>1483</v>
      </c>
      <c r="E83" s="68" t="str">
        <f t="shared" si="1"/>
        <v>20170904 16:38:32.567000</v>
      </c>
    </row>
    <row r="84" spans="1:5">
      <c r="A84">
        <v>76</v>
      </c>
      <c r="B84">
        <v>656.5</v>
      </c>
      <c r="C84" t="s">
        <v>63</v>
      </c>
      <c r="D84" t="s">
        <v>1483</v>
      </c>
      <c r="E84" s="68" t="str">
        <f t="shared" si="1"/>
        <v>20170904 16:38:32.567000</v>
      </c>
    </row>
    <row r="85" spans="1:5">
      <c r="A85">
        <v>100</v>
      </c>
      <c r="B85">
        <v>656.5</v>
      </c>
      <c r="C85" t="s">
        <v>63</v>
      </c>
      <c r="D85" t="s">
        <v>1483</v>
      </c>
      <c r="E85" s="68" t="str">
        <f t="shared" si="1"/>
        <v>20170904 16:38:32.567000</v>
      </c>
    </row>
    <row r="86" spans="1:5">
      <c r="A86">
        <v>223</v>
      </c>
      <c r="B86">
        <v>656.5</v>
      </c>
      <c r="C86" t="s">
        <v>63</v>
      </c>
      <c r="D86" t="s">
        <v>1483</v>
      </c>
      <c r="E86" s="68" t="str">
        <f t="shared" si="1"/>
        <v>20170904 16:38:32.567000</v>
      </c>
    </row>
    <row r="87" spans="1:5">
      <c r="A87">
        <v>11</v>
      </c>
      <c r="B87">
        <v>656.5</v>
      </c>
      <c r="C87" t="s">
        <v>63</v>
      </c>
      <c r="D87" t="s">
        <v>1483</v>
      </c>
      <c r="E87" s="68" t="str">
        <f t="shared" si="1"/>
        <v>20170904 16:38:32.567000</v>
      </c>
    </row>
    <row r="88" spans="1:5">
      <c r="A88">
        <v>80</v>
      </c>
      <c r="B88">
        <v>651</v>
      </c>
      <c r="C88" t="s">
        <v>63</v>
      </c>
      <c r="D88" t="s">
        <v>1484</v>
      </c>
      <c r="E88" s="68" t="str">
        <f t="shared" si="1"/>
        <v>20170905 9:03:03.744000</v>
      </c>
    </row>
    <row r="89" spans="1:5">
      <c r="A89">
        <v>162</v>
      </c>
      <c r="B89">
        <v>651</v>
      </c>
      <c r="C89" t="s">
        <v>63</v>
      </c>
      <c r="D89" t="s">
        <v>1484</v>
      </c>
      <c r="E89" s="68" t="str">
        <f t="shared" si="1"/>
        <v>20170905 9:03:03.744000</v>
      </c>
    </row>
    <row r="90" spans="1:5">
      <c r="A90">
        <v>11</v>
      </c>
      <c r="B90">
        <v>651</v>
      </c>
      <c r="C90" t="s">
        <v>70</v>
      </c>
      <c r="D90" t="s">
        <v>1485</v>
      </c>
      <c r="E90" s="68" t="str">
        <f t="shared" si="1"/>
        <v>20170905 9:03:03.754306</v>
      </c>
    </row>
    <row r="91" spans="1:5">
      <c r="A91">
        <v>5</v>
      </c>
      <c r="B91">
        <v>651</v>
      </c>
      <c r="C91" t="s">
        <v>67</v>
      </c>
      <c r="D91" t="s">
        <v>1486</v>
      </c>
      <c r="E91" s="68" t="str">
        <f t="shared" si="1"/>
        <v>20170905 9:03:03.754308</v>
      </c>
    </row>
    <row r="92" spans="1:5">
      <c r="A92">
        <v>13</v>
      </c>
      <c r="B92">
        <v>651</v>
      </c>
      <c r="C92" t="s">
        <v>70</v>
      </c>
      <c r="D92" t="s">
        <v>1487</v>
      </c>
      <c r="E92" s="68" t="str">
        <f t="shared" si="1"/>
        <v>20170905 9:03:03.754341</v>
      </c>
    </row>
    <row r="93" spans="1:5">
      <c r="A93">
        <v>29</v>
      </c>
      <c r="B93">
        <v>651</v>
      </c>
      <c r="C93" t="s">
        <v>67</v>
      </c>
      <c r="D93" t="s">
        <v>1488</v>
      </c>
      <c r="E93" s="68" t="str">
        <f t="shared" si="1"/>
        <v>20170905 9:03:03.754358</v>
      </c>
    </row>
    <row r="94" spans="1:5">
      <c r="A94">
        <v>96</v>
      </c>
      <c r="B94">
        <v>652.25</v>
      </c>
      <c r="C94" t="s">
        <v>67</v>
      </c>
      <c r="D94" t="s">
        <v>1489</v>
      </c>
      <c r="E94" s="68" t="str">
        <f t="shared" si="1"/>
        <v>20170905 9:09:03.002387</v>
      </c>
    </row>
    <row r="95" spans="1:5">
      <c r="A95">
        <v>81</v>
      </c>
      <c r="B95">
        <v>652.5</v>
      </c>
      <c r="C95" t="s">
        <v>63</v>
      </c>
      <c r="D95" t="s">
        <v>1490</v>
      </c>
      <c r="E95" s="68" t="str">
        <f t="shared" si="1"/>
        <v>20170905 9:09:03.060000</v>
      </c>
    </row>
    <row r="96" spans="1:5">
      <c r="A96">
        <v>23</v>
      </c>
      <c r="B96">
        <v>652.5</v>
      </c>
      <c r="C96" t="s">
        <v>63</v>
      </c>
      <c r="D96" t="s">
        <v>1490</v>
      </c>
      <c r="E96" s="68" t="str">
        <f t="shared" si="1"/>
        <v>20170905 9:09:03.060000</v>
      </c>
    </row>
    <row r="97" spans="1:5">
      <c r="A97">
        <v>333</v>
      </c>
      <c r="B97">
        <v>652</v>
      </c>
      <c r="C97" t="s">
        <v>63</v>
      </c>
      <c r="D97" t="s">
        <v>1491</v>
      </c>
      <c r="E97" s="68" t="str">
        <f t="shared" si="1"/>
        <v>20170905 9:34:17.192000</v>
      </c>
    </row>
    <row r="98" spans="1:5">
      <c r="A98">
        <v>17</v>
      </c>
      <c r="B98">
        <v>652</v>
      </c>
      <c r="C98" t="s">
        <v>63</v>
      </c>
      <c r="D98" t="s">
        <v>1491</v>
      </c>
      <c r="E98" s="68" t="str">
        <f t="shared" si="1"/>
        <v>20170905 9:34:17.192000</v>
      </c>
    </row>
    <row r="99" spans="1:5">
      <c r="A99">
        <v>100</v>
      </c>
      <c r="B99">
        <v>652</v>
      </c>
      <c r="C99" t="s">
        <v>63</v>
      </c>
      <c r="D99" t="s">
        <v>1492</v>
      </c>
      <c r="E99" s="68" t="str">
        <f t="shared" si="1"/>
        <v>20170905 9:34:22.249000</v>
      </c>
    </row>
    <row r="100" spans="1:5">
      <c r="A100">
        <v>50</v>
      </c>
      <c r="B100">
        <v>652</v>
      </c>
      <c r="C100" t="s">
        <v>63</v>
      </c>
      <c r="D100" t="s">
        <v>1492</v>
      </c>
      <c r="E100" s="68" t="str">
        <f t="shared" si="1"/>
        <v>20170905 9:34:22.249000</v>
      </c>
    </row>
    <row r="101" spans="1:5">
      <c r="A101">
        <v>81</v>
      </c>
      <c r="B101">
        <v>655</v>
      </c>
      <c r="C101" t="s">
        <v>63</v>
      </c>
      <c r="D101" t="s">
        <v>1493</v>
      </c>
      <c r="E101" s="68" t="str">
        <f t="shared" si="1"/>
        <v>20170905 9:48:12.761000</v>
      </c>
    </row>
    <row r="102" spans="1:5">
      <c r="A102">
        <v>100</v>
      </c>
      <c r="B102">
        <v>655</v>
      </c>
      <c r="C102" t="s">
        <v>63</v>
      </c>
      <c r="D102" t="s">
        <v>1493</v>
      </c>
      <c r="E102" s="68" t="str">
        <f t="shared" si="1"/>
        <v>20170905 9:48:12.761000</v>
      </c>
    </row>
    <row r="103" spans="1:5">
      <c r="A103">
        <v>100</v>
      </c>
      <c r="B103">
        <v>655</v>
      </c>
      <c r="C103" t="s">
        <v>63</v>
      </c>
      <c r="D103" t="s">
        <v>1493</v>
      </c>
      <c r="E103" s="68" t="str">
        <f t="shared" si="1"/>
        <v>20170905 9:48:12.761000</v>
      </c>
    </row>
    <row r="104" spans="1:5">
      <c r="A104">
        <v>69</v>
      </c>
      <c r="B104">
        <v>655</v>
      </c>
      <c r="C104" t="s">
        <v>63</v>
      </c>
      <c r="D104" t="s">
        <v>1493</v>
      </c>
      <c r="E104" s="68" t="str">
        <f t="shared" si="1"/>
        <v>20170905 9:48:12.761000</v>
      </c>
    </row>
    <row r="105" spans="1:5">
      <c r="A105">
        <v>10</v>
      </c>
      <c r="B105">
        <v>655</v>
      </c>
      <c r="C105" t="s">
        <v>63</v>
      </c>
      <c r="D105" t="s">
        <v>1494</v>
      </c>
      <c r="E105" s="68" t="str">
        <f t="shared" si="1"/>
        <v>20170905 9:50:26.526000</v>
      </c>
    </row>
    <row r="106" spans="1:5">
      <c r="A106">
        <v>81</v>
      </c>
      <c r="B106">
        <v>655</v>
      </c>
      <c r="C106" t="s">
        <v>63</v>
      </c>
      <c r="D106" t="s">
        <v>1494</v>
      </c>
      <c r="E106" s="68" t="str">
        <f t="shared" si="1"/>
        <v>20170905 9:50:26.526000</v>
      </c>
    </row>
    <row r="107" spans="1:5">
      <c r="A107">
        <v>85</v>
      </c>
      <c r="B107">
        <v>655</v>
      </c>
      <c r="C107" t="s">
        <v>63</v>
      </c>
      <c r="D107" t="s">
        <v>1494</v>
      </c>
      <c r="E107" s="68" t="str">
        <f t="shared" si="1"/>
        <v>20170905 9:50:26.526000</v>
      </c>
    </row>
    <row r="108" spans="1:5">
      <c r="A108">
        <v>50</v>
      </c>
      <c r="B108">
        <v>655</v>
      </c>
      <c r="C108" t="s">
        <v>70</v>
      </c>
      <c r="D108" t="s">
        <v>1495</v>
      </c>
      <c r="E108" s="68" t="str">
        <f t="shared" si="1"/>
        <v>20170905 9:50:26.527723</v>
      </c>
    </row>
    <row r="109" spans="1:5">
      <c r="A109">
        <v>24</v>
      </c>
      <c r="B109">
        <v>655</v>
      </c>
      <c r="C109" t="s">
        <v>70</v>
      </c>
      <c r="D109" t="s">
        <v>1495</v>
      </c>
      <c r="E109" s="68" t="str">
        <f t="shared" si="1"/>
        <v>20170905 9:50:26.527723</v>
      </c>
    </row>
    <row r="110" spans="1:5">
      <c r="A110">
        <v>84</v>
      </c>
      <c r="B110">
        <v>653.5</v>
      </c>
      <c r="C110" t="s">
        <v>63</v>
      </c>
      <c r="D110" t="s">
        <v>1496</v>
      </c>
      <c r="E110" s="68" t="str">
        <f t="shared" si="1"/>
        <v>20170905 10:17:03.396000</v>
      </c>
    </row>
    <row r="111" spans="1:5">
      <c r="A111">
        <v>90</v>
      </c>
      <c r="B111">
        <v>653.5</v>
      </c>
      <c r="C111" t="s">
        <v>63</v>
      </c>
      <c r="D111" t="s">
        <v>1496</v>
      </c>
      <c r="E111" s="68" t="str">
        <f t="shared" si="1"/>
        <v>20170905 10:17:03.396000</v>
      </c>
    </row>
    <row r="112" spans="1:5">
      <c r="A112">
        <v>90</v>
      </c>
      <c r="B112">
        <v>653.5</v>
      </c>
      <c r="C112" t="s">
        <v>63</v>
      </c>
      <c r="D112" t="s">
        <v>1496</v>
      </c>
      <c r="E112" s="68" t="str">
        <f t="shared" si="1"/>
        <v>20170905 10:17:03.396000</v>
      </c>
    </row>
    <row r="113" spans="1:5">
      <c r="A113">
        <v>86</v>
      </c>
      <c r="B113">
        <v>653.5</v>
      </c>
      <c r="C113" t="s">
        <v>63</v>
      </c>
      <c r="D113" t="s">
        <v>1496</v>
      </c>
      <c r="E113" s="68" t="str">
        <f t="shared" si="1"/>
        <v>20170905 10:17:03.396000</v>
      </c>
    </row>
    <row r="114" spans="1:5">
      <c r="A114">
        <v>9</v>
      </c>
      <c r="B114">
        <v>654</v>
      </c>
      <c r="C114" t="s">
        <v>63</v>
      </c>
      <c r="D114" t="s">
        <v>1497</v>
      </c>
      <c r="E114" s="68" t="str">
        <f t="shared" si="1"/>
        <v>20170905 10:21:29.744000</v>
      </c>
    </row>
    <row r="115" spans="1:5">
      <c r="A115">
        <v>41</v>
      </c>
      <c r="B115">
        <v>654</v>
      </c>
      <c r="C115" t="s">
        <v>63</v>
      </c>
      <c r="D115" t="s">
        <v>1497</v>
      </c>
      <c r="E115" s="68" t="str">
        <f t="shared" si="1"/>
        <v>20170905 10:21:29.744000</v>
      </c>
    </row>
    <row r="116" spans="1:5">
      <c r="A116">
        <v>68</v>
      </c>
      <c r="B116">
        <v>654</v>
      </c>
      <c r="C116" t="s">
        <v>63</v>
      </c>
      <c r="D116" t="s">
        <v>1497</v>
      </c>
      <c r="E116" s="68" t="str">
        <f t="shared" si="1"/>
        <v>20170905 10:21:29.744000</v>
      </c>
    </row>
    <row r="117" spans="1:5">
      <c r="A117">
        <v>41</v>
      </c>
      <c r="B117">
        <v>654</v>
      </c>
      <c r="C117" t="s">
        <v>63</v>
      </c>
      <c r="D117" t="s">
        <v>1497</v>
      </c>
      <c r="E117" s="68" t="str">
        <f t="shared" si="1"/>
        <v>20170905 10:21:29.744000</v>
      </c>
    </row>
    <row r="118" spans="1:5">
      <c r="A118">
        <v>90</v>
      </c>
      <c r="B118">
        <v>654</v>
      </c>
      <c r="C118" t="s">
        <v>63</v>
      </c>
      <c r="D118" t="s">
        <v>1497</v>
      </c>
      <c r="E118" s="68" t="str">
        <f t="shared" si="1"/>
        <v>20170905 10:21:29.744000</v>
      </c>
    </row>
    <row r="119" spans="1:5">
      <c r="A119">
        <v>1</v>
      </c>
      <c r="B119">
        <v>654</v>
      </c>
      <c r="C119" t="s">
        <v>63</v>
      </c>
      <c r="D119" t="s">
        <v>1498</v>
      </c>
      <c r="E119" s="68" t="str">
        <f t="shared" si="1"/>
        <v>20170905 10:23:33.545000</v>
      </c>
    </row>
    <row r="120" spans="1:5">
      <c r="A120">
        <v>3</v>
      </c>
      <c r="B120">
        <v>655.5</v>
      </c>
      <c r="C120" t="s">
        <v>67</v>
      </c>
      <c r="D120" t="s">
        <v>1499</v>
      </c>
      <c r="E120" s="68" t="str">
        <f t="shared" si="1"/>
        <v>20170905 10:34:53.205149</v>
      </c>
    </row>
    <row r="121" spans="1:5">
      <c r="A121">
        <v>22</v>
      </c>
      <c r="B121">
        <v>655.5</v>
      </c>
      <c r="C121" t="s">
        <v>67</v>
      </c>
      <c r="D121" t="s">
        <v>1500</v>
      </c>
      <c r="E121" s="68" t="str">
        <f t="shared" si="1"/>
        <v>20170905 10:34:53.205286</v>
      </c>
    </row>
    <row r="122" spans="1:5">
      <c r="A122">
        <v>19</v>
      </c>
      <c r="B122">
        <v>655.5</v>
      </c>
      <c r="C122" t="s">
        <v>70</v>
      </c>
      <c r="D122" t="s">
        <v>1501</v>
      </c>
      <c r="E122" s="68" t="str">
        <f t="shared" si="1"/>
        <v>20170905 10:34:53.205321</v>
      </c>
    </row>
    <row r="123" spans="1:5">
      <c r="A123">
        <v>9</v>
      </c>
      <c r="B123">
        <v>655.5</v>
      </c>
      <c r="C123" t="s">
        <v>67</v>
      </c>
      <c r="D123" t="s">
        <v>1502</v>
      </c>
      <c r="E123" s="68" t="str">
        <f t="shared" si="1"/>
        <v>20170905 10:34:53.205754</v>
      </c>
    </row>
    <row r="124" spans="1:5">
      <c r="A124">
        <v>5</v>
      </c>
      <c r="B124">
        <v>655.5</v>
      </c>
      <c r="C124" t="s">
        <v>70</v>
      </c>
      <c r="D124" t="s">
        <v>1503</v>
      </c>
      <c r="E124" s="68" t="str">
        <f t="shared" si="1"/>
        <v>20170905 10:34:53.205901</v>
      </c>
    </row>
    <row r="125" spans="1:5">
      <c r="A125">
        <v>242</v>
      </c>
      <c r="B125">
        <v>655.5</v>
      </c>
      <c r="C125" t="s">
        <v>63</v>
      </c>
      <c r="D125" t="s">
        <v>1504</v>
      </c>
      <c r="E125" s="68" t="str">
        <f t="shared" si="1"/>
        <v>20170905 10:34:53.216000</v>
      </c>
    </row>
    <row r="126" spans="1:5">
      <c r="A126">
        <v>233</v>
      </c>
      <c r="B126">
        <v>654</v>
      </c>
      <c r="C126" t="s">
        <v>63</v>
      </c>
      <c r="D126" t="s">
        <v>1505</v>
      </c>
      <c r="E126" s="68" t="str">
        <f t="shared" si="1"/>
        <v>20170905 10:54:35.160000</v>
      </c>
    </row>
    <row r="127" spans="1:5">
      <c r="A127">
        <v>267</v>
      </c>
      <c r="B127">
        <v>654</v>
      </c>
      <c r="C127" t="s">
        <v>63</v>
      </c>
      <c r="D127" t="s">
        <v>1505</v>
      </c>
      <c r="E127" s="68" t="str">
        <f t="shared" si="1"/>
        <v>20170905 10:54:35.160000</v>
      </c>
    </row>
    <row r="128" spans="1:5">
      <c r="A128">
        <v>69</v>
      </c>
      <c r="B128">
        <v>652.5</v>
      </c>
      <c r="C128" t="s">
        <v>63</v>
      </c>
      <c r="D128" t="s">
        <v>1506</v>
      </c>
      <c r="E128" s="68" t="str">
        <f t="shared" si="1"/>
        <v>20170905 11:29:30.251000</v>
      </c>
    </row>
    <row r="129" spans="1:5">
      <c r="A129">
        <v>90</v>
      </c>
      <c r="B129">
        <v>652.5</v>
      </c>
      <c r="C129" t="s">
        <v>63</v>
      </c>
      <c r="D129" t="s">
        <v>1506</v>
      </c>
      <c r="E129" s="68" t="str">
        <f t="shared" si="1"/>
        <v>20170905 11:29:30.251000</v>
      </c>
    </row>
    <row r="130" spans="1:5">
      <c r="A130">
        <v>100</v>
      </c>
      <c r="B130">
        <v>652.5</v>
      </c>
      <c r="C130" t="s">
        <v>63</v>
      </c>
      <c r="D130" t="s">
        <v>1506</v>
      </c>
      <c r="E130" s="68" t="str">
        <f t="shared" ref="E130:E193" si="2">LEFT(D130,FIND(" ",D130)-1)&amp;" "&amp;IF((MID(D130,FIND(" ",D130)+1,2))&lt;"23",MID(D130,FIND(" ",D130)+1,2) + 2 - VALUE(MID(D130,28,1)),"0"&amp;"0")&amp;MID(D130,FIND(" ",D130)+3,13)</f>
        <v>20170905 11:29:30.251000</v>
      </c>
    </row>
    <row r="131" spans="1:5">
      <c r="A131">
        <v>76</v>
      </c>
      <c r="B131">
        <v>652.5</v>
      </c>
      <c r="C131" t="s">
        <v>63</v>
      </c>
      <c r="D131" t="s">
        <v>1506</v>
      </c>
      <c r="E131" s="68" t="str">
        <f t="shared" si="2"/>
        <v>20170905 11:29:30.251000</v>
      </c>
    </row>
    <row r="132" spans="1:5">
      <c r="A132">
        <v>85</v>
      </c>
      <c r="B132">
        <v>652.5</v>
      </c>
      <c r="C132" t="s">
        <v>63</v>
      </c>
      <c r="D132" t="s">
        <v>1506</v>
      </c>
      <c r="E132" s="68" t="str">
        <f t="shared" si="2"/>
        <v>20170905 11:29:30.251000</v>
      </c>
    </row>
    <row r="133" spans="1:5">
      <c r="A133">
        <v>40</v>
      </c>
      <c r="B133">
        <v>652.5</v>
      </c>
      <c r="C133" t="s">
        <v>63</v>
      </c>
      <c r="D133" t="s">
        <v>1506</v>
      </c>
      <c r="E133" s="68" t="str">
        <f t="shared" si="2"/>
        <v>20170905 11:29:30.251000</v>
      </c>
    </row>
    <row r="134" spans="1:5">
      <c r="A134">
        <v>40</v>
      </c>
      <c r="B134">
        <v>652.5</v>
      </c>
      <c r="C134" t="s">
        <v>63</v>
      </c>
      <c r="D134" t="s">
        <v>1507</v>
      </c>
      <c r="E134" s="68" t="str">
        <f t="shared" si="2"/>
        <v>20170905 11:29:30.273000</v>
      </c>
    </row>
    <row r="135" spans="1:5">
      <c r="A135">
        <v>100</v>
      </c>
      <c r="B135">
        <v>652</v>
      </c>
      <c r="C135" t="s">
        <v>63</v>
      </c>
      <c r="D135" t="s">
        <v>1508</v>
      </c>
      <c r="E135" s="68" t="str">
        <f t="shared" si="2"/>
        <v>20170905 11:47:25.442000</v>
      </c>
    </row>
    <row r="136" spans="1:5">
      <c r="A136">
        <v>97</v>
      </c>
      <c r="B136">
        <v>652</v>
      </c>
      <c r="C136" t="s">
        <v>63</v>
      </c>
      <c r="D136" t="s">
        <v>1508</v>
      </c>
      <c r="E136" s="68" t="str">
        <f t="shared" si="2"/>
        <v>20170905 11:47:25.442000</v>
      </c>
    </row>
    <row r="137" spans="1:5">
      <c r="A137">
        <v>41</v>
      </c>
      <c r="B137">
        <v>652</v>
      </c>
      <c r="C137" t="s">
        <v>63</v>
      </c>
      <c r="D137" t="s">
        <v>1508</v>
      </c>
      <c r="E137" s="68" t="str">
        <f t="shared" si="2"/>
        <v>20170905 11:47:25.442000</v>
      </c>
    </row>
    <row r="138" spans="1:5">
      <c r="A138">
        <v>6</v>
      </c>
      <c r="B138">
        <v>652</v>
      </c>
      <c r="C138" t="s">
        <v>63</v>
      </c>
      <c r="D138" t="s">
        <v>1508</v>
      </c>
      <c r="E138" s="68" t="str">
        <f t="shared" si="2"/>
        <v>20170905 11:47:25.442000</v>
      </c>
    </row>
    <row r="139" spans="1:5">
      <c r="A139">
        <v>170</v>
      </c>
      <c r="B139">
        <v>652</v>
      </c>
      <c r="C139" t="s">
        <v>63</v>
      </c>
      <c r="D139" t="s">
        <v>1508</v>
      </c>
      <c r="E139" s="68" t="str">
        <f t="shared" si="2"/>
        <v>20170905 11:47:25.442000</v>
      </c>
    </row>
    <row r="140" spans="1:5">
      <c r="A140">
        <v>86</v>
      </c>
      <c r="B140">
        <v>652</v>
      </c>
      <c r="C140" t="s">
        <v>63</v>
      </c>
      <c r="D140" t="s">
        <v>1508</v>
      </c>
      <c r="E140" s="68" t="str">
        <f t="shared" si="2"/>
        <v>20170905 11:47:25.442000</v>
      </c>
    </row>
    <row r="141" spans="1:5">
      <c r="A141">
        <v>9</v>
      </c>
      <c r="B141">
        <v>651.5</v>
      </c>
      <c r="C141" t="s">
        <v>63</v>
      </c>
      <c r="D141" t="s">
        <v>1509</v>
      </c>
      <c r="E141" s="68" t="str">
        <f t="shared" si="2"/>
        <v>20170905 12:07:09.452000</v>
      </c>
    </row>
    <row r="142" spans="1:5">
      <c r="A142">
        <v>88</v>
      </c>
      <c r="B142">
        <v>651.5</v>
      </c>
      <c r="C142" t="s">
        <v>63</v>
      </c>
      <c r="D142" t="s">
        <v>1509</v>
      </c>
      <c r="E142" s="68" t="str">
        <f t="shared" si="2"/>
        <v>20170905 12:07:09.452000</v>
      </c>
    </row>
    <row r="143" spans="1:5">
      <c r="A143">
        <v>41</v>
      </c>
      <c r="B143">
        <v>651.5</v>
      </c>
      <c r="C143" t="s">
        <v>63</v>
      </c>
      <c r="D143" t="s">
        <v>1509</v>
      </c>
      <c r="E143" s="68" t="str">
        <f t="shared" si="2"/>
        <v>20170905 12:07:09.452000</v>
      </c>
    </row>
    <row r="144" spans="1:5">
      <c r="A144">
        <v>3</v>
      </c>
      <c r="B144">
        <v>651.5</v>
      </c>
      <c r="C144" t="s">
        <v>63</v>
      </c>
      <c r="D144" t="s">
        <v>1509</v>
      </c>
      <c r="E144" s="68" t="str">
        <f t="shared" si="2"/>
        <v>20170905 12:07:09.452000</v>
      </c>
    </row>
    <row r="145" spans="1:5">
      <c r="A145">
        <v>8</v>
      </c>
      <c r="B145">
        <v>651.5</v>
      </c>
      <c r="C145" t="s">
        <v>65</v>
      </c>
      <c r="D145" t="s">
        <v>1510</v>
      </c>
      <c r="E145" s="68" t="str">
        <f t="shared" si="2"/>
        <v>20170905 12:07:09.453000</v>
      </c>
    </row>
    <row r="146" spans="1:5">
      <c r="A146">
        <v>75</v>
      </c>
      <c r="B146">
        <v>651.5</v>
      </c>
      <c r="C146" t="s">
        <v>65</v>
      </c>
      <c r="D146" t="s">
        <v>1510</v>
      </c>
      <c r="E146" s="68" t="str">
        <f t="shared" si="2"/>
        <v>20170905 12:07:09.453000</v>
      </c>
    </row>
    <row r="147" spans="1:5">
      <c r="A147">
        <v>5</v>
      </c>
      <c r="B147">
        <v>651.5</v>
      </c>
      <c r="C147" t="s">
        <v>70</v>
      </c>
      <c r="D147" t="s">
        <v>1511</v>
      </c>
      <c r="E147" s="68" t="str">
        <f t="shared" si="2"/>
        <v>20170905 12:07:09.453626</v>
      </c>
    </row>
    <row r="148" spans="1:5">
      <c r="A148">
        <v>50</v>
      </c>
      <c r="B148">
        <v>651.5</v>
      </c>
      <c r="C148" t="s">
        <v>70</v>
      </c>
      <c r="D148" t="s">
        <v>1511</v>
      </c>
      <c r="E148" s="68" t="str">
        <f t="shared" si="2"/>
        <v>20170905 12:07:09.453626</v>
      </c>
    </row>
    <row r="149" spans="1:5">
      <c r="A149">
        <v>1721</v>
      </c>
      <c r="B149">
        <v>650</v>
      </c>
      <c r="C149" t="s">
        <v>63</v>
      </c>
      <c r="D149" t="s">
        <v>1512</v>
      </c>
      <c r="E149" s="68" t="str">
        <f t="shared" si="2"/>
        <v>20170905 12:18:25.956252</v>
      </c>
    </row>
    <row r="150" spans="1:5">
      <c r="A150">
        <v>1000</v>
      </c>
      <c r="B150">
        <v>647</v>
      </c>
      <c r="C150" t="s">
        <v>63</v>
      </c>
      <c r="D150" t="s">
        <v>1513</v>
      </c>
      <c r="E150" s="68" t="str">
        <f t="shared" si="2"/>
        <v>20170905 12:48:16.750256</v>
      </c>
    </row>
    <row r="151" spans="1:5">
      <c r="A151">
        <v>1000</v>
      </c>
      <c r="B151">
        <v>646</v>
      </c>
      <c r="C151" t="s">
        <v>63</v>
      </c>
      <c r="D151" t="s">
        <v>1514</v>
      </c>
      <c r="E151" s="68" t="str">
        <f t="shared" si="2"/>
        <v>20170905 13:33:17.647140</v>
      </c>
    </row>
    <row r="152" spans="1:5">
      <c r="A152">
        <v>100</v>
      </c>
      <c r="B152">
        <v>647</v>
      </c>
      <c r="C152" t="s">
        <v>63</v>
      </c>
      <c r="D152" t="s">
        <v>1515</v>
      </c>
      <c r="E152" s="68" t="str">
        <f t="shared" si="2"/>
        <v>20170905 14:20:12.847000</v>
      </c>
    </row>
    <row r="153" spans="1:5">
      <c r="A153">
        <v>100</v>
      </c>
      <c r="B153">
        <v>647</v>
      </c>
      <c r="C153" t="s">
        <v>63</v>
      </c>
      <c r="D153" t="s">
        <v>1515</v>
      </c>
      <c r="E153" s="68" t="str">
        <f t="shared" si="2"/>
        <v>20170905 14:20:12.847000</v>
      </c>
    </row>
    <row r="154" spans="1:5">
      <c r="A154">
        <v>90</v>
      </c>
      <c r="B154">
        <v>647</v>
      </c>
      <c r="C154" t="s">
        <v>63</v>
      </c>
      <c r="D154" t="s">
        <v>1515</v>
      </c>
      <c r="E154" s="68" t="str">
        <f t="shared" si="2"/>
        <v>20170905 14:20:12.847000</v>
      </c>
    </row>
    <row r="155" spans="1:5">
      <c r="A155">
        <v>90</v>
      </c>
      <c r="B155">
        <v>647</v>
      </c>
      <c r="C155" t="s">
        <v>63</v>
      </c>
      <c r="D155" t="s">
        <v>1515</v>
      </c>
      <c r="E155" s="68" t="str">
        <f t="shared" si="2"/>
        <v>20170905 14:20:12.847000</v>
      </c>
    </row>
    <row r="156" spans="1:5">
      <c r="A156">
        <v>41</v>
      </c>
      <c r="B156">
        <v>647</v>
      </c>
      <c r="C156" t="s">
        <v>63</v>
      </c>
      <c r="D156" t="s">
        <v>1515</v>
      </c>
      <c r="E156" s="68" t="str">
        <f t="shared" si="2"/>
        <v>20170905 14:20:12.847000</v>
      </c>
    </row>
    <row r="157" spans="1:5">
      <c r="A157">
        <v>46</v>
      </c>
      <c r="B157">
        <v>647</v>
      </c>
      <c r="C157" t="s">
        <v>63</v>
      </c>
      <c r="D157" t="s">
        <v>1515</v>
      </c>
      <c r="E157" s="68" t="str">
        <f t="shared" si="2"/>
        <v>20170905 14:20:12.847000</v>
      </c>
    </row>
    <row r="158" spans="1:5">
      <c r="A158">
        <v>33</v>
      </c>
      <c r="B158">
        <v>647</v>
      </c>
      <c r="C158" t="s">
        <v>63</v>
      </c>
      <c r="D158" t="s">
        <v>1515</v>
      </c>
      <c r="E158" s="68" t="str">
        <f t="shared" si="2"/>
        <v>20170905 14:20:12.847000</v>
      </c>
    </row>
    <row r="159" spans="1:5">
      <c r="A159">
        <v>86</v>
      </c>
      <c r="B159">
        <v>647</v>
      </c>
      <c r="C159" t="s">
        <v>63</v>
      </c>
      <c r="D159" t="s">
        <v>1516</v>
      </c>
      <c r="E159" s="68" t="str">
        <f t="shared" si="2"/>
        <v>20170905 14:27:05.225000</v>
      </c>
    </row>
    <row r="160" spans="1:5">
      <c r="A160">
        <v>101</v>
      </c>
      <c r="B160">
        <v>647</v>
      </c>
      <c r="C160" t="s">
        <v>63</v>
      </c>
      <c r="D160" t="s">
        <v>1516</v>
      </c>
      <c r="E160" s="68" t="str">
        <f t="shared" si="2"/>
        <v>20170905 14:27:05.225000</v>
      </c>
    </row>
    <row r="161" spans="1:5">
      <c r="A161">
        <v>46</v>
      </c>
      <c r="B161">
        <v>647</v>
      </c>
      <c r="C161" t="s">
        <v>63</v>
      </c>
      <c r="D161" t="s">
        <v>1516</v>
      </c>
      <c r="E161" s="68" t="str">
        <f t="shared" si="2"/>
        <v>20170905 14:27:05.225000</v>
      </c>
    </row>
    <row r="162" spans="1:5">
      <c r="A162">
        <v>100</v>
      </c>
      <c r="B162">
        <v>647</v>
      </c>
      <c r="C162" t="s">
        <v>63</v>
      </c>
      <c r="D162" t="s">
        <v>1516</v>
      </c>
      <c r="E162" s="68" t="str">
        <f t="shared" si="2"/>
        <v>20170905 14:27:05.225000</v>
      </c>
    </row>
    <row r="163" spans="1:5">
      <c r="A163">
        <v>85</v>
      </c>
      <c r="B163">
        <v>647</v>
      </c>
      <c r="C163" t="s">
        <v>63</v>
      </c>
      <c r="D163" t="s">
        <v>1516</v>
      </c>
      <c r="E163" s="68" t="str">
        <f t="shared" si="2"/>
        <v>20170905 14:27:05.225000</v>
      </c>
    </row>
    <row r="164" spans="1:5">
      <c r="A164">
        <v>64</v>
      </c>
      <c r="B164">
        <v>647</v>
      </c>
      <c r="C164" t="s">
        <v>63</v>
      </c>
      <c r="D164" t="s">
        <v>1516</v>
      </c>
      <c r="E164" s="68" t="str">
        <f t="shared" si="2"/>
        <v>20170905 14:27:05.225000</v>
      </c>
    </row>
    <row r="165" spans="1:5">
      <c r="A165">
        <v>18</v>
      </c>
      <c r="B165">
        <v>647</v>
      </c>
      <c r="C165" t="s">
        <v>63</v>
      </c>
      <c r="D165" t="s">
        <v>1516</v>
      </c>
      <c r="E165" s="68" t="str">
        <f t="shared" si="2"/>
        <v>20170905 14:27:05.225000</v>
      </c>
    </row>
    <row r="166" spans="1:5">
      <c r="A166">
        <v>258</v>
      </c>
      <c r="B166">
        <v>646.5</v>
      </c>
      <c r="C166" t="s">
        <v>63</v>
      </c>
      <c r="D166" t="s">
        <v>1517</v>
      </c>
      <c r="E166" s="68" t="str">
        <f t="shared" si="2"/>
        <v>20170905 15:06:05.279000</v>
      </c>
    </row>
    <row r="167" spans="1:5">
      <c r="A167">
        <v>47</v>
      </c>
      <c r="B167">
        <v>646.5</v>
      </c>
      <c r="C167" t="s">
        <v>63</v>
      </c>
      <c r="D167" t="s">
        <v>1517</v>
      </c>
      <c r="E167" s="68" t="str">
        <f t="shared" si="2"/>
        <v>20170905 15:06:05.279000</v>
      </c>
    </row>
    <row r="168" spans="1:5">
      <c r="A168">
        <v>100</v>
      </c>
      <c r="B168">
        <v>646.5</v>
      </c>
      <c r="C168" t="s">
        <v>63</v>
      </c>
      <c r="D168" t="s">
        <v>1517</v>
      </c>
      <c r="E168" s="68" t="str">
        <f t="shared" si="2"/>
        <v>20170905 15:06:05.279000</v>
      </c>
    </row>
    <row r="169" spans="1:5">
      <c r="A169">
        <v>41</v>
      </c>
      <c r="B169">
        <v>646.5</v>
      </c>
      <c r="C169" t="s">
        <v>63</v>
      </c>
      <c r="D169" t="s">
        <v>1517</v>
      </c>
      <c r="E169" s="68" t="str">
        <f t="shared" si="2"/>
        <v>20170905 15:06:05.279000</v>
      </c>
    </row>
    <row r="170" spans="1:5">
      <c r="A170">
        <v>54</v>
      </c>
      <c r="B170">
        <v>646.5</v>
      </c>
      <c r="C170" t="s">
        <v>63</v>
      </c>
      <c r="D170" t="s">
        <v>1517</v>
      </c>
      <c r="E170" s="68" t="str">
        <f t="shared" si="2"/>
        <v>20170905 15:06:05.279000</v>
      </c>
    </row>
    <row r="171" spans="1:5">
      <c r="A171">
        <v>297</v>
      </c>
      <c r="B171">
        <v>647.5</v>
      </c>
      <c r="C171" t="s">
        <v>63</v>
      </c>
      <c r="D171" t="s">
        <v>1518</v>
      </c>
      <c r="E171" s="68" t="str">
        <f t="shared" si="2"/>
        <v>20170905 15:11:21.335000</v>
      </c>
    </row>
    <row r="172" spans="1:5">
      <c r="A172">
        <v>100</v>
      </c>
      <c r="B172">
        <v>647.5</v>
      </c>
      <c r="C172" t="s">
        <v>63</v>
      </c>
      <c r="D172" t="s">
        <v>1518</v>
      </c>
      <c r="E172" s="68" t="str">
        <f t="shared" si="2"/>
        <v>20170905 15:11:21.335000</v>
      </c>
    </row>
    <row r="173" spans="1:5">
      <c r="A173">
        <v>100</v>
      </c>
      <c r="B173">
        <v>647.5</v>
      </c>
      <c r="C173" t="s">
        <v>63</v>
      </c>
      <c r="D173" t="s">
        <v>1518</v>
      </c>
      <c r="E173" s="68" t="str">
        <f t="shared" si="2"/>
        <v>20170905 15:11:21.335000</v>
      </c>
    </row>
    <row r="174" spans="1:5">
      <c r="A174">
        <v>3</v>
      </c>
      <c r="B174">
        <v>647.5</v>
      </c>
      <c r="C174" t="s">
        <v>63</v>
      </c>
      <c r="D174" t="s">
        <v>1518</v>
      </c>
      <c r="E174" s="68" t="str">
        <f t="shared" si="2"/>
        <v>20170905 15:11:21.335000</v>
      </c>
    </row>
    <row r="175" spans="1:5">
      <c r="A175">
        <v>36</v>
      </c>
      <c r="B175">
        <v>646</v>
      </c>
      <c r="C175" t="s">
        <v>63</v>
      </c>
      <c r="D175" t="s">
        <v>1519</v>
      </c>
      <c r="E175" s="68" t="str">
        <f t="shared" si="2"/>
        <v>20170905 15:28:01.581000</v>
      </c>
    </row>
    <row r="176" spans="1:5">
      <c r="A176">
        <v>88</v>
      </c>
      <c r="B176">
        <v>646</v>
      </c>
      <c r="C176" t="s">
        <v>63</v>
      </c>
      <c r="D176" t="s">
        <v>1519</v>
      </c>
      <c r="E176" s="68" t="str">
        <f t="shared" si="2"/>
        <v>20170905 15:28:01.581000</v>
      </c>
    </row>
    <row r="177" spans="1:5">
      <c r="A177">
        <v>90</v>
      </c>
      <c r="B177">
        <v>646</v>
      </c>
      <c r="C177" t="s">
        <v>63</v>
      </c>
      <c r="D177" t="s">
        <v>1519</v>
      </c>
      <c r="E177" s="68" t="str">
        <f t="shared" si="2"/>
        <v>20170905 15:28:01.581000</v>
      </c>
    </row>
    <row r="178" spans="1:5">
      <c r="A178">
        <v>80</v>
      </c>
      <c r="B178">
        <v>646</v>
      </c>
      <c r="C178" t="s">
        <v>63</v>
      </c>
      <c r="D178" t="s">
        <v>1519</v>
      </c>
      <c r="E178" s="68" t="str">
        <f t="shared" si="2"/>
        <v>20170905 15:28:01.581000</v>
      </c>
    </row>
    <row r="179" spans="1:5">
      <c r="A179">
        <v>206</v>
      </c>
      <c r="B179">
        <v>646</v>
      </c>
      <c r="C179" t="s">
        <v>63</v>
      </c>
      <c r="D179" t="s">
        <v>1519</v>
      </c>
      <c r="E179" s="68" t="str">
        <f t="shared" si="2"/>
        <v>20170905 15:28:01.581000</v>
      </c>
    </row>
    <row r="180" spans="1:5">
      <c r="A180">
        <v>87</v>
      </c>
      <c r="B180">
        <v>649</v>
      </c>
      <c r="C180" t="s">
        <v>63</v>
      </c>
      <c r="D180" t="s">
        <v>1520</v>
      </c>
      <c r="E180" s="68" t="str">
        <f t="shared" si="2"/>
        <v>20170905 15:42:33.096000</v>
      </c>
    </row>
    <row r="181" spans="1:5">
      <c r="A181">
        <v>84</v>
      </c>
      <c r="B181">
        <v>649</v>
      </c>
      <c r="C181" t="s">
        <v>63</v>
      </c>
      <c r="D181" t="s">
        <v>1520</v>
      </c>
      <c r="E181" s="68" t="str">
        <f t="shared" si="2"/>
        <v>20170905 15:42:33.096000</v>
      </c>
    </row>
    <row r="182" spans="1:5">
      <c r="A182">
        <v>157</v>
      </c>
      <c r="B182">
        <v>649</v>
      </c>
      <c r="C182" t="s">
        <v>63</v>
      </c>
      <c r="D182" t="s">
        <v>1520</v>
      </c>
      <c r="E182" s="68" t="str">
        <f t="shared" si="2"/>
        <v>20170905 15:42:33.096000</v>
      </c>
    </row>
    <row r="183" spans="1:5">
      <c r="A183">
        <v>114</v>
      </c>
      <c r="B183">
        <v>649</v>
      </c>
      <c r="C183" t="s">
        <v>63</v>
      </c>
      <c r="D183" t="s">
        <v>1520</v>
      </c>
      <c r="E183" s="68" t="str">
        <f t="shared" si="2"/>
        <v>20170905 15:42:33.096000</v>
      </c>
    </row>
    <row r="184" spans="1:5">
      <c r="A184">
        <v>100</v>
      </c>
      <c r="B184">
        <v>649</v>
      </c>
      <c r="C184" t="s">
        <v>63</v>
      </c>
      <c r="D184" t="s">
        <v>1520</v>
      </c>
      <c r="E184" s="68" t="str">
        <f t="shared" si="2"/>
        <v>20170905 15:42:33.096000</v>
      </c>
    </row>
    <row r="185" spans="1:5">
      <c r="A185">
        <v>90</v>
      </c>
      <c r="B185">
        <v>649</v>
      </c>
      <c r="C185" t="s">
        <v>63</v>
      </c>
      <c r="D185" t="s">
        <v>1520</v>
      </c>
      <c r="E185" s="68" t="str">
        <f t="shared" si="2"/>
        <v>20170905 15:42:33.096000</v>
      </c>
    </row>
    <row r="186" spans="1:5">
      <c r="A186">
        <v>868</v>
      </c>
      <c r="B186">
        <v>649</v>
      </c>
      <c r="C186" t="s">
        <v>63</v>
      </c>
      <c r="D186" t="s">
        <v>1520</v>
      </c>
      <c r="E186" s="68" t="str">
        <f t="shared" si="2"/>
        <v>20170905 15:42:33.096000</v>
      </c>
    </row>
    <row r="187" spans="1:5">
      <c r="A187">
        <v>45</v>
      </c>
      <c r="B187">
        <v>649</v>
      </c>
      <c r="C187" t="s">
        <v>63</v>
      </c>
      <c r="D187" t="s">
        <v>1521</v>
      </c>
      <c r="E187" s="68" t="str">
        <f t="shared" si="2"/>
        <v>20170905 15:42:41.843000</v>
      </c>
    </row>
    <row r="188" spans="1:5">
      <c r="A188">
        <v>136</v>
      </c>
      <c r="B188">
        <v>649</v>
      </c>
      <c r="C188" t="s">
        <v>63</v>
      </c>
      <c r="D188" t="s">
        <v>1521</v>
      </c>
      <c r="E188" s="68" t="str">
        <f t="shared" si="2"/>
        <v>20170905 15:42:41.843000</v>
      </c>
    </row>
    <row r="189" spans="1:5">
      <c r="A189">
        <v>100</v>
      </c>
      <c r="B189">
        <v>649</v>
      </c>
      <c r="C189" t="s">
        <v>63</v>
      </c>
      <c r="D189" t="s">
        <v>1521</v>
      </c>
      <c r="E189" s="68" t="str">
        <f t="shared" si="2"/>
        <v>20170905 15:42:41.843000</v>
      </c>
    </row>
    <row r="190" spans="1:5">
      <c r="A190">
        <v>90</v>
      </c>
      <c r="B190">
        <v>649</v>
      </c>
      <c r="C190" t="s">
        <v>63</v>
      </c>
      <c r="D190" t="s">
        <v>1521</v>
      </c>
      <c r="E190" s="68" t="str">
        <f t="shared" si="2"/>
        <v>20170905 15:42:41.843000</v>
      </c>
    </row>
    <row r="191" spans="1:5">
      <c r="A191">
        <v>100</v>
      </c>
      <c r="B191">
        <v>649</v>
      </c>
      <c r="C191" t="s">
        <v>63</v>
      </c>
      <c r="D191" t="s">
        <v>1521</v>
      </c>
      <c r="E191" s="68" t="str">
        <f t="shared" si="2"/>
        <v>20170905 15:42:41.843000</v>
      </c>
    </row>
    <row r="192" spans="1:5">
      <c r="A192">
        <v>2</v>
      </c>
      <c r="B192">
        <v>649</v>
      </c>
      <c r="C192" t="s">
        <v>63</v>
      </c>
      <c r="D192" t="s">
        <v>1521</v>
      </c>
      <c r="E192" s="68" t="str">
        <f t="shared" si="2"/>
        <v>20170905 15:42:41.843000</v>
      </c>
    </row>
    <row r="193" spans="1:5">
      <c r="A193">
        <v>527</v>
      </c>
      <c r="B193">
        <v>649</v>
      </c>
      <c r="C193" t="s">
        <v>63</v>
      </c>
      <c r="D193" t="s">
        <v>1521</v>
      </c>
      <c r="E193" s="68" t="str">
        <f t="shared" si="2"/>
        <v>20170905 15:42:41.843000</v>
      </c>
    </row>
    <row r="194" spans="1:5">
      <c r="A194">
        <v>28</v>
      </c>
      <c r="B194">
        <v>649</v>
      </c>
      <c r="C194" t="s">
        <v>63</v>
      </c>
      <c r="D194" t="s">
        <v>1522</v>
      </c>
      <c r="E194" s="68" t="str">
        <f t="shared" ref="E194:E257" si="3">LEFT(D194,FIND(" ",D194)-1)&amp;" "&amp;IF((MID(D194,FIND(" ",D194)+1,2))&lt;"23",MID(D194,FIND(" ",D194)+1,2) + 2 - VALUE(MID(D194,28,1)),"0"&amp;"0")&amp;MID(D194,FIND(" ",D194)+3,13)</f>
        <v>20170905 15:51:01.227000</v>
      </c>
    </row>
    <row r="195" spans="1:5">
      <c r="A195">
        <v>350</v>
      </c>
      <c r="B195">
        <v>649</v>
      </c>
      <c r="C195" t="s">
        <v>63</v>
      </c>
      <c r="D195" t="s">
        <v>1523</v>
      </c>
      <c r="E195" s="68" t="str">
        <f t="shared" si="3"/>
        <v>20170905 15:52:21.479000</v>
      </c>
    </row>
    <row r="196" spans="1:5">
      <c r="A196">
        <v>417</v>
      </c>
      <c r="B196">
        <v>649</v>
      </c>
      <c r="C196" t="s">
        <v>63</v>
      </c>
      <c r="D196" t="s">
        <v>1523</v>
      </c>
      <c r="E196" s="68" t="str">
        <f t="shared" si="3"/>
        <v>20170905 15:52:21.479000</v>
      </c>
    </row>
    <row r="197" spans="1:5">
      <c r="A197">
        <v>90</v>
      </c>
      <c r="B197">
        <v>649</v>
      </c>
      <c r="C197" t="s">
        <v>63</v>
      </c>
      <c r="D197" t="s">
        <v>1523</v>
      </c>
      <c r="E197" s="68" t="str">
        <f t="shared" si="3"/>
        <v>20170905 15:52:21.479000</v>
      </c>
    </row>
    <row r="198" spans="1:5">
      <c r="A198">
        <v>265</v>
      </c>
      <c r="B198">
        <v>649</v>
      </c>
      <c r="C198" t="s">
        <v>63</v>
      </c>
      <c r="D198" t="s">
        <v>1523</v>
      </c>
      <c r="E198" s="68" t="str">
        <f t="shared" si="3"/>
        <v>20170905 15:52:21.479000</v>
      </c>
    </row>
    <row r="199" spans="1:5">
      <c r="A199">
        <v>350</v>
      </c>
      <c r="B199">
        <v>649</v>
      </c>
      <c r="C199" t="s">
        <v>63</v>
      </c>
      <c r="D199" t="s">
        <v>1523</v>
      </c>
      <c r="E199" s="68" t="str">
        <f t="shared" si="3"/>
        <v>20170905 15:52:21.479000</v>
      </c>
    </row>
    <row r="200" spans="1:5">
      <c r="A200">
        <v>434</v>
      </c>
      <c r="B200">
        <v>648</v>
      </c>
      <c r="C200" t="s">
        <v>63</v>
      </c>
      <c r="D200" t="s">
        <v>1524</v>
      </c>
      <c r="E200" s="68" t="str">
        <f t="shared" si="3"/>
        <v>20170905 16:13:23.740000</v>
      </c>
    </row>
    <row r="201" spans="1:5">
      <c r="A201">
        <v>41</v>
      </c>
      <c r="B201">
        <v>648</v>
      </c>
      <c r="C201" t="s">
        <v>63</v>
      </c>
      <c r="D201" t="s">
        <v>1524</v>
      </c>
      <c r="E201" s="68" t="str">
        <f t="shared" si="3"/>
        <v>20170905 16:13:23.740000</v>
      </c>
    </row>
    <row r="202" spans="1:5">
      <c r="A202">
        <v>59</v>
      </c>
      <c r="B202">
        <v>648</v>
      </c>
      <c r="C202" t="s">
        <v>63</v>
      </c>
      <c r="D202" t="s">
        <v>1524</v>
      </c>
      <c r="E202" s="68" t="str">
        <f t="shared" si="3"/>
        <v>20170905 16:13:23.740000</v>
      </c>
    </row>
    <row r="203" spans="1:5">
      <c r="A203">
        <v>154</v>
      </c>
      <c r="B203">
        <v>648</v>
      </c>
      <c r="C203" t="s">
        <v>63</v>
      </c>
      <c r="D203" t="s">
        <v>1524</v>
      </c>
      <c r="E203" s="68" t="str">
        <f t="shared" si="3"/>
        <v>20170905 16:13:23.740000</v>
      </c>
    </row>
    <row r="204" spans="1:5">
      <c r="A204">
        <v>92</v>
      </c>
      <c r="B204">
        <v>648</v>
      </c>
      <c r="C204" t="s">
        <v>63</v>
      </c>
      <c r="D204" t="s">
        <v>1524</v>
      </c>
      <c r="E204" s="68" t="str">
        <f t="shared" si="3"/>
        <v>20170905 16:13:23.740000</v>
      </c>
    </row>
    <row r="205" spans="1:5">
      <c r="A205">
        <v>77</v>
      </c>
      <c r="B205">
        <v>648</v>
      </c>
      <c r="C205" t="s">
        <v>63</v>
      </c>
      <c r="D205" t="s">
        <v>1524</v>
      </c>
      <c r="E205" s="68" t="str">
        <f t="shared" si="3"/>
        <v>20170905 16:13:23.740000</v>
      </c>
    </row>
    <row r="206" spans="1:5">
      <c r="A206">
        <v>43</v>
      </c>
      <c r="B206">
        <v>648</v>
      </c>
      <c r="C206" t="s">
        <v>63</v>
      </c>
      <c r="D206" t="s">
        <v>1524</v>
      </c>
      <c r="E206" s="68" t="str">
        <f t="shared" si="3"/>
        <v>20170905 16:13:23.740000</v>
      </c>
    </row>
    <row r="207" spans="1:5">
      <c r="A207">
        <v>48</v>
      </c>
      <c r="B207">
        <v>649</v>
      </c>
      <c r="C207" t="s">
        <v>63</v>
      </c>
      <c r="D207" t="s">
        <v>1525</v>
      </c>
      <c r="E207" s="68" t="str">
        <f t="shared" si="3"/>
        <v>20170905 16:18:53.903000</v>
      </c>
    </row>
    <row r="208" spans="1:5">
      <c r="A208">
        <v>85</v>
      </c>
      <c r="B208">
        <v>649</v>
      </c>
      <c r="C208" t="s">
        <v>63</v>
      </c>
      <c r="D208" t="s">
        <v>1525</v>
      </c>
      <c r="E208" s="68" t="str">
        <f t="shared" si="3"/>
        <v>20170905 16:18:53.903000</v>
      </c>
    </row>
    <row r="209" spans="1:5">
      <c r="A209">
        <v>82</v>
      </c>
      <c r="B209">
        <v>649</v>
      </c>
      <c r="C209" t="s">
        <v>63</v>
      </c>
      <c r="D209" t="s">
        <v>1525</v>
      </c>
      <c r="E209" s="68" t="str">
        <f t="shared" si="3"/>
        <v>20170905 16:18:53.903000</v>
      </c>
    </row>
    <row r="210" spans="1:5">
      <c r="A210">
        <v>170</v>
      </c>
      <c r="B210">
        <v>649</v>
      </c>
      <c r="C210" t="s">
        <v>63</v>
      </c>
      <c r="D210" t="s">
        <v>1525</v>
      </c>
      <c r="E210" s="68" t="str">
        <f t="shared" si="3"/>
        <v>20170905 16:18:53.903000</v>
      </c>
    </row>
    <row r="211" spans="1:5">
      <c r="A211">
        <v>100</v>
      </c>
      <c r="B211">
        <v>649</v>
      </c>
      <c r="C211" t="s">
        <v>63</v>
      </c>
      <c r="D211" t="s">
        <v>1525</v>
      </c>
      <c r="E211" s="68" t="str">
        <f t="shared" si="3"/>
        <v>20170905 16:18:53.903000</v>
      </c>
    </row>
    <row r="212" spans="1:5">
      <c r="A212">
        <v>81</v>
      </c>
      <c r="B212">
        <v>649</v>
      </c>
      <c r="C212" t="s">
        <v>63</v>
      </c>
      <c r="D212" t="s">
        <v>1525</v>
      </c>
      <c r="E212" s="68" t="str">
        <f t="shared" si="3"/>
        <v>20170905 16:18:53.903000</v>
      </c>
    </row>
    <row r="213" spans="1:5">
      <c r="A213">
        <v>54</v>
      </c>
      <c r="B213">
        <v>649</v>
      </c>
      <c r="C213" t="s">
        <v>63</v>
      </c>
      <c r="D213" t="s">
        <v>1525</v>
      </c>
      <c r="E213" s="68" t="str">
        <f t="shared" si="3"/>
        <v>20170905 16:18:53.903000</v>
      </c>
    </row>
    <row r="214" spans="1:5">
      <c r="A214">
        <v>81</v>
      </c>
      <c r="B214">
        <v>649</v>
      </c>
      <c r="C214" t="s">
        <v>63</v>
      </c>
      <c r="D214" t="s">
        <v>1525</v>
      </c>
      <c r="E214" s="68" t="str">
        <f t="shared" si="3"/>
        <v>20170905 16:18:53.903000</v>
      </c>
    </row>
    <row r="215" spans="1:5">
      <c r="A215">
        <v>100</v>
      </c>
      <c r="B215">
        <v>649</v>
      </c>
      <c r="C215" t="s">
        <v>63</v>
      </c>
      <c r="D215" t="s">
        <v>1525</v>
      </c>
      <c r="E215" s="68" t="str">
        <f t="shared" si="3"/>
        <v>20170905 16:18:53.903000</v>
      </c>
    </row>
    <row r="216" spans="1:5">
      <c r="A216">
        <v>90</v>
      </c>
      <c r="B216">
        <v>649</v>
      </c>
      <c r="C216" t="s">
        <v>63</v>
      </c>
      <c r="D216" t="s">
        <v>1525</v>
      </c>
      <c r="E216" s="68" t="str">
        <f t="shared" si="3"/>
        <v>20170905 16:18:53.903000</v>
      </c>
    </row>
    <row r="217" spans="1:5">
      <c r="A217">
        <v>109</v>
      </c>
      <c r="B217">
        <v>649</v>
      </c>
      <c r="C217" t="s">
        <v>63</v>
      </c>
      <c r="D217" t="s">
        <v>1525</v>
      </c>
      <c r="E217" s="68" t="str">
        <f t="shared" si="3"/>
        <v>20170905 16:18:53.903000</v>
      </c>
    </row>
    <row r="218" spans="1:5">
      <c r="A218">
        <v>232</v>
      </c>
      <c r="B218">
        <v>646</v>
      </c>
      <c r="C218" t="s">
        <v>63</v>
      </c>
      <c r="D218" t="s">
        <v>1526</v>
      </c>
      <c r="E218" s="68" t="str">
        <f t="shared" si="3"/>
        <v>20170905 16:32:32.410000</v>
      </c>
    </row>
    <row r="219" spans="1:5">
      <c r="A219">
        <v>268</v>
      </c>
      <c r="B219">
        <v>646</v>
      </c>
      <c r="C219" t="s">
        <v>63</v>
      </c>
      <c r="D219" t="s">
        <v>1526</v>
      </c>
      <c r="E219" s="68" t="str">
        <f t="shared" si="3"/>
        <v>20170905 16:32:32.410000</v>
      </c>
    </row>
    <row r="220" spans="1:5">
      <c r="A220">
        <v>84</v>
      </c>
      <c r="B220">
        <v>645</v>
      </c>
      <c r="C220" t="s">
        <v>63</v>
      </c>
      <c r="D220" t="s">
        <v>1527</v>
      </c>
      <c r="E220" s="68" t="str">
        <f t="shared" si="3"/>
        <v>20170905 16:38:02.830000</v>
      </c>
    </row>
    <row r="221" spans="1:5">
      <c r="A221">
        <v>100</v>
      </c>
      <c r="B221">
        <v>645</v>
      </c>
      <c r="C221" t="s">
        <v>63</v>
      </c>
      <c r="D221" t="s">
        <v>1527</v>
      </c>
      <c r="E221" s="68" t="str">
        <f t="shared" si="3"/>
        <v>20170905 16:38:02.830000</v>
      </c>
    </row>
    <row r="222" spans="1:5">
      <c r="A222">
        <v>64</v>
      </c>
      <c r="B222">
        <v>645</v>
      </c>
      <c r="C222" t="s">
        <v>63</v>
      </c>
      <c r="D222" t="s">
        <v>1527</v>
      </c>
      <c r="E222" s="68" t="str">
        <f t="shared" si="3"/>
        <v>20170905 16:38:02.830000</v>
      </c>
    </row>
    <row r="223" spans="1:5">
      <c r="A223">
        <v>100</v>
      </c>
      <c r="B223">
        <v>645</v>
      </c>
      <c r="C223" t="s">
        <v>63</v>
      </c>
      <c r="D223" t="s">
        <v>1527</v>
      </c>
      <c r="E223" s="68" t="str">
        <f t="shared" si="3"/>
        <v>20170905 16:38:02.830000</v>
      </c>
    </row>
    <row r="224" spans="1:5">
      <c r="A224">
        <v>90</v>
      </c>
      <c r="B224">
        <v>645</v>
      </c>
      <c r="C224" t="s">
        <v>63</v>
      </c>
      <c r="D224" t="s">
        <v>1527</v>
      </c>
      <c r="E224" s="68" t="str">
        <f t="shared" si="3"/>
        <v>20170905 16:38:02.830000</v>
      </c>
    </row>
    <row r="225" spans="1:5">
      <c r="A225">
        <v>76</v>
      </c>
      <c r="B225">
        <v>645</v>
      </c>
      <c r="C225" t="s">
        <v>63</v>
      </c>
      <c r="D225" t="s">
        <v>1527</v>
      </c>
      <c r="E225" s="68" t="str">
        <f t="shared" si="3"/>
        <v>20170905 16:38:02.830000</v>
      </c>
    </row>
    <row r="226" spans="1:5">
      <c r="A226">
        <v>71</v>
      </c>
      <c r="B226">
        <v>645</v>
      </c>
      <c r="C226" t="s">
        <v>63</v>
      </c>
      <c r="D226" t="s">
        <v>1527</v>
      </c>
      <c r="E226" s="68" t="str">
        <f t="shared" si="3"/>
        <v>20170905 16:38:02.830000</v>
      </c>
    </row>
    <row r="227" spans="1:5">
      <c r="A227">
        <v>15</v>
      </c>
      <c r="B227">
        <v>645</v>
      </c>
      <c r="C227" t="s">
        <v>63</v>
      </c>
      <c r="D227" t="s">
        <v>1528</v>
      </c>
      <c r="E227" s="68" t="str">
        <f t="shared" si="3"/>
        <v>20170905 16:38:02.853000</v>
      </c>
    </row>
    <row r="228" spans="1:5">
      <c r="A228">
        <v>67</v>
      </c>
      <c r="B228">
        <v>645</v>
      </c>
      <c r="C228" t="s">
        <v>63</v>
      </c>
      <c r="D228" t="s">
        <v>1529</v>
      </c>
      <c r="E228" s="68" t="str">
        <f t="shared" si="3"/>
        <v>20170905 16:49:28.872000</v>
      </c>
    </row>
    <row r="229" spans="1:5">
      <c r="A229">
        <v>121</v>
      </c>
      <c r="B229">
        <v>645</v>
      </c>
      <c r="C229" t="s">
        <v>63</v>
      </c>
      <c r="D229" t="s">
        <v>1529</v>
      </c>
      <c r="E229" s="68" t="str">
        <f t="shared" si="3"/>
        <v>20170905 16:49:28.872000</v>
      </c>
    </row>
    <row r="230" spans="1:5">
      <c r="A230">
        <v>141</v>
      </c>
      <c r="B230">
        <v>645</v>
      </c>
      <c r="C230" t="s">
        <v>63</v>
      </c>
      <c r="D230" t="s">
        <v>1529</v>
      </c>
      <c r="E230" s="68" t="str">
        <f t="shared" si="3"/>
        <v>20170905 16:49:28.872000</v>
      </c>
    </row>
    <row r="231" spans="1:5">
      <c r="A231">
        <v>133</v>
      </c>
      <c r="B231">
        <v>645</v>
      </c>
      <c r="C231" t="s">
        <v>63</v>
      </c>
      <c r="D231" t="s">
        <v>1529</v>
      </c>
      <c r="E231" s="68" t="str">
        <f t="shared" si="3"/>
        <v>20170905 16:49:28.872000</v>
      </c>
    </row>
    <row r="232" spans="1:5">
      <c r="A232">
        <v>38</v>
      </c>
      <c r="B232">
        <v>645</v>
      </c>
      <c r="C232" t="s">
        <v>63</v>
      </c>
      <c r="D232" t="s">
        <v>1529</v>
      </c>
      <c r="E232" s="68" t="str">
        <f t="shared" si="3"/>
        <v>20170905 16:49:28.872000</v>
      </c>
    </row>
    <row r="233" spans="1:5">
      <c r="A233">
        <v>62</v>
      </c>
      <c r="B233">
        <v>635</v>
      </c>
      <c r="C233" t="s">
        <v>63</v>
      </c>
      <c r="D233" t="s">
        <v>1530</v>
      </c>
      <c r="E233" s="68" t="str">
        <f t="shared" si="3"/>
        <v>20170906 9:03:03.281000</v>
      </c>
    </row>
    <row r="234" spans="1:5">
      <c r="A234">
        <v>338</v>
      </c>
      <c r="B234">
        <v>635</v>
      </c>
      <c r="C234" t="s">
        <v>63</v>
      </c>
      <c r="D234" t="s">
        <v>1530</v>
      </c>
      <c r="E234" s="68" t="str">
        <f t="shared" si="3"/>
        <v>20170906 9:03:03.281000</v>
      </c>
    </row>
    <row r="235" spans="1:5">
      <c r="A235">
        <v>58</v>
      </c>
      <c r="B235">
        <v>635</v>
      </c>
      <c r="C235" t="s">
        <v>67</v>
      </c>
      <c r="D235" t="s">
        <v>1531</v>
      </c>
      <c r="E235" s="68" t="str">
        <f t="shared" si="3"/>
        <v>20170906 9:03:03.291067</v>
      </c>
    </row>
    <row r="236" spans="1:5">
      <c r="A236">
        <v>42</v>
      </c>
      <c r="B236">
        <v>635</v>
      </c>
      <c r="C236" t="s">
        <v>70</v>
      </c>
      <c r="D236" t="s">
        <v>1532</v>
      </c>
      <c r="E236" s="68" t="str">
        <f t="shared" si="3"/>
        <v>20170906 9:03:03.291068</v>
      </c>
    </row>
    <row r="237" spans="1:5">
      <c r="A237">
        <v>340</v>
      </c>
      <c r="B237">
        <v>632</v>
      </c>
      <c r="C237" t="s">
        <v>63</v>
      </c>
      <c r="D237" t="s">
        <v>1533</v>
      </c>
      <c r="E237" s="68" t="str">
        <f t="shared" si="3"/>
        <v>20170906 9:03:32.110000</v>
      </c>
    </row>
    <row r="238" spans="1:5">
      <c r="A238">
        <v>28</v>
      </c>
      <c r="B238">
        <v>632</v>
      </c>
      <c r="C238" t="s">
        <v>70</v>
      </c>
      <c r="D238" t="s">
        <v>1534</v>
      </c>
      <c r="E238" s="68" t="str">
        <f t="shared" si="3"/>
        <v>20170906 9:03:32.110916</v>
      </c>
    </row>
    <row r="239" spans="1:5">
      <c r="A239">
        <v>58</v>
      </c>
      <c r="B239">
        <v>632</v>
      </c>
      <c r="C239" t="s">
        <v>67</v>
      </c>
      <c r="D239" t="s">
        <v>1535</v>
      </c>
      <c r="E239" s="68" t="str">
        <f t="shared" si="3"/>
        <v>20170906 9:03:32.111497</v>
      </c>
    </row>
    <row r="240" spans="1:5">
      <c r="A240">
        <v>271</v>
      </c>
      <c r="B240">
        <v>633.5</v>
      </c>
      <c r="C240" t="s">
        <v>63</v>
      </c>
      <c r="D240" t="s">
        <v>1536</v>
      </c>
      <c r="E240" s="68" t="str">
        <f t="shared" si="3"/>
        <v>20170906 9:16:08.585000</v>
      </c>
    </row>
    <row r="241" spans="1:5">
      <c r="A241">
        <v>29</v>
      </c>
      <c r="B241">
        <v>633.5</v>
      </c>
      <c r="C241" t="s">
        <v>70</v>
      </c>
      <c r="D241" t="s">
        <v>1537</v>
      </c>
      <c r="E241" s="68" t="str">
        <f t="shared" si="3"/>
        <v>20170906 9:16:08.585337</v>
      </c>
    </row>
    <row r="242" spans="1:5">
      <c r="A242">
        <v>10</v>
      </c>
      <c r="B242">
        <v>633.5</v>
      </c>
      <c r="C242" t="s">
        <v>63</v>
      </c>
      <c r="D242" t="s">
        <v>1538</v>
      </c>
      <c r="E242" s="68" t="str">
        <f t="shared" si="3"/>
        <v>20170906 9:16:08.596000</v>
      </c>
    </row>
    <row r="243" spans="1:5">
      <c r="A243">
        <v>40</v>
      </c>
      <c r="B243">
        <v>633.5</v>
      </c>
      <c r="C243" t="s">
        <v>67</v>
      </c>
      <c r="D243" t="s">
        <v>1539</v>
      </c>
      <c r="E243" s="68" t="str">
        <f t="shared" si="3"/>
        <v>20170906 9:16:08.606327</v>
      </c>
    </row>
    <row r="244" spans="1:5">
      <c r="A244">
        <v>90</v>
      </c>
      <c r="B244">
        <v>635</v>
      </c>
      <c r="C244" t="s">
        <v>63</v>
      </c>
      <c r="D244" t="s">
        <v>1540</v>
      </c>
      <c r="E244" s="68" t="str">
        <f t="shared" si="3"/>
        <v>20170906 9:27:50.901000</v>
      </c>
    </row>
    <row r="245" spans="1:5">
      <c r="A245">
        <v>97</v>
      </c>
      <c r="B245">
        <v>635</v>
      </c>
      <c r="C245" t="s">
        <v>63</v>
      </c>
      <c r="D245" t="s">
        <v>1540</v>
      </c>
      <c r="E245" s="68" t="str">
        <f t="shared" si="3"/>
        <v>20170906 9:27:50.901000</v>
      </c>
    </row>
    <row r="246" spans="1:5">
      <c r="A246">
        <v>53</v>
      </c>
      <c r="B246">
        <v>635</v>
      </c>
      <c r="C246" t="s">
        <v>63</v>
      </c>
      <c r="D246" t="s">
        <v>1540</v>
      </c>
      <c r="E246" s="68" t="str">
        <f t="shared" si="3"/>
        <v>20170906 9:27:50.901000</v>
      </c>
    </row>
    <row r="247" spans="1:5">
      <c r="A247">
        <v>184</v>
      </c>
      <c r="B247">
        <v>635</v>
      </c>
      <c r="C247" t="s">
        <v>63</v>
      </c>
      <c r="D247" t="s">
        <v>1540</v>
      </c>
      <c r="E247" s="68" t="str">
        <f t="shared" si="3"/>
        <v>20170906 9:27:50.901000</v>
      </c>
    </row>
    <row r="248" spans="1:5">
      <c r="A248">
        <v>105</v>
      </c>
      <c r="B248">
        <v>634</v>
      </c>
      <c r="C248" t="s">
        <v>63</v>
      </c>
      <c r="D248" t="s">
        <v>1541</v>
      </c>
      <c r="E248" s="68" t="str">
        <f t="shared" si="3"/>
        <v>20170906 9:28:13.111000</v>
      </c>
    </row>
    <row r="249" spans="1:5">
      <c r="A249">
        <v>295</v>
      </c>
      <c r="B249">
        <v>634</v>
      </c>
      <c r="C249" t="s">
        <v>63</v>
      </c>
      <c r="D249" t="s">
        <v>1541</v>
      </c>
      <c r="E249" s="68" t="str">
        <f t="shared" si="3"/>
        <v>20170906 9:28:13.111000</v>
      </c>
    </row>
    <row r="250" spans="1:5">
      <c r="A250">
        <v>58</v>
      </c>
      <c r="B250">
        <v>634</v>
      </c>
      <c r="C250" t="s">
        <v>67</v>
      </c>
      <c r="D250" t="s">
        <v>1542</v>
      </c>
      <c r="E250" s="68" t="str">
        <f t="shared" si="3"/>
        <v>20170906 9:28:13.121127</v>
      </c>
    </row>
    <row r="251" spans="1:5">
      <c r="A251">
        <v>42</v>
      </c>
      <c r="B251">
        <v>634</v>
      </c>
      <c r="C251" t="s">
        <v>70</v>
      </c>
      <c r="D251" t="s">
        <v>1543</v>
      </c>
      <c r="E251" s="68" t="str">
        <f t="shared" si="3"/>
        <v>20170906 9:28:13.121132</v>
      </c>
    </row>
    <row r="252" spans="1:5">
      <c r="A252">
        <v>162</v>
      </c>
      <c r="B252">
        <v>637</v>
      </c>
      <c r="C252" t="s">
        <v>63</v>
      </c>
      <c r="D252" t="s">
        <v>1544</v>
      </c>
      <c r="E252" s="68" t="str">
        <f t="shared" si="3"/>
        <v>20170906 9:45:53.255000</v>
      </c>
    </row>
    <row r="253" spans="1:5">
      <c r="A253">
        <v>338</v>
      </c>
      <c r="B253">
        <v>637</v>
      </c>
      <c r="C253" t="s">
        <v>63</v>
      </c>
      <c r="D253" t="s">
        <v>1544</v>
      </c>
      <c r="E253" s="68" t="str">
        <f t="shared" si="3"/>
        <v>20170906 9:45:53.255000</v>
      </c>
    </row>
    <row r="254" spans="1:5">
      <c r="A254">
        <v>77</v>
      </c>
      <c r="B254">
        <v>639</v>
      </c>
      <c r="C254" t="s">
        <v>63</v>
      </c>
      <c r="D254" t="s">
        <v>1545</v>
      </c>
      <c r="E254" s="68" t="str">
        <f t="shared" si="3"/>
        <v>20170906 9:55:21.530000</v>
      </c>
    </row>
    <row r="255" spans="1:5">
      <c r="A255">
        <v>90</v>
      </c>
      <c r="B255">
        <v>639</v>
      </c>
      <c r="C255" t="s">
        <v>63</v>
      </c>
      <c r="D255" t="s">
        <v>1545</v>
      </c>
      <c r="E255" s="68" t="str">
        <f t="shared" si="3"/>
        <v>20170906 9:55:21.530000</v>
      </c>
    </row>
    <row r="256" spans="1:5">
      <c r="A256">
        <v>17</v>
      </c>
      <c r="B256">
        <v>639</v>
      </c>
      <c r="C256" t="s">
        <v>63</v>
      </c>
      <c r="D256" t="s">
        <v>1545</v>
      </c>
      <c r="E256" s="68" t="str">
        <f t="shared" si="3"/>
        <v>20170906 9:55:21.530000</v>
      </c>
    </row>
    <row r="257" spans="1:5">
      <c r="A257">
        <v>49</v>
      </c>
      <c r="B257">
        <v>639</v>
      </c>
      <c r="C257" t="s">
        <v>63</v>
      </c>
      <c r="D257" t="s">
        <v>1545</v>
      </c>
      <c r="E257" s="68" t="str">
        <f t="shared" si="3"/>
        <v>20170906 9:55:21.530000</v>
      </c>
    </row>
    <row r="258" spans="1:5">
      <c r="A258">
        <v>100</v>
      </c>
      <c r="B258">
        <v>639</v>
      </c>
      <c r="C258" t="s">
        <v>63</v>
      </c>
      <c r="D258" t="s">
        <v>1545</v>
      </c>
      <c r="E258" s="68" t="str">
        <f t="shared" ref="E258:E321" si="4">LEFT(D258,FIND(" ",D258)-1)&amp;" "&amp;IF((MID(D258,FIND(" ",D258)+1,2))&lt;"23",MID(D258,FIND(" ",D258)+1,2) + 2 - VALUE(MID(D258,28,1)),"0"&amp;"0")&amp;MID(D258,FIND(" ",D258)+3,13)</f>
        <v>20170906 9:55:21.530000</v>
      </c>
    </row>
    <row r="259" spans="1:5">
      <c r="A259">
        <v>82</v>
      </c>
      <c r="B259">
        <v>639</v>
      </c>
      <c r="C259" t="s">
        <v>63</v>
      </c>
      <c r="D259" t="s">
        <v>1545</v>
      </c>
      <c r="E259" s="68" t="str">
        <f t="shared" si="4"/>
        <v>20170906 9:55:21.530000</v>
      </c>
    </row>
    <row r="260" spans="1:5">
      <c r="A260">
        <v>35</v>
      </c>
      <c r="B260">
        <v>639</v>
      </c>
      <c r="C260" t="s">
        <v>63</v>
      </c>
      <c r="D260" t="s">
        <v>1545</v>
      </c>
      <c r="E260" s="68" t="str">
        <f t="shared" si="4"/>
        <v>20170906 9:55:21.530000</v>
      </c>
    </row>
    <row r="261" spans="1:5">
      <c r="A261">
        <v>174</v>
      </c>
      <c r="B261">
        <v>636</v>
      </c>
      <c r="C261" t="s">
        <v>63</v>
      </c>
      <c r="D261" t="s">
        <v>1546</v>
      </c>
      <c r="E261" s="68" t="str">
        <f t="shared" si="4"/>
        <v>20170906 10:15:24.031000</v>
      </c>
    </row>
    <row r="262" spans="1:5">
      <c r="A262">
        <v>50</v>
      </c>
      <c r="B262">
        <v>636</v>
      </c>
      <c r="C262" t="s">
        <v>63</v>
      </c>
      <c r="D262" t="s">
        <v>1546</v>
      </c>
      <c r="E262" s="68" t="str">
        <f t="shared" si="4"/>
        <v>20170906 10:15:24.031000</v>
      </c>
    </row>
    <row r="263" spans="1:5">
      <c r="A263">
        <v>90</v>
      </c>
      <c r="B263">
        <v>636</v>
      </c>
      <c r="C263" t="s">
        <v>63</v>
      </c>
      <c r="D263" t="s">
        <v>1546</v>
      </c>
      <c r="E263" s="68" t="str">
        <f t="shared" si="4"/>
        <v>20170906 10:15:24.031000</v>
      </c>
    </row>
    <row r="264" spans="1:5">
      <c r="A264">
        <v>36</v>
      </c>
      <c r="B264">
        <v>636</v>
      </c>
      <c r="C264" t="s">
        <v>63</v>
      </c>
      <c r="D264" t="s">
        <v>1546</v>
      </c>
      <c r="E264" s="68" t="str">
        <f t="shared" si="4"/>
        <v>20170906 10:15:24.031000</v>
      </c>
    </row>
    <row r="265" spans="1:5">
      <c r="A265">
        <v>15</v>
      </c>
      <c r="B265">
        <v>636.5</v>
      </c>
      <c r="C265" t="s">
        <v>63</v>
      </c>
      <c r="D265" t="s">
        <v>1547</v>
      </c>
      <c r="E265" s="68" t="str">
        <f t="shared" si="4"/>
        <v>20170906 10:39:11.294000</v>
      </c>
    </row>
    <row r="266" spans="1:5">
      <c r="A266">
        <v>40</v>
      </c>
      <c r="B266">
        <v>636.5</v>
      </c>
      <c r="C266" t="s">
        <v>63</v>
      </c>
      <c r="D266" t="s">
        <v>1547</v>
      </c>
      <c r="E266" s="68" t="str">
        <f t="shared" si="4"/>
        <v>20170906 10:39:11.294000</v>
      </c>
    </row>
    <row r="267" spans="1:5">
      <c r="A267">
        <v>48</v>
      </c>
      <c r="B267">
        <v>636.5</v>
      </c>
      <c r="C267" t="s">
        <v>63</v>
      </c>
      <c r="D267" t="s">
        <v>1547</v>
      </c>
      <c r="E267" s="68" t="str">
        <f t="shared" si="4"/>
        <v>20170906 10:39:11.294000</v>
      </c>
    </row>
    <row r="268" spans="1:5">
      <c r="A268">
        <v>21</v>
      </c>
      <c r="B268">
        <v>636.5</v>
      </c>
      <c r="C268" t="s">
        <v>63</v>
      </c>
      <c r="D268" t="s">
        <v>1547</v>
      </c>
      <c r="E268" s="68" t="str">
        <f t="shared" si="4"/>
        <v>20170906 10:39:11.294000</v>
      </c>
    </row>
    <row r="269" spans="1:5">
      <c r="A269">
        <v>52</v>
      </c>
      <c r="B269">
        <v>636.5</v>
      </c>
      <c r="C269" t="s">
        <v>63</v>
      </c>
      <c r="D269" t="s">
        <v>1547</v>
      </c>
      <c r="E269" s="68" t="str">
        <f t="shared" si="4"/>
        <v>20170906 10:39:11.294000</v>
      </c>
    </row>
    <row r="270" spans="1:5">
      <c r="A270">
        <v>90</v>
      </c>
      <c r="B270">
        <v>636.5</v>
      </c>
      <c r="C270" t="s">
        <v>63</v>
      </c>
      <c r="D270" t="s">
        <v>1547</v>
      </c>
      <c r="E270" s="68" t="str">
        <f t="shared" si="4"/>
        <v>20170906 10:39:11.294000</v>
      </c>
    </row>
    <row r="271" spans="1:5">
      <c r="A271">
        <v>7</v>
      </c>
      <c r="B271">
        <v>636.5</v>
      </c>
      <c r="C271" t="s">
        <v>63</v>
      </c>
      <c r="D271" t="s">
        <v>1548</v>
      </c>
      <c r="E271" s="68" t="str">
        <f t="shared" si="4"/>
        <v>20170906 10:39:11.320000</v>
      </c>
    </row>
    <row r="272" spans="1:5">
      <c r="A272">
        <v>89</v>
      </c>
      <c r="B272">
        <v>636.5</v>
      </c>
      <c r="C272" t="s">
        <v>63</v>
      </c>
      <c r="D272" t="s">
        <v>1549</v>
      </c>
      <c r="E272" s="68" t="str">
        <f t="shared" si="4"/>
        <v>20170906 10:39:11.324000</v>
      </c>
    </row>
    <row r="273" spans="1:5">
      <c r="A273">
        <v>138</v>
      </c>
      <c r="B273">
        <v>636.5</v>
      </c>
      <c r="C273" t="s">
        <v>63</v>
      </c>
      <c r="D273" t="s">
        <v>1550</v>
      </c>
      <c r="E273" s="68" t="str">
        <f t="shared" si="4"/>
        <v>20170906 10:39:11.340000</v>
      </c>
    </row>
    <row r="274" spans="1:5">
      <c r="A274">
        <v>100</v>
      </c>
      <c r="B274">
        <v>635</v>
      </c>
      <c r="C274" t="s">
        <v>63</v>
      </c>
      <c r="D274" t="s">
        <v>1551</v>
      </c>
      <c r="E274" s="68" t="str">
        <f t="shared" si="4"/>
        <v>20170906 10:49:08.660000</v>
      </c>
    </row>
    <row r="275" spans="1:5">
      <c r="A275">
        <v>90</v>
      </c>
      <c r="B275">
        <v>635</v>
      </c>
      <c r="C275" t="s">
        <v>63</v>
      </c>
      <c r="D275" t="s">
        <v>1551</v>
      </c>
      <c r="E275" s="68" t="str">
        <f t="shared" si="4"/>
        <v>20170906 10:49:08.660000</v>
      </c>
    </row>
    <row r="276" spans="1:5">
      <c r="A276">
        <v>50</v>
      </c>
      <c r="B276">
        <v>635</v>
      </c>
      <c r="C276" t="s">
        <v>63</v>
      </c>
      <c r="D276" t="s">
        <v>1551</v>
      </c>
      <c r="E276" s="68" t="str">
        <f t="shared" si="4"/>
        <v>20170906 10:49:08.660000</v>
      </c>
    </row>
    <row r="277" spans="1:5">
      <c r="A277">
        <v>60</v>
      </c>
      <c r="B277">
        <v>635</v>
      </c>
      <c r="C277" t="s">
        <v>63</v>
      </c>
      <c r="D277" t="s">
        <v>1551</v>
      </c>
      <c r="E277" s="68" t="str">
        <f t="shared" si="4"/>
        <v>20170906 10:49:08.660000</v>
      </c>
    </row>
    <row r="278" spans="1:5">
      <c r="A278">
        <v>200</v>
      </c>
      <c r="B278">
        <v>635</v>
      </c>
      <c r="C278" t="s">
        <v>63</v>
      </c>
      <c r="D278" t="s">
        <v>1551</v>
      </c>
      <c r="E278" s="68" t="str">
        <f t="shared" si="4"/>
        <v>20170906 10:49:08.660000</v>
      </c>
    </row>
    <row r="279" spans="1:5">
      <c r="A279">
        <v>33</v>
      </c>
      <c r="B279">
        <v>635</v>
      </c>
      <c r="C279" t="s">
        <v>63</v>
      </c>
      <c r="D279" t="s">
        <v>1552</v>
      </c>
      <c r="E279" s="68" t="str">
        <f t="shared" si="4"/>
        <v>20170906 10:49:16.528000</v>
      </c>
    </row>
    <row r="280" spans="1:5">
      <c r="A280">
        <v>284</v>
      </c>
      <c r="B280">
        <v>635</v>
      </c>
      <c r="C280" t="s">
        <v>63</v>
      </c>
      <c r="D280" t="s">
        <v>1552</v>
      </c>
      <c r="E280" s="68" t="str">
        <f t="shared" si="4"/>
        <v>20170906 10:49:16.528000</v>
      </c>
    </row>
    <row r="281" spans="1:5">
      <c r="A281">
        <v>59</v>
      </c>
      <c r="B281">
        <v>635</v>
      </c>
      <c r="C281" t="s">
        <v>63</v>
      </c>
      <c r="D281" t="s">
        <v>1552</v>
      </c>
      <c r="E281" s="68" t="str">
        <f t="shared" si="4"/>
        <v>20170906 10:49:16.528000</v>
      </c>
    </row>
    <row r="282" spans="1:5">
      <c r="A282">
        <v>90</v>
      </c>
      <c r="B282">
        <v>635</v>
      </c>
      <c r="C282" t="s">
        <v>63</v>
      </c>
      <c r="D282" t="s">
        <v>1552</v>
      </c>
      <c r="E282" s="68" t="str">
        <f t="shared" si="4"/>
        <v>20170906 10:49:16.528000</v>
      </c>
    </row>
    <row r="283" spans="1:5">
      <c r="A283">
        <v>34</v>
      </c>
      <c r="B283">
        <v>635</v>
      </c>
      <c r="C283" t="s">
        <v>63</v>
      </c>
      <c r="D283" t="s">
        <v>1552</v>
      </c>
      <c r="E283" s="68" t="str">
        <f t="shared" si="4"/>
        <v>20170906 10:49:16.528000</v>
      </c>
    </row>
    <row r="284" spans="1:5">
      <c r="A284">
        <v>260</v>
      </c>
      <c r="B284">
        <v>634</v>
      </c>
      <c r="C284" t="s">
        <v>63</v>
      </c>
      <c r="D284" t="s">
        <v>1553</v>
      </c>
      <c r="E284" s="68" t="str">
        <f t="shared" si="4"/>
        <v>20170906 11:26:14.154000</v>
      </c>
    </row>
    <row r="285" spans="1:5">
      <c r="A285">
        <v>134</v>
      </c>
      <c r="B285">
        <v>634</v>
      </c>
      <c r="C285" t="s">
        <v>63</v>
      </c>
      <c r="D285" t="s">
        <v>1553</v>
      </c>
      <c r="E285" s="68" t="str">
        <f t="shared" si="4"/>
        <v>20170906 11:26:14.154000</v>
      </c>
    </row>
    <row r="286" spans="1:5">
      <c r="A286">
        <v>106</v>
      </c>
      <c r="B286">
        <v>634</v>
      </c>
      <c r="C286" t="s">
        <v>63</v>
      </c>
      <c r="D286" t="s">
        <v>1553</v>
      </c>
      <c r="E286" s="68" t="str">
        <f t="shared" si="4"/>
        <v>20170906 11:26:14.154000</v>
      </c>
    </row>
    <row r="287" spans="1:5">
      <c r="A287">
        <v>90</v>
      </c>
      <c r="B287">
        <v>634.5</v>
      </c>
      <c r="C287" t="s">
        <v>63</v>
      </c>
      <c r="D287" t="s">
        <v>1554</v>
      </c>
      <c r="E287" s="68" t="str">
        <f t="shared" si="4"/>
        <v>20170906 11:36:42.891000</v>
      </c>
    </row>
    <row r="288" spans="1:5">
      <c r="A288">
        <v>103</v>
      </c>
      <c r="B288">
        <v>634.5</v>
      </c>
      <c r="C288" t="s">
        <v>63</v>
      </c>
      <c r="D288" t="s">
        <v>1554</v>
      </c>
      <c r="E288" s="68" t="str">
        <f t="shared" si="4"/>
        <v>20170906 11:36:42.891000</v>
      </c>
    </row>
    <row r="289" spans="1:5">
      <c r="A289">
        <v>100</v>
      </c>
      <c r="B289">
        <v>634.5</v>
      </c>
      <c r="C289" t="s">
        <v>63</v>
      </c>
      <c r="D289" t="s">
        <v>1554</v>
      </c>
      <c r="E289" s="68" t="str">
        <f t="shared" si="4"/>
        <v>20170906 11:36:42.891000</v>
      </c>
    </row>
    <row r="290" spans="1:5">
      <c r="A290">
        <v>78</v>
      </c>
      <c r="B290">
        <v>634.5</v>
      </c>
      <c r="C290" t="s">
        <v>63</v>
      </c>
      <c r="D290" t="s">
        <v>1554</v>
      </c>
      <c r="E290" s="68" t="str">
        <f t="shared" si="4"/>
        <v>20170906 11:36:42.891000</v>
      </c>
    </row>
    <row r="291" spans="1:5">
      <c r="A291">
        <v>59</v>
      </c>
      <c r="B291">
        <v>634.5</v>
      </c>
      <c r="C291" t="s">
        <v>63</v>
      </c>
      <c r="D291" t="s">
        <v>1554</v>
      </c>
      <c r="E291" s="68" t="str">
        <f t="shared" si="4"/>
        <v>20170906 11:36:42.891000</v>
      </c>
    </row>
    <row r="292" spans="1:5">
      <c r="A292">
        <v>70</v>
      </c>
      <c r="B292">
        <v>634.5</v>
      </c>
      <c r="C292" t="s">
        <v>63</v>
      </c>
      <c r="D292" t="s">
        <v>1554</v>
      </c>
      <c r="E292" s="68" t="str">
        <f t="shared" si="4"/>
        <v>20170906 11:36:42.891000</v>
      </c>
    </row>
    <row r="293" spans="1:5">
      <c r="A293">
        <v>97</v>
      </c>
      <c r="B293">
        <v>636.5</v>
      </c>
      <c r="C293" t="s">
        <v>63</v>
      </c>
      <c r="D293" t="s">
        <v>1555</v>
      </c>
      <c r="E293" s="68" t="str">
        <f t="shared" si="4"/>
        <v>20170906 11:48:03.607000</v>
      </c>
    </row>
    <row r="294" spans="1:5">
      <c r="A294">
        <v>145</v>
      </c>
      <c r="B294">
        <v>636.5</v>
      </c>
      <c r="C294" t="s">
        <v>63</v>
      </c>
      <c r="D294" t="s">
        <v>1555</v>
      </c>
      <c r="E294" s="68" t="str">
        <f t="shared" si="4"/>
        <v>20170906 11:48:03.607000</v>
      </c>
    </row>
    <row r="295" spans="1:5">
      <c r="A295">
        <v>90</v>
      </c>
      <c r="B295">
        <v>636.5</v>
      </c>
      <c r="C295" t="s">
        <v>63</v>
      </c>
      <c r="D295" t="s">
        <v>1555</v>
      </c>
      <c r="E295" s="68" t="str">
        <f t="shared" si="4"/>
        <v>20170906 11:48:03.607000</v>
      </c>
    </row>
    <row r="296" spans="1:5">
      <c r="A296">
        <v>47</v>
      </c>
      <c r="B296">
        <v>636.5</v>
      </c>
      <c r="C296" t="s">
        <v>63</v>
      </c>
      <c r="D296" t="s">
        <v>1555</v>
      </c>
      <c r="E296" s="68" t="str">
        <f t="shared" si="4"/>
        <v>20170906 11:48:03.607000</v>
      </c>
    </row>
    <row r="297" spans="1:5">
      <c r="A297">
        <v>60</v>
      </c>
      <c r="B297">
        <v>636.5</v>
      </c>
      <c r="C297" t="s">
        <v>63</v>
      </c>
      <c r="D297" t="s">
        <v>1555</v>
      </c>
      <c r="E297" s="68" t="str">
        <f t="shared" si="4"/>
        <v>20170906 11:48:03.607000</v>
      </c>
    </row>
    <row r="298" spans="1:5">
      <c r="A298">
        <v>61</v>
      </c>
      <c r="B298">
        <v>636.5</v>
      </c>
      <c r="C298" t="s">
        <v>63</v>
      </c>
      <c r="D298" t="s">
        <v>1555</v>
      </c>
      <c r="E298" s="68" t="str">
        <f t="shared" si="4"/>
        <v>20170906 11:48:03.607000</v>
      </c>
    </row>
    <row r="299" spans="1:5">
      <c r="A299">
        <v>262</v>
      </c>
      <c r="B299">
        <v>636.5</v>
      </c>
      <c r="C299" t="s">
        <v>63</v>
      </c>
      <c r="D299" t="s">
        <v>1556</v>
      </c>
      <c r="E299" s="68" t="str">
        <f t="shared" si="4"/>
        <v>20170906 11:48:14.132000</v>
      </c>
    </row>
    <row r="300" spans="1:5">
      <c r="A300">
        <v>83</v>
      </c>
      <c r="B300">
        <v>636.5</v>
      </c>
      <c r="C300" t="s">
        <v>63</v>
      </c>
      <c r="D300" t="s">
        <v>1556</v>
      </c>
      <c r="E300" s="68" t="str">
        <f t="shared" si="4"/>
        <v>20170906 11:48:14.132000</v>
      </c>
    </row>
    <row r="301" spans="1:5">
      <c r="A301">
        <v>40</v>
      </c>
      <c r="B301">
        <v>636.5</v>
      </c>
      <c r="C301" t="s">
        <v>63</v>
      </c>
      <c r="D301" t="s">
        <v>1556</v>
      </c>
      <c r="E301" s="68" t="str">
        <f t="shared" si="4"/>
        <v>20170906 11:48:14.132000</v>
      </c>
    </row>
    <row r="302" spans="1:5">
      <c r="A302">
        <v>59</v>
      </c>
      <c r="B302">
        <v>636.5</v>
      </c>
      <c r="C302" t="s">
        <v>63</v>
      </c>
      <c r="D302" t="s">
        <v>1556</v>
      </c>
      <c r="E302" s="68" t="str">
        <f t="shared" si="4"/>
        <v>20170906 11:48:14.132000</v>
      </c>
    </row>
    <row r="303" spans="1:5">
      <c r="A303">
        <v>56</v>
      </c>
      <c r="B303">
        <v>636.5</v>
      </c>
      <c r="C303" t="s">
        <v>63</v>
      </c>
      <c r="D303" t="s">
        <v>1556</v>
      </c>
      <c r="E303" s="68" t="str">
        <f t="shared" si="4"/>
        <v>20170906 11:48:14.132000</v>
      </c>
    </row>
    <row r="304" spans="1:5">
      <c r="A304">
        <v>318</v>
      </c>
      <c r="B304">
        <v>634.5</v>
      </c>
      <c r="C304" t="s">
        <v>63</v>
      </c>
      <c r="D304" t="s">
        <v>1557</v>
      </c>
      <c r="E304" s="68" t="str">
        <f t="shared" si="4"/>
        <v>20170906 12:14:49.664000</v>
      </c>
    </row>
    <row r="305" spans="1:5">
      <c r="A305">
        <v>28</v>
      </c>
      <c r="B305">
        <v>634.5</v>
      </c>
      <c r="C305" t="s">
        <v>63</v>
      </c>
      <c r="D305" t="s">
        <v>1558</v>
      </c>
      <c r="E305" s="68" t="str">
        <f t="shared" si="4"/>
        <v>20170906 12:14:49.697000</v>
      </c>
    </row>
    <row r="306" spans="1:5">
      <c r="A306">
        <v>44</v>
      </c>
      <c r="B306">
        <v>634.5</v>
      </c>
      <c r="C306" t="s">
        <v>63</v>
      </c>
      <c r="D306" t="s">
        <v>1559</v>
      </c>
      <c r="E306" s="68" t="str">
        <f t="shared" si="4"/>
        <v>20170906 12:14:51.750000</v>
      </c>
    </row>
    <row r="307" spans="1:5">
      <c r="A307">
        <v>13</v>
      </c>
      <c r="B307">
        <v>634.5</v>
      </c>
      <c r="C307" t="s">
        <v>63</v>
      </c>
      <c r="D307" t="s">
        <v>1560</v>
      </c>
      <c r="E307" s="68" t="str">
        <f t="shared" si="4"/>
        <v>20170906 12:22:32.408000</v>
      </c>
    </row>
    <row r="308" spans="1:5">
      <c r="A308">
        <v>97</v>
      </c>
      <c r="B308">
        <v>634.5</v>
      </c>
      <c r="C308" t="s">
        <v>63</v>
      </c>
      <c r="D308" t="s">
        <v>1561</v>
      </c>
      <c r="E308" s="68" t="str">
        <f t="shared" si="4"/>
        <v>20170906 12:23:20.047000</v>
      </c>
    </row>
    <row r="309" spans="1:5">
      <c r="A309">
        <v>60</v>
      </c>
      <c r="B309">
        <v>635</v>
      </c>
      <c r="C309" t="s">
        <v>63</v>
      </c>
      <c r="D309" t="s">
        <v>1562</v>
      </c>
      <c r="E309" s="68" t="str">
        <f t="shared" si="4"/>
        <v>20170906 12:49:29.393000</v>
      </c>
    </row>
    <row r="310" spans="1:5">
      <c r="A310">
        <v>78</v>
      </c>
      <c r="B310">
        <v>635</v>
      </c>
      <c r="C310" t="s">
        <v>63</v>
      </c>
      <c r="D310" t="s">
        <v>1562</v>
      </c>
      <c r="E310" s="68" t="str">
        <f t="shared" si="4"/>
        <v>20170906 12:49:29.393000</v>
      </c>
    </row>
    <row r="311" spans="1:5">
      <c r="A311">
        <v>246</v>
      </c>
      <c r="B311">
        <v>635</v>
      </c>
      <c r="C311" t="s">
        <v>63</v>
      </c>
      <c r="D311" t="s">
        <v>1562</v>
      </c>
      <c r="E311" s="68" t="str">
        <f t="shared" si="4"/>
        <v>20170906 12:49:29.393000</v>
      </c>
    </row>
    <row r="312" spans="1:5">
      <c r="A312">
        <v>216</v>
      </c>
      <c r="B312">
        <v>635</v>
      </c>
      <c r="C312" t="s">
        <v>63</v>
      </c>
      <c r="D312" t="s">
        <v>1562</v>
      </c>
      <c r="E312" s="68" t="str">
        <f t="shared" si="4"/>
        <v>20170906 12:49:29.393000</v>
      </c>
    </row>
    <row r="313" spans="1:5">
      <c r="A313">
        <v>100</v>
      </c>
      <c r="B313">
        <v>634</v>
      </c>
      <c r="C313" t="s">
        <v>63</v>
      </c>
      <c r="D313" t="s">
        <v>1563</v>
      </c>
      <c r="E313" s="68" t="str">
        <f t="shared" si="4"/>
        <v>20170906 12:59:24.227000</v>
      </c>
    </row>
    <row r="314" spans="1:5">
      <c r="A314">
        <v>50</v>
      </c>
      <c r="B314">
        <v>634</v>
      </c>
      <c r="C314" t="s">
        <v>63</v>
      </c>
      <c r="D314" t="s">
        <v>1563</v>
      </c>
      <c r="E314" s="68" t="str">
        <f t="shared" si="4"/>
        <v>20170906 12:59:24.227000</v>
      </c>
    </row>
    <row r="315" spans="1:5">
      <c r="A315">
        <v>66</v>
      </c>
      <c r="B315">
        <v>634</v>
      </c>
      <c r="C315" t="s">
        <v>63</v>
      </c>
      <c r="D315" t="s">
        <v>1563</v>
      </c>
      <c r="E315" s="68" t="str">
        <f t="shared" si="4"/>
        <v>20170906 12:59:24.227000</v>
      </c>
    </row>
    <row r="316" spans="1:5">
      <c r="A316">
        <v>233</v>
      </c>
      <c r="B316">
        <v>634</v>
      </c>
      <c r="C316" t="s">
        <v>63</v>
      </c>
      <c r="D316" t="s">
        <v>1563</v>
      </c>
      <c r="E316" s="68" t="str">
        <f t="shared" si="4"/>
        <v>20170906 12:59:24.227000</v>
      </c>
    </row>
    <row r="317" spans="1:5">
      <c r="A317">
        <v>51</v>
      </c>
      <c r="B317">
        <v>634</v>
      </c>
      <c r="C317" t="s">
        <v>63</v>
      </c>
      <c r="D317" t="s">
        <v>1563</v>
      </c>
      <c r="E317" s="68" t="str">
        <f t="shared" si="4"/>
        <v>20170906 12:59:24.227000</v>
      </c>
    </row>
    <row r="318" spans="1:5">
      <c r="A318">
        <v>21</v>
      </c>
      <c r="B318">
        <v>633.5</v>
      </c>
      <c r="C318" t="s">
        <v>63</v>
      </c>
      <c r="D318" t="s">
        <v>1564</v>
      </c>
      <c r="E318" s="68" t="str">
        <f t="shared" si="4"/>
        <v>20170906 13:15:09.947000</v>
      </c>
    </row>
    <row r="319" spans="1:5">
      <c r="A319">
        <v>90</v>
      </c>
      <c r="B319">
        <v>633.5</v>
      </c>
      <c r="C319" t="s">
        <v>63</v>
      </c>
      <c r="D319" t="s">
        <v>1564</v>
      </c>
      <c r="E319" s="68" t="str">
        <f t="shared" si="4"/>
        <v>20170906 13:15:09.947000</v>
      </c>
    </row>
    <row r="320" spans="1:5">
      <c r="A320">
        <v>89</v>
      </c>
      <c r="B320">
        <v>633.5</v>
      </c>
      <c r="C320" t="s">
        <v>63</v>
      </c>
      <c r="D320" t="s">
        <v>1564</v>
      </c>
      <c r="E320" s="68" t="str">
        <f t="shared" si="4"/>
        <v>20170906 13:15:09.947000</v>
      </c>
    </row>
    <row r="321" spans="1:5">
      <c r="A321">
        <v>76</v>
      </c>
      <c r="B321">
        <v>633.5</v>
      </c>
      <c r="C321" t="s">
        <v>63</v>
      </c>
      <c r="D321" t="s">
        <v>1564</v>
      </c>
      <c r="E321" s="68" t="str">
        <f t="shared" si="4"/>
        <v>20170906 13:15:09.947000</v>
      </c>
    </row>
    <row r="322" spans="1:5">
      <c r="A322">
        <v>65</v>
      </c>
      <c r="B322">
        <v>633.5</v>
      </c>
      <c r="C322" t="s">
        <v>63</v>
      </c>
      <c r="D322" t="s">
        <v>1564</v>
      </c>
      <c r="E322" s="68" t="str">
        <f t="shared" ref="E322:E385" si="5">LEFT(D322,FIND(" ",D322)-1)&amp;" "&amp;IF((MID(D322,FIND(" ",D322)+1,2))&lt;"23",MID(D322,FIND(" ",D322)+1,2) + 2 - VALUE(MID(D322,28,1)),"0"&amp;"0")&amp;MID(D322,FIND(" ",D322)+3,13)</f>
        <v>20170906 13:15:09.947000</v>
      </c>
    </row>
    <row r="323" spans="1:5">
      <c r="A323">
        <v>65</v>
      </c>
      <c r="B323">
        <v>633.5</v>
      </c>
      <c r="C323" t="s">
        <v>63</v>
      </c>
      <c r="D323" t="s">
        <v>1565</v>
      </c>
      <c r="E323" s="68" t="str">
        <f t="shared" si="5"/>
        <v>20170906 13:15:10.628000</v>
      </c>
    </row>
    <row r="324" spans="1:5">
      <c r="A324">
        <v>194</v>
      </c>
      <c r="B324">
        <v>633.5</v>
      </c>
      <c r="C324" t="s">
        <v>63</v>
      </c>
      <c r="D324" t="s">
        <v>1566</v>
      </c>
      <c r="E324" s="68" t="str">
        <f t="shared" si="5"/>
        <v>20170906 13:15:10.783000</v>
      </c>
    </row>
    <row r="325" spans="1:5">
      <c r="A325">
        <v>82</v>
      </c>
      <c r="B325">
        <v>633.5</v>
      </c>
      <c r="C325" t="s">
        <v>63</v>
      </c>
      <c r="D325" t="s">
        <v>1567</v>
      </c>
      <c r="E325" s="68" t="str">
        <f t="shared" si="5"/>
        <v>20170906 13:18:40.982000</v>
      </c>
    </row>
    <row r="326" spans="1:5">
      <c r="A326">
        <v>31</v>
      </c>
      <c r="B326">
        <v>633.5</v>
      </c>
      <c r="C326" t="s">
        <v>63</v>
      </c>
      <c r="D326" t="s">
        <v>1567</v>
      </c>
      <c r="E326" s="68" t="str">
        <f t="shared" si="5"/>
        <v>20170906 13:18:40.982000</v>
      </c>
    </row>
    <row r="327" spans="1:5">
      <c r="A327">
        <v>87</v>
      </c>
      <c r="B327">
        <v>633.5</v>
      </c>
      <c r="C327" t="s">
        <v>63</v>
      </c>
      <c r="D327" t="s">
        <v>1567</v>
      </c>
      <c r="E327" s="68" t="str">
        <f t="shared" si="5"/>
        <v>20170906 13:18:40.982000</v>
      </c>
    </row>
    <row r="328" spans="1:5">
      <c r="A328">
        <v>90</v>
      </c>
      <c r="B328">
        <v>633.5</v>
      </c>
      <c r="C328" t="s">
        <v>63</v>
      </c>
      <c r="D328" t="s">
        <v>1567</v>
      </c>
      <c r="E328" s="68" t="str">
        <f t="shared" si="5"/>
        <v>20170906 13:18:40.982000</v>
      </c>
    </row>
    <row r="329" spans="1:5">
      <c r="A329">
        <v>68</v>
      </c>
      <c r="B329">
        <v>633.5</v>
      </c>
      <c r="C329" t="s">
        <v>63</v>
      </c>
      <c r="D329" t="s">
        <v>1568</v>
      </c>
      <c r="E329" s="68" t="str">
        <f t="shared" si="5"/>
        <v>20170906 13:18:41.076000</v>
      </c>
    </row>
    <row r="330" spans="1:5">
      <c r="A330">
        <v>262</v>
      </c>
      <c r="B330">
        <v>633.5</v>
      </c>
      <c r="C330" t="s">
        <v>63</v>
      </c>
      <c r="D330" t="s">
        <v>1568</v>
      </c>
      <c r="E330" s="68" t="str">
        <f t="shared" si="5"/>
        <v>20170906 13:18:41.076000</v>
      </c>
    </row>
    <row r="331" spans="1:5">
      <c r="A331">
        <v>90</v>
      </c>
      <c r="B331">
        <v>633.5</v>
      </c>
      <c r="C331" t="s">
        <v>63</v>
      </c>
      <c r="D331" t="s">
        <v>1568</v>
      </c>
      <c r="E331" s="68" t="str">
        <f t="shared" si="5"/>
        <v>20170906 13:18:41.076000</v>
      </c>
    </row>
    <row r="332" spans="1:5">
      <c r="A332">
        <v>90</v>
      </c>
      <c r="B332">
        <v>633.5</v>
      </c>
      <c r="C332" t="s">
        <v>63</v>
      </c>
      <c r="D332" t="s">
        <v>1568</v>
      </c>
      <c r="E332" s="68" t="str">
        <f t="shared" si="5"/>
        <v>20170906 13:18:41.076000</v>
      </c>
    </row>
    <row r="333" spans="1:5">
      <c r="A333">
        <v>27</v>
      </c>
      <c r="B333">
        <v>635</v>
      </c>
      <c r="C333" t="s">
        <v>63</v>
      </c>
      <c r="D333" t="s">
        <v>1569</v>
      </c>
      <c r="E333" s="68" t="str">
        <f t="shared" si="5"/>
        <v>20170906 13:38:45.868000</v>
      </c>
    </row>
    <row r="334" spans="1:5">
      <c r="A334">
        <v>100</v>
      </c>
      <c r="B334">
        <v>635</v>
      </c>
      <c r="C334" t="s">
        <v>63</v>
      </c>
      <c r="D334" t="s">
        <v>1569</v>
      </c>
      <c r="E334" s="68" t="str">
        <f t="shared" si="5"/>
        <v>20170906 13:38:45.868000</v>
      </c>
    </row>
    <row r="335" spans="1:5">
      <c r="A335">
        <v>79</v>
      </c>
      <c r="B335">
        <v>635</v>
      </c>
      <c r="C335" t="s">
        <v>63</v>
      </c>
      <c r="D335" t="s">
        <v>1569</v>
      </c>
      <c r="E335" s="68" t="str">
        <f t="shared" si="5"/>
        <v>20170906 13:38:45.868000</v>
      </c>
    </row>
    <row r="336" spans="1:5">
      <c r="A336">
        <v>100</v>
      </c>
      <c r="B336">
        <v>635</v>
      </c>
      <c r="C336" t="s">
        <v>63</v>
      </c>
      <c r="D336" t="s">
        <v>1569</v>
      </c>
      <c r="E336" s="68" t="str">
        <f t="shared" si="5"/>
        <v>20170906 13:38:45.868000</v>
      </c>
    </row>
    <row r="337" spans="1:5">
      <c r="A337">
        <v>90</v>
      </c>
      <c r="B337">
        <v>635</v>
      </c>
      <c r="C337" t="s">
        <v>63</v>
      </c>
      <c r="D337" t="s">
        <v>1569</v>
      </c>
      <c r="E337" s="68" t="str">
        <f t="shared" si="5"/>
        <v>20170906 13:38:45.868000</v>
      </c>
    </row>
    <row r="338" spans="1:5">
      <c r="A338">
        <v>178</v>
      </c>
      <c r="B338">
        <v>635</v>
      </c>
      <c r="C338" t="s">
        <v>63</v>
      </c>
      <c r="D338" t="s">
        <v>1569</v>
      </c>
      <c r="E338" s="68" t="str">
        <f t="shared" si="5"/>
        <v>20170906 13:38:45.868000</v>
      </c>
    </row>
    <row r="339" spans="1:5">
      <c r="A339">
        <v>14</v>
      </c>
      <c r="B339">
        <v>635</v>
      </c>
      <c r="C339" t="s">
        <v>63</v>
      </c>
      <c r="D339" t="s">
        <v>1569</v>
      </c>
      <c r="E339" s="68" t="str">
        <f t="shared" si="5"/>
        <v>20170906 13:38:45.868000</v>
      </c>
    </row>
    <row r="340" spans="1:5">
      <c r="A340">
        <v>76</v>
      </c>
      <c r="B340">
        <v>635</v>
      </c>
      <c r="C340" t="s">
        <v>63</v>
      </c>
      <c r="D340" t="s">
        <v>1569</v>
      </c>
      <c r="E340" s="68" t="str">
        <f t="shared" si="5"/>
        <v>20170906 13:38:45.868000</v>
      </c>
    </row>
    <row r="341" spans="1:5">
      <c r="A341">
        <v>69</v>
      </c>
      <c r="B341">
        <v>635</v>
      </c>
      <c r="C341" t="s">
        <v>63</v>
      </c>
      <c r="D341" t="s">
        <v>1569</v>
      </c>
      <c r="E341" s="68" t="str">
        <f t="shared" si="5"/>
        <v>20170906 13:38:45.868000</v>
      </c>
    </row>
    <row r="342" spans="1:5">
      <c r="A342">
        <v>108</v>
      </c>
      <c r="B342">
        <v>635</v>
      </c>
      <c r="C342" t="s">
        <v>63</v>
      </c>
      <c r="D342" t="s">
        <v>1569</v>
      </c>
      <c r="E342" s="68" t="str">
        <f t="shared" si="5"/>
        <v>20170906 13:38:45.868000</v>
      </c>
    </row>
    <row r="343" spans="1:5">
      <c r="A343">
        <v>42</v>
      </c>
      <c r="B343">
        <v>635</v>
      </c>
      <c r="C343" t="s">
        <v>63</v>
      </c>
      <c r="D343" t="s">
        <v>1569</v>
      </c>
      <c r="E343" s="68" t="str">
        <f t="shared" si="5"/>
        <v>20170906 13:38:45.868000</v>
      </c>
    </row>
    <row r="344" spans="1:5">
      <c r="A344">
        <v>99</v>
      </c>
      <c r="B344">
        <v>635</v>
      </c>
      <c r="C344" t="s">
        <v>63</v>
      </c>
      <c r="D344" t="s">
        <v>1569</v>
      </c>
      <c r="E344" s="68" t="str">
        <f t="shared" si="5"/>
        <v>20170906 13:38:45.868000</v>
      </c>
    </row>
    <row r="345" spans="1:5">
      <c r="A345">
        <v>18</v>
      </c>
      <c r="B345">
        <v>635</v>
      </c>
      <c r="C345" t="s">
        <v>63</v>
      </c>
      <c r="D345" t="s">
        <v>1569</v>
      </c>
      <c r="E345" s="68" t="str">
        <f t="shared" si="5"/>
        <v>20170906 13:38:45.868000</v>
      </c>
    </row>
    <row r="346" spans="1:5">
      <c r="A346">
        <v>79</v>
      </c>
      <c r="B346">
        <v>635.5</v>
      </c>
      <c r="C346" t="s">
        <v>63</v>
      </c>
      <c r="D346" t="s">
        <v>1570</v>
      </c>
      <c r="E346" s="68" t="str">
        <f t="shared" si="5"/>
        <v>20170906 13:54:07.380000</v>
      </c>
    </row>
    <row r="347" spans="1:5">
      <c r="A347">
        <v>132</v>
      </c>
      <c r="B347">
        <v>635.5</v>
      </c>
      <c r="C347" t="s">
        <v>63</v>
      </c>
      <c r="D347" t="s">
        <v>1570</v>
      </c>
      <c r="E347" s="68" t="str">
        <f t="shared" si="5"/>
        <v>20170906 13:54:07.380000</v>
      </c>
    </row>
    <row r="348" spans="1:5">
      <c r="A348">
        <v>90</v>
      </c>
      <c r="B348">
        <v>635.5</v>
      </c>
      <c r="C348" t="s">
        <v>63</v>
      </c>
      <c r="D348" t="s">
        <v>1570</v>
      </c>
      <c r="E348" s="68" t="str">
        <f t="shared" si="5"/>
        <v>20170906 13:54:07.380000</v>
      </c>
    </row>
    <row r="349" spans="1:5">
      <c r="A349">
        <v>90</v>
      </c>
      <c r="B349">
        <v>635.5</v>
      </c>
      <c r="C349" t="s">
        <v>63</v>
      </c>
      <c r="D349" t="s">
        <v>1570</v>
      </c>
      <c r="E349" s="68" t="str">
        <f t="shared" si="5"/>
        <v>20170906 13:54:07.380000</v>
      </c>
    </row>
    <row r="350" spans="1:5">
      <c r="A350">
        <v>77</v>
      </c>
      <c r="B350">
        <v>635.5</v>
      </c>
      <c r="C350" t="s">
        <v>63</v>
      </c>
      <c r="D350" t="s">
        <v>1570</v>
      </c>
      <c r="E350" s="68" t="str">
        <f t="shared" si="5"/>
        <v>20170906 13:54:07.380000</v>
      </c>
    </row>
    <row r="351" spans="1:5">
      <c r="A351">
        <v>100</v>
      </c>
      <c r="B351">
        <v>635.5</v>
      </c>
      <c r="C351" t="s">
        <v>63</v>
      </c>
      <c r="D351" t="s">
        <v>1570</v>
      </c>
      <c r="E351" s="68" t="str">
        <f t="shared" si="5"/>
        <v>20170906 13:54:07.380000</v>
      </c>
    </row>
    <row r="352" spans="1:5">
      <c r="A352">
        <v>40</v>
      </c>
      <c r="B352">
        <v>635.5</v>
      </c>
      <c r="C352" t="s">
        <v>63</v>
      </c>
      <c r="D352" t="s">
        <v>1570</v>
      </c>
      <c r="E352" s="68" t="str">
        <f t="shared" si="5"/>
        <v>20170906 13:54:07.380000</v>
      </c>
    </row>
    <row r="353" spans="1:5">
      <c r="A353">
        <v>5</v>
      </c>
      <c r="B353">
        <v>635.5</v>
      </c>
      <c r="C353" t="s">
        <v>63</v>
      </c>
      <c r="D353" t="s">
        <v>1570</v>
      </c>
      <c r="E353" s="68" t="str">
        <f t="shared" si="5"/>
        <v>20170906 13:54:07.380000</v>
      </c>
    </row>
    <row r="354" spans="1:5">
      <c r="A354">
        <v>387</v>
      </c>
      <c r="B354">
        <v>635.5</v>
      </c>
      <c r="C354" t="s">
        <v>63</v>
      </c>
      <c r="D354" t="s">
        <v>1571</v>
      </c>
      <c r="E354" s="68" t="str">
        <f t="shared" si="5"/>
        <v>20170906 13:57:22.241000</v>
      </c>
    </row>
    <row r="355" spans="1:5">
      <c r="A355">
        <v>98</v>
      </c>
      <c r="B355">
        <v>635.5</v>
      </c>
      <c r="C355" t="s">
        <v>63</v>
      </c>
      <c r="D355" t="s">
        <v>1572</v>
      </c>
      <c r="E355" s="68" t="str">
        <f t="shared" si="5"/>
        <v>20170906 14:19:32.837000</v>
      </c>
    </row>
    <row r="356" spans="1:5">
      <c r="A356">
        <v>100</v>
      </c>
      <c r="B356">
        <v>635.5</v>
      </c>
      <c r="C356" t="s">
        <v>63</v>
      </c>
      <c r="D356" t="s">
        <v>1572</v>
      </c>
      <c r="E356" s="68" t="str">
        <f t="shared" si="5"/>
        <v>20170906 14:19:32.837000</v>
      </c>
    </row>
    <row r="357" spans="1:5">
      <c r="A357">
        <v>66</v>
      </c>
      <c r="B357">
        <v>635.5</v>
      </c>
      <c r="C357" t="s">
        <v>63</v>
      </c>
      <c r="D357" t="s">
        <v>1572</v>
      </c>
      <c r="E357" s="68" t="str">
        <f t="shared" si="5"/>
        <v>20170906 14:19:32.837000</v>
      </c>
    </row>
    <row r="358" spans="1:5">
      <c r="A358">
        <v>86</v>
      </c>
      <c r="B358">
        <v>635.5</v>
      </c>
      <c r="C358" t="s">
        <v>63</v>
      </c>
      <c r="D358" t="s">
        <v>1572</v>
      </c>
      <c r="E358" s="68" t="str">
        <f t="shared" si="5"/>
        <v>20170906 14:19:32.837000</v>
      </c>
    </row>
    <row r="359" spans="1:5">
      <c r="A359">
        <v>650</v>
      </c>
      <c r="B359">
        <v>635.5</v>
      </c>
      <c r="C359" t="s">
        <v>63</v>
      </c>
      <c r="D359" t="s">
        <v>1572</v>
      </c>
      <c r="E359" s="68" t="str">
        <f t="shared" si="5"/>
        <v>20170906 14:19:32.837000</v>
      </c>
    </row>
    <row r="360" spans="1:5">
      <c r="A360">
        <v>90</v>
      </c>
      <c r="B360">
        <v>635.5</v>
      </c>
      <c r="C360" t="s">
        <v>63</v>
      </c>
      <c r="D360" t="s">
        <v>1573</v>
      </c>
      <c r="E360" s="68" t="str">
        <f t="shared" si="5"/>
        <v>20170906 14:19:42.828000</v>
      </c>
    </row>
    <row r="361" spans="1:5">
      <c r="A361">
        <v>120</v>
      </c>
      <c r="B361">
        <v>635.5</v>
      </c>
      <c r="C361" t="s">
        <v>63</v>
      </c>
      <c r="D361" t="s">
        <v>1573</v>
      </c>
      <c r="E361" s="68" t="str">
        <f t="shared" si="5"/>
        <v>20170906 14:19:42.828000</v>
      </c>
    </row>
    <row r="362" spans="1:5">
      <c r="A362">
        <v>100</v>
      </c>
      <c r="B362">
        <v>635.5</v>
      </c>
      <c r="C362" t="s">
        <v>63</v>
      </c>
      <c r="D362" t="s">
        <v>1573</v>
      </c>
      <c r="E362" s="68" t="str">
        <f t="shared" si="5"/>
        <v>20170906 14:19:42.828000</v>
      </c>
    </row>
    <row r="363" spans="1:5">
      <c r="A363">
        <v>75</v>
      </c>
      <c r="B363">
        <v>635.5</v>
      </c>
      <c r="C363" t="s">
        <v>63</v>
      </c>
      <c r="D363" t="s">
        <v>1573</v>
      </c>
      <c r="E363" s="68" t="str">
        <f t="shared" si="5"/>
        <v>20170906 14:19:42.828000</v>
      </c>
    </row>
    <row r="364" spans="1:5">
      <c r="A364">
        <v>45</v>
      </c>
      <c r="B364">
        <v>635.5</v>
      </c>
      <c r="C364" t="s">
        <v>63</v>
      </c>
      <c r="D364" t="s">
        <v>1573</v>
      </c>
      <c r="E364" s="68" t="str">
        <f t="shared" si="5"/>
        <v>20170906 14:19:42.828000</v>
      </c>
    </row>
    <row r="365" spans="1:5">
      <c r="A365">
        <v>83</v>
      </c>
      <c r="B365">
        <v>635.5</v>
      </c>
      <c r="C365" t="s">
        <v>63</v>
      </c>
      <c r="D365" t="s">
        <v>1573</v>
      </c>
      <c r="E365" s="68" t="str">
        <f t="shared" si="5"/>
        <v>20170906 14:19:42.828000</v>
      </c>
    </row>
    <row r="366" spans="1:5">
      <c r="A366">
        <v>87</v>
      </c>
      <c r="B366">
        <v>635.5</v>
      </c>
      <c r="C366" t="s">
        <v>63</v>
      </c>
      <c r="D366" t="s">
        <v>1573</v>
      </c>
      <c r="E366" s="68" t="str">
        <f t="shared" si="5"/>
        <v>20170906 14:19:42.828000</v>
      </c>
    </row>
    <row r="367" spans="1:5">
      <c r="A367">
        <v>94</v>
      </c>
      <c r="B367">
        <v>635</v>
      </c>
      <c r="C367" t="s">
        <v>63</v>
      </c>
      <c r="D367" t="s">
        <v>1574</v>
      </c>
      <c r="E367" s="68" t="str">
        <f t="shared" si="5"/>
        <v>20170906 14:44:40.208000</v>
      </c>
    </row>
    <row r="368" spans="1:5">
      <c r="A368">
        <v>80</v>
      </c>
      <c r="B368">
        <v>635</v>
      </c>
      <c r="C368" t="s">
        <v>63</v>
      </c>
      <c r="D368" t="s">
        <v>1574</v>
      </c>
      <c r="E368" s="68" t="str">
        <f t="shared" si="5"/>
        <v>20170906 14:44:40.208000</v>
      </c>
    </row>
    <row r="369" spans="1:5">
      <c r="A369">
        <v>90</v>
      </c>
      <c r="B369">
        <v>635</v>
      </c>
      <c r="C369" t="s">
        <v>63</v>
      </c>
      <c r="D369" t="s">
        <v>1574</v>
      </c>
      <c r="E369" s="68" t="str">
        <f t="shared" si="5"/>
        <v>20170906 14:44:40.208000</v>
      </c>
    </row>
    <row r="370" spans="1:5">
      <c r="A370">
        <v>79</v>
      </c>
      <c r="B370">
        <v>635</v>
      </c>
      <c r="C370" t="s">
        <v>63</v>
      </c>
      <c r="D370" t="s">
        <v>1574</v>
      </c>
      <c r="E370" s="68" t="str">
        <f t="shared" si="5"/>
        <v>20170906 14:44:40.208000</v>
      </c>
    </row>
    <row r="371" spans="1:5">
      <c r="A371">
        <v>90</v>
      </c>
      <c r="B371">
        <v>635</v>
      </c>
      <c r="C371" t="s">
        <v>63</v>
      </c>
      <c r="D371" t="s">
        <v>1574</v>
      </c>
      <c r="E371" s="68" t="str">
        <f t="shared" si="5"/>
        <v>20170906 14:44:40.208000</v>
      </c>
    </row>
    <row r="372" spans="1:5">
      <c r="A372">
        <v>100</v>
      </c>
      <c r="B372">
        <v>635</v>
      </c>
      <c r="C372" t="s">
        <v>63</v>
      </c>
      <c r="D372" t="s">
        <v>1574</v>
      </c>
      <c r="E372" s="68" t="str">
        <f t="shared" si="5"/>
        <v>20170906 14:44:40.208000</v>
      </c>
    </row>
    <row r="373" spans="1:5">
      <c r="A373">
        <v>67</v>
      </c>
      <c r="B373">
        <v>635</v>
      </c>
      <c r="C373" t="s">
        <v>63</v>
      </c>
      <c r="D373" t="s">
        <v>1574</v>
      </c>
      <c r="E373" s="68" t="str">
        <f t="shared" si="5"/>
        <v>20170906 14:44:40.208000</v>
      </c>
    </row>
    <row r="374" spans="1:5">
      <c r="A374">
        <v>166</v>
      </c>
      <c r="B374">
        <v>635</v>
      </c>
      <c r="C374" t="s">
        <v>63</v>
      </c>
      <c r="D374" t="s">
        <v>1575</v>
      </c>
      <c r="E374" s="68" t="str">
        <f t="shared" si="5"/>
        <v>20170906 14:59:17.458000</v>
      </c>
    </row>
    <row r="375" spans="1:5">
      <c r="A375">
        <v>15</v>
      </c>
      <c r="B375">
        <v>635</v>
      </c>
      <c r="C375" t="s">
        <v>63</v>
      </c>
      <c r="D375" t="s">
        <v>1575</v>
      </c>
      <c r="E375" s="68" t="str">
        <f t="shared" si="5"/>
        <v>20170906 14:59:17.458000</v>
      </c>
    </row>
    <row r="376" spans="1:5">
      <c r="A376">
        <v>10</v>
      </c>
      <c r="B376">
        <v>635</v>
      </c>
      <c r="C376" t="s">
        <v>63</v>
      </c>
      <c r="D376" t="s">
        <v>1575</v>
      </c>
      <c r="E376" s="68" t="str">
        <f t="shared" si="5"/>
        <v>20170906 14:59:17.458000</v>
      </c>
    </row>
    <row r="377" spans="1:5">
      <c r="A377">
        <v>33</v>
      </c>
      <c r="B377">
        <v>635</v>
      </c>
      <c r="C377" t="s">
        <v>63</v>
      </c>
      <c r="D377" t="s">
        <v>1575</v>
      </c>
      <c r="E377" s="68" t="str">
        <f t="shared" si="5"/>
        <v>20170906 14:59:17.458000</v>
      </c>
    </row>
    <row r="378" spans="1:5">
      <c r="A378">
        <v>52</v>
      </c>
      <c r="B378">
        <v>635</v>
      </c>
      <c r="C378" t="s">
        <v>63</v>
      </c>
      <c r="D378" t="s">
        <v>1575</v>
      </c>
      <c r="E378" s="68" t="str">
        <f t="shared" si="5"/>
        <v>20170906 14:59:17.458000</v>
      </c>
    </row>
    <row r="379" spans="1:5">
      <c r="A379">
        <v>77</v>
      </c>
      <c r="B379">
        <v>635</v>
      </c>
      <c r="C379" t="s">
        <v>63</v>
      </c>
      <c r="D379" t="s">
        <v>1575</v>
      </c>
      <c r="E379" s="68" t="str">
        <f t="shared" si="5"/>
        <v>20170906 14:59:17.458000</v>
      </c>
    </row>
    <row r="380" spans="1:5">
      <c r="A380">
        <v>447</v>
      </c>
      <c r="B380">
        <v>635</v>
      </c>
      <c r="C380" t="s">
        <v>63</v>
      </c>
      <c r="D380" t="s">
        <v>1575</v>
      </c>
      <c r="E380" s="68" t="str">
        <f t="shared" si="5"/>
        <v>20170906 14:59:17.458000</v>
      </c>
    </row>
    <row r="381" spans="1:5">
      <c r="A381">
        <v>12</v>
      </c>
      <c r="B381">
        <v>635</v>
      </c>
      <c r="C381" t="s">
        <v>63</v>
      </c>
      <c r="D381" t="s">
        <v>1576</v>
      </c>
      <c r="E381" s="68" t="str">
        <f t="shared" si="5"/>
        <v>20170906 15:13:42.707000</v>
      </c>
    </row>
    <row r="382" spans="1:5">
      <c r="A382">
        <v>246</v>
      </c>
      <c r="B382">
        <v>635</v>
      </c>
      <c r="C382" t="s">
        <v>63</v>
      </c>
      <c r="D382" t="s">
        <v>1576</v>
      </c>
      <c r="E382" s="68" t="str">
        <f t="shared" si="5"/>
        <v>20170906 15:13:42.707000</v>
      </c>
    </row>
    <row r="383" spans="1:5">
      <c r="A383">
        <v>10</v>
      </c>
      <c r="B383">
        <v>635</v>
      </c>
      <c r="C383" t="s">
        <v>63</v>
      </c>
      <c r="D383" t="s">
        <v>1576</v>
      </c>
      <c r="E383" s="68" t="str">
        <f t="shared" si="5"/>
        <v>20170906 15:13:42.707000</v>
      </c>
    </row>
    <row r="384" spans="1:5">
      <c r="A384">
        <v>100</v>
      </c>
      <c r="B384">
        <v>635</v>
      </c>
      <c r="C384" t="s">
        <v>63</v>
      </c>
      <c r="D384" t="s">
        <v>1576</v>
      </c>
      <c r="E384" s="68" t="str">
        <f t="shared" si="5"/>
        <v>20170906 15:13:42.707000</v>
      </c>
    </row>
    <row r="385" spans="1:5">
      <c r="A385">
        <v>100</v>
      </c>
      <c r="B385">
        <v>635</v>
      </c>
      <c r="C385" t="s">
        <v>63</v>
      </c>
      <c r="D385" t="s">
        <v>1576</v>
      </c>
      <c r="E385" s="68" t="str">
        <f t="shared" si="5"/>
        <v>20170906 15:13:42.707000</v>
      </c>
    </row>
    <row r="386" spans="1:5">
      <c r="A386">
        <v>41</v>
      </c>
      <c r="B386">
        <v>635</v>
      </c>
      <c r="C386" t="s">
        <v>63</v>
      </c>
      <c r="D386" t="s">
        <v>1576</v>
      </c>
      <c r="E386" s="68" t="str">
        <f t="shared" ref="E386:E449" si="6">LEFT(D386,FIND(" ",D386)-1)&amp;" "&amp;IF((MID(D386,FIND(" ",D386)+1,2))&lt;"23",MID(D386,FIND(" ",D386)+1,2) + 2 - VALUE(MID(D386,28,1)),"0"&amp;"0")&amp;MID(D386,FIND(" ",D386)+3,13)</f>
        <v>20170906 15:13:42.707000</v>
      </c>
    </row>
    <row r="387" spans="1:5">
      <c r="A387">
        <v>81</v>
      </c>
      <c r="B387">
        <v>635</v>
      </c>
      <c r="C387" t="s">
        <v>63</v>
      </c>
      <c r="D387" t="s">
        <v>1576</v>
      </c>
      <c r="E387" s="68" t="str">
        <f t="shared" si="6"/>
        <v>20170906 15:13:42.707000</v>
      </c>
    </row>
    <row r="388" spans="1:5">
      <c r="A388">
        <v>410</v>
      </c>
      <c r="B388">
        <v>635</v>
      </c>
      <c r="C388" t="s">
        <v>63</v>
      </c>
      <c r="D388" t="s">
        <v>1577</v>
      </c>
      <c r="E388" s="68" t="str">
        <f t="shared" si="6"/>
        <v>20170906 15:13:43.049000</v>
      </c>
    </row>
    <row r="389" spans="1:5">
      <c r="A389">
        <v>600</v>
      </c>
      <c r="B389">
        <v>636</v>
      </c>
      <c r="C389" t="s">
        <v>63</v>
      </c>
      <c r="D389" t="s">
        <v>1578</v>
      </c>
      <c r="E389" s="68" t="str">
        <f t="shared" si="6"/>
        <v>20170906 15:38:38.824000</v>
      </c>
    </row>
    <row r="390" spans="1:5">
      <c r="A390">
        <v>28</v>
      </c>
      <c r="B390">
        <v>635</v>
      </c>
      <c r="C390" t="s">
        <v>63</v>
      </c>
      <c r="D390" t="s">
        <v>1579</v>
      </c>
      <c r="E390" s="68" t="str">
        <f t="shared" si="6"/>
        <v>20170906 15:58:56.599000</v>
      </c>
    </row>
    <row r="391" spans="1:5">
      <c r="A391">
        <v>187</v>
      </c>
      <c r="B391">
        <v>635</v>
      </c>
      <c r="C391" t="s">
        <v>63</v>
      </c>
      <c r="D391" t="s">
        <v>1580</v>
      </c>
      <c r="E391" s="68" t="str">
        <f t="shared" si="6"/>
        <v>20170906 16:01:41.868000</v>
      </c>
    </row>
    <row r="392" spans="1:5">
      <c r="A392">
        <v>385</v>
      </c>
      <c r="B392">
        <v>635</v>
      </c>
      <c r="C392" t="s">
        <v>63</v>
      </c>
      <c r="D392" t="s">
        <v>1581</v>
      </c>
      <c r="E392" s="68" t="str">
        <f t="shared" si="6"/>
        <v>20170906 16:03:30.055000</v>
      </c>
    </row>
    <row r="393" spans="1:5">
      <c r="A393">
        <v>600</v>
      </c>
      <c r="B393">
        <v>634.5</v>
      </c>
      <c r="C393" t="s">
        <v>63</v>
      </c>
      <c r="D393" t="s">
        <v>1582</v>
      </c>
      <c r="E393" s="68" t="str">
        <f t="shared" si="6"/>
        <v>20170906 16:09:13.944000</v>
      </c>
    </row>
    <row r="394" spans="1:5">
      <c r="A394">
        <v>105</v>
      </c>
      <c r="B394">
        <v>634</v>
      </c>
      <c r="C394" t="s">
        <v>63</v>
      </c>
      <c r="D394" t="s">
        <v>1583</v>
      </c>
      <c r="E394" s="68" t="str">
        <f t="shared" si="6"/>
        <v>20170906 16:30:00.343000</v>
      </c>
    </row>
    <row r="395" spans="1:5">
      <c r="A395">
        <v>159</v>
      </c>
      <c r="B395">
        <v>634</v>
      </c>
      <c r="C395" t="s">
        <v>63</v>
      </c>
      <c r="D395" t="s">
        <v>1583</v>
      </c>
      <c r="E395" s="68" t="str">
        <f t="shared" si="6"/>
        <v>20170906 16:30:00.343000</v>
      </c>
    </row>
    <row r="396" spans="1:5">
      <c r="A396">
        <v>88</v>
      </c>
      <c r="B396">
        <v>634</v>
      </c>
      <c r="C396" t="s">
        <v>63</v>
      </c>
      <c r="D396" t="s">
        <v>1583</v>
      </c>
      <c r="E396" s="68" t="str">
        <f t="shared" si="6"/>
        <v>20170906 16:30:00.343000</v>
      </c>
    </row>
    <row r="397" spans="1:5">
      <c r="A397">
        <v>88</v>
      </c>
      <c r="B397">
        <v>634</v>
      </c>
      <c r="C397" t="s">
        <v>63</v>
      </c>
      <c r="D397" t="s">
        <v>1583</v>
      </c>
      <c r="E397" s="68" t="str">
        <f t="shared" si="6"/>
        <v>20170906 16:30:00.343000</v>
      </c>
    </row>
    <row r="398" spans="1:5">
      <c r="A398">
        <v>80</v>
      </c>
      <c r="B398">
        <v>634</v>
      </c>
      <c r="C398" t="s">
        <v>63</v>
      </c>
      <c r="D398" t="s">
        <v>1583</v>
      </c>
      <c r="E398" s="68" t="str">
        <f t="shared" si="6"/>
        <v>20170906 16:30:00.343000</v>
      </c>
    </row>
    <row r="399" spans="1:5">
      <c r="A399">
        <v>100</v>
      </c>
      <c r="B399">
        <v>634</v>
      </c>
      <c r="C399" t="s">
        <v>63</v>
      </c>
      <c r="D399" t="s">
        <v>1583</v>
      </c>
      <c r="E399" s="68" t="str">
        <f t="shared" si="6"/>
        <v>20170906 16:30:00.343000</v>
      </c>
    </row>
    <row r="400" spans="1:5">
      <c r="A400">
        <v>90</v>
      </c>
      <c r="B400">
        <v>634</v>
      </c>
      <c r="C400" t="s">
        <v>63</v>
      </c>
      <c r="D400" t="s">
        <v>1583</v>
      </c>
      <c r="E400" s="68" t="str">
        <f t="shared" si="6"/>
        <v>20170906 16:30:00.343000</v>
      </c>
    </row>
    <row r="401" spans="1:5">
      <c r="A401">
        <v>90</v>
      </c>
      <c r="B401">
        <v>634</v>
      </c>
      <c r="C401" t="s">
        <v>63</v>
      </c>
      <c r="D401" t="s">
        <v>1583</v>
      </c>
      <c r="E401" s="68" t="str">
        <f t="shared" si="6"/>
        <v>20170906 16:30:00.343000</v>
      </c>
    </row>
    <row r="402" spans="1:5">
      <c r="A402">
        <v>278</v>
      </c>
      <c r="B402">
        <v>634</v>
      </c>
      <c r="C402" t="s">
        <v>63</v>
      </c>
      <c r="D402" t="s">
        <v>1584</v>
      </c>
      <c r="E402" s="68" t="str">
        <f t="shared" si="6"/>
        <v>20170906 16:37:03.736000</v>
      </c>
    </row>
    <row r="403" spans="1:5">
      <c r="A403">
        <v>90</v>
      </c>
      <c r="B403">
        <v>634</v>
      </c>
      <c r="C403" t="s">
        <v>63</v>
      </c>
      <c r="D403" t="s">
        <v>1584</v>
      </c>
      <c r="E403" s="68" t="str">
        <f t="shared" si="6"/>
        <v>20170906 16:37:03.736000</v>
      </c>
    </row>
    <row r="404" spans="1:5">
      <c r="A404">
        <v>232</v>
      </c>
      <c r="B404">
        <v>634</v>
      </c>
      <c r="C404" t="s">
        <v>63</v>
      </c>
      <c r="D404" t="s">
        <v>1584</v>
      </c>
      <c r="E404" s="68" t="str">
        <f t="shared" si="6"/>
        <v>20170906 16:37:03.736000</v>
      </c>
    </row>
    <row r="405" spans="1:5">
      <c r="A405">
        <v>800</v>
      </c>
      <c r="B405">
        <v>634</v>
      </c>
      <c r="C405" t="s">
        <v>63</v>
      </c>
      <c r="D405" t="s">
        <v>1585</v>
      </c>
      <c r="E405" s="68" t="str">
        <f t="shared" si="6"/>
        <v>20170906 16:41:00.029000</v>
      </c>
    </row>
    <row r="406" spans="1:5">
      <c r="A406">
        <v>400</v>
      </c>
      <c r="B406">
        <v>643</v>
      </c>
      <c r="C406" t="s">
        <v>63</v>
      </c>
      <c r="D406" t="s">
        <v>1586</v>
      </c>
      <c r="E406" s="68" t="str">
        <f t="shared" si="6"/>
        <v>20170907 9:05:03.658000</v>
      </c>
    </row>
    <row r="407" spans="1:5">
      <c r="A407">
        <v>100</v>
      </c>
      <c r="B407">
        <v>643</v>
      </c>
      <c r="C407" t="s">
        <v>63</v>
      </c>
      <c r="D407" t="s">
        <v>1587</v>
      </c>
      <c r="E407" s="68" t="str">
        <f t="shared" si="6"/>
        <v>20170907 9:05:03.679000</v>
      </c>
    </row>
    <row r="408" spans="1:5">
      <c r="A408">
        <v>37</v>
      </c>
      <c r="B408">
        <v>644</v>
      </c>
      <c r="C408" t="s">
        <v>63</v>
      </c>
      <c r="D408" t="s">
        <v>1588</v>
      </c>
      <c r="E408" s="68" t="str">
        <f t="shared" si="6"/>
        <v>20170907 9:09:22.280000</v>
      </c>
    </row>
    <row r="409" spans="1:5">
      <c r="A409">
        <v>65</v>
      </c>
      <c r="B409">
        <v>644</v>
      </c>
      <c r="C409" t="s">
        <v>63</v>
      </c>
      <c r="D409" t="s">
        <v>1588</v>
      </c>
      <c r="E409" s="68" t="str">
        <f t="shared" si="6"/>
        <v>20170907 9:09:22.280000</v>
      </c>
    </row>
    <row r="410" spans="1:5">
      <c r="A410">
        <v>40</v>
      </c>
      <c r="B410">
        <v>644</v>
      </c>
      <c r="C410" t="s">
        <v>63</v>
      </c>
      <c r="D410" t="s">
        <v>1588</v>
      </c>
      <c r="E410" s="68" t="str">
        <f t="shared" si="6"/>
        <v>20170907 9:09:22.280000</v>
      </c>
    </row>
    <row r="411" spans="1:5">
      <c r="A411">
        <v>90</v>
      </c>
      <c r="B411">
        <v>644</v>
      </c>
      <c r="C411" t="s">
        <v>63</v>
      </c>
      <c r="D411" t="s">
        <v>1588</v>
      </c>
      <c r="E411" s="68" t="str">
        <f t="shared" si="6"/>
        <v>20170907 9:09:22.280000</v>
      </c>
    </row>
    <row r="412" spans="1:5">
      <c r="A412">
        <v>268</v>
      </c>
      <c r="B412">
        <v>644</v>
      </c>
      <c r="C412" t="s">
        <v>63</v>
      </c>
      <c r="D412" t="s">
        <v>1588</v>
      </c>
      <c r="E412" s="68" t="str">
        <f t="shared" si="6"/>
        <v>20170907 9:09:22.280000</v>
      </c>
    </row>
    <row r="413" spans="1:5">
      <c r="A413">
        <v>214</v>
      </c>
      <c r="B413">
        <v>642</v>
      </c>
      <c r="C413" t="s">
        <v>63</v>
      </c>
      <c r="D413" t="s">
        <v>1589</v>
      </c>
      <c r="E413" s="68" t="str">
        <f t="shared" si="6"/>
        <v>20170907 9:10:27.980000</v>
      </c>
    </row>
    <row r="414" spans="1:5">
      <c r="A414">
        <v>286</v>
      </c>
      <c r="B414">
        <v>642</v>
      </c>
      <c r="C414" t="s">
        <v>63</v>
      </c>
      <c r="D414" t="s">
        <v>1589</v>
      </c>
      <c r="E414" s="68" t="str">
        <f t="shared" si="6"/>
        <v>20170907 9:10:27.980000</v>
      </c>
    </row>
    <row r="415" spans="1:5">
      <c r="A415">
        <v>500</v>
      </c>
      <c r="B415">
        <v>640</v>
      </c>
      <c r="C415" t="s">
        <v>63</v>
      </c>
      <c r="D415" t="s">
        <v>1590</v>
      </c>
      <c r="E415" s="68" t="str">
        <f t="shared" si="6"/>
        <v>20170907 9:38:24.257520</v>
      </c>
    </row>
    <row r="416" spans="1:5">
      <c r="A416">
        <v>500</v>
      </c>
      <c r="B416">
        <v>640.5</v>
      </c>
      <c r="C416" t="s">
        <v>63</v>
      </c>
      <c r="D416" t="s">
        <v>1591</v>
      </c>
      <c r="E416" s="68" t="str">
        <f t="shared" si="6"/>
        <v>20170907 9:57:34.416080</v>
      </c>
    </row>
    <row r="417" spans="1:5">
      <c r="A417">
        <v>500</v>
      </c>
      <c r="B417">
        <v>640.5</v>
      </c>
      <c r="C417" t="s">
        <v>63</v>
      </c>
      <c r="D417" t="s">
        <v>1592</v>
      </c>
      <c r="E417" s="68" t="str">
        <f t="shared" si="6"/>
        <v>20170907 10:05:53.700827</v>
      </c>
    </row>
    <row r="418" spans="1:5">
      <c r="A418">
        <v>500</v>
      </c>
      <c r="B418">
        <v>640</v>
      </c>
      <c r="C418" t="s">
        <v>63</v>
      </c>
      <c r="D418" t="s">
        <v>1593</v>
      </c>
      <c r="E418" s="68" t="str">
        <f t="shared" si="6"/>
        <v>20170907 10:10:02.393851</v>
      </c>
    </row>
    <row r="419" spans="1:5">
      <c r="A419">
        <v>800</v>
      </c>
      <c r="B419">
        <v>641.5</v>
      </c>
      <c r="C419" t="s">
        <v>63</v>
      </c>
      <c r="D419" t="s">
        <v>1594</v>
      </c>
      <c r="E419" s="68" t="str">
        <f t="shared" si="6"/>
        <v>20170907 10:48:57.465217</v>
      </c>
    </row>
    <row r="420" spans="1:5">
      <c r="A420">
        <v>1000</v>
      </c>
      <c r="B420">
        <v>642.5</v>
      </c>
      <c r="C420" t="s">
        <v>63</v>
      </c>
      <c r="D420" t="s">
        <v>1595</v>
      </c>
      <c r="E420" s="68" t="str">
        <f t="shared" si="6"/>
        <v>20170907 11:00:21.436819</v>
      </c>
    </row>
    <row r="421" spans="1:5">
      <c r="A421">
        <v>800</v>
      </c>
      <c r="B421">
        <v>641.5</v>
      </c>
      <c r="C421" t="s">
        <v>63</v>
      </c>
      <c r="D421" t="s">
        <v>1596</v>
      </c>
      <c r="E421" s="68" t="str">
        <f t="shared" si="6"/>
        <v>20170907 11:41:36.972561</v>
      </c>
    </row>
    <row r="422" spans="1:5">
      <c r="A422">
        <v>57</v>
      </c>
      <c r="B422">
        <v>641.5</v>
      </c>
      <c r="C422" t="s">
        <v>63</v>
      </c>
      <c r="D422" t="s">
        <v>1597</v>
      </c>
      <c r="E422" s="68" t="str">
        <f t="shared" si="6"/>
        <v>20170907 12:19:31.198000</v>
      </c>
    </row>
    <row r="423" spans="1:5">
      <c r="A423">
        <v>115</v>
      </c>
      <c r="B423">
        <v>641.5</v>
      </c>
      <c r="C423" t="s">
        <v>63</v>
      </c>
      <c r="D423" t="s">
        <v>1597</v>
      </c>
      <c r="E423" s="68" t="str">
        <f t="shared" si="6"/>
        <v>20170907 12:19:31.198000</v>
      </c>
    </row>
    <row r="424" spans="1:5">
      <c r="A424">
        <v>100</v>
      </c>
      <c r="B424">
        <v>641.5</v>
      </c>
      <c r="C424" t="s">
        <v>63</v>
      </c>
      <c r="D424" t="s">
        <v>1597</v>
      </c>
      <c r="E424" s="68" t="str">
        <f t="shared" si="6"/>
        <v>20170907 12:19:31.198000</v>
      </c>
    </row>
    <row r="425" spans="1:5">
      <c r="A425">
        <v>80</v>
      </c>
      <c r="B425">
        <v>641.5</v>
      </c>
      <c r="C425" t="s">
        <v>63</v>
      </c>
      <c r="D425" t="s">
        <v>1597</v>
      </c>
      <c r="E425" s="68" t="str">
        <f t="shared" si="6"/>
        <v>20170907 12:19:31.198000</v>
      </c>
    </row>
    <row r="426" spans="1:5">
      <c r="A426">
        <v>45</v>
      </c>
      <c r="B426">
        <v>641.5</v>
      </c>
      <c r="C426" t="s">
        <v>63</v>
      </c>
      <c r="D426" t="s">
        <v>1597</v>
      </c>
      <c r="E426" s="68" t="str">
        <f t="shared" si="6"/>
        <v>20170907 12:19:31.198000</v>
      </c>
    </row>
    <row r="427" spans="1:5">
      <c r="A427">
        <v>167</v>
      </c>
      <c r="B427">
        <v>641.5</v>
      </c>
      <c r="C427" t="s">
        <v>63</v>
      </c>
      <c r="D427" t="s">
        <v>1598</v>
      </c>
      <c r="E427" s="68" t="str">
        <f t="shared" si="6"/>
        <v>20170907 12:19:31.233000</v>
      </c>
    </row>
    <row r="428" spans="1:5">
      <c r="A428">
        <v>49</v>
      </c>
      <c r="B428">
        <v>641.5</v>
      </c>
      <c r="C428" t="s">
        <v>63</v>
      </c>
      <c r="D428" t="s">
        <v>1599</v>
      </c>
      <c r="E428" s="68" t="str">
        <f t="shared" si="6"/>
        <v>20170907 12:19:33.589000</v>
      </c>
    </row>
    <row r="429" spans="1:5">
      <c r="A429">
        <v>138</v>
      </c>
      <c r="B429">
        <v>641.5</v>
      </c>
      <c r="C429" t="s">
        <v>63</v>
      </c>
      <c r="D429" t="s">
        <v>1600</v>
      </c>
      <c r="E429" s="68" t="str">
        <f t="shared" si="6"/>
        <v>20170907 12:19:37.652000</v>
      </c>
    </row>
    <row r="430" spans="1:5">
      <c r="A430">
        <v>149</v>
      </c>
      <c r="B430">
        <v>641.5</v>
      </c>
      <c r="C430" t="s">
        <v>63</v>
      </c>
      <c r="D430" t="s">
        <v>1600</v>
      </c>
      <c r="E430" s="68" t="str">
        <f t="shared" si="6"/>
        <v>20170907 12:19:37.652000</v>
      </c>
    </row>
    <row r="431" spans="1:5">
      <c r="A431">
        <v>1000</v>
      </c>
      <c r="B431">
        <v>640.5</v>
      </c>
      <c r="C431" t="s">
        <v>63</v>
      </c>
      <c r="D431" t="s">
        <v>1601</v>
      </c>
      <c r="E431" s="68" t="str">
        <f t="shared" si="6"/>
        <v>20170907 12:23:23.007738</v>
      </c>
    </row>
    <row r="432" spans="1:5">
      <c r="A432">
        <v>1000</v>
      </c>
      <c r="B432">
        <v>641.5</v>
      </c>
      <c r="C432" t="s">
        <v>63</v>
      </c>
      <c r="D432" t="s">
        <v>1602</v>
      </c>
      <c r="E432" s="68" t="str">
        <f t="shared" si="6"/>
        <v>20170907 13:03:56.694177</v>
      </c>
    </row>
    <row r="433" spans="1:5">
      <c r="A433">
        <v>194</v>
      </c>
      <c r="B433">
        <v>642.5</v>
      </c>
      <c r="C433" t="s">
        <v>63</v>
      </c>
      <c r="D433" t="s">
        <v>1603</v>
      </c>
      <c r="E433" s="68" t="str">
        <f t="shared" si="6"/>
        <v>20170907 13:47:38.236000</v>
      </c>
    </row>
    <row r="434" spans="1:5">
      <c r="A434">
        <v>80</v>
      </c>
      <c r="B434">
        <v>642.5</v>
      </c>
      <c r="C434" t="s">
        <v>63</v>
      </c>
      <c r="D434" t="s">
        <v>1603</v>
      </c>
      <c r="E434" s="68" t="str">
        <f t="shared" si="6"/>
        <v>20170907 13:47:38.236000</v>
      </c>
    </row>
    <row r="435" spans="1:5">
      <c r="A435">
        <v>100</v>
      </c>
      <c r="B435">
        <v>642.5</v>
      </c>
      <c r="C435" t="s">
        <v>63</v>
      </c>
      <c r="D435" t="s">
        <v>1603</v>
      </c>
      <c r="E435" s="68" t="str">
        <f t="shared" si="6"/>
        <v>20170907 13:47:38.236000</v>
      </c>
    </row>
    <row r="436" spans="1:5">
      <c r="A436">
        <v>91</v>
      </c>
      <c r="B436">
        <v>642.5</v>
      </c>
      <c r="C436" t="s">
        <v>63</v>
      </c>
      <c r="D436" t="s">
        <v>1603</v>
      </c>
      <c r="E436" s="68" t="str">
        <f t="shared" si="6"/>
        <v>20170907 13:47:38.236000</v>
      </c>
    </row>
    <row r="437" spans="1:5">
      <c r="A437">
        <v>160</v>
      </c>
      <c r="B437">
        <v>642.5</v>
      </c>
      <c r="C437" t="s">
        <v>63</v>
      </c>
      <c r="D437" t="s">
        <v>1603</v>
      </c>
      <c r="E437" s="68" t="str">
        <f t="shared" si="6"/>
        <v>20170907 13:47:38.236000</v>
      </c>
    </row>
    <row r="438" spans="1:5">
      <c r="A438">
        <v>38</v>
      </c>
      <c r="B438">
        <v>642.5</v>
      </c>
      <c r="C438" t="s">
        <v>63</v>
      </c>
      <c r="D438" t="s">
        <v>1603</v>
      </c>
      <c r="E438" s="68" t="str">
        <f t="shared" si="6"/>
        <v>20170907 13:47:38.236000</v>
      </c>
    </row>
    <row r="439" spans="1:5">
      <c r="A439">
        <v>91</v>
      </c>
      <c r="B439">
        <v>642.5</v>
      </c>
      <c r="C439" t="s">
        <v>63</v>
      </c>
      <c r="D439" t="s">
        <v>1603</v>
      </c>
      <c r="E439" s="68" t="str">
        <f t="shared" si="6"/>
        <v>20170907 13:47:38.236000</v>
      </c>
    </row>
    <row r="440" spans="1:5">
      <c r="A440">
        <v>78</v>
      </c>
      <c r="B440">
        <v>642.5</v>
      </c>
      <c r="C440" t="s">
        <v>63</v>
      </c>
      <c r="D440" t="s">
        <v>1603</v>
      </c>
      <c r="E440" s="68" t="str">
        <f t="shared" si="6"/>
        <v>20170907 13:47:38.236000</v>
      </c>
    </row>
    <row r="441" spans="1:5">
      <c r="A441">
        <v>90</v>
      </c>
      <c r="B441">
        <v>642.5</v>
      </c>
      <c r="C441" t="s">
        <v>63</v>
      </c>
      <c r="D441" t="s">
        <v>1603</v>
      </c>
      <c r="E441" s="68" t="str">
        <f t="shared" si="6"/>
        <v>20170907 13:47:38.236000</v>
      </c>
    </row>
    <row r="442" spans="1:5">
      <c r="A442">
        <v>41</v>
      </c>
      <c r="B442">
        <v>642.5</v>
      </c>
      <c r="C442" t="s">
        <v>63</v>
      </c>
      <c r="D442" t="s">
        <v>1603</v>
      </c>
      <c r="E442" s="68" t="str">
        <f t="shared" si="6"/>
        <v>20170907 13:47:38.236000</v>
      </c>
    </row>
    <row r="443" spans="1:5">
      <c r="A443">
        <v>37</v>
      </c>
      <c r="B443">
        <v>642.5</v>
      </c>
      <c r="C443" t="s">
        <v>63</v>
      </c>
      <c r="D443" t="s">
        <v>1603</v>
      </c>
      <c r="E443" s="68" t="str">
        <f t="shared" si="6"/>
        <v>20170907 13:47:38.236000</v>
      </c>
    </row>
    <row r="444" spans="1:5">
      <c r="A444">
        <v>30</v>
      </c>
      <c r="B444">
        <v>641.5</v>
      </c>
      <c r="C444" t="s">
        <v>63</v>
      </c>
      <c r="D444" t="s">
        <v>1604</v>
      </c>
      <c r="E444" s="68" t="str">
        <f t="shared" si="6"/>
        <v>20170907 14:19:06.399000</v>
      </c>
    </row>
    <row r="445" spans="1:5">
      <c r="A445">
        <v>21</v>
      </c>
      <c r="B445">
        <v>641.5</v>
      </c>
      <c r="C445" t="s">
        <v>63</v>
      </c>
      <c r="D445" t="s">
        <v>1604</v>
      </c>
      <c r="E445" s="68" t="str">
        <f t="shared" si="6"/>
        <v>20170907 14:19:06.399000</v>
      </c>
    </row>
    <row r="446" spans="1:5">
      <c r="A446">
        <v>92</v>
      </c>
      <c r="B446">
        <v>641.5</v>
      </c>
      <c r="C446" t="s">
        <v>63</v>
      </c>
      <c r="D446" t="s">
        <v>1604</v>
      </c>
      <c r="E446" s="68" t="str">
        <f t="shared" si="6"/>
        <v>20170907 14:19:06.399000</v>
      </c>
    </row>
    <row r="447" spans="1:5">
      <c r="A447">
        <v>84</v>
      </c>
      <c r="B447">
        <v>641.5</v>
      </c>
      <c r="C447" t="s">
        <v>63</v>
      </c>
      <c r="D447" t="s">
        <v>1604</v>
      </c>
      <c r="E447" s="68" t="str">
        <f t="shared" si="6"/>
        <v>20170907 14:19:06.399000</v>
      </c>
    </row>
    <row r="448" spans="1:5">
      <c r="A448">
        <v>36</v>
      </c>
      <c r="B448">
        <v>641.5</v>
      </c>
      <c r="C448" t="s">
        <v>63</v>
      </c>
      <c r="D448" t="s">
        <v>1604</v>
      </c>
      <c r="E448" s="68" t="str">
        <f t="shared" si="6"/>
        <v>20170907 14:19:06.399000</v>
      </c>
    </row>
    <row r="449" spans="1:5">
      <c r="A449">
        <v>90</v>
      </c>
      <c r="B449">
        <v>641.5</v>
      </c>
      <c r="C449" t="s">
        <v>63</v>
      </c>
      <c r="D449" t="s">
        <v>1604</v>
      </c>
      <c r="E449" s="68" t="str">
        <f t="shared" si="6"/>
        <v>20170907 14:19:06.399000</v>
      </c>
    </row>
    <row r="450" spans="1:5">
      <c r="A450">
        <v>8</v>
      </c>
      <c r="B450">
        <v>641.5</v>
      </c>
      <c r="C450" t="s">
        <v>63</v>
      </c>
      <c r="D450" t="s">
        <v>1605</v>
      </c>
      <c r="E450" s="68" t="str">
        <f t="shared" ref="E450:E513" si="7">LEFT(D450,FIND(" ",D450)-1)&amp;" "&amp;IF((MID(D450,FIND(" ",D450)+1,2))&lt;"23",MID(D450,FIND(" ",D450)+1,2) + 2 - VALUE(MID(D450,28,1)),"0"&amp;"0")&amp;MID(D450,FIND(" ",D450)+3,13)</f>
        <v>20170907 14:19:06.425000</v>
      </c>
    </row>
    <row r="451" spans="1:5">
      <c r="A451">
        <v>56</v>
      </c>
      <c r="B451">
        <v>641.5</v>
      </c>
      <c r="C451" t="s">
        <v>63</v>
      </c>
      <c r="D451" t="s">
        <v>1606</v>
      </c>
      <c r="E451" s="68" t="str">
        <f t="shared" si="7"/>
        <v>20170907 14:19:06.426000</v>
      </c>
    </row>
    <row r="452" spans="1:5">
      <c r="A452">
        <v>583</v>
      </c>
      <c r="B452">
        <v>641.5</v>
      </c>
      <c r="C452" t="s">
        <v>63</v>
      </c>
      <c r="D452" t="s">
        <v>1607</v>
      </c>
      <c r="E452" s="68" t="str">
        <f t="shared" si="7"/>
        <v>20170907 14:19:06.433000</v>
      </c>
    </row>
    <row r="453" spans="1:5">
      <c r="A453">
        <v>73</v>
      </c>
      <c r="B453">
        <v>641</v>
      </c>
      <c r="C453" t="s">
        <v>63</v>
      </c>
      <c r="D453" t="s">
        <v>1608</v>
      </c>
      <c r="E453" s="68" t="str">
        <f t="shared" si="7"/>
        <v>20170907 14:46:14.277000</v>
      </c>
    </row>
    <row r="454" spans="1:5">
      <c r="A454">
        <v>17</v>
      </c>
      <c r="B454">
        <v>641</v>
      </c>
      <c r="C454" t="s">
        <v>63</v>
      </c>
      <c r="D454" t="s">
        <v>1608</v>
      </c>
      <c r="E454" s="68" t="str">
        <f t="shared" si="7"/>
        <v>20170907 14:46:14.277000</v>
      </c>
    </row>
    <row r="455" spans="1:5">
      <c r="A455">
        <v>101</v>
      </c>
      <c r="B455">
        <v>641</v>
      </c>
      <c r="C455" t="s">
        <v>63</v>
      </c>
      <c r="D455" t="s">
        <v>1608</v>
      </c>
      <c r="E455" s="68" t="str">
        <f t="shared" si="7"/>
        <v>20170907 14:46:14.277000</v>
      </c>
    </row>
    <row r="456" spans="1:5">
      <c r="A456">
        <v>90</v>
      </c>
      <c r="B456">
        <v>641</v>
      </c>
      <c r="C456" t="s">
        <v>63</v>
      </c>
      <c r="D456" t="s">
        <v>1608</v>
      </c>
      <c r="E456" s="68" t="str">
        <f t="shared" si="7"/>
        <v>20170907 14:46:14.277000</v>
      </c>
    </row>
    <row r="457" spans="1:5">
      <c r="A457">
        <v>83</v>
      </c>
      <c r="B457">
        <v>641</v>
      </c>
      <c r="C457" t="s">
        <v>63</v>
      </c>
      <c r="D457" t="s">
        <v>1608</v>
      </c>
      <c r="E457" s="68" t="str">
        <f t="shared" si="7"/>
        <v>20170907 14:46:14.277000</v>
      </c>
    </row>
    <row r="458" spans="1:5">
      <c r="A458">
        <v>100</v>
      </c>
      <c r="B458">
        <v>641</v>
      </c>
      <c r="C458" t="s">
        <v>63</v>
      </c>
      <c r="D458" t="s">
        <v>1608</v>
      </c>
      <c r="E458" s="68" t="str">
        <f t="shared" si="7"/>
        <v>20170907 14:46:14.277000</v>
      </c>
    </row>
    <row r="459" spans="1:5">
      <c r="A459">
        <v>490</v>
      </c>
      <c r="B459">
        <v>641</v>
      </c>
      <c r="C459" t="s">
        <v>63</v>
      </c>
      <c r="D459" t="s">
        <v>1609</v>
      </c>
      <c r="E459" s="68" t="str">
        <f t="shared" si="7"/>
        <v>20170907 14:46:14.297000</v>
      </c>
    </row>
    <row r="460" spans="1:5">
      <c r="A460">
        <v>46</v>
      </c>
      <c r="B460">
        <v>641</v>
      </c>
      <c r="C460" t="s">
        <v>63</v>
      </c>
      <c r="D460" t="s">
        <v>1609</v>
      </c>
      <c r="E460" s="68" t="str">
        <f t="shared" si="7"/>
        <v>20170907 14:46:14.297000</v>
      </c>
    </row>
    <row r="461" spans="1:5">
      <c r="A461">
        <v>87</v>
      </c>
      <c r="B461">
        <v>642</v>
      </c>
      <c r="C461" t="s">
        <v>63</v>
      </c>
      <c r="D461" t="s">
        <v>1610</v>
      </c>
      <c r="E461" s="68" t="str">
        <f t="shared" si="7"/>
        <v>20170907 14:55:13.236000</v>
      </c>
    </row>
    <row r="462" spans="1:5">
      <c r="A462">
        <v>90</v>
      </c>
      <c r="B462">
        <v>642</v>
      </c>
      <c r="C462" t="s">
        <v>63</v>
      </c>
      <c r="D462" t="s">
        <v>1610</v>
      </c>
      <c r="E462" s="68" t="str">
        <f t="shared" si="7"/>
        <v>20170907 14:55:13.236000</v>
      </c>
    </row>
    <row r="463" spans="1:5">
      <c r="A463">
        <v>46</v>
      </c>
      <c r="B463">
        <v>642</v>
      </c>
      <c r="C463" t="s">
        <v>63</v>
      </c>
      <c r="D463" t="s">
        <v>1610</v>
      </c>
      <c r="E463" s="68" t="str">
        <f t="shared" si="7"/>
        <v>20170907 14:55:13.236000</v>
      </c>
    </row>
    <row r="464" spans="1:5">
      <c r="A464">
        <v>80</v>
      </c>
      <c r="B464">
        <v>642</v>
      </c>
      <c r="C464" t="s">
        <v>63</v>
      </c>
      <c r="D464" t="s">
        <v>1610</v>
      </c>
      <c r="E464" s="68" t="str">
        <f t="shared" si="7"/>
        <v>20170907 14:55:13.236000</v>
      </c>
    </row>
    <row r="465" spans="1:5">
      <c r="A465">
        <v>36</v>
      </c>
      <c r="B465">
        <v>642</v>
      </c>
      <c r="C465" t="s">
        <v>63</v>
      </c>
      <c r="D465" t="s">
        <v>1610</v>
      </c>
      <c r="E465" s="68" t="str">
        <f t="shared" si="7"/>
        <v>20170907 14:55:13.236000</v>
      </c>
    </row>
    <row r="466" spans="1:5">
      <c r="A466">
        <v>94</v>
      </c>
      <c r="B466">
        <v>642</v>
      </c>
      <c r="C466" t="s">
        <v>63</v>
      </c>
      <c r="D466" t="s">
        <v>1610</v>
      </c>
      <c r="E466" s="68" t="str">
        <f t="shared" si="7"/>
        <v>20170907 14:55:13.236000</v>
      </c>
    </row>
    <row r="467" spans="1:5">
      <c r="A467">
        <v>35</v>
      </c>
      <c r="B467">
        <v>642</v>
      </c>
      <c r="C467" t="s">
        <v>63</v>
      </c>
      <c r="D467" t="s">
        <v>1610</v>
      </c>
      <c r="E467" s="68" t="str">
        <f t="shared" si="7"/>
        <v>20170907 14:55:13.236000</v>
      </c>
    </row>
    <row r="468" spans="1:5">
      <c r="A468">
        <v>99</v>
      </c>
      <c r="B468">
        <v>642</v>
      </c>
      <c r="C468" t="s">
        <v>63</v>
      </c>
      <c r="D468" t="s">
        <v>1610</v>
      </c>
      <c r="E468" s="68" t="str">
        <f t="shared" si="7"/>
        <v>20170907 14:55:13.236000</v>
      </c>
    </row>
    <row r="469" spans="1:5">
      <c r="A469">
        <v>248</v>
      </c>
      <c r="B469">
        <v>642</v>
      </c>
      <c r="C469" t="s">
        <v>63</v>
      </c>
      <c r="D469" t="s">
        <v>1610</v>
      </c>
      <c r="E469" s="68" t="str">
        <f t="shared" si="7"/>
        <v>20170907 14:55:13.236000</v>
      </c>
    </row>
    <row r="470" spans="1:5">
      <c r="A470">
        <v>185</v>
      </c>
      <c r="B470">
        <v>642</v>
      </c>
      <c r="C470" t="s">
        <v>63</v>
      </c>
      <c r="D470" t="s">
        <v>1610</v>
      </c>
      <c r="E470" s="68" t="str">
        <f t="shared" si="7"/>
        <v>20170907 14:55:13.236000</v>
      </c>
    </row>
    <row r="471" spans="1:5">
      <c r="A471">
        <v>80</v>
      </c>
      <c r="B471">
        <v>643.5</v>
      </c>
      <c r="C471" t="s">
        <v>63</v>
      </c>
      <c r="D471" t="s">
        <v>1611</v>
      </c>
      <c r="E471" s="68" t="str">
        <f t="shared" si="7"/>
        <v>20170907 15:13:05.205000</v>
      </c>
    </row>
    <row r="472" spans="1:5">
      <c r="A472">
        <v>82</v>
      </c>
      <c r="B472">
        <v>643.5</v>
      </c>
      <c r="C472" t="s">
        <v>63</v>
      </c>
      <c r="D472" t="s">
        <v>1611</v>
      </c>
      <c r="E472" s="68" t="str">
        <f t="shared" si="7"/>
        <v>20170907 15:13:05.205000</v>
      </c>
    </row>
    <row r="473" spans="1:5">
      <c r="A473">
        <v>90</v>
      </c>
      <c r="B473">
        <v>643.5</v>
      </c>
      <c r="C473" t="s">
        <v>63</v>
      </c>
      <c r="D473" t="s">
        <v>1611</v>
      </c>
      <c r="E473" s="68" t="str">
        <f t="shared" si="7"/>
        <v>20170907 15:13:05.205000</v>
      </c>
    </row>
    <row r="474" spans="1:5">
      <c r="A474">
        <v>421</v>
      </c>
      <c r="B474">
        <v>643.5</v>
      </c>
      <c r="C474" t="s">
        <v>63</v>
      </c>
      <c r="D474" t="s">
        <v>1611</v>
      </c>
      <c r="E474" s="68" t="str">
        <f t="shared" si="7"/>
        <v>20170907 15:13:05.205000</v>
      </c>
    </row>
    <row r="475" spans="1:5">
      <c r="A475">
        <v>90</v>
      </c>
      <c r="B475">
        <v>643.5</v>
      </c>
      <c r="C475" t="s">
        <v>63</v>
      </c>
      <c r="D475" t="s">
        <v>1611</v>
      </c>
      <c r="E475" s="68" t="str">
        <f t="shared" si="7"/>
        <v>20170907 15:13:05.205000</v>
      </c>
    </row>
    <row r="476" spans="1:5">
      <c r="A476">
        <v>237</v>
      </c>
      <c r="B476">
        <v>643.5</v>
      </c>
      <c r="C476" t="s">
        <v>63</v>
      </c>
      <c r="D476" t="s">
        <v>1611</v>
      </c>
      <c r="E476" s="68" t="str">
        <f t="shared" si="7"/>
        <v>20170907 15:13:05.205000</v>
      </c>
    </row>
    <row r="477" spans="1:5">
      <c r="A477">
        <v>1000</v>
      </c>
      <c r="B477">
        <v>644</v>
      </c>
      <c r="C477" t="s">
        <v>63</v>
      </c>
      <c r="D477" t="s">
        <v>1612</v>
      </c>
      <c r="E477" s="68" t="str">
        <f t="shared" si="7"/>
        <v>20170907 15:35:35.305000</v>
      </c>
    </row>
    <row r="478" spans="1:5">
      <c r="A478">
        <v>45</v>
      </c>
      <c r="B478">
        <v>645</v>
      </c>
      <c r="C478" t="s">
        <v>63</v>
      </c>
      <c r="D478" t="s">
        <v>1613</v>
      </c>
      <c r="E478" s="68" t="str">
        <f t="shared" si="7"/>
        <v>20170907 15:37:32.913000</v>
      </c>
    </row>
    <row r="479" spans="1:5">
      <c r="A479">
        <v>90</v>
      </c>
      <c r="B479">
        <v>645</v>
      </c>
      <c r="C479" t="s">
        <v>63</v>
      </c>
      <c r="D479" t="s">
        <v>1613</v>
      </c>
      <c r="E479" s="68" t="str">
        <f t="shared" si="7"/>
        <v>20170907 15:37:32.913000</v>
      </c>
    </row>
    <row r="480" spans="1:5">
      <c r="A480">
        <v>190</v>
      </c>
      <c r="B480">
        <v>645</v>
      </c>
      <c r="C480" t="s">
        <v>63</v>
      </c>
      <c r="D480" t="s">
        <v>1613</v>
      </c>
      <c r="E480" s="68" t="str">
        <f t="shared" si="7"/>
        <v>20170907 15:37:32.913000</v>
      </c>
    </row>
    <row r="481" spans="1:5">
      <c r="A481">
        <v>147</v>
      </c>
      <c r="B481">
        <v>645</v>
      </c>
      <c r="C481" t="s">
        <v>63</v>
      </c>
      <c r="D481" t="s">
        <v>1613</v>
      </c>
      <c r="E481" s="68" t="str">
        <f t="shared" si="7"/>
        <v>20170907 15:37:32.913000</v>
      </c>
    </row>
    <row r="482" spans="1:5">
      <c r="A482">
        <v>129</v>
      </c>
      <c r="B482">
        <v>645</v>
      </c>
      <c r="C482" t="s">
        <v>63</v>
      </c>
      <c r="D482" t="s">
        <v>1613</v>
      </c>
      <c r="E482" s="68" t="str">
        <f t="shared" si="7"/>
        <v>20170907 15:37:32.913000</v>
      </c>
    </row>
    <row r="483" spans="1:5">
      <c r="A483">
        <v>21</v>
      </c>
      <c r="B483">
        <v>645</v>
      </c>
      <c r="C483" t="s">
        <v>63</v>
      </c>
      <c r="D483" t="s">
        <v>1613</v>
      </c>
      <c r="E483" s="68" t="str">
        <f t="shared" si="7"/>
        <v>20170907 15:37:32.913000</v>
      </c>
    </row>
    <row r="484" spans="1:5">
      <c r="A484">
        <v>78</v>
      </c>
      <c r="B484">
        <v>645</v>
      </c>
      <c r="C484" t="s">
        <v>63</v>
      </c>
      <c r="D484" t="s">
        <v>1613</v>
      </c>
      <c r="E484" s="68" t="str">
        <f t="shared" si="7"/>
        <v>20170907 15:37:32.913000</v>
      </c>
    </row>
    <row r="485" spans="1:5">
      <c r="A485">
        <v>15</v>
      </c>
      <c r="B485">
        <v>645</v>
      </c>
      <c r="C485" t="s">
        <v>63</v>
      </c>
      <c r="D485" t="s">
        <v>1614</v>
      </c>
      <c r="E485" s="68" t="str">
        <f t="shared" si="7"/>
        <v>20170907 15:37:32.937000</v>
      </c>
    </row>
    <row r="486" spans="1:5">
      <c r="A486">
        <v>104</v>
      </c>
      <c r="B486">
        <v>645</v>
      </c>
      <c r="C486" t="s">
        <v>63</v>
      </c>
      <c r="D486" t="s">
        <v>1615</v>
      </c>
      <c r="E486" s="68" t="str">
        <f t="shared" si="7"/>
        <v>20170907 15:37:36.785000</v>
      </c>
    </row>
    <row r="487" spans="1:5">
      <c r="A487">
        <v>140</v>
      </c>
      <c r="B487">
        <v>645</v>
      </c>
      <c r="C487" t="s">
        <v>63</v>
      </c>
      <c r="D487" t="s">
        <v>1616</v>
      </c>
      <c r="E487" s="68" t="str">
        <f t="shared" si="7"/>
        <v>20170907 15:37:37.535000</v>
      </c>
    </row>
    <row r="488" spans="1:5">
      <c r="A488">
        <v>41</v>
      </c>
      <c r="B488">
        <v>645</v>
      </c>
      <c r="C488" t="s">
        <v>63</v>
      </c>
      <c r="D488" t="s">
        <v>1616</v>
      </c>
      <c r="E488" s="68" t="str">
        <f t="shared" si="7"/>
        <v>20170907 15:37:37.535000</v>
      </c>
    </row>
    <row r="489" spans="1:5">
      <c r="A489">
        <v>1000</v>
      </c>
      <c r="B489">
        <v>645.5</v>
      </c>
      <c r="C489" t="s">
        <v>63</v>
      </c>
      <c r="D489" t="s">
        <v>1617</v>
      </c>
      <c r="E489" s="68" t="str">
        <f t="shared" si="7"/>
        <v>20170907 15:52:34.914169</v>
      </c>
    </row>
    <row r="490" spans="1:5">
      <c r="A490">
        <v>427</v>
      </c>
      <c r="B490">
        <v>643</v>
      </c>
      <c r="C490" t="s">
        <v>63</v>
      </c>
      <c r="D490" t="s">
        <v>1618</v>
      </c>
      <c r="E490" s="68" t="str">
        <f t="shared" si="7"/>
        <v>20170907 15:59:02.122000</v>
      </c>
    </row>
    <row r="491" spans="1:5">
      <c r="A491">
        <v>173</v>
      </c>
      <c r="B491">
        <v>643</v>
      </c>
      <c r="C491" t="s">
        <v>63</v>
      </c>
      <c r="D491" t="s">
        <v>1619</v>
      </c>
      <c r="E491" s="68" t="str">
        <f t="shared" si="7"/>
        <v>20170907 15:59:26.153000</v>
      </c>
    </row>
    <row r="492" spans="1:5">
      <c r="A492">
        <v>42</v>
      </c>
      <c r="B492">
        <v>644</v>
      </c>
      <c r="C492" t="s">
        <v>63</v>
      </c>
      <c r="D492" t="s">
        <v>1620</v>
      </c>
      <c r="E492" s="68" t="str">
        <f t="shared" si="7"/>
        <v>20170907 16:09:39.680000</v>
      </c>
    </row>
    <row r="493" spans="1:5">
      <c r="A493">
        <v>100</v>
      </c>
      <c r="B493">
        <v>644</v>
      </c>
      <c r="C493" t="s">
        <v>63</v>
      </c>
      <c r="D493" t="s">
        <v>1620</v>
      </c>
      <c r="E493" s="68" t="str">
        <f t="shared" si="7"/>
        <v>20170907 16:09:39.680000</v>
      </c>
    </row>
    <row r="494" spans="1:5">
      <c r="A494">
        <v>88</v>
      </c>
      <c r="B494">
        <v>644</v>
      </c>
      <c r="C494" t="s">
        <v>63</v>
      </c>
      <c r="D494" t="s">
        <v>1620</v>
      </c>
      <c r="E494" s="68" t="str">
        <f t="shared" si="7"/>
        <v>20170907 16:09:39.680000</v>
      </c>
    </row>
    <row r="495" spans="1:5">
      <c r="A495">
        <v>139</v>
      </c>
      <c r="B495">
        <v>644</v>
      </c>
      <c r="C495" t="s">
        <v>63</v>
      </c>
      <c r="D495" t="s">
        <v>1620</v>
      </c>
      <c r="E495" s="68" t="str">
        <f t="shared" si="7"/>
        <v>20170907 16:09:39.680000</v>
      </c>
    </row>
    <row r="496" spans="1:5">
      <c r="A496">
        <v>25</v>
      </c>
      <c r="B496">
        <v>644</v>
      </c>
      <c r="C496" t="s">
        <v>63</v>
      </c>
      <c r="D496" t="s">
        <v>1620</v>
      </c>
      <c r="E496" s="68" t="str">
        <f t="shared" si="7"/>
        <v>20170907 16:09:39.680000</v>
      </c>
    </row>
    <row r="497" spans="1:5">
      <c r="A497">
        <v>6</v>
      </c>
      <c r="B497">
        <v>644</v>
      </c>
      <c r="C497" t="s">
        <v>63</v>
      </c>
      <c r="D497" t="s">
        <v>1620</v>
      </c>
      <c r="E497" s="68" t="str">
        <f t="shared" si="7"/>
        <v>20170907 16:09:39.680000</v>
      </c>
    </row>
    <row r="498" spans="1:5">
      <c r="A498">
        <v>1000</v>
      </c>
      <c r="B498">
        <v>643.5</v>
      </c>
      <c r="C498" t="s">
        <v>63</v>
      </c>
      <c r="D498" t="s">
        <v>1621</v>
      </c>
      <c r="E498" s="68" t="str">
        <f t="shared" si="7"/>
        <v>20170907 16:25:22.192553</v>
      </c>
    </row>
    <row r="499" spans="1:5">
      <c r="A499">
        <v>88</v>
      </c>
      <c r="B499">
        <v>642.5</v>
      </c>
      <c r="C499" t="s">
        <v>63</v>
      </c>
      <c r="D499" t="s">
        <v>1622</v>
      </c>
      <c r="E499" s="68" t="str">
        <f t="shared" si="7"/>
        <v>20170907 16:38:28.175000</v>
      </c>
    </row>
    <row r="500" spans="1:5">
      <c r="A500">
        <v>90</v>
      </c>
      <c r="B500">
        <v>642.5</v>
      </c>
      <c r="C500" t="s">
        <v>63</v>
      </c>
      <c r="D500" t="s">
        <v>1622</v>
      </c>
      <c r="E500" s="68" t="str">
        <f t="shared" si="7"/>
        <v>20170907 16:38:28.175000</v>
      </c>
    </row>
    <row r="501" spans="1:5">
      <c r="A501">
        <v>166</v>
      </c>
      <c r="B501">
        <v>642.5</v>
      </c>
      <c r="C501" t="s">
        <v>63</v>
      </c>
      <c r="D501" t="s">
        <v>1622</v>
      </c>
      <c r="E501" s="68" t="str">
        <f t="shared" si="7"/>
        <v>20170907 16:38:28.175000</v>
      </c>
    </row>
    <row r="502" spans="1:5">
      <c r="A502">
        <v>77</v>
      </c>
      <c r="B502">
        <v>642.5</v>
      </c>
      <c r="C502" t="s">
        <v>63</v>
      </c>
      <c r="D502" t="s">
        <v>1622</v>
      </c>
      <c r="E502" s="68" t="str">
        <f t="shared" si="7"/>
        <v>20170907 16:38:28.175000</v>
      </c>
    </row>
    <row r="503" spans="1:5">
      <c r="A503">
        <v>100</v>
      </c>
      <c r="B503">
        <v>642.5</v>
      </c>
      <c r="C503" t="s">
        <v>63</v>
      </c>
      <c r="D503" t="s">
        <v>1622</v>
      </c>
      <c r="E503" s="68" t="str">
        <f t="shared" si="7"/>
        <v>20170907 16:38:28.175000</v>
      </c>
    </row>
    <row r="504" spans="1:5">
      <c r="A504">
        <v>90</v>
      </c>
      <c r="B504">
        <v>642.5</v>
      </c>
      <c r="C504" t="s">
        <v>63</v>
      </c>
      <c r="D504" t="s">
        <v>1622</v>
      </c>
      <c r="E504" s="68" t="str">
        <f t="shared" si="7"/>
        <v>20170907 16:38:28.175000</v>
      </c>
    </row>
    <row r="505" spans="1:5">
      <c r="A505">
        <v>92</v>
      </c>
      <c r="B505">
        <v>642.5</v>
      </c>
      <c r="C505" t="s">
        <v>63</v>
      </c>
      <c r="D505" t="s">
        <v>1622</v>
      </c>
      <c r="E505" s="68" t="str">
        <f t="shared" si="7"/>
        <v>20170907 16:38:28.175000</v>
      </c>
    </row>
    <row r="506" spans="1:5">
      <c r="A506">
        <v>115</v>
      </c>
      <c r="B506">
        <v>642.5</v>
      </c>
      <c r="C506" t="s">
        <v>63</v>
      </c>
      <c r="D506" t="s">
        <v>1622</v>
      </c>
      <c r="E506" s="68" t="str">
        <f t="shared" si="7"/>
        <v>20170907 16:38:28.175000</v>
      </c>
    </row>
    <row r="507" spans="1:5">
      <c r="A507">
        <v>80</v>
      </c>
      <c r="B507">
        <v>642.5</v>
      </c>
      <c r="C507" t="s">
        <v>63</v>
      </c>
      <c r="D507" t="s">
        <v>1622</v>
      </c>
      <c r="E507" s="68" t="str">
        <f t="shared" si="7"/>
        <v>20170907 16:38:28.175000</v>
      </c>
    </row>
    <row r="508" spans="1:5">
      <c r="A508">
        <v>83</v>
      </c>
      <c r="B508">
        <v>642.5</v>
      </c>
      <c r="C508" t="s">
        <v>63</v>
      </c>
      <c r="D508" t="s">
        <v>1622</v>
      </c>
      <c r="E508" s="68" t="str">
        <f t="shared" si="7"/>
        <v>20170907 16:38:28.175000</v>
      </c>
    </row>
    <row r="509" spans="1:5">
      <c r="A509">
        <v>19</v>
      </c>
      <c r="B509">
        <v>642.5</v>
      </c>
      <c r="C509" t="s">
        <v>63</v>
      </c>
      <c r="D509" t="s">
        <v>1622</v>
      </c>
      <c r="E509" s="68" t="str">
        <f t="shared" si="7"/>
        <v>20170907 16:38:28.175000</v>
      </c>
    </row>
    <row r="510" spans="1:5">
      <c r="A510">
        <v>1000</v>
      </c>
      <c r="B510">
        <v>641.5</v>
      </c>
      <c r="C510" t="s">
        <v>63</v>
      </c>
      <c r="D510" t="s">
        <v>1623</v>
      </c>
      <c r="E510" s="68" t="str">
        <f t="shared" si="7"/>
        <v>20170908 9:05:15.632506</v>
      </c>
    </row>
    <row r="511" spans="1:5">
      <c r="A511">
        <v>356</v>
      </c>
      <c r="B511">
        <v>638</v>
      </c>
      <c r="C511" t="s">
        <v>63</v>
      </c>
      <c r="D511" t="s">
        <v>1624</v>
      </c>
      <c r="E511" s="68" t="str">
        <f t="shared" si="7"/>
        <v>20170908 9:30:03.073000</v>
      </c>
    </row>
    <row r="512" spans="1:5">
      <c r="A512">
        <v>56</v>
      </c>
      <c r="B512">
        <v>638</v>
      </c>
      <c r="C512" t="s">
        <v>65</v>
      </c>
      <c r="D512" t="s">
        <v>1625</v>
      </c>
      <c r="E512" s="68" t="str">
        <f t="shared" si="7"/>
        <v>20170908 9:30:03.082000</v>
      </c>
    </row>
    <row r="513" spans="1:5">
      <c r="A513">
        <v>37</v>
      </c>
      <c r="B513">
        <v>638</v>
      </c>
      <c r="C513" t="s">
        <v>70</v>
      </c>
      <c r="D513" t="s">
        <v>1626</v>
      </c>
      <c r="E513" s="68" t="str">
        <f t="shared" si="7"/>
        <v>20170908 9:30:03.083052</v>
      </c>
    </row>
    <row r="514" spans="1:5">
      <c r="A514">
        <v>51</v>
      </c>
      <c r="B514">
        <v>638</v>
      </c>
      <c r="C514" t="s">
        <v>67</v>
      </c>
      <c r="D514" t="s">
        <v>1627</v>
      </c>
      <c r="E514" s="68" t="str">
        <f t="shared" ref="E514:E577" si="8">LEFT(D514,FIND(" ",D514)-1)&amp;" "&amp;IF((MID(D514,FIND(" ",D514)+1,2))&lt;"23",MID(D514,FIND(" ",D514)+1,2) + 2 - VALUE(MID(D514,28,1)),"0"&amp;"0")&amp;MID(D514,FIND(" ",D514)+3,13)</f>
        <v>20170908 9:30:03.083078</v>
      </c>
    </row>
    <row r="515" spans="1:5">
      <c r="A515">
        <v>300</v>
      </c>
      <c r="B515">
        <v>640</v>
      </c>
      <c r="C515" t="s">
        <v>63</v>
      </c>
      <c r="D515" t="s">
        <v>1628</v>
      </c>
      <c r="E515" s="68" t="str">
        <f t="shared" si="8"/>
        <v>20170908 9:53:59.489000</v>
      </c>
    </row>
    <row r="516" spans="1:5">
      <c r="A516">
        <v>200</v>
      </c>
      <c r="B516">
        <v>640</v>
      </c>
      <c r="C516" t="s">
        <v>63</v>
      </c>
      <c r="D516" t="s">
        <v>1629</v>
      </c>
      <c r="E516" s="68" t="str">
        <f t="shared" si="8"/>
        <v>20170908 9:56:53.697000</v>
      </c>
    </row>
    <row r="517" spans="1:5">
      <c r="A517">
        <v>593</v>
      </c>
      <c r="B517">
        <v>639.5</v>
      </c>
      <c r="C517" t="s">
        <v>63</v>
      </c>
      <c r="D517" t="s">
        <v>1630</v>
      </c>
      <c r="E517" s="68" t="str">
        <f t="shared" si="8"/>
        <v>20170908 10:29:07.257000</v>
      </c>
    </row>
    <row r="518" spans="1:5">
      <c r="A518">
        <v>207</v>
      </c>
      <c r="B518">
        <v>639.5</v>
      </c>
      <c r="C518" t="s">
        <v>63</v>
      </c>
      <c r="D518" t="s">
        <v>1630</v>
      </c>
      <c r="E518" s="68" t="str">
        <f t="shared" si="8"/>
        <v>20170908 10:29:07.257000</v>
      </c>
    </row>
    <row r="519" spans="1:5">
      <c r="A519">
        <v>98</v>
      </c>
      <c r="B519">
        <v>642.5</v>
      </c>
      <c r="C519" t="s">
        <v>63</v>
      </c>
      <c r="D519" t="s">
        <v>1631</v>
      </c>
      <c r="E519" s="68" t="str">
        <f t="shared" si="8"/>
        <v>20170908 10:39:13.580000</v>
      </c>
    </row>
    <row r="520" spans="1:5">
      <c r="A520">
        <v>100</v>
      </c>
      <c r="B520">
        <v>642.5</v>
      </c>
      <c r="C520" t="s">
        <v>63</v>
      </c>
      <c r="D520" t="s">
        <v>1631</v>
      </c>
      <c r="E520" s="68" t="str">
        <f t="shared" si="8"/>
        <v>20170908 10:39:13.580000</v>
      </c>
    </row>
    <row r="521" spans="1:5">
      <c r="A521">
        <v>100</v>
      </c>
      <c r="B521">
        <v>642.5</v>
      </c>
      <c r="C521" t="s">
        <v>63</v>
      </c>
      <c r="D521" t="s">
        <v>1631</v>
      </c>
      <c r="E521" s="68" t="str">
        <f t="shared" si="8"/>
        <v>20170908 10:39:13.580000</v>
      </c>
    </row>
    <row r="522" spans="1:5">
      <c r="A522">
        <v>90</v>
      </c>
      <c r="B522">
        <v>642.5</v>
      </c>
      <c r="C522" t="s">
        <v>63</v>
      </c>
      <c r="D522" t="s">
        <v>1631</v>
      </c>
      <c r="E522" s="68" t="str">
        <f t="shared" si="8"/>
        <v>20170908 10:39:13.580000</v>
      </c>
    </row>
    <row r="523" spans="1:5">
      <c r="A523">
        <v>76</v>
      </c>
      <c r="B523">
        <v>642.5</v>
      </c>
      <c r="C523" t="s">
        <v>63</v>
      </c>
      <c r="D523" t="s">
        <v>1631</v>
      </c>
      <c r="E523" s="68" t="str">
        <f t="shared" si="8"/>
        <v>20170908 10:39:13.580000</v>
      </c>
    </row>
    <row r="524" spans="1:5">
      <c r="A524">
        <v>336</v>
      </c>
      <c r="B524">
        <v>642.5</v>
      </c>
      <c r="C524" t="s">
        <v>63</v>
      </c>
      <c r="D524" t="s">
        <v>1631</v>
      </c>
      <c r="E524" s="68" t="str">
        <f t="shared" si="8"/>
        <v>20170908 10:39:13.580000</v>
      </c>
    </row>
    <row r="525" spans="1:5">
      <c r="A525">
        <v>1000</v>
      </c>
      <c r="B525">
        <v>642</v>
      </c>
      <c r="C525" t="s">
        <v>63</v>
      </c>
      <c r="D525" t="s">
        <v>1632</v>
      </c>
      <c r="E525" s="68" t="str">
        <f t="shared" si="8"/>
        <v>20170908 10:53:33.954250</v>
      </c>
    </row>
    <row r="526" spans="1:5">
      <c r="A526">
        <v>369</v>
      </c>
      <c r="B526">
        <v>641.5</v>
      </c>
      <c r="C526" t="s">
        <v>63</v>
      </c>
      <c r="D526" t="s">
        <v>1633</v>
      </c>
      <c r="E526" s="68" t="str">
        <f t="shared" si="8"/>
        <v>20170908 11:22:00.060000</v>
      </c>
    </row>
    <row r="527" spans="1:5">
      <c r="A527">
        <v>231</v>
      </c>
      <c r="B527">
        <v>641.5</v>
      </c>
      <c r="C527" t="s">
        <v>63</v>
      </c>
      <c r="D527" t="s">
        <v>1633</v>
      </c>
      <c r="E527" s="68" t="str">
        <f t="shared" si="8"/>
        <v>20170908 11:22:00.060000</v>
      </c>
    </row>
    <row r="528" spans="1:5">
      <c r="A528">
        <v>1000</v>
      </c>
      <c r="B528">
        <v>641.5</v>
      </c>
      <c r="C528" t="s">
        <v>63</v>
      </c>
      <c r="D528" t="s">
        <v>1634</v>
      </c>
      <c r="E528" s="68" t="str">
        <f t="shared" si="8"/>
        <v>20170908 11:27:45.749358</v>
      </c>
    </row>
    <row r="529" spans="1:5">
      <c r="A529">
        <v>98</v>
      </c>
      <c r="B529">
        <v>643</v>
      </c>
      <c r="C529" t="s">
        <v>63</v>
      </c>
      <c r="D529" t="s">
        <v>1635</v>
      </c>
      <c r="E529" s="68" t="str">
        <f t="shared" si="8"/>
        <v>20170908 11:57:29.571000</v>
      </c>
    </row>
    <row r="530" spans="1:5">
      <c r="A530">
        <v>78</v>
      </c>
      <c r="B530">
        <v>643</v>
      </c>
      <c r="C530" t="s">
        <v>63</v>
      </c>
      <c r="D530" t="s">
        <v>1635</v>
      </c>
      <c r="E530" s="68" t="str">
        <f t="shared" si="8"/>
        <v>20170908 11:57:29.571000</v>
      </c>
    </row>
    <row r="531" spans="1:5">
      <c r="A531">
        <v>218</v>
      </c>
      <c r="B531">
        <v>643</v>
      </c>
      <c r="C531" t="s">
        <v>63</v>
      </c>
      <c r="D531" t="s">
        <v>1635</v>
      </c>
      <c r="E531" s="68" t="str">
        <f t="shared" si="8"/>
        <v>20170908 11:57:29.571000</v>
      </c>
    </row>
    <row r="532" spans="1:5">
      <c r="A532">
        <v>90</v>
      </c>
      <c r="B532">
        <v>643</v>
      </c>
      <c r="C532" t="s">
        <v>63</v>
      </c>
      <c r="D532" t="s">
        <v>1635</v>
      </c>
      <c r="E532" s="68" t="str">
        <f t="shared" si="8"/>
        <v>20170908 11:57:29.571000</v>
      </c>
    </row>
    <row r="533" spans="1:5">
      <c r="A533">
        <v>100</v>
      </c>
      <c r="B533">
        <v>643</v>
      </c>
      <c r="C533" t="s">
        <v>63</v>
      </c>
      <c r="D533" t="s">
        <v>1635</v>
      </c>
      <c r="E533" s="68" t="str">
        <f t="shared" si="8"/>
        <v>20170908 11:57:29.571000</v>
      </c>
    </row>
    <row r="534" spans="1:5">
      <c r="A534">
        <v>98</v>
      </c>
      <c r="B534">
        <v>643</v>
      </c>
      <c r="C534" t="s">
        <v>63</v>
      </c>
      <c r="D534" t="s">
        <v>1635</v>
      </c>
      <c r="E534" s="68" t="str">
        <f t="shared" si="8"/>
        <v>20170908 11:57:29.571000</v>
      </c>
    </row>
    <row r="535" spans="1:5">
      <c r="A535">
        <v>80</v>
      </c>
      <c r="B535">
        <v>643</v>
      </c>
      <c r="C535" t="s">
        <v>63</v>
      </c>
      <c r="D535" t="s">
        <v>1635</v>
      </c>
      <c r="E535" s="68" t="str">
        <f t="shared" si="8"/>
        <v>20170908 11:57:29.571000</v>
      </c>
    </row>
    <row r="536" spans="1:5">
      <c r="A536">
        <v>78</v>
      </c>
      <c r="B536">
        <v>643</v>
      </c>
      <c r="C536" t="s">
        <v>63</v>
      </c>
      <c r="D536" t="s">
        <v>1635</v>
      </c>
      <c r="E536" s="68" t="str">
        <f t="shared" si="8"/>
        <v>20170908 11:57:29.571000</v>
      </c>
    </row>
    <row r="537" spans="1:5">
      <c r="A537">
        <v>96</v>
      </c>
      <c r="B537">
        <v>643</v>
      </c>
      <c r="C537" t="s">
        <v>63</v>
      </c>
      <c r="D537" t="s">
        <v>1635</v>
      </c>
      <c r="E537" s="68" t="str">
        <f t="shared" si="8"/>
        <v>20170908 11:57:29.571000</v>
      </c>
    </row>
    <row r="538" spans="1:5">
      <c r="A538">
        <v>64</v>
      </c>
      <c r="B538">
        <v>643</v>
      </c>
      <c r="C538" t="s">
        <v>63</v>
      </c>
      <c r="D538" t="s">
        <v>1636</v>
      </c>
      <c r="E538" s="68" t="str">
        <f t="shared" si="8"/>
        <v>20170908 11:57:29.572000</v>
      </c>
    </row>
    <row r="539" spans="1:5">
      <c r="A539">
        <v>100</v>
      </c>
      <c r="B539">
        <v>642.5</v>
      </c>
      <c r="C539" t="s">
        <v>63</v>
      </c>
      <c r="D539" t="s">
        <v>1637</v>
      </c>
      <c r="E539" s="68" t="str">
        <f t="shared" si="8"/>
        <v>20170908 12:27:37.431000</v>
      </c>
    </row>
    <row r="540" spans="1:5">
      <c r="A540">
        <v>192</v>
      </c>
      <c r="B540">
        <v>642.5</v>
      </c>
      <c r="C540" t="s">
        <v>63</v>
      </c>
      <c r="D540" t="s">
        <v>1637</v>
      </c>
      <c r="E540" s="68" t="str">
        <f t="shared" si="8"/>
        <v>20170908 12:27:37.431000</v>
      </c>
    </row>
    <row r="541" spans="1:5">
      <c r="A541">
        <v>192</v>
      </c>
      <c r="B541">
        <v>642.5</v>
      </c>
      <c r="C541" t="s">
        <v>63</v>
      </c>
      <c r="D541" t="s">
        <v>1637</v>
      </c>
      <c r="E541" s="68" t="str">
        <f t="shared" si="8"/>
        <v>20170908 12:27:37.431000</v>
      </c>
    </row>
    <row r="542" spans="1:5">
      <c r="A542">
        <v>90</v>
      </c>
      <c r="B542">
        <v>642.5</v>
      </c>
      <c r="C542" t="s">
        <v>63</v>
      </c>
      <c r="D542" t="s">
        <v>1637</v>
      </c>
      <c r="E542" s="68" t="str">
        <f t="shared" si="8"/>
        <v>20170908 12:27:37.431000</v>
      </c>
    </row>
    <row r="543" spans="1:5">
      <c r="A543">
        <v>82</v>
      </c>
      <c r="B543">
        <v>642.5</v>
      </c>
      <c r="C543" t="s">
        <v>63</v>
      </c>
      <c r="D543" t="s">
        <v>1637</v>
      </c>
      <c r="E543" s="68" t="str">
        <f t="shared" si="8"/>
        <v>20170908 12:27:37.431000</v>
      </c>
    </row>
    <row r="544" spans="1:5">
      <c r="A544">
        <v>3</v>
      </c>
      <c r="B544">
        <v>642.5</v>
      </c>
      <c r="C544" t="s">
        <v>63</v>
      </c>
      <c r="D544" t="s">
        <v>1637</v>
      </c>
      <c r="E544" s="68" t="str">
        <f t="shared" si="8"/>
        <v>20170908 12:27:37.431000</v>
      </c>
    </row>
    <row r="545" spans="1:5">
      <c r="A545">
        <v>92</v>
      </c>
      <c r="B545">
        <v>642.5</v>
      </c>
      <c r="C545" t="s">
        <v>63</v>
      </c>
      <c r="D545" t="s">
        <v>1637</v>
      </c>
      <c r="E545" s="68" t="str">
        <f t="shared" si="8"/>
        <v>20170908 12:27:37.431000</v>
      </c>
    </row>
    <row r="546" spans="1:5">
      <c r="A546">
        <v>49</v>
      </c>
      <c r="B546">
        <v>642.5</v>
      </c>
      <c r="C546" t="s">
        <v>63</v>
      </c>
      <c r="D546" t="s">
        <v>1638</v>
      </c>
      <c r="E546" s="68" t="str">
        <f t="shared" si="8"/>
        <v>20170908 12:34:47.442000</v>
      </c>
    </row>
    <row r="547" spans="1:5">
      <c r="A547">
        <v>90</v>
      </c>
      <c r="B547">
        <v>643.5</v>
      </c>
      <c r="C547" t="s">
        <v>63</v>
      </c>
      <c r="D547" t="s">
        <v>1639</v>
      </c>
      <c r="E547" s="68" t="str">
        <f t="shared" si="8"/>
        <v>20170908 12:36:29.534000</v>
      </c>
    </row>
    <row r="548" spans="1:5">
      <c r="A548">
        <v>169</v>
      </c>
      <c r="B548">
        <v>643.5</v>
      </c>
      <c r="C548" t="s">
        <v>63</v>
      </c>
      <c r="D548" t="s">
        <v>1639</v>
      </c>
      <c r="E548" s="68" t="str">
        <f t="shared" si="8"/>
        <v>20170908 12:36:29.534000</v>
      </c>
    </row>
    <row r="549" spans="1:5">
      <c r="A549">
        <v>89</v>
      </c>
      <c r="B549">
        <v>643.5</v>
      </c>
      <c r="C549" t="s">
        <v>63</v>
      </c>
      <c r="D549" t="s">
        <v>1639</v>
      </c>
      <c r="E549" s="68" t="str">
        <f t="shared" si="8"/>
        <v>20170908 12:36:29.534000</v>
      </c>
    </row>
    <row r="550" spans="1:5">
      <c r="A550">
        <v>79</v>
      </c>
      <c r="B550">
        <v>643.5</v>
      </c>
      <c r="C550" t="s">
        <v>63</v>
      </c>
      <c r="D550" t="s">
        <v>1639</v>
      </c>
      <c r="E550" s="68" t="str">
        <f t="shared" si="8"/>
        <v>20170908 12:36:29.534000</v>
      </c>
    </row>
    <row r="551" spans="1:5">
      <c r="A551">
        <v>100</v>
      </c>
      <c r="B551">
        <v>643.5</v>
      </c>
      <c r="C551" t="s">
        <v>63</v>
      </c>
      <c r="D551" t="s">
        <v>1639</v>
      </c>
      <c r="E551" s="68" t="str">
        <f t="shared" si="8"/>
        <v>20170908 12:36:29.534000</v>
      </c>
    </row>
    <row r="552" spans="1:5">
      <c r="A552">
        <v>246</v>
      </c>
      <c r="B552">
        <v>643.5</v>
      </c>
      <c r="C552" t="s">
        <v>63</v>
      </c>
      <c r="D552" t="s">
        <v>1639</v>
      </c>
      <c r="E552" s="68" t="str">
        <f t="shared" si="8"/>
        <v>20170908 12:36:29.534000</v>
      </c>
    </row>
    <row r="553" spans="1:5">
      <c r="A553">
        <v>227</v>
      </c>
      <c r="B553">
        <v>643.5</v>
      </c>
      <c r="C553" t="s">
        <v>63</v>
      </c>
      <c r="D553" t="s">
        <v>1639</v>
      </c>
      <c r="E553" s="68" t="str">
        <f t="shared" si="8"/>
        <v>20170908 12:36:29.534000</v>
      </c>
    </row>
    <row r="554" spans="1:5">
      <c r="A554">
        <v>1000</v>
      </c>
      <c r="B554">
        <v>642.5</v>
      </c>
      <c r="C554" t="s">
        <v>63</v>
      </c>
      <c r="D554" t="s">
        <v>1640</v>
      </c>
      <c r="E554" s="68" t="str">
        <f t="shared" si="8"/>
        <v>20170908 12:51:56.961930</v>
      </c>
    </row>
    <row r="555" spans="1:5">
      <c r="A555">
        <v>89</v>
      </c>
      <c r="B555">
        <v>644.5</v>
      </c>
      <c r="C555" t="s">
        <v>63</v>
      </c>
      <c r="D555" t="s">
        <v>1641</v>
      </c>
      <c r="E555" s="68" t="str">
        <f t="shared" si="8"/>
        <v>20170908 12:55:42.874000</v>
      </c>
    </row>
    <row r="556" spans="1:5">
      <c r="A556">
        <v>100</v>
      </c>
      <c r="B556">
        <v>644.5</v>
      </c>
      <c r="C556" t="s">
        <v>63</v>
      </c>
      <c r="D556" t="s">
        <v>1641</v>
      </c>
      <c r="E556" s="68" t="str">
        <f t="shared" si="8"/>
        <v>20170908 12:55:42.874000</v>
      </c>
    </row>
    <row r="557" spans="1:5">
      <c r="A557">
        <v>90</v>
      </c>
      <c r="B557">
        <v>644.5</v>
      </c>
      <c r="C557" t="s">
        <v>63</v>
      </c>
      <c r="D557" t="s">
        <v>1641</v>
      </c>
      <c r="E557" s="68" t="str">
        <f t="shared" si="8"/>
        <v>20170908 12:55:42.874000</v>
      </c>
    </row>
    <row r="558" spans="1:5">
      <c r="A558">
        <v>82</v>
      </c>
      <c r="B558">
        <v>644.5</v>
      </c>
      <c r="C558" t="s">
        <v>63</v>
      </c>
      <c r="D558" t="s">
        <v>1641</v>
      </c>
      <c r="E558" s="68" t="str">
        <f t="shared" si="8"/>
        <v>20170908 12:55:42.874000</v>
      </c>
    </row>
    <row r="559" spans="1:5">
      <c r="A559">
        <v>95</v>
      </c>
      <c r="B559">
        <v>644.5</v>
      </c>
      <c r="C559" t="s">
        <v>63</v>
      </c>
      <c r="D559" t="s">
        <v>1641</v>
      </c>
      <c r="E559" s="68" t="str">
        <f t="shared" si="8"/>
        <v>20170908 12:55:42.874000</v>
      </c>
    </row>
    <row r="560" spans="1:5">
      <c r="A560">
        <v>90</v>
      </c>
      <c r="B560">
        <v>644.5</v>
      </c>
      <c r="C560" t="s">
        <v>63</v>
      </c>
      <c r="D560" t="s">
        <v>1641</v>
      </c>
      <c r="E560" s="68" t="str">
        <f t="shared" si="8"/>
        <v>20170908 12:55:42.874000</v>
      </c>
    </row>
    <row r="561" spans="1:5">
      <c r="A561">
        <v>254</v>
      </c>
      <c r="B561">
        <v>644.5</v>
      </c>
      <c r="C561" t="s">
        <v>63</v>
      </c>
      <c r="D561" t="s">
        <v>1641</v>
      </c>
      <c r="E561" s="68" t="str">
        <f t="shared" si="8"/>
        <v>20170908 12:55:42.874000</v>
      </c>
    </row>
    <row r="562" spans="1:5">
      <c r="A562">
        <v>200</v>
      </c>
      <c r="B562">
        <v>644.5</v>
      </c>
      <c r="C562" t="s">
        <v>63</v>
      </c>
      <c r="D562" t="s">
        <v>1641</v>
      </c>
      <c r="E562" s="68" t="str">
        <f t="shared" si="8"/>
        <v>20170908 12:55:42.874000</v>
      </c>
    </row>
    <row r="563" spans="1:5">
      <c r="A563">
        <v>172</v>
      </c>
      <c r="B563">
        <v>644</v>
      </c>
      <c r="C563" t="s">
        <v>63</v>
      </c>
      <c r="D563" t="s">
        <v>1642</v>
      </c>
      <c r="E563" s="68" t="str">
        <f t="shared" si="8"/>
        <v>20170908 13:10:41.544000</v>
      </c>
    </row>
    <row r="564" spans="1:5">
      <c r="A564">
        <v>590</v>
      </c>
      <c r="B564">
        <v>644</v>
      </c>
      <c r="C564" t="s">
        <v>63</v>
      </c>
      <c r="D564" t="s">
        <v>1643</v>
      </c>
      <c r="E564" s="68" t="str">
        <f t="shared" si="8"/>
        <v>20170908 13:11:19.133000</v>
      </c>
    </row>
    <row r="565" spans="1:5">
      <c r="A565">
        <v>84</v>
      </c>
      <c r="B565">
        <v>644</v>
      </c>
      <c r="C565" t="s">
        <v>67</v>
      </c>
      <c r="D565" t="s">
        <v>1644</v>
      </c>
      <c r="E565" s="68" t="str">
        <f t="shared" si="8"/>
        <v>20170908 13:11:19.144206</v>
      </c>
    </row>
    <row r="566" spans="1:5">
      <c r="A566">
        <v>25</v>
      </c>
      <c r="B566">
        <v>644</v>
      </c>
      <c r="C566" t="s">
        <v>70</v>
      </c>
      <c r="D566" t="s">
        <v>1645</v>
      </c>
      <c r="E566" s="68" t="str">
        <f t="shared" si="8"/>
        <v>20170908 13:11:19.144208</v>
      </c>
    </row>
    <row r="567" spans="1:5">
      <c r="A567">
        <v>36</v>
      </c>
      <c r="B567">
        <v>644</v>
      </c>
      <c r="C567" t="s">
        <v>70</v>
      </c>
      <c r="D567" t="s">
        <v>1646</v>
      </c>
      <c r="E567" s="68" t="str">
        <f t="shared" si="8"/>
        <v>20170908 13:11:19.144350</v>
      </c>
    </row>
    <row r="568" spans="1:5">
      <c r="A568">
        <v>93</v>
      </c>
      <c r="B568">
        <v>644</v>
      </c>
      <c r="C568" t="s">
        <v>63</v>
      </c>
      <c r="D568" t="s">
        <v>1647</v>
      </c>
      <c r="E568" s="68" t="str">
        <f t="shared" si="8"/>
        <v>20170908 13:11:19.173000</v>
      </c>
    </row>
    <row r="569" spans="1:5">
      <c r="A569">
        <v>89</v>
      </c>
      <c r="B569">
        <v>643</v>
      </c>
      <c r="C569" t="s">
        <v>63</v>
      </c>
      <c r="D569" t="s">
        <v>1648</v>
      </c>
      <c r="E569" s="68" t="str">
        <f t="shared" si="8"/>
        <v>20170908 13:30:39.441000</v>
      </c>
    </row>
    <row r="570" spans="1:5">
      <c r="A570">
        <v>711</v>
      </c>
      <c r="B570">
        <v>643</v>
      </c>
      <c r="C570" t="s">
        <v>63</v>
      </c>
      <c r="D570" t="s">
        <v>1648</v>
      </c>
      <c r="E570" s="68" t="str">
        <f t="shared" si="8"/>
        <v>20170908 13:30:39.441000</v>
      </c>
    </row>
    <row r="571" spans="1:5">
      <c r="A571">
        <v>90</v>
      </c>
      <c r="B571">
        <v>642.5</v>
      </c>
      <c r="C571" t="s">
        <v>63</v>
      </c>
      <c r="D571" t="s">
        <v>1649</v>
      </c>
      <c r="E571" s="68" t="str">
        <f t="shared" si="8"/>
        <v>20170908 13:31:43.932000</v>
      </c>
    </row>
    <row r="572" spans="1:5">
      <c r="A572">
        <v>104</v>
      </c>
      <c r="B572">
        <v>642.5</v>
      </c>
      <c r="C572" t="s">
        <v>63</v>
      </c>
      <c r="D572" t="s">
        <v>1649</v>
      </c>
      <c r="E572" s="68" t="str">
        <f t="shared" si="8"/>
        <v>20170908 13:31:43.932000</v>
      </c>
    </row>
    <row r="573" spans="1:5">
      <c r="A573">
        <v>79</v>
      </c>
      <c r="B573">
        <v>642.5</v>
      </c>
      <c r="C573" t="s">
        <v>63</v>
      </c>
      <c r="D573" t="s">
        <v>1649</v>
      </c>
      <c r="E573" s="68" t="str">
        <f t="shared" si="8"/>
        <v>20170908 13:31:43.932000</v>
      </c>
    </row>
    <row r="574" spans="1:5">
      <c r="A574">
        <v>100</v>
      </c>
      <c r="B574">
        <v>642.5</v>
      </c>
      <c r="C574" t="s">
        <v>63</v>
      </c>
      <c r="D574" t="s">
        <v>1649</v>
      </c>
      <c r="E574" s="68" t="str">
        <f t="shared" si="8"/>
        <v>20170908 13:31:43.932000</v>
      </c>
    </row>
    <row r="575" spans="1:5">
      <c r="A575">
        <v>92</v>
      </c>
      <c r="B575">
        <v>642.5</v>
      </c>
      <c r="C575" t="s">
        <v>63</v>
      </c>
      <c r="D575" t="s">
        <v>1649</v>
      </c>
      <c r="E575" s="68" t="str">
        <f t="shared" si="8"/>
        <v>20170908 13:31:43.932000</v>
      </c>
    </row>
    <row r="576" spans="1:5">
      <c r="A576">
        <v>90</v>
      </c>
      <c r="B576">
        <v>642.5</v>
      </c>
      <c r="C576" t="s">
        <v>63</v>
      </c>
      <c r="D576" t="s">
        <v>1649</v>
      </c>
      <c r="E576" s="68" t="str">
        <f t="shared" si="8"/>
        <v>20170908 13:31:43.932000</v>
      </c>
    </row>
    <row r="577" spans="1:5">
      <c r="A577">
        <v>79</v>
      </c>
      <c r="B577">
        <v>642.5</v>
      </c>
      <c r="C577" t="s">
        <v>63</v>
      </c>
      <c r="D577" t="s">
        <v>1649</v>
      </c>
      <c r="E577" s="68" t="str">
        <f t="shared" si="8"/>
        <v>20170908 13:31:43.932000</v>
      </c>
    </row>
    <row r="578" spans="1:5">
      <c r="A578">
        <v>366</v>
      </c>
      <c r="B578">
        <v>642.5</v>
      </c>
      <c r="C578" t="s">
        <v>63</v>
      </c>
      <c r="D578" t="s">
        <v>1649</v>
      </c>
      <c r="E578" s="68" t="str">
        <f t="shared" ref="E578:E597" si="9">LEFT(D578,FIND(" ",D578)-1)&amp;" "&amp;IF((MID(D578,FIND(" ",D578)+1,2))&lt;"23",MID(D578,FIND(" ",D578)+1,2) + 2 - VALUE(MID(D578,28,1)),"0"&amp;"0")&amp;MID(D578,FIND(" ",D578)+3,13)</f>
        <v>20170908 13:31:43.932000</v>
      </c>
    </row>
    <row r="579" spans="1:5">
      <c r="A579">
        <v>1000</v>
      </c>
      <c r="B579">
        <v>642</v>
      </c>
      <c r="C579" t="s">
        <v>63</v>
      </c>
      <c r="D579" t="s">
        <v>1650</v>
      </c>
      <c r="E579" s="68" t="str">
        <f t="shared" si="9"/>
        <v>20170908 13:32:57.392266</v>
      </c>
    </row>
    <row r="580" spans="1:5">
      <c r="A580">
        <v>1000</v>
      </c>
      <c r="B580">
        <v>640.5</v>
      </c>
      <c r="C580" t="s">
        <v>63</v>
      </c>
      <c r="D580" t="s">
        <v>1651</v>
      </c>
      <c r="E580" s="68" t="str">
        <f t="shared" si="9"/>
        <v>20170908 14:48:00.640318</v>
      </c>
    </row>
    <row r="581" spans="1:5">
      <c r="A581">
        <v>1000</v>
      </c>
      <c r="B581">
        <v>640</v>
      </c>
      <c r="C581" t="s">
        <v>63</v>
      </c>
      <c r="D581" t="s">
        <v>1652</v>
      </c>
      <c r="E581" s="68" t="str">
        <f t="shared" si="9"/>
        <v>20170908 14:53:56.837970</v>
      </c>
    </row>
    <row r="582" spans="1:5">
      <c r="A582">
        <v>275</v>
      </c>
      <c r="B582">
        <v>639</v>
      </c>
      <c r="C582" t="s">
        <v>63</v>
      </c>
      <c r="D582" t="s">
        <v>1653</v>
      </c>
      <c r="E582" s="68" t="str">
        <f t="shared" si="9"/>
        <v>20170908 15:11:51.442000</v>
      </c>
    </row>
    <row r="583" spans="1:5">
      <c r="A583">
        <v>500</v>
      </c>
      <c r="B583">
        <v>640</v>
      </c>
      <c r="C583" t="s">
        <v>63</v>
      </c>
      <c r="D583" t="s">
        <v>1654</v>
      </c>
      <c r="E583" s="68" t="str">
        <f t="shared" si="9"/>
        <v>20170908 15:43:11.955000</v>
      </c>
    </row>
    <row r="584" spans="1:5">
      <c r="A584">
        <v>100</v>
      </c>
      <c r="B584">
        <v>639.5</v>
      </c>
      <c r="C584" t="s">
        <v>63</v>
      </c>
      <c r="D584" t="s">
        <v>1655</v>
      </c>
      <c r="E584" s="68" t="str">
        <f t="shared" si="9"/>
        <v>20170908 16:12:25.872000</v>
      </c>
    </row>
    <row r="585" spans="1:5">
      <c r="A585">
        <v>105</v>
      </c>
      <c r="B585">
        <v>639.5</v>
      </c>
      <c r="C585" t="s">
        <v>63</v>
      </c>
      <c r="D585" t="s">
        <v>1655</v>
      </c>
      <c r="E585" s="68" t="str">
        <f t="shared" si="9"/>
        <v>20170908 16:12:25.872000</v>
      </c>
    </row>
    <row r="586" spans="1:5">
      <c r="A586">
        <v>96</v>
      </c>
      <c r="B586">
        <v>639.5</v>
      </c>
      <c r="C586" t="s">
        <v>63</v>
      </c>
      <c r="D586" t="s">
        <v>1655</v>
      </c>
      <c r="E586" s="68" t="str">
        <f t="shared" si="9"/>
        <v>20170908 16:12:25.872000</v>
      </c>
    </row>
    <row r="587" spans="1:5">
      <c r="A587">
        <v>90</v>
      </c>
      <c r="B587">
        <v>639.5</v>
      </c>
      <c r="C587" t="s">
        <v>63</v>
      </c>
      <c r="D587" t="s">
        <v>1655</v>
      </c>
      <c r="E587" s="68" t="str">
        <f t="shared" si="9"/>
        <v>20170908 16:12:25.872000</v>
      </c>
    </row>
    <row r="588" spans="1:5">
      <c r="A588">
        <v>81</v>
      </c>
      <c r="B588">
        <v>639.5</v>
      </c>
      <c r="C588" t="s">
        <v>63</v>
      </c>
      <c r="D588" t="s">
        <v>1655</v>
      </c>
      <c r="E588" s="68" t="str">
        <f t="shared" si="9"/>
        <v>20170908 16:12:25.872000</v>
      </c>
    </row>
    <row r="589" spans="1:5">
      <c r="A589">
        <v>90</v>
      </c>
      <c r="B589">
        <v>639.5</v>
      </c>
      <c r="C589" t="s">
        <v>63</v>
      </c>
      <c r="D589" t="s">
        <v>1655</v>
      </c>
      <c r="E589" s="68" t="str">
        <f t="shared" si="9"/>
        <v>20170908 16:12:25.872000</v>
      </c>
    </row>
    <row r="590" spans="1:5">
      <c r="A590">
        <v>392</v>
      </c>
      <c r="B590">
        <v>639.5</v>
      </c>
      <c r="C590" t="s">
        <v>63</v>
      </c>
      <c r="D590" t="s">
        <v>1655</v>
      </c>
      <c r="E590" s="68" t="str">
        <f t="shared" si="9"/>
        <v>20170908 16:12:25.872000</v>
      </c>
    </row>
    <row r="591" spans="1:5">
      <c r="A591">
        <v>14</v>
      </c>
      <c r="B591">
        <v>639.5</v>
      </c>
      <c r="C591" t="s">
        <v>63</v>
      </c>
      <c r="D591" t="s">
        <v>1655</v>
      </c>
      <c r="E591" s="68" t="str">
        <f t="shared" si="9"/>
        <v>20170908 16:12:25.872000</v>
      </c>
    </row>
    <row r="592" spans="1:5">
      <c r="A592">
        <v>32</v>
      </c>
      <c r="B592">
        <v>639.5</v>
      </c>
      <c r="C592" t="s">
        <v>63</v>
      </c>
      <c r="D592" t="s">
        <v>1655</v>
      </c>
      <c r="E592" s="68" t="str">
        <f t="shared" si="9"/>
        <v>20170908 16:12:25.872000</v>
      </c>
    </row>
    <row r="593" spans="1:5">
      <c r="A593">
        <v>90</v>
      </c>
      <c r="B593">
        <v>639.5</v>
      </c>
      <c r="C593" t="s">
        <v>63</v>
      </c>
      <c r="D593" t="s">
        <v>1656</v>
      </c>
      <c r="E593" s="68" t="str">
        <f t="shared" si="9"/>
        <v>20170908 16:13:24.896000</v>
      </c>
    </row>
    <row r="594" spans="1:5">
      <c r="A594">
        <v>6</v>
      </c>
      <c r="B594">
        <v>639.5</v>
      </c>
      <c r="C594" t="s">
        <v>63</v>
      </c>
      <c r="D594" t="s">
        <v>1656</v>
      </c>
      <c r="E594" s="68" t="str">
        <f t="shared" si="9"/>
        <v>20170908 16:13:24.896000</v>
      </c>
    </row>
    <row r="595" spans="1:5">
      <c r="A595">
        <v>98</v>
      </c>
      <c r="B595">
        <v>639.5</v>
      </c>
      <c r="C595" t="s">
        <v>63</v>
      </c>
      <c r="D595" t="s">
        <v>1656</v>
      </c>
      <c r="E595" s="68" t="str">
        <f t="shared" si="9"/>
        <v>20170908 16:13:24.896000</v>
      </c>
    </row>
    <row r="596" spans="1:5">
      <c r="A596">
        <v>231</v>
      </c>
      <c r="B596">
        <v>639.5</v>
      </c>
      <c r="C596" t="s">
        <v>63</v>
      </c>
      <c r="D596" t="s">
        <v>1657</v>
      </c>
      <c r="E596" s="68" t="str">
        <f t="shared" si="9"/>
        <v>20170908 16:13:56.585000</v>
      </c>
    </row>
    <row r="597" spans="1:5">
      <c r="A597">
        <v>1000</v>
      </c>
      <c r="B597">
        <v>639.5</v>
      </c>
      <c r="C597" t="s">
        <v>63</v>
      </c>
      <c r="D597" t="s">
        <v>1658</v>
      </c>
      <c r="E597" s="68" t="str">
        <f t="shared" si="9"/>
        <v>20170908 16:15:24.222441</v>
      </c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L89"/>
  <sheetViews>
    <sheetView workbookViewId="0">
      <selection activeCell="H3" sqref="H3:L8"/>
    </sheetView>
  </sheetViews>
  <sheetFormatPr defaultRowHeight="12.75"/>
  <cols>
    <col min="4" max="4" width="0" hidden="1" customWidth="1"/>
    <col min="5" max="5" width="27.42578125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3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1000</v>
      </c>
      <c r="B2">
        <v>641.5</v>
      </c>
      <c r="C2" t="s">
        <v>63</v>
      </c>
      <c r="D2" t="s">
        <v>1623</v>
      </c>
      <c r="E2" s="68" t="str">
        <f t="shared" ref="E2:E65" si="0">LEFT(D2,FIND(" ",D2)-1)&amp;" "&amp;IF((MID(D2,FIND(" ",D2)+1,2))&lt;"23",MID(D2,FIND(" ",D2)+1,2) + 2 - VALUE(MID(D2,28,1)),"0"&amp;"0")&amp;MID(D2,FIND(" ",D2)+3,13)</f>
        <v>20170908 9:05:15.632506</v>
      </c>
      <c r="F2" s="69">
        <f t="shared" ref="F2:F65" si="1">A2*B2</f>
        <v>641500</v>
      </c>
    </row>
    <row r="3" spans="1:12">
      <c r="A3">
        <v>356</v>
      </c>
      <c r="B3">
        <v>638</v>
      </c>
      <c r="C3" t="s">
        <v>63</v>
      </c>
      <c r="D3" t="s">
        <v>1624</v>
      </c>
      <c r="E3" s="68" t="str">
        <f t="shared" si="0"/>
        <v>20170908 9:30:03.073000</v>
      </c>
      <c r="F3" s="69">
        <f t="shared" si="1"/>
        <v>227128</v>
      </c>
      <c r="H3" s="77" t="s">
        <v>150</v>
      </c>
      <c r="I3" s="70" t="s">
        <v>151</v>
      </c>
      <c r="J3" s="71" t="s">
        <v>152</v>
      </c>
      <c r="K3" s="72" t="s">
        <v>153</v>
      </c>
      <c r="L3" s="72" t="s">
        <v>154</v>
      </c>
    </row>
    <row r="4" spans="1:12">
      <c r="A4">
        <v>56</v>
      </c>
      <c r="B4">
        <v>638</v>
      </c>
      <c r="C4" t="s">
        <v>65</v>
      </c>
      <c r="D4" t="s">
        <v>1625</v>
      </c>
      <c r="E4" s="68" t="str">
        <f t="shared" si="0"/>
        <v>20170908 9:30:03.082000</v>
      </c>
      <c r="F4" s="69">
        <f t="shared" si="1"/>
        <v>35728</v>
      </c>
      <c r="H4" s="73" t="s">
        <v>70</v>
      </c>
      <c r="I4" s="70">
        <v>98</v>
      </c>
      <c r="J4" s="74">
        <v>642</v>
      </c>
      <c r="K4" s="75">
        <f>I4*L4</f>
        <v>62889.999999999993</v>
      </c>
      <c r="L4" s="75">
        <f>SUMIF($C$2:$C$10000,"="&amp;H4,$F$2:$F$10000)/I4</f>
        <v>641.73469387755097</v>
      </c>
    </row>
    <row r="5" spans="1:12">
      <c r="A5">
        <v>37</v>
      </c>
      <c r="B5">
        <v>638</v>
      </c>
      <c r="C5" t="s">
        <v>70</v>
      </c>
      <c r="D5" t="s">
        <v>1626</v>
      </c>
      <c r="E5" s="68" t="str">
        <f t="shared" si="0"/>
        <v>20170908 9:30:03.083052</v>
      </c>
      <c r="F5" s="69">
        <f t="shared" si="1"/>
        <v>23606</v>
      </c>
      <c r="H5" s="73" t="s">
        <v>67</v>
      </c>
      <c r="I5" s="70">
        <v>135</v>
      </c>
      <c r="J5" s="74">
        <v>641</v>
      </c>
      <c r="K5" s="75">
        <f t="shared" ref="K5:K6" si="2">I5*L5</f>
        <v>86634</v>
      </c>
      <c r="L5" s="75">
        <f>SUMIF($C$2:$C$10000,"="&amp;H5,$F$2:$F$10000)/I5</f>
        <v>641.73333333333335</v>
      </c>
    </row>
    <row r="6" spans="1:12">
      <c r="A6">
        <v>51</v>
      </c>
      <c r="B6">
        <v>638</v>
      </c>
      <c r="C6" t="s">
        <v>67</v>
      </c>
      <c r="D6" t="s">
        <v>1627</v>
      </c>
      <c r="E6" s="68" t="str">
        <f t="shared" si="0"/>
        <v>20170908 9:30:03.083078</v>
      </c>
      <c r="F6" s="69">
        <f t="shared" si="1"/>
        <v>32538</v>
      </c>
      <c r="H6" s="73" t="s">
        <v>63</v>
      </c>
      <c r="I6" s="70">
        <v>19711</v>
      </c>
      <c r="J6" s="74">
        <v>642.01829268292681</v>
      </c>
      <c r="K6" s="75">
        <f t="shared" si="2"/>
        <v>12646660.5</v>
      </c>
      <c r="L6" s="75">
        <f t="shared" ref="L6" si="3">SUMIF($C$2:$C$10000,"="&amp;H6,$F$2:$F$10000)/I6</f>
        <v>641.60420577342597</v>
      </c>
    </row>
    <row r="7" spans="1:12">
      <c r="A7">
        <v>300</v>
      </c>
      <c r="B7">
        <v>640</v>
      </c>
      <c r="C7" t="s">
        <v>63</v>
      </c>
      <c r="D7" t="s">
        <v>1628</v>
      </c>
      <c r="E7" s="68" t="str">
        <f t="shared" si="0"/>
        <v>20170908 9:53:59.489000</v>
      </c>
      <c r="F7" s="69">
        <f t="shared" si="1"/>
        <v>192000</v>
      </c>
      <c r="H7" s="73" t="s">
        <v>65</v>
      </c>
      <c r="I7" s="70">
        <v>56</v>
      </c>
      <c r="J7" s="74">
        <v>638</v>
      </c>
      <c r="K7" s="75">
        <f t="shared" ref="K7" si="4">I7*L7</f>
        <v>35728</v>
      </c>
      <c r="L7" s="75">
        <f t="shared" ref="L7" si="5">SUMIF($C$2:$C$10000,"="&amp;H7,$F$2:$F$10000)/I7</f>
        <v>638</v>
      </c>
    </row>
    <row r="8" spans="1:12">
      <c r="A8">
        <v>200</v>
      </c>
      <c r="B8">
        <v>640</v>
      </c>
      <c r="C8" t="s">
        <v>63</v>
      </c>
      <c r="D8" t="s">
        <v>1629</v>
      </c>
      <c r="E8" s="68" t="str">
        <f t="shared" si="0"/>
        <v>20170908 9:56:53.697000</v>
      </c>
      <c r="F8" s="69">
        <f t="shared" si="1"/>
        <v>128000</v>
      </c>
      <c r="H8" s="73" t="s">
        <v>155</v>
      </c>
      <c r="I8" s="70">
        <v>20000</v>
      </c>
      <c r="J8" s="74">
        <v>641.94886363636363</v>
      </c>
      <c r="K8" s="76">
        <f>SUM(K6:K7)</f>
        <v>12682388.5</v>
      </c>
      <c r="L8" s="76">
        <f>SUM(F2:F10000)/GETPIVOTDATA("Sum of Volume",$I$4)</f>
        <v>641.59562500000004</v>
      </c>
    </row>
    <row r="9" spans="1:12">
      <c r="A9">
        <v>593</v>
      </c>
      <c r="B9">
        <v>639.5</v>
      </c>
      <c r="C9" t="s">
        <v>63</v>
      </c>
      <c r="D9" t="s">
        <v>1630</v>
      </c>
      <c r="E9" s="68" t="str">
        <f t="shared" si="0"/>
        <v>20170908 10:29:07.257000</v>
      </c>
      <c r="F9" s="69">
        <f t="shared" si="1"/>
        <v>379223.5</v>
      </c>
    </row>
    <row r="10" spans="1:12">
      <c r="A10">
        <v>207</v>
      </c>
      <c r="B10">
        <v>639.5</v>
      </c>
      <c r="C10" t="s">
        <v>63</v>
      </c>
      <c r="D10" t="s">
        <v>1630</v>
      </c>
      <c r="E10" s="68" t="str">
        <f t="shared" si="0"/>
        <v>20170908 10:29:07.257000</v>
      </c>
      <c r="F10" s="69">
        <f t="shared" si="1"/>
        <v>132376.5</v>
      </c>
    </row>
    <row r="11" spans="1:12">
      <c r="A11">
        <v>98</v>
      </c>
      <c r="B11">
        <v>642.5</v>
      </c>
      <c r="C11" t="s">
        <v>63</v>
      </c>
      <c r="D11" t="s">
        <v>1631</v>
      </c>
      <c r="E11" s="68" t="str">
        <f t="shared" si="0"/>
        <v>20170908 10:39:13.580000</v>
      </c>
      <c r="F11" s="69">
        <f t="shared" si="1"/>
        <v>62965</v>
      </c>
    </row>
    <row r="12" spans="1:12">
      <c r="A12">
        <v>100</v>
      </c>
      <c r="B12">
        <v>642.5</v>
      </c>
      <c r="C12" t="s">
        <v>63</v>
      </c>
      <c r="D12" t="s">
        <v>1631</v>
      </c>
      <c r="E12" s="68" t="str">
        <f t="shared" si="0"/>
        <v>20170908 10:39:13.580000</v>
      </c>
      <c r="F12" s="69">
        <f t="shared" si="1"/>
        <v>64250</v>
      </c>
    </row>
    <row r="13" spans="1:12">
      <c r="A13">
        <v>100</v>
      </c>
      <c r="B13">
        <v>642.5</v>
      </c>
      <c r="C13" t="s">
        <v>63</v>
      </c>
      <c r="D13" t="s">
        <v>1631</v>
      </c>
      <c r="E13" s="68" t="str">
        <f t="shared" si="0"/>
        <v>20170908 10:39:13.580000</v>
      </c>
      <c r="F13" s="69">
        <f t="shared" si="1"/>
        <v>64250</v>
      </c>
    </row>
    <row r="14" spans="1:12">
      <c r="A14">
        <v>90</v>
      </c>
      <c r="B14">
        <v>642.5</v>
      </c>
      <c r="C14" t="s">
        <v>63</v>
      </c>
      <c r="D14" t="s">
        <v>1631</v>
      </c>
      <c r="E14" s="68" t="str">
        <f t="shared" si="0"/>
        <v>20170908 10:39:13.580000</v>
      </c>
      <c r="F14" s="69">
        <f t="shared" si="1"/>
        <v>57825</v>
      </c>
    </row>
    <row r="15" spans="1:12">
      <c r="A15">
        <v>76</v>
      </c>
      <c r="B15">
        <v>642.5</v>
      </c>
      <c r="C15" t="s">
        <v>63</v>
      </c>
      <c r="D15" t="s">
        <v>1631</v>
      </c>
      <c r="E15" s="68" t="str">
        <f t="shared" si="0"/>
        <v>20170908 10:39:13.580000</v>
      </c>
      <c r="F15" s="69">
        <f t="shared" si="1"/>
        <v>48830</v>
      </c>
    </row>
    <row r="16" spans="1:12">
      <c r="A16">
        <v>336</v>
      </c>
      <c r="B16">
        <v>642.5</v>
      </c>
      <c r="C16" t="s">
        <v>63</v>
      </c>
      <c r="D16" t="s">
        <v>1631</v>
      </c>
      <c r="E16" s="68" t="str">
        <f t="shared" si="0"/>
        <v>20170908 10:39:13.580000</v>
      </c>
      <c r="F16" s="69">
        <f t="shared" si="1"/>
        <v>215880</v>
      </c>
    </row>
    <row r="17" spans="1:6">
      <c r="A17">
        <v>1000</v>
      </c>
      <c r="B17">
        <v>642</v>
      </c>
      <c r="C17" t="s">
        <v>63</v>
      </c>
      <c r="D17" t="s">
        <v>1632</v>
      </c>
      <c r="E17" s="68" t="str">
        <f t="shared" si="0"/>
        <v>20170908 10:53:33.954250</v>
      </c>
      <c r="F17" s="69">
        <f t="shared" si="1"/>
        <v>642000</v>
      </c>
    </row>
    <row r="18" spans="1:6">
      <c r="A18">
        <v>369</v>
      </c>
      <c r="B18">
        <v>641.5</v>
      </c>
      <c r="C18" t="s">
        <v>63</v>
      </c>
      <c r="D18" t="s">
        <v>1633</v>
      </c>
      <c r="E18" s="68" t="str">
        <f t="shared" si="0"/>
        <v>20170908 11:22:00.060000</v>
      </c>
      <c r="F18" s="69">
        <f t="shared" si="1"/>
        <v>236713.5</v>
      </c>
    </row>
    <row r="19" spans="1:6">
      <c r="A19">
        <v>231</v>
      </c>
      <c r="B19">
        <v>641.5</v>
      </c>
      <c r="C19" t="s">
        <v>63</v>
      </c>
      <c r="D19" t="s">
        <v>1633</v>
      </c>
      <c r="E19" s="68" t="str">
        <f t="shared" si="0"/>
        <v>20170908 11:22:00.060000</v>
      </c>
      <c r="F19" s="69">
        <f t="shared" si="1"/>
        <v>148186.5</v>
      </c>
    </row>
    <row r="20" spans="1:6">
      <c r="A20">
        <v>1000</v>
      </c>
      <c r="B20">
        <v>641.5</v>
      </c>
      <c r="C20" t="s">
        <v>63</v>
      </c>
      <c r="D20" t="s">
        <v>1634</v>
      </c>
      <c r="E20" s="68" t="str">
        <f t="shared" si="0"/>
        <v>20170908 11:27:45.749358</v>
      </c>
      <c r="F20" s="69">
        <f t="shared" si="1"/>
        <v>641500</v>
      </c>
    </row>
    <row r="21" spans="1:6">
      <c r="A21">
        <v>98</v>
      </c>
      <c r="B21">
        <v>643</v>
      </c>
      <c r="C21" t="s">
        <v>63</v>
      </c>
      <c r="D21" t="s">
        <v>1635</v>
      </c>
      <c r="E21" s="68" t="str">
        <f t="shared" si="0"/>
        <v>20170908 11:57:29.571000</v>
      </c>
      <c r="F21" s="69">
        <f t="shared" si="1"/>
        <v>63014</v>
      </c>
    </row>
    <row r="22" spans="1:6">
      <c r="A22">
        <v>78</v>
      </c>
      <c r="B22">
        <v>643</v>
      </c>
      <c r="C22" t="s">
        <v>63</v>
      </c>
      <c r="D22" t="s">
        <v>1635</v>
      </c>
      <c r="E22" s="68" t="str">
        <f t="shared" si="0"/>
        <v>20170908 11:57:29.571000</v>
      </c>
      <c r="F22" s="69">
        <f t="shared" si="1"/>
        <v>50154</v>
      </c>
    </row>
    <row r="23" spans="1:6">
      <c r="A23">
        <v>218</v>
      </c>
      <c r="B23">
        <v>643</v>
      </c>
      <c r="C23" t="s">
        <v>63</v>
      </c>
      <c r="D23" t="s">
        <v>1635</v>
      </c>
      <c r="E23" s="68" t="str">
        <f t="shared" si="0"/>
        <v>20170908 11:57:29.571000</v>
      </c>
      <c r="F23" s="69">
        <f t="shared" si="1"/>
        <v>140174</v>
      </c>
    </row>
    <row r="24" spans="1:6">
      <c r="A24">
        <v>90</v>
      </c>
      <c r="B24">
        <v>643</v>
      </c>
      <c r="C24" t="s">
        <v>63</v>
      </c>
      <c r="D24" t="s">
        <v>1635</v>
      </c>
      <c r="E24" s="68" t="str">
        <f t="shared" si="0"/>
        <v>20170908 11:57:29.571000</v>
      </c>
      <c r="F24" s="69">
        <f t="shared" si="1"/>
        <v>57870</v>
      </c>
    </row>
    <row r="25" spans="1:6">
      <c r="A25">
        <v>100</v>
      </c>
      <c r="B25">
        <v>643</v>
      </c>
      <c r="C25" t="s">
        <v>63</v>
      </c>
      <c r="D25" t="s">
        <v>1635</v>
      </c>
      <c r="E25" s="68" t="str">
        <f t="shared" si="0"/>
        <v>20170908 11:57:29.571000</v>
      </c>
      <c r="F25" s="69">
        <f t="shared" si="1"/>
        <v>64300</v>
      </c>
    </row>
    <row r="26" spans="1:6">
      <c r="A26">
        <v>98</v>
      </c>
      <c r="B26">
        <v>643</v>
      </c>
      <c r="C26" t="s">
        <v>63</v>
      </c>
      <c r="D26" t="s">
        <v>1635</v>
      </c>
      <c r="E26" s="68" t="str">
        <f t="shared" si="0"/>
        <v>20170908 11:57:29.571000</v>
      </c>
      <c r="F26" s="69">
        <f t="shared" si="1"/>
        <v>63014</v>
      </c>
    </row>
    <row r="27" spans="1:6">
      <c r="A27">
        <v>80</v>
      </c>
      <c r="B27">
        <v>643</v>
      </c>
      <c r="C27" t="s">
        <v>63</v>
      </c>
      <c r="D27" t="s">
        <v>1635</v>
      </c>
      <c r="E27" s="68" t="str">
        <f t="shared" si="0"/>
        <v>20170908 11:57:29.571000</v>
      </c>
      <c r="F27" s="69">
        <f t="shared" si="1"/>
        <v>51440</v>
      </c>
    </row>
    <row r="28" spans="1:6">
      <c r="A28">
        <v>78</v>
      </c>
      <c r="B28">
        <v>643</v>
      </c>
      <c r="C28" t="s">
        <v>63</v>
      </c>
      <c r="D28" t="s">
        <v>1635</v>
      </c>
      <c r="E28" s="68" t="str">
        <f t="shared" si="0"/>
        <v>20170908 11:57:29.571000</v>
      </c>
      <c r="F28" s="69">
        <f t="shared" si="1"/>
        <v>50154</v>
      </c>
    </row>
    <row r="29" spans="1:6">
      <c r="A29">
        <v>96</v>
      </c>
      <c r="B29">
        <v>643</v>
      </c>
      <c r="C29" t="s">
        <v>63</v>
      </c>
      <c r="D29" t="s">
        <v>1635</v>
      </c>
      <c r="E29" s="68" t="str">
        <f t="shared" si="0"/>
        <v>20170908 11:57:29.571000</v>
      </c>
      <c r="F29" s="69">
        <f t="shared" si="1"/>
        <v>61728</v>
      </c>
    </row>
    <row r="30" spans="1:6">
      <c r="A30">
        <v>64</v>
      </c>
      <c r="B30">
        <v>643</v>
      </c>
      <c r="C30" t="s">
        <v>63</v>
      </c>
      <c r="D30" t="s">
        <v>1636</v>
      </c>
      <c r="E30" s="68" t="str">
        <f t="shared" si="0"/>
        <v>20170908 11:57:29.572000</v>
      </c>
      <c r="F30" s="69">
        <f t="shared" si="1"/>
        <v>41152</v>
      </c>
    </row>
    <row r="31" spans="1:6">
      <c r="A31">
        <v>100</v>
      </c>
      <c r="B31">
        <v>642.5</v>
      </c>
      <c r="C31" t="s">
        <v>63</v>
      </c>
      <c r="D31" t="s">
        <v>1637</v>
      </c>
      <c r="E31" s="68" t="str">
        <f t="shared" si="0"/>
        <v>20170908 12:27:37.431000</v>
      </c>
      <c r="F31" s="69">
        <f t="shared" si="1"/>
        <v>64250</v>
      </c>
    </row>
    <row r="32" spans="1:6">
      <c r="A32">
        <v>192</v>
      </c>
      <c r="B32">
        <v>642.5</v>
      </c>
      <c r="C32" t="s">
        <v>63</v>
      </c>
      <c r="D32" t="s">
        <v>1637</v>
      </c>
      <c r="E32" s="68" t="str">
        <f t="shared" si="0"/>
        <v>20170908 12:27:37.431000</v>
      </c>
      <c r="F32" s="69">
        <f t="shared" si="1"/>
        <v>123360</v>
      </c>
    </row>
    <row r="33" spans="1:6">
      <c r="A33">
        <v>192</v>
      </c>
      <c r="B33">
        <v>642.5</v>
      </c>
      <c r="C33" t="s">
        <v>63</v>
      </c>
      <c r="D33" t="s">
        <v>1637</v>
      </c>
      <c r="E33" s="68" t="str">
        <f t="shared" si="0"/>
        <v>20170908 12:27:37.431000</v>
      </c>
      <c r="F33" s="69">
        <f t="shared" si="1"/>
        <v>123360</v>
      </c>
    </row>
    <row r="34" spans="1:6">
      <c r="A34">
        <v>90</v>
      </c>
      <c r="B34">
        <v>642.5</v>
      </c>
      <c r="C34" t="s">
        <v>63</v>
      </c>
      <c r="D34" t="s">
        <v>1637</v>
      </c>
      <c r="E34" s="68" t="str">
        <f t="shared" si="0"/>
        <v>20170908 12:27:37.431000</v>
      </c>
      <c r="F34" s="69">
        <f t="shared" si="1"/>
        <v>57825</v>
      </c>
    </row>
    <row r="35" spans="1:6">
      <c r="A35">
        <v>82</v>
      </c>
      <c r="B35">
        <v>642.5</v>
      </c>
      <c r="C35" t="s">
        <v>63</v>
      </c>
      <c r="D35" t="s">
        <v>1637</v>
      </c>
      <c r="E35" s="68" t="str">
        <f t="shared" si="0"/>
        <v>20170908 12:27:37.431000</v>
      </c>
      <c r="F35" s="69">
        <f t="shared" si="1"/>
        <v>52685</v>
      </c>
    </row>
    <row r="36" spans="1:6">
      <c r="A36">
        <v>3</v>
      </c>
      <c r="B36">
        <v>642.5</v>
      </c>
      <c r="C36" t="s">
        <v>63</v>
      </c>
      <c r="D36" t="s">
        <v>1637</v>
      </c>
      <c r="E36" s="68" t="str">
        <f t="shared" si="0"/>
        <v>20170908 12:27:37.431000</v>
      </c>
      <c r="F36" s="69">
        <f t="shared" si="1"/>
        <v>1927.5</v>
      </c>
    </row>
    <row r="37" spans="1:6">
      <c r="A37">
        <v>92</v>
      </c>
      <c r="B37">
        <v>642.5</v>
      </c>
      <c r="C37" t="s">
        <v>63</v>
      </c>
      <c r="D37" t="s">
        <v>1637</v>
      </c>
      <c r="E37" s="68" t="str">
        <f t="shared" si="0"/>
        <v>20170908 12:27:37.431000</v>
      </c>
      <c r="F37" s="69">
        <f t="shared" si="1"/>
        <v>59110</v>
      </c>
    </row>
    <row r="38" spans="1:6">
      <c r="A38">
        <v>49</v>
      </c>
      <c r="B38">
        <v>642.5</v>
      </c>
      <c r="C38" t="s">
        <v>63</v>
      </c>
      <c r="D38" t="s">
        <v>1638</v>
      </c>
      <c r="E38" s="68" t="str">
        <f t="shared" si="0"/>
        <v>20170908 12:34:47.442000</v>
      </c>
      <c r="F38" s="69">
        <f t="shared" si="1"/>
        <v>31482.5</v>
      </c>
    </row>
    <row r="39" spans="1:6">
      <c r="A39">
        <v>90</v>
      </c>
      <c r="B39">
        <v>643.5</v>
      </c>
      <c r="C39" t="s">
        <v>63</v>
      </c>
      <c r="D39" t="s">
        <v>1639</v>
      </c>
      <c r="E39" s="68" t="str">
        <f t="shared" si="0"/>
        <v>20170908 12:36:29.534000</v>
      </c>
      <c r="F39" s="69">
        <f t="shared" si="1"/>
        <v>57915</v>
      </c>
    </row>
    <row r="40" spans="1:6">
      <c r="A40">
        <v>169</v>
      </c>
      <c r="B40">
        <v>643.5</v>
      </c>
      <c r="C40" t="s">
        <v>63</v>
      </c>
      <c r="D40" t="s">
        <v>1639</v>
      </c>
      <c r="E40" s="68" t="str">
        <f t="shared" si="0"/>
        <v>20170908 12:36:29.534000</v>
      </c>
      <c r="F40" s="69">
        <f t="shared" si="1"/>
        <v>108751.5</v>
      </c>
    </row>
    <row r="41" spans="1:6">
      <c r="A41">
        <v>89</v>
      </c>
      <c r="B41">
        <v>643.5</v>
      </c>
      <c r="C41" t="s">
        <v>63</v>
      </c>
      <c r="D41" t="s">
        <v>1639</v>
      </c>
      <c r="E41" s="68" t="str">
        <f t="shared" si="0"/>
        <v>20170908 12:36:29.534000</v>
      </c>
      <c r="F41" s="69">
        <f t="shared" si="1"/>
        <v>57271.5</v>
      </c>
    </row>
    <row r="42" spans="1:6">
      <c r="A42">
        <v>79</v>
      </c>
      <c r="B42">
        <v>643.5</v>
      </c>
      <c r="C42" t="s">
        <v>63</v>
      </c>
      <c r="D42" t="s">
        <v>1639</v>
      </c>
      <c r="E42" s="68" t="str">
        <f t="shared" si="0"/>
        <v>20170908 12:36:29.534000</v>
      </c>
      <c r="F42" s="69">
        <f t="shared" si="1"/>
        <v>50836.5</v>
      </c>
    </row>
    <row r="43" spans="1:6">
      <c r="A43">
        <v>100</v>
      </c>
      <c r="B43">
        <v>643.5</v>
      </c>
      <c r="C43" t="s">
        <v>63</v>
      </c>
      <c r="D43" t="s">
        <v>1639</v>
      </c>
      <c r="E43" s="68" t="str">
        <f t="shared" si="0"/>
        <v>20170908 12:36:29.534000</v>
      </c>
      <c r="F43" s="69">
        <f t="shared" si="1"/>
        <v>64350</v>
      </c>
    </row>
    <row r="44" spans="1:6">
      <c r="A44">
        <v>246</v>
      </c>
      <c r="B44">
        <v>643.5</v>
      </c>
      <c r="C44" t="s">
        <v>63</v>
      </c>
      <c r="D44" t="s">
        <v>1639</v>
      </c>
      <c r="E44" s="68" t="str">
        <f t="shared" si="0"/>
        <v>20170908 12:36:29.534000</v>
      </c>
      <c r="F44" s="69">
        <f t="shared" si="1"/>
        <v>158301</v>
      </c>
    </row>
    <row r="45" spans="1:6">
      <c r="A45">
        <v>227</v>
      </c>
      <c r="B45">
        <v>643.5</v>
      </c>
      <c r="C45" t="s">
        <v>63</v>
      </c>
      <c r="D45" t="s">
        <v>1639</v>
      </c>
      <c r="E45" s="68" t="str">
        <f t="shared" si="0"/>
        <v>20170908 12:36:29.534000</v>
      </c>
      <c r="F45" s="69">
        <f t="shared" si="1"/>
        <v>146074.5</v>
      </c>
    </row>
    <row r="46" spans="1:6">
      <c r="A46">
        <v>1000</v>
      </c>
      <c r="B46">
        <v>642.5</v>
      </c>
      <c r="C46" t="s">
        <v>63</v>
      </c>
      <c r="D46" t="s">
        <v>1640</v>
      </c>
      <c r="E46" s="68" t="str">
        <f t="shared" si="0"/>
        <v>20170908 12:51:56.961930</v>
      </c>
      <c r="F46" s="69">
        <f t="shared" si="1"/>
        <v>642500</v>
      </c>
    </row>
    <row r="47" spans="1:6">
      <c r="A47">
        <v>89</v>
      </c>
      <c r="B47">
        <v>644.5</v>
      </c>
      <c r="C47" t="s">
        <v>63</v>
      </c>
      <c r="D47" t="s">
        <v>1641</v>
      </c>
      <c r="E47" s="68" t="str">
        <f t="shared" si="0"/>
        <v>20170908 12:55:42.874000</v>
      </c>
      <c r="F47" s="69">
        <f t="shared" si="1"/>
        <v>57360.5</v>
      </c>
    </row>
    <row r="48" spans="1:6">
      <c r="A48">
        <v>100</v>
      </c>
      <c r="B48">
        <v>644.5</v>
      </c>
      <c r="C48" t="s">
        <v>63</v>
      </c>
      <c r="D48" t="s">
        <v>1641</v>
      </c>
      <c r="E48" s="68" t="str">
        <f t="shared" si="0"/>
        <v>20170908 12:55:42.874000</v>
      </c>
      <c r="F48" s="69">
        <f t="shared" si="1"/>
        <v>64450</v>
      </c>
    </row>
    <row r="49" spans="1:6">
      <c r="A49">
        <v>90</v>
      </c>
      <c r="B49">
        <v>644.5</v>
      </c>
      <c r="C49" t="s">
        <v>63</v>
      </c>
      <c r="D49" t="s">
        <v>1641</v>
      </c>
      <c r="E49" s="68" t="str">
        <f t="shared" si="0"/>
        <v>20170908 12:55:42.874000</v>
      </c>
      <c r="F49" s="69">
        <f t="shared" si="1"/>
        <v>58005</v>
      </c>
    </row>
    <row r="50" spans="1:6">
      <c r="A50">
        <v>82</v>
      </c>
      <c r="B50">
        <v>644.5</v>
      </c>
      <c r="C50" t="s">
        <v>63</v>
      </c>
      <c r="D50" t="s">
        <v>1641</v>
      </c>
      <c r="E50" s="68" t="str">
        <f t="shared" si="0"/>
        <v>20170908 12:55:42.874000</v>
      </c>
      <c r="F50" s="69">
        <f t="shared" si="1"/>
        <v>52849</v>
      </c>
    </row>
    <row r="51" spans="1:6">
      <c r="A51">
        <v>95</v>
      </c>
      <c r="B51">
        <v>644.5</v>
      </c>
      <c r="C51" t="s">
        <v>63</v>
      </c>
      <c r="D51" t="s">
        <v>1641</v>
      </c>
      <c r="E51" s="68" t="str">
        <f t="shared" si="0"/>
        <v>20170908 12:55:42.874000</v>
      </c>
      <c r="F51" s="69">
        <f t="shared" si="1"/>
        <v>61227.5</v>
      </c>
    </row>
    <row r="52" spans="1:6">
      <c r="A52">
        <v>90</v>
      </c>
      <c r="B52">
        <v>644.5</v>
      </c>
      <c r="C52" t="s">
        <v>63</v>
      </c>
      <c r="D52" t="s">
        <v>1641</v>
      </c>
      <c r="E52" s="68" t="str">
        <f t="shared" si="0"/>
        <v>20170908 12:55:42.874000</v>
      </c>
      <c r="F52" s="69">
        <f t="shared" si="1"/>
        <v>58005</v>
      </c>
    </row>
    <row r="53" spans="1:6">
      <c r="A53">
        <v>254</v>
      </c>
      <c r="B53">
        <v>644.5</v>
      </c>
      <c r="C53" t="s">
        <v>63</v>
      </c>
      <c r="D53" t="s">
        <v>1641</v>
      </c>
      <c r="E53" s="68" t="str">
        <f t="shared" si="0"/>
        <v>20170908 12:55:42.874000</v>
      </c>
      <c r="F53" s="69">
        <f t="shared" si="1"/>
        <v>163703</v>
      </c>
    </row>
    <row r="54" spans="1:6">
      <c r="A54">
        <v>200</v>
      </c>
      <c r="B54">
        <v>644.5</v>
      </c>
      <c r="C54" t="s">
        <v>63</v>
      </c>
      <c r="D54" t="s">
        <v>1641</v>
      </c>
      <c r="E54" s="68" t="str">
        <f t="shared" si="0"/>
        <v>20170908 12:55:42.874000</v>
      </c>
      <c r="F54" s="69">
        <f t="shared" si="1"/>
        <v>128900</v>
      </c>
    </row>
    <row r="55" spans="1:6">
      <c r="A55">
        <v>172</v>
      </c>
      <c r="B55">
        <v>644</v>
      </c>
      <c r="C55" t="s">
        <v>63</v>
      </c>
      <c r="D55" t="s">
        <v>1642</v>
      </c>
      <c r="E55" s="68" t="str">
        <f t="shared" si="0"/>
        <v>20170908 13:10:41.544000</v>
      </c>
      <c r="F55" s="69">
        <f t="shared" si="1"/>
        <v>110768</v>
      </c>
    </row>
    <row r="56" spans="1:6">
      <c r="A56">
        <v>590</v>
      </c>
      <c r="B56">
        <v>644</v>
      </c>
      <c r="C56" t="s">
        <v>63</v>
      </c>
      <c r="D56" t="s">
        <v>1643</v>
      </c>
      <c r="E56" s="68" t="str">
        <f t="shared" si="0"/>
        <v>20170908 13:11:19.133000</v>
      </c>
      <c r="F56" s="69">
        <f t="shared" si="1"/>
        <v>379960</v>
      </c>
    </row>
    <row r="57" spans="1:6">
      <c r="A57">
        <v>84</v>
      </c>
      <c r="B57">
        <v>644</v>
      </c>
      <c r="C57" t="s">
        <v>67</v>
      </c>
      <c r="D57" t="s">
        <v>1644</v>
      </c>
      <c r="E57" s="68" t="str">
        <f t="shared" si="0"/>
        <v>20170908 13:11:19.144206</v>
      </c>
      <c r="F57" s="69">
        <f t="shared" si="1"/>
        <v>54096</v>
      </c>
    </row>
    <row r="58" spans="1:6">
      <c r="A58">
        <v>25</v>
      </c>
      <c r="B58">
        <v>644</v>
      </c>
      <c r="C58" t="s">
        <v>70</v>
      </c>
      <c r="D58" t="s">
        <v>1645</v>
      </c>
      <c r="E58" s="68" t="str">
        <f t="shared" si="0"/>
        <v>20170908 13:11:19.144208</v>
      </c>
      <c r="F58" s="69">
        <f t="shared" si="1"/>
        <v>16100</v>
      </c>
    </row>
    <row r="59" spans="1:6">
      <c r="A59">
        <v>36</v>
      </c>
      <c r="B59">
        <v>644</v>
      </c>
      <c r="C59" t="s">
        <v>70</v>
      </c>
      <c r="D59" t="s">
        <v>1646</v>
      </c>
      <c r="E59" s="68" t="str">
        <f t="shared" si="0"/>
        <v>20170908 13:11:19.144350</v>
      </c>
      <c r="F59" s="69">
        <f t="shared" si="1"/>
        <v>23184</v>
      </c>
    </row>
    <row r="60" spans="1:6">
      <c r="A60">
        <v>93</v>
      </c>
      <c r="B60">
        <v>644</v>
      </c>
      <c r="C60" t="s">
        <v>63</v>
      </c>
      <c r="D60" t="s">
        <v>1647</v>
      </c>
      <c r="E60" s="68" t="str">
        <f t="shared" si="0"/>
        <v>20170908 13:11:19.173000</v>
      </c>
      <c r="F60" s="69">
        <f t="shared" si="1"/>
        <v>59892</v>
      </c>
    </row>
    <row r="61" spans="1:6">
      <c r="A61">
        <v>89</v>
      </c>
      <c r="B61">
        <v>643</v>
      </c>
      <c r="C61" t="s">
        <v>63</v>
      </c>
      <c r="D61" t="s">
        <v>1648</v>
      </c>
      <c r="E61" s="68" t="str">
        <f t="shared" si="0"/>
        <v>20170908 13:30:39.441000</v>
      </c>
      <c r="F61" s="69">
        <f t="shared" si="1"/>
        <v>57227</v>
      </c>
    </row>
    <row r="62" spans="1:6">
      <c r="A62">
        <v>711</v>
      </c>
      <c r="B62">
        <v>643</v>
      </c>
      <c r="C62" t="s">
        <v>63</v>
      </c>
      <c r="D62" t="s">
        <v>1648</v>
      </c>
      <c r="E62" s="68" t="str">
        <f t="shared" si="0"/>
        <v>20170908 13:30:39.441000</v>
      </c>
      <c r="F62" s="69">
        <f t="shared" si="1"/>
        <v>457173</v>
      </c>
    </row>
    <row r="63" spans="1:6">
      <c r="A63">
        <v>90</v>
      </c>
      <c r="B63">
        <v>642.5</v>
      </c>
      <c r="C63" t="s">
        <v>63</v>
      </c>
      <c r="D63" t="s">
        <v>1649</v>
      </c>
      <c r="E63" s="68" t="str">
        <f t="shared" si="0"/>
        <v>20170908 13:31:43.932000</v>
      </c>
      <c r="F63" s="69">
        <f t="shared" si="1"/>
        <v>57825</v>
      </c>
    </row>
    <row r="64" spans="1:6">
      <c r="A64">
        <v>104</v>
      </c>
      <c r="B64">
        <v>642.5</v>
      </c>
      <c r="C64" t="s">
        <v>63</v>
      </c>
      <c r="D64" t="s">
        <v>1649</v>
      </c>
      <c r="E64" s="68" t="str">
        <f t="shared" si="0"/>
        <v>20170908 13:31:43.932000</v>
      </c>
      <c r="F64" s="69">
        <f t="shared" si="1"/>
        <v>66820</v>
      </c>
    </row>
    <row r="65" spans="1:6">
      <c r="A65">
        <v>79</v>
      </c>
      <c r="B65">
        <v>642.5</v>
      </c>
      <c r="C65" t="s">
        <v>63</v>
      </c>
      <c r="D65" t="s">
        <v>1649</v>
      </c>
      <c r="E65" s="68" t="str">
        <f t="shared" si="0"/>
        <v>20170908 13:31:43.932000</v>
      </c>
      <c r="F65" s="69">
        <f t="shared" si="1"/>
        <v>50757.5</v>
      </c>
    </row>
    <row r="66" spans="1:6">
      <c r="A66">
        <v>100</v>
      </c>
      <c r="B66">
        <v>642.5</v>
      </c>
      <c r="C66" t="s">
        <v>63</v>
      </c>
      <c r="D66" t="s">
        <v>1649</v>
      </c>
      <c r="E66" s="68" t="str">
        <f t="shared" ref="E66:E89" si="6">LEFT(D66,FIND(" ",D66)-1)&amp;" "&amp;IF((MID(D66,FIND(" ",D66)+1,2))&lt;"23",MID(D66,FIND(" ",D66)+1,2) + 2 - VALUE(MID(D66,28,1)),"0"&amp;"0")&amp;MID(D66,FIND(" ",D66)+3,13)</f>
        <v>20170908 13:31:43.932000</v>
      </c>
      <c r="F66" s="69">
        <f t="shared" ref="F66:F89" si="7">A66*B66</f>
        <v>64250</v>
      </c>
    </row>
    <row r="67" spans="1:6">
      <c r="A67">
        <v>92</v>
      </c>
      <c r="B67">
        <v>642.5</v>
      </c>
      <c r="C67" t="s">
        <v>63</v>
      </c>
      <c r="D67" t="s">
        <v>1649</v>
      </c>
      <c r="E67" s="68" t="str">
        <f t="shared" si="6"/>
        <v>20170908 13:31:43.932000</v>
      </c>
      <c r="F67" s="69">
        <f t="shared" si="7"/>
        <v>59110</v>
      </c>
    </row>
    <row r="68" spans="1:6">
      <c r="A68">
        <v>90</v>
      </c>
      <c r="B68">
        <v>642.5</v>
      </c>
      <c r="C68" t="s">
        <v>63</v>
      </c>
      <c r="D68" t="s">
        <v>1649</v>
      </c>
      <c r="E68" s="68" t="str">
        <f t="shared" si="6"/>
        <v>20170908 13:31:43.932000</v>
      </c>
      <c r="F68" s="69">
        <f t="shared" si="7"/>
        <v>57825</v>
      </c>
    </row>
    <row r="69" spans="1:6">
      <c r="A69">
        <v>79</v>
      </c>
      <c r="B69">
        <v>642.5</v>
      </c>
      <c r="C69" t="s">
        <v>63</v>
      </c>
      <c r="D69" t="s">
        <v>1649</v>
      </c>
      <c r="E69" s="68" t="str">
        <f t="shared" si="6"/>
        <v>20170908 13:31:43.932000</v>
      </c>
      <c r="F69" s="69">
        <f t="shared" si="7"/>
        <v>50757.5</v>
      </c>
    </row>
    <row r="70" spans="1:6">
      <c r="A70">
        <v>366</v>
      </c>
      <c r="B70">
        <v>642.5</v>
      </c>
      <c r="C70" t="s">
        <v>63</v>
      </c>
      <c r="D70" t="s">
        <v>1649</v>
      </c>
      <c r="E70" s="68" t="str">
        <f t="shared" si="6"/>
        <v>20170908 13:31:43.932000</v>
      </c>
      <c r="F70" s="69">
        <f t="shared" si="7"/>
        <v>235155</v>
      </c>
    </row>
    <row r="71" spans="1:6">
      <c r="A71">
        <v>1000</v>
      </c>
      <c r="B71">
        <v>642</v>
      </c>
      <c r="C71" t="s">
        <v>63</v>
      </c>
      <c r="D71" t="s">
        <v>1650</v>
      </c>
      <c r="E71" s="68" t="str">
        <f t="shared" si="6"/>
        <v>20170908 13:32:57.392266</v>
      </c>
      <c r="F71" s="69">
        <f t="shared" si="7"/>
        <v>642000</v>
      </c>
    </row>
    <row r="72" spans="1:6">
      <c r="A72">
        <v>1000</v>
      </c>
      <c r="B72">
        <v>640.5</v>
      </c>
      <c r="C72" t="s">
        <v>63</v>
      </c>
      <c r="D72" t="s">
        <v>1651</v>
      </c>
      <c r="E72" s="68" t="str">
        <f t="shared" si="6"/>
        <v>20170908 14:48:00.640318</v>
      </c>
      <c r="F72" s="69">
        <f t="shared" si="7"/>
        <v>640500</v>
      </c>
    </row>
    <row r="73" spans="1:6">
      <c r="A73">
        <v>1000</v>
      </c>
      <c r="B73">
        <v>640</v>
      </c>
      <c r="C73" t="s">
        <v>63</v>
      </c>
      <c r="D73" t="s">
        <v>1652</v>
      </c>
      <c r="E73" s="68" t="str">
        <f t="shared" si="6"/>
        <v>20170908 14:53:56.837970</v>
      </c>
      <c r="F73" s="69">
        <f t="shared" si="7"/>
        <v>640000</v>
      </c>
    </row>
    <row r="74" spans="1:6">
      <c r="A74">
        <v>275</v>
      </c>
      <c r="B74">
        <v>639</v>
      </c>
      <c r="C74" t="s">
        <v>63</v>
      </c>
      <c r="D74" t="s">
        <v>1653</v>
      </c>
      <c r="E74" s="68" t="str">
        <f t="shared" si="6"/>
        <v>20170908 15:11:51.442000</v>
      </c>
      <c r="F74" s="69">
        <f t="shared" si="7"/>
        <v>175725</v>
      </c>
    </row>
    <row r="75" spans="1:6">
      <c r="A75">
        <v>500</v>
      </c>
      <c r="B75">
        <v>640</v>
      </c>
      <c r="C75" t="s">
        <v>63</v>
      </c>
      <c r="D75" t="s">
        <v>1654</v>
      </c>
      <c r="E75" s="68" t="str">
        <f t="shared" si="6"/>
        <v>20170908 15:43:11.955000</v>
      </c>
      <c r="F75" s="69">
        <f t="shared" si="7"/>
        <v>320000</v>
      </c>
    </row>
    <row r="76" spans="1:6">
      <c r="A76">
        <v>100</v>
      </c>
      <c r="B76">
        <v>639.5</v>
      </c>
      <c r="C76" t="s">
        <v>63</v>
      </c>
      <c r="D76" t="s">
        <v>1655</v>
      </c>
      <c r="E76" s="68" t="str">
        <f t="shared" si="6"/>
        <v>20170908 16:12:25.872000</v>
      </c>
      <c r="F76" s="69">
        <f t="shared" si="7"/>
        <v>63950</v>
      </c>
    </row>
    <row r="77" spans="1:6">
      <c r="A77">
        <v>105</v>
      </c>
      <c r="B77">
        <v>639.5</v>
      </c>
      <c r="C77" t="s">
        <v>63</v>
      </c>
      <c r="D77" t="s">
        <v>1655</v>
      </c>
      <c r="E77" s="68" t="str">
        <f t="shared" si="6"/>
        <v>20170908 16:12:25.872000</v>
      </c>
      <c r="F77" s="69">
        <f t="shared" si="7"/>
        <v>67147.5</v>
      </c>
    </row>
    <row r="78" spans="1:6">
      <c r="A78">
        <v>96</v>
      </c>
      <c r="B78">
        <v>639.5</v>
      </c>
      <c r="C78" t="s">
        <v>63</v>
      </c>
      <c r="D78" t="s">
        <v>1655</v>
      </c>
      <c r="E78" s="68" t="str">
        <f t="shared" si="6"/>
        <v>20170908 16:12:25.872000</v>
      </c>
      <c r="F78" s="69">
        <f t="shared" si="7"/>
        <v>61392</v>
      </c>
    </row>
    <row r="79" spans="1:6">
      <c r="A79">
        <v>90</v>
      </c>
      <c r="B79">
        <v>639.5</v>
      </c>
      <c r="C79" t="s">
        <v>63</v>
      </c>
      <c r="D79" t="s">
        <v>1655</v>
      </c>
      <c r="E79" s="68" t="str">
        <f t="shared" si="6"/>
        <v>20170908 16:12:25.872000</v>
      </c>
      <c r="F79" s="69">
        <f t="shared" si="7"/>
        <v>57555</v>
      </c>
    </row>
    <row r="80" spans="1:6">
      <c r="A80">
        <v>81</v>
      </c>
      <c r="B80">
        <v>639.5</v>
      </c>
      <c r="C80" t="s">
        <v>63</v>
      </c>
      <c r="D80" t="s">
        <v>1655</v>
      </c>
      <c r="E80" s="68" t="str">
        <f t="shared" si="6"/>
        <v>20170908 16:12:25.872000</v>
      </c>
      <c r="F80" s="69">
        <f t="shared" si="7"/>
        <v>51799.5</v>
      </c>
    </row>
    <row r="81" spans="1:6">
      <c r="A81">
        <v>90</v>
      </c>
      <c r="B81">
        <v>639.5</v>
      </c>
      <c r="C81" t="s">
        <v>63</v>
      </c>
      <c r="D81" t="s">
        <v>1655</v>
      </c>
      <c r="E81" s="68" t="str">
        <f t="shared" si="6"/>
        <v>20170908 16:12:25.872000</v>
      </c>
      <c r="F81" s="69">
        <f t="shared" si="7"/>
        <v>57555</v>
      </c>
    </row>
    <row r="82" spans="1:6">
      <c r="A82">
        <v>392</v>
      </c>
      <c r="B82">
        <v>639.5</v>
      </c>
      <c r="C82" t="s">
        <v>63</v>
      </c>
      <c r="D82" t="s">
        <v>1655</v>
      </c>
      <c r="E82" s="68" t="str">
        <f t="shared" si="6"/>
        <v>20170908 16:12:25.872000</v>
      </c>
      <c r="F82" s="69">
        <f t="shared" si="7"/>
        <v>250684</v>
      </c>
    </row>
    <row r="83" spans="1:6">
      <c r="A83">
        <v>14</v>
      </c>
      <c r="B83">
        <v>639.5</v>
      </c>
      <c r="C83" t="s">
        <v>63</v>
      </c>
      <c r="D83" t="s">
        <v>1655</v>
      </c>
      <c r="E83" s="68" t="str">
        <f t="shared" si="6"/>
        <v>20170908 16:12:25.872000</v>
      </c>
      <c r="F83" s="69">
        <f t="shared" si="7"/>
        <v>8953</v>
      </c>
    </row>
    <row r="84" spans="1:6">
      <c r="A84">
        <v>32</v>
      </c>
      <c r="B84">
        <v>639.5</v>
      </c>
      <c r="C84" t="s">
        <v>63</v>
      </c>
      <c r="D84" t="s">
        <v>1655</v>
      </c>
      <c r="E84" s="68" t="str">
        <f t="shared" si="6"/>
        <v>20170908 16:12:25.872000</v>
      </c>
      <c r="F84" s="69">
        <f t="shared" si="7"/>
        <v>20464</v>
      </c>
    </row>
    <row r="85" spans="1:6">
      <c r="A85">
        <v>90</v>
      </c>
      <c r="B85">
        <v>639.5</v>
      </c>
      <c r="C85" t="s">
        <v>63</v>
      </c>
      <c r="D85" t="s">
        <v>1656</v>
      </c>
      <c r="E85" s="68" t="str">
        <f t="shared" si="6"/>
        <v>20170908 16:13:24.896000</v>
      </c>
      <c r="F85" s="69">
        <f t="shared" si="7"/>
        <v>57555</v>
      </c>
    </row>
    <row r="86" spans="1:6">
      <c r="A86">
        <v>6</v>
      </c>
      <c r="B86">
        <v>639.5</v>
      </c>
      <c r="C86" t="s">
        <v>63</v>
      </c>
      <c r="D86" t="s">
        <v>1656</v>
      </c>
      <c r="E86" s="68" t="str">
        <f t="shared" si="6"/>
        <v>20170908 16:13:24.896000</v>
      </c>
      <c r="F86" s="69">
        <f t="shared" si="7"/>
        <v>3837</v>
      </c>
    </row>
    <row r="87" spans="1:6">
      <c r="A87">
        <v>98</v>
      </c>
      <c r="B87">
        <v>639.5</v>
      </c>
      <c r="C87" t="s">
        <v>63</v>
      </c>
      <c r="D87" t="s">
        <v>1656</v>
      </c>
      <c r="E87" s="68" t="str">
        <f t="shared" si="6"/>
        <v>20170908 16:13:24.896000</v>
      </c>
      <c r="F87" s="69">
        <f t="shared" si="7"/>
        <v>62671</v>
      </c>
    </row>
    <row r="88" spans="1:6">
      <c r="A88">
        <v>231</v>
      </c>
      <c r="B88">
        <v>639.5</v>
      </c>
      <c r="C88" t="s">
        <v>63</v>
      </c>
      <c r="D88" t="s">
        <v>1657</v>
      </c>
      <c r="E88" s="68" t="str">
        <f t="shared" si="6"/>
        <v>20170908 16:13:56.585000</v>
      </c>
      <c r="F88" s="69">
        <f t="shared" si="7"/>
        <v>147724.5</v>
      </c>
    </row>
    <row r="89" spans="1:6">
      <c r="A89">
        <v>1000</v>
      </c>
      <c r="B89">
        <v>639.5</v>
      </c>
      <c r="C89" t="s">
        <v>63</v>
      </c>
      <c r="D89" t="s">
        <v>1658</v>
      </c>
      <c r="E89" s="68" t="str">
        <f t="shared" si="6"/>
        <v>20170908 16:15:24.222441</v>
      </c>
      <c r="F89" s="69">
        <f t="shared" si="7"/>
        <v>639500</v>
      </c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L105"/>
  <sheetViews>
    <sheetView workbookViewId="0">
      <selection activeCell="A2" sqref="A2:E105"/>
    </sheetView>
  </sheetViews>
  <sheetFormatPr defaultRowHeight="12.75"/>
  <cols>
    <col min="4" max="4" width="0" hidden="1" customWidth="1"/>
    <col min="5" max="5" width="24.28515625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400</v>
      </c>
      <c r="B2">
        <v>643</v>
      </c>
      <c r="C2" t="s">
        <v>63</v>
      </c>
      <c r="D2" t="s">
        <v>1586</v>
      </c>
      <c r="E2" s="68" t="str">
        <f t="shared" ref="E2:E65" si="0">LEFT(D2,FIND(" ",D2)-1)&amp;" "&amp;IF((MID(D2,FIND(" ",D2)+1,2))&lt;"23",MID(D2,FIND(" ",D2)+1,2) + 2 - VALUE(MID(D2,28,1)),"0"&amp;"0")&amp;MID(D2,FIND(" ",D2)+3,13)</f>
        <v>20170907 9:05:03.658000</v>
      </c>
      <c r="F2" s="69">
        <f t="shared" ref="F2:F65" si="1">A2*B2</f>
        <v>257200</v>
      </c>
    </row>
    <row r="3" spans="1:12">
      <c r="A3">
        <v>100</v>
      </c>
      <c r="B3">
        <v>643</v>
      </c>
      <c r="C3" t="s">
        <v>63</v>
      </c>
      <c r="D3" t="s">
        <v>1587</v>
      </c>
      <c r="E3" s="68" t="str">
        <f t="shared" si="0"/>
        <v>20170907 9:05:03.679000</v>
      </c>
      <c r="F3" s="69">
        <f t="shared" si="1"/>
        <v>64300</v>
      </c>
      <c r="H3" s="77" t="s">
        <v>150</v>
      </c>
      <c r="I3" s="70" t="s">
        <v>151</v>
      </c>
      <c r="J3" s="101" t="s">
        <v>152</v>
      </c>
      <c r="K3" s="72" t="s">
        <v>153</v>
      </c>
      <c r="L3" s="72" t="s">
        <v>154</v>
      </c>
    </row>
    <row r="4" spans="1:12">
      <c r="A4">
        <v>37</v>
      </c>
      <c r="B4">
        <v>644</v>
      </c>
      <c r="C4" t="s">
        <v>63</v>
      </c>
      <c r="D4" t="s">
        <v>1588</v>
      </c>
      <c r="E4" s="68" t="str">
        <f t="shared" si="0"/>
        <v>20170907 9:09:22.280000</v>
      </c>
      <c r="F4" s="69">
        <f t="shared" si="1"/>
        <v>23828</v>
      </c>
      <c r="H4" s="73" t="s">
        <v>63</v>
      </c>
      <c r="I4" s="70">
        <v>20000</v>
      </c>
      <c r="J4" s="100">
        <v>642.57211538461536</v>
      </c>
      <c r="K4" s="75">
        <f>I4*L4</f>
        <v>12847650.000000002</v>
      </c>
      <c r="L4" s="75">
        <f>SUMIF($C$2:$C$10000,"="&amp;H4,$F$2:$F$10000)/I4</f>
        <v>642.38250000000005</v>
      </c>
    </row>
    <row r="5" spans="1:12">
      <c r="A5">
        <v>65</v>
      </c>
      <c r="B5">
        <v>644</v>
      </c>
      <c r="C5" t="s">
        <v>63</v>
      </c>
      <c r="D5" t="s">
        <v>1588</v>
      </c>
      <c r="E5" s="68" t="str">
        <f t="shared" si="0"/>
        <v>20170907 9:09:22.280000</v>
      </c>
      <c r="F5" s="69">
        <f t="shared" si="1"/>
        <v>41860</v>
      </c>
      <c r="H5" s="73" t="s">
        <v>155</v>
      </c>
      <c r="I5" s="70">
        <v>20000</v>
      </c>
      <c r="J5" s="100">
        <v>642.57211538461536</v>
      </c>
      <c r="K5" s="76" t="e">
        <f>SUM(#REF!)</f>
        <v>#REF!</v>
      </c>
      <c r="L5" s="76">
        <f>SUM(F2:F10000)/GETPIVOTDATA("Sum of Volume",$I$4)</f>
        <v>642.38250000000005</v>
      </c>
    </row>
    <row r="6" spans="1:12">
      <c r="A6">
        <v>40</v>
      </c>
      <c r="B6">
        <v>644</v>
      </c>
      <c r="C6" t="s">
        <v>63</v>
      </c>
      <c r="D6" t="s">
        <v>1588</v>
      </c>
      <c r="E6" s="68" t="str">
        <f t="shared" si="0"/>
        <v>20170907 9:09:22.280000</v>
      </c>
      <c r="F6" s="69">
        <f t="shared" si="1"/>
        <v>25760</v>
      </c>
    </row>
    <row r="7" spans="1:12">
      <c r="A7">
        <v>90</v>
      </c>
      <c r="B7">
        <v>644</v>
      </c>
      <c r="C7" t="s">
        <v>63</v>
      </c>
      <c r="D7" t="s">
        <v>1588</v>
      </c>
      <c r="E7" s="68" t="str">
        <f t="shared" si="0"/>
        <v>20170907 9:09:22.280000</v>
      </c>
      <c r="F7" s="69">
        <f t="shared" si="1"/>
        <v>57960</v>
      </c>
    </row>
    <row r="8" spans="1:12">
      <c r="A8">
        <v>268</v>
      </c>
      <c r="B8">
        <v>644</v>
      </c>
      <c r="C8" t="s">
        <v>63</v>
      </c>
      <c r="D8" t="s">
        <v>1588</v>
      </c>
      <c r="E8" s="68" t="str">
        <f t="shared" si="0"/>
        <v>20170907 9:09:22.280000</v>
      </c>
      <c r="F8" s="69">
        <f t="shared" si="1"/>
        <v>172592</v>
      </c>
    </row>
    <row r="9" spans="1:12">
      <c r="A9">
        <v>214</v>
      </c>
      <c r="B9">
        <v>642</v>
      </c>
      <c r="C9" t="s">
        <v>63</v>
      </c>
      <c r="D9" t="s">
        <v>1589</v>
      </c>
      <c r="E9" s="68" t="str">
        <f t="shared" si="0"/>
        <v>20170907 9:10:27.980000</v>
      </c>
      <c r="F9" s="69">
        <f t="shared" si="1"/>
        <v>137388</v>
      </c>
    </row>
    <row r="10" spans="1:12">
      <c r="A10">
        <v>286</v>
      </c>
      <c r="B10">
        <v>642</v>
      </c>
      <c r="C10" t="s">
        <v>63</v>
      </c>
      <c r="D10" t="s">
        <v>1589</v>
      </c>
      <c r="E10" s="68" t="str">
        <f t="shared" si="0"/>
        <v>20170907 9:10:27.980000</v>
      </c>
      <c r="F10" s="69">
        <f t="shared" si="1"/>
        <v>183612</v>
      </c>
    </row>
    <row r="11" spans="1:12">
      <c r="A11">
        <v>500</v>
      </c>
      <c r="B11">
        <v>640</v>
      </c>
      <c r="C11" t="s">
        <v>63</v>
      </c>
      <c r="D11" t="s">
        <v>1590</v>
      </c>
      <c r="E11" s="68" t="str">
        <f t="shared" si="0"/>
        <v>20170907 9:38:24.257520</v>
      </c>
      <c r="F11" s="69">
        <f t="shared" si="1"/>
        <v>320000</v>
      </c>
    </row>
    <row r="12" spans="1:12">
      <c r="A12">
        <v>500</v>
      </c>
      <c r="B12">
        <v>640.5</v>
      </c>
      <c r="C12" t="s">
        <v>63</v>
      </c>
      <c r="D12" t="s">
        <v>1591</v>
      </c>
      <c r="E12" s="68" t="str">
        <f t="shared" si="0"/>
        <v>20170907 9:57:34.416080</v>
      </c>
      <c r="F12" s="69">
        <f t="shared" si="1"/>
        <v>320250</v>
      </c>
    </row>
    <row r="13" spans="1:12">
      <c r="A13">
        <v>500</v>
      </c>
      <c r="B13">
        <v>640.5</v>
      </c>
      <c r="C13" t="s">
        <v>63</v>
      </c>
      <c r="D13" t="s">
        <v>1592</v>
      </c>
      <c r="E13" s="68" t="str">
        <f t="shared" si="0"/>
        <v>20170907 10:05:53.700827</v>
      </c>
      <c r="F13" s="69">
        <f t="shared" si="1"/>
        <v>320250</v>
      </c>
    </row>
    <row r="14" spans="1:12">
      <c r="A14">
        <v>500</v>
      </c>
      <c r="B14">
        <v>640</v>
      </c>
      <c r="C14" t="s">
        <v>63</v>
      </c>
      <c r="D14" t="s">
        <v>1593</v>
      </c>
      <c r="E14" s="68" t="str">
        <f t="shared" si="0"/>
        <v>20170907 10:10:02.393851</v>
      </c>
      <c r="F14" s="69">
        <f t="shared" si="1"/>
        <v>320000</v>
      </c>
    </row>
    <row r="15" spans="1:12">
      <c r="A15">
        <v>800</v>
      </c>
      <c r="B15">
        <v>641.5</v>
      </c>
      <c r="C15" t="s">
        <v>63</v>
      </c>
      <c r="D15" t="s">
        <v>1594</v>
      </c>
      <c r="E15" s="68" t="str">
        <f t="shared" si="0"/>
        <v>20170907 10:48:57.465217</v>
      </c>
      <c r="F15" s="69">
        <f t="shared" si="1"/>
        <v>513200</v>
      </c>
    </row>
    <row r="16" spans="1:12">
      <c r="A16">
        <v>1000</v>
      </c>
      <c r="B16">
        <v>642.5</v>
      </c>
      <c r="C16" t="s">
        <v>63</v>
      </c>
      <c r="D16" t="s">
        <v>1595</v>
      </c>
      <c r="E16" s="68" t="str">
        <f t="shared" si="0"/>
        <v>20170907 11:00:21.436819</v>
      </c>
      <c r="F16" s="69">
        <f t="shared" si="1"/>
        <v>642500</v>
      </c>
    </row>
    <row r="17" spans="1:6">
      <c r="A17">
        <v>800</v>
      </c>
      <c r="B17">
        <v>641.5</v>
      </c>
      <c r="C17" t="s">
        <v>63</v>
      </c>
      <c r="D17" t="s">
        <v>1596</v>
      </c>
      <c r="E17" s="68" t="str">
        <f t="shared" si="0"/>
        <v>20170907 11:41:36.972561</v>
      </c>
      <c r="F17" s="69">
        <f t="shared" si="1"/>
        <v>513200</v>
      </c>
    </row>
    <row r="18" spans="1:6">
      <c r="A18">
        <v>57</v>
      </c>
      <c r="B18">
        <v>641.5</v>
      </c>
      <c r="C18" t="s">
        <v>63</v>
      </c>
      <c r="D18" t="s">
        <v>1597</v>
      </c>
      <c r="E18" s="68" t="str">
        <f t="shared" si="0"/>
        <v>20170907 12:19:31.198000</v>
      </c>
      <c r="F18" s="69">
        <f t="shared" si="1"/>
        <v>36565.5</v>
      </c>
    </row>
    <row r="19" spans="1:6">
      <c r="A19">
        <v>115</v>
      </c>
      <c r="B19">
        <v>641.5</v>
      </c>
      <c r="C19" t="s">
        <v>63</v>
      </c>
      <c r="D19" t="s">
        <v>1597</v>
      </c>
      <c r="E19" s="68" t="str">
        <f t="shared" si="0"/>
        <v>20170907 12:19:31.198000</v>
      </c>
      <c r="F19" s="69">
        <f t="shared" si="1"/>
        <v>73772.5</v>
      </c>
    </row>
    <row r="20" spans="1:6">
      <c r="A20">
        <v>100</v>
      </c>
      <c r="B20">
        <v>641.5</v>
      </c>
      <c r="C20" t="s">
        <v>63</v>
      </c>
      <c r="D20" t="s">
        <v>1597</v>
      </c>
      <c r="E20" s="68" t="str">
        <f t="shared" si="0"/>
        <v>20170907 12:19:31.198000</v>
      </c>
      <c r="F20" s="69">
        <f t="shared" si="1"/>
        <v>64150</v>
      </c>
    </row>
    <row r="21" spans="1:6">
      <c r="A21">
        <v>80</v>
      </c>
      <c r="B21">
        <v>641.5</v>
      </c>
      <c r="C21" t="s">
        <v>63</v>
      </c>
      <c r="D21" t="s">
        <v>1597</v>
      </c>
      <c r="E21" s="68" t="str">
        <f t="shared" si="0"/>
        <v>20170907 12:19:31.198000</v>
      </c>
      <c r="F21" s="69">
        <f t="shared" si="1"/>
        <v>51320</v>
      </c>
    </row>
    <row r="22" spans="1:6">
      <c r="A22">
        <v>45</v>
      </c>
      <c r="B22">
        <v>641.5</v>
      </c>
      <c r="C22" t="s">
        <v>63</v>
      </c>
      <c r="D22" t="s">
        <v>1597</v>
      </c>
      <c r="E22" s="68" t="str">
        <f t="shared" si="0"/>
        <v>20170907 12:19:31.198000</v>
      </c>
      <c r="F22" s="69">
        <f t="shared" si="1"/>
        <v>28867.5</v>
      </c>
    </row>
    <row r="23" spans="1:6">
      <c r="A23">
        <v>167</v>
      </c>
      <c r="B23">
        <v>641.5</v>
      </c>
      <c r="C23" t="s">
        <v>63</v>
      </c>
      <c r="D23" t="s">
        <v>1598</v>
      </c>
      <c r="E23" s="68" t="str">
        <f t="shared" si="0"/>
        <v>20170907 12:19:31.233000</v>
      </c>
      <c r="F23" s="69">
        <f t="shared" si="1"/>
        <v>107130.5</v>
      </c>
    </row>
    <row r="24" spans="1:6">
      <c r="A24">
        <v>49</v>
      </c>
      <c r="B24">
        <v>641.5</v>
      </c>
      <c r="C24" t="s">
        <v>63</v>
      </c>
      <c r="D24" t="s">
        <v>1599</v>
      </c>
      <c r="E24" s="68" t="str">
        <f t="shared" si="0"/>
        <v>20170907 12:19:33.589000</v>
      </c>
      <c r="F24" s="69">
        <f t="shared" si="1"/>
        <v>31433.5</v>
      </c>
    </row>
    <row r="25" spans="1:6">
      <c r="A25">
        <v>138</v>
      </c>
      <c r="B25">
        <v>641.5</v>
      </c>
      <c r="C25" t="s">
        <v>63</v>
      </c>
      <c r="D25" t="s">
        <v>1600</v>
      </c>
      <c r="E25" s="68" t="str">
        <f t="shared" si="0"/>
        <v>20170907 12:19:37.652000</v>
      </c>
      <c r="F25" s="69">
        <f t="shared" si="1"/>
        <v>88527</v>
      </c>
    </row>
    <row r="26" spans="1:6">
      <c r="A26">
        <v>149</v>
      </c>
      <c r="B26">
        <v>641.5</v>
      </c>
      <c r="C26" t="s">
        <v>63</v>
      </c>
      <c r="D26" t="s">
        <v>1600</v>
      </c>
      <c r="E26" s="68" t="str">
        <f t="shared" si="0"/>
        <v>20170907 12:19:37.652000</v>
      </c>
      <c r="F26" s="69">
        <f t="shared" si="1"/>
        <v>95583.5</v>
      </c>
    </row>
    <row r="27" spans="1:6">
      <c r="A27">
        <v>1000</v>
      </c>
      <c r="B27">
        <v>640.5</v>
      </c>
      <c r="C27" t="s">
        <v>63</v>
      </c>
      <c r="D27" t="s">
        <v>1601</v>
      </c>
      <c r="E27" s="68" t="str">
        <f t="shared" si="0"/>
        <v>20170907 12:23:23.007738</v>
      </c>
      <c r="F27" s="69">
        <f t="shared" si="1"/>
        <v>640500</v>
      </c>
    </row>
    <row r="28" spans="1:6">
      <c r="A28">
        <v>1000</v>
      </c>
      <c r="B28">
        <v>641.5</v>
      </c>
      <c r="C28" t="s">
        <v>63</v>
      </c>
      <c r="D28" t="s">
        <v>1602</v>
      </c>
      <c r="E28" s="68" t="str">
        <f t="shared" si="0"/>
        <v>20170907 13:03:56.694177</v>
      </c>
      <c r="F28" s="69">
        <f t="shared" si="1"/>
        <v>641500</v>
      </c>
    </row>
    <row r="29" spans="1:6">
      <c r="A29">
        <v>194</v>
      </c>
      <c r="B29">
        <v>642.5</v>
      </c>
      <c r="C29" t="s">
        <v>63</v>
      </c>
      <c r="D29" t="s">
        <v>1603</v>
      </c>
      <c r="E29" s="68" t="str">
        <f t="shared" si="0"/>
        <v>20170907 13:47:38.236000</v>
      </c>
      <c r="F29" s="69">
        <f t="shared" si="1"/>
        <v>124645</v>
      </c>
    </row>
    <row r="30" spans="1:6">
      <c r="A30">
        <v>80</v>
      </c>
      <c r="B30">
        <v>642.5</v>
      </c>
      <c r="C30" t="s">
        <v>63</v>
      </c>
      <c r="D30" t="s">
        <v>1603</v>
      </c>
      <c r="E30" s="68" t="str">
        <f t="shared" si="0"/>
        <v>20170907 13:47:38.236000</v>
      </c>
      <c r="F30" s="69">
        <f t="shared" si="1"/>
        <v>51400</v>
      </c>
    </row>
    <row r="31" spans="1:6">
      <c r="A31">
        <v>100</v>
      </c>
      <c r="B31">
        <v>642.5</v>
      </c>
      <c r="C31" t="s">
        <v>63</v>
      </c>
      <c r="D31" t="s">
        <v>1603</v>
      </c>
      <c r="E31" s="68" t="str">
        <f t="shared" si="0"/>
        <v>20170907 13:47:38.236000</v>
      </c>
      <c r="F31" s="69">
        <f t="shared" si="1"/>
        <v>64250</v>
      </c>
    </row>
    <row r="32" spans="1:6">
      <c r="A32">
        <v>91</v>
      </c>
      <c r="B32">
        <v>642.5</v>
      </c>
      <c r="C32" t="s">
        <v>63</v>
      </c>
      <c r="D32" t="s">
        <v>1603</v>
      </c>
      <c r="E32" s="68" t="str">
        <f t="shared" si="0"/>
        <v>20170907 13:47:38.236000</v>
      </c>
      <c r="F32" s="69">
        <f t="shared" si="1"/>
        <v>58467.5</v>
      </c>
    </row>
    <row r="33" spans="1:6">
      <c r="A33">
        <v>160</v>
      </c>
      <c r="B33">
        <v>642.5</v>
      </c>
      <c r="C33" t="s">
        <v>63</v>
      </c>
      <c r="D33" t="s">
        <v>1603</v>
      </c>
      <c r="E33" s="68" t="str">
        <f t="shared" si="0"/>
        <v>20170907 13:47:38.236000</v>
      </c>
      <c r="F33" s="69">
        <f t="shared" si="1"/>
        <v>102800</v>
      </c>
    </row>
    <row r="34" spans="1:6">
      <c r="A34">
        <v>38</v>
      </c>
      <c r="B34">
        <v>642.5</v>
      </c>
      <c r="C34" t="s">
        <v>63</v>
      </c>
      <c r="D34" t="s">
        <v>1603</v>
      </c>
      <c r="E34" s="68" t="str">
        <f t="shared" si="0"/>
        <v>20170907 13:47:38.236000</v>
      </c>
      <c r="F34" s="69">
        <f t="shared" si="1"/>
        <v>24415</v>
      </c>
    </row>
    <row r="35" spans="1:6">
      <c r="A35">
        <v>91</v>
      </c>
      <c r="B35">
        <v>642.5</v>
      </c>
      <c r="C35" t="s">
        <v>63</v>
      </c>
      <c r="D35" t="s">
        <v>1603</v>
      </c>
      <c r="E35" s="68" t="str">
        <f t="shared" si="0"/>
        <v>20170907 13:47:38.236000</v>
      </c>
      <c r="F35" s="69">
        <f t="shared" si="1"/>
        <v>58467.5</v>
      </c>
    </row>
    <row r="36" spans="1:6">
      <c r="A36">
        <v>78</v>
      </c>
      <c r="B36">
        <v>642.5</v>
      </c>
      <c r="C36" t="s">
        <v>63</v>
      </c>
      <c r="D36" t="s">
        <v>1603</v>
      </c>
      <c r="E36" s="68" t="str">
        <f t="shared" si="0"/>
        <v>20170907 13:47:38.236000</v>
      </c>
      <c r="F36" s="69">
        <f t="shared" si="1"/>
        <v>50115</v>
      </c>
    </row>
    <row r="37" spans="1:6">
      <c r="A37">
        <v>90</v>
      </c>
      <c r="B37">
        <v>642.5</v>
      </c>
      <c r="C37" t="s">
        <v>63</v>
      </c>
      <c r="D37" t="s">
        <v>1603</v>
      </c>
      <c r="E37" s="68" t="str">
        <f t="shared" si="0"/>
        <v>20170907 13:47:38.236000</v>
      </c>
      <c r="F37" s="69">
        <f t="shared" si="1"/>
        <v>57825</v>
      </c>
    </row>
    <row r="38" spans="1:6">
      <c r="A38">
        <v>41</v>
      </c>
      <c r="B38">
        <v>642.5</v>
      </c>
      <c r="C38" t="s">
        <v>63</v>
      </c>
      <c r="D38" t="s">
        <v>1603</v>
      </c>
      <c r="E38" s="68" t="str">
        <f t="shared" si="0"/>
        <v>20170907 13:47:38.236000</v>
      </c>
      <c r="F38" s="69">
        <f t="shared" si="1"/>
        <v>26342.5</v>
      </c>
    </row>
    <row r="39" spans="1:6">
      <c r="A39">
        <v>37</v>
      </c>
      <c r="B39">
        <v>642.5</v>
      </c>
      <c r="C39" t="s">
        <v>63</v>
      </c>
      <c r="D39" t="s">
        <v>1603</v>
      </c>
      <c r="E39" s="68" t="str">
        <f t="shared" si="0"/>
        <v>20170907 13:47:38.236000</v>
      </c>
      <c r="F39" s="69">
        <f t="shared" si="1"/>
        <v>23772.5</v>
      </c>
    </row>
    <row r="40" spans="1:6">
      <c r="A40">
        <v>30</v>
      </c>
      <c r="B40">
        <v>641.5</v>
      </c>
      <c r="C40" t="s">
        <v>63</v>
      </c>
      <c r="D40" t="s">
        <v>1604</v>
      </c>
      <c r="E40" s="68" t="str">
        <f t="shared" si="0"/>
        <v>20170907 14:19:06.399000</v>
      </c>
      <c r="F40" s="69">
        <f t="shared" si="1"/>
        <v>19245</v>
      </c>
    </row>
    <row r="41" spans="1:6">
      <c r="A41">
        <v>21</v>
      </c>
      <c r="B41">
        <v>641.5</v>
      </c>
      <c r="C41" t="s">
        <v>63</v>
      </c>
      <c r="D41" t="s">
        <v>1604</v>
      </c>
      <c r="E41" s="68" t="str">
        <f t="shared" si="0"/>
        <v>20170907 14:19:06.399000</v>
      </c>
      <c r="F41" s="69">
        <f t="shared" si="1"/>
        <v>13471.5</v>
      </c>
    </row>
    <row r="42" spans="1:6">
      <c r="A42">
        <v>92</v>
      </c>
      <c r="B42">
        <v>641.5</v>
      </c>
      <c r="C42" t="s">
        <v>63</v>
      </c>
      <c r="D42" t="s">
        <v>1604</v>
      </c>
      <c r="E42" s="68" t="str">
        <f t="shared" si="0"/>
        <v>20170907 14:19:06.399000</v>
      </c>
      <c r="F42" s="69">
        <f t="shared" si="1"/>
        <v>59018</v>
      </c>
    </row>
    <row r="43" spans="1:6">
      <c r="A43">
        <v>84</v>
      </c>
      <c r="B43">
        <v>641.5</v>
      </c>
      <c r="C43" t="s">
        <v>63</v>
      </c>
      <c r="D43" t="s">
        <v>1604</v>
      </c>
      <c r="E43" s="68" t="str">
        <f t="shared" si="0"/>
        <v>20170907 14:19:06.399000</v>
      </c>
      <c r="F43" s="69">
        <f t="shared" si="1"/>
        <v>53886</v>
      </c>
    </row>
    <row r="44" spans="1:6">
      <c r="A44">
        <v>36</v>
      </c>
      <c r="B44">
        <v>641.5</v>
      </c>
      <c r="C44" t="s">
        <v>63</v>
      </c>
      <c r="D44" t="s">
        <v>1604</v>
      </c>
      <c r="E44" s="68" t="str">
        <f t="shared" si="0"/>
        <v>20170907 14:19:06.399000</v>
      </c>
      <c r="F44" s="69">
        <f t="shared" si="1"/>
        <v>23094</v>
      </c>
    </row>
    <row r="45" spans="1:6">
      <c r="A45">
        <v>90</v>
      </c>
      <c r="B45">
        <v>641.5</v>
      </c>
      <c r="C45" t="s">
        <v>63</v>
      </c>
      <c r="D45" t="s">
        <v>1604</v>
      </c>
      <c r="E45" s="68" t="str">
        <f t="shared" si="0"/>
        <v>20170907 14:19:06.399000</v>
      </c>
      <c r="F45" s="69">
        <f t="shared" si="1"/>
        <v>57735</v>
      </c>
    </row>
    <row r="46" spans="1:6">
      <c r="A46">
        <v>8</v>
      </c>
      <c r="B46">
        <v>641.5</v>
      </c>
      <c r="C46" t="s">
        <v>63</v>
      </c>
      <c r="D46" t="s">
        <v>1605</v>
      </c>
      <c r="E46" s="68" t="str">
        <f t="shared" si="0"/>
        <v>20170907 14:19:06.425000</v>
      </c>
      <c r="F46" s="69">
        <f t="shared" si="1"/>
        <v>5132</v>
      </c>
    </row>
    <row r="47" spans="1:6">
      <c r="A47">
        <v>56</v>
      </c>
      <c r="B47">
        <v>641.5</v>
      </c>
      <c r="C47" t="s">
        <v>63</v>
      </c>
      <c r="D47" t="s">
        <v>1606</v>
      </c>
      <c r="E47" s="68" t="str">
        <f t="shared" si="0"/>
        <v>20170907 14:19:06.426000</v>
      </c>
      <c r="F47" s="69">
        <f t="shared" si="1"/>
        <v>35924</v>
      </c>
    </row>
    <row r="48" spans="1:6">
      <c r="A48">
        <v>583</v>
      </c>
      <c r="B48">
        <v>641.5</v>
      </c>
      <c r="C48" t="s">
        <v>63</v>
      </c>
      <c r="D48" t="s">
        <v>1607</v>
      </c>
      <c r="E48" s="68" t="str">
        <f t="shared" si="0"/>
        <v>20170907 14:19:06.433000</v>
      </c>
      <c r="F48" s="69">
        <f t="shared" si="1"/>
        <v>373994.5</v>
      </c>
    </row>
    <row r="49" spans="1:6">
      <c r="A49">
        <v>73</v>
      </c>
      <c r="B49">
        <v>641</v>
      </c>
      <c r="C49" t="s">
        <v>63</v>
      </c>
      <c r="D49" t="s">
        <v>1608</v>
      </c>
      <c r="E49" s="68" t="str">
        <f t="shared" si="0"/>
        <v>20170907 14:46:14.277000</v>
      </c>
      <c r="F49" s="69">
        <f t="shared" si="1"/>
        <v>46793</v>
      </c>
    </row>
    <row r="50" spans="1:6">
      <c r="A50">
        <v>17</v>
      </c>
      <c r="B50">
        <v>641</v>
      </c>
      <c r="C50" t="s">
        <v>63</v>
      </c>
      <c r="D50" t="s">
        <v>1608</v>
      </c>
      <c r="E50" s="68" t="str">
        <f t="shared" si="0"/>
        <v>20170907 14:46:14.277000</v>
      </c>
      <c r="F50" s="69">
        <f t="shared" si="1"/>
        <v>10897</v>
      </c>
    </row>
    <row r="51" spans="1:6">
      <c r="A51">
        <v>101</v>
      </c>
      <c r="B51">
        <v>641</v>
      </c>
      <c r="C51" t="s">
        <v>63</v>
      </c>
      <c r="D51" t="s">
        <v>1608</v>
      </c>
      <c r="E51" s="68" t="str">
        <f t="shared" si="0"/>
        <v>20170907 14:46:14.277000</v>
      </c>
      <c r="F51" s="69">
        <f t="shared" si="1"/>
        <v>64741</v>
      </c>
    </row>
    <row r="52" spans="1:6">
      <c r="A52">
        <v>90</v>
      </c>
      <c r="B52">
        <v>641</v>
      </c>
      <c r="C52" t="s">
        <v>63</v>
      </c>
      <c r="D52" t="s">
        <v>1608</v>
      </c>
      <c r="E52" s="68" t="str">
        <f t="shared" si="0"/>
        <v>20170907 14:46:14.277000</v>
      </c>
      <c r="F52" s="69">
        <f t="shared" si="1"/>
        <v>57690</v>
      </c>
    </row>
    <row r="53" spans="1:6">
      <c r="A53">
        <v>83</v>
      </c>
      <c r="B53">
        <v>641</v>
      </c>
      <c r="C53" t="s">
        <v>63</v>
      </c>
      <c r="D53" t="s">
        <v>1608</v>
      </c>
      <c r="E53" s="68" t="str">
        <f t="shared" si="0"/>
        <v>20170907 14:46:14.277000</v>
      </c>
      <c r="F53" s="69">
        <f t="shared" si="1"/>
        <v>53203</v>
      </c>
    </row>
    <row r="54" spans="1:6">
      <c r="A54">
        <v>100</v>
      </c>
      <c r="B54">
        <v>641</v>
      </c>
      <c r="C54" t="s">
        <v>63</v>
      </c>
      <c r="D54" t="s">
        <v>1608</v>
      </c>
      <c r="E54" s="68" t="str">
        <f t="shared" si="0"/>
        <v>20170907 14:46:14.277000</v>
      </c>
      <c r="F54" s="69">
        <f t="shared" si="1"/>
        <v>64100</v>
      </c>
    </row>
    <row r="55" spans="1:6">
      <c r="A55">
        <v>490</v>
      </c>
      <c r="B55">
        <v>641</v>
      </c>
      <c r="C55" t="s">
        <v>63</v>
      </c>
      <c r="D55" t="s">
        <v>1609</v>
      </c>
      <c r="E55" s="68" t="str">
        <f t="shared" si="0"/>
        <v>20170907 14:46:14.297000</v>
      </c>
      <c r="F55" s="69">
        <f t="shared" si="1"/>
        <v>314090</v>
      </c>
    </row>
    <row r="56" spans="1:6">
      <c r="A56">
        <v>46</v>
      </c>
      <c r="B56">
        <v>641</v>
      </c>
      <c r="C56" t="s">
        <v>63</v>
      </c>
      <c r="D56" t="s">
        <v>1609</v>
      </c>
      <c r="E56" s="68" t="str">
        <f t="shared" si="0"/>
        <v>20170907 14:46:14.297000</v>
      </c>
      <c r="F56" s="69">
        <f t="shared" si="1"/>
        <v>29486</v>
      </c>
    </row>
    <row r="57" spans="1:6">
      <c r="A57">
        <v>87</v>
      </c>
      <c r="B57">
        <v>642</v>
      </c>
      <c r="C57" t="s">
        <v>63</v>
      </c>
      <c r="D57" t="s">
        <v>1610</v>
      </c>
      <c r="E57" s="68" t="str">
        <f t="shared" si="0"/>
        <v>20170907 14:55:13.236000</v>
      </c>
      <c r="F57" s="69">
        <f t="shared" si="1"/>
        <v>55854</v>
      </c>
    </row>
    <row r="58" spans="1:6">
      <c r="A58">
        <v>90</v>
      </c>
      <c r="B58">
        <v>642</v>
      </c>
      <c r="C58" t="s">
        <v>63</v>
      </c>
      <c r="D58" t="s">
        <v>1610</v>
      </c>
      <c r="E58" s="68" t="str">
        <f t="shared" si="0"/>
        <v>20170907 14:55:13.236000</v>
      </c>
      <c r="F58" s="69">
        <f t="shared" si="1"/>
        <v>57780</v>
      </c>
    </row>
    <row r="59" spans="1:6">
      <c r="A59">
        <v>46</v>
      </c>
      <c r="B59">
        <v>642</v>
      </c>
      <c r="C59" t="s">
        <v>63</v>
      </c>
      <c r="D59" t="s">
        <v>1610</v>
      </c>
      <c r="E59" s="68" t="str">
        <f t="shared" si="0"/>
        <v>20170907 14:55:13.236000</v>
      </c>
      <c r="F59" s="69">
        <f t="shared" si="1"/>
        <v>29532</v>
      </c>
    </row>
    <row r="60" spans="1:6">
      <c r="A60">
        <v>80</v>
      </c>
      <c r="B60">
        <v>642</v>
      </c>
      <c r="C60" t="s">
        <v>63</v>
      </c>
      <c r="D60" t="s">
        <v>1610</v>
      </c>
      <c r="E60" s="68" t="str">
        <f t="shared" si="0"/>
        <v>20170907 14:55:13.236000</v>
      </c>
      <c r="F60" s="69">
        <f t="shared" si="1"/>
        <v>51360</v>
      </c>
    </row>
    <row r="61" spans="1:6">
      <c r="A61">
        <v>36</v>
      </c>
      <c r="B61">
        <v>642</v>
      </c>
      <c r="C61" t="s">
        <v>63</v>
      </c>
      <c r="D61" t="s">
        <v>1610</v>
      </c>
      <c r="E61" s="68" t="str">
        <f t="shared" si="0"/>
        <v>20170907 14:55:13.236000</v>
      </c>
      <c r="F61" s="69">
        <f t="shared" si="1"/>
        <v>23112</v>
      </c>
    </row>
    <row r="62" spans="1:6">
      <c r="A62">
        <v>94</v>
      </c>
      <c r="B62">
        <v>642</v>
      </c>
      <c r="C62" t="s">
        <v>63</v>
      </c>
      <c r="D62" t="s">
        <v>1610</v>
      </c>
      <c r="E62" s="68" t="str">
        <f t="shared" si="0"/>
        <v>20170907 14:55:13.236000</v>
      </c>
      <c r="F62" s="69">
        <f t="shared" si="1"/>
        <v>60348</v>
      </c>
    </row>
    <row r="63" spans="1:6">
      <c r="A63">
        <v>35</v>
      </c>
      <c r="B63">
        <v>642</v>
      </c>
      <c r="C63" t="s">
        <v>63</v>
      </c>
      <c r="D63" t="s">
        <v>1610</v>
      </c>
      <c r="E63" s="68" t="str">
        <f t="shared" si="0"/>
        <v>20170907 14:55:13.236000</v>
      </c>
      <c r="F63" s="69">
        <f t="shared" si="1"/>
        <v>22470</v>
      </c>
    </row>
    <row r="64" spans="1:6">
      <c r="A64">
        <v>99</v>
      </c>
      <c r="B64">
        <v>642</v>
      </c>
      <c r="C64" t="s">
        <v>63</v>
      </c>
      <c r="D64" t="s">
        <v>1610</v>
      </c>
      <c r="E64" s="68" t="str">
        <f t="shared" si="0"/>
        <v>20170907 14:55:13.236000</v>
      </c>
      <c r="F64" s="69">
        <f t="shared" si="1"/>
        <v>63558</v>
      </c>
    </row>
    <row r="65" spans="1:6">
      <c r="A65">
        <v>248</v>
      </c>
      <c r="B65">
        <v>642</v>
      </c>
      <c r="C65" t="s">
        <v>63</v>
      </c>
      <c r="D65" t="s">
        <v>1610</v>
      </c>
      <c r="E65" s="68" t="str">
        <f t="shared" si="0"/>
        <v>20170907 14:55:13.236000</v>
      </c>
      <c r="F65" s="69">
        <f t="shared" si="1"/>
        <v>159216</v>
      </c>
    </row>
    <row r="66" spans="1:6">
      <c r="A66">
        <v>185</v>
      </c>
      <c r="B66">
        <v>642</v>
      </c>
      <c r="C66" t="s">
        <v>63</v>
      </c>
      <c r="D66" t="s">
        <v>1610</v>
      </c>
      <c r="E66" s="68" t="str">
        <f t="shared" ref="E66:E105" si="2">LEFT(D66,FIND(" ",D66)-1)&amp;" "&amp;IF((MID(D66,FIND(" ",D66)+1,2))&lt;"23",MID(D66,FIND(" ",D66)+1,2) + 2 - VALUE(MID(D66,28,1)),"0"&amp;"0")&amp;MID(D66,FIND(" ",D66)+3,13)</f>
        <v>20170907 14:55:13.236000</v>
      </c>
      <c r="F66" s="69">
        <f t="shared" ref="F66:F105" si="3">A66*B66</f>
        <v>118770</v>
      </c>
    </row>
    <row r="67" spans="1:6">
      <c r="A67">
        <v>80</v>
      </c>
      <c r="B67">
        <v>643.5</v>
      </c>
      <c r="C67" t="s">
        <v>63</v>
      </c>
      <c r="D67" t="s">
        <v>1611</v>
      </c>
      <c r="E67" s="68" t="str">
        <f t="shared" si="2"/>
        <v>20170907 15:13:05.205000</v>
      </c>
      <c r="F67" s="69">
        <f t="shared" si="3"/>
        <v>51480</v>
      </c>
    </row>
    <row r="68" spans="1:6">
      <c r="A68">
        <v>82</v>
      </c>
      <c r="B68">
        <v>643.5</v>
      </c>
      <c r="C68" t="s">
        <v>63</v>
      </c>
      <c r="D68" t="s">
        <v>1611</v>
      </c>
      <c r="E68" s="68" t="str">
        <f t="shared" si="2"/>
        <v>20170907 15:13:05.205000</v>
      </c>
      <c r="F68" s="69">
        <f t="shared" si="3"/>
        <v>52767</v>
      </c>
    </row>
    <row r="69" spans="1:6">
      <c r="A69">
        <v>90</v>
      </c>
      <c r="B69">
        <v>643.5</v>
      </c>
      <c r="C69" t="s">
        <v>63</v>
      </c>
      <c r="D69" t="s">
        <v>1611</v>
      </c>
      <c r="E69" s="68" t="str">
        <f t="shared" si="2"/>
        <v>20170907 15:13:05.205000</v>
      </c>
      <c r="F69" s="69">
        <f t="shared" si="3"/>
        <v>57915</v>
      </c>
    </row>
    <row r="70" spans="1:6">
      <c r="A70">
        <v>421</v>
      </c>
      <c r="B70">
        <v>643.5</v>
      </c>
      <c r="C70" t="s">
        <v>63</v>
      </c>
      <c r="D70" t="s">
        <v>1611</v>
      </c>
      <c r="E70" s="68" t="str">
        <f t="shared" si="2"/>
        <v>20170907 15:13:05.205000</v>
      </c>
      <c r="F70" s="69">
        <f t="shared" si="3"/>
        <v>270913.5</v>
      </c>
    </row>
    <row r="71" spans="1:6">
      <c r="A71">
        <v>90</v>
      </c>
      <c r="B71">
        <v>643.5</v>
      </c>
      <c r="C71" t="s">
        <v>63</v>
      </c>
      <c r="D71" t="s">
        <v>1611</v>
      </c>
      <c r="E71" s="68" t="str">
        <f t="shared" si="2"/>
        <v>20170907 15:13:05.205000</v>
      </c>
      <c r="F71" s="69">
        <f t="shared" si="3"/>
        <v>57915</v>
      </c>
    </row>
    <row r="72" spans="1:6">
      <c r="A72">
        <v>237</v>
      </c>
      <c r="B72">
        <v>643.5</v>
      </c>
      <c r="C72" t="s">
        <v>63</v>
      </c>
      <c r="D72" t="s">
        <v>1611</v>
      </c>
      <c r="E72" s="68" t="str">
        <f t="shared" si="2"/>
        <v>20170907 15:13:05.205000</v>
      </c>
      <c r="F72" s="69">
        <f t="shared" si="3"/>
        <v>152509.5</v>
      </c>
    </row>
    <row r="73" spans="1:6">
      <c r="A73">
        <v>1000</v>
      </c>
      <c r="B73">
        <v>644</v>
      </c>
      <c r="C73" t="s">
        <v>63</v>
      </c>
      <c r="D73" t="s">
        <v>1612</v>
      </c>
      <c r="E73" s="68" t="str">
        <f t="shared" si="2"/>
        <v>20170907 15:35:35.305000</v>
      </c>
      <c r="F73" s="69">
        <f t="shared" si="3"/>
        <v>644000</v>
      </c>
    </row>
    <row r="74" spans="1:6">
      <c r="A74">
        <v>45</v>
      </c>
      <c r="B74">
        <v>645</v>
      </c>
      <c r="C74" t="s">
        <v>63</v>
      </c>
      <c r="D74" t="s">
        <v>1613</v>
      </c>
      <c r="E74" s="68" t="str">
        <f t="shared" si="2"/>
        <v>20170907 15:37:32.913000</v>
      </c>
      <c r="F74" s="69">
        <f t="shared" si="3"/>
        <v>29025</v>
      </c>
    </row>
    <row r="75" spans="1:6">
      <c r="A75">
        <v>90</v>
      </c>
      <c r="B75">
        <v>645</v>
      </c>
      <c r="C75" t="s">
        <v>63</v>
      </c>
      <c r="D75" t="s">
        <v>1613</v>
      </c>
      <c r="E75" s="68" t="str">
        <f t="shared" si="2"/>
        <v>20170907 15:37:32.913000</v>
      </c>
      <c r="F75" s="69">
        <f t="shared" si="3"/>
        <v>58050</v>
      </c>
    </row>
    <row r="76" spans="1:6">
      <c r="A76">
        <v>190</v>
      </c>
      <c r="B76">
        <v>645</v>
      </c>
      <c r="C76" t="s">
        <v>63</v>
      </c>
      <c r="D76" t="s">
        <v>1613</v>
      </c>
      <c r="E76" s="68" t="str">
        <f t="shared" si="2"/>
        <v>20170907 15:37:32.913000</v>
      </c>
      <c r="F76" s="69">
        <f t="shared" si="3"/>
        <v>122550</v>
      </c>
    </row>
    <row r="77" spans="1:6">
      <c r="A77">
        <v>147</v>
      </c>
      <c r="B77">
        <v>645</v>
      </c>
      <c r="C77" t="s">
        <v>63</v>
      </c>
      <c r="D77" t="s">
        <v>1613</v>
      </c>
      <c r="E77" s="68" t="str">
        <f t="shared" si="2"/>
        <v>20170907 15:37:32.913000</v>
      </c>
      <c r="F77" s="69">
        <f t="shared" si="3"/>
        <v>94815</v>
      </c>
    </row>
    <row r="78" spans="1:6">
      <c r="A78">
        <v>129</v>
      </c>
      <c r="B78">
        <v>645</v>
      </c>
      <c r="C78" t="s">
        <v>63</v>
      </c>
      <c r="D78" t="s">
        <v>1613</v>
      </c>
      <c r="E78" s="68" t="str">
        <f t="shared" si="2"/>
        <v>20170907 15:37:32.913000</v>
      </c>
      <c r="F78" s="69">
        <f t="shared" si="3"/>
        <v>83205</v>
      </c>
    </row>
    <row r="79" spans="1:6">
      <c r="A79">
        <v>21</v>
      </c>
      <c r="B79">
        <v>645</v>
      </c>
      <c r="C79" t="s">
        <v>63</v>
      </c>
      <c r="D79" t="s">
        <v>1613</v>
      </c>
      <c r="E79" s="68" t="str">
        <f t="shared" si="2"/>
        <v>20170907 15:37:32.913000</v>
      </c>
      <c r="F79" s="69">
        <f t="shared" si="3"/>
        <v>13545</v>
      </c>
    </row>
    <row r="80" spans="1:6">
      <c r="A80">
        <v>78</v>
      </c>
      <c r="B80">
        <v>645</v>
      </c>
      <c r="C80" t="s">
        <v>63</v>
      </c>
      <c r="D80" t="s">
        <v>1613</v>
      </c>
      <c r="E80" s="68" t="str">
        <f t="shared" si="2"/>
        <v>20170907 15:37:32.913000</v>
      </c>
      <c r="F80" s="69">
        <f t="shared" si="3"/>
        <v>50310</v>
      </c>
    </row>
    <row r="81" spans="1:6">
      <c r="A81">
        <v>15</v>
      </c>
      <c r="B81">
        <v>645</v>
      </c>
      <c r="C81" t="s">
        <v>63</v>
      </c>
      <c r="D81" t="s">
        <v>1614</v>
      </c>
      <c r="E81" s="68" t="str">
        <f t="shared" si="2"/>
        <v>20170907 15:37:32.937000</v>
      </c>
      <c r="F81" s="69">
        <f t="shared" si="3"/>
        <v>9675</v>
      </c>
    </row>
    <row r="82" spans="1:6">
      <c r="A82">
        <v>104</v>
      </c>
      <c r="B82">
        <v>645</v>
      </c>
      <c r="C82" t="s">
        <v>63</v>
      </c>
      <c r="D82" t="s">
        <v>1615</v>
      </c>
      <c r="E82" s="68" t="str">
        <f t="shared" si="2"/>
        <v>20170907 15:37:36.785000</v>
      </c>
      <c r="F82" s="69">
        <f t="shared" si="3"/>
        <v>67080</v>
      </c>
    </row>
    <row r="83" spans="1:6">
      <c r="A83">
        <v>140</v>
      </c>
      <c r="B83">
        <v>645</v>
      </c>
      <c r="C83" t="s">
        <v>63</v>
      </c>
      <c r="D83" t="s">
        <v>1616</v>
      </c>
      <c r="E83" s="68" t="str">
        <f t="shared" si="2"/>
        <v>20170907 15:37:37.535000</v>
      </c>
      <c r="F83" s="69">
        <f t="shared" si="3"/>
        <v>90300</v>
      </c>
    </row>
    <row r="84" spans="1:6">
      <c r="A84">
        <v>41</v>
      </c>
      <c r="B84">
        <v>645</v>
      </c>
      <c r="C84" t="s">
        <v>63</v>
      </c>
      <c r="D84" t="s">
        <v>1616</v>
      </c>
      <c r="E84" s="68" t="str">
        <f t="shared" si="2"/>
        <v>20170907 15:37:37.535000</v>
      </c>
      <c r="F84" s="69">
        <f t="shared" si="3"/>
        <v>26445</v>
      </c>
    </row>
    <row r="85" spans="1:6">
      <c r="A85">
        <v>1000</v>
      </c>
      <c r="B85">
        <v>645.5</v>
      </c>
      <c r="C85" t="s">
        <v>63</v>
      </c>
      <c r="D85" t="s">
        <v>1617</v>
      </c>
      <c r="E85" s="68" t="str">
        <f t="shared" si="2"/>
        <v>20170907 15:52:34.914169</v>
      </c>
      <c r="F85" s="69">
        <f t="shared" si="3"/>
        <v>645500</v>
      </c>
    </row>
    <row r="86" spans="1:6">
      <c r="A86">
        <v>427</v>
      </c>
      <c r="B86">
        <v>643</v>
      </c>
      <c r="C86" t="s">
        <v>63</v>
      </c>
      <c r="D86" t="s">
        <v>1618</v>
      </c>
      <c r="E86" s="68" t="str">
        <f t="shared" si="2"/>
        <v>20170907 15:59:02.122000</v>
      </c>
      <c r="F86" s="69">
        <f t="shared" si="3"/>
        <v>274561</v>
      </c>
    </row>
    <row r="87" spans="1:6">
      <c r="A87">
        <v>173</v>
      </c>
      <c r="B87">
        <v>643</v>
      </c>
      <c r="C87" t="s">
        <v>63</v>
      </c>
      <c r="D87" t="s">
        <v>1619</v>
      </c>
      <c r="E87" s="68" t="str">
        <f t="shared" si="2"/>
        <v>20170907 15:59:26.153000</v>
      </c>
      <c r="F87" s="69">
        <f t="shared" si="3"/>
        <v>111239</v>
      </c>
    </row>
    <row r="88" spans="1:6">
      <c r="A88">
        <v>42</v>
      </c>
      <c r="B88">
        <v>644</v>
      </c>
      <c r="C88" t="s">
        <v>63</v>
      </c>
      <c r="D88" t="s">
        <v>1620</v>
      </c>
      <c r="E88" s="68" t="str">
        <f t="shared" si="2"/>
        <v>20170907 16:09:39.680000</v>
      </c>
      <c r="F88" s="69">
        <f t="shared" si="3"/>
        <v>27048</v>
      </c>
    </row>
    <row r="89" spans="1:6">
      <c r="A89">
        <v>100</v>
      </c>
      <c r="B89">
        <v>644</v>
      </c>
      <c r="C89" t="s">
        <v>63</v>
      </c>
      <c r="D89" t="s">
        <v>1620</v>
      </c>
      <c r="E89" s="68" t="str">
        <f t="shared" si="2"/>
        <v>20170907 16:09:39.680000</v>
      </c>
      <c r="F89" s="69">
        <f t="shared" si="3"/>
        <v>64400</v>
      </c>
    </row>
    <row r="90" spans="1:6">
      <c r="A90">
        <v>88</v>
      </c>
      <c r="B90">
        <v>644</v>
      </c>
      <c r="C90" t="s">
        <v>63</v>
      </c>
      <c r="D90" t="s">
        <v>1620</v>
      </c>
      <c r="E90" s="68" t="str">
        <f t="shared" si="2"/>
        <v>20170907 16:09:39.680000</v>
      </c>
      <c r="F90" s="69">
        <f t="shared" si="3"/>
        <v>56672</v>
      </c>
    </row>
    <row r="91" spans="1:6">
      <c r="A91">
        <v>139</v>
      </c>
      <c r="B91">
        <v>644</v>
      </c>
      <c r="C91" t="s">
        <v>63</v>
      </c>
      <c r="D91" t="s">
        <v>1620</v>
      </c>
      <c r="E91" s="68" t="str">
        <f t="shared" si="2"/>
        <v>20170907 16:09:39.680000</v>
      </c>
      <c r="F91" s="69">
        <f t="shared" si="3"/>
        <v>89516</v>
      </c>
    </row>
    <row r="92" spans="1:6">
      <c r="A92">
        <v>25</v>
      </c>
      <c r="B92">
        <v>644</v>
      </c>
      <c r="C92" t="s">
        <v>63</v>
      </c>
      <c r="D92" t="s">
        <v>1620</v>
      </c>
      <c r="E92" s="68" t="str">
        <f t="shared" si="2"/>
        <v>20170907 16:09:39.680000</v>
      </c>
      <c r="F92" s="69">
        <f t="shared" si="3"/>
        <v>16100</v>
      </c>
    </row>
    <row r="93" spans="1:6">
      <c r="A93">
        <v>6</v>
      </c>
      <c r="B93">
        <v>644</v>
      </c>
      <c r="C93" t="s">
        <v>63</v>
      </c>
      <c r="D93" t="s">
        <v>1620</v>
      </c>
      <c r="E93" s="68" t="str">
        <f t="shared" si="2"/>
        <v>20170907 16:09:39.680000</v>
      </c>
      <c r="F93" s="69">
        <f t="shared" si="3"/>
        <v>3864</v>
      </c>
    </row>
    <row r="94" spans="1:6">
      <c r="A94">
        <v>1000</v>
      </c>
      <c r="B94">
        <v>643.5</v>
      </c>
      <c r="C94" t="s">
        <v>63</v>
      </c>
      <c r="D94" t="s">
        <v>1621</v>
      </c>
      <c r="E94" s="68" t="str">
        <f t="shared" si="2"/>
        <v>20170907 16:25:22.192553</v>
      </c>
      <c r="F94" s="69">
        <f t="shared" si="3"/>
        <v>643500</v>
      </c>
    </row>
    <row r="95" spans="1:6">
      <c r="A95">
        <v>88</v>
      </c>
      <c r="B95">
        <v>642.5</v>
      </c>
      <c r="C95" t="s">
        <v>63</v>
      </c>
      <c r="D95" t="s">
        <v>1622</v>
      </c>
      <c r="E95" s="68" t="str">
        <f t="shared" si="2"/>
        <v>20170907 16:38:28.175000</v>
      </c>
      <c r="F95" s="69">
        <f t="shared" si="3"/>
        <v>56540</v>
      </c>
    </row>
    <row r="96" spans="1:6">
      <c r="A96">
        <v>90</v>
      </c>
      <c r="B96">
        <v>642.5</v>
      </c>
      <c r="C96" t="s">
        <v>63</v>
      </c>
      <c r="D96" t="s">
        <v>1622</v>
      </c>
      <c r="E96" s="68" t="str">
        <f t="shared" si="2"/>
        <v>20170907 16:38:28.175000</v>
      </c>
      <c r="F96" s="69">
        <f t="shared" si="3"/>
        <v>57825</v>
      </c>
    </row>
    <row r="97" spans="1:6">
      <c r="A97">
        <v>166</v>
      </c>
      <c r="B97">
        <v>642.5</v>
      </c>
      <c r="C97" t="s">
        <v>63</v>
      </c>
      <c r="D97" t="s">
        <v>1622</v>
      </c>
      <c r="E97" s="68" t="str">
        <f t="shared" si="2"/>
        <v>20170907 16:38:28.175000</v>
      </c>
      <c r="F97" s="69">
        <f t="shared" si="3"/>
        <v>106655</v>
      </c>
    </row>
    <row r="98" spans="1:6">
      <c r="A98">
        <v>77</v>
      </c>
      <c r="B98">
        <v>642.5</v>
      </c>
      <c r="C98" t="s">
        <v>63</v>
      </c>
      <c r="D98" t="s">
        <v>1622</v>
      </c>
      <c r="E98" s="68" t="str">
        <f t="shared" si="2"/>
        <v>20170907 16:38:28.175000</v>
      </c>
      <c r="F98" s="69">
        <f t="shared" si="3"/>
        <v>49472.5</v>
      </c>
    </row>
    <row r="99" spans="1:6">
      <c r="A99">
        <v>100</v>
      </c>
      <c r="B99">
        <v>642.5</v>
      </c>
      <c r="C99" t="s">
        <v>63</v>
      </c>
      <c r="D99" t="s">
        <v>1622</v>
      </c>
      <c r="E99" s="68" t="str">
        <f t="shared" si="2"/>
        <v>20170907 16:38:28.175000</v>
      </c>
      <c r="F99" s="69">
        <f t="shared" si="3"/>
        <v>64250</v>
      </c>
    </row>
    <row r="100" spans="1:6">
      <c r="A100">
        <v>90</v>
      </c>
      <c r="B100">
        <v>642.5</v>
      </c>
      <c r="C100" t="s">
        <v>63</v>
      </c>
      <c r="D100" t="s">
        <v>1622</v>
      </c>
      <c r="E100" s="68" t="str">
        <f t="shared" si="2"/>
        <v>20170907 16:38:28.175000</v>
      </c>
      <c r="F100" s="69">
        <f t="shared" si="3"/>
        <v>57825</v>
      </c>
    </row>
    <row r="101" spans="1:6">
      <c r="A101">
        <v>92</v>
      </c>
      <c r="B101">
        <v>642.5</v>
      </c>
      <c r="C101" t="s">
        <v>63</v>
      </c>
      <c r="D101" t="s">
        <v>1622</v>
      </c>
      <c r="E101" s="68" t="str">
        <f t="shared" si="2"/>
        <v>20170907 16:38:28.175000</v>
      </c>
      <c r="F101" s="69">
        <f t="shared" si="3"/>
        <v>59110</v>
      </c>
    </row>
    <row r="102" spans="1:6">
      <c r="A102">
        <v>115</v>
      </c>
      <c r="B102">
        <v>642.5</v>
      </c>
      <c r="C102" t="s">
        <v>63</v>
      </c>
      <c r="D102" t="s">
        <v>1622</v>
      </c>
      <c r="E102" s="68" t="str">
        <f t="shared" si="2"/>
        <v>20170907 16:38:28.175000</v>
      </c>
      <c r="F102" s="69">
        <f t="shared" si="3"/>
        <v>73887.5</v>
      </c>
    </row>
    <row r="103" spans="1:6">
      <c r="A103">
        <v>80</v>
      </c>
      <c r="B103">
        <v>642.5</v>
      </c>
      <c r="C103" t="s">
        <v>63</v>
      </c>
      <c r="D103" t="s">
        <v>1622</v>
      </c>
      <c r="E103" s="68" t="str">
        <f t="shared" si="2"/>
        <v>20170907 16:38:28.175000</v>
      </c>
      <c r="F103" s="69">
        <f t="shared" si="3"/>
        <v>51400</v>
      </c>
    </row>
    <row r="104" spans="1:6">
      <c r="A104">
        <v>83</v>
      </c>
      <c r="B104">
        <v>642.5</v>
      </c>
      <c r="C104" t="s">
        <v>63</v>
      </c>
      <c r="D104" t="s">
        <v>1622</v>
      </c>
      <c r="E104" s="68" t="str">
        <f t="shared" si="2"/>
        <v>20170907 16:38:28.175000</v>
      </c>
      <c r="F104" s="69">
        <f t="shared" si="3"/>
        <v>53327.5</v>
      </c>
    </row>
    <row r="105" spans="1:6">
      <c r="A105">
        <v>19</v>
      </c>
      <c r="B105">
        <v>642.5</v>
      </c>
      <c r="C105" t="s">
        <v>63</v>
      </c>
      <c r="D105" t="s">
        <v>1622</v>
      </c>
      <c r="E105" s="68" t="str">
        <f t="shared" si="2"/>
        <v>20170907 16:38:28.175000</v>
      </c>
      <c r="F105" s="69">
        <f t="shared" si="3"/>
        <v>12207.5</v>
      </c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L174"/>
  <sheetViews>
    <sheetView workbookViewId="0">
      <selection activeCell="A2" sqref="A2:E174"/>
    </sheetView>
  </sheetViews>
  <sheetFormatPr defaultRowHeight="12.75"/>
  <cols>
    <col min="4" max="4" width="0" hidden="1" customWidth="1"/>
    <col min="5" max="5" width="25.28515625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2.8554687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62</v>
      </c>
      <c r="B2">
        <v>635</v>
      </c>
      <c r="C2" t="s">
        <v>63</v>
      </c>
      <c r="D2" t="s">
        <v>1530</v>
      </c>
      <c r="E2" s="68" t="str">
        <f t="shared" ref="E2:E65" si="0">LEFT(D2,FIND(" ",D2)-1)&amp;" "&amp;IF((MID(D2,FIND(" ",D2)+1,2))&lt;"23",MID(D2,FIND(" ",D2)+1,2) + 2 - VALUE(MID(D2,28,1)),"0"&amp;"0")&amp;MID(D2,FIND(" ",D2)+3,13)</f>
        <v>20170906 9:03:03.281000</v>
      </c>
      <c r="F2" s="69">
        <f t="shared" ref="F2:F65" si="1">A2*B2</f>
        <v>39370</v>
      </c>
    </row>
    <row r="3" spans="1:12">
      <c r="A3">
        <v>338</v>
      </c>
      <c r="B3">
        <v>635</v>
      </c>
      <c r="C3" t="s">
        <v>63</v>
      </c>
      <c r="D3" t="s">
        <v>1530</v>
      </c>
      <c r="E3" s="68" t="str">
        <f t="shared" si="0"/>
        <v>20170906 9:03:03.281000</v>
      </c>
      <c r="F3" s="69">
        <f t="shared" si="1"/>
        <v>214630</v>
      </c>
      <c r="H3" s="77" t="s">
        <v>150</v>
      </c>
      <c r="I3" s="70" t="s">
        <v>151</v>
      </c>
      <c r="J3" s="71" t="s">
        <v>152</v>
      </c>
      <c r="K3" s="72" t="s">
        <v>153</v>
      </c>
      <c r="L3" s="72" t="s">
        <v>154</v>
      </c>
    </row>
    <row r="4" spans="1:12">
      <c r="A4">
        <v>58</v>
      </c>
      <c r="B4">
        <v>635</v>
      </c>
      <c r="C4" t="s">
        <v>67</v>
      </c>
      <c r="D4" t="s">
        <v>1531</v>
      </c>
      <c r="E4" s="68" t="str">
        <f t="shared" si="0"/>
        <v>20170906 9:03:03.291067</v>
      </c>
      <c r="F4" s="69">
        <f t="shared" si="1"/>
        <v>36830</v>
      </c>
      <c r="H4" s="73" t="s">
        <v>70</v>
      </c>
      <c r="I4" s="70">
        <v>141</v>
      </c>
      <c r="J4" s="74">
        <v>633.625</v>
      </c>
      <c r="K4" s="75">
        <f>I4*L4</f>
        <v>89365.5</v>
      </c>
      <c r="L4" s="75">
        <f>SUMIF($C$2:$C$10000,"="&amp;H4,$F$2:$F$10000)/I4</f>
        <v>633.79787234042556</v>
      </c>
    </row>
    <row r="5" spans="1:12">
      <c r="A5">
        <v>42</v>
      </c>
      <c r="B5">
        <v>635</v>
      </c>
      <c r="C5" t="s">
        <v>70</v>
      </c>
      <c r="D5" t="s">
        <v>1532</v>
      </c>
      <c r="E5" s="68" t="str">
        <f t="shared" si="0"/>
        <v>20170906 9:03:03.291068</v>
      </c>
      <c r="F5" s="69">
        <f t="shared" si="1"/>
        <v>26670</v>
      </c>
      <c r="H5" s="73" t="s">
        <v>67</v>
      </c>
      <c r="I5" s="70">
        <v>214</v>
      </c>
      <c r="J5" s="74">
        <v>633.625</v>
      </c>
      <c r="K5" s="75">
        <f t="shared" ref="K5:K6" si="2">I5*L5</f>
        <v>135598</v>
      </c>
      <c r="L5" s="75">
        <f>SUMIF($C$2:$C$10000,"="&amp;H5,$F$2:$F$10000)/I5</f>
        <v>633.63551401869154</v>
      </c>
    </row>
    <row r="6" spans="1:12">
      <c r="A6">
        <v>340</v>
      </c>
      <c r="B6">
        <v>632</v>
      </c>
      <c r="C6" t="s">
        <v>63</v>
      </c>
      <c r="D6" t="s">
        <v>1533</v>
      </c>
      <c r="E6" s="68" t="str">
        <f t="shared" si="0"/>
        <v>20170906 9:03:32.110000</v>
      </c>
      <c r="F6" s="69">
        <f t="shared" si="1"/>
        <v>214880</v>
      </c>
      <c r="H6" s="73" t="s">
        <v>63</v>
      </c>
      <c r="I6" s="70">
        <v>19645</v>
      </c>
      <c r="J6" s="74">
        <v>635.12727272727273</v>
      </c>
      <c r="K6" s="75">
        <f t="shared" si="2"/>
        <v>12473933.5</v>
      </c>
      <c r="L6" s="75">
        <f t="shared" ref="L6" si="3">SUMIF($C$2:$C$10000,"="&amp;H6,$F$2:$F$10000)/I6</f>
        <v>634.96734538050396</v>
      </c>
    </row>
    <row r="7" spans="1:12">
      <c r="A7">
        <v>28</v>
      </c>
      <c r="B7">
        <v>632</v>
      </c>
      <c r="C7" t="s">
        <v>70</v>
      </c>
      <c r="D7" t="s">
        <v>1534</v>
      </c>
      <c r="E7" s="68" t="str">
        <f t="shared" si="0"/>
        <v>20170906 9:03:32.110916</v>
      </c>
      <c r="F7" s="69">
        <f t="shared" si="1"/>
        <v>17696</v>
      </c>
      <c r="H7" s="73" t="s">
        <v>155</v>
      </c>
      <c r="I7" s="70">
        <v>20000</v>
      </c>
      <c r="J7" s="74">
        <v>635.05780346820814</v>
      </c>
      <c r="K7" s="76">
        <f>SUM(K5:K6)</f>
        <v>12609531.5</v>
      </c>
      <c r="L7" s="76">
        <f>SUM(F2:F10000)/GETPIVOTDATA("Sum of Volume",$I$4)</f>
        <v>634.94484999999997</v>
      </c>
    </row>
    <row r="8" spans="1:12">
      <c r="A8">
        <v>58</v>
      </c>
      <c r="B8">
        <v>632</v>
      </c>
      <c r="C8" t="s">
        <v>67</v>
      </c>
      <c r="D8" t="s">
        <v>1535</v>
      </c>
      <c r="E8" s="68" t="str">
        <f t="shared" si="0"/>
        <v>20170906 9:03:32.111497</v>
      </c>
      <c r="F8" s="69">
        <f t="shared" si="1"/>
        <v>36656</v>
      </c>
    </row>
    <row r="9" spans="1:12">
      <c r="A9">
        <v>271</v>
      </c>
      <c r="B9">
        <v>633.5</v>
      </c>
      <c r="C9" t="s">
        <v>63</v>
      </c>
      <c r="D9" t="s">
        <v>1536</v>
      </c>
      <c r="E9" s="68" t="str">
        <f t="shared" si="0"/>
        <v>20170906 9:16:08.585000</v>
      </c>
      <c r="F9" s="69">
        <f t="shared" si="1"/>
        <v>171678.5</v>
      </c>
    </row>
    <row r="10" spans="1:12">
      <c r="A10">
        <v>29</v>
      </c>
      <c r="B10">
        <v>633.5</v>
      </c>
      <c r="C10" t="s">
        <v>70</v>
      </c>
      <c r="D10" t="s">
        <v>1537</v>
      </c>
      <c r="E10" s="68" t="str">
        <f t="shared" si="0"/>
        <v>20170906 9:16:08.585337</v>
      </c>
      <c r="F10" s="69">
        <f t="shared" si="1"/>
        <v>18371.5</v>
      </c>
    </row>
    <row r="11" spans="1:12">
      <c r="A11">
        <v>10</v>
      </c>
      <c r="B11">
        <v>633.5</v>
      </c>
      <c r="C11" t="s">
        <v>63</v>
      </c>
      <c r="D11" t="s">
        <v>1538</v>
      </c>
      <c r="E11" s="68" t="str">
        <f t="shared" si="0"/>
        <v>20170906 9:16:08.596000</v>
      </c>
      <c r="F11" s="69">
        <f t="shared" si="1"/>
        <v>6335</v>
      </c>
    </row>
    <row r="12" spans="1:12">
      <c r="A12">
        <v>40</v>
      </c>
      <c r="B12">
        <v>633.5</v>
      </c>
      <c r="C12" t="s">
        <v>67</v>
      </c>
      <c r="D12" t="s">
        <v>1539</v>
      </c>
      <c r="E12" s="68" t="str">
        <f t="shared" si="0"/>
        <v>20170906 9:16:08.606327</v>
      </c>
      <c r="F12" s="69">
        <f t="shared" si="1"/>
        <v>25340</v>
      </c>
    </row>
    <row r="13" spans="1:12">
      <c r="A13">
        <v>90</v>
      </c>
      <c r="B13">
        <v>635</v>
      </c>
      <c r="C13" t="s">
        <v>63</v>
      </c>
      <c r="D13" t="s">
        <v>1540</v>
      </c>
      <c r="E13" s="68" t="str">
        <f t="shared" si="0"/>
        <v>20170906 9:27:50.901000</v>
      </c>
      <c r="F13" s="69">
        <f t="shared" si="1"/>
        <v>57150</v>
      </c>
    </row>
    <row r="14" spans="1:12">
      <c r="A14">
        <v>97</v>
      </c>
      <c r="B14">
        <v>635</v>
      </c>
      <c r="C14" t="s">
        <v>63</v>
      </c>
      <c r="D14" t="s">
        <v>1540</v>
      </c>
      <c r="E14" s="68" t="str">
        <f t="shared" si="0"/>
        <v>20170906 9:27:50.901000</v>
      </c>
      <c r="F14" s="69">
        <f t="shared" si="1"/>
        <v>61595</v>
      </c>
    </row>
    <row r="15" spans="1:12">
      <c r="A15">
        <v>53</v>
      </c>
      <c r="B15">
        <v>635</v>
      </c>
      <c r="C15" t="s">
        <v>63</v>
      </c>
      <c r="D15" t="s">
        <v>1540</v>
      </c>
      <c r="E15" s="68" t="str">
        <f t="shared" si="0"/>
        <v>20170906 9:27:50.901000</v>
      </c>
      <c r="F15" s="69">
        <f t="shared" si="1"/>
        <v>33655</v>
      </c>
    </row>
    <row r="16" spans="1:12">
      <c r="A16">
        <v>184</v>
      </c>
      <c r="B16">
        <v>635</v>
      </c>
      <c r="C16" t="s">
        <v>63</v>
      </c>
      <c r="D16" t="s">
        <v>1540</v>
      </c>
      <c r="E16" s="68" t="str">
        <f t="shared" si="0"/>
        <v>20170906 9:27:50.901000</v>
      </c>
      <c r="F16" s="69">
        <f t="shared" si="1"/>
        <v>116840</v>
      </c>
    </row>
    <row r="17" spans="1:6">
      <c r="A17">
        <v>105</v>
      </c>
      <c r="B17">
        <v>634</v>
      </c>
      <c r="C17" t="s">
        <v>63</v>
      </c>
      <c r="D17" t="s">
        <v>1541</v>
      </c>
      <c r="E17" s="68" t="str">
        <f t="shared" si="0"/>
        <v>20170906 9:28:13.111000</v>
      </c>
      <c r="F17" s="69">
        <f t="shared" si="1"/>
        <v>66570</v>
      </c>
    </row>
    <row r="18" spans="1:6">
      <c r="A18">
        <v>295</v>
      </c>
      <c r="B18">
        <v>634</v>
      </c>
      <c r="C18" t="s">
        <v>63</v>
      </c>
      <c r="D18" t="s">
        <v>1541</v>
      </c>
      <c r="E18" s="68" t="str">
        <f t="shared" si="0"/>
        <v>20170906 9:28:13.111000</v>
      </c>
      <c r="F18" s="69">
        <f t="shared" si="1"/>
        <v>187030</v>
      </c>
    </row>
    <row r="19" spans="1:6">
      <c r="A19">
        <v>58</v>
      </c>
      <c r="B19">
        <v>634</v>
      </c>
      <c r="C19" t="s">
        <v>67</v>
      </c>
      <c r="D19" t="s">
        <v>1542</v>
      </c>
      <c r="E19" s="68" t="str">
        <f t="shared" si="0"/>
        <v>20170906 9:28:13.121127</v>
      </c>
      <c r="F19" s="69">
        <f t="shared" si="1"/>
        <v>36772</v>
      </c>
    </row>
    <row r="20" spans="1:6">
      <c r="A20">
        <v>42</v>
      </c>
      <c r="B20">
        <v>634</v>
      </c>
      <c r="C20" t="s">
        <v>70</v>
      </c>
      <c r="D20" t="s">
        <v>1543</v>
      </c>
      <c r="E20" s="68" t="str">
        <f t="shared" si="0"/>
        <v>20170906 9:28:13.121132</v>
      </c>
      <c r="F20" s="69">
        <f t="shared" si="1"/>
        <v>26628</v>
      </c>
    </row>
    <row r="21" spans="1:6">
      <c r="A21">
        <v>162</v>
      </c>
      <c r="B21">
        <v>637</v>
      </c>
      <c r="C21" t="s">
        <v>63</v>
      </c>
      <c r="D21" t="s">
        <v>1544</v>
      </c>
      <c r="E21" s="68" t="str">
        <f t="shared" si="0"/>
        <v>20170906 9:45:53.255000</v>
      </c>
      <c r="F21" s="69">
        <f t="shared" si="1"/>
        <v>103194</v>
      </c>
    </row>
    <row r="22" spans="1:6">
      <c r="A22">
        <v>338</v>
      </c>
      <c r="B22">
        <v>637</v>
      </c>
      <c r="C22" t="s">
        <v>63</v>
      </c>
      <c r="D22" t="s">
        <v>1544</v>
      </c>
      <c r="E22" s="68" t="str">
        <f t="shared" si="0"/>
        <v>20170906 9:45:53.255000</v>
      </c>
      <c r="F22" s="69">
        <f t="shared" si="1"/>
        <v>215306</v>
      </c>
    </row>
    <row r="23" spans="1:6">
      <c r="A23">
        <v>77</v>
      </c>
      <c r="B23">
        <v>639</v>
      </c>
      <c r="C23" t="s">
        <v>63</v>
      </c>
      <c r="D23" t="s">
        <v>1545</v>
      </c>
      <c r="E23" s="68" t="str">
        <f t="shared" si="0"/>
        <v>20170906 9:55:21.530000</v>
      </c>
      <c r="F23" s="69">
        <f t="shared" si="1"/>
        <v>49203</v>
      </c>
    </row>
    <row r="24" spans="1:6">
      <c r="A24">
        <v>90</v>
      </c>
      <c r="B24">
        <v>639</v>
      </c>
      <c r="C24" t="s">
        <v>63</v>
      </c>
      <c r="D24" t="s">
        <v>1545</v>
      </c>
      <c r="E24" s="68" t="str">
        <f t="shared" si="0"/>
        <v>20170906 9:55:21.530000</v>
      </c>
      <c r="F24" s="69">
        <f t="shared" si="1"/>
        <v>57510</v>
      </c>
    </row>
    <row r="25" spans="1:6">
      <c r="A25">
        <v>17</v>
      </c>
      <c r="B25">
        <v>639</v>
      </c>
      <c r="C25" t="s">
        <v>63</v>
      </c>
      <c r="D25" t="s">
        <v>1545</v>
      </c>
      <c r="E25" s="68" t="str">
        <f t="shared" si="0"/>
        <v>20170906 9:55:21.530000</v>
      </c>
      <c r="F25" s="69">
        <f t="shared" si="1"/>
        <v>10863</v>
      </c>
    </row>
    <row r="26" spans="1:6">
      <c r="A26">
        <v>49</v>
      </c>
      <c r="B26">
        <v>639</v>
      </c>
      <c r="C26" t="s">
        <v>63</v>
      </c>
      <c r="D26" t="s">
        <v>1545</v>
      </c>
      <c r="E26" s="68" t="str">
        <f t="shared" si="0"/>
        <v>20170906 9:55:21.530000</v>
      </c>
      <c r="F26" s="69">
        <f t="shared" si="1"/>
        <v>31311</v>
      </c>
    </row>
    <row r="27" spans="1:6">
      <c r="A27">
        <v>100</v>
      </c>
      <c r="B27">
        <v>639</v>
      </c>
      <c r="C27" t="s">
        <v>63</v>
      </c>
      <c r="D27" t="s">
        <v>1545</v>
      </c>
      <c r="E27" s="68" t="str">
        <f t="shared" si="0"/>
        <v>20170906 9:55:21.530000</v>
      </c>
      <c r="F27" s="69">
        <f t="shared" si="1"/>
        <v>63900</v>
      </c>
    </row>
    <row r="28" spans="1:6">
      <c r="A28">
        <v>82</v>
      </c>
      <c r="B28">
        <v>639</v>
      </c>
      <c r="C28" t="s">
        <v>63</v>
      </c>
      <c r="D28" t="s">
        <v>1545</v>
      </c>
      <c r="E28" s="68" t="str">
        <f t="shared" si="0"/>
        <v>20170906 9:55:21.530000</v>
      </c>
      <c r="F28" s="69">
        <f t="shared" si="1"/>
        <v>52398</v>
      </c>
    </row>
    <row r="29" spans="1:6">
      <c r="A29">
        <v>35</v>
      </c>
      <c r="B29">
        <v>639</v>
      </c>
      <c r="C29" t="s">
        <v>63</v>
      </c>
      <c r="D29" t="s">
        <v>1545</v>
      </c>
      <c r="E29" s="68" t="str">
        <f t="shared" si="0"/>
        <v>20170906 9:55:21.530000</v>
      </c>
      <c r="F29" s="69">
        <f t="shared" si="1"/>
        <v>22365</v>
      </c>
    </row>
    <row r="30" spans="1:6">
      <c r="A30">
        <v>174</v>
      </c>
      <c r="B30">
        <v>636</v>
      </c>
      <c r="C30" t="s">
        <v>63</v>
      </c>
      <c r="D30" t="s">
        <v>1546</v>
      </c>
      <c r="E30" s="68" t="str">
        <f t="shared" si="0"/>
        <v>20170906 10:15:24.031000</v>
      </c>
      <c r="F30" s="69">
        <f t="shared" si="1"/>
        <v>110664</v>
      </c>
    </row>
    <row r="31" spans="1:6">
      <c r="A31">
        <v>50</v>
      </c>
      <c r="B31">
        <v>636</v>
      </c>
      <c r="C31" t="s">
        <v>63</v>
      </c>
      <c r="D31" t="s">
        <v>1546</v>
      </c>
      <c r="E31" s="68" t="str">
        <f t="shared" si="0"/>
        <v>20170906 10:15:24.031000</v>
      </c>
      <c r="F31" s="69">
        <f t="shared" si="1"/>
        <v>31800</v>
      </c>
    </row>
    <row r="32" spans="1:6">
      <c r="A32">
        <v>90</v>
      </c>
      <c r="B32">
        <v>636</v>
      </c>
      <c r="C32" t="s">
        <v>63</v>
      </c>
      <c r="D32" t="s">
        <v>1546</v>
      </c>
      <c r="E32" s="68" t="str">
        <f t="shared" si="0"/>
        <v>20170906 10:15:24.031000</v>
      </c>
      <c r="F32" s="69">
        <f t="shared" si="1"/>
        <v>57240</v>
      </c>
    </row>
    <row r="33" spans="1:6">
      <c r="A33">
        <v>36</v>
      </c>
      <c r="B33">
        <v>636</v>
      </c>
      <c r="C33" t="s">
        <v>63</v>
      </c>
      <c r="D33" t="s">
        <v>1546</v>
      </c>
      <c r="E33" s="68" t="str">
        <f t="shared" si="0"/>
        <v>20170906 10:15:24.031000</v>
      </c>
      <c r="F33" s="69">
        <f t="shared" si="1"/>
        <v>22896</v>
      </c>
    </row>
    <row r="34" spans="1:6">
      <c r="A34">
        <v>15</v>
      </c>
      <c r="B34">
        <v>636.5</v>
      </c>
      <c r="C34" t="s">
        <v>63</v>
      </c>
      <c r="D34" t="s">
        <v>1547</v>
      </c>
      <c r="E34" s="68" t="str">
        <f t="shared" si="0"/>
        <v>20170906 10:39:11.294000</v>
      </c>
      <c r="F34" s="69">
        <f t="shared" si="1"/>
        <v>9547.5</v>
      </c>
    </row>
    <row r="35" spans="1:6">
      <c r="A35">
        <v>40</v>
      </c>
      <c r="B35">
        <v>636.5</v>
      </c>
      <c r="C35" t="s">
        <v>63</v>
      </c>
      <c r="D35" t="s">
        <v>1547</v>
      </c>
      <c r="E35" s="68" t="str">
        <f t="shared" si="0"/>
        <v>20170906 10:39:11.294000</v>
      </c>
      <c r="F35" s="69">
        <f t="shared" si="1"/>
        <v>25460</v>
      </c>
    </row>
    <row r="36" spans="1:6">
      <c r="A36">
        <v>48</v>
      </c>
      <c r="B36">
        <v>636.5</v>
      </c>
      <c r="C36" t="s">
        <v>63</v>
      </c>
      <c r="D36" t="s">
        <v>1547</v>
      </c>
      <c r="E36" s="68" t="str">
        <f t="shared" si="0"/>
        <v>20170906 10:39:11.294000</v>
      </c>
      <c r="F36" s="69">
        <f t="shared" si="1"/>
        <v>30552</v>
      </c>
    </row>
    <row r="37" spans="1:6">
      <c r="A37">
        <v>21</v>
      </c>
      <c r="B37">
        <v>636.5</v>
      </c>
      <c r="C37" t="s">
        <v>63</v>
      </c>
      <c r="D37" t="s">
        <v>1547</v>
      </c>
      <c r="E37" s="68" t="str">
        <f t="shared" si="0"/>
        <v>20170906 10:39:11.294000</v>
      </c>
      <c r="F37" s="69">
        <f t="shared" si="1"/>
        <v>13366.5</v>
      </c>
    </row>
    <row r="38" spans="1:6">
      <c r="A38">
        <v>52</v>
      </c>
      <c r="B38">
        <v>636.5</v>
      </c>
      <c r="C38" t="s">
        <v>63</v>
      </c>
      <c r="D38" t="s">
        <v>1547</v>
      </c>
      <c r="E38" s="68" t="str">
        <f t="shared" si="0"/>
        <v>20170906 10:39:11.294000</v>
      </c>
      <c r="F38" s="69">
        <f t="shared" si="1"/>
        <v>33098</v>
      </c>
    </row>
    <row r="39" spans="1:6">
      <c r="A39">
        <v>90</v>
      </c>
      <c r="B39">
        <v>636.5</v>
      </c>
      <c r="C39" t="s">
        <v>63</v>
      </c>
      <c r="D39" t="s">
        <v>1547</v>
      </c>
      <c r="E39" s="68" t="str">
        <f t="shared" si="0"/>
        <v>20170906 10:39:11.294000</v>
      </c>
      <c r="F39" s="69">
        <f t="shared" si="1"/>
        <v>57285</v>
      </c>
    </row>
    <row r="40" spans="1:6">
      <c r="A40">
        <v>7</v>
      </c>
      <c r="B40">
        <v>636.5</v>
      </c>
      <c r="C40" t="s">
        <v>63</v>
      </c>
      <c r="D40" t="s">
        <v>1548</v>
      </c>
      <c r="E40" s="68" t="str">
        <f t="shared" si="0"/>
        <v>20170906 10:39:11.320000</v>
      </c>
      <c r="F40" s="69">
        <f t="shared" si="1"/>
        <v>4455.5</v>
      </c>
    </row>
    <row r="41" spans="1:6">
      <c r="A41">
        <v>89</v>
      </c>
      <c r="B41">
        <v>636.5</v>
      </c>
      <c r="C41" t="s">
        <v>63</v>
      </c>
      <c r="D41" t="s">
        <v>1549</v>
      </c>
      <c r="E41" s="68" t="str">
        <f t="shared" si="0"/>
        <v>20170906 10:39:11.324000</v>
      </c>
      <c r="F41" s="69">
        <f t="shared" si="1"/>
        <v>56648.5</v>
      </c>
    </row>
    <row r="42" spans="1:6">
      <c r="A42">
        <v>138</v>
      </c>
      <c r="B42">
        <v>636.5</v>
      </c>
      <c r="C42" t="s">
        <v>63</v>
      </c>
      <c r="D42" t="s">
        <v>1550</v>
      </c>
      <c r="E42" s="68" t="str">
        <f t="shared" si="0"/>
        <v>20170906 10:39:11.340000</v>
      </c>
      <c r="F42" s="69">
        <f t="shared" si="1"/>
        <v>87837</v>
      </c>
    </row>
    <row r="43" spans="1:6">
      <c r="A43">
        <v>100</v>
      </c>
      <c r="B43">
        <v>635</v>
      </c>
      <c r="C43" t="s">
        <v>63</v>
      </c>
      <c r="D43" t="s">
        <v>1551</v>
      </c>
      <c r="E43" s="68" t="str">
        <f t="shared" si="0"/>
        <v>20170906 10:49:08.660000</v>
      </c>
      <c r="F43" s="69">
        <f t="shared" si="1"/>
        <v>63500</v>
      </c>
    </row>
    <row r="44" spans="1:6">
      <c r="A44">
        <v>90</v>
      </c>
      <c r="B44">
        <v>635</v>
      </c>
      <c r="C44" t="s">
        <v>63</v>
      </c>
      <c r="D44" t="s">
        <v>1551</v>
      </c>
      <c r="E44" s="68" t="str">
        <f t="shared" si="0"/>
        <v>20170906 10:49:08.660000</v>
      </c>
      <c r="F44" s="69">
        <f t="shared" si="1"/>
        <v>57150</v>
      </c>
    </row>
    <row r="45" spans="1:6">
      <c r="A45">
        <v>50</v>
      </c>
      <c r="B45">
        <v>635</v>
      </c>
      <c r="C45" t="s">
        <v>63</v>
      </c>
      <c r="D45" t="s">
        <v>1551</v>
      </c>
      <c r="E45" s="68" t="str">
        <f t="shared" si="0"/>
        <v>20170906 10:49:08.660000</v>
      </c>
      <c r="F45" s="69">
        <f t="shared" si="1"/>
        <v>31750</v>
      </c>
    </row>
    <row r="46" spans="1:6">
      <c r="A46">
        <v>60</v>
      </c>
      <c r="B46">
        <v>635</v>
      </c>
      <c r="C46" t="s">
        <v>63</v>
      </c>
      <c r="D46" t="s">
        <v>1551</v>
      </c>
      <c r="E46" s="68" t="str">
        <f t="shared" si="0"/>
        <v>20170906 10:49:08.660000</v>
      </c>
      <c r="F46" s="69">
        <f t="shared" si="1"/>
        <v>38100</v>
      </c>
    </row>
    <row r="47" spans="1:6">
      <c r="A47">
        <v>200</v>
      </c>
      <c r="B47">
        <v>635</v>
      </c>
      <c r="C47" t="s">
        <v>63</v>
      </c>
      <c r="D47" t="s">
        <v>1551</v>
      </c>
      <c r="E47" s="68" t="str">
        <f t="shared" si="0"/>
        <v>20170906 10:49:08.660000</v>
      </c>
      <c r="F47" s="69">
        <f t="shared" si="1"/>
        <v>127000</v>
      </c>
    </row>
    <row r="48" spans="1:6">
      <c r="A48">
        <v>33</v>
      </c>
      <c r="B48">
        <v>635</v>
      </c>
      <c r="C48" t="s">
        <v>63</v>
      </c>
      <c r="D48" t="s">
        <v>1552</v>
      </c>
      <c r="E48" s="68" t="str">
        <f t="shared" si="0"/>
        <v>20170906 10:49:16.528000</v>
      </c>
      <c r="F48" s="69">
        <f t="shared" si="1"/>
        <v>20955</v>
      </c>
    </row>
    <row r="49" spans="1:6">
      <c r="A49">
        <v>284</v>
      </c>
      <c r="B49">
        <v>635</v>
      </c>
      <c r="C49" t="s">
        <v>63</v>
      </c>
      <c r="D49" t="s">
        <v>1552</v>
      </c>
      <c r="E49" s="68" t="str">
        <f t="shared" si="0"/>
        <v>20170906 10:49:16.528000</v>
      </c>
      <c r="F49" s="69">
        <f t="shared" si="1"/>
        <v>180340</v>
      </c>
    </row>
    <row r="50" spans="1:6">
      <c r="A50">
        <v>59</v>
      </c>
      <c r="B50">
        <v>635</v>
      </c>
      <c r="C50" t="s">
        <v>63</v>
      </c>
      <c r="D50" t="s">
        <v>1552</v>
      </c>
      <c r="E50" s="68" t="str">
        <f t="shared" si="0"/>
        <v>20170906 10:49:16.528000</v>
      </c>
      <c r="F50" s="69">
        <f t="shared" si="1"/>
        <v>37465</v>
      </c>
    </row>
    <row r="51" spans="1:6">
      <c r="A51">
        <v>90</v>
      </c>
      <c r="B51">
        <v>635</v>
      </c>
      <c r="C51" t="s">
        <v>63</v>
      </c>
      <c r="D51" t="s">
        <v>1552</v>
      </c>
      <c r="E51" s="68" t="str">
        <f t="shared" si="0"/>
        <v>20170906 10:49:16.528000</v>
      </c>
      <c r="F51" s="69">
        <f t="shared" si="1"/>
        <v>57150</v>
      </c>
    </row>
    <row r="52" spans="1:6">
      <c r="A52">
        <v>34</v>
      </c>
      <c r="B52">
        <v>635</v>
      </c>
      <c r="C52" t="s">
        <v>63</v>
      </c>
      <c r="D52" t="s">
        <v>1552</v>
      </c>
      <c r="E52" s="68" t="str">
        <f t="shared" si="0"/>
        <v>20170906 10:49:16.528000</v>
      </c>
      <c r="F52" s="69">
        <f t="shared" si="1"/>
        <v>21590</v>
      </c>
    </row>
    <row r="53" spans="1:6">
      <c r="A53">
        <v>260</v>
      </c>
      <c r="B53">
        <v>634</v>
      </c>
      <c r="C53" t="s">
        <v>63</v>
      </c>
      <c r="D53" t="s">
        <v>1553</v>
      </c>
      <c r="E53" s="68" t="str">
        <f t="shared" si="0"/>
        <v>20170906 11:26:14.154000</v>
      </c>
      <c r="F53" s="69">
        <f t="shared" si="1"/>
        <v>164840</v>
      </c>
    </row>
    <row r="54" spans="1:6">
      <c r="A54">
        <v>134</v>
      </c>
      <c r="B54">
        <v>634</v>
      </c>
      <c r="C54" t="s">
        <v>63</v>
      </c>
      <c r="D54" t="s">
        <v>1553</v>
      </c>
      <c r="E54" s="68" t="str">
        <f t="shared" si="0"/>
        <v>20170906 11:26:14.154000</v>
      </c>
      <c r="F54" s="69">
        <f t="shared" si="1"/>
        <v>84956</v>
      </c>
    </row>
    <row r="55" spans="1:6">
      <c r="A55">
        <v>106</v>
      </c>
      <c r="B55">
        <v>634</v>
      </c>
      <c r="C55" t="s">
        <v>63</v>
      </c>
      <c r="D55" t="s">
        <v>1553</v>
      </c>
      <c r="E55" s="68" t="str">
        <f t="shared" si="0"/>
        <v>20170906 11:26:14.154000</v>
      </c>
      <c r="F55" s="69">
        <f t="shared" si="1"/>
        <v>67204</v>
      </c>
    </row>
    <row r="56" spans="1:6">
      <c r="A56">
        <v>90</v>
      </c>
      <c r="B56">
        <v>634.5</v>
      </c>
      <c r="C56" t="s">
        <v>63</v>
      </c>
      <c r="D56" t="s">
        <v>1554</v>
      </c>
      <c r="E56" s="68" t="str">
        <f t="shared" si="0"/>
        <v>20170906 11:36:42.891000</v>
      </c>
      <c r="F56" s="69">
        <f t="shared" si="1"/>
        <v>57105</v>
      </c>
    </row>
    <row r="57" spans="1:6">
      <c r="A57">
        <v>103</v>
      </c>
      <c r="B57">
        <v>634.5</v>
      </c>
      <c r="C57" t="s">
        <v>63</v>
      </c>
      <c r="D57" t="s">
        <v>1554</v>
      </c>
      <c r="E57" s="68" t="str">
        <f t="shared" si="0"/>
        <v>20170906 11:36:42.891000</v>
      </c>
      <c r="F57" s="69">
        <f t="shared" si="1"/>
        <v>65353.5</v>
      </c>
    </row>
    <row r="58" spans="1:6">
      <c r="A58">
        <v>100</v>
      </c>
      <c r="B58">
        <v>634.5</v>
      </c>
      <c r="C58" t="s">
        <v>63</v>
      </c>
      <c r="D58" t="s">
        <v>1554</v>
      </c>
      <c r="E58" s="68" t="str">
        <f t="shared" si="0"/>
        <v>20170906 11:36:42.891000</v>
      </c>
      <c r="F58" s="69">
        <f t="shared" si="1"/>
        <v>63450</v>
      </c>
    </row>
    <row r="59" spans="1:6">
      <c r="A59">
        <v>78</v>
      </c>
      <c r="B59">
        <v>634.5</v>
      </c>
      <c r="C59" t="s">
        <v>63</v>
      </c>
      <c r="D59" t="s">
        <v>1554</v>
      </c>
      <c r="E59" s="68" t="str">
        <f t="shared" si="0"/>
        <v>20170906 11:36:42.891000</v>
      </c>
      <c r="F59" s="69">
        <f t="shared" si="1"/>
        <v>49491</v>
      </c>
    </row>
    <row r="60" spans="1:6">
      <c r="A60">
        <v>59</v>
      </c>
      <c r="B60">
        <v>634.5</v>
      </c>
      <c r="C60" t="s">
        <v>63</v>
      </c>
      <c r="D60" t="s">
        <v>1554</v>
      </c>
      <c r="E60" s="68" t="str">
        <f t="shared" si="0"/>
        <v>20170906 11:36:42.891000</v>
      </c>
      <c r="F60" s="69">
        <f t="shared" si="1"/>
        <v>37435.5</v>
      </c>
    </row>
    <row r="61" spans="1:6">
      <c r="A61">
        <v>70</v>
      </c>
      <c r="B61">
        <v>634.5</v>
      </c>
      <c r="C61" t="s">
        <v>63</v>
      </c>
      <c r="D61" t="s">
        <v>1554</v>
      </c>
      <c r="E61" s="68" t="str">
        <f t="shared" si="0"/>
        <v>20170906 11:36:42.891000</v>
      </c>
      <c r="F61" s="69">
        <f t="shared" si="1"/>
        <v>44415</v>
      </c>
    </row>
    <row r="62" spans="1:6">
      <c r="A62">
        <v>97</v>
      </c>
      <c r="B62">
        <v>636.5</v>
      </c>
      <c r="C62" t="s">
        <v>63</v>
      </c>
      <c r="D62" t="s">
        <v>1555</v>
      </c>
      <c r="E62" s="68" t="str">
        <f t="shared" si="0"/>
        <v>20170906 11:48:03.607000</v>
      </c>
      <c r="F62" s="69">
        <f t="shared" si="1"/>
        <v>61740.5</v>
      </c>
    </row>
    <row r="63" spans="1:6">
      <c r="A63">
        <v>145</v>
      </c>
      <c r="B63">
        <v>636.5</v>
      </c>
      <c r="C63" t="s">
        <v>63</v>
      </c>
      <c r="D63" t="s">
        <v>1555</v>
      </c>
      <c r="E63" s="68" t="str">
        <f t="shared" si="0"/>
        <v>20170906 11:48:03.607000</v>
      </c>
      <c r="F63" s="69">
        <f t="shared" si="1"/>
        <v>92292.5</v>
      </c>
    </row>
    <row r="64" spans="1:6">
      <c r="A64">
        <v>90</v>
      </c>
      <c r="B64">
        <v>636.5</v>
      </c>
      <c r="C64" t="s">
        <v>63</v>
      </c>
      <c r="D64" t="s">
        <v>1555</v>
      </c>
      <c r="E64" s="68" t="str">
        <f t="shared" si="0"/>
        <v>20170906 11:48:03.607000</v>
      </c>
      <c r="F64" s="69">
        <f t="shared" si="1"/>
        <v>57285</v>
      </c>
    </row>
    <row r="65" spans="1:6">
      <c r="A65">
        <v>47</v>
      </c>
      <c r="B65">
        <v>636.5</v>
      </c>
      <c r="C65" t="s">
        <v>63</v>
      </c>
      <c r="D65" t="s">
        <v>1555</v>
      </c>
      <c r="E65" s="68" t="str">
        <f t="shared" si="0"/>
        <v>20170906 11:48:03.607000</v>
      </c>
      <c r="F65" s="69">
        <f t="shared" si="1"/>
        <v>29915.5</v>
      </c>
    </row>
    <row r="66" spans="1:6">
      <c r="A66">
        <v>60</v>
      </c>
      <c r="B66">
        <v>636.5</v>
      </c>
      <c r="C66" t="s">
        <v>63</v>
      </c>
      <c r="D66" t="s">
        <v>1555</v>
      </c>
      <c r="E66" s="68" t="str">
        <f t="shared" ref="E66:E129" si="4">LEFT(D66,FIND(" ",D66)-1)&amp;" "&amp;IF((MID(D66,FIND(" ",D66)+1,2))&lt;"23",MID(D66,FIND(" ",D66)+1,2) + 2 - VALUE(MID(D66,28,1)),"0"&amp;"0")&amp;MID(D66,FIND(" ",D66)+3,13)</f>
        <v>20170906 11:48:03.607000</v>
      </c>
      <c r="F66" s="69">
        <f t="shared" ref="F66:F129" si="5">A66*B66</f>
        <v>38190</v>
      </c>
    </row>
    <row r="67" spans="1:6">
      <c r="A67">
        <v>61</v>
      </c>
      <c r="B67">
        <v>636.5</v>
      </c>
      <c r="C67" t="s">
        <v>63</v>
      </c>
      <c r="D67" t="s">
        <v>1555</v>
      </c>
      <c r="E67" s="68" t="str">
        <f t="shared" si="4"/>
        <v>20170906 11:48:03.607000</v>
      </c>
      <c r="F67" s="69">
        <f t="shared" si="5"/>
        <v>38826.5</v>
      </c>
    </row>
    <row r="68" spans="1:6">
      <c r="A68">
        <v>262</v>
      </c>
      <c r="B68">
        <v>636.5</v>
      </c>
      <c r="C68" t="s">
        <v>63</v>
      </c>
      <c r="D68" t="s">
        <v>1556</v>
      </c>
      <c r="E68" s="68" t="str">
        <f t="shared" si="4"/>
        <v>20170906 11:48:14.132000</v>
      </c>
      <c r="F68" s="69">
        <f t="shared" si="5"/>
        <v>166763</v>
      </c>
    </row>
    <row r="69" spans="1:6">
      <c r="A69">
        <v>83</v>
      </c>
      <c r="B69">
        <v>636.5</v>
      </c>
      <c r="C69" t="s">
        <v>63</v>
      </c>
      <c r="D69" t="s">
        <v>1556</v>
      </c>
      <c r="E69" s="68" t="str">
        <f t="shared" si="4"/>
        <v>20170906 11:48:14.132000</v>
      </c>
      <c r="F69" s="69">
        <f t="shared" si="5"/>
        <v>52829.5</v>
      </c>
    </row>
    <row r="70" spans="1:6">
      <c r="A70">
        <v>40</v>
      </c>
      <c r="B70">
        <v>636.5</v>
      </c>
      <c r="C70" t="s">
        <v>63</v>
      </c>
      <c r="D70" t="s">
        <v>1556</v>
      </c>
      <c r="E70" s="68" t="str">
        <f t="shared" si="4"/>
        <v>20170906 11:48:14.132000</v>
      </c>
      <c r="F70" s="69">
        <f t="shared" si="5"/>
        <v>25460</v>
      </c>
    </row>
    <row r="71" spans="1:6">
      <c r="A71">
        <v>59</v>
      </c>
      <c r="B71">
        <v>636.5</v>
      </c>
      <c r="C71" t="s">
        <v>63</v>
      </c>
      <c r="D71" t="s">
        <v>1556</v>
      </c>
      <c r="E71" s="68" t="str">
        <f t="shared" si="4"/>
        <v>20170906 11:48:14.132000</v>
      </c>
      <c r="F71" s="69">
        <f t="shared" si="5"/>
        <v>37553.5</v>
      </c>
    </row>
    <row r="72" spans="1:6">
      <c r="A72">
        <v>56</v>
      </c>
      <c r="B72">
        <v>636.5</v>
      </c>
      <c r="C72" t="s">
        <v>63</v>
      </c>
      <c r="D72" t="s">
        <v>1556</v>
      </c>
      <c r="E72" s="68" t="str">
        <f t="shared" si="4"/>
        <v>20170906 11:48:14.132000</v>
      </c>
      <c r="F72" s="69">
        <f t="shared" si="5"/>
        <v>35644</v>
      </c>
    </row>
    <row r="73" spans="1:6">
      <c r="A73">
        <v>318</v>
      </c>
      <c r="B73">
        <v>634.5</v>
      </c>
      <c r="C73" t="s">
        <v>63</v>
      </c>
      <c r="D73" t="s">
        <v>1557</v>
      </c>
      <c r="E73" s="68" t="str">
        <f t="shared" si="4"/>
        <v>20170906 12:14:49.664000</v>
      </c>
      <c r="F73" s="69">
        <f t="shared" si="5"/>
        <v>201771</v>
      </c>
    </row>
    <row r="74" spans="1:6">
      <c r="A74">
        <v>28</v>
      </c>
      <c r="B74">
        <v>634.5</v>
      </c>
      <c r="C74" t="s">
        <v>63</v>
      </c>
      <c r="D74" t="s">
        <v>1558</v>
      </c>
      <c r="E74" s="68" t="str">
        <f t="shared" si="4"/>
        <v>20170906 12:14:49.697000</v>
      </c>
      <c r="F74" s="69">
        <f t="shared" si="5"/>
        <v>17766</v>
      </c>
    </row>
    <row r="75" spans="1:6">
      <c r="A75">
        <v>44</v>
      </c>
      <c r="B75">
        <v>634.5</v>
      </c>
      <c r="C75" t="s">
        <v>63</v>
      </c>
      <c r="D75" t="s">
        <v>1559</v>
      </c>
      <c r="E75" s="68" t="str">
        <f t="shared" si="4"/>
        <v>20170906 12:14:51.750000</v>
      </c>
      <c r="F75" s="69">
        <f t="shared" si="5"/>
        <v>27918</v>
      </c>
    </row>
    <row r="76" spans="1:6">
      <c r="A76">
        <v>13</v>
      </c>
      <c r="B76">
        <v>634.5</v>
      </c>
      <c r="C76" t="s">
        <v>63</v>
      </c>
      <c r="D76" t="s">
        <v>1560</v>
      </c>
      <c r="E76" s="68" t="str">
        <f t="shared" si="4"/>
        <v>20170906 12:22:32.408000</v>
      </c>
      <c r="F76" s="69">
        <f t="shared" si="5"/>
        <v>8248.5</v>
      </c>
    </row>
    <row r="77" spans="1:6">
      <c r="A77">
        <v>97</v>
      </c>
      <c r="B77">
        <v>634.5</v>
      </c>
      <c r="C77" t="s">
        <v>63</v>
      </c>
      <c r="D77" t="s">
        <v>1561</v>
      </c>
      <c r="E77" s="68" t="str">
        <f t="shared" si="4"/>
        <v>20170906 12:23:20.047000</v>
      </c>
      <c r="F77" s="69">
        <f t="shared" si="5"/>
        <v>61546.5</v>
      </c>
    </row>
    <row r="78" spans="1:6">
      <c r="A78">
        <v>60</v>
      </c>
      <c r="B78">
        <v>635</v>
      </c>
      <c r="C78" t="s">
        <v>63</v>
      </c>
      <c r="D78" t="s">
        <v>1562</v>
      </c>
      <c r="E78" s="68" t="str">
        <f t="shared" si="4"/>
        <v>20170906 12:49:29.393000</v>
      </c>
      <c r="F78" s="69">
        <f t="shared" si="5"/>
        <v>38100</v>
      </c>
    </row>
    <row r="79" spans="1:6">
      <c r="A79">
        <v>78</v>
      </c>
      <c r="B79">
        <v>635</v>
      </c>
      <c r="C79" t="s">
        <v>63</v>
      </c>
      <c r="D79" t="s">
        <v>1562</v>
      </c>
      <c r="E79" s="68" t="str">
        <f t="shared" si="4"/>
        <v>20170906 12:49:29.393000</v>
      </c>
      <c r="F79" s="69">
        <f t="shared" si="5"/>
        <v>49530</v>
      </c>
    </row>
    <row r="80" spans="1:6">
      <c r="A80">
        <v>246</v>
      </c>
      <c r="B80">
        <v>635</v>
      </c>
      <c r="C80" t="s">
        <v>63</v>
      </c>
      <c r="D80" t="s">
        <v>1562</v>
      </c>
      <c r="E80" s="68" t="str">
        <f t="shared" si="4"/>
        <v>20170906 12:49:29.393000</v>
      </c>
      <c r="F80" s="69">
        <f t="shared" si="5"/>
        <v>156210</v>
      </c>
    </row>
    <row r="81" spans="1:6">
      <c r="A81">
        <v>216</v>
      </c>
      <c r="B81">
        <v>635</v>
      </c>
      <c r="C81" t="s">
        <v>63</v>
      </c>
      <c r="D81" t="s">
        <v>1562</v>
      </c>
      <c r="E81" s="68" t="str">
        <f t="shared" si="4"/>
        <v>20170906 12:49:29.393000</v>
      </c>
      <c r="F81" s="69">
        <f t="shared" si="5"/>
        <v>137160</v>
      </c>
    </row>
    <row r="82" spans="1:6">
      <c r="A82">
        <v>100</v>
      </c>
      <c r="B82">
        <v>634</v>
      </c>
      <c r="C82" t="s">
        <v>63</v>
      </c>
      <c r="D82" t="s">
        <v>1563</v>
      </c>
      <c r="E82" s="68" t="str">
        <f t="shared" si="4"/>
        <v>20170906 12:59:24.227000</v>
      </c>
      <c r="F82" s="69">
        <f t="shared" si="5"/>
        <v>63400</v>
      </c>
    </row>
    <row r="83" spans="1:6">
      <c r="A83">
        <v>50</v>
      </c>
      <c r="B83">
        <v>634</v>
      </c>
      <c r="C83" t="s">
        <v>63</v>
      </c>
      <c r="D83" t="s">
        <v>1563</v>
      </c>
      <c r="E83" s="68" t="str">
        <f t="shared" si="4"/>
        <v>20170906 12:59:24.227000</v>
      </c>
      <c r="F83" s="69">
        <f t="shared" si="5"/>
        <v>31700</v>
      </c>
    </row>
    <row r="84" spans="1:6">
      <c r="A84">
        <v>66</v>
      </c>
      <c r="B84">
        <v>634</v>
      </c>
      <c r="C84" t="s">
        <v>63</v>
      </c>
      <c r="D84" t="s">
        <v>1563</v>
      </c>
      <c r="E84" s="68" t="str">
        <f t="shared" si="4"/>
        <v>20170906 12:59:24.227000</v>
      </c>
      <c r="F84" s="69">
        <f t="shared" si="5"/>
        <v>41844</v>
      </c>
    </row>
    <row r="85" spans="1:6">
      <c r="A85">
        <v>233</v>
      </c>
      <c r="B85">
        <v>634</v>
      </c>
      <c r="C85" t="s">
        <v>63</v>
      </c>
      <c r="D85" t="s">
        <v>1563</v>
      </c>
      <c r="E85" s="68" t="str">
        <f t="shared" si="4"/>
        <v>20170906 12:59:24.227000</v>
      </c>
      <c r="F85" s="69">
        <f t="shared" si="5"/>
        <v>147722</v>
      </c>
    </row>
    <row r="86" spans="1:6">
      <c r="A86">
        <v>51</v>
      </c>
      <c r="B86">
        <v>634</v>
      </c>
      <c r="C86" t="s">
        <v>63</v>
      </c>
      <c r="D86" t="s">
        <v>1563</v>
      </c>
      <c r="E86" s="68" t="str">
        <f t="shared" si="4"/>
        <v>20170906 12:59:24.227000</v>
      </c>
      <c r="F86" s="69">
        <f t="shared" si="5"/>
        <v>32334</v>
      </c>
    </row>
    <row r="87" spans="1:6">
      <c r="A87">
        <v>21</v>
      </c>
      <c r="B87">
        <v>633.5</v>
      </c>
      <c r="C87" t="s">
        <v>63</v>
      </c>
      <c r="D87" t="s">
        <v>1564</v>
      </c>
      <c r="E87" s="68" t="str">
        <f t="shared" si="4"/>
        <v>20170906 13:15:09.947000</v>
      </c>
      <c r="F87" s="69">
        <f t="shared" si="5"/>
        <v>13303.5</v>
      </c>
    </row>
    <row r="88" spans="1:6">
      <c r="A88">
        <v>90</v>
      </c>
      <c r="B88">
        <v>633.5</v>
      </c>
      <c r="C88" t="s">
        <v>63</v>
      </c>
      <c r="D88" t="s">
        <v>1564</v>
      </c>
      <c r="E88" s="68" t="str">
        <f t="shared" si="4"/>
        <v>20170906 13:15:09.947000</v>
      </c>
      <c r="F88" s="69">
        <f t="shared" si="5"/>
        <v>57015</v>
      </c>
    </row>
    <row r="89" spans="1:6">
      <c r="A89">
        <v>89</v>
      </c>
      <c r="B89">
        <v>633.5</v>
      </c>
      <c r="C89" t="s">
        <v>63</v>
      </c>
      <c r="D89" t="s">
        <v>1564</v>
      </c>
      <c r="E89" s="68" t="str">
        <f t="shared" si="4"/>
        <v>20170906 13:15:09.947000</v>
      </c>
      <c r="F89" s="69">
        <f t="shared" si="5"/>
        <v>56381.5</v>
      </c>
    </row>
    <row r="90" spans="1:6">
      <c r="A90">
        <v>76</v>
      </c>
      <c r="B90">
        <v>633.5</v>
      </c>
      <c r="C90" t="s">
        <v>63</v>
      </c>
      <c r="D90" t="s">
        <v>1564</v>
      </c>
      <c r="E90" s="68" t="str">
        <f t="shared" si="4"/>
        <v>20170906 13:15:09.947000</v>
      </c>
      <c r="F90" s="69">
        <f t="shared" si="5"/>
        <v>48146</v>
      </c>
    </row>
    <row r="91" spans="1:6">
      <c r="A91">
        <v>65</v>
      </c>
      <c r="B91">
        <v>633.5</v>
      </c>
      <c r="C91" t="s">
        <v>63</v>
      </c>
      <c r="D91" t="s">
        <v>1564</v>
      </c>
      <c r="E91" s="68" t="str">
        <f t="shared" si="4"/>
        <v>20170906 13:15:09.947000</v>
      </c>
      <c r="F91" s="69">
        <f t="shared" si="5"/>
        <v>41177.5</v>
      </c>
    </row>
    <row r="92" spans="1:6">
      <c r="A92">
        <v>65</v>
      </c>
      <c r="B92">
        <v>633.5</v>
      </c>
      <c r="C92" t="s">
        <v>63</v>
      </c>
      <c r="D92" t="s">
        <v>1565</v>
      </c>
      <c r="E92" s="68" t="str">
        <f t="shared" si="4"/>
        <v>20170906 13:15:10.628000</v>
      </c>
      <c r="F92" s="69">
        <f t="shared" si="5"/>
        <v>41177.5</v>
      </c>
    </row>
    <row r="93" spans="1:6">
      <c r="A93">
        <v>194</v>
      </c>
      <c r="B93">
        <v>633.5</v>
      </c>
      <c r="C93" t="s">
        <v>63</v>
      </c>
      <c r="D93" t="s">
        <v>1566</v>
      </c>
      <c r="E93" s="68" t="str">
        <f t="shared" si="4"/>
        <v>20170906 13:15:10.783000</v>
      </c>
      <c r="F93" s="69">
        <f t="shared" si="5"/>
        <v>122899</v>
      </c>
    </row>
    <row r="94" spans="1:6">
      <c r="A94">
        <v>82</v>
      </c>
      <c r="B94">
        <v>633.5</v>
      </c>
      <c r="C94" t="s">
        <v>63</v>
      </c>
      <c r="D94" t="s">
        <v>1567</v>
      </c>
      <c r="E94" s="68" t="str">
        <f t="shared" si="4"/>
        <v>20170906 13:18:40.982000</v>
      </c>
      <c r="F94" s="69">
        <f t="shared" si="5"/>
        <v>51947</v>
      </c>
    </row>
    <row r="95" spans="1:6">
      <c r="A95">
        <v>31</v>
      </c>
      <c r="B95">
        <v>633.5</v>
      </c>
      <c r="C95" t="s">
        <v>63</v>
      </c>
      <c r="D95" t="s">
        <v>1567</v>
      </c>
      <c r="E95" s="68" t="str">
        <f t="shared" si="4"/>
        <v>20170906 13:18:40.982000</v>
      </c>
      <c r="F95" s="69">
        <f t="shared" si="5"/>
        <v>19638.5</v>
      </c>
    </row>
    <row r="96" spans="1:6">
      <c r="A96">
        <v>87</v>
      </c>
      <c r="B96">
        <v>633.5</v>
      </c>
      <c r="C96" t="s">
        <v>63</v>
      </c>
      <c r="D96" t="s">
        <v>1567</v>
      </c>
      <c r="E96" s="68" t="str">
        <f t="shared" si="4"/>
        <v>20170906 13:18:40.982000</v>
      </c>
      <c r="F96" s="69">
        <f t="shared" si="5"/>
        <v>55114.5</v>
      </c>
    </row>
    <row r="97" spans="1:6">
      <c r="A97">
        <v>90</v>
      </c>
      <c r="B97">
        <v>633.5</v>
      </c>
      <c r="C97" t="s">
        <v>63</v>
      </c>
      <c r="D97" t="s">
        <v>1567</v>
      </c>
      <c r="E97" s="68" t="str">
        <f t="shared" si="4"/>
        <v>20170906 13:18:40.982000</v>
      </c>
      <c r="F97" s="69">
        <f t="shared" si="5"/>
        <v>57015</v>
      </c>
    </row>
    <row r="98" spans="1:6">
      <c r="A98">
        <v>68</v>
      </c>
      <c r="B98">
        <v>633.5</v>
      </c>
      <c r="C98" t="s">
        <v>63</v>
      </c>
      <c r="D98" t="s">
        <v>1568</v>
      </c>
      <c r="E98" s="68" t="str">
        <f t="shared" si="4"/>
        <v>20170906 13:18:41.076000</v>
      </c>
      <c r="F98" s="69">
        <f t="shared" si="5"/>
        <v>43078</v>
      </c>
    </row>
    <row r="99" spans="1:6">
      <c r="A99">
        <v>262</v>
      </c>
      <c r="B99">
        <v>633.5</v>
      </c>
      <c r="C99" t="s">
        <v>63</v>
      </c>
      <c r="D99" t="s">
        <v>1568</v>
      </c>
      <c r="E99" s="68" t="str">
        <f t="shared" si="4"/>
        <v>20170906 13:18:41.076000</v>
      </c>
      <c r="F99" s="69">
        <f t="shared" si="5"/>
        <v>165977</v>
      </c>
    </row>
    <row r="100" spans="1:6">
      <c r="A100">
        <v>90</v>
      </c>
      <c r="B100">
        <v>633.5</v>
      </c>
      <c r="C100" t="s">
        <v>63</v>
      </c>
      <c r="D100" t="s">
        <v>1568</v>
      </c>
      <c r="E100" s="68" t="str">
        <f t="shared" si="4"/>
        <v>20170906 13:18:41.076000</v>
      </c>
      <c r="F100" s="69">
        <f t="shared" si="5"/>
        <v>57015</v>
      </c>
    </row>
    <row r="101" spans="1:6">
      <c r="A101">
        <v>90</v>
      </c>
      <c r="B101">
        <v>633.5</v>
      </c>
      <c r="C101" t="s">
        <v>63</v>
      </c>
      <c r="D101" t="s">
        <v>1568</v>
      </c>
      <c r="E101" s="68" t="str">
        <f t="shared" si="4"/>
        <v>20170906 13:18:41.076000</v>
      </c>
      <c r="F101" s="69">
        <f t="shared" si="5"/>
        <v>57015</v>
      </c>
    </row>
    <row r="102" spans="1:6">
      <c r="A102">
        <v>27</v>
      </c>
      <c r="B102">
        <v>635</v>
      </c>
      <c r="C102" t="s">
        <v>63</v>
      </c>
      <c r="D102" t="s">
        <v>1569</v>
      </c>
      <c r="E102" s="68" t="str">
        <f t="shared" si="4"/>
        <v>20170906 13:38:45.868000</v>
      </c>
      <c r="F102" s="69">
        <f t="shared" si="5"/>
        <v>17145</v>
      </c>
    </row>
    <row r="103" spans="1:6">
      <c r="A103">
        <v>100</v>
      </c>
      <c r="B103">
        <v>635</v>
      </c>
      <c r="C103" t="s">
        <v>63</v>
      </c>
      <c r="D103" t="s">
        <v>1569</v>
      </c>
      <c r="E103" s="68" t="str">
        <f t="shared" si="4"/>
        <v>20170906 13:38:45.868000</v>
      </c>
      <c r="F103" s="69">
        <f t="shared" si="5"/>
        <v>63500</v>
      </c>
    </row>
    <row r="104" spans="1:6">
      <c r="A104">
        <v>79</v>
      </c>
      <c r="B104">
        <v>635</v>
      </c>
      <c r="C104" t="s">
        <v>63</v>
      </c>
      <c r="D104" t="s">
        <v>1569</v>
      </c>
      <c r="E104" s="68" t="str">
        <f t="shared" si="4"/>
        <v>20170906 13:38:45.868000</v>
      </c>
      <c r="F104" s="69">
        <f t="shared" si="5"/>
        <v>50165</v>
      </c>
    </row>
    <row r="105" spans="1:6">
      <c r="A105">
        <v>100</v>
      </c>
      <c r="B105">
        <v>635</v>
      </c>
      <c r="C105" t="s">
        <v>63</v>
      </c>
      <c r="D105" t="s">
        <v>1569</v>
      </c>
      <c r="E105" s="68" t="str">
        <f t="shared" si="4"/>
        <v>20170906 13:38:45.868000</v>
      </c>
      <c r="F105" s="69">
        <f t="shared" si="5"/>
        <v>63500</v>
      </c>
    </row>
    <row r="106" spans="1:6">
      <c r="A106">
        <v>90</v>
      </c>
      <c r="B106">
        <v>635</v>
      </c>
      <c r="C106" t="s">
        <v>63</v>
      </c>
      <c r="D106" t="s">
        <v>1569</v>
      </c>
      <c r="E106" s="68" t="str">
        <f t="shared" si="4"/>
        <v>20170906 13:38:45.868000</v>
      </c>
      <c r="F106" s="69">
        <f t="shared" si="5"/>
        <v>57150</v>
      </c>
    </row>
    <row r="107" spans="1:6">
      <c r="A107">
        <v>178</v>
      </c>
      <c r="B107">
        <v>635</v>
      </c>
      <c r="C107" t="s">
        <v>63</v>
      </c>
      <c r="D107" t="s">
        <v>1569</v>
      </c>
      <c r="E107" s="68" t="str">
        <f t="shared" si="4"/>
        <v>20170906 13:38:45.868000</v>
      </c>
      <c r="F107" s="69">
        <f t="shared" si="5"/>
        <v>113030</v>
      </c>
    </row>
    <row r="108" spans="1:6">
      <c r="A108">
        <v>14</v>
      </c>
      <c r="B108">
        <v>635</v>
      </c>
      <c r="C108" t="s">
        <v>63</v>
      </c>
      <c r="D108" t="s">
        <v>1569</v>
      </c>
      <c r="E108" s="68" t="str">
        <f t="shared" si="4"/>
        <v>20170906 13:38:45.868000</v>
      </c>
      <c r="F108" s="69">
        <f t="shared" si="5"/>
        <v>8890</v>
      </c>
    </row>
    <row r="109" spans="1:6">
      <c r="A109">
        <v>76</v>
      </c>
      <c r="B109">
        <v>635</v>
      </c>
      <c r="C109" t="s">
        <v>63</v>
      </c>
      <c r="D109" t="s">
        <v>1569</v>
      </c>
      <c r="E109" s="68" t="str">
        <f t="shared" si="4"/>
        <v>20170906 13:38:45.868000</v>
      </c>
      <c r="F109" s="69">
        <f t="shared" si="5"/>
        <v>48260</v>
      </c>
    </row>
    <row r="110" spans="1:6">
      <c r="A110">
        <v>69</v>
      </c>
      <c r="B110">
        <v>635</v>
      </c>
      <c r="C110" t="s">
        <v>63</v>
      </c>
      <c r="D110" t="s">
        <v>1569</v>
      </c>
      <c r="E110" s="68" t="str">
        <f t="shared" si="4"/>
        <v>20170906 13:38:45.868000</v>
      </c>
      <c r="F110" s="69">
        <f t="shared" si="5"/>
        <v>43815</v>
      </c>
    </row>
    <row r="111" spans="1:6">
      <c r="A111">
        <v>108</v>
      </c>
      <c r="B111">
        <v>635</v>
      </c>
      <c r="C111" t="s">
        <v>63</v>
      </c>
      <c r="D111" t="s">
        <v>1569</v>
      </c>
      <c r="E111" s="68" t="str">
        <f t="shared" si="4"/>
        <v>20170906 13:38:45.868000</v>
      </c>
      <c r="F111" s="69">
        <f t="shared" si="5"/>
        <v>68580</v>
      </c>
    </row>
    <row r="112" spans="1:6">
      <c r="A112">
        <v>42</v>
      </c>
      <c r="B112">
        <v>635</v>
      </c>
      <c r="C112" t="s">
        <v>63</v>
      </c>
      <c r="D112" t="s">
        <v>1569</v>
      </c>
      <c r="E112" s="68" t="str">
        <f t="shared" si="4"/>
        <v>20170906 13:38:45.868000</v>
      </c>
      <c r="F112" s="69">
        <f t="shared" si="5"/>
        <v>26670</v>
      </c>
    </row>
    <row r="113" spans="1:6">
      <c r="A113">
        <v>99</v>
      </c>
      <c r="B113">
        <v>635</v>
      </c>
      <c r="C113" t="s">
        <v>63</v>
      </c>
      <c r="D113" t="s">
        <v>1569</v>
      </c>
      <c r="E113" s="68" t="str">
        <f t="shared" si="4"/>
        <v>20170906 13:38:45.868000</v>
      </c>
      <c r="F113" s="69">
        <f t="shared" si="5"/>
        <v>62865</v>
      </c>
    </row>
    <row r="114" spans="1:6">
      <c r="A114">
        <v>18</v>
      </c>
      <c r="B114">
        <v>635</v>
      </c>
      <c r="C114" t="s">
        <v>63</v>
      </c>
      <c r="D114" t="s">
        <v>1569</v>
      </c>
      <c r="E114" s="68" t="str">
        <f t="shared" si="4"/>
        <v>20170906 13:38:45.868000</v>
      </c>
      <c r="F114" s="69">
        <f t="shared" si="5"/>
        <v>11430</v>
      </c>
    </row>
    <row r="115" spans="1:6">
      <c r="A115">
        <v>79</v>
      </c>
      <c r="B115">
        <v>635.5</v>
      </c>
      <c r="C115" t="s">
        <v>63</v>
      </c>
      <c r="D115" t="s">
        <v>1570</v>
      </c>
      <c r="E115" s="68" t="str">
        <f t="shared" si="4"/>
        <v>20170906 13:54:07.380000</v>
      </c>
      <c r="F115" s="69">
        <f t="shared" si="5"/>
        <v>50204.5</v>
      </c>
    </row>
    <row r="116" spans="1:6">
      <c r="A116">
        <v>132</v>
      </c>
      <c r="B116">
        <v>635.5</v>
      </c>
      <c r="C116" t="s">
        <v>63</v>
      </c>
      <c r="D116" t="s">
        <v>1570</v>
      </c>
      <c r="E116" s="68" t="str">
        <f t="shared" si="4"/>
        <v>20170906 13:54:07.380000</v>
      </c>
      <c r="F116" s="69">
        <f t="shared" si="5"/>
        <v>83886</v>
      </c>
    </row>
    <row r="117" spans="1:6">
      <c r="A117">
        <v>90</v>
      </c>
      <c r="B117">
        <v>635.5</v>
      </c>
      <c r="C117" t="s">
        <v>63</v>
      </c>
      <c r="D117" t="s">
        <v>1570</v>
      </c>
      <c r="E117" s="68" t="str">
        <f t="shared" si="4"/>
        <v>20170906 13:54:07.380000</v>
      </c>
      <c r="F117" s="69">
        <f t="shared" si="5"/>
        <v>57195</v>
      </c>
    </row>
    <row r="118" spans="1:6">
      <c r="A118">
        <v>90</v>
      </c>
      <c r="B118">
        <v>635.5</v>
      </c>
      <c r="C118" t="s">
        <v>63</v>
      </c>
      <c r="D118" t="s">
        <v>1570</v>
      </c>
      <c r="E118" s="68" t="str">
        <f t="shared" si="4"/>
        <v>20170906 13:54:07.380000</v>
      </c>
      <c r="F118" s="69">
        <f t="shared" si="5"/>
        <v>57195</v>
      </c>
    </row>
    <row r="119" spans="1:6">
      <c r="A119">
        <v>77</v>
      </c>
      <c r="B119">
        <v>635.5</v>
      </c>
      <c r="C119" t="s">
        <v>63</v>
      </c>
      <c r="D119" t="s">
        <v>1570</v>
      </c>
      <c r="E119" s="68" t="str">
        <f t="shared" si="4"/>
        <v>20170906 13:54:07.380000</v>
      </c>
      <c r="F119" s="69">
        <f t="shared" si="5"/>
        <v>48933.5</v>
      </c>
    </row>
    <row r="120" spans="1:6">
      <c r="A120">
        <v>100</v>
      </c>
      <c r="B120">
        <v>635.5</v>
      </c>
      <c r="C120" t="s">
        <v>63</v>
      </c>
      <c r="D120" t="s">
        <v>1570</v>
      </c>
      <c r="E120" s="68" t="str">
        <f t="shared" si="4"/>
        <v>20170906 13:54:07.380000</v>
      </c>
      <c r="F120" s="69">
        <f t="shared" si="5"/>
        <v>63550</v>
      </c>
    </row>
    <row r="121" spans="1:6">
      <c r="A121">
        <v>40</v>
      </c>
      <c r="B121">
        <v>635.5</v>
      </c>
      <c r="C121" t="s">
        <v>63</v>
      </c>
      <c r="D121" t="s">
        <v>1570</v>
      </c>
      <c r="E121" s="68" t="str">
        <f t="shared" si="4"/>
        <v>20170906 13:54:07.380000</v>
      </c>
      <c r="F121" s="69">
        <f t="shared" si="5"/>
        <v>25420</v>
      </c>
    </row>
    <row r="122" spans="1:6">
      <c r="A122">
        <v>5</v>
      </c>
      <c r="B122">
        <v>635.5</v>
      </c>
      <c r="C122" t="s">
        <v>63</v>
      </c>
      <c r="D122" t="s">
        <v>1570</v>
      </c>
      <c r="E122" s="68" t="str">
        <f t="shared" si="4"/>
        <v>20170906 13:54:07.380000</v>
      </c>
      <c r="F122" s="69">
        <f t="shared" si="5"/>
        <v>3177.5</v>
      </c>
    </row>
    <row r="123" spans="1:6">
      <c r="A123">
        <v>387</v>
      </c>
      <c r="B123">
        <v>635.5</v>
      </c>
      <c r="C123" t="s">
        <v>63</v>
      </c>
      <c r="D123" t="s">
        <v>1571</v>
      </c>
      <c r="E123" s="68" t="str">
        <f t="shared" si="4"/>
        <v>20170906 13:57:22.241000</v>
      </c>
      <c r="F123" s="69">
        <f t="shared" si="5"/>
        <v>245938.5</v>
      </c>
    </row>
    <row r="124" spans="1:6">
      <c r="A124">
        <v>98</v>
      </c>
      <c r="B124">
        <v>635.5</v>
      </c>
      <c r="C124" t="s">
        <v>63</v>
      </c>
      <c r="D124" t="s">
        <v>1572</v>
      </c>
      <c r="E124" s="68" t="str">
        <f t="shared" si="4"/>
        <v>20170906 14:19:32.837000</v>
      </c>
      <c r="F124" s="69">
        <f t="shared" si="5"/>
        <v>62279</v>
      </c>
    </row>
    <row r="125" spans="1:6">
      <c r="A125">
        <v>100</v>
      </c>
      <c r="B125">
        <v>635.5</v>
      </c>
      <c r="C125" t="s">
        <v>63</v>
      </c>
      <c r="D125" t="s">
        <v>1572</v>
      </c>
      <c r="E125" s="68" t="str">
        <f t="shared" si="4"/>
        <v>20170906 14:19:32.837000</v>
      </c>
      <c r="F125" s="69">
        <f t="shared" si="5"/>
        <v>63550</v>
      </c>
    </row>
    <row r="126" spans="1:6">
      <c r="A126">
        <v>66</v>
      </c>
      <c r="B126">
        <v>635.5</v>
      </c>
      <c r="C126" t="s">
        <v>63</v>
      </c>
      <c r="D126" t="s">
        <v>1572</v>
      </c>
      <c r="E126" s="68" t="str">
        <f t="shared" si="4"/>
        <v>20170906 14:19:32.837000</v>
      </c>
      <c r="F126" s="69">
        <f t="shared" si="5"/>
        <v>41943</v>
      </c>
    </row>
    <row r="127" spans="1:6">
      <c r="A127">
        <v>86</v>
      </c>
      <c r="B127">
        <v>635.5</v>
      </c>
      <c r="C127" t="s">
        <v>63</v>
      </c>
      <c r="D127" t="s">
        <v>1572</v>
      </c>
      <c r="E127" s="68" t="str">
        <f t="shared" si="4"/>
        <v>20170906 14:19:32.837000</v>
      </c>
      <c r="F127" s="69">
        <f t="shared" si="5"/>
        <v>54653</v>
      </c>
    </row>
    <row r="128" spans="1:6">
      <c r="A128">
        <v>650</v>
      </c>
      <c r="B128">
        <v>635.5</v>
      </c>
      <c r="C128" t="s">
        <v>63</v>
      </c>
      <c r="D128" t="s">
        <v>1572</v>
      </c>
      <c r="E128" s="68" t="str">
        <f t="shared" si="4"/>
        <v>20170906 14:19:32.837000</v>
      </c>
      <c r="F128" s="69">
        <f t="shared" si="5"/>
        <v>413075</v>
      </c>
    </row>
    <row r="129" spans="1:6">
      <c r="A129">
        <v>90</v>
      </c>
      <c r="B129">
        <v>635.5</v>
      </c>
      <c r="C129" t="s">
        <v>63</v>
      </c>
      <c r="D129" t="s">
        <v>1573</v>
      </c>
      <c r="E129" s="68" t="str">
        <f t="shared" si="4"/>
        <v>20170906 14:19:42.828000</v>
      </c>
      <c r="F129" s="69">
        <f t="shared" si="5"/>
        <v>57195</v>
      </c>
    </row>
    <row r="130" spans="1:6">
      <c r="A130">
        <v>120</v>
      </c>
      <c r="B130">
        <v>635.5</v>
      </c>
      <c r="C130" t="s">
        <v>63</v>
      </c>
      <c r="D130" t="s">
        <v>1573</v>
      </c>
      <c r="E130" s="68" t="str">
        <f t="shared" ref="E130:E174" si="6">LEFT(D130,FIND(" ",D130)-1)&amp;" "&amp;IF((MID(D130,FIND(" ",D130)+1,2))&lt;"23",MID(D130,FIND(" ",D130)+1,2) + 2 - VALUE(MID(D130,28,1)),"0"&amp;"0")&amp;MID(D130,FIND(" ",D130)+3,13)</f>
        <v>20170906 14:19:42.828000</v>
      </c>
      <c r="F130" s="69">
        <f t="shared" ref="F130:F174" si="7">A130*B130</f>
        <v>76260</v>
      </c>
    </row>
    <row r="131" spans="1:6">
      <c r="A131">
        <v>100</v>
      </c>
      <c r="B131">
        <v>635.5</v>
      </c>
      <c r="C131" t="s">
        <v>63</v>
      </c>
      <c r="D131" t="s">
        <v>1573</v>
      </c>
      <c r="E131" s="68" t="str">
        <f t="shared" si="6"/>
        <v>20170906 14:19:42.828000</v>
      </c>
      <c r="F131" s="69">
        <f t="shared" si="7"/>
        <v>63550</v>
      </c>
    </row>
    <row r="132" spans="1:6">
      <c r="A132">
        <v>75</v>
      </c>
      <c r="B132">
        <v>635.5</v>
      </c>
      <c r="C132" t="s">
        <v>63</v>
      </c>
      <c r="D132" t="s">
        <v>1573</v>
      </c>
      <c r="E132" s="68" t="str">
        <f t="shared" si="6"/>
        <v>20170906 14:19:42.828000</v>
      </c>
      <c r="F132" s="69">
        <f t="shared" si="7"/>
        <v>47662.5</v>
      </c>
    </row>
    <row r="133" spans="1:6">
      <c r="A133">
        <v>45</v>
      </c>
      <c r="B133">
        <v>635.5</v>
      </c>
      <c r="C133" t="s">
        <v>63</v>
      </c>
      <c r="D133" t="s">
        <v>1573</v>
      </c>
      <c r="E133" s="68" t="str">
        <f t="shared" si="6"/>
        <v>20170906 14:19:42.828000</v>
      </c>
      <c r="F133" s="69">
        <f t="shared" si="7"/>
        <v>28597.5</v>
      </c>
    </row>
    <row r="134" spans="1:6">
      <c r="A134">
        <v>83</v>
      </c>
      <c r="B134">
        <v>635.5</v>
      </c>
      <c r="C134" t="s">
        <v>63</v>
      </c>
      <c r="D134" t="s">
        <v>1573</v>
      </c>
      <c r="E134" s="68" t="str">
        <f t="shared" si="6"/>
        <v>20170906 14:19:42.828000</v>
      </c>
      <c r="F134" s="69">
        <f t="shared" si="7"/>
        <v>52746.5</v>
      </c>
    </row>
    <row r="135" spans="1:6">
      <c r="A135">
        <v>87</v>
      </c>
      <c r="B135">
        <v>635.5</v>
      </c>
      <c r="C135" t="s">
        <v>63</v>
      </c>
      <c r="D135" t="s">
        <v>1573</v>
      </c>
      <c r="E135" s="68" t="str">
        <f t="shared" si="6"/>
        <v>20170906 14:19:42.828000</v>
      </c>
      <c r="F135" s="69">
        <f t="shared" si="7"/>
        <v>55288.5</v>
      </c>
    </row>
    <row r="136" spans="1:6">
      <c r="A136">
        <v>94</v>
      </c>
      <c r="B136">
        <v>635</v>
      </c>
      <c r="C136" t="s">
        <v>63</v>
      </c>
      <c r="D136" t="s">
        <v>1574</v>
      </c>
      <c r="E136" s="68" t="str">
        <f t="shared" si="6"/>
        <v>20170906 14:44:40.208000</v>
      </c>
      <c r="F136" s="69">
        <f t="shared" si="7"/>
        <v>59690</v>
      </c>
    </row>
    <row r="137" spans="1:6">
      <c r="A137">
        <v>80</v>
      </c>
      <c r="B137">
        <v>635</v>
      </c>
      <c r="C137" t="s">
        <v>63</v>
      </c>
      <c r="D137" t="s">
        <v>1574</v>
      </c>
      <c r="E137" s="68" t="str">
        <f t="shared" si="6"/>
        <v>20170906 14:44:40.208000</v>
      </c>
      <c r="F137" s="69">
        <f t="shared" si="7"/>
        <v>50800</v>
      </c>
    </row>
    <row r="138" spans="1:6">
      <c r="A138">
        <v>90</v>
      </c>
      <c r="B138">
        <v>635</v>
      </c>
      <c r="C138" t="s">
        <v>63</v>
      </c>
      <c r="D138" t="s">
        <v>1574</v>
      </c>
      <c r="E138" s="68" t="str">
        <f t="shared" si="6"/>
        <v>20170906 14:44:40.208000</v>
      </c>
      <c r="F138" s="69">
        <f t="shared" si="7"/>
        <v>57150</v>
      </c>
    </row>
    <row r="139" spans="1:6">
      <c r="A139">
        <v>79</v>
      </c>
      <c r="B139">
        <v>635</v>
      </c>
      <c r="C139" t="s">
        <v>63</v>
      </c>
      <c r="D139" t="s">
        <v>1574</v>
      </c>
      <c r="E139" s="68" t="str">
        <f t="shared" si="6"/>
        <v>20170906 14:44:40.208000</v>
      </c>
      <c r="F139" s="69">
        <f t="shared" si="7"/>
        <v>50165</v>
      </c>
    </row>
    <row r="140" spans="1:6">
      <c r="A140">
        <v>90</v>
      </c>
      <c r="B140">
        <v>635</v>
      </c>
      <c r="C140" t="s">
        <v>63</v>
      </c>
      <c r="D140" t="s">
        <v>1574</v>
      </c>
      <c r="E140" s="68" t="str">
        <f t="shared" si="6"/>
        <v>20170906 14:44:40.208000</v>
      </c>
      <c r="F140" s="69">
        <f t="shared" si="7"/>
        <v>57150</v>
      </c>
    </row>
    <row r="141" spans="1:6">
      <c r="A141">
        <v>100</v>
      </c>
      <c r="B141">
        <v>635</v>
      </c>
      <c r="C141" t="s">
        <v>63</v>
      </c>
      <c r="D141" t="s">
        <v>1574</v>
      </c>
      <c r="E141" s="68" t="str">
        <f t="shared" si="6"/>
        <v>20170906 14:44:40.208000</v>
      </c>
      <c r="F141" s="69">
        <f t="shared" si="7"/>
        <v>63500</v>
      </c>
    </row>
    <row r="142" spans="1:6">
      <c r="A142">
        <v>67</v>
      </c>
      <c r="B142">
        <v>635</v>
      </c>
      <c r="C142" t="s">
        <v>63</v>
      </c>
      <c r="D142" t="s">
        <v>1574</v>
      </c>
      <c r="E142" s="68" t="str">
        <f t="shared" si="6"/>
        <v>20170906 14:44:40.208000</v>
      </c>
      <c r="F142" s="69">
        <f t="shared" si="7"/>
        <v>42545</v>
      </c>
    </row>
    <row r="143" spans="1:6">
      <c r="A143">
        <v>166</v>
      </c>
      <c r="B143">
        <v>635</v>
      </c>
      <c r="C143" t="s">
        <v>63</v>
      </c>
      <c r="D143" t="s">
        <v>1575</v>
      </c>
      <c r="E143" s="68" t="str">
        <f t="shared" si="6"/>
        <v>20170906 14:59:17.458000</v>
      </c>
      <c r="F143" s="69">
        <f t="shared" si="7"/>
        <v>105410</v>
      </c>
    </row>
    <row r="144" spans="1:6">
      <c r="A144">
        <v>15</v>
      </c>
      <c r="B144">
        <v>635</v>
      </c>
      <c r="C144" t="s">
        <v>63</v>
      </c>
      <c r="D144" t="s">
        <v>1575</v>
      </c>
      <c r="E144" s="68" t="str">
        <f t="shared" si="6"/>
        <v>20170906 14:59:17.458000</v>
      </c>
      <c r="F144" s="69">
        <f t="shared" si="7"/>
        <v>9525</v>
      </c>
    </row>
    <row r="145" spans="1:6">
      <c r="A145">
        <v>10</v>
      </c>
      <c r="B145">
        <v>635</v>
      </c>
      <c r="C145" t="s">
        <v>63</v>
      </c>
      <c r="D145" t="s">
        <v>1575</v>
      </c>
      <c r="E145" s="68" t="str">
        <f t="shared" si="6"/>
        <v>20170906 14:59:17.458000</v>
      </c>
      <c r="F145" s="69">
        <f t="shared" si="7"/>
        <v>6350</v>
      </c>
    </row>
    <row r="146" spans="1:6">
      <c r="A146">
        <v>33</v>
      </c>
      <c r="B146">
        <v>635</v>
      </c>
      <c r="C146" t="s">
        <v>63</v>
      </c>
      <c r="D146" t="s">
        <v>1575</v>
      </c>
      <c r="E146" s="68" t="str">
        <f t="shared" si="6"/>
        <v>20170906 14:59:17.458000</v>
      </c>
      <c r="F146" s="69">
        <f t="shared" si="7"/>
        <v>20955</v>
      </c>
    </row>
    <row r="147" spans="1:6">
      <c r="A147">
        <v>52</v>
      </c>
      <c r="B147">
        <v>635</v>
      </c>
      <c r="C147" t="s">
        <v>63</v>
      </c>
      <c r="D147" t="s">
        <v>1575</v>
      </c>
      <c r="E147" s="68" t="str">
        <f t="shared" si="6"/>
        <v>20170906 14:59:17.458000</v>
      </c>
      <c r="F147" s="69">
        <f t="shared" si="7"/>
        <v>33020</v>
      </c>
    </row>
    <row r="148" spans="1:6">
      <c r="A148">
        <v>77</v>
      </c>
      <c r="B148">
        <v>635</v>
      </c>
      <c r="C148" t="s">
        <v>63</v>
      </c>
      <c r="D148" t="s">
        <v>1575</v>
      </c>
      <c r="E148" s="68" t="str">
        <f t="shared" si="6"/>
        <v>20170906 14:59:17.458000</v>
      </c>
      <c r="F148" s="69">
        <f t="shared" si="7"/>
        <v>48895</v>
      </c>
    </row>
    <row r="149" spans="1:6">
      <c r="A149">
        <v>447</v>
      </c>
      <c r="B149">
        <v>635</v>
      </c>
      <c r="C149" t="s">
        <v>63</v>
      </c>
      <c r="D149" t="s">
        <v>1575</v>
      </c>
      <c r="E149" s="68" t="str">
        <f t="shared" si="6"/>
        <v>20170906 14:59:17.458000</v>
      </c>
      <c r="F149" s="69">
        <f t="shared" si="7"/>
        <v>283845</v>
      </c>
    </row>
    <row r="150" spans="1:6">
      <c r="A150">
        <v>12</v>
      </c>
      <c r="B150">
        <v>635</v>
      </c>
      <c r="C150" t="s">
        <v>63</v>
      </c>
      <c r="D150" t="s">
        <v>1576</v>
      </c>
      <c r="E150" s="68" t="str">
        <f t="shared" si="6"/>
        <v>20170906 15:13:42.707000</v>
      </c>
      <c r="F150" s="69">
        <f t="shared" si="7"/>
        <v>7620</v>
      </c>
    </row>
    <row r="151" spans="1:6">
      <c r="A151">
        <v>246</v>
      </c>
      <c r="B151">
        <v>635</v>
      </c>
      <c r="C151" t="s">
        <v>63</v>
      </c>
      <c r="D151" t="s">
        <v>1576</v>
      </c>
      <c r="E151" s="68" t="str">
        <f t="shared" si="6"/>
        <v>20170906 15:13:42.707000</v>
      </c>
      <c r="F151" s="69">
        <f t="shared" si="7"/>
        <v>156210</v>
      </c>
    </row>
    <row r="152" spans="1:6">
      <c r="A152">
        <v>10</v>
      </c>
      <c r="B152">
        <v>635</v>
      </c>
      <c r="C152" t="s">
        <v>63</v>
      </c>
      <c r="D152" t="s">
        <v>1576</v>
      </c>
      <c r="E152" s="68" t="str">
        <f t="shared" si="6"/>
        <v>20170906 15:13:42.707000</v>
      </c>
      <c r="F152" s="69">
        <f t="shared" si="7"/>
        <v>6350</v>
      </c>
    </row>
    <row r="153" spans="1:6">
      <c r="A153">
        <v>100</v>
      </c>
      <c r="B153">
        <v>635</v>
      </c>
      <c r="C153" t="s">
        <v>63</v>
      </c>
      <c r="D153" t="s">
        <v>1576</v>
      </c>
      <c r="E153" s="68" t="str">
        <f t="shared" si="6"/>
        <v>20170906 15:13:42.707000</v>
      </c>
      <c r="F153" s="69">
        <f t="shared" si="7"/>
        <v>63500</v>
      </c>
    </row>
    <row r="154" spans="1:6">
      <c r="A154">
        <v>100</v>
      </c>
      <c r="B154">
        <v>635</v>
      </c>
      <c r="C154" t="s">
        <v>63</v>
      </c>
      <c r="D154" t="s">
        <v>1576</v>
      </c>
      <c r="E154" s="68" t="str">
        <f t="shared" si="6"/>
        <v>20170906 15:13:42.707000</v>
      </c>
      <c r="F154" s="69">
        <f t="shared" si="7"/>
        <v>63500</v>
      </c>
    </row>
    <row r="155" spans="1:6">
      <c r="A155">
        <v>41</v>
      </c>
      <c r="B155">
        <v>635</v>
      </c>
      <c r="C155" t="s">
        <v>63</v>
      </c>
      <c r="D155" t="s">
        <v>1576</v>
      </c>
      <c r="E155" s="68" t="str">
        <f t="shared" si="6"/>
        <v>20170906 15:13:42.707000</v>
      </c>
      <c r="F155" s="69">
        <f t="shared" si="7"/>
        <v>26035</v>
      </c>
    </row>
    <row r="156" spans="1:6">
      <c r="A156">
        <v>81</v>
      </c>
      <c r="B156">
        <v>635</v>
      </c>
      <c r="C156" t="s">
        <v>63</v>
      </c>
      <c r="D156" t="s">
        <v>1576</v>
      </c>
      <c r="E156" s="68" t="str">
        <f t="shared" si="6"/>
        <v>20170906 15:13:42.707000</v>
      </c>
      <c r="F156" s="69">
        <f t="shared" si="7"/>
        <v>51435</v>
      </c>
    </row>
    <row r="157" spans="1:6">
      <c r="A157">
        <v>410</v>
      </c>
      <c r="B157">
        <v>635</v>
      </c>
      <c r="C157" t="s">
        <v>63</v>
      </c>
      <c r="D157" t="s">
        <v>1577</v>
      </c>
      <c r="E157" s="68" t="str">
        <f t="shared" si="6"/>
        <v>20170906 15:13:43.049000</v>
      </c>
      <c r="F157" s="69">
        <f t="shared" si="7"/>
        <v>260350</v>
      </c>
    </row>
    <row r="158" spans="1:6">
      <c r="A158">
        <v>600</v>
      </c>
      <c r="B158">
        <v>636</v>
      </c>
      <c r="C158" t="s">
        <v>63</v>
      </c>
      <c r="D158" t="s">
        <v>1578</v>
      </c>
      <c r="E158" s="68" t="str">
        <f t="shared" si="6"/>
        <v>20170906 15:38:38.824000</v>
      </c>
      <c r="F158" s="69">
        <f t="shared" si="7"/>
        <v>381600</v>
      </c>
    </row>
    <row r="159" spans="1:6">
      <c r="A159">
        <v>28</v>
      </c>
      <c r="B159">
        <v>635</v>
      </c>
      <c r="C159" t="s">
        <v>63</v>
      </c>
      <c r="D159" t="s">
        <v>1579</v>
      </c>
      <c r="E159" s="68" t="str">
        <f t="shared" si="6"/>
        <v>20170906 15:58:56.599000</v>
      </c>
      <c r="F159" s="69">
        <f t="shared" si="7"/>
        <v>17780</v>
      </c>
    </row>
    <row r="160" spans="1:6">
      <c r="A160">
        <v>187</v>
      </c>
      <c r="B160">
        <v>635</v>
      </c>
      <c r="C160" t="s">
        <v>63</v>
      </c>
      <c r="D160" t="s">
        <v>1580</v>
      </c>
      <c r="E160" s="68" t="str">
        <f t="shared" si="6"/>
        <v>20170906 16:01:41.868000</v>
      </c>
      <c r="F160" s="69">
        <f t="shared" si="7"/>
        <v>118745</v>
      </c>
    </row>
    <row r="161" spans="1:6">
      <c r="A161">
        <v>385</v>
      </c>
      <c r="B161">
        <v>635</v>
      </c>
      <c r="C161" t="s">
        <v>63</v>
      </c>
      <c r="D161" t="s">
        <v>1581</v>
      </c>
      <c r="E161" s="68" t="str">
        <f t="shared" si="6"/>
        <v>20170906 16:03:30.055000</v>
      </c>
      <c r="F161" s="69">
        <f t="shared" si="7"/>
        <v>244475</v>
      </c>
    </row>
    <row r="162" spans="1:6">
      <c r="A162">
        <v>600</v>
      </c>
      <c r="B162">
        <v>634.5</v>
      </c>
      <c r="C162" t="s">
        <v>63</v>
      </c>
      <c r="D162" t="s">
        <v>1582</v>
      </c>
      <c r="E162" s="68" t="str">
        <f t="shared" si="6"/>
        <v>20170906 16:09:13.944000</v>
      </c>
      <c r="F162" s="69">
        <f t="shared" si="7"/>
        <v>380700</v>
      </c>
    </row>
    <row r="163" spans="1:6">
      <c r="A163">
        <v>105</v>
      </c>
      <c r="B163">
        <v>634</v>
      </c>
      <c r="C163" t="s">
        <v>63</v>
      </c>
      <c r="D163" t="s">
        <v>1583</v>
      </c>
      <c r="E163" s="68" t="str">
        <f t="shared" si="6"/>
        <v>20170906 16:30:00.343000</v>
      </c>
      <c r="F163" s="69">
        <f t="shared" si="7"/>
        <v>66570</v>
      </c>
    </row>
    <row r="164" spans="1:6">
      <c r="A164">
        <v>159</v>
      </c>
      <c r="B164">
        <v>634</v>
      </c>
      <c r="C164" t="s">
        <v>63</v>
      </c>
      <c r="D164" t="s">
        <v>1583</v>
      </c>
      <c r="E164" s="68" t="str">
        <f t="shared" si="6"/>
        <v>20170906 16:30:00.343000</v>
      </c>
      <c r="F164" s="69">
        <f t="shared" si="7"/>
        <v>100806</v>
      </c>
    </row>
    <row r="165" spans="1:6">
      <c r="A165">
        <v>88</v>
      </c>
      <c r="B165">
        <v>634</v>
      </c>
      <c r="C165" t="s">
        <v>63</v>
      </c>
      <c r="D165" t="s">
        <v>1583</v>
      </c>
      <c r="E165" s="68" t="str">
        <f t="shared" si="6"/>
        <v>20170906 16:30:00.343000</v>
      </c>
      <c r="F165" s="69">
        <f t="shared" si="7"/>
        <v>55792</v>
      </c>
    </row>
    <row r="166" spans="1:6">
      <c r="A166">
        <v>88</v>
      </c>
      <c r="B166">
        <v>634</v>
      </c>
      <c r="C166" t="s">
        <v>63</v>
      </c>
      <c r="D166" t="s">
        <v>1583</v>
      </c>
      <c r="E166" s="68" t="str">
        <f t="shared" si="6"/>
        <v>20170906 16:30:00.343000</v>
      </c>
      <c r="F166" s="69">
        <f t="shared" si="7"/>
        <v>55792</v>
      </c>
    </row>
    <row r="167" spans="1:6">
      <c r="A167">
        <v>80</v>
      </c>
      <c r="B167">
        <v>634</v>
      </c>
      <c r="C167" t="s">
        <v>63</v>
      </c>
      <c r="D167" t="s">
        <v>1583</v>
      </c>
      <c r="E167" s="68" t="str">
        <f t="shared" si="6"/>
        <v>20170906 16:30:00.343000</v>
      </c>
      <c r="F167" s="69">
        <f t="shared" si="7"/>
        <v>50720</v>
      </c>
    </row>
    <row r="168" spans="1:6">
      <c r="A168">
        <v>100</v>
      </c>
      <c r="B168">
        <v>634</v>
      </c>
      <c r="C168" t="s">
        <v>63</v>
      </c>
      <c r="D168" t="s">
        <v>1583</v>
      </c>
      <c r="E168" s="68" t="str">
        <f t="shared" si="6"/>
        <v>20170906 16:30:00.343000</v>
      </c>
      <c r="F168" s="69">
        <f t="shared" si="7"/>
        <v>63400</v>
      </c>
    </row>
    <row r="169" spans="1:6">
      <c r="A169">
        <v>90</v>
      </c>
      <c r="B169">
        <v>634</v>
      </c>
      <c r="C169" t="s">
        <v>63</v>
      </c>
      <c r="D169" t="s">
        <v>1583</v>
      </c>
      <c r="E169" s="68" t="str">
        <f t="shared" si="6"/>
        <v>20170906 16:30:00.343000</v>
      </c>
      <c r="F169" s="69">
        <f t="shared" si="7"/>
        <v>57060</v>
      </c>
    </row>
    <row r="170" spans="1:6">
      <c r="A170">
        <v>90</v>
      </c>
      <c r="B170">
        <v>634</v>
      </c>
      <c r="C170" t="s">
        <v>63</v>
      </c>
      <c r="D170" t="s">
        <v>1583</v>
      </c>
      <c r="E170" s="68" t="str">
        <f t="shared" si="6"/>
        <v>20170906 16:30:00.343000</v>
      </c>
      <c r="F170" s="69">
        <f t="shared" si="7"/>
        <v>57060</v>
      </c>
    </row>
    <row r="171" spans="1:6">
      <c r="A171">
        <v>278</v>
      </c>
      <c r="B171">
        <v>634</v>
      </c>
      <c r="C171" t="s">
        <v>63</v>
      </c>
      <c r="D171" t="s">
        <v>1584</v>
      </c>
      <c r="E171" s="68" t="str">
        <f t="shared" si="6"/>
        <v>20170906 16:37:03.736000</v>
      </c>
      <c r="F171" s="69">
        <f t="shared" si="7"/>
        <v>176252</v>
      </c>
    </row>
    <row r="172" spans="1:6">
      <c r="A172">
        <v>90</v>
      </c>
      <c r="B172">
        <v>634</v>
      </c>
      <c r="C172" t="s">
        <v>63</v>
      </c>
      <c r="D172" t="s">
        <v>1584</v>
      </c>
      <c r="E172" s="68" t="str">
        <f t="shared" si="6"/>
        <v>20170906 16:37:03.736000</v>
      </c>
      <c r="F172" s="69">
        <f t="shared" si="7"/>
        <v>57060</v>
      </c>
    </row>
    <row r="173" spans="1:6">
      <c r="A173">
        <v>232</v>
      </c>
      <c r="B173">
        <v>634</v>
      </c>
      <c r="C173" t="s">
        <v>63</v>
      </c>
      <c r="D173" t="s">
        <v>1584</v>
      </c>
      <c r="E173" s="68" t="str">
        <f t="shared" si="6"/>
        <v>20170906 16:37:03.736000</v>
      </c>
      <c r="F173" s="69">
        <f t="shared" si="7"/>
        <v>147088</v>
      </c>
    </row>
    <row r="174" spans="1:6">
      <c r="A174">
        <v>800</v>
      </c>
      <c r="B174">
        <v>634</v>
      </c>
      <c r="C174" t="s">
        <v>63</v>
      </c>
      <c r="D174" t="s">
        <v>1585</v>
      </c>
      <c r="E174" s="68" t="str">
        <f t="shared" si="6"/>
        <v>20170906 16:41:00.029000</v>
      </c>
      <c r="F174" s="69">
        <f t="shared" si="7"/>
        <v>507200</v>
      </c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L146"/>
  <sheetViews>
    <sheetView workbookViewId="0">
      <selection activeCell="A2" sqref="A2:E146"/>
    </sheetView>
  </sheetViews>
  <sheetFormatPr defaultRowHeight="12.75"/>
  <cols>
    <col min="4" max="4" width="0.7109375" customWidth="1"/>
    <col min="5" max="5" width="23.7109375" bestFit="1" customWidth="1"/>
    <col min="6" max="6" width="13.85546875" bestFit="1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4.710937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80</v>
      </c>
      <c r="B2">
        <v>651</v>
      </c>
      <c r="C2" t="s">
        <v>63</v>
      </c>
      <c r="D2" t="s">
        <v>1484</v>
      </c>
      <c r="E2" s="68" t="str">
        <f t="shared" ref="E2:E64" si="0">LEFT(D2,FIND(" ",D2)-1)&amp;" "&amp;IF((MID(D2,FIND(" ",D2)+1,2))&lt;"23",MID(D2,FIND(" ",D2)+1,2) + 2 - VALUE(MID(D2,28,1)),"0"&amp;"0")&amp;MID(D2,FIND(" ",D2)+3,13)</f>
        <v>20170905 9:03:03.744000</v>
      </c>
      <c r="F2" s="69">
        <f t="shared" ref="F2:F65" si="1">A2*B2</f>
        <v>52080</v>
      </c>
    </row>
    <row r="3" spans="1:12">
      <c r="A3">
        <v>162</v>
      </c>
      <c r="B3">
        <v>651</v>
      </c>
      <c r="C3" t="s">
        <v>63</v>
      </c>
      <c r="D3" t="s">
        <v>1484</v>
      </c>
      <c r="E3" s="68" t="str">
        <f t="shared" si="0"/>
        <v>20170905 9:03:03.744000</v>
      </c>
      <c r="F3" s="69">
        <f t="shared" si="1"/>
        <v>105462</v>
      </c>
      <c r="H3" s="77" t="s">
        <v>150</v>
      </c>
      <c r="I3" s="70" t="s">
        <v>151</v>
      </c>
      <c r="J3" s="101" t="s">
        <v>152</v>
      </c>
      <c r="K3" s="72" t="s">
        <v>153</v>
      </c>
      <c r="L3" s="72" t="s">
        <v>154</v>
      </c>
    </row>
    <row r="4" spans="1:12">
      <c r="A4">
        <v>11</v>
      </c>
      <c r="B4">
        <v>651</v>
      </c>
      <c r="C4" t="s">
        <v>70</v>
      </c>
      <c r="D4" t="s">
        <v>1485</v>
      </c>
      <c r="E4" s="68" t="str">
        <f t="shared" si="0"/>
        <v>20170905 9:03:03.754306</v>
      </c>
      <c r="F4" s="69">
        <f t="shared" si="1"/>
        <v>7161</v>
      </c>
      <c r="H4" s="73" t="s">
        <v>70</v>
      </c>
      <c r="I4" s="70">
        <v>177</v>
      </c>
      <c r="J4" s="100">
        <v>653.25</v>
      </c>
      <c r="K4" s="75">
        <f>I4*L4</f>
        <v>115658.5</v>
      </c>
      <c r="L4" s="75">
        <f>SUMIF($C$2:$C$10000,"="&amp;H4,$F$2:$F$10000)/I4</f>
        <v>653.43785310734461</v>
      </c>
    </row>
    <row r="5" spans="1:12">
      <c r="A5">
        <v>5</v>
      </c>
      <c r="B5">
        <v>651</v>
      </c>
      <c r="C5" t="s">
        <v>67</v>
      </c>
      <c r="D5" t="s">
        <v>1486</v>
      </c>
      <c r="E5" s="68" t="str">
        <f t="shared" si="0"/>
        <v>20170905 9:03:03.754308</v>
      </c>
      <c r="F5" s="69">
        <f t="shared" si="1"/>
        <v>3255</v>
      </c>
      <c r="H5" s="73" t="s">
        <v>67</v>
      </c>
      <c r="I5" s="70">
        <v>164</v>
      </c>
      <c r="J5" s="100">
        <v>653.45833333333337</v>
      </c>
      <c r="K5" s="75">
        <f t="shared" ref="K5:K7" si="2">I5*L5</f>
        <v>107037</v>
      </c>
      <c r="L5" s="75">
        <f>SUMIF($C$2:$C$10000,"="&amp;H5,$F$2:$F$10000)/I5</f>
        <v>652.66463414634143</v>
      </c>
    </row>
    <row r="6" spans="1:12">
      <c r="A6">
        <v>13</v>
      </c>
      <c r="B6">
        <v>651</v>
      </c>
      <c r="C6" t="s">
        <v>70</v>
      </c>
      <c r="D6" t="s">
        <v>1487</v>
      </c>
      <c r="E6" s="68" t="str">
        <f t="shared" si="0"/>
        <v>20170905 9:03:03.754341</v>
      </c>
      <c r="F6" s="69">
        <f t="shared" si="1"/>
        <v>8463</v>
      </c>
      <c r="H6" s="73" t="s">
        <v>63</v>
      </c>
      <c r="I6" s="70">
        <v>17576</v>
      </c>
      <c r="J6" s="100">
        <v>649.39922480620157</v>
      </c>
      <c r="K6" s="75">
        <f t="shared" si="2"/>
        <v>11407249.5</v>
      </c>
      <c r="L6" s="75">
        <f t="shared" ref="L6:L7" si="3">SUMIF($C$2:$C$10000,"="&amp;H6,$F$2:$F$10000)/I6</f>
        <v>649.0242091488393</v>
      </c>
    </row>
    <row r="7" spans="1:12">
      <c r="A7">
        <v>29</v>
      </c>
      <c r="B7">
        <v>651</v>
      </c>
      <c r="C7" t="s">
        <v>67</v>
      </c>
      <c r="D7" t="s">
        <v>1488</v>
      </c>
      <c r="E7" s="68" t="str">
        <f t="shared" si="0"/>
        <v>20170905 9:03:03.754358</v>
      </c>
      <c r="F7" s="69">
        <f t="shared" si="1"/>
        <v>18879</v>
      </c>
      <c r="H7" s="73" t="s">
        <v>65</v>
      </c>
      <c r="I7" s="70">
        <v>83</v>
      </c>
      <c r="J7" s="100">
        <v>651.5</v>
      </c>
      <c r="K7" s="75">
        <f t="shared" si="2"/>
        <v>54074.5</v>
      </c>
      <c r="L7" s="75">
        <f t="shared" si="3"/>
        <v>651.5</v>
      </c>
    </row>
    <row r="8" spans="1:12">
      <c r="A8">
        <v>96</v>
      </c>
      <c r="B8">
        <v>652.25</v>
      </c>
      <c r="C8" t="s">
        <v>67</v>
      </c>
      <c r="D8" t="s">
        <v>1489</v>
      </c>
      <c r="E8" s="68" t="str">
        <f t="shared" si="0"/>
        <v>20170905 9:09:03.002387</v>
      </c>
      <c r="F8" s="69">
        <f t="shared" si="1"/>
        <v>62616</v>
      </c>
      <c r="H8" s="73" t="s">
        <v>155</v>
      </c>
      <c r="I8" s="70">
        <v>18000</v>
      </c>
      <c r="J8" s="100">
        <v>649.80862068965519</v>
      </c>
      <c r="K8" s="76">
        <f>SUM(K5:K7)</f>
        <v>11568361</v>
      </c>
      <c r="L8" s="76">
        <f>SUM(F2:F10000)/GETPIVOTDATA("Sum of Volume",$I$4)</f>
        <v>649.11219444444441</v>
      </c>
    </row>
    <row r="9" spans="1:12">
      <c r="A9">
        <v>81</v>
      </c>
      <c r="B9">
        <v>652.5</v>
      </c>
      <c r="C9" t="s">
        <v>63</v>
      </c>
      <c r="D9" t="s">
        <v>1490</v>
      </c>
      <c r="E9" s="68" t="str">
        <f t="shared" si="0"/>
        <v>20170905 9:09:03.060000</v>
      </c>
      <c r="F9" s="69">
        <f t="shared" si="1"/>
        <v>52852.5</v>
      </c>
    </row>
    <row r="10" spans="1:12">
      <c r="A10">
        <v>23</v>
      </c>
      <c r="B10">
        <v>652.5</v>
      </c>
      <c r="C10" t="s">
        <v>63</v>
      </c>
      <c r="D10" t="s">
        <v>1490</v>
      </c>
      <c r="E10" s="68" t="str">
        <f t="shared" si="0"/>
        <v>20170905 9:09:03.060000</v>
      </c>
      <c r="F10" s="69">
        <f t="shared" si="1"/>
        <v>15007.5</v>
      </c>
    </row>
    <row r="11" spans="1:12">
      <c r="A11">
        <v>333</v>
      </c>
      <c r="B11">
        <v>652</v>
      </c>
      <c r="C11" t="s">
        <v>63</v>
      </c>
      <c r="D11" t="s">
        <v>1491</v>
      </c>
      <c r="E11" s="68" t="str">
        <f t="shared" si="0"/>
        <v>20170905 9:34:17.192000</v>
      </c>
      <c r="F11" s="69">
        <f t="shared" si="1"/>
        <v>217116</v>
      </c>
    </row>
    <row r="12" spans="1:12">
      <c r="A12">
        <v>17</v>
      </c>
      <c r="B12">
        <v>652</v>
      </c>
      <c r="C12" t="s">
        <v>63</v>
      </c>
      <c r="D12" t="s">
        <v>1491</v>
      </c>
      <c r="E12" s="68" t="str">
        <f t="shared" si="0"/>
        <v>20170905 9:34:17.192000</v>
      </c>
      <c r="F12" s="69">
        <f t="shared" si="1"/>
        <v>11084</v>
      </c>
    </row>
    <row r="13" spans="1:12">
      <c r="A13">
        <v>100</v>
      </c>
      <c r="B13">
        <v>652</v>
      </c>
      <c r="C13" t="s">
        <v>63</v>
      </c>
      <c r="D13" t="s">
        <v>1492</v>
      </c>
      <c r="E13" s="68" t="str">
        <f t="shared" si="0"/>
        <v>20170905 9:34:22.249000</v>
      </c>
      <c r="F13" s="69">
        <f t="shared" si="1"/>
        <v>65200</v>
      </c>
    </row>
    <row r="14" spans="1:12">
      <c r="A14">
        <v>50</v>
      </c>
      <c r="B14">
        <v>652</v>
      </c>
      <c r="C14" t="s">
        <v>63</v>
      </c>
      <c r="D14" t="s">
        <v>1492</v>
      </c>
      <c r="E14" s="68" t="str">
        <f t="shared" si="0"/>
        <v>20170905 9:34:22.249000</v>
      </c>
      <c r="F14" s="69">
        <f t="shared" si="1"/>
        <v>32600</v>
      </c>
    </row>
    <row r="15" spans="1:12">
      <c r="A15">
        <v>81</v>
      </c>
      <c r="B15">
        <v>655</v>
      </c>
      <c r="C15" t="s">
        <v>63</v>
      </c>
      <c r="D15" t="s">
        <v>1493</v>
      </c>
      <c r="E15" s="68" t="str">
        <f t="shared" si="0"/>
        <v>20170905 9:48:12.761000</v>
      </c>
      <c r="F15" s="69">
        <f t="shared" si="1"/>
        <v>53055</v>
      </c>
    </row>
    <row r="16" spans="1:12">
      <c r="A16">
        <v>100</v>
      </c>
      <c r="B16">
        <v>655</v>
      </c>
      <c r="C16" t="s">
        <v>63</v>
      </c>
      <c r="D16" t="s">
        <v>1493</v>
      </c>
      <c r="E16" s="68" t="str">
        <f t="shared" si="0"/>
        <v>20170905 9:48:12.761000</v>
      </c>
      <c r="F16" s="69">
        <f t="shared" si="1"/>
        <v>65500</v>
      </c>
    </row>
    <row r="17" spans="1:6">
      <c r="A17">
        <v>100</v>
      </c>
      <c r="B17">
        <v>655</v>
      </c>
      <c r="C17" t="s">
        <v>63</v>
      </c>
      <c r="D17" t="s">
        <v>1493</v>
      </c>
      <c r="E17" s="68" t="str">
        <f t="shared" si="0"/>
        <v>20170905 9:48:12.761000</v>
      </c>
      <c r="F17" s="69">
        <f t="shared" si="1"/>
        <v>65500</v>
      </c>
    </row>
    <row r="18" spans="1:6">
      <c r="A18">
        <v>69</v>
      </c>
      <c r="B18">
        <v>655</v>
      </c>
      <c r="C18" t="s">
        <v>63</v>
      </c>
      <c r="D18" t="s">
        <v>1493</v>
      </c>
      <c r="E18" s="68" t="str">
        <f t="shared" si="0"/>
        <v>20170905 9:48:12.761000</v>
      </c>
      <c r="F18" s="69">
        <f t="shared" si="1"/>
        <v>45195</v>
      </c>
    </row>
    <row r="19" spans="1:6">
      <c r="A19">
        <v>10</v>
      </c>
      <c r="B19">
        <v>655</v>
      </c>
      <c r="C19" t="s">
        <v>63</v>
      </c>
      <c r="D19" t="s">
        <v>1494</v>
      </c>
      <c r="E19" s="68" t="str">
        <f t="shared" si="0"/>
        <v>20170905 9:50:26.526000</v>
      </c>
      <c r="F19" s="69">
        <f t="shared" si="1"/>
        <v>6550</v>
      </c>
    </row>
    <row r="20" spans="1:6">
      <c r="A20">
        <v>81</v>
      </c>
      <c r="B20">
        <v>655</v>
      </c>
      <c r="C20" t="s">
        <v>63</v>
      </c>
      <c r="D20" t="s">
        <v>1494</v>
      </c>
      <c r="E20" s="68" t="str">
        <f t="shared" si="0"/>
        <v>20170905 9:50:26.526000</v>
      </c>
      <c r="F20" s="69">
        <f t="shared" si="1"/>
        <v>53055</v>
      </c>
    </row>
    <row r="21" spans="1:6">
      <c r="A21">
        <v>85</v>
      </c>
      <c r="B21">
        <v>655</v>
      </c>
      <c r="C21" t="s">
        <v>63</v>
      </c>
      <c r="D21" t="s">
        <v>1494</v>
      </c>
      <c r="E21" s="68" t="str">
        <f t="shared" si="0"/>
        <v>20170905 9:50:26.526000</v>
      </c>
      <c r="F21" s="69">
        <f t="shared" si="1"/>
        <v>55675</v>
      </c>
    </row>
    <row r="22" spans="1:6">
      <c r="A22">
        <v>50</v>
      </c>
      <c r="B22">
        <v>655</v>
      </c>
      <c r="C22" t="s">
        <v>70</v>
      </c>
      <c r="D22" t="s">
        <v>1495</v>
      </c>
      <c r="E22" s="68" t="str">
        <f t="shared" si="0"/>
        <v>20170905 9:50:26.527723</v>
      </c>
      <c r="F22" s="69">
        <f t="shared" si="1"/>
        <v>32750</v>
      </c>
    </row>
    <row r="23" spans="1:6">
      <c r="A23">
        <v>24</v>
      </c>
      <c r="B23">
        <v>655</v>
      </c>
      <c r="C23" t="s">
        <v>70</v>
      </c>
      <c r="D23" t="s">
        <v>1495</v>
      </c>
      <c r="E23" s="68" t="str">
        <f t="shared" si="0"/>
        <v>20170905 9:50:26.527723</v>
      </c>
      <c r="F23" s="69">
        <f t="shared" si="1"/>
        <v>15720</v>
      </c>
    </row>
    <row r="24" spans="1:6">
      <c r="A24">
        <v>84</v>
      </c>
      <c r="B24">
        <v>653.5</v>
      </c>
      <c r="C24" t="s">
        <v>63</v>
      </c>
      <c r="D24" t="s">
        <v>1496</v>
      </c>
      <c r="E24" s="68" t="str">
        <f t="shared" si="0"/>
        <v>20170905 10:17:03.396000</v>
      </c>
      <c r="F24" s="69">
        <f t="shared" si="1"/>
        <v>54894</v>
      </c>
    </row>
    <row r="25" spans="1:6">
      <c r="A25">
        <v>90</v>
      </c>
      <c r="B25">
        <v>653.5</v>
      </c>
      <c r="C25" t="s">
        <v>63</v>
      </c>
      <c r="D25" t="s">
        <v>1496</v>
      </c>
      <c r="E25" s="68" t="str">
        <f t="shared" si="0"/>
        <v>20170905 10:17:03.396000</v>
      </c>
      <c r="F25" s="69">
        <f t="shared" si="1"/>
        <v>58815</v>
      </c>
    </row>
    <row r="26" spans="1:6">
      <c r="A26">
        <v>90</v>
      </c>
      <c r="B26">
        <v>653.5</v>
      </c>
      <c r="C26" t="s">
        <v>63</v>
      </c>
      <c r="D26" t="s">
        <v>1496</v>
      </c>
      <c r="E26" s="68" t="str">
        <f t="shared" si="0"/>
        <v>20170905 10:17:03.396000</v>
      </c>
      <c r="F26" s="69">
        <f t="shared" si="1"/>
        <v>58815</v>
      </c>
    </row>
    <row r="27" spans="1:6">
      <c r="A27">
        <v>86</v>
      </c>
      <c r="B27">
        <v>653.5</v>
      </c>
      <c r="C27" t="s">
        <v>63</v>
      </c>
      <c r="D27" t="s">
        <v>1496</v>
      </c>
      <c r="E27" s="68" t="str">
        <f t="shared" si="0"/>
        <v>20170905 10:17:03.396000</v>
      </c>
      <c r="F27" s="69">
        <f t="shared" si="1"/>
        <v>56201</v>
      </c>
    </row>
    <row r="28" spans="1:6">
      <c r="A28">
        <v>9</v>
      </c>
      <c r="B28">
        <v>654</v>
      </c>
      <c r="C28" t="s">
        <v>63</v>
      </c>
      <c r="D28" t="s">
        <v>1497</v>
      </c>
      <c r="E28" s="68" t="str">
        <f t="shared" si="0"/>
        <v>20170905 10:21:29.744000</v>
      </c>
      <c r="F28" s="69">
        <f t="shared" si="1"/>
        <v>5886</v>
      </c>
    </row>
    <row r="29" spans="1:6">
      <c r="A29">
        <v>41</v>
      </c>
      <c r="B29">
        <v>654</v>
      </c>
      <c r="C29" t="s">
        <v>63</v>
      </c>
      <c r="D29" t="s">
        <v>1497</v>
      </c>
      <c r="E29" s="68" t="str">
        <f t="shared" si="0"/>
        <v>20170905 10:21:29.744000</v>
      </c>
      <c r="F29" s="69">
        <f t="shared" si="1"/>
        <v>26814</v>
      </c>
    </row>
    <row r="30" spans="1:6">
      <c r="A30">
        <v>68</v>
      </c>
      <c r="B30">
        <v>654</v>
      </c>
      <c r="C30" t="s">
        <v>63</v>
      </c>
      <c r="D30" t="s">
        <v>1497</v>
      </c>
      <c r="E30" s="68" t="str">
        <f t="shared" si="0"/>
        <v>20170905 10:21:29.744000</v>
      </c>
      <c r="F30" s="69">
        <f t="shared" si="1"/>
        <v>44472</v>
      </c>
    </row>
    <row r="31" spans="1:6">
      <c r="A31">
        <v>41</v>
      </c>
      <c r="B31">
        <v>654</v>
      </c>
      <c r="C31" t="s">
        <v>63</v>
      </c>
      <c r="D31" t="s">
        <v>1497</v>
      </c>
      <c r="E31" s="68" t="str">
        <f t="shared" si="0"/>
        <v>20170905 10:21:29.744000</v>
      </c>
      <c r="F31" s="69">
        <f t="shared" si="1"/>
        <v>26814</v>
      </c>
    </row>
    <row r="32" spans="1:6">
      <c r="A32">
        <v>90</v>
      </c>
      <c r="B32">
        <v>654</v>
      </c>
      <c r="C32" t="s">
        <v>63</v>
      </c>
      <c r="D32" t="s">
        <v>1497</v>
      </c>
      <c r="E32" s="68" t="str">
        <f t="shared" si="0"/>
        <v>20170905 10:21:29.744000</v>
      </c>
      <c r="F32" s="69">
        <f t="shared" si="1"/>
        <v>58860</v>
      </c>
    </row>
    <row r="33" spans="1:6">
      <c r="A33">
        <v>1</v>
      </c>
      <c r="B33">
        <v>654</v>
      </c>
      <c r="C33" t="s">
        <v>63</v>
      </c>
      <c r="D33" t="s">
        <v>1498</v>
      </c>
      <c r="E33" s="68" t="str">
        <f t="shared" si="0"/>
        <v>20170905 10:23:33.545000</v>
      </c>
      <c r="F33" s="69">
        <f t="shared" si="1"/>
        <v>654</v>
      </c>
    </row>
    <row r="34" spans="1:6">
      <c r="A34">
        <v>3</v>
      </c>
      <c r="B34">
        <v>655.5</v>
      </c>
      <c r="C34" t="s">
        <v>67</v>
      </c>
      <c r="D34" t="s">
        <v>1499</v>
      </c>
      <c r="E34" s="68" t="str">
        <f t="shared" si="0"/>
        <v>20170905 10:34:53.205149</v>
      </c>
      <c r="F34" s="69">
        <f t="shared" si="1"/>
        <v>1966.5</v>
      </c>
    </row>
    <row r="35" spans="1:6">
      <c r="A35">
        <v>22</v>
      </c>
      <c r="B35">
        <v>655.5</v>
      </c>
      <c r="C35" t="s">
        <v>67</v>
      </c>
      <c r="D35" t="s">
        <v>1500</v>
      </c>
      <c r="E35" s="68" t="str">
        <f t="shared" si="0"/>
        <v>20170905 10:34:53.205286</v>
      </c>
      <c r="F35" s="69">
        <f t="shared" si="1"/>
        <v>14421</v>
      </c>
    </row>
    <row r="36" spans="1:6">
      <c r="A36">
        <v>19</v>
      </c>
      <c r="B36">
        <v>655.5</v>
      </c>
      <c r="C36" t="s">
        <v>70</v>
      </c>
      <c r="D36" t="s">
        <v>1501</v>
      </c>
      <c r="E36" s="68" t="str">
        <f t="shared" si="0"/>
        <v>20170905 10:34:53.205321</v>
      </c>
      <c r="F36" s="69">
        <f t="shared" si="1"/>
        <v>12454.5</v>
      </c>
    </row>
    <row r="37" spans="1:6">
      <c r="A37">
        <v>9</v>
      </c>
      <c r="B37">
        <v>655.5</v>
      </c>
      <c r="C37" t="s">
        <v>67</v>
      </c>
      <c r="D37" t="s">
        <v>1502</v>
      </c>
      <c r="E37" s="68" t="str">
        <f t="shared" si="0"/>
        <v>20170905 10:34:53.205754</v>
      </c>
      <c r="F37" s="69">
        <f t="shared" si="1"/>
        <v>5899.5</v>
      </c>
    </row>
    <row r="38" spans="1:6">
      <c r="A38">
        <v>5</v>
      </c>
      <c r="B38">
        <v>655.5</v>
      </c>
      <c r="C38" t="s">
        <v>70</v>
      </c>
      <c r="D38" t="s">
        <v>1503</v>
      </c>
      <c r="E38" s="68" t="str">
        <f t="shared" si="0"/>
        <v>20170905 10:34:53.205901</v>
      </c>
      <c r="F38" s="69">
        <f t="shared" si="1"/>
        <v>3277.5</v>
      </c>
    </row>
    <row r="39" spans="1:6">
      <c r="A39">
        <v>242</v>
      </c>
      <c r="B39">
        <v>655.5</v>
      </c>
      <c r="C39" t="s">
        <v>63</v>
      </c>
      <c r="D39" t="s">
        <v>1504</v>
      </c>
      <c r="E39" s="68" t="str">
        <f t="shared" si="0"/>
        <v>20170905 10:34:53.216000</v>
      </c>
      <c r="F39" s="69">
        <f t="shared" si="1"/>
        <v>158631</v>
      </c>
    </row>
    <row r="40" spans="1:6">
      <c r="A40">
        <v>233</v>
      </c>
      <c r="B40">
        <v>654</v>
      </c>
      <c r="C40" t="s">
        <v>63</v>
      </c>
      <c r="D40" t="s">
        <v>1505</v>
      </c>
      <c r="E40" s="68" t="str">
        <f t="shared" si="0"/>
        <v>20170905 10:54:35.160000</v>
      </c>
      <c r="F40" s="69">
        <f t="shared" si="1"/>
        <v>152382</v>
      </c>
    </row>
    <row r="41" spans="1:6">
      <c r="A41">
        <v>267</v>
      </c>
      <c r="B41">
        <v>654</v>
      </c>
      <c r="C41" t="s">
        <v>63</v>
      </c>
      <c r="D41" t="s">
        <v>1505</v>
      </c>
      <c r="E41" s="68" t="str">
        <f t="shared" si="0"/>
        <v>20170905 10:54:35.160000</v>
      </c>
      <c r="F41" s="69">
        <f t="shared" si="1"/>
        <v>174618</v>
      </c>
    </row>
    <row r="42" spans="1:6">
      <c r="A42">
        <v>69</v>
      </c>
      <c r="B42">
        <v>652.5</v>
      </c>
      <c r="C42" t="s">
        <v>63</v>
      </c>
      <c r="D42" t="s">
        <v>1506</v>
      </c>
      <c r="E42" s="68" t="str">
        <f t="shared" si="0"/>
        <v>20170905 11:29:30.251000</v>
      </c>
      <c r="F42" s="69">
        <f t="shared" si="1"/>
        <v>45022.5</v>
      </c>
    </row>
    <row r="43" spans="1:6">
      <c r="A43">
        <v>90</v>
      </c>
      <c r="B43">
        <v>652.5</v>
      </c>
      <c r="C43" t="s">
        <v>63</v>
      </c>
      <c r="D43" t="s">
        <v>1506</v>
      </c>
      <c r="E43" s="68" t="str">
        <f t="shared" si="0"/>
        <v>20170905 11:29:30.251000</v>
      </c>
      <c r="F43" s="69">
        <f t="shared" si="1"/>
        <v>58725</v>
      </c>
    </row>
    <row r="44" spans="1:6">
      <c r="A44">
        <v>100</v>
      </c>
      <c r="B44">
        <v>652.5</v>
      </c>
      <c r="C44" t="s">
        <v>63</v>
      </c>
      <c r="D44" t="s">
        <v>1506</v>
      </c>
      <c r="E44" s="68" t="str">
        <f t="shared" si="0"/>
        <v>20170905 11:29:30.251000</v>
      </c>
      <c r="F44" s="69">
        <f t="shared" si="1"/>
        <v>65250</v>
      </c>
    </row>
    <row r="45" spans="1:6">
      <c r="A45">
        <v>76</v>
      </c>
      <c r="B45">
        <v>652.5</v>
      </c>
      <c r="C45" t="s">
        <v>63</v>
      </c>
      <c r="D45" t="s">
        <v>1506</v>
      </c>
      <c r="E45" s="68" t="str">
        <f t="shared" si="0"/>
        <v>20170905 11:29:30.251000</v>
      </c>
      <c r="F45" s="69">
        <f t="shared" si="1"/>
        <v>49590</v>
      </c>
    </row>
    <row r="46" spans="1:6">
      <c r="A46">
        <v>85</v>
      </c>
      <c r="B46">
        <v>652.5</v>
      </c>
      <c r="C46" t="s">
        <v>63</v>
      </c>
      <c r="D46" t="s">
        <v>1506</v>
      </c>
      <c r="E46" s="68" t="str">
        <f t="shared" si="0"/>
        <v>20170905 11:29:30.251000</v>
      </c>
      <c r="F46" s="69">
        <f t="shared" si="1"/>
        <v>55462.5</v>
      </c>
    </row>
    <row r="47" spans="1:6">
      <c r="A47">
        <v>40</v>
      </c>
      <c r="B47">
        <v>652.5</v>
      </c>
      <c r="C47" t="s">
        <v>63</v>
      </c>
      <c r="D47" t="s">
        <v>1506</v>
      </c>
      <c r="E47" s="68" t="str">
        <f t="shared" si="0"/>
        <v>20170905 11:29:30.251000</v>
      </c>
      <c r="F47" s="69">
        <f t="shared" si="1"/>
        <v>26100</v>
      </c>
    </row>
    <row r="48" spans="1:6">
      <c r="A48">
        <v>40</v>
      </c>
      <c r="B48">
        <v>652.5</v>
      </c>
      <c r="C48" t="s">
        <v>63</v>
      </c>
      <c r="D48" t="s">
        <v>1507</v>
      </c>
      <c r="E48" s="68" t="str">
        <f t="shared" si="0"/>
        <v>20170905 11:29:30.273000</v>
      </c>
      <c r="F48" s="69">
        <f t="shared" si="1"/>
        <v>26100</v>
      </c>
    </row>
    <row r="49" spans="1:6">
      <c r="A49">
        <v>100</v>
      </c>
      <c r="B49">
        <v>652</v>
      </c>
      <c r="C49" t="s">
        <v>63</v>
      </c>
      <c r="D49" t="s">
        <v>1508</v>
      </c>
      <c r="E49" s="68" t="str">
        <f t="shared" si="0"/>
        <v>20170905 11:47:25.442000</v>
      </c>
      <c r="F49" s="69">
        <f t="shared" si="1"/>
        <v>65200</v>
      </c>
    </row>
    <row r="50" spans="1:6">
      <c r="A50">
        <v>97</v>
      </c>
      <c r="B50">
        <v>652</v>
      </c>
      <c r="C50" t="s">
        <v>63</v>
      </c>
      <c r="D50" t="s">
        <v>1508</v>
      </c>
      <c r="E50" s="68" t="str">
        <f t="shared" si="0"/>
        <v>20170905 11:47:25.442000</v>
      </c>
      <c r="F50" s="69">
        <f t="shared" si="1"/>
        <v>63244</v>
      </c>
    </row>
    <row r="51" spans="1:6">
      <c r="A51">
        <v>41</v>
      </c>
      <c r="B51">
        <v>652</v>
      </c>
      <c r="C51" t="s">
        <v>63</v>
      </c>
      <c r="D51" t="s">
        <v>1508</v>
      </c>
      <c r="E51" s="68" t="str">
        <f t="shared" si="0"/>
        <v>20170905 11:47:25.442000</v>
      </c>
      <c r="F51" s="69">
        <f t="shared" si="1"/>
        <v>26732</v>
      </c>
    </row>
    <row r="52" spans="1:6">
      <c r="A52">
        <v>6</v>
      </c>
      <c r="B52">
        <v>652</v>
      </c>
      <c r="C52" t="s">
        <v>63</v>
      </c>
      <c r="D52" t="s">
        <v>1508</v>
      </c>
      <c r="E52" s="68" t="str">
        <f t="shared" si="0"/>
        <v>20170905 11:47:25.442000</v>
      </c>
      <c r="F52" s="69">
        <f t="shared" si="1"/>
        <v>3912</v>
      </c>
    </row>
    <row r="53" spans="1:6">
      <c r="A53">
        <v>170</v>
      </c>
      <c r="B53">
        <v>652</v>
      </c>
      <c r="C53" t="s">
        <v>63</v>
      </c>
      <c r="D53" t="s">
        <v>1508</v>
      </c>
      <c r="E53" s="68" t="str">
        <f t="shared" si="0"/>
        <v>20170905 11:47:25.442000</v>
      </c>
      <c r="F53" s="69">
        <f t="shared" si="1"/>
        <v>110840</v>
      </c>
    </row>
    <row r="54" spans="1:6">
      <c r="A54">
        <v>86</v>
      </c>
      <c r="B54">
        <v>652</v>
      </c>
      <c r="C54" t="s">
        <v>63</v>
      </c>
      <c r="D54" t="s">
        <v>1508</v>
      </c>
      <c r="E54" s="68" t="str">
        <f t="shared" si="0"/>
        <v>20170905 11:47:25.442000</v>
      </c>
      <c r="F54" s="69">
        <f t="shared" si="1"/>
        <v>56072</v>
      </c>
    </row>
    <row r="55" spans="1:6">
      <c r="A55">
        <v>9</v>
      </c>
      <c r="B55">
        <v>651.5</v>
      </c>
      <c r="C55" t="s">
        <v>63</v>
      </c>
      <c r="D55" t="s">
        <v>1509</v>
      </c>
      <c r="E55" s="68" t="str">
        <f t="shared" si="0"/>
        <v>20170905 12:07:09.452000</v>
      </c>
      <c r="F55" s="69">
        <f t="shared" si="1"/>
        <v>5863.5</v>
      </c>
    </row>
    <row r="56" spans="1:6">
      <c r="A56">
        <v>88</v>
      </c>
      <c r="B56">
        <v>651.5</v>
      </c>
      <c r="C56" t="s">
        <v>63</v>
      </c>
      <c r="D56" t="s">
        <v>1509</v>
      </c>
      <c r="E56" s="68" t="str">
        <f t="shared" si="0"/>
        <v>20170905 12:07:09.452000</v>
      </c>
      <c r="F56" s="69">
        <f t="shared" si="1"/>
        <v>57332</v>
      </c>
    </row>
    <row r="57" spans="1:6">
      <c r="A57">
        <v>41</v>
      </c>
      <c r="B57">
        <v>651.5</v>
      </c>
      <c r="C57" t="s">
        <v>63</v>
      </c>
      <c r="D57" t="s">
        <v>1509</v>
      </c>
      <c r="E57" s="68" t="str">
        <f t="shared" si="0"/>
        <v>20170905 12:07:09.452000</v>
      </c>
      <c r="F57" s="69">
        <f t="shared" si="1"/>
        <v>26711.5</v>
      </c>
    </row>
    <row r="58" spans="1:6">
      <c r="A58">
        <v>3</v>
      </c>
      <c r="B58">
        <v>651.5</v>
      </c>
      <c r="C58" t="s">
        <v>63</v>
      </c>
      <c r="D58" t="s">
        <v>1509</v>
      </c>
      <c r="E58" s="68" t="str">
        <f t="shared" si="0"/>
        <v>20170905 12:07:09.452000</v>
      </c>
      <c r="F58" s="69">
        <f t="shared" si="1"/>
        <v>1954.5</v>
      </c>
    </row>
    <row r="59" spans="1:6">
      <c r="A59">
        <v>8</v>
      </c>
      <c r="B59">
        <v>651.5</v>
      </c>
      <c r="C59" t="s">
        <v>65</v>
      </c>
      <c r="D59" t="s">
        <v>1510</v>
      </c>
      <c r="E59" s="68" t="str">
        <f t="shared" si="0"/>
        <v>20170905 12:07:09.453000</v>
      </c>
      <c r="F59" s="69">
        <f t="shared" si="1"/>
        <v>5212</v>
      </c>
    </row>
    <row r="60" spans="1:6">
      <c r="A60">
        <v>75</v>
      </c>
      <c r="B60">
        <v>651.5</v>
      </c>
      <c r="C60" t="s">
        <v>65</v>
      </c>
      <c r="D60" t="s">
        <v>1510</v>
      </c>
      <c r="E60" s="68" t="str">
        <f t="shared" si="0"/>
        <v>20170905 12:07:09.453000</v>
      </c>
      <c r="F60" s="69">
        <f t="shared" si="1"/>
        <v>48862.5</v>
      </c>
    </row>
    <row r="61" spans="1:6">
      <c r="A61">
        <v>5</v>
      </c>
      <c r="B61">
        <v>651.5</v>
      </c>
      <c r="C61" t="s">
        <v>70</v>
      </c>
      <c r="D61" t="s">
        <v>1511</v>
      </c>
      <c r="E61" s="68" t="str">
        <f t="shared" si="0"/>
        <v>20170905 12:07:09.453626</v>
      </c>
      <c r="F61" s="69">
        <f t="shared" si="1"/>
        <v>3257.5</v>
      </c>
    </row>
    <row r="62" spans="1:6">
      <c r="A62">
        <v>50</v>
      </c>
      <c r="B62">
        <v>651.5</v>
      </c>
      <c r="C62" t="s">
        <v>70</v>
      </c>
      <c r="D62" t="s">
        <v>1511</v>
      </c>
      <c r="E62" s="68" t="str">
        <f t="shared" si="0"/>
        <v>20170905 12:07:09.453626</v>
      </c>
      <c r="F62" s="69">
        <f t="shared" si="1"/>
        <v>32575</v>
      </c>
    </row>
    <row r="63" spans="1:6">
      <c r="A63">
        <v>1721</v>
      </c>
      <c r="B63">
        <v>650</v>
      </c>
      <c r="C63" t="s">
        <v>63</v>
      </c>
      <c r="D63" t="s">
        <v>1512</v>
      </c>
      <c r="E63" s="68" t="str">
        <f t="shared" si="0"/>
        <v>20170905 12:18:25.956252</v>
      </c>
      <c r="F63" s="69">
        <f t="shared" si="1"/>
        <v>1118650</v>
      </c>
    </row>
    <row r="64" spans="1:6">
      <c r="A64">
        <v>1000</v>
      </c>
      <c r="B64">
        <v>647</v>
      </c>
      <c r="C64" t="s">
        <v>63</v>
      </c>
      <c r="D64" t="s">
        <v>1513</v>
      </c>
      <c r="E64" s="68" t="str">
        <f t="shared" si="0"/>
        <v>20170905 12:48:16.750256</v>
      </c>
      <c r="F64" s="69">
        <f t="shared" si="1"/>
        <v>647000</v>
      </c>
    </row>
    <row r="65" spans="1:6">
      <c r="A65">
        <v>1000</v>
      </c>
      <c r="B65">
        <v>646</v>
      </c>
      <c r="C65" t="s">
        <v>63</v>
      </c>
      <c r="D65" t="s">
        <v>1514</v>
      </c>
      <c r="E65" s="68" t="str">
        <f t="shared" ref="E65:E128" si="4">LEFT(D65,FIND(" ",D65)-1)&amp;" "&amp;IF((MID(D65,FIND(" ",D65)+1,2))&lt;"23",MID(D65,FIND(" ",D65)+1,2) + 2 - VALUE(MID(D65,28,1)),"0"&amp;"0")&amp;MID(D65,FIND(" ",D65)+3,13)</f>
        <v>20170905 13:33:17.647140</v>
      </c>
      <c r="F65" s="69">
        <f t="shared" si="1"/>
        <v>646000</v>
      </c>
    </row>
    <row r="66" spans="1:6">
      <c r="A66">
        <v>100</v>
      </c>
      <c r="B66">
        <v>647</v>
      </c>
      <c r="C66" t="s">
        <v>63</v>
      </c>
      <c r="D66" t="s">
        <v>1515</v>
      </c>
      <c r="E66" s="68" t="str">
        <f t="shared" si="4"/>
        <v>20170905 14:20:12.847000</v>
      </c>
      <c r="F66" s="69">
        <f t="shared" ref="F66:F129" si="5">A66*B66</f>
        <v>64700</v>
      </c>
    </row>
    <row r="67" spans="1:6">
      <c r="A67">
        <v>100</v>
      </c>
      <c r="B67">
        <v>647</v>
      </c>
      <c r="C67" t="s">
        <v>63</v>
      </c>
      <c r="D67" t="s">
        <v>1515</v>
      </c>
      <c r="E67" s="68" t="str">
        <f t="shared" si="4"/>
        <v>20170905 14:20:12.847000</v>
      </c>
      <c r="F67" s="69">
        <f t="shared" si="5"/>
        <v>64700</v>
      </c>
    </row>
    <row r="68" spans="1:6">
      <c r="A68">
        <v>90</v>
      </c>
      <c r="B68">
        <v>647</v>
      </c>
      <c r="C68" t="s">
        <v>63</v>
      </c>
      <c r="D68" t="s">
        <v>1515</v>
      </c>
      <c r="E68" s="68" t="str">
        <f t="shared" si="4"/>
        <v>20170905 14:20:12.847000</v>
      </c>
      <c r="F68" s="69">
        <f t="shared" si="5"/>
        <v>58230</v>
      </c>
    </row>
    <row r="69" spans="1:6">
      <c r="A69">
        <v>90</v>
      </c>
      <c r="B69">
        <v>647</v>
      </c>
      <c r="C69" t="s">
        <v>63</v>
      </c>
      <c r="D69" t="s">
        <v>1515</v>
      </c>
      <c r="E69" s="68" t="str">
        <f t="shared" si="4"/>
        <v>20170905 14:20:12.847000</v>
      </c>
      <c r="F69" s="69">
        <f t="shared" si="5"/>
        <v>58230</v>
      </c>
    </row>
    <row r="70" spans="1:6">
      <c r="A70">
        <v>41</v>
      </c>
      <c r="B70">
        <v>647</v>
      </c>
      <c r="C70" t="s">
        <v>63</v>
      </c>
      <c r="D70" t="s">
        <v>1515</v>
      </c>
      <c r="E70" s="68" t="str">
        <f t="shared" si="4"/>
        <v>20170905 14:20:12.847000</v>
      </c>
      <c r="F70" s="69">
        <f t="shared" si="5"/>
        <v>26527</v>
      </c>
    </row>
    <row r="71" spans="1:6">
      <c r="A71">
        <v>46</v>
      </c>
      <c r="B71">
        <v>647</v>
      </c>
      <c r="C71" t="s">
        <v>63</v>
      </c>
      <c r="D71" t="s">
        <v>1515</v>
      </c>
      <c r="E71" s="68" t="str">
        <f t="shared" si="4"/>
        <v>20170905 14:20:12.847000</v>
      </c>
      <c r="F71" s="69">
        <f t="shared" si="5"/>
        <v>29762</v>
      </c>
    </row>
    <row r="72" spans="1:6">
      <c r="A72">
        <v>33</v>
      </c>
      <c r="B72">
        <v>647</v>
      </c>
      <c r="C72" t="s">
        <v>63</v>
      </c>
      <c r="D72" t="s">
        <v>1515</v>
      </c>
      <c r="E72" s="68" t="str">
        <f t="shared" si="4"/>
        <v>20170905 14:20:12.847000</v>
      </c>
      <c r="F72" s="69">
        <f t="shared" si="5"/>
        <v>21351</v>
      </c>
    </row>
    <row r="73" spans="1:6">
      <c r="A73">
        <v>86</v>
      </c>
      <c r="B73">
        <v>647</v>
      </c>
      <c r="C73" t="s">
        <v>63</v>
      </c>
      <c r="D73" t="s">
        <v>1516</v>
      </c>
      <c r="E73" s="68" t="str">
        <f t="shared" si="4"/>
        <v>20170905 14:27:05.225000</v>
      </c>
      <c r="F73" s="69">
        <f t="shared" si="5"/>
        <v>55642</v>
      </c>
    </row>
    <row r="74" spans="1:6">
      <c r="A74">
        <v>101</v>
      </c>
      <c r="B74">
        <v>647</v>
      </c>
      <c r="C74" t="s">
        <v>63</v>
      </c>
      <c r="D74" t="s">
        <v>1516</v>
      </c>
      <c r="E74" s="68" t="str">
        <f t="shared" si="4"/>
        <v>20170905 14:27:05.225000</v>
      </c>
      <c r="F74" s="69">
        <f t="shared" si="5"/>
        <v>65347</v>
      </c>
    </row>
    <row r="75" spans="1:6">
      <c r="A75">
        <v>46</v>
      </c>
      <c r="B75">
        <v>647</v>
      </c>
      <c r="C75" t="s">
        <v>63</v>
      </c>
      <c r="D75" t="s">
        <v>1516</v>
      </c>
      <c r="E75" s="68" t="str">
        <f t="shared" si="4"/>
        <v>20170905 14:27:05.225000</v>
      </c>
      <c r="F75" s="69">
        <f t="shared" si="5"/>
        <v>29762</v>
      </c>
    </row>
    <row r="76" spans="1:6">
      <c r="A76">
        <v>100</v>
      </c>
      <c r="B76">
        <v>647</v>
      </c>
      <c r="C76" t="s">
        <v>63</v>
      </c>
      <c r="D76" t="s">
        <v>1516</v>
      </c>
      <c r="E76" s="68" t="str">
        <f t="shared" si="4"/>
        <v>20170905 14:27:05.225000</v>
      </c>
      <c r="F76" s="69">
        <f t="shared" si="5"/>
        <v>64700</v>
      </c>
    </row>
    <row r="77" spans="1:6">
      <c r="A77">
        <v>85</v>
      </c>
      <c r="B77">
        <v>647</v>
      </c>
      <c r="C77" t="s">
        <v>63</v>
      </c>
      <c r="D77" t="s">
        <v>1516</v>
      </c>
      <c r="E77" s="68" t="str">
        <f t="shared" si="4"/>
        <v>20170905 14:27:05.225000</v>
      </c>
      <c r="F77" s="69">
        <f t="shared" si="5"/>
        <v>54995</v>
      </c>
    </row>
    <row r="78" spans="1:6">
      <c r="A78">
        <v>64</v>
      </c>
      <c r="B78">
        <v>647</v>
      </c>
      <c r="C78" t="s">
        <v>63</v>
      </c>
      <c r="D78" t="s">
        <v>1516</v>
      </c>
      <c r="E78" s="68" t="str">
        <f t="shared" si="4"/>
        <v>20170905 14:27:05.225000</v>
      </c>
      <c r="F78" s="69">
        <f t="shared" si="5"/>
        <v>41408</v>
      </c>
    </row>
    <row r="79" spans="1:6">
      <c r="A79">
        <v>18</v>
      </c>
      <c r="B79">
        <v>647</v>
      </c>
      <c r="C79" t="s">
        <v>63</v>
      </c>
      <c r="D79" t="s">
        <v>1516</v>
      </c>
      <c r="E79" s="68" t="str">
        <f t="shared" si="4"/>
        <v>20170905 14:27:05.225000</v>
      </c>
      <c r="F79" s="69">
        <f t="shared" si="5"/>
        <v>11646</v>
      </c>
    </row>
    <row r="80" spans="1:6">
      <c r="A80">
        <v>258</v>
      </c>
      <c r="B80">
        <v>646.5</v>
      </c>
      <c r="C80" t="s">
        <v>63</v>
      </c>
      <c r="D80" t="s">
        <v>1517</v>
      </c>
      <c r="E80" s="68" t="str">
        <f t="shared" si="4"/>
        <v>20170905 15:06:05.279000</v>
      </c>
      <c r="F80" s="69">
        <f t="shared" si="5"/>
        <v>166797</v>
      </c>
    </row>
    <row r="81" spans="1:6">
      <c r="A81">
        <v>47</v>
      </c>
      <c r="B81">
        <v>646.5</v>
      </c>
      <c r="C81" t="s">
        <v>63</v>
      </c>
      <c r="D81" t="s">
        <v>1517</v>
      </c>
      <c r="E81" s="68" t="str">
        <f t="shared" si="4"/>
        <v>20170905 15:06:05.279000</v>
      </c>
      <c r="F81" s="69">
        <f t="shared" si="5"/>
        <v>30385.5</v>
      </c>
    </row>
    <row r="82" spans="1:6">
      <c r="A82">
        <v>100</v>
      </c>
      <c r="B82">
        <v>646.5</v>
      </c>
      <c r="C82" t="s">
        <v>63</v>
      </c>
      <c r="D82" t="s">
        <v>1517</v>
      </c>
      <c r="E82" s="68" t="str">
        <f t="shared" si="4"/>
        <v>20170905 15:06:05.279000</v>
      </c>
      <c r="F82" s="69">
        <f t="shared" si="5"/>
        <v>64650</v>
      </c>
    </row>
    <row r="83" spans="1:6">
      <c r="A83">
        <v>41</v>
      </c>
      <c r="B83">
        <v>646.5</v>
      </c>
      <c r="C83" t="s">
        <v>63</v>
      </c>
      <c r="D83" t="s">
        <v>1517</v>
      </c>
      <c r="E83" s="68" t="str">
        <f t="shared" si="4"/>
        <v>20170905 15:06:05.279000</v>
      </c>
      <c r="F83" s="69">
        <f t="shared" si="5"/>
        <v>26506.5</v>
      </c>
    </row>
    <row r="84" spans="1:6">
      <c r="A84">
        <v>54</v>
      </c>
      <c r="B84">
        <v>646.5</v>
      </c>
      <c r="C84" t="s">
        <v>63</v>
      </c>
      <c r="D84" t="s">
        <v>1517</v>
      </c>
      <c r="E84" s="68" t="str">
        <f t="shared" si="4"/>
        <v>20170905 15:06:05.279000</v>
      </c>
      <c r="F84" s="69">
        <f t="shared" si="5"/>
        <v>34911</v>
      </c>
    </row>
    <row r="85" spans="1:6">
      <c r="A85">
        <v>297</v>
      </c>
      <c r="B85">
        <v>647.5</v>
      </c>
      <c r="C85" t="s">
        <v>63</v>
      </c>
      <c r="D85" t="s">
        <v>1518</v>
      </c>
      <c r="E85" s="68" t="str">
        <f t="shared" si="4"/>
        <v>20170905 15:11:21.335000</v>
      </c>
      <c r="F85" s="69">
        <f t="shared" si="5"/>
        <v>192307.5</v>
      </c>
    </row>
    <row r="86" spans="1:6">
      <c r="A86">
        <v>100</v>
      </c>
      <c r="B86">
        <v>647.5</v>
      </c>
      <c r="C86" t="s">
        <v>63</v>
      </c>
      <c r="D86" t="s">
        <v>1518</v>
      </c>
      <c r="E86" s="68" t="str">
        <f t="shared" si="4"/>
        <v>20170905 15:11:21.335000</v>
      </c>
      <c r="F86" s="69">
        <f t="shared" si="5"/>
        <v>64750</v>
      </c>
    </row>
    <row r="87" spans="1:6">
      <c r="A87">
        <v>100</v>
      </c>
      <c r="B87">
        <v>647.5</v>
      </c>
      <c r="C87" t="s">
        <v>63</v>
      </c>
      <c r="D87" t="s">
        <v>1518</v>
      </c>
      <c r="E87" s="68" t="str">
        <f t="shared" si="4"/>
        <v>20170905 15:11:21.335000</v>
      </c>
      <c r="F87" s="69">
        <f t="shared" si="5"/>
        <v>64750</v>
      </c>
    </row>
    <row r="88" spans="1:6">
      <c r="A88">
        <v>3</v>
      </c>
      <c r="B88">
        <v>647.5</v>
      </c>
      <c r="C88" t="s">
        <v>63</v>
      </c>
      <c r="D88" t="s">
        <v>1518</v>
      </c>
      <c r="E88" s="68" t="str">
        <f t="shared" si="4"/>
        <v>20170905 15:11:21.335000</v>
      </c>
      <c r="F88" s="69">
        <f t="shared" si="5"/>
        <v>1942.5</v>
      </c>
    </row>
    <row r="89" spans="1:6">
      <c r="A89">
        <v>36</v>
      </c>
      <c r="B89">
        <v>646</v>
      </c>
      <c r="C89" t="s">
        <v>63</v>
      </c>
      <c r="D89" t="s">
        <v>1519</v>
      </c>
      <c r="E89" s="68" t="str">
        <f t="shared" si="4"/>
        <v>20170905 15:28:01.581000</v>
      </c>
      <c r="F89" s="69">
        <f t="shared" si="5"/>
        <v>23256</v>
      </c>
    </row>
    <row r="90" spans="1:6">
      <c r="A90">
        <v>88</v>
      </c>
      <c r="B90">
        <v>646</v>
      </c>
      <c r="C90" t="s">
        <v>63</v>
      </c>
      <c r="D90" t="s">
        <v>1519</v>
      </c>
      <c r="E90" s="68" t="str">
        <f t="shared" si="4"/>
        <v>20170905 15:28:01.581000</v>
      </c>
      <c r="F90" s="69">
        <f t="shared" si="5"/>
        <v>56848</v>
      </c>
    </row>
    <row r="91" spans="1:6">
      <c r="A91">
        <v>90</v>
      </c>
      <c r="B91">
        <v>646</v>
      </c>
      <c r="C91" t="s">
        <v>63</v>
      </c>
      <c r="D91" t="s">
        <v>1519</v>
      </c>
      <c r="E91" s="68" t="str">
        <f t="shared" si="4"/>
        <v>20170905 15:28:01.581000</v>
      </c>
      <c r="F91" s="69">
        <f t="shared" si="5"/>
        <v>58140</v>
      </c>
    </row>
    <row r="92" spans="1:6">
      <c r="A92">
        <v>80</v>
      </c>
      <c r="B92">
        <v>646</v>
      </c>
      <c r="C92" t="s">
        <v>63</v>
      </c>
      <c r="D92" t="s">
        <v>1519</v>
      </c>
      <c r="E92" s="68" t="str">
        <f t="shared" si="4"/>
        <v>20170905 15:28:01.581000</v>
      </c>
      <c r="F92" s="69">
        <f t="shared" si="5"/>
        <v>51680</v>
      </c>
    </row>
    <row r="93" spans="1:6">
      <c r="A93">
        <v>206</v>
      </c>
      <c r="B93">
        <v>646</v>
      </c>
      <c r="C93" t="s">
        <v>63</v>
      </c>
      <c r="D93" t="s">
        <v>1519</v>
      </c>
      <c r="E93" s="68" t="str">
        <f t="shared" si="4"/>
        <v>20170905 15:28:01.581000</v>
      </c>
      <c r="F93" s="69">
        <f t="shared" si="5"/>
        <v>133076</v>
      </c>
    </row>
    <row r="94" spans="1:6">
      <c r="A94">
        <v>87</v>
      </c>
      <c r="B94">
        <v>649</v>
      </c>
      <c r="C94" t="s">
        <v>63</v>
      </c>
      <c r="D94" t="s">
        <v>1520</v>
      </c>
      <c r="E94" s="68" t="str">
        <f t="shared" si="4"/>
        <v>20170905 15:42:33.096000</v>
      </c>
      <c r="F94" s="69">
        <f t="shared" si="5"/>
        <v>56463</v>
      </c>
    </row>
    <row r="95" spans="1:6">
      <c r="A95">
        <v>84</v>
      </c>
      <c r="B95">
        <v>649</v>
      </c>
      <c r="C95" t="s">
        <v>63</v>
      </c>
      <c r="D95" t="s">
        <v>1520</v>
      </c>
      <c r="E95" s="68" t="str">
        <f t="shared" si="4"/>
        <v>20170905 15:42:33.096000</v>
      </c>
      <c r="F95" s="69">
        <f t="shared" si="5"/>
        <v>54516</v>
      </c>
    </row>
    <row r="96" spans="1:6">
      <c r="A96">
        <v>157</v>
      </c>
      <c r="B96">
        <v>649</v>
      </c>
      <c r="C96" t="s">
        <v>63</v>
      </c>
      <c r="D96" t="s">
        <v>1520</v>
      </c>
      <c r="E96" s="68" t="str">
        <f t="shared" si="4"/>
        <v>20170905 15:42:33.096000</v>
      </c>
      <c r="F96" s="69">
        <f t="shared" si="5"/>
        <v>101893</v>
      </c>
    </row>
    <row r="97" spans="1:6">
      <c r="A97">
        <v>114</v>
      </c>
      <c r="B97">
        <v>649</v>
      </c>
      <c r="C97" t="s">
        <v>63</v>
      </c>
      <c r="D97" t="s">
        <v>1520</v>
      </c>
      <c r="E97" s="68" t="str">
        <f t="shared" si="4"/>
        <v>20170905 15:42:33.096000</v>
      </c>
      <c r="F97" s="69">
        <f t="shared" si="5"/>
        <v>73986</v>
      </c>
    </row>
    <row r="98" spans="1:6">
      <c r="A98">
        <v>100</v>
      </c>
      <c r="B98">
        <v>649</v>
      </c>
      <c r="C98" t="s">
        <v>63</v>
      </c>
      <c r="D98" t="s">
        <v>1520</v>
      </c>
      <c r="E98" s="68" t="str">
        <f t="shared" si="4"/>
        <v>20170905 15:42:33.096000</v>
      </c>
      <c r="F98" s="69">
        <f t="shared" si="5"/>
        <v>64900</v>
      </c>
    </row>
    <row r="99" spans="1:6">
      <c r="A99">
        <v>90</v>
      </c>
      <c r="B99">
        <v>649</v>
      </c>
      <c r="C99" t="s">
        <v>63</v>
      </c>
      <c r="D99" t="s">
        <v>1520</v>
      </c>
      <c r="E99" s="68" t="str">
        <f t="shared" si="4"/>
        <v>20170905 15:42:33.096000</v>
      </c>
      <c r="F99" s="69">
        <f t="shared" si="5"/>
        <v>58410</v>
      </c>
    </row>
    <row r="100" spans="1:6">
      <c r="A100">
        <v>868</v>
      </c>
      <c r="B100">
        <v>649</v>
      </c>
      <c r="C100" t="s">
        <v>63</v>
      </c>
      <c r="D100" t="s">
        <v>1520</v>
      </c>
      <c r="E100" s="68" t="str">
        <f t="shared" si="4"/>
        <v>20170905 15:42:33.096000</v>
      </c>
      <c r="F100" s="69">
        <f t="shared" si="5"/>
        <v>563332</v>
      </c>
    </row>
    <row r="101" spans="1:6">
      <c r="A101">
        <v>45</v>
      </c>
      <c r="B101">
        <v>649</v>
      </c>
      <c r="C101" t="s">
        <v>63</v>
      </c>
      <c r="D101" t="s">
        <v>1521</v>
      </c>
      <c r="E101" s="68" t="str">
        <f t="shared" si="4"/>
        <v>20170905 15:42:41.843000</v>
      </c>
      <c r="F101" s="69">
        <f t="shared" si="5"/>
        <v>29205</v>
      </c>
    </row>
    <row r="102" spans="1:6">
      <c r="A102">
        <v>136</v>
      </c>
      <c r="B102">
        <v>649</v>
      </c>
      <c r="C102" t="s">
        <v>63</v>
      </c>
      <c r="D102" t="s">
        <v>1521</v>
      </c>
      <c r="E102" s="68" t="str">
        <f t="shared" si="4"/>
        <v>20170905 15:42:41.843000</v>
      </c>
      <c r="F102" s="69">
        <f t="shared" si="5"/>
        <v>88264</v>
      </c>
    </row>
    <row r="103" spans="1:6">
      <c r="A103">
        <v>100</v>
      </c>
      <c r="B103">
        <v>649</v>
      </c>
      <c r="C103" t="s">
        <v>63</v>
      </c>
      <c r="D103" t="s">
        <v>1521</v>
      </c>
      <c r="E103" s="68" t="str">
        <f t="shared" si="4"/>
        <v>20170905 15:42:41.843000</v>
      </c>
      <c r="F103" s="69">
        <f t="shared" si="5"/>
        <v>64900</v>
      </c>
    </row>
    <row r="104" spans="1:6">
      <c r="A104">
        <v>90</v>
      </c>
      <c r="B104">
        <v>649</v>
      </c>
      <c r="C104" t="s">
        <v>63</v>
      </c>
      <c r="D104" t="s">
        <v>1521</v>
      </c>
      <c r="E104" s="68" t="str">
        <f t="shared" si="4"/>
        <v>20170905 15:42:41.843000</v>
      </c>
      <c r="F104" s="69">
        <f t="shared" si="5"/>
        <v>58410</v>
      </c>
    </row>
    <row r="105" spans="1:6">
      <c r="A105">
        <v>100</v>
      </c>
      <c r="B105">
        <v>649</v>
      </c>
      <c r="C105" t="s">
        <v>63</v>
      </c>
      <c r="D105" t="s">
        <v>1521</v>
      </c>
      <c r="E105" s="68" t="str">
        <f t="shared" si="4"/>
        <v>20170905 15:42:41.843000</v>
      </c>
      <c r="F105" s="69">
        <f t="shared" si="5"/>
        <v>64900</v>
      </c>
    </row>
    <row r="106" spans="1:6">
      <c r="A106">
        <v>2</v>
      </c>
      <c r="B106">
        <v>649</v>
      </c>
      <c r="C106" t="s">
        <v>63</v>
      </c>
      <c r="D106" t="s">
        <v>1521</v>
      </c>
      <c r="E106" s="68" t="str">
        <f t="shared" si="4"/>
        <v>20170905 15:42:41.843000</v>
      </c>
      <c r="F106" s="69">
        <f t="shared" si="5"/>
        <v>1298</v>
      </c>
    </row>
    <row r="107" spans="1:6">
      <c r="A107">
        <v>527</v>
      </c>
      <c r="B107">
        <v>649</v>
      </c>
      <c r="C107" t="s">
        <v>63</v>
      </c>
      <c r="D107" t="s">
        <v>1521</v>
      </c>
      <c r="E107" s="68" t="str">
        <f t="shared" si="4"/>
        <v>20170905 15:42:41.843000</v>
      </c>
      <c r="F107" s="69">
        <f t="shared" si="5"/>
        <v>342023</v>
      </c>
    </row>
    <row r="108" spans="1:6">
      <c r="A108">
        <v>28</v>
      </c>
      <c r="B108">
        <v>649</v>
      </c>
      <c r="C108" t="s">
        <v>63</v>
      </c>
      <c r="D108" t="s">
        <v>1522</v>
      </c>
      <c r="E108" s="68" t="str">
        <f t="shared" si="4"/>
        <v>20170905 15:51:01.227000</v>
      </c>
      <c r="F108" s="69">
        <f t="shared" si="5"/>
        <v>18172</v>
      </c>
    </row>
    <row r="109" spans="1:6">
      <c r="A109">
        <v>350</v>
      </c>
      <c r="B109">
        <v>649</v>
      </c>
      <c r="C109" t="s">
        <v>63</v>
      </c>
      <c r="D109" t="s">
        <v>1523</v>
      </c>
      <c r="E109" s="68" t="str">
        <f t="shared" si="4"/>
        <v>20170905 15:52:21.479000</v>
      </c>
      <c r="F109" s="69">
        <f t="shared" si="5"/>
        <v>227150</v>
      </c>
    </row>
    <row r="110" spans="1:6">
      <c r="A110">
        <v>417</v>
      </c>
      <c r="B110">
        <v>649</v>
      </c>
      <c r="C110" t="s">
        <v>63</v>
      </c>
      <c r="D110" t="s">
        <v>1523</v>
      </c>
      <c r="E110" s="68" t="str">
        <f t="shared" si="4"/>
        <v>20170905 15:52:21.479000</v>
      </c>
      <c r="F110" s="69">
        <f t="shared" si="5"/>
        <v>270633</v>
      </c>
    </row>
    <row r="111" spans="1:6">
      <c r="A111">
        <v>90</v>
      </c>
      <c r="B111">
        <v>649</v>
      </c>
      <c r="C111" t="s">
        <v>63</v>
      </c>
      <c r="D111" t="s">
        <v>1523</v>
      </c>
      <c r="E111" s="68" t="str">
        <f t="shared" si="4"/>
        <v>20170905 15:52:21.479000</v>
      </c>
      <c r="F111" s="69">
        <f t="shared" si="5"/>
        <v>58410</v>
      </c>
    </row>
    <row r="112" spans="1:6">
      <c r="A112">
        <v>265</v>
      </c>
      <c r="B112">
        <v>649</v>
      </c>
      <c r="C112" t="s">
        <v>63</v>
      </c>
      <c r="D112" t="s">
        <v>1523</v>
      </c>
      <c r="E112" s="68" t="str">
        <f t="shared" si="4"/>
        <v>20170905 15:52:21.479000</v>
      </c>
      <c r="F112" s="69">
        <f t="shared" si="5"/>
        <v>171985</v>
      </c>
    </row>
    <row r="113" spans="1:6">
      <c r="A113">
        <v>350</v>
      </c>
      <c r="B113">
        <v>649</v>
      </c>
      <c r="C113" t="s">
        <v>63</v>
      </c>
      <c r="D113" t="s">
        <v>1523</v>
      </c>
      <c r="E113" s="68" t="str">
        <f t="shared" si="4"/>
        <v>20170905 15:52:21.479000</v>
      </c>
      <c r="F113" s="69">
        <f t="shared" si="5"/>
        <v>227150</v>
      </c>
    </row>
    <row r="114" spans="1:6">
      <c r="A114">
        <v>434</v>
      </c>
      <c r="B114">
        <v>648</v>
      </c>
      <c r="C114" t="s">
        <v>63</v>
      </c>
      <c r="D114" t="s">
        <v>1524</v>
      </c>
      <c r="E114" s="68" t="str">
        <f t="shared" si="4"/>
        <v>20170905 16:13:23.740000</v>
      </c>
      <c r="F114" s="69">
        <f t="shared" si="5"/>
        <v>281232</v>
      </c>
    </row>
    <row r="115" spans="1:6">
      <c r="A115">
        <v>41</v>
      </c>
      <c r="B115">
        <v>648</v>
      </c>
      <c r="C115" t="s">
        <v>63</v>
      </c>
      <c r="D115" t="s">
        <v>1524</v>
      </c>
      <c r="E115" s="68" t="str">
        <f t="shared" si="4"/>
        <v>20170905 16:13:23.740000</v>
      </c>
      <c r="F115" s="69">
        <f t="shared" si="5"/>
        <v>26568</v>
      </c>
    </row>
    <row r="116" spans="1:6">
      <c r="A116">
        <v>59</v>
      </c>
      <c r="B116">
        <v>648</v>
      </c>
      <c r="C116" t="s">
        <v>63</v>
      </c>
      <c r="D116" t="s">
        <v>1524</v>
      </c>
      <c r="E116" s="68" t="str">
        <f t="shared" si="4"/>
        <v>20170905 16:13:23.740000</v>
      </c>
      <c r="F116" s="69">
        <f t="shared" si="5"/>
        <v>38232</v>
      </c>
    </row>
    <row r="117" spans="1:6">
      <c r="A117">
        <v>154</v>
      </c>
      <c r="B117">
        <v>648</v>
      </c>
      <c r="C117" t="s">
        <v>63</v>
      </c>
      <c r="D117" t="s">
        <v>1524</v>
      </c>
      <c r="E117" s="68" t="str">
        <f t="shared" si="4"/>
        <v>20170905 16:13:23.740000</v>
      </c>
      <c r="F117" s="69">
        <f t="shared" si="5"/>
        <v>99792</v>
      </c>
    </row>
    <row r="118" spans="1:6">
      <c r="A118">
        <v>92</v>
      </c>
      <c r="B118">
        <v>648</v>
      </c>
      <c r="C118" t="s">
        <v>63</v>
      </c>
      <c r="D118" t="s">
        <v>1524</v>
      </c>
      <c r="E118" s="68" t="str">
        <f t="shared" si="4"/>
        <v>20170905 16:13:23.740000</v>
      </c>
      <c r="F118" s="69">
        <f t="shared" si="5"/>
        <v>59616</v>
      </c>
    </row>
    <row r="119" spans="1:6">
      <c r="A119">
        <v>77</v>
      </c>
      <c r="B119">
        <v>648</v>
      </c>
      <c r="C119" t="s">
        <v>63</v>
      </c>
      <c r="D119" t="s">
        <v>1524</v>
      </c>
      <c r="E119" s="68" t="str">
        <f t="shared" si="4"/>
        <v>20170905 16:13:23.740000</v>
      </c>
      <c r="F119" s="69">
        <f t="shared" si="5"/>
        <v>49896</v>
      </c>
    </row>
    <row r="120" spans="1:6">
      <c r="A120">
        <v>43</v>
      </c>
      <c r="B120">
        <v>648</v>
      </c>
      <c r="C120" t="s">
        <v>63</v>
      </c>
      <c r="D120" t="s">
        <v>1524</v>
      </c>
      <c r="E120" s="68" t="str">
        <f t="shared" si="4"/>
        <v>20170905 16:13:23.740000</v>
      </c>
      <c r="F120" s="69">
        <f t="shared" si="5"/>
        <v>27864</v>
      </c>
    </row>
    <row r="121" spans="1:6">
      <c r="A121">
        <v>48</v>
      </c>
      <c r="B121">
        <v>649</v>
      </c>
      <c r="C121" t="s">
        <v>63</v>
      </c>
      <c r="D121" t="s">
        <v>1525</v>
      </c>
      <c r="E121" s="68" t="str">
        <f t="shared" si="4"/>
        <v>20170905 16:18:53.903000</v>
      </c>
      <c r="F121" s="69">
        <f t="shared" si="5"/>
        <v>31152</v>
      </c>
    </row>
    <row r="122" spans="1:6">
      <c r="A122">
        <v>85</v>
      </c>
      <c r="B122">
        <v>649</v>
      </c>
      <c r="C122" t="s">
        <v>63</v>
      </c>
      <c r="D122" t="s">
        <v>1525</v>
      </c>
      <c r="E122" s="68" t="str">
        <f t="shared" si="4"/>
        <v>20170905 16:18:53.903000</v>
      </c>
      <c r="F122" s="69">
        <f t="shared" si="5"/>
        <v>55165</v>
      </c>
    </row>
    <row r="123" spans="1:6">
      <c r="A123">
        <v>82</v>
      </c>
      <c r="B123">
        <v>649</v>
      </c>
      <c r="C123" t="s">
        <v>63</v>
      </c>
      <c r="D123" t="s">
        <v>1525</v>
      </c>
      <c r="E123" s="68" t="str">
        <f t="shared" si="4"/>
        <v>20170905 16:18:53.903000</v>
      </c>
      <c r="F123" s="69">
        <f t="shared" si="5"/>
        <v>53218</v>
      </c>
    </row>
    <row r="124" spans="1:6">
      <c r="A124">
        <v>170</v>
      </c>
      <c r="B124">
        <v>649</v>
      </c>
      <c r="C124" t="s">
        <v>63</v>
      </c>
      <c r="D124" t="s">
        <v>1525</v>
      </c>
      <c r="E124" s="68" t="str">
        <f t="shared" si="4"/>
        <v>20170905 16:18:53.903000</v>
      </c>
      <c r="F124" s="69">
        <f t="shared" si="5"/>
        <v>110330</v>
      </c>
    </row>
    <row r="125" spans="1:6">
      <c r="A125">
        <v>100</v>
      </c>
      <c r="B125">
        <v>649</v>
      </c>
      <c r="C125" t="s">
        <v>63</v>
      </c>
      <c r="D125" t="s">
        <v>1525</v>
      </c>
      <c r="E125" s="68" t="str">
        <f t="shared" si="4"/>
        <v>20170905 16:18:53.903000</v>
      </c>
      <c r="F125" s="69">
        <f t="shared" si="5"/>
        <v>64900</v>
      </c>
    </row>
    <row r="126" spans="1:6">
      <c r="A126">
        <v>81</v>
      </c>
      <c r="B126">
        <v>649</v>
      </c>
      <c r="C126" t="s">
        <v>63</v>
      </c>
      <c r="D126" t="s">
        <v>1525</v>
      </c>
      <c r="E126" s="68" t="str">
        <f t="shared" si="4"/>
        <v>20170905 16:18:53.903000</v>
      </c>
      <c r="F126" s="69">
        <f t="shared" si="5"/>
        <v>52569</v>
      </c>
    </row>
    <row r="127" spans="1:6">
      <c r="A127">
        <v>54</v>
      </c>
      <c r="B127">
        <v>649</v>
      </c>
      <c r="C127" t="s">
        <v>63</v>
      </c>
      <c r="D127" t="s">
        <v>1525</v>
      </c>
      <c r="E127" s="68" t="str">
        <f t="shared" si="4"/>
        <v>20170905 16:18:53.903000</v>
      </c>
      <c r="F127" s="69">
        <f t="shared" si="5"/>
        <v>35046</v>
      </c>
    </row>
    <row r="128" spans="1:6">
      <c r="A128">
        <v>81</v>
      </c>
      <c r="B128">
        <v>649</v>
      </c>
      <c r="C128" t="s">
        <v>63</v>
      </c>
      <c r="D128" t="s">
        <v>1525</v>
      </c>
      <c r="E128" s="68" t="str">
        <f t="shared" si="4"/>
        <v>20170905 16:18:53.903000</v>
      </c>
      <c r="F128" s="69">
        <f t="shared" si="5"/>
        <v>52569</v>
      </c>
    </row>
    <row r="129" spans="1:6">
      <c r="A129">
        <v>100</v>
      </c>
      <c r="B129">
        <v>649</v>
      </c>
      <c r="C129" t="s">
        <v>63</v>
      </c>
      <c r="D129" t="s">
        <v>1525</v>
      </c>
      <c r="E129" s="68" t="str">
        <f t="shared" ref="E129:E146" si="6">LEFT(D129,FIND(" ",D129)-1)&amp;" "&amp;IF((MID(D129,FIND(" ",D129)+1,2))&lt;"23",MID(D129,FIND(" ",D129)+1,2) + 2 - VALUE(MID(D129,28,1)),"0"&amp;"0")&amp;MID(D129,FIND(" ",D129)+3,13)</f>
        <v>20170905 16:18:53.903000</v>
      </c>
      <c r="F129" s="69">
        <f t="shared" si="5"/>
        <v>64900</v>
      </c>
    </row>
    <row r="130" spans="1:6">
      <c r="A130">
        <v>90</v>
      </c>
      <c r="B130">
        <v>649</v>
      </c>
      <c r="C130" t="s">
        <v>63</v>
      </c>
      <c r="D130" t="s">
        <v>1525</v>
      </c>
      <c r="E130" s="68" t="str">
        <f t="shared" si="6"/>
        <v>20170905 16:18:53.903000</v>
      </c>
      <c r="F130" s="69">
        <f t="shared" ref="F130:F146" si="7">A130*B130</f>
        <v>58410</v>
      </c>
    </row>
    <row r="131" spans="1:6">
      <c r="A131">
        <v>109</v>
      </c>
      <c r="B131">
        <v>649</v>
      </c>
      <c r="C131" t="s">
        <v>63</v>
      </c>
      <c r="D131" t="s">
        <v>1525</v>
      </c>
      <c r="E131" s="68" t="str">
        <f t="shared" si="6"/>
        <v>20170905 16:18:53.903000</v>
      </c>
      <c r="F131" s="69">
        <f t="shared" si="7"/>
        <v>70741</v>
      </c>
    </row>
    <row r="132" spans="1:6">
      <c r="A132">
        <v>232</v>
      </c>
      <c r="B132">
        <v>646</v>
      </c>
      <c r="C132" t="s">
        <v>63</v>
      </c>
      <c r="D132" t="s">
        <v>1526</v>
      </c>
      <c r="E132" s="68" t="str">
        <f t="shared" si="6"/>
        <v>20170905 16:32:32.410000</v>
      </c>
      <c r="F132" s="69">
        <f t="shared" si="7"/>
        <v>149872</v>
      </c>
    </row>
    <row r="133" spans="1:6">
      <c r="A133">
        <v>268</v>
      </c>
      <c r="B133">
        <v>646</v>
      </c>
      <c r="C133" t="s">
        <v>63</v>
      </c>
      <c r="D133" t="s">
        <v>1526</v>
      </c>
      <c r="E133" s="68" t="str">
        <f t="shared" si="6"/>
        <v>20170905 16:32:32.410000</v>
      </c>
      <c r="F133" s="69">
        <f t="shared" si="7"/>
        <v>173128</v>
      </c>
    </row>
    <row r="134" spans="1:6">
      <c r="A134">
        <v>84</v>
      </c>
      <c r="B134">
        <v>645</v>
      </c>
      <c r="C134" t="s">
        <v>63</v>
      </c>
      <c r="D134" t="s">
        <v>1527</v>
      </c>
      <c r="E134" s="68" t="str">
        <f t="shared" si="6"/>
        <v>20170905 16:38:02.830000</v>
      </c>
      <c r="F134" s="69">
        <f t="shared" si="7"/>
        <v>54180</v>
      </c>
    </row>
    <row r="135" spans="1:6">
      <c r="A135">
        <v>100</v>
      </c>
      <c r="B135">
        <v>645</v>
      </c>
      <c r="C135" t="s">
        <v>63</v>
      </c>
      <c r="D135" t="s">
        <v>1527</v>
      </c>
      <c r="E135" s="68" t="str">
        <f t="shared" si="6"/>
        <v>20170905 16:38:02.830000</v>
      </c>
      <c r="F135" s="69">
        <f t="shared" si="7"/>
        <v>64500</v>
      </c>
    </row>
    <row r="136" spans="1:6">
      <c r="A136">
        <v>64</v>
      </c>
      <c r="B136">
        <v>645</v>
      </c>
      <c r="C136" t="s">
        <v>63</v>
      </c>
      <c r="D136" t="s">
        <v>1527</v>
      </c>
      <c r="E136" s="68" t="str">
        <f t="shared" si="6"/>
        <v>20170905 16:38:02.830000</v>
      </c>
      <c r="F136" s="69">
        <f t="shared" si="7"/>
        <v>41280</v>
      </c>
    </row>
    <row r="137" spans="1:6">
      <c r="A137">
        <v>100</v>
      </c>
      <c r="B137">
        <v>645</v>
      </c>
      <c r="C137" t="s">
        <v>63</v>
      </c>
      <c r="D137" t="s">
        <v>1527</v>
      </c>
      <c r="E137" s="68" t="str">
        <f t="shared" si="6"/>
        <v>20170905 16:38:02.830000</v>
      </c>
      <c r="F137" s="69">
        <f t="shared" si="7"/>
        <v>64500</v>
      </c>
    </row>
    <row r="138" spans="1:6">
      <c r="A138">
        <v>90</v>
      </c>
      <c r="B138">
        <v>645</v>
      </c>
      <c r="C138" t="s">
        <v>63</v>
      </c>
      <c r="D138" t="s">
        <v>1527</v>
      </c>
      <c r="E138" s="68" t="str">
        <f t="shared" si="6"/>
        <v>20170905 16:38:02.830000</v>
      </c>
      <c r="F138" s="69">
        <f t="shared" si="7"/>
        <v>58050</v>
      </c>
    </row>
    <row r="139" spans="1:6">
      <c r="A139">
        <v>76</v>
      </c>
      <c r="B139">
        <v>645</v>
      </c>
      <c r="C139" t="s">
        <v>63</v>
      </c>
      <c r="D139" t="s">
        <v>1527</v>
      </c>
      <c r="E139" s="68" t="str">
        <f t="shared" si="6"/>
        <v>20170905 16:38:02.830000</v>
      </c>
      <c r="F139" s="69">
        <f t="shared" si="7"/>
        <v>49020</v>
      </c>
    </row>
    <row r="140" spans="1:6">
      <c r="A140">
        <v>71</v>
      </c>
      <c r="B140">
        <v>645</v>
      </c>
      <c r="C140" t="s">
        <v>63</v>
      </c>
      <c r="D140" t="s">
        <v>1527</v>
      </c>
      <c r="E140" s="68" t="str">
        <f t="shared" si="6"/>
        <v>20170905 16:38:02.830000</v>
      </c>
      <c r="F140" s="69">
        <f t="shared" si="7"/>
        <v>45795</v>
      </c>
    </row>
    <row r="141" spans="1:6">
      <c r="A141">
        <v>15</v>
      </c>
      <c r="B141">
        <v>645</v>
      </c>
      <c r="C141" t="s">
        <v>63</v>
      </c>
      <c r="D141" t="s">
        <v>1528</v>
      </c>
      <c r="E141" s="68" t="str">
        <f t="shared" si="6"/>
        <v>20170905 16:38:02.853000</v>
      </c>
      <c r="F141" s="69">
        <f t="shared" si="7"/>
        <v>9675</v>
      </c>
    </row>
    <row r="142" spans="1:6">
      <c r="A142">
        <v>67</v>
      </c>
      <c r="B142">
        <v>645</v>
      </c>
      <c r="C142" t="s">
        <v>63</v>
      </c>
      <c r="D142" t="s">
        <v>1529</v>
      </c>
      <c r="E142" s="68" t="str">
        <f t="shared" si="6"/>
        <v>20170905 16:49:28.872000</v>
      </c>
      <c r="F142" s="69">
        <f t="shared" si="7"/>
        <v>43215</v>
      </c>
    </row>
    <row r="143" spans="1:6">
      <c r="A143">
        <v>121</v>
      </c>
      <c r="B143">
        <v>645</v>
      </c>
      <c r="C143" t="s">
        <v>63</v>
      </c>
      <c r="D143" t="s">
        <v>1529</v>
      </c>
      <c r="E143" s="68" t="str">
        <f t="shared" si="6"/>
        <v>20170905 16:49:28.872000</v>
      </c>
      <c r="F143" s="69">
        <f t="shared" si="7"/>
        <v>78045</v>
      </c>
    </row>
    <row r="144" spans="1:6">
      <c r="A144">
        <v>141</v>
      </c>
      <c r="B144">
        <v>645</v>
      </c>
      <c r="C144" t="s">
        <v>63</v>
      </c>
      <c r="D144" t="s">
        <v>1529</v>
      </c>
      <c r="E144" s="68" t="str">
        <f t="shared" si="6"/>
        <v>20170905 16:49:28.872000</v>
      </c>
      <c r="F144" s="69">
        <f t="shared" si="7"/>
        <v>90945</v>
      </c>
    </row>
    <row r="145" spans="1:6">
      <c r="A145">
        <v>133</v>
      </c>
      <c r="B145">
        <v>645</v>
      </c>
      <c r="C145" t="s">
        <v>63</v>
      </c>
      <c r="D145" t="s">
        <v>1529</v>
      </c>
      <c r="E145" s="68" t="str">
        <f t="shared" si="6"/>
        <v>20170905 16:49:28.872000</v>
      </c>
      <c r="F145" s="69">
        <f t="shared" si="7"/>
        <v>85785</v>
      </c>
    </row>
    <row r="146" spans="1:6">
      <c r="A146">
        <v>38</v>
      </c>
      <c r="B146">
        <v>645</v>
      </c>
      <c r="C146" t="s">
        <v>63</v>
      </c>
      <c r="D146" t="s">
        <v>1529</v>
      </c>
      <c r="E146" s="68" t="str">
        <f t="shared" si="6"/>
        <v>20170905 16:49:28.872000</v>
      </c>
      <c r="F146" s="69">
        <f t="shared" si="7"/>
        <v>24510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L87"/>
  <sheetViews>
    <sheetView workbookViewId="0">
      <selection activeCell="A2" sqref="A2:E87"/>
    </sheetView>
  </sheetViews>
  <sheetFormatPr defaultRowHeight="12.75"/>
  <cols>
    <col min="4" max="4" width="0" hidden="1" customWidth="1"/>
    <col min="5" max="5" width="24.140625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4.710937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18</v>
      </c>
      <c r="B2">
        <v>662.5</v>
      </c>
      <c r="C2" t="s">
        <v>65</v>
      </c>
      <c r="D2" t="s">
        <v>1441</v>
      </c>
      <c r="E2" s="68" t="str">
        <f t="shared" ref="E2:E65" si="0">LEFT(D2,FIND(" ",D2)-1)&amp;" "&amp;IF((MID(D2,FIND(" ",D2)+1,2))&lt;"23",MID(D2,FIND(" ",D2)+1,2) + 2 - VALUE(MID(D2,28,1)),"0"&amp;"0")&amp;MID(D2,FIND(" ",D2)+3,13)</f>
        <v>20170904 9:00:59.222000</v>
      </c>
      <c r="F2" s="69">
        <f t="shared" ref="F2:F65" si="1">A2*B2</f>
        <v>11925</v>
      </c>
    </row>
    <row r="3" spans="1:12">
      <c r="A3">
        <v>81</v>
      </c>
      <c r="B3">
        <v>662.5</v>
      </c>
      <c r="C3" t="s">
        <v>65</v>
      </c>
      <c r="D3" t="s">
        <v>1441</v>
      </c>
      <c r="E3" s="68" t="str">
        <f t="shared" si="0"/>
        <v>20170904 9:00:59.222000</v>
      </c>
      <c r="F3" s="69">
        <f t="shared" si="1"/>
        <v>53662.5</v>
      </c>
      <c r="H3" s="77" t="s">
        <v>150</v>
      </c>
      <c r="I3" s="70" t="s">
        <v>151</v>
      </c>
      <c r="J3" s="101" t="s">
        <v>152</v>
      </c>
      <c r="K3" s="72" t="s">
        <v>153</v>
      </c>
      <c r="L3" s="72" t="s">
        <v>154</v>
      </c>
    </row>
    <row r="4" spans="1:12">
      <c r="A4">
        <v>101</v>
      </c>
      <c r="B4">
        <v>662.5</v>
      </c>
      <c r="C4" t="s">
        <v>70</v>
      </c>
      <c r="D4" t="s">
        <v>1442</v>
      </c>
      <c r="E4" s="68" t="str">
        <f t="shared" si="0"/>
        <v>20170904 9:00:59.223012</v>
      </c>
      <c r="F4" s="69">
        <f t="shared" si="1"/>
        <v>66912.5</v>
      </c>
      <c r="H4" s="73" t="s">
        <v>70</v>
      </c>
      <c r="I4" s="70">
        <v>695</v>
      </c>
      <c r="J4" s="100">
        <v>656.7</v>
      </c>
      <c r="K4" s="75">
        <f>I4*L4</f>
        <v>456611.5</v>
      </c>
      <c r="L4" s="75">
        <f>SUMIF($C$2:$C$10000,"="&amp;H4,$F$2:$F$10000)/I4</f>
        <v>656.99496402877696</v>
      </c>
    </row>
    <row r="5" spans="1:12">
      <c r="A5">
        <v>100</v>
      </c>
      <c r="B5">
        <v>665.5</v>
      </c>
      <c r="C5" t="s">
        <v>63</v>
      </c>
      <c r="D5" t="s">
        <v>1443</v>
      </c>
      <c r="E5" s="68" t="str">
        <f t="shared" si="0"/>
        <v>20170904 9:25:17.842000</v>
      </c>
      <c r="F5" s="69">
        <f t="shared" si="1"/>
        <v>66550</v>
      </c>
      <c r="H5" s="73" t="s">
        <v>67</v>
      </c>
      <c r="I5" s="70">
        <v>68</v>
      </c>
      <c r="J5" s="100">
        <v>661</v>
      </c>
      <c r="K5" s="75">
        <f t="shared" ref="K5:K7" si="2">I5*L5</f>
        <v>44948</v>
      </c>
      <c r="L5" s="75">
        <f>SUMIF($C$2:$C$10000,"="&amp;H5,$F$2:$F$10000)/I5</f>
        <v>661</v>
      </c>
    </row>
    <row r="6" spans="1:12">
      <c r="A6">
        <v>38</v>
      </c>
      <c r="B6">
        <v>665.5</v>
      </c>
      <c r="C6" t="s">
        <v>63</v>
      </c>
      <c r="D6" t="s">
        <v>1443</v>
      </c>
      <c r="E6" s="68" t="str">
        <f t="shared" si="0"/>
        <v>20170904 9:25:17.842000</v>
      </c>
      <c r="F6" s="69">
        <f t="shared" si="1"/>
        <v>25289</v>
      </c>
      <c r="H6" s="73" t="s">
        <v>63</v>
      </c>
      <c r="I6" s="70">
        <v>11138</v>
      </c>
      <c r="J6" s="100">
        <v>657.5</v>
      </c>
      <c r="K6" s="75">
        <f t="shared" si="2"/>
        <v>7324278.0000000009</v>
      </c>
      <c r="L6" s="75">
        <f t="shared" ref="L6:L7" si="3">SUMIF($C$2:$C$10000,"="&amp;H6,$F$2:$F$10000)/I6</f>
        <v>657.59364338301316</v>
      </c>
    </row>
    <row r="7" spans="1:12">
      <c r="A7">
        <v>5</v>
      </c>
      <c r="B7">
        <v>665.5</v>
      </c>
      <c r="C7" t="s">
        <v>63</v>
      </c>
      <c r="D7" t="s">
        <v>1444</v>
      </c>
      <c r="E7" s="68" t="str">
        <f t="shared" si="0"/>
        <v>20170904 9:25:44.436000</v>
      </c>
      <c r="F7" s="69">
        <f t="shared" si="1"/>
        <v>3327.5</v>
      </c>
      <c r="H7" s="73" t="s">
        <v>65</v>
      </c>
      <c r="I7" s="70">
        <v>99</v>
      </c>
      <c r="J7" s="100">
        <v>662.5</v>
      </c>
      <c r="K7" s="75">
        <f t="shared" si="2"/>
        <v>65587.5</v>
      </c>
      <c r="L7" s="75">
        <f t="shared" si="3"/>
        <v>662.5</v>
      </c>
    </row>
    <row r="8" spans="1:12">
      <c r="A8">
        <v>25</v>
      </c>
      <c r="B8">
        <v>665.5</v>
      </c>
      <c r="C8" t="s">
        <v>63</v>
      </c>
      <c r="D8" t="s">
        <v>1445</v>
      </c>
      <c r="E8" s="68" t="str">
        <f t="shared" si="0"/>
        <v>20170904 9:26:33.681000</v>
      </c>
      <c r="F8" s="69">
        <f t="shared" si="1"/>
        <v>16637.5</v>
      </c>
      <c r="H8" s="73" t="s">
        <v>155</v>
      </c>
      <c r="I8" s="70">
        <v>12000</v>
      </c>
      <c r="J8" s="100">
        <v>657.55813953488371</v>
      </c>
      <c r="K8" s="76">
        <f>SUM(K5:K7)</f>
        <v>7434813.5000000009</v>
      </c>
      <c r="L8" s="76">
        <f>SUM(F2:F10000)/GETPIVOTDATA("Sum of Volume",$I$4)</f>
        <v>657.61874999999998</v>
      </c>
    </row>
    <row r="9" spans="1:12">
      <c r="A9">
        <v>32</v>
      </c>
      <c r="B9">
        <v>665.5</v>
      </c>
      <c r="C9" t="s">
        <v>63</v>
      </c>
      <c r="D9" t="s">
        <v>1446</v>
      </c>
      <c r="E9" s="68" t="str">
        <f t="shared" si="0"/>
        <v>20170904 9:26:55.639000</v>
      </c>
      <c r="F9" s="69">
        <f t="shared" si="1"/>
        <v>21296</v>
      </c>
    </row>
    <row r="10" spans="1:12">
      <c r="A10">
        <v>100</v>
      </c>
      <c r="B10">
        <v>664.5</v>
      </c>
      <c r="C10" t="s">
        <v>63</v>
      </c>
      <c r="D10" t="s">
        <v>1447</v>
      </c>
      <c r="E10" s="68" t="str">
        <f t="shared" si="0"/>
        <v>20170904 9:38:15.110000</v>
      </c>
      <c r="F10" s="69">
        <f t="shared" si="1"/>
        <v>66450</v>
      </c>
    </row>
    <row r="11" spans="1:12">
      <c r="A11">
        <v>100</v>
      </c>
      <c r="B11">
        <v>664.5</v>
      </c>
      <c r="C11" t="s">
        <v>63</v>
      </c>
      <c r="D11" t="s">
        <v>1447</v>
      </c>
      <c r="E11" s="68" t="str">
        <f t="shared" si="0"/>
        <v>20170904 9:38:15.110000</v>
      </c>
      <c r="F11" s="69">
        <f t="shared" si="1"/>
        <v>66450</v>
      </c>
    </row>
    <row r="12" spans="1:12">
      <c r="A12">
        <v>90</v>
      </c>
      <c r="B12">
        <v>664.5</v>
      </c>
      <c r="C12" t="s">
        <v>63</v>
      </c>
      <c r="D12" t="s">
        <v>1447</v>
      </c>
      <c r="E12" s="68" t="str">
        <f t="shared" si="0"/>
        <v>20170904 9:38:15.110000</v>
      </c>
      <c r="F12" s="69">
        <f t="shared" si="1"/>
        <v>59805</v>
      </c>
    </row>
    <row r="13" spans="1:12">
      <c r="A13">
        <v>10</v>
      </c>
      <c r="B13">
        <v>664.5</v>
      </c>
      <c r="C13" t="s">
        <v>63</v>
      </c>
      <c r="D13" t="s">
        <v>1447</v>
      </c>
      <c r="E13" s="68" t="str">
        <f t="shared" si="0"/>
        <v>20170904 9:38:15.110000</v>
      </c>
      <c r="F13" s="69">
        <f t="shared" si="1"/>
        <v>6645</v>
      </c>
    </row>
    <row r="14" spans="1:12">
      <c r="A14">
        <v>300</v>
      </c>
      <c r="B14">
        <v>663</v>
      </c>
      <c r="C14" t="s">
        <v>63</v>
      </c>
      <c r="D14" t="s">
        <v>1448</v>
      </c>
      <c r="E14" s="68" t="str">
        <f t="shared" si="0"/>
        <v>20170904 9:53:43.555000</v>
      </c>
      <c r="F14" s="69">
        <f t="shared" si="1"/>
        <v>198900</v>
      </c>
    </row>
    <row r="15" spans="1:12">
      <c r="A15">
        <v>10</v>
      </c>
      <c r="B15">
        <v>661.5</v>
      </c>
      <c r="C15" t="s">
        <v>63</v>
      </c>
      <c r="D15" t="s">
        <v>1449</v>
      </c>
      <c r="E15" s="68" t="str">
        <f t="shared" si="0"/>
        <v>20170904 9:59:24.045000</v>
      </c>
      <c r="F15" s="69">
        <f t="shared" si="1"/>
        <v>6615</v>
      </c>
    </row>
    <row r="16" spans="1:12">
      <c r="A16">
        <v>34</v>
      </c>
      <c r="B16">
        <v>661.5</v>
      </c>
      <c r="C16" t="s">
        <v>67</v>
      </c>
      <c r="D16" t="s">
        <v>1450</v>
      </c>
      <c r="E16" s="68" t="str">
        <f t="shared" si="0"/>
        <v>20170904 10:00:09.079809</v>
      </c>
      <c r="F16" s="69">
        <f t="shared" si="1"/>
        <v>22491</v>
      </c>
    </row>
    <row r="17" spans="1:6">
      <c r="A17">
        <v>24</v>
      </c>
      <c r="B17">
        <v>661.5</v>
      </c>
      <c r="C17" t="s">
        <v>70</v>
      </c>
      <c r="D17" t="s">
        <v>1451</v>
      </c>
      <c r="E17" s="68" t="str">
        <f t="shared" si="0"/>
        <v>20170904 10:00:09.079851</v>
      </c>
      <c r="F17" s="69">
        <f t="shared" si="1"/>
        <v>15876</v>
      </c>
    </row>
    <row r="18" spans="1:6">
      <c r="A18">
        <v>232</v>
      </c>
      <c r="B18">
        <v>661.5</v>
      </c>
      <c r="C18" t="s">
        <v>63</v>
      </c>
      <c r="D18" t="s">
        <v>1452</v>
      </c>
      <c r="E18" s="68" t="str">
        <f t="shared" si="0"/>
        <v>20170904 10:00:09.080000</v>
      </c>
      <c r="F18" s="69">
        <f t="shared" si="1"/>
        <v>153468</v>
      </c>
    </row>
    <row r="19" spans="1:6">
      <c r="A19">
        <v>100</v>
      </c>
      <c r="B19">
        <v>662</v>
      </c>
      <c r="C19" t="s">
        <v>63</v>
      </c>
      <c r="D19" t="s">
        <v>1453</v>
      </c>
      <c r="E19" s="68" t="str">
        <f t="shared" si="0"/>
        <v>20170904 10:17:53.482000</v>
      </c>
      <c r="F19" s="69">
        <f t="shared" si="1"/>
        <v>66200</v>
      </c>
    </row>
    <row r="20" spans="1:6">
      <c r="A20">
        <v>90</v>
      </c>
      <c r="B20">
        <v>662</v>
      </c>
      <c r="C20" t="s">
        <v>63</v>
      </c>
      <c r="D20" t="s">
        <v>1453</v>
      </c>
      <c r="E20" s="68" t="str">
        <f t="shared" si="0"/>
        <v>20170904 10:17:53.482000</v>
      </c>
      <c r="F20" s="69">
        <f t="shared" si="1"/>
        <v>59580</v>
      </c>
    </row>
    <row r="21" spans="1:6">
      <c r="A21">
        <v>52</v>
      </c>
      <c r="B21">
        <v>662</v>
      </c>
      <c r="C21" t="s">
        <v>63</v>
      </c>
      <c r="D21" t="s">
        <v>1453</v>
      </c>
      <c r="E21" s="68" t="str">
        <f t="shared" si="0"/>
        <v>20170904 10:17:53.482000</v>
      </c>
      <c r="F21" s="69">
        <f t="shared" si="1"/>
        <v>34424</v>
      </c>
    </row>
    <row r="22" spans="1:6">
      <c r="A22">
        <v>58</v>
      </c>
      <c r="B22">
        <v>662</v>
      </c>
      <c r="C22" t="s">
        <v>63</v>
      </c>
      <c r="D22" t="s">
        <v>1453</v>
      </c>
      <c r="E22" s="68" t="str">
        <f t="shared" si="0"/>
        <v>20170904 10:17:53.482000</v>
      </c>
      <c r="F22" s="69">
        <f t="shared" si="1"/>
        <v>38396</v>
      </c>
    </row>
    <row r="23" spans="1:6">
      <c r="A23">
        <v>80</v>
      </c>
      <c r="B23">
        <v>660.5</v>
      </c>
      <c r="C23" t="s">
        <v>63</v>
      </c>
      <c r="D23" t="s">
        <v>1454</v>
      </c>
      <c r="E23" s="68" t="str">
        <f t="shared" si="0"/>
        <v>20170904 10:24:46.928000</v>
      </c>
      <c r="F23" s="69">
        <f t="shared" si="1"/>
        <v>52840</v>
      </c>
    </row>
    <row r="24" spans="1:6">
      <c r="A24">
        <v>24</v>
      </c>
      <c r="B24">
        <v>660.5</v>
      </c>
      <c r="C24" t="s">
        <v>70</v>
      </c>
      <c r="D24" t="s">
        <v>1455</v>
      </c>
      <c r="E24" s="68" t="str">
        <f t="shared" si="0"/>
        <v>20170904 10:25:51.030442</v>
      </c>
      <c r="F24" s="69">
        <f t="shared" si="1"/>
        <v>15852</v>
      </c>
    </row>
    <row r="25" spans="1:6">
      <c r="A25">
        <v>34</v>
      </c>
      <c r="B25">
        <v>660.5</v>
      </c>
      <c r="C25" t="s">
        <v>67</v>
      </c>
      <c r="D25" t="s">
        <v>1456</v>
      </c>
      <c r="E25" s="68" t="str">
        <f t="shared" si="0"/>
        <v>20170904 10:25:51.030745</v>
      </c>
      <c r="F25" s="69">
        <f t="shared" si="1"/>
        <v>22457</v>
      </c>
    </row>
    <row r="26" spans="1:6">
      <c r="A26">
        <v>10</v>
      </c>
      <c r="B26">
        <v>660.5</v>
      </c>
      <c r="C26" t="s">
        <v>63</v>
      </c>
      <c r="D26" t="s">
        <v>1457</v>
      </c>
      <c r="E26" s="68" t="str">
        <f t="shared" si="0"/>
        <v>20170904 10:25:51.036000</v>
      </c>
      <c r="F26" s="69">
        <f t="shared" si="1"/>
        <v>6605</v>
      </c>
    </row>
    <row r="27" spans="1:6">
      <c r="A27">
        <v>152</v>
      </c>
      <c r="B27">
        <v>660.5</v>
      </c>
      <c r="C27" t="s">
        <v>63</v>
      </c>
      <c r="D27" t="s">
        <v>1458</v>
      </c>
      <c r="E27" s="68" t="str">
        <f t="shared" si="0"/>
        <v>20170904 10:25:51.041000</v>
      </c>
      <c r="F27" s="69">
        <f t="shared" si="1"/>
        <v>100396</v>
      </c>
    </row>
    <row r="28" spans="1:6">
      <c r="A28">
        <v>600</v>
      </c>
      <c r="B28">
        <v>658.5</v>
      </c>
      <c r="C28" t="s">
        <v>63</v>
      </c>
      <c r="D28" t="s">
        <v>1459</v>
      </c>
      <c r="E28" s="68" t="str">
        <f t="shared" si="0"/>
        <v>20170904 10:57:19.068964</v>
      </c>
      <c r="F28" s="69">
        <f t="shared" si="1"/>
        <v>395100</v>
      </c>
    </row>
    <row r="29" spans="1:6">
      <c r="A29">
        <v>500</v>
      </c>
      <c r="B29">
        <v>658.5</v>
      </c>
      <c r="C29" t="s">
        <v>63</v>
      </c>
      <c r="D29" t="s">
        <v>1460</v>
      </c>
      <c r="E29" s="68" t="str">
        <f t="shared" si="0"/>
        <v>20170904 11:54:35.275505</v>
      </c>
      <c r="F29" s="69">
        <f t="shared" si="1"/>
        <v>329250</v>
      </c>
    </row>
    <row r="30" spans="1:6">
      <c r="A30">
        <v>500</v>
      </c>
      <c r="B30">
        <v>659.5</v>
      </c>
      <c r="C30" t="s">
        <v>63</v>
      </c>
      <c r="D30" t="s">
        <v>1461</v>
      </c>
      <c r="E30" s="68" t="str">
        <f t="shared" si="0"/>
        <v>20170904 12:50:05.709260</v>
      </c>
      <c r="F30" s="69">
        <f t="shared" si="1"/>
        <v>329750</v>
      </c>
    </row>
    <row r="31" spans="1:6">
      <c r="A31">
        <v>500</v>
      </c>
      <c r="B31">
        <v>659</v>
      </c>
      <c r="C31" t="s">
        <v>63</v>
      </c>
      <c r="D31" t="s">
        <v>1462</v>
      </c>
      <c r="E31" s="68" t="str">
        <f t="shared" si="0"/>
        <v>20170904 13:08:31.381041</v>
      </c>
      <c r="F31" s="69">
        <f t="shared" si="1"/>
        <v>329500</v>
      </c>
    </row>
    <row r="32" spans="1:6">
      <c r="A32">
        <v>1000</v>
      </c>
      <c r="B32">
        <v>658.5</v>
      </c>
      <c r="C32" t="s">
        <v>63</v>
      </c>
      <c r="D32" t="s">
        <v>1463</v>
      </c>
      <c r="E32" s="68" t="str">
        <f t="shared" si="0"/>
        <v>20170904 13:23:47.664529</v>
      </c>
      <c r="F32" s="69">
        <f t="shared" si="1"/>
        <v>658500</v>
      </c>
    </row>
    <row r="33" spans="1:6">
      <c r="A33">
        <v>1000</v>
      </c>
      <c r="B33">
        <v>658</v>
      </c>
      <c r="C33" t="s">
        <v>63</v>
      </c>
      <c r="D33" t="s">
        <v>1464</v>
      </c>
      <c r="E33" s="68" t="str">
        <f t="shared" si="0"/>
        <v>20170904 13:34:45.722167</v>
      </c>
      <c r="F33" s="69">
        <f t="shared" si="1"/>
        <v>658000</v>
      </c>
    </row>
    <row r="34" spans="1:6">
      <c r="A34">
        <v>800</v>
      </c>
      <c r="B34">
        <v>657.5</v>
      </c>
      <c r="C34" t="s">
        <v>63</v>
      </c>
      <c r="D34" t="s">
        <v>1465</v>
      </c>
      <c r="E34" s="68" t="str">
        <f t="shared" si="0"/>
        <v>20170904 13:44:23.402530</v>
      </c>
      <c r="F34" s="69">
        <f t="shared" si="1"/>
        <v>526000</v>
      </c>
    </row>
    <row r="35" spans="1:6">
      <c r="A35">
        <v>800</v>
      </c>
      <c r="B35">
        <v>657</v>
      </c>
      <c r="C35" t="s">
        <v>63</v>
      </c>
      <c r="D35" t="s">
        <v>1466</v>
      </c>
      <c r="E35" s="68" t="str">
        <f t="shared" si="0"/>
        <v>20170904 14:22:04.875912</v>
      </c>
      <c r="F35" s="69">
        <f t="shared" si="1"/>
        <v>525600</v>
      </c>
    </row>
    <row r="36" spans="1:6">
      <c r="A36">
        <v>37</v>
      </c>
      <c r="B36">
        <v>655</v>
      </c>
      <c r="C36" t="s">
        <v>70</v>
      </c>
      <c r="D36" t="s">
        <v>1467</v>
      </c>
      <c r="E36" s="68" t="str">
        <f t="shared" si="0"/>
        <v>20170904 14:50:12.314153</v>
      </c>
      <c r="F36" s="69">
        <f t="shared" si="1"/>
        <v>24235</v>
      </c>
    </row>
    <row r="37" spans="1:6">
      <c r="A37">
        <v>4</v>
      </c>
      <c r="B37">
        <v>655</v>
      </c>
      <c r="C37" t="s">
        <v>70</v>
      </c>
      <c r="D37" t="s">
        <v>1468</v>
      </c>
      <c r="E37" s="68" t="str">
        <f t="shared" si="0"/>
        <v>20170904 14:51:12.149247</v>
      </c>
      <c r="F37" s="69">
        <f t="shared" si="1"/>
        <v>2620</v>
      </c>
    </row>
    <row r="38" spans="1:6">
      <c r="A38">
        <v>41</v>
      </c>
      <c r="B38">
        <v>655</v>
      </c>
      <c r="C38" t="s">
        <v>70</v>
      </c>
      <c r="D38" t="s">
        <v>1469</v>
      </c>
      <c r="E38" s="68" t="str">
        <f t="shared" si="0"/>
        <v>20170904 14:52:33.156956</v>
      </c>
      <c r="F38" s="69">
        <f t="shared" si="1"/>
        <v>26855</v>
      </c>
    </row>
    <row r="39" spans="1:6">
      <c r="A39">
        <v>41</v>
      </c>
      <c r="B39">
        <v>655</v>
      </c>
      <c r="C39" t="s">
        <v>70</v>
      </c>
      <c r="D39" t="s">
        <v>1470</v>
      </c>
      <c r="E39" s="68" t="str">
        <f t="shared" si="0"/>
        <v>20170904 14:54:03.163729</v>
      </c>
      <c r="F39" s="69">
        <f t="shared" si="1"/>
        <v>26855</v>
      </c>
    </row>
    <row r="40" spans="1:6">
      <c r="A40">
        <v>41</v>
      </c>
      <c r="B40">
        <v>655</v>
      </c>
      <c r="C40" t="s">
        <v>70</v>
      </c>
      <c r="D40" t="s">
        <v>1471</v>
      </c>
      <c r="E40" s="68" t="str">
        <f t="shared" si="0"/>
        <v>20170904 14:55:25.165159</v>
      </c>
      <c r="F40" s="69">
        <f t="shared" si="1"/>
        <v>26855</v>
      </c>
    </row>
    <row r="41" spans="1:6">
      <c r="A41">
        <v>41</v>
      </c>
      <c r="B41">
        <v>655</v>
      </c>
      <c r="C41" t="s">
        <v>70</v>
      </c>
      <c r="D41" t="s">
        <v>1472</v>
      </c>
      <c r="E41" s="68" t="str">
        <f t="shared" si="0"/>
        <v>20170904 14:56:50.170645</v>
      </c>
      <c r="F41" s="69">
        <f t="shared" si="1"/>
        <v>26855</v>
      </c>
    </row>
    <row r="42" spans="1:6">
      <c r="A42">
        <v>173</v>
      </c>
      <c r="B42">
        <v>655</v>
      </c>
      <c r="C42" t="s">
        <v>63</v>
      </c>
      <c r="D42" t="s">
        <v>1473</v>
      </c>
      <c r="E42" s="68" t="str">
        <f t="shared" si="0"/>
        <v>20170904 14:56:50.181000</v>
      </c>
      <c r="F42" s="69">
        <f t="shared" si="1"/>
        <v>113315</v>
      </c>
    </row>
    <row r="43" spans="1:6">
      <c r="A43">
        <v>122</v>
      </c>
      <c r="B43">
        <v>655</v>
      </c>
      <c r="C43" t="s">
        <v>63</v>
      </c>
      <c r="D43" t="s">
        <v>1473</v>
      </c>
      <c r="E43" s="68" t="str">
        <f t="shared" si="0"/>
        <v>20170904 14:56:50.181000</v>
      </c>
      <c r="F43" s="69">
        <f t="shared" si="1"/>
        <v>79910</v>
      </c>
    </row>
    <row r="44" spans="1:6">
      <c r="A44">
        <v>17</v>
      </c>
      <c r="B44">
        <v>654</v>
      </c>
      <c r="C44" t="s">
        <v>63</v>
      </c>
      <c r="D44" t="s">
        <v>1474</v>
      </c>
      <c r="E44" s="68" t="str">
        <f t="shared" si="0"/>
        <v>20170904 15:05:59.145000</v>
      </c>
      <c r="F44" s="69">
        <f t="shared" si="1"/>
        <v>11118</v>
      </c>
    </row>
    <row r="45" spans="1:6">
      <c r="A45">
        <v>100</v>
      </c>
      <c r="B45">
        <v>654</v>
      </c>
      <c r="C45" t="s">
        <v>63</v>
      </c>
      <c r="D45" t="s">
        <v>1474</v>
      </c>
      <c r="E45" s="68" t="str">
        <f t="shared" si="0"/>
        <v>20170904 15:05:59.145000</v>
      </c>
      <c r="F45" s="69">
        <f t="shared" si="1"/>
        <v>65400</v>
      </c>
    </row>
    <row r="46" spans="1:6">
      <c r="A46">
        <v>18</v>
      </c>
      <c r="B46">
        <v>654</v>
      </c>
      <c r="C46" t="s">
        <v>63</v>
      </c>
      <c r="D46" t="s">
        <v>1474</v>
      </c>
      <c r="E46" s="68" t="str">
        <f t="shared" si="0"/>
        <v>20170904 15:05:59.145000</v>
      </c>
      <c r="F46" s="69">
        <f t="shared" si="1"/>
        <v>11772</v>
      </c>
    </row>
    <row r="47" spans="1:6">
      <c r="A47">
        <v>91</v>
      </c>
      <c r="B47">
        <v>654</v>
      </c>
      <c r="C47" t="s">
        <v>63</v>
      </c>
      <c r="D47" t="s">
        <v>1474</v>
      </c>
      <c r="E47" s="68" t="str">
        <f t="shared" si="0"/>
        <v>20170904 15:05:59.145000</v>
      </c>
      <c r="F47" s="69">
        <f t="shared" si="1"/>
        <v>59514</v>
      </c>
    </row>
    <row r="48" spans="1:6">
      <c r="A48">
        <v>90</v>
      </c>
      <c r="B48">
        <v>654</v>
      </c>
      <c r="C48" t="s">
        <v>63</v>
      </c>
      <c r="D48" t="s">
        <v>1474</v>
      </c>
      <c r="E48" s="68" t="str">
        <f t="shared" si="0"/>
        <v>20170904 15:05:59.145000</v>
      </c>
      <c r="F48" s="69">
        <f t="shared" si="1"/>
        <v>58860</v>
      </c>
    </row>
    <row r="49" spans="1:6">
      <c r="A49">
        <v>120</v>
      </c>
      <c r="B49">
        <v>654</v>
      </c>
      <c r="C49" t="s">
        <v>63</v>
      </c>
      <c r="D49" t="s">
        <v>1474</v>
      </c>
      <c r="E49" s="68" t="str">
        <f t="shared" si="0"/>
        <v>20170904 15:05:59.145000</v>
      </c>
      <c r="F49" s="69">
        <f t="shared" si="1"/>
        <v>78480</v>
      </c>
    </row>
    <row r="50" spans="1:6">
      <c r="A50">
        <v>64</v>
      </c>
      <c r="B50">
        <v>654</v>
      </c>
      <c r="C50" t="s">
        <v>63</v>
      </c>
      <c r="D50" t="s">
        <v>1474</v>
      </c>
      <c r="E50" s="68" t="str">
        <f t="shared" si="0"/>
        <v>20170904 15:05:59.145000</v>
      </c>
      <c r="F50" s="69">
        <f t="shared" si="1"/>
        <v>41856</v>
      </c>
    </row>
    <row r="51" spans="1:6">
      <c r="A51">
        <v>45</v>
      </c>
      <c r="B51">
        <v>653.5</v>
      </c>
      <c r="C51" t="s">
        <v>63</v>
      </c>
      <c r="D51" t="s">
        <v>1475</v>
      </c>
      <c r="E51" s="68" t="str">
        <f t="shared" si="0"/>
        <v>20170904 15:22:07.493000</v>
      </c>
      <c r="F51" s="69">
        <f t="shared" si="1"/>
        <v>29407.5</v>
      </c>
    </row>
    <row r="52" spans="1:6">
      <c r="A52">
        <v>467</v>
      </c>
      <c r="B52">
        <v>653.5</v>
      </c>
      <c r="C52" t="s">
        <v>63</v>
      </c>
      <c r="D52" t="s">
        <v>1476</v>
      </c>
      <c r="E52" s="68" t="str">
        <f t="shared" si="0"/>
        <v>20170904 15:22:07.513000</v>
      </c>
      <c r="F52" s="69">
        <f t="shared" si="1"/>
        <v>305184.5</v>
      </c>
    </row>
    <row r="53" spans="1:6">
      <c r="A53">
        <v>88</v>
      </c>
      <c r="B53">
        <v>653.5</v>
      </c>
      <c r="C53" t="s">
        <v>63</v>
      </c>
      <c r="D53" t="s">
        <v>1476</v>
      </c>
      <c r="E53" s="68" t="str">
        <f t="shared" si="0"/>
        <v>20170904 15:22:07.513000</v>
      </c>
      <c r="F53" s="69">
        <f t="shared" si="1"/>
        <v>57508</v>
      </c>
    </row>
    <row r="54" spans="1:6">
      <c r="A54">
        <v>200</v>
      </c>
      <c r="B54">
        <v>653</v>
      </c>
      <c r="C54" t="s">
        <v>63</v>
      </c>
      <c r="D54" t="s">
        <v>1477</v>
      </c>
      <c r="E54" s="68" t="str">
        <f t="shared" si="0"/>
        <v>20170904 15:32:10.215000</v>
      </c>
      <c r="F54" s="69">
        <f t="shared" si="1"/>
        <v>130600</v>
      </c>
    </row>
    <row r="55" spans="1:6">
      <c r="A55">
        <v>81</v>
      </c>
      <c r="B55">
        <v>653</v>
      </c>
      <c r="C55" t="s">
        <v>63</v>
      </c>
      <c r="D55" t="s">
        <v>1477</v>
      </c>
      <c r="E55" s="68" t="str">
        <f t="shared" si="0"/>
        <v>20170904 15:32:10.215000</v>
      </c>
      <c r="F55" s="69">
        <f t="shared" si="1"/>
        <v>52893</v>
      </c>
    </row>
    <row r="56" spans="1:6">
      <c r="A56">
        <v>52</v>
      </c>
      <c r="B56">
        <v>653</v>
      </c>
      <c r="C56" t="s">
        <v>63</v>
      </c>
      <c r="D56" t="s">
        <v>1477</v>
      </c>
      <c r="E56" s="68" t="str">
        <f t="shared" si="0"/>
        <v>20170904 15:32:10.215000</v>
      </c>
      <c r="F56" s="69">
        <f t="shared" si="1"/>
        <v>33956</v>
      </c>
    </row>
    <row r="57" spans="1:6">
      <c r="A57">
        <v>90</v>
      </c>
      <c r="B57">
        <v>653</v>
      </c>
      <c r="C57" t="s">
        <v>63</v>
      </c>
      <c r="D57" t="s">
        <v>1477</v>
      </c>
      <c r="E57" s="68" t="str">
        <f t="shared" si="0"/>
        <v>20170904 15:32:10.215000</v>
      </c>
      <c r="F57" s="69">
        <f t="shared" si="1"/>
        <v>58770</v>
      </c>
    </row>
    <row r="58" spans="1:6">
      <c r="A58">
        <v>76</v>
      </c>
      <c r="B58">
        <v>653</v>
      </c>
      <c r="C58" t="s">
        <v>63</v>
      </c>
      <c r="D58" t="s">
        <v>1477</v>
      </c>
      <c r="E58" s="68" t="str">
        <f t="shared" si="0"/>
        <v>20170904 15:32:10.215000</v>
      </c>
      <c r="F58" s="69">
        <f t="shared" si="1"/>
        <v>49628</v>
      </c>
    </row>
    <row r="59" spans="1:6">
      <c r="A59">
        <v>1</v>
      </c>
      <c r="B59">
        <v>653</v>
      </c>
      <c r="C59" t="s">
        <v>63</v>
      </c>
      <c r="D59" t="s">
        <v>1477</v>
      </c>
      <c r="E59" s="68" t="str">
        <f t="shared" si="0"/>
        <v>20170904 15:32:10.215000</v>
      </c>
      <c r="F59" s="69">
        <f t="shared" si="1"/>
        <v>653</v>
      </c>
    </row>
    <row r="60" spans="1:6">
      <c r="A60">
        <v>83</v>
      </c>
      <c r="B60">
        <v>654.5</v>
      </c>
      <c r="C60" t="s">
        <v>63</v>
      </c>
      <c r="D60" t="s">
        <v>1478</v>
      </c>
      <c r="E60" s="68" t="str">
        <f t="shared" si="0"/>
        <v>20170904 15:46:09.388000</v>
      </c>
      <c r="F60" s="69">
        <f t="shared" si="1"/>
        <v>54323.5</v>
      </c>
    </row>
    <row r="61" spans="1:6">
      <c r="A61">
        <v>236</v>
      </c>
      <c r="B61">
        <v>654.5</v>
      </c>
      <c r="C61" t="s">
        <v>63</v>
      </c>
      <c r="D61" t="s">
        <v>1478</v>
      </c>
      <c r="E61" s="68" t="str">
        <f t="shared" si="0"/>
        <v>20170904 15:46:09.388000</v>
      </c>
      <c r="F61" s="69">
        <f t="shared" si="1"/>
        <v>154462</v>
      </c>
    </row>
    <row r="62" spans="1:6">
      <c r="A62">
        <v>31</v>
      </c>
      <c r="B62">
        <v>654.5</v>
      </c>
      <c r="C62" t="s">
        <v>63</v>
      </c>
      <c r="D62" t="s">
        <v>1478</v>
      </c>
      <c r="E62" s="68" t="str">
        <f t="shared" si="0"/>
        <v>20170904 15:46:09.388000</v>
      </c>
      <c r="F62" s="69">
        <f t="shared" si="1"/>
        <v>20289.5</v>
      </c>
    </row>
    <row r="63" spans="1:6">
      <c r="A63">
        <v>9</v>
      </c>
      <c r="B63">
        <v>656</v>
      </c>
      <c r="C63" t="s">
        <v>63</v>
      </c>
      <c r="D63" t="s">
        <v>1479</v>
      </c>
      <c r="E63" s="68" t="str">
        <f t="shared" si="0"/>
        <v>20170904 15:53:44.666000</v>
      </c>
      <c r="F63" s="69">
        <f t="shared" si="1"/>
        <v>5904</v>
      </c>
    </row>
    <row r="64" spans="1:6">
      <c r="A64">
        <v>6</v>
      </c>
      <c r="B64">
        <v>656</v>
      </c>
      <c r="C64" t="s">
        <v>70</v>
      </c>
      <c r="D64" t="s">
        <v>1480</v>
      </c>
      <c r="E64" s="68" t="str">
        <f t="shared" si="0"/>
        <v>20170904 15:53:44.666921</v>
      </c>
      <c r="F64" s="69">
        <f t="shared" si="1"/>
        <v>3936</v>
      </c>
    </row>
    <row r="65" spans="1:6">
      <c r="A65">
        <v>112</v>
      </c>
      <c r="B65">
        <v>656</v>
      </c>
      <c r="C65" t="s">
        <v>70</v>
      </c>
      <c r="D65" t="s">
        <v>1480</v>
      </c>
      <c r="E65" s="68" t="str">
        <f t="shared" si="0"/>
        <v>20170904 15:53:44.666921</v>
      </c>
      <c r="F65" s="69">
        <f t="shared" si="1"/>
        <v>73472</v>
      </c>
    </row>
    <row r="66" spans="1:6">
      <c r="A66">
        <v>50</v>
      </c>
      <c r="B66">
        <v>656</v>
      </c>
      <c r="C66" t="s">
        <v>70</v>
      </c>
      <c r="D66" t="s">
        <v>1480</v>
      </c>
      <c r="E66" s="68" t="str">
        <f t="shared" ref="E66:E87" si="4">LEFT(D66,FIND(" ",D66)-1)&amp;" "&amp;IF((MID(D66,FIND(" ",D66)+1,2))&lt;"23",MID(D66,FIND(" ",D66)+1,2) + 2 - VALUE(MID(D66,28,1)),"0"&amp;"0")&amp;MID(D66,FIND(" ",D66)+3,13)</f>
        <v>20170904 15:53:44.666921</v>
      </c>
      <c r="F66" s="69">
        <f t="shared" ref="F66:F87" si="5">A66*B66</f>
        <v>32800</v>
      </c>
    </row>
    <row r="67" spans="1:6">
      <c r="A67">
        <v>60</v>
      </c>
      <c r="B67">
        <v>656</v>
      </c>
      <c r="C67" t="s">
        <v>70</v>
      </c>
      <c r="D67" t="s">
        <v>1480</v>
      </c>
      <c r="E67" s="68" t="str">
        <f t="shared" si="4"/>
        <v>20170904 15:53:44.666921</v>
      </c>
      <c r="F67" s="69">
        <f t="shared" si="5"/>
        <v>39360</v>
      </c>
    </row>
    <row r="68" spans="1:6">
      <c r="A68">
        <v>50</v>
      </c>
      <c r="B68">
        <v>656</v>
      </c>
      <c r="C68" t="s">
        <v>70</v>
      </c>
      <c r="D68" t="s">
        <v>1480</v>
      </c>
      <c r="E68" s="68" t="str">
        <f t="shared" si="4"/>
        <v>20170904 15:53:44.666921</v>
      </c>
      <c r="F68" s="69">
        <f t="shared" si="5"/>
        <v>32800</v>
      </c>
    </row>
    <row r="69" spans="1:6">
      <c r="A69">
        <v>63</v>
      </c>
      <c r="B69">
        <v>656</v>
      </c>
      <c r="C69" t="s">
        <v>70</v>
      </c>
      <c r="D69" t="s">
        <v>1480</v>
      </c>
      <c r="E69" s="68" t="str">
        <f t="shared" si="4"/>
        <v>20170904 15:53:44.666921</v>
      </c>
      <c r="F69" s="69">
        <f t="shared" si="5"/>
        <v>41328</v>
      </c>
    </row>
    <row r="70" spans="1:6">
      <c r="A70">
        <v>311</v>
      </c>
      <c r="B70">
        <v>655</v>
      </c>
      <c r="C70" t="s">
        <v>63</v>
      </c>
      <c r="D70" t="s">
        <v>1481</v>
      </c>
      <c r="E70" s="68" t="str">
        <f t="shared" si="4"/>
        <v>20170904 16:17:11.112000</v>
      </c>
      <c r="F70" s="69">
        <f t="shared" si="5"/>
        <v>203705</v>
      </c>
    </row>
    <row r="71" spans="1:6">
      <c r="A71">
        <v>90</v>
      </c>
      <c r="B71">
        <v>655</v>
      </c>
      <c r="C71" t="s">
        <v>63</v>
      </c>
      <c r="D71" t="s">
        <v>1481</v>
      </c>
      <c r="E71" s="68" t="str">
        <f t="shared" si="4"/>
        <v>20170904 16:17:11.112000</v>
      </c>
      <c r="F71" s="69">
        <f t="shared" si="5"/>
        <v>58950</v>
      </c>
    </row>
    <row r="72" spans="1:6">
      <c r="A72">
        <v>4</v>
      </c>
      <c r="B72">
        <v>655</v>
      </c>
      <c r="C72" t="s">
        <v>63</v>
      </c>
      <c r="D72" t="s">
        <v>1481</v>
      </c>
      <c r="E72" s="68" t="str">
        <f t="shared" si="4"/>
        <v>20170904 16:17:11.112000</v>
      </c>
      <c r="F72" s="69">
        <f t="shared" si="5"/>
        <v>2620</v>
      </c>
    </row>
    <row r="73" spans="1:6">
      <c r="A73">
        <v>95</v>
      </c>
      <c r="B73">
        <v>655</v>
      </c>
      <c r="C73" t="s">
        <v>63</v>
      </c>
      <c r="D73" t="s">
        <v>1481</v>
      </c>
      <c r="E73" s="68" t="str">
        <f t="shared" si="4"/>
        <v>20170904 16:17:11.112000</v>
      </c>
      <c r="F73" s="69">
        <f t="shared" si="5"/>
        <v>62225</v>
      </c>
    </row>
    <row r="74" spans="1:6">
      <c r="A74">
        <v>24</v>
      </c>
      <c r="B74">
        <v>655</v>
      </c>
      <c r="C74" t="s">
        <v>63</v>
      </c>
      <c r="D74" t="s">
        <v>1482</v>
      </c>
      <c r="E74" s="68" t="str">
        <f t="shared" si="4"/>
        <v>20170904 16:36:36.645000</v>
      </c>
      <c r="F74" s="69">
        <f t="shared" si="5"/>
        <v>15720</v>
      </c>
    </row>
    <row r="75" spans="1:6">
      <c r="A75">
        <v>141</v>
      </c>
      <c r="B75">
        <v>655</v>
      </c>
      <c r="C75" t="s">
        <v>63</v>
      </c>
      <c r="D75" t="s">
        <v>1482</v>
      </c>
      <c r="E75" s="68" t="str">
        <f t="shared" si="4"/>
        <v>20170904 16:36:36.645000</v>
      </c>
      <c r="F75" s="69">
        <f t="shared" si="5"/>
        <v>92355</v>
      </c>
    </row>
    <row r="76" spans="1:6">
      <c r="A76">
        <v>18</v>
      </c>
      <c r="B76">
        <v>655</v>
      </c>
      <c r="C76" t="s">
        <v>63</v>
      </c>
      <c r="D76" t="s">
        <v>1482</v>
      </c>
      <c r="E76" s="68" t="str">
        <f t="shared" si="4"/>
        <v>20170904 16:36:36.645000</v>
      </c>
      <c r="F76" s="69">
        <f t="shared" si="5"/>
        <v>11790</v>
      </c>
    </row>
    <row r="77" spans="1:6">
      <c r="A77">
        <v>100</v>
      </c>
      <c r="B77">
        <v>655</v>
      </c>
      <c r="C77" t="s">
        <v>63</v>
      </c>
      <c r="D77" t="s">
        <v>1482</v>
      </c>
      <c r="E77" s="68" t="str">
        <f t="shared" si="4"/>
        <v>20170904 16:36:36.645000</v>
      </c>
      <c r="F77" s="69">
        <f t="shared" si="5"/>
        <v>65500</v>
      </c>
    </row>
    <row r="78" spans="1:6">
      <c r="A78">
        <v>80</v>
      </c>
      <c r="B78">
        <v>655</v>
      </c>
      <c r="C78" t="s">
        <v>63</v>
      </c>
      <c r="D78" t="s">
        <v>1482</v>
      </c>
      <c r="E78" s="68" t="str">
        <f t="shared" si="4"/>
        <v>20170904 16:36:36.645000</v>
      </c>
      <c r="F78" s="69">
        <f t="shared" si="5"/>
        <v>52400</v>
      </c>
    </row>
    <row r="79" spans="1:6">
      <c r="A79">
        <v>100</v>
      </c>
      <c r="B79">
        <v>655</v>
      </c>
      <c r="C79" t="s">
        <v>63</v>
      </c>
      <c r="D79" t="s">
        <v>1482</v>
      </c>
      <c r="E79" s="68" t="str">
        <f t="shared" si="4"/>
        <v>20170904 16:36:36.645000</v>
      </c>
      <c r="F79" s="69">
        <f t="shared" si="5"/>
        <v>65500</v>
      </c>
    </row>
    <row r="80" spans="1:6">
      <c r="A80">
        <v>19</v>
      </c>
      <c r="B80">
        <v>655</v>
      </c>
      <c r="C80" t="s">
        <v>63</v>
      </c>
      <c r="D80" t="s">
        <v>1482</v>
      </c>
      <c r="E80" s="68" t="str">
        <f t="shared" si="4"/>
        <v>20170904 16:36:36.645000</v>
      </c>
      <c r="F80" s="69">
        <f t="shared" si="5"/>
        <v>12445</v>
      </c>
    </row>
    <row r="81" spans="1:6">
      <c r="A81">
        <v>18</v>
      </c>
      <c r="B81">
        <v>655</v>
      </c>
      <c r="C81" t="s">
        <v>63</v>
      </c>
      <c r="D81" t="s">
        <v>1482</v>
      </c>
      <c r="E81" s="68" t="str">
        <f t="shared" si="4"/>
        <v>20170904 16:36:36.645000</v>
      </c>
      <c r="F81" s="69">
        <f t="shared" si="5"/>
        <v>11790</v>
      </c>
    </row>
    <row r="82" spans="1:6">
      <c r="A82">
        <v>90</v>
      </c>
      <c r="B82">
        <v>656.5</v>
      </c>
      <c r="C82" t="s">
        <v>63</v>
      </c>
      <c r="D82" t="s">
        <v>1483</v>
      </c>
      <c r="E82" s="68" t="str">
        <f t="shared" si="4"/>
        <v>20170904 16:38:32.567000</v>
      </c>
      <c r="F82" s="69">
        <f t="shared" si="5"/>
        <v>59085</v>
      </c>
    </row>
    <row r="83" spans="1:6">
      <c r="A83">
        <v>100</v>
      </c>
      <c r="B83">
        <v>656.5</v>
      </c>
      <c r="C83" t="s">
        <v>63</v>
      </c>
      <c r="D83" t="s">
        <v>1483</v>
      </c>
      <c r="E83" s="68" t="str">
        <f t="shared" si="4"/>
        <v>20170904 16:38:32.567000</v>
      </c>
      <c r="F83" s="69">
        <f t="shared" si="5"/>
        <v>65650</v>
      </c>
    </row>
    <row r="84" spans="1:6">
      <c r="A84">
        <v>76</v>
      </c>
      <c r="B84">
        <v>656.5</v>
      </c>
      <c r="C84" t="s">
        <v>63</v>
      </c>
      <c r="D84" t="s">
        <v>1483</v>
      </c>
      <c r="E84" s="68" t="str">
        <f t="shared" si="4"/>
        <v>20170904 16:38:32.567000</v>
      </c>
      <c r="F84" s="69">
        <f t="shared" si="5"/>
        <v>49894</v>
      </c>
    </row>
    <row r="85" spans="1:6">
      <c r="A85">
        <v>100</v>
      </c>
      <c r="B85">
        <v>656.5</v>
      </c>
      <c r="C85" t="s">
        <v>63</v>
      </c>
      <c r="D85" t="s">
        <v>1483</v>
      </c>
      <c r="E85" s="68" t="str">
        <f t="shared" si="4"/>
        <v>20170904 16:38:32.567000</v>
      </c>
      <c r="F85" s="69">
        <f t="shared" si="5"/>
        <v>65650</v>
      </c>
    </row>
    <row r="86" spans="1:6">
      <c r="A86">
        <v>223</v>
      </c>
      <c r="B86">
        <v>656.5</v>
      </c>
      <c r="C86" t="s">
        <v>63</v>
      </c>
      <c r="D86" t="s">
        <v>1483</v>
      </c>
      <c r="E86" s="68" t="str">
        <f t="shared" si="4"/>
        <v>20170904 16:38:32.567000</v>
      </c>
      <c r="F86" s="69">
        <f t="shared" si="5"/>
        <v>146399.5</v>
      </c>
    </row>
    <row r="87" spans="1:6">
      <c r="A87">
        <v>11</v>
      </c>
      <c r="B87">
        <v>656.5</v>
      </c>
      <c r="C87" t="s">
        <v>63</v>
      </c>
      <c r="D87" t="s">
        <v>1483</v>
      </c>
      <c r="E87" s="68" t="str">
        <f t="shared" si="4"/>
        <v>20170904 16:38:32.567000</v>
      </c>
      <c r="F87" s="69">
        <f t="shared" si="5"/>
        <v>7221.5</v>
      </c>
    </row>
  </sheetData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E607"/>
  <sheetViews>
    <sheetView workbookViewId="0">
      <selection sqref="A1:E1"/>
    </sheetView>
  </sheetViews>
  <sheetFormatPr defaultRowHeight="12.75"/>
  <cols>
    <col min="4" max="4" width="0" hidden="1" customWidth="1"/>
    <col min="5" max="5" width="26.42578125" customWidth="1"/>
  </cols>
  <sheetData>
    <row r="1" spans="1:5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</row>
    <row r="2" spans="1:5">
      <c r="A2">
        <v>350</v>
      </c>
      <c r="B2">
        <v>653.5</v>
      </c>
      <c r="C2" t="s">
        <v>63</v>
      </c>
      <c r="D2" t="s">
        <v>1221</v>
      </c>
      <c r="E2" s="68" t="str">
        <f t="shared" ref="E2:E65" si="0">LEFT(D2,FIND(" ",D2)-1)&amp;" "&amp;IF((MID(D2,FIND(" ",D2)+1,2))&lt;"23",MID(D2,FIND(" ",D2)+1,2) + 2 - VALUE(MID(D2,28,1)),"0"&amp;"0")&amp;MID(D2,FIND(" ",D2)+3,13)</f>
        <v>20170828 9:10:15.263000</v>
      </c>
    </row>
    <row r="3" spans="1:5">
      <c r="A3">
        <v>288</v>
      </c>
      <c r="B3">
        <v>653</v>
      </c>
      <c r="C3" t="s">
        <v>63</v>
      </c>
      <c r="D3" t="s">
        <v>1222</v>
      </c>
      <c r="E3" s="68" t="str">
        <f t="shared" si="0"/>
        <v>20170828 9:13:51.022000</v>
      </c>
    </row>
    <row r="4" spans="1:5">
      <c r="A4">
        <v>90</v>
      </c>
      <c r="B4">
        <v>653.5</v>
      </c>
      <c r="C4" t="s">
        <v>63</v>
      </c>
      <c r="D4" t="s">
        <v>1223</v>
      </c>
      <c r="E4" s="68" t="str">
        <f t="shared" si="0"/>
        <v>20170828 9:16:17.794000</v>
      </c>
    </row>
    <row r="5" spans="1:5">
      <c r="A5">
        <v>200</v>
      </c>
      <c r="B5">
        <v>653.5</v>
      </c>
      <c r="C5" t="s">
        <v>63</v>
      </c>
      <c r="D5" t="s">
        <v>1223</v>
      </c>
      <c r="E5" s="68" t="str">
        <f t="shared" si="0"/>
        <v>20170828 9:16:17.794000</v>
      </c>
    </row>
    <row r="6" spans="1:5">
      <c r="A6">
        <v>60</v>
      </c>
      <c r="B6">
        <v>653.5</v>
      </c>
      <c r="C6" t="s">
        <v>63</v>
      </c>
      <c r="D6" t="s">
        <v>1223</v>
      </c>
      <c r="E6" s="68" t="str">
        <f t="shared" si="0"/>
        <v>20170828 9:16:17.794000</v>
      </c>
    </row>
    <row r="7" spans="1:5">
      <c r="A7">
        <v>12</v>
      </c>
      <c r="B7">
        <v>653</v>
      </c>
      <c r="C7" t="s">
        <v>63</v>
      </c>
      <c r="D7" t="s">
        <v>1224</v>
      </c>
      <c r="E7" s="68" t="str">
        <f t="shared" si="0"/>
        <v>20170828 9:17:42.671000</v>
      </c>
    </row>
    <row r="8" spans="1:5">
      <c r="A8">
        <v>300</v>
      </c>
      <c r="B8">
        <v>652.5</v>
      </c>
      <c r="C8" t="s">
        <v>63</v>
      </c>
      <c r="D8" t="s">
        <v>1225</v>
      </c>
      <c r="E8" s="68" t="str">
        <f t="shared" si="0"/>
        <v>20170828 9:18:23.251000</v>
      </c>
    </row>
    <row r="9" spans="1:5">
      <c r="A9">
        <v>300</v>
      </c>
      <c r="B9">
        <v>651</v>
      </c>
      <c r="C9" t="s">
        <v>63</v>
      </c>
      <c r="D9" t="s">
        <v>1226</v>
      </c>
      <c r="E9" s="68" t="str">
        <f t="shared" si="0"/>
        <v>20170828 9:43:00.336000</v>
      </c>
    </row>
    <row r="10" spans="1:5">
      <c r="A10">
        <v>400</v>
      </c>
      <c r="B10">
        <v>651</v>
      </c>
      <c r="C10" t="s">
        <v>63</v>
      </c>
      <c r="D10" t="s">
        <v>1227</v>
      </c>
      <c r="E10" s="68" t="str">
        <f t="shared" si="0"/>
        <v>20170828 9:56:07.638000</v>
      </c>
    </row>
    <row r="11" spans="1:5">
      <c r="A11">
        <v>3</v>
      </c>
      <c r="B11">
        <v>653</v>
      </c>
      <c r="C11" t="s">
        <v>63</v>
      </c>
      <c r="D11" t="s">
        <v>1228</v>
      </c>
      <c r="E11" s="68" t="str">
        <f t="shared" si="0"/>
        <v>20170828 10:16:49.400000</v>
      </c>
    </row>
    <row r="12" spans="1:5">
      <c r="A12">
        <v>51</v>
      </c>
      <c r="B12">
        <v>653</v>
      </c>
      <c r="C12" t="s">
        <v>63</v>
      </c>
      <c r="D12" t="s">
        <v>1229</v>
      </c>
      <c r="E12" s="68" t="str">
        <f t="shared" si="0"/>
        <v>20170828 10:20:22.770000</v>
      </c>
    </row>
    <row r="13" spans="1:5">
      <c r="A13">
        <v>11</v>
      </c>
      <c r="B13">
        <v>653</v>
      </c>
      <c r="C13" t="s">
        <v>63</v>
      </c>
      <c r="D13" t="s">
        <v>1230</v>
      </c>
      <c r="E13" s="68" t="str">
        <f t="shared" si="0"/>
        <v>20170828 10:20:22.778000</v>
      </c>
    </row>
    <row r="14" spans="1:5">
      <c r="A14">
        <v>285</v>
      </c>
      <c r="B14">
        <v>653</v>
      </c>
      <c r="C14" t="s">
        <v>63</v>
      </c>
      <c r="D14" t="s">
        <v>1230</v>
      </c>
      <c r="E14" s="68" t="str">
        <f t="shared" si="0"/>
        <v>20170828 10:20:22.778000</v>
      </c>
    </row>
    <row r="15" spans="1:5">
      <c r="A15">
        <v>57</v>
      </c>
      <c r="B15">
        <v>652.5</v>
      </c>
      <c r="C15" t="s">
        <v>63</v>
      </c>
      <c r="D15" t="s">
        <v>1231</v>
      </c>
      <c r="E15" s="68" t="str">
        <f t="shared" si="0"/>
        <v>20170828 10:27:24.157000</v>
      </c>
    </row>
    <row r="16" spans="1:5">
      <c r="A16">
        <v>408</v>
      </c>
      <c r="B16">
        <v>652.5</v>
      </c>
      <c r="C16" t="s">
        <v>63</v>
      </c>
      <c r="D16" t="s">
        <v>1231</v>
      </c>
      <c r="E16" s="68" t="str">
        <f t="shared" si="0"/>
        <v>20170828 10:27:24.157000</v>
      </c>
    </row>
    <row r="17" spans="1:5">
      <c r="A17">
        <v>85</v>
      </c>
      <c r="B17">
        <v>652.5</v>
      </c>
      <c r="C17" t="s">
        <v>63</v>
      </c>
      <c r="D17" t="s">
        <v>1231</v>
      </c>
      <c r="E17" s="68" t="str">
        <f t="shared" si="0"/>
        <v>20170828 10:27:24.157000</v>
      </c>
    </row>
    <row r="18" spans="1:5">
      <c r="A18">
        <v>400</v>
      </c>
      <c r="B18">
        <v>652</v>
      </c>
      <c r="C18" t="s">
        <v>63</v>
      </c>
      <c r="D18" t="s">
        <v>1232</v>
      </c>
      <c r="E18" s="68" t="str">
        <f t="shared" si="0"/>
        <v>20170828 10:27:41.324000</v>
      </c>
    </row>
    <row r="19" spans="1:5">
      <c r="A19">
        <v>400</v>
      </c>
      <c r="B19">
        <v>652</v>
      </c>
      <c r="C19" t="s">
        <v>63</v>
      </c>
      <c r="D19" t="s">
        <v>1233</v>
      </c>
      <c r="E19" s="68" t="str">
        <f t="shared" si="0"/>
        <v>20170828 10:35:07.554000</v>
      </c>
    </row>
    <row r="20" spans="1:5">
      <c r="A20">
        <v>74</v>
      </c>
      <c r="B20">
        <v>652</v>
      </c>
      <c r="C20" t="s">
        <v>63</v>
      </c>
      <c r="D20" t="s">
        <v>1234</v>
      </c>
      <c r="E20" s="68" t="str">
        <f t="shared" si="0"/>
        <v>20170828 10:45:44.596000</v>
      </c>
    </row>
    <row r="21" spans="1:5">
      <c r="A21">
        <v>22</v>
      </c>
      <c r="B21">
        <v>652</v>
      </c>
      <c r="C21" t="s">
        <v>63</v>
      </c>
      <c r="D21" t="s">
        <v>1234</v>
      </c>
      <c r="E21" s="68" t="str">
        <f t="shared" si="0"/>
        <v>20170828 10:45:44.596000</v>
      </c>
    </row>
    <row r="22" spans="1:5">
      <c r="A22">
        <v>204</v>
      </c>
      <c r="B22">
        <v>652</v>
      </c>
      <c r="C22" t="s">
        <v>63</v>
      </c>
      <c r="D22" t="s">
        <v>1234</v>
      </c>
      <c r="E22" s="68" t="str">
        <f t="shared" si="0"/>
        <v>20170828 10:45:44.596000</v>
      </c>
    </row>
    <row r="23" spans="1:5">
      <c r="A23">
        <v>100</v>
      </c>
      <c r="B23">
        <v>652</v>
      </c>
      <c r="C23" t="s">
        <v>63</v>
      </c>
      <c r="D23" t="s">
        <v>1235</v>
      </c>
      <c r="E23" s="68" t="str">
        <f t="shared" si="0"/>
        <v>20170828 10:47:36.540000</v>
      </c>
    </row>
    <row r="24" spans="1:5">
      <c r="A24">
        <v>86</v>
      </c>
      <c r="B24">
        <v>652</v>
      </c>
      <c r="C24" t="s">
        <v>63</v>
      </c>
      <c r="D24" t="s">
        <v>1235</v>
      </c>
      <c r="E24" s="68" t="str">
        <f t="shared" si="0"/>
        <v>20170828 10:47:36.540000</v>
      </c>
    </row>
    <row r="25" spans="1:5">
      <c r="A25">
        <v>114</v>
      </c>
      <c r="B25">
        <v>652</v>
      </c>
      <c r="C25" t="s">
        <v>63</v>
      </c>
      <c r="D25" t="s">
        <v>1235</v>
      </c>
      <c r="E25" s="68" t="str">
        <f t="shared" si="0"/>
        <v>20170828 10:47:36.540000</v>
      </c>
    </row>
    <row r="26" spans="1:5">
      <c r="A26">
        <v>1</v>
      </c>
      <c r="B26">
        <v>653</v>
      </c>
      <c r="C26" t="s">
        <v>63</v>
      </c>
      <c r="D26" t="s">
        <v>1236</v>
      </c>
      <c r="E26" s="68" t="str">
        <f t="shared" si="0"/>
        <v>20170828 11:04:51.217000</v>
      </c>
    </row>
    <row r="27" spans="1:5">
      <c r="A27">
        <v>195</v>
      </c>
      <c r="B27">
        <v>655</v>
      </c>
      <c r="C27" t="s">
        <v>63</v>
      </c>
      <c r="D27" t="s">
        <v>1237</v>
      </c>
      <c r="E27" s="68" t="str">
        <f t="shared" si="0"/>
        <v>20170828 11:45:10.728000</v>
      </c>
    </row>
    <row r="28" spans="1:5">
      <c r="A28">
        <v>142</v>
      </c>
      <c r="B28">
        <v>655</v>
      </c>
      <c r="C28" t="s">
        <v>63</v>
      </c>
      <c r="D28" t="s">
        <v>1238</v>
      </c>
      <c r="E28" s="68" t="str">
        <f t="shared" si="0"/>
        <v>20170828 11:45:10.767000</v>
      </c>
    </row>
    <row r="29" spans="1:5">
      <c r="A29">
        <v>16</v>
      </c>
      <c r="B29">
        <v>655</v>
      </c>
      <c r="C29" t="s">
        <v>63</v>
      </c>
      <c r="D29" t="s">
        <v>1238</v>
      </c>
      <c r="E29" s="68" t="str">
        <f t="shared" si="0"/>
        <v>20170828 11:45:10.767000</v>
      </c>
    </row>
    <row r="30" spans="1:5">
      <c r="A30">
        <v>48</v>
      </c>
      <c r="B30">
        <v>655</v>
      </c>
      <c r="C30" t="s">
        <v>63</v>
      </c>
      <c r="D30" t="s">
        <v>1238</v>
      </c>
      <c r="E30" s="68" t="str">
        <f t="shared" si="0"/>
        <v>20170828 11:45:10.767000</v>
      </c>
    </row>
    <row r="31" spans="1:5">
      <c r="A31">
        <v>9</v>
      </c>
      <c r="B31">
        <v>655</v>
      </c>
      <c r="C31" t="s">
        <v>63</v>
      </c>
      <c r="D31" t="s">
        <v>1238</v>
      </c>
      <c r="E31" s="68" t="str">
        <f t="shared" si="0"/>
        <v>20170828 11:45:10.767000</v>
      </c>
    </row>
    <row r="32" spans="1:5">
      <c r="A32">
        <v>19</v>
      </c>
      <c r="B32">
        <v>655</v>
      </c>
      <c r="C32" t="s">
        <v>63</v>
      </c>
      <c r="D32" t="s">
        <v>1238</v>
      </c>
      <c r="E32" s="68" t="str">
        <f t="shared" si="0"/>
        <v>20170828 11:45:10.767000</v>
      </c>
    </row>
    <row r="33" spans="1:5">
      <c r="A33">
        <v>8</v>
      </c>
      <c r="B33">
        <v>655</v>
      </c>
      <c r="C33" t="s">
        <v>63</v>
      </c>
      <c r="D33" t="s">
        <v>1238</v>
      </c>
      <c r="E33" s="68" t="str">
        <f t="shared" si="0"/>
        <v>20170828 11:45:10.767000</v>
      </c>
    </row>
    <row r="34" spans="1:5">
      <c r="A34">
        <v>10</v>
      </c>
      <c r="B34">
        <v>655</v>
      </c>
      <c r="C34" t="s">
        <v>63</v>
      </c>
      <c r="D34" t="s">
        <v>1238</v>
      </c>
      <c r="E34" s="68" t="str">
        <f t="shared" si="0"/>
        <v>20170828 11:45:10.767000</v>
      </c>
    </row>
    <row r="35" spans="1:5">
      <c r="A35">
        <v>53</v>
      </c>
      <c r="B35">
        <v>655</v>
      </c>
      <c r="C35" t="s">
        <v>63</v>
      </c>
      <c r="D35" t="s">
        <v>1238</v>
      </c>
      <c r="E35" s="68" t="str">
        <f t="shared" si="0"/>
        <v>20170828 11:45:10.767000</v>
      </c>
    </row>
    <row r="36" spans="1:5">
      <c r="A36">
        <v>25</v>
      </c>
      <c r="B36">
        <v>655.5</v>
      </c>
      <c r="C36" t="s">
        <v>63</v>
      </c>
      <c r="D36" t="s">
        <v>1239</v>
      </c>
      <c r="E36" s="68" t="str">
        <f t="shared" si="0"/>
        <v>20170828 11:53:00.984000</v>
      </c>
    </row>
    <row r="37" spans="1:5">
      <c r="A37">
        <v>100</v>
      </c>
      <c r="B37">
        <v>655.5</v>
      </c>
      <c r="C37" t="s">
        <v>63</v>
      </c>
      <c r="D37" t="s">
        <v>1239</v>
      </c>
      <c r="E37" s="68" t="str">
        <f t="shared" si="0"/>
        <v>20170828 11:53:00.984000</v>
      </c>
    </row>
    <row r="38" spans="1:5">
      <c r="A38">
        <v>50</v>
      </c>
      <c r="B38">
        <v>655.5</v>
      </c>
      <c r="C38" t="s">
        <v>63</v>
      </c>
      <c r="D38" t="s">
        <v>1239</v>
      </c>
      <c r="E38" s="68" t="str">
        <f t="shared" si="0"/>
        <v>20170828 11:53:00.984000</v>
      </c>
    </row>
    <row r="39" spans="1:5">
      <c r="A39">
        <v>45</v>
      </c>
      <c r="B39">
        <v>655.5</v>
      </c>
      <c r="C39" t="s">
        <v>63</v>
      </c>
      <c r="D39" t="s">
        <v>1239</v>
      </c>
      <c r="E39" s="68" t="str">
        <f t="shared" si="0"/>
        <v>20170828 11:53:00.984000</v>
      </c>
    </row>
    <row r="40" spans="1:5">
      <c r="A40">
        <v>100</v>
      </c>
      <c r="B40">
        <v>655.5</v>
      </c>
      <c r="C40" t="s">
        <v>63</v>
      </c>
      <c r="D40" t="s">
        <v>1240</v>
      </c>
      <c r="E40" s="68" t="str">
        <f t="shared" si="0"/>
        <v>20170828 11:53:01.004000</v>
      </c>
    </row>
    <row r="41" spans="1:5">
      <c r="A41">
        <v>9</v>
      </c>
      <c r="B41">
        <v>655.5</v>
      </c>
      <c r="C41" t="s">
        <v>63</v>
      </c>
      <c r="D41" t="s">
        <v>1241</v>
      </c>
      <c r="E41" s="68" t="str">
        <f t="shared" si="0"/>
        <v>20170828 11:53:01.009000</v>
      </c>
    </row>
    <row r="42" spans="1:5">
      <c r="A42">
        <v>70</v>
      </c>
      <c r="B42">
        <v>655.5</v>
      </c>
      <c r="C42" t="s">
        <v>63</v>
      </c>
      <c r="D42" t="s">
        <v>1242</v>
      </c>
      <c r="E42" s="68" t="str">
        <f t="shared" si="0"/>
        <v>20170828 11:53:01.032000</v>
      </c>
    </row>
    <row r="43" spans="1:5">
      <c r="A43">
        <v>27</v>
      </c>
      <c r="B43">
        <v>657</v>
      </c>
      <c r="C43" t="s">
        <v>63</v>
      </c>
      <c r="D43" t="s">
        <v>1243</v>
      </c>
      <c r="E43" s="68" t="str">
        <f t="shared" si="0"/>
        <v>20170828 12:01:51.362000</v>
      </c>
    </row>
    <row r="44" spans="1:5">
      <c r="A44">
        <v>9</v>
      </c>
      <c r="B44">
        <v>657</v>
      </c>
      <c r="C44" t="s">
        <v>63</v>
      </c>
      <c r="D44" t="s">
        <v>1243</v>
      </c>
      <c r="E44" s="68" t="str">
        <f t="shared" si="0"/>
        <v>20170828 12:01:51.362000</v>
      </c>
    </row>
    <row r="45" spans="1:5">
      <c r="A45">
        <v>5</v>
      </c>
      <c r="B45">
        <v>657</v>
      </c>
      <c r="C45" t="s">
        <v>63</v>
      </c>
      <c r="D45" t="s">
        <v>1243</v>
      </c>
      <c r="E45" s="68" t="str">
        <f t="shared" si="0"/>
        <v>20170828 12:01:51.362000</v>
      </c>
    </row>
    <row r="46" spans="1:5">
      <c r="A46">
        <v>49</v>
      </c>
      <c r="B46">
        <v>657</v>
      </c>
      <c r="C46" t="s">
        <v>63</v>
      </c>
      <c r="D46" t="s">
        <v>1243</v>
      </c>
      <c r="E46" s="68" t="str">
        <f t="shared" si="0"/>
        <v>20170828 12:01:51.362000</v>
      </c>
    </row>
    <row r="47" spans="1:5">
      <c r="A47">
        <v>17</v>
      </c>
      <c r="B47">
        <v>657</v>
      </c>
      <c r="C47" t="s">
        <v>63</v>
      </c>
      <c r="D47" t="s">
        <v>1243</v>
      </c>
      <c r="E47" s="68" t="str">
        <f t="shared" si="0"/>
        <v>20170828 12:01:51.362000</v>
      </c>
    </row>
    <row r="48" spans="1:5">
      <c r="A48">
        <v>172</v>
      </c>
      <c r="B48">
        <v>657</v>
      </c>
      <c r="C48" t="s">
        <v>63</v>
      </c>
      <c r="D48" t="s">
        <v>1243</v>
      </c>
      <c r="E48" s="68" t="str">
        <f t="shared" si="0"/>
        <v>20170828 12:01:51.362000</v>
      </c>
    </row>
    <row r="49" spans="1:5">
      <c r="A49">
        <v>174</v>
      </c>
      <c r="B49">
        <v>657</v>
      </c>
      <c r="C49" t="s">
        <v>63</v>
      </c>
      <c r="D49" t="s">
        <v>1243</v>
      </c>
      <c r="E49" s="68" t="str">
        <f t="shared" si="0"/>
        <v>20170828 12:01:51.362000</v>
      </c>
    </row>
    <row r="50" spans="1:5">
      <c r="A50">
        <v>47</v>
      </c>
      <c r="B50">
        <v>657</v>
      </c>
      <c r="C50" t="s">
        <v>63</v>
      </c>
      <c r="D50" t="s">
        <v>1243</v>
      </c>
      <c r="E50" s="68" t="str">
        <f t="shared" si="0"/>
        <v>20170828 12:01:51.362000</v>
      </c>
    </row>
    <row r="51" spans="1:5">
      <c r="A51">
        <v>900</v>
      </c>
      <c r="B51">
        <v>660</v>
      </c>
      <c r="C51" t="s">
        <v>63</v>
      </c>
      <c r="D51" t="s">
        <v>1244</v>
      </c>
      <c r="E51" s="68" t="str">
        <f t="shared" si="0"/>
        <v>20170828 12:36:06.706000</v>
      </c>
    </row>
    <row r="52" spans="1:5">
      <c r="A52">
        <v>94</v>
      </c>
      <c r="B52">
        <v>659.5</v>
      </c>
      <c r="C52" t="s">
        <v>63</v>
      </c>
      <c r="D52" t="s">
        <v>1245</v>
      </c>
      <c r="E52" s="68" t="str">
        <f t="shared" si="0"/>
        <v>20170828 13:28:00.216000</v>
      </c>
    </row>
    <row r="53" spans="1:5">
      <c r="A53">
        <v>199</v>
      </c>
      <c r="B53">
        <v>659.5</v>
      </c>
      <c r="C53" t="s">
        <v>63</v>
      </c>
      <c r="D53" t="s">
        <v>1246</v>
      </c>
      <c r="E53" s="68" t="str">
        <f t="shared" si="0"/>
        <v>20170828 13:28:00.821000</v>
      </c>
    </row>
    <row r="54" spans="1:5">
      <c r="A54">
        <v>199</v>
      </c>
      <c r="B54">
        <v>659.5</v>
      </c>
      <c r="C54" t="s">
        <v>63</v>
      </c>
      <c r="D54" t="s">
        <v>1247</v>
      </c>
      <c r="E54" s="68" t="str">
        <f t="shared" si="0"/>
        <v>20170828 13:28:01.671000</v>
      </c>
    </row>
    <row r="55" spans="1:5">
      <c r="A55">
        <v>8</v>
      </c>
      <c r="B55">
        <v>659.5</v>
      </c>
      <c r="C55" t="s">
        <v>63</v>
      </c>
      <c r="D55" t="s">
        <v>1248</v>
      </c>
      <c r="E55" s="68" t="str">
        <f t="shared" si="0"/>
        <v>20170828 13:28:01.672000</v>
      </c>
    </row>
    <row r="56" spans="1:5">
      <c r="A56">
        <v>158</v>
      </c>
      <c r="B56">
        <v>662</v>
      </c>
      <c r="C56" t="s">
        <v>63</v>
      </c>
      <c r="D56" t="s">
        <v>1249</v>
      </c>
      <c r="E56" s="68" t="str">
        <f t="shared" si="0"/>
        <v>20170828 13:37:51.508000</v>
      </c>
    </row>
    <row r="57" spans="1:5">
      <c r="A57">
        <v>92</v>
      </c>
      <c r="B57">
        <v>662</v>
      </c>
      <c r="C57" t="s">
        <v>63</v>
      </c>
      <c r="D57" t="s">
        <v>1249</v>
      </c>
      <c r="E57" s="68" t="str">
        <f t="shared" si="0"/>
        <v>20170828 13:37:51.508000</v>
      </c>
    </row>
    <row r="58" spans="1:5">
      <c r="A58">
        <v>350</v>
      </c>
      <c r="B58">
        <v>661.5</v>
      </c>
      <c r="C58" t="s">
        <v>63</v>
      </c>
      <c r="D58" t="s">
        <v>1250</v>
      </c>
      <c r="E58" s="68" t="str">
        <f t="shared" si="0"/>
        <v>20170828 14:08:50.704000</v>
      </c>
    </row>
    <row r="59" spans="1:5">
      <c r="A59">
        <v>84</v>
      </c>
      <c r="B59">
        <v>664.5</v>
      </c>
      <c r="C59" t="s">
        <v>63</v>
      </c>
      <c r="D59" t="s">
        <v>1251</v>
      </c>
      <c r="E59" s="68" t="str">
        <f t="shared" si="0"/>
        <v>20170828 14:36:22.289000</v>
      </c>
    </row>
    <row r="60" spans="1:5">
      <c r="A60">
        <v>100</v>
      </c>
      <c r="B60">
        <v>664.5</v>
      </c>
      <c r="C60" t="s">
        <v>63</v>
      </c>
      <c r="D60" t="s">
        <v>1251</v>
      </c>
      <c r="E60" s="68" t="str">
        <f t="shared" si="0"/>
        <v>20170828 14:36:22.289000</v>
      </c>
    </row>
    <row r="61" spans="1:5">
      <c r="A61">
        <v>90</v>
      </c>
      <c r="B61">
        <v>664.5</v>
      </c>
      <c r="C61" t="s">
        <v>63</v>
      </c>
      <c r="D61" t="s">
        <v>1251</v>
      </c>
      <c r="E61" s="68" t="str">
        <f t="shared" si="0"/>
        <v>20170828 14:36:22.289000</v>
      </c>
    </row>
    <row r="62" spans="1:5">
      <c r="A62">
        <v>26</v>
      </c>
      <c r="B62">
        <v>664.5</v>
      </c>
      <c r="C62" t="s">
        <v>63</v>
      </c>
      <c r="D62" t="s">
        <v>1251</v>
      </c>
      <c r="E62" s="68" t="str">
        <f t="shared" si="0"/>
        <v>20170828 14:36:22.289000</v>
      </c>
    </row>
    <row r="63" spans="1:5">
      <c r="A63">
        <v>323</v>
      </c>
      <c r="B63">
        <v>664</v>
      </c>
      <c r="C63" t="s">
        <v>63</v>
      </c>
      <c r="D63" t="s">
        <v>1252</v>
      </c>
      <c r="E63" s="68" t="str">
        <f t="shared" si="0"/>
        <v>20170828 14:36:27.640000</v>
      </c>
    </row>
    <row r="64" spans="1:5">
      <c r="A64">
        <v>100</v>
      </c>
      <c r="B64">
        <v>664</v>
      </c>
      <c r="C64" t="s">
        <v>63</v>
      </c>
      <c r="D64" t="s">
        <v>1252</v>
      </c>
      <c r="E64" s="68" t="str">
        <f t="shared" si="0"/>
        <v>20170828 14:36:27.640000</v>
      </c>
    </row>
    <row r="65" spans="1:5">
      <c r="A65">
        <v>77</v>
      </c>
      <c r="B65">
        <v>664</v>
      </c>
      <c r="C65" t="s">
        <v>63</v>
      </c>
      <c r="D65" t="s">
        <v>1252</v>
      </c>
      <c r="E65" s="68" t="str">
        <f t="shared" si="0"/>
        <v>20170828 14:36:27.640000</v>
      </c>
    </row>
    <row r="66" spans="1:5">
      <c r="A66">
        <v>73</v>
      </c>
      <c r="B66">
        <v>664</v>
      </c>
      <c r="C66" t="s">
        <v>63</v>
      </c>
      <c r="D66" t="s">
        <v>1253</v>
      </c>
      <c r="E66" s="68" t="str">
        <f t="shared" ref="E66:E129" si="1">LEFT(D66,FIND(" ",D66)-1)&amp;" "&amp;IF((MID(D66,FIND(" ",D66)+1,2))&lt;"23",MID(D66,FIND(" ",D66)+1,2) + 2 - VALUE(MID(D66,28,1)),"0"&amp;"0")&amp;MID(D66,FIND(" ",D66)+3,13)</f>
        <v>20170828 14:36:52.981000</v>
      </c>
    </row>
    <row r="67" spans="1:5">
      <c r="A67">
        <v>90</v>
      </c>
      <c r="B67">
        <v>664</v>
      </c>
      <c r="C67" t="s">
        <v>63</v>
      </c>
      <c r="D67" t="s">
        <v>1253</v>
      </c>
      <c r="E67" s="68" t="str">
        <f t="shared" si="1"/>
        <v>20170828 14:36:52.981000</v>
      </c>
    </row>
    <row r="68" spans="1:5">
      <c r="A68">
        <v>94</v>
      </c>
      <c r="B68">
        <v>664</v>
      </c>
      <c r="C68" t="s">
        <v>63</v>
      </c>
      <c r="D68" t="s">
        <v>1253</v>
      </c>
      <c r="E68" s="68" t="str">
        <f t="shared" si="1"/>
        <v>20170828 14:36:52.981000</v>
      </c>
    </row>
    <row r="69" spans="1:5">
      <c r="A69">
        <v>92</v>
      </c>
      <c r="B69">
        <v>664</v>
      </c>
      <c r="C69" t="s">
        <v>63</v>
      </c>
      <c r="D69" t="s">
        <v>1253</v>
      </c>
      <c r="E69" s="68" t="str">
        <f t="shared" si="1"/>
        <v>20170828 14:36:52.981000</v>
      </c>
    </row>
    <row r="70" spans="1:5">
      <c r="A70">
        <v>51</v>
      </c>
      <c r="B70">
        <v>664</v>
      </c>
      <c r="C70" t="s">
        <v>63</v>
      </c>
      <c r="D70" t="s">
        <v>1253</v>
      </c>
      <c r="E70" s="68" t="str">
        <f t="shared" si="1"/>
        <v>20170828 14:36:52.981000</v>
      </c>
    </row>
    <row r="71" spans="1:5">
      <c r="A71">
        <v>300</v>
      </c>
      <c r="B71">
        <v>664</v>
      </c>
      <c r="C71" t="s">
        <v>63</v>
      </c>
      <c r="D71" t="s">
        <v>1254</v>
      </c>
      <c r="E71" s="68" t="str">
        <f t="shared" si="1"/>
        <v>20170828 14:49:25.931000</v>
      </c>
    </row>
    <row r="72" spans="1:5">
      <c r="A72">
        <v>400</v>
      </c>
      <c r="B72">
        <v>664</v>
      </c>
      <c r="C72" t="s">
        <v>63</v>
      </c>
      <c r="D72" t="s">
        <v>1255</v>
      </c>
      <c r="E72" s="68" t="str">
        <f t="shared" si="1"/>
        <v>20170828 15:03:55.476000</v>
      </c>
    </row>
    <row r="73" spans="1:5">
      <c r="A73">
        <v>42</v>
      </c>
      <c r="B73">
        <v>664</v>
      </c>
      <c r="C73" t="s">
        <v>70</v>
      </c>
      <c r="D73" t="s">
        <v>1256</v>
      </c>
      <c r="E73" s="68" t="str">
        <f t="shared" si="1"/>
        <v>20170828 15:03:55.486613</v>
      </c>
    </row>
    <row r="74" spans="1:5">
      <c r="A74">
        <v>44</v>
      </c>
      <c r="B74">
        <v>664</v>
      </c>
      <c r="C74" t="s">
        <v>67</v>
      </c>
      <c r="D74" t="s">
        <v>1257</v>
      </c>
      <c r="E74" s="68" t="str">
        <f t="shared" si="1"/>
        <v>20170828 15:03:55.486681</v>
      </c>
    </row>
    <row r="75" spans="1:5">
      <c r="A75">
        <v>14</v>
      </c>
      <c r="B75">
        <v>664</v>
      </c>
      <c r="C75" t="s">
        <v>67</v>
      </c>
      <c r="D75" t="s">
        <v>1258</v>
      </c>
      <c r="E75" s="68" t="str">
        <f t="shared" si="1"/>
        <v>20170828 15:03:55.486839</v>
      </c>
    </row>
    <row r="76" spans="1:5">
      <c r="A76">
        <v>400</v>
      </c>
      <c r="B76">
        <v>665.5</v>
      </c>
      <c r="C76" t="s">
        <v>63</v>
      </c>
      <c r="D76" t="s">
        <v>1259</v>
      </c>
      <c r="E76" s="68" t="str">
        <f t="shared" si="1"/>
        <v>20170828 15:38:51.282000</v>
      </c>
    </row>
    <row r="77" spans="1:5">
      <c r="A77">
        <v>350</v>
      </c>
      <c r="B77">
        <v>665.5</v>
      </c>
      <c r="C77" t="s">
        <v>63</v>
      </c>
      <c r="D77" t="s">
        <v>1260</v>
      </c>
      <c r="E77" s="68" t="str">
        <f t="shared" si="1"/>
        <v>20170828 15:49:03.523000</v>
      </c>
    </row>
    <row r="78" spans="1:5">
      <c r="A78">
        <v>25</v>
      </c>
      <c r="B78">
        <v>667</v>
      </c>
      <c r="C78" t="s">
        <v>63</v>
      </c>
      <c r="D78" t="s">
        <v>1261</v>
      </c>
      <c r="E78" s="68" t="str">
        <f t="shared" si="1"/>
        <v>20170828 16:02:50.555000</v>
      </c>
    </row>
    <row r="79" spans="1:5">
      <c r="A79">
        <v>239</v>
      </c>
      <c r="B79">
        <v>667</v>
      </c>
      <c r="C79" t="s">
        <v>63</v>
      </c>
      <c r="D79" t="s">
        <v>1262</v>
      </c>
      <c r="E79" s="68" t="str">
        <f t="shared" si="1"/>
        <v>20170828 16:07:29.786000</v>
      </c>
    </row>
    <row r="80" spans="1:5">
      <c r="A80">
        <v>86</v>
      </c>
      <c r="B80">
        <v>667</v>
      </c>
      <c r="C80" t="s">
        <v>63</v>
      </c>
      <c r="D80" t="s">
        <v>1263</v>
      </c>
      <c r="E80" s="68" t="str">
        <f t="shared" si="1"/>
        <v>20170828 16:09:49.864000</v>
      </c>
    </row>
    <row r="81" spans="1:5">
      <c r="A81">
        <v>38</v>
      </c>
      <c r="B81">
        <v>666.5</v>
      </c>
      <c r="C81" t="s">
        <v>63</v>
      </c>
      <c r="D81" t="s">
        <v>1264</v>
      </c>
      <c r="E81" s="68" t="str">
        <f t="shared" si="1"/>
        <v>20170828 16:10:13.380000</v>
      </c>
    </row>
    <row r="82" spans="1:5">
      <c r="A82">
        <v>262</v>
      </c>
      <c r="B82">
        <v>666.5</v>
      </c>
      <c r="C82" t="s">
        <v>63</v>
      </c>
      <c r="D82" t="s">
        <v>1265</v>
      </c>
      <c r="E82" s="68" t="str">
        <f t="shared" si="1"/>
        <v>20170828 16:10:13.450000</v>
      </c>
    </row>
    <row r="83" spans="1:5">
      <c r="A83">
        <v>400</v>
      </c>
      <c r="B83">
        <v>666</v>
      </c>
      <c r="C83" t="s">
        <v>63</v>
      </c>
      <c r="D83" t="s">
        <v>1266</v>
      </c>
      <c r="E83" s="68" t="str">
        <f t="shared" si="1"/>
        <v>20170828 16:14:25.788000</v>
      </c>
    </row>
    <row r="84" spans="1:5">
      <c r="A84">
        <v>35</v>
      </c>
      <c r="B84">
        <v>663.5</v>
      </c>
      <c r="C84" t="s">
        <v>63</v>
      </c>
      <c r="D84" t="s">
        <v>1267</v>
      </c>
      <c r="E84" s="68" t="str">
        <f t="shared" si="1"/>
        <v>20170828 16:16:06.576000</v>
      </c>
    </row>
    <row r="85" spans="1:5">
      <c r="A85">
        <v>215</v>
      </c>
      <c r="B85">
        <v>663.5</v>
      </c>
      <c r="C85" t="s">
        <v>63</v>
      </c>
      <c r="D85" t="s">
        <v>1267</v>
      </c>
      <c r="E85" s="68" t="str">
        <f t="shared" si="1"/>
        <v>20170828 16:16:06.576000</v>
      </c>
    </row>
    <row r="86" spans="1:5">
      <c r="A86">
        <v>121</v>
      </c>
      <c r="B86">
        <v>661.5</v>
      </c>
      <c r="C86" t="s">
        <v>63</v>
      </c>
      <c r="D86" t="s">
        <v>1268</v>
      </c>
      <c r="E86" s="68" t="str">
        <f t="shared" si="1"/>
        <v>20170828 16:27:54.563000</v>
      </c>
    </row>
    <row r="87" spans="1:5">
      <c r="A87">
        <v>12</v>
      </c>
      <c r="B87">
        <v>661.5</v>
      </c>
      <c r="C87" t="s">
        <v>70</v>
      </c>
      <c r="D87" t="s">
        <v>1269</v>
      </c>
      <c r="E87" s="68" t="str">
        <f t="shared" si="1"/>
        <v>20170828 16:27:54.573077</v>
      </c>
    </row>
    <row r="88" spans="1:5">
      <c r="A88">
        <v>17</v>
      </c>
      <c r="B88">
        <v>661.5</v>
      </c>
      <c r="C88" t="s">
        <v>67</v>
      </c>
      <c r="D88" t="s">
        <v>1270</v>
      </c>
      <c r="E88" s="68" t="str">
        <f t="shared" si="1"/>
        <v>20170828 16:27:54.573087</v>
      </c>
    </row>
    <row r="89" spans="1:5">
      <c r="A89">
        <v>100</v>
      </c>
      <c r="B89">
        <v>660</v>
      </c>
      <c r="C89" t="s">
        <v>63</v>
      </c>
      <c r="D89" t="s">
        <v>1271</v>
      </c>
      <c r="E89" s="68" t="str">
        <f t="shared" si="1"/>
        <v>20170828 16:41:06.798000</v>
      </c>
    </row>
    <row r="90" spans="1:5">
      <c r="A90">
        <v>164</v>
      </c>
      <c r="B90">
        <v>653</v>
      </c>
      <c r="C90" t="s">
        <v>63</v>
      </c>
      <c r="D90" t="s">
        <v>1272</v>
      </c>
      <c r="E90" s="68" t="str">
        <f t="shared" si="1"/>
        <v>20170829 9:07:30.185000</v>
      </c>
    </row>
    <row r="91" spans="1:5">
      <c r="A91">
        <v>177</v>
      </c>
      <c r="B91">
        <v>653</v>
      </c>
      <c r="C91" t="s">
        <v>63</v>
      </c>
      <c r="D91" t="s">
        <v>1272</v>
      </c>
      <c r="E91" s="68" t="str">
        <f t="shared" si="1"/>
        <v>20170829 9:07:30.185000</v>
      </c>
    </row>
    <row r="92" spans="1:5">
      <c r="A92">
        <v>159</v>
      </c>
      <c r="B92">
        <v>653</v>
      </c>
      <c r="C92" t="s">
        <v>63</v>
      </c>
      <c r="D92" t="s">
        <v>1272</v>
      </c>
      <c r="E92" s="68" t="str">
        <f t="shared" si="1"/>
        <v>20170829 9:07:30.185000</v>
      </c>
    </row>
    <row r="93" spans="1:5">
      <c r="A93">
        <v>400</v>
      </c>
      <c r="B93">
        <v>650</v>
      </c>
      <c r="C93" t="s">
        <v>63</v>
      </c>
      <c r="D93" t="s">
        <v>1273</v>
      </c>
      <c r="E93" s="68" t="str">
        <f t="shared" si="1"/>
        <v>20170829 9:17:00.217000</v>
      </c>
    </row>
    <row r="94" spans="1:5">
      <c r="A94">
        <v>42</v>
      </c>
      <c r="B94">
        <v>650</v>
      </c>
      <c r="C94" t="s">
        <v>70</v>
      </c>
      <c r="D94" t="s">
        <v>1274</v>
      </c>
      <c r="E94" s="68" t="str">
        <f t="shared" si="1"/>
        <v>20170829 9:17:00.227333</v>
      </c>
    </row>
    <row r="95" spans="1:5">
      <c r="A95">
        <v>58</v>
      </c>
      <c r="B95">
        <v>650</v>
      </c>
      <c r="C95" t="s">
        <v>67</v>
      </c>
      <c r="D95" t="s">
        <v>1275</v>
      </c>
      <c r="E95" s="68" t="str">
        <f t="shared" si="1"/>
        <v>20170829 9:17:00.227339</v>
      </c>
    </row>
    <row r="96" spans="1:5">
      <c r="A96">
        <v>46</v>
      </c>
      <c r="B96">
        <v>648</v>
      </c>
      <c r="C96" t="s">
        <v>67</v>
      </c>
      <c r="D96" t="s">
        <v>1276</v>
      </c>
      <c r="E96" s="68" t="str">
        <f t="shared" si="1"/>
        <v>20170829 9:24:44.421829</v>
      </c>
    </row>
    <row r="97" spans="1:5">
      <c r="A97">
        <v>33</v>
      </c>
      <c r="B97">
        <v>648</v>
      </c>
      <c r="C97" t="s">
        <v>70</v>
      </c>
      <c r="D97" t="s">
        <v>1277</v>
      </c>
      <c r="E97" s="68" t="str">
        <f t="shared" si="1"/>
        <v>20170829 9:24:44.421864</v>
      </c>
    </row>
    <row r="98" spans="1:5">
      <c r="A98">
        <v>321</v>
      </c>
      <c r="B98">
        <v>648</v>
      </c>
      <c r="C98" t="s">
        <v>63</v>
      </c>
      <c r="D98" t="s">
        <v>1278</v>
      </c>
      <c r="E98" s="68" t="str">
        <f t="shared" si="1"/>
        <v>20170829 9:24:44.428000</v>
      </c>
    </row>
    <row r="99" spans="1:5">
      <c r="A99">
        <v>90</v>
      </c>
      <c r="B99">
        <v>647.5</v>
      </c>
      <c r="C99" t="s">
        <v>63</v>
      </c>
      <c r="D99" t="s">
        <v>1279</v>
      </c>
      <c r="E99" s="68" t="str">
        <f t="shared" si="1"/>
        <v>20170829 9:51:11.782000</v>
      </c>
    </row>
    <row r="100" spans="1:5">
      <c r="A100">
        <v>90</v>
      </c>
      <c r="B100">
        <v>647.5</v>
      </c>
      <c r="C100" t="s">
        <v>63</v>
      </c>
      <c r="D100" t="s">
        <v>1279</v>
      </c>
      <c r="E100" s="68" t="str">
        <f t="shared" si="1"/>
        <v>20170829 9:51:11.782000</v>
      </c>
    </row>
    <row r="101" spans="1:5">
      <c r="A101">
        <v>100</v>
      </c>
      <c r="B101">
        <v>647.5</v>
      </c>
      <c r="C101" t="s">
        <v>63</v>
      </c>
      <c r="D101" t="s">
        <v>1279</v>
      </c>
      <c r="E101" s="68" t="str">
        <f t="shared" si="1"/>
        <v>20170829 9:51:11.782000</v>
      </c>
    </row>
    <row r="102" spans="1:5">
      <c r="A102">
        <v>100</v>
      </c>
      <c r="B102">
        <v>647.5</v>
      </c>
      <c r="C102" t="s">
        <v>63</v>
      </c>
      <c r="D102" t="s">
        <v>1279</v>
      </c>
      <c r="E102" s="68" t="str">
        <f t="shared" si="1"/>
        <v>20170829 9:51:11.782000</v>
      </c>
    </row>
    <row r="103" spans="1:5">
      <c r="A103">
        <v>90</v>
      </c>
      <c r="B103">
        <v>647.5</v>
      </c>
      <c r="C103" t="s">
        <v>63</v>
      </c>
      <c r="D103" t="s">
        <v>1279</v>
      </c>
      <c r="E103" s="68" t="str">
        <f t="shared" si="1"/>
        <v>20170829 9:51:11.782000</v>
      </c>
    </row>
    <row r="104" spans="1:5">
      <c r="A104">
        <v>90</v>
      </c>
      <c r="B104">
        <v>647.5</v>
      </c>
      <c r="C104" t="s">
        <v>63</v>
      </c>
      <c r="D104" t="s">
        <v>1279</v>
      </c>
      <c r="E104" s="68" t="str">
        <f t="shared" si="1"/>
        <v>20170829 9:51:11.782000</v>
      </c>
    </row>
    <row r="105" spans="1:5">
      <c r="A105">
        <v>80</v>
      </c>
      <c r="B105">
        <v>647.5</v>
      </c>
      <c r="C105" t="s">
        <v>63</v>
      </c>
      <c r="D105" t="s">
        <v>1279</v>
      </c>
      <c r="E105" s="68" t="str">
        <f t="shared" si="1"/>
        <v>20170829 9:51:11.782000</v>
      </c>
    </row>
    <row r="106" spans="1:5">
      <c r="A106">
        <v>160</v>
      </c>
      <c r="B106">
        <v>647.5</v>
      </c>
      <c r="C106" t="s">
        <v>63</v>
      </c>
      <c r="D106" t="s">
        <v>1279</v>
      </c>
      <c r="E106" s="68" t="str">
        <f t="shared" si="1"/>
        <v>20170829 9:51:11.782000</v>
      </c>
    </row>
    <row r="107" spans="1:5">
      <c r="A107">
        <v>32</v>
      </c>
      <c r="B107">
        <v>646.5</v>
      </c>
      <c r="C107" t="s">
        <v>63</v>
      </c>
      <c r="D107" t="s">
        <v>1280</v>
      </c>
      <c r="E107" s="68" t="str">
        <f t="shared" si="1"/>
        <v>20170829 10:04:49.604000</v>
      </c>
    </row>
    <row r="108" spans="1:5">
      <c r="A108">
        <v>178</v>
      </c>
      <c r="B108">
        <v>646.5</v>
      </c>
      <c r="C108" t="s">
        <v>63</v>
      </c>
      <c r="D108" t="s">
        <v>1280</v>
      </c>
      <c r="E108" s="68" t="str">
        <f t="shared" si="1"/>
        <v>20170829 10:04:49.604000</v>
      </c>
    </row>
    <row r="109" spans="1:5">
      <c r="A109">
        <v>100</v>
      </c>
      <c r="B109">
        <v>646.5</v>
      </c>
      <c r="C109" t="s">
        <v>63</v>
      </c>
      <c r="D109" t="s">
        <v>1280</v>
      </c>
      <c r="E109" s="68" t="str">
        <f t="shared" si="1"/>
        <v>20170829 10:04:49.604000</v>
      </c>
    </row>
    <row r="110" spans="1:5">
      <c r="A110">
        <v>84</v>
      </c>
      <c r="B110">
        <v>646.5</v>
      </c>
      <c r="C110" t="s">
        <v>63</v>
      </c>
      <c r="D110" t="s">
        <v>1280</v>
      </c>
      <c r="E110" s="68" t="str">
        <f t="shared" si="1"/>
        <v>20170829 10:04:49.604000</v>
      </c>
    </row>
    <row r="111" spans="1:5">
      <c r="A111">
        <v>6</v>
      </c>
      <c r="B111">
        <v>646.5</v>
      </c>
      <c r="C111" t="s">
        <v>63</v>
      </c>
      <c r="D111" t="s">
        <v>1280</v>
      </c>
      <c r="E111" s="68" t="str">
        <f t="shared" si="1"/>
        <v>20170829 10:04:49.604000</v>
      </c>
    </row>
    <row r="112" spans="1:5">
      <c r="A112">
        <v>46</v>
      </c>
      <c r="B112">
        <v>643</v>
      </c>
      <c r="C112" t="s">
        <v>67</v>
      </c>
      <c r="D112" t="s">
        <v>1281</v>
      </c>
      <c r="E112" s="68" t="str">
        <f t="shared" si="1"/>
        <v>20170829 10:13:14.963449</v>
      </c>
    </row>
    <row r="113" spans="1:5">
      <c r="A113">
        <v>46</v>
      </c>
      <c r="B113">
        <v>643</v>
      </c>
      <c r="C113" t="s">
        <v>67</v>
      </c>
      <c r="D113" t="s">
        <v>1282</v>
      </c>
      <c r="E113" s="68" t="str">
        <f t="shared" si="1"/>
        <v>20170829 10:17:20.207599</v>
      </c>
    </row>
    <row r="114" spans="1:5">
      <c r="A114">
        <v>262</v>
      </c>
      <c r="B114">
        <v>643</v>
      </c>
      <c r="C114" t="s">
        <v>63</v>
      </c>
      <c r="D114" t="s">
        <v>1283</v>
      </c>
      <c r="E114" s="68" t="str">
        <f t="shared" si="1"/>
        <v>20170829 10:17:20.237000</v>
      </c>
    </row>
    <row r="115" spans="1:5">
      <c r="A115">
        <v>46</v>
      </c>
      <c r="B115">
        <v>643</v>
      </c>
      <c r="C115" t="s">
        <v>67</v>
      </c>
      <c r="D115" t="s">
        <v>1284</v>
      </c>
      <c r="E115" s="68" t="str">
        <f t="shared" si="1"/>
        <v>20170829 10:17:20.265276</v>
      </c>
    </row>
    <row r="116" spans="1:5">
      <c r="A116">
        <v>500</v>
      </c>
      <c r="B116">
        <v>643.5</v>
      </c>
      <c r="C116" t="s">
        <v>63</v>
      </c>
      <c r="D116" t="s">
        <v>1285</v>
      </c>
      <c r="E116" s="68" t="str">
        <f t="shared" si="1"/>
        <v>20170829 10:29:13.617000</v>
      </c>
    </row>
    <row r="117" spans="1:5">
      <c r="A117">
        <v>18</v>
      </c>
      <c r="B117">
        <v>642.5</v>
      </c>
      <c r="C117" t="s">
        <v>63</v>
      </c>
      <c r="D117" t="s">
        <v>1286</v>
      </c>
      <c r="E117" s="68" t="str">
        <f t="shared" si="1"/>
        <v>20170829 10:34:14.974000</v>
      </c>
    </row>
    <row r="118" spans="1:5">
      <c r="A118">
        <v>482</v>
      </c>
      <c r="B118">
        <v>642.5</v>
      </c>
      <c r="C118" t="s">
        <v>63</v>
      </c>
      <c r="D118" t="s">
        <v>1286</v>
      </c>
      <c r="E118" s="68" t="str">
        <f t="shared" si="1"/>
        <v>20170829 10:34:14.974000</v>
      </c>
    </row>
    <row r="119" spans="1:5">
      <c r="A119">
        <v>27</v>
      </c>
      <c r="B119">
        <v>647.5</v>
      </c>
      <c r="C119" t="s">
        <v>63</v>
      </c>
      <c r="D119" t="s">
        <v>1287</v>
      </c>
      <c r="E119" s="68" t="str">
        <f t="shared" si="1"/>
        <v>20170829 11:53:49.210000</v>
      </c>
    </row>
    <row r="120" spans="1:5">
      <c r="A120">
        <v>100</v>
      </c>
      <c r="B120">
        <v>647.5</v>
      </c>
      <c r="C120" t="s">
        <v>63</v>
      </c>
      <c r="D120" t="s">
        <v>1287</v>
      </c>
      <c r="E120" s="68" t="str">
        <f t="shared" si="1"/>
        <v>20170829 11:53:49.210000</v>
      </c>
    </row>
    <row r="121" spans="1:5">
      <c r="A121">
        <v>35</v>
      </c>
      <c r="B121">
        <v>647.5</v>
      </c>
      <c r="C121" t="s">
        <v>63</v>
      </c>
      <c r="D121" t="s">
        <v>1287</v>
      </c>
      <c r="E121" s="68" t="str">
        <f t="shared" si="1"/>
        <v>20170829 11:53:49.210000</v>
      </c>
    </row>
    <row r="122" spans="1:5">
      <c r="A122">
        <v>105</v>
      </c>
      <c r="B122">
        <v>647.5</v>
      </c>
      <c r="C122" t="s">
        <v>63</v>
      </c>
      <c r="D122" t="s">
        <v>1287</v>
      </c>
      <c r="E122" s="68" t="str">
        <f t="shared" si="1"/>
        <v>20170829 11:53:49.210000</v>
      </c>
    </row>
    <row r="123" spans="1:5">
      <c r="A123">
        <v>204</v>
      </c>
      <c r="B123">
        <v>647.5</v>
      </c>
      <c r="C123" t="s">
        <v>63</v>
      </c>
      <c r="D123" t="s">
        <v>1287</v>
      </c>
      <c r="E123" s="68" t="str">
        <f t="shared" si="1"/>
        <v>20170829 11:53:49.210000</v>
      </c>
    </row>
    <row r="124" spans="1:5">
      <c r="A124">
        <v>29</v>
      </c>
      <c r="B124">
        <v>647.5</v>
      </c>
      <c r="C124" t="s">
        <v>63</v>
      </c>
      <c r="D124" t="s">
        <v>1287</v>
      </c>
      <c r="E124" s="68" t="str">
        <f t="shared" si="1"/>
        <v>20170829 11:53:49.210000</v>
      </c>
    </row>
    <row r="125" spans="1:5">
      <c r="A125">
        <v>100</v>
      </c>
      <c r="B125">
        <v>648</v>
      </c>
      <c r="C125" t="s">
        <v>63</v>
      </c>
      <c r="D125" t="s">
        <v>1288</v>
      </c>
      <c r="E125" s="68" t="str">
        <f t="shared" si="1"/>
        <v>20170829 12:00:09.248000</v>
      </c>
    </row>
    <row r="126" spans="1:5">
      <c r="A126">
        <v>100</v>
      </c>
      <c r="B126">
        <v>648</v>
      </c>
      <c r="C126" t="s">
        <v>63</v>
      </c>
      <c r="D126" t="s">
        <v>1288</v>
      </c>
      <c r="E126" s="68" t="str">
        <f t="shared" si="1"/>
        <v>20170829 12:00:09.248000</v>
      </c>
    </row>
    <row r="127" spans="1:5">
      <c r="A127">
        <v>100</v>
      </c>
      <c r="B127">
        <v>648</v>
      </c>
      <c r="C127" t="s">
        <v>63</v>
      </c>
      <c r="D127" t="s">
        <v>1288</v>
      </c>
      <c r="E127" s="68" t="str">
        <f t="shared" si="1"/>
        <v>20170829 12:00:09.248000</v>
      </c>
    </row>
    <row r="128" spans="1:5">
      <c r="A128">
        <v>93</v>
      </c>
      <c r="B128">
        <v>649</v>
      </c>
      <c r="C128" t="s">
        <v>63</v>
      </c>
      <c r="D128" t="s">
        <v>1289</v>
      </c>
      <c r="E128" s="68" t="str">
        <f t="shared" si="1"/>
        <v>20170829 12:13:53.935000</v>
      </c>
    </row>
    <row r="129" spans="1:5">
      <c r="A129">
        <v>100</v>
      </c>
      <c r="B129">
        <v>649</v>
      </c>
      <c r="C129" t="s">
        <v>63</v>
      </c>
      <c r="D129" t="s">
        <v>1289</v>
      </c>
      <c r="E129" s="68" t="str">
        <f t="shared" si="1"/>
        <v>20170829 12:13:53.935000</v>
      </c>
    </row>
    <row r="130" spans="1:5">
      <c r="A130">
        <v>90</v>
      </c>
      <c r="B130">
        <v>649</v>
      </c>
      <c r="C130" t="s">
        <v>63</v>
      </c>
      <c r="D130" t="s">
        <v>1289</v>
      </c>
      <c r="E130" s="68" t="str">
        <f t="shared" ref="E130:E193" si="2">LEFT(D130,FIND(" ",D130)-1)&amp;" "&amp;IF((MID(D130,FIND(" ",D130)+1,2))&lt;"23",MID(D130,FIND(" ",D130)+1,2) + 2 - VALUE(MID(D130,28,1)),"0"&amp;"0")&amp;MID(D130,FIND(" ",D130)+3,13)</f>
        <v>20170829 12:13:53.935000</v>
      </c>
    </row>
    <row r="131" spans="1:5">
      <c r="A131">
        <v>100</v>
      </c>
      <c r="B131">
        <v>649</v>
      </c>
      <c r="C131" t="s">
        <v>63</v>
      </c>
      <c r="D131" t="s">
        <v>1289</v>
      </c>
      <c r="E131" s="68" t="str">
        <f t="shared" si="2"/>
        <v>20170829 12:13:53.935000</v>
      </c>
    </row>
    <row r="132" spans="1:5">
      <c r="A132">
        <v>78</v>
      </c>
      <c r="B132">
        <v>649</v>
      </c>
      <c r="C132" t="s">
        <v>63</v>
      </c>
      <c r="D132" t="s">
        <v>1289</v>
      </c>
      <c r="E132" s="68" t="str">
        <f t="shared" si="2"/>
        <v>20170829 12:13:53.935000</v>
      </c>
    </row>
    <row r="133" spans="1:5">
      <c r="A133">
        <v>100</v>
      </c>
      <c r="B133">
        <v>649</v>
      </c>
      <c r="C133" t="s">
        <v>63</v>
      </c>
      <c r="D133" t="s">
        <v>1289</v>
      </c>
      <c r="E133" s="68" t="str">
        <f t="shared" si="2"/>
        <v>20170829 12:13:53.935000</v>
      </c>
    </row>
    <row r="134" spans="1:5">
      <c r="A134">
        <v>39</v>
      </c>
      <c r="B134">
        <v>649</v>
      </c>
      <c r="C134" t="s">
        <v>63</v>
      </c>
      <c r="D134" t="s">
        <v>1289</v>
      </c>
      <c r="E134" s="68" t="str">
        <f t="shared" si="2"/>
        <v>20170829 12:13:53.935000</v>
      </c>
    </row>
    <row r="135" spans="1:5">
      <c r="A135">
        <v>132</v>
      </c>
      <c r="B135">
        <v>650</v>
      </c>
      <c r="C135" t="s">
        <v>63</v>
      </c>
      <c r="D135" t="s">
        <v>1290</v>
      </c>
      <c r="E135" s="68" t="str">
        <f t="shared" si="2"/>
        <v>20170829 12:50:50.333000</v>
      </c>
    </row>
    <row r="136" spans="1:5">
      <c r="A136">
        <v>90</v>
      </c>
      <c r="B136">
        <v>650</v>
      </c>
      <c r="C136" t="s">
        <v>63</v>
      </c>
      <c r="D136" t="s">
        <v>1290</v>
      </c>
      <c r="E136" s="68" t="str">
        <f t="shared" si="2"/>
        <v>20170829 12:50:50.333000</v>
      </c>
    </row>
    <row r="137" spans="1:5">
      <c r="A137">
        <v>93</v>
      </c>
      <c r="B137">
        <v>650</v>
      </c>
      <c r="C137" t="s">
        <v>63</v>
      </c>
      <c r="D137" t="s">
        <v>1290</v>
      </c>
      <c r="E137" s="68" t="str">
        <f t="shared" si="2"/>
        <v>20170829 12:50:50.333000</v>
      </c>
    </row>
    <row r="138" spans="1:5">
      <c r="A138">
        <v>100</v>
      </c>
      <c r="B138">
        <v>650</v>
      </c>
      <c r="C138" t="s">
        <v>63</v>
      </c>
      <c r="D138" t="s">
        <v>1290</v>
      </c>
      <c r="E138" s="68" t="str">
        <f t="shared" si="2"/>
        <v>20170829 12:50:50.333000</v>
      </c>
    </row>
    <row r="139" spans="1:5">
      <c r="A139">
        <v>85</v>
      </c>
      <c r="B139">
        <v>650</v>
      </c>
      <c r="C139" t="s">
        <v>63</v>
      </c>
      <c r="D139" t="s">
        <v>1290</v>
      </c>
      <c r="E139" s="68" t="str">
        <f t="shared" si="2"/>
        <v>20170829 12:50:50.333000</v>
      </c>
    </row>
    <row r="140" spans="1:5">
      <c r="A140">
        <v>26</v>
      </c>
      <c r="B140">
        <v>651.5</v>
      </c>
      <c r="C140" t="s">
        <v>63</v>
      </c>
      <c r="D140" t="s">
        <v>1291</v>
      </c>
      <c r="E140" s="68" t="str">
        <f t="shared" si="2"/>
        <v>20170829 13:06:50.254000</v>
      </c>
    </row>
    <row r="141" spans="1:5">
      <c r="A141">
        <v>100</v>
      </c>
      <c r="B141">
        <v>651.5</v>
      </c>
      <c r="C141" t="s">
        <v>63</v>
      </c>
      <c r="D141" t="s">
        <v>1291</v>
      </c>
      <c r="E141" s="68" t="str">
        <f t="shared" si="2"/>
        <v>20170829 13:06:50.254000</v>
      </c>
    </row>
    <row r="142" spans="1:5">
      <c r="A142">
        <v>100</v>
      </c>
      <c r="B142">
        <v>651.5</v>
      </c>
      <c r="C142" t="s">
        <v>63</v>
      </c>
      <c r="D142" t="s">
        <v>1291</v>
      </c>
      <c r="E142" s="68" t="str">
        <f t="shared" si="2"/>
        <v>20170829 13:06:50.254000</v>
      </c>
    </row>
    <row r="143" spans="1:5">
      <c r="A143">
        <v>111</v>
      </c>
      <c r="B143">
        <v>651.5</v>
      </c>
      <c r="C143" t="s">
        <v>63</v>
      </c>
      <c r="D143" t="s">
        <v>1291</v>
      </c>
      <c r="E143" s="68" t="str">
        <f t="shared" si="2"/>
        <v>20170829 13:06:50.254000</v>
      </c>
    </row>
    <row r="144" spans="1:5">
      <c r="A144">
        <v>74</v>
      </c>
      <c r="B144">
        <v>651.5</v>
      </c>
      <c r="C144" t="s">
        <v>63</v>
      </c>
      <c r="D144" t="s">
        <v>1291</v>
      </c>
      <c r="E144" s="68" t="str">
        <f t="shared" si="2"/>
        <v>20170829 13:06:50.254000</v>
      </c>
    </row>
    <row r="145" spans="1:5">
      <c r="A145">
        <v>22</v>
      </c>
      <c r="B145">
        <v>651.5</v>
      </c>
      <c r="C145" t="s">
        <v>63</v>
      </c>
      <c r="D145" t="s">
        <v>1291</v>
      </c>
      <c r="E145" s="68" t="str">
        <f t="shared" si="2"/>
        <v>20170829 13:06:50.254000</v>
      </c>
    </row>
    <row r="146" spans="1:5">
      <c r="A146">
        <v>67</v>
      </c>
      <c r="B146">
        <v>651.5</v>
      </c>
      <c r="C146" t="s">
        <v>63</v>
      </c>
      <c r="D146" t="s">
        <v>1291</v>
      </c>
      <c r="E146" s="68" t="str">
        <f t="shared" si="2"/>
        <v>20170829 13:06:50.254000</v>
      </c>
    </row>
    <row r="147" spans="1:5">
      <c r="A147">
        <v>100</v>
      </c>
      <c r="B147">
        <v>650</v>
      </c>
      <c r="C147" t="s">
        <v>63</v>
      </c>
      <c r="D147" t="s">
        <v>1292</v>
      </c>
      <c r="E147" s="68" t="str">
        <f t="shared" si="2"/>
        <v>20170829 13:40:12.021000</v>
      </c>
    </row>
    <row r="148" spans="1:5">
      <c r="A148">
        <v>88</v>
      </c>
      <c r="B148">
        <v>650</v>
      </c>
      <c r="C148" t="s">
        <v>63</v>
      </c>
      <c r="D148" t="s">
        <v>1292</v>
      </c>
      <c r="E148" s="68" t="str">
        <f t="shared" si="2"/>
        <v>20170829 13:40:12.021000</v>
      </c>
    </row>
    <row r="149" spans="1:5">
      <c r="A149">
        <v>90</v>
      </c>
      <c r="B149">
        <v>650</v>
      </c>
      <c r="C149" t="s">
        <v>63</v>
      </c>
      <c r="D149" t="s">
        <v>1292</v>
      </c>
      <c r="E149" s="68" t="str">
        <f t="shared" si="2"/>
        <v>20170829 13:40:12.021000</v>
      </c>
    </row>
    <row r="150" spans="1:5">
      <c r="A150">
        <v>55</v>
      </c>
      <c r="B150">
        <v>650</v>
      </c>
      <c r="C150" t="s">
        <v>63</v>
      </c>
      <c r="D150" t="s">
        <v>1292</v>
      </c>
      <c r="E150" s="68" t="str">
        <f t="shared" si="2"/>
        <v>20170829 13:40:12.021000</v>
      </c>
    </row>
    <row r="151" spans="1:5">
      <c r="A151">
        <v>100</v>
      </c>
      <c r="B151">
        <v>650</v>
      </c>
      <c r="C151" t="s">
        <v>63</v>
      </c>
      <c r="D151" t="s">
        <v>1292</v>
      </c>
      <c r="E151" s="68" t="str">
        <f t="shared" si="2"/>
        <v>20170829 13:40:12.021000</v>
      </c>
    </row>
    <row r="152" spans="1:5">
      <c r="A152">
        <v>100</v>
      </c>
      <c r="B152">
        <v>650</v>
      </c>
      <c r="C152" t="s">
        <v>63</v>
      </c>
      <c r="D152" t="s">
        <v>1292</v>
      </c>
      <c r="E152" s="68" t="str">
        <f t="shared" si="2"/>
        <v>20170829 13:40:12.021000</v>
      </c>
    </row>
    <row r="153" spans="1:5">
      <c r="A153">
        <v>67</v>
      </c>
      <c r="B153">
        <v>650</v>
      </c>
      <c r="C153" t="s">
        <v>63</v>
      </c>
      <c r="D153" t="s">
        <v>1292</v>
      </c>
      <c r="E153" s="68" t="str">
        <f t="shared" si="2"/>
        <v>20170829 13:40:12.021000</v>
      </c>
    </row>
    <row r="154" spans="1:5">
      <c r="A154">
        <v>42</v>
      </c>
      <c r="B154">
        <v>647</v>
      </c>
      <c r="C154" t="s">
        <v>70</v>
      </c>
      <c r="D154" t="s">
        <v>1293</v>
      </c>
      <c r="E154" s="68" t="str">
        <f t="shared" si="2"/>
        <v>20170829 14:07:52.622453</v>
      </c>
    </row>
    <row r="155" spans="1:5">
      <c r="A155">
        <v>58</v>
      </c>
      <c r="B155">
        <v>647</v>
      </c>
      <c r="C155" t="s">
        <v>67</v>
      </c>
      <c r="D155" t="s">
        <v>1294</v>
      </c>
      <c r="E155" s="68" t="str">
        <f t="shared" si="2"/>
        <v>20170829 14:07:52.630397</v>
      </c>
    </row>
    <row r="156" spans="1:5">
      <c r="A156">
        <v>270</v>
      </c>
      <c r="B156">
        <v>647</v>
      </c>
      <c r="C156" t="s">
        <v>63</v>
      </c>
      <c r="D156" t="s">
        <v>1295</v>
      </c>
      <c r="E156" s="68" t="str">
        <f t="shared" si="2"/>
        <v>20170829 14:07:52.632000</v>
      </c>
    </row>
    <row r="157" spans="1:5">
      <c r="A157">
        <v>130</v>
      </c>
      <c r="B157">
        <v>647</v>
      </c>
      <c r="C157" t="s">
        <v>63</v>
      </c>
      <c r="D157" t="s">
        <v>1295</v>
      </c>
      <c r="E157" s="68" t="str">
        <f t="shared" si="2"/>
        <v>20170829 14:07:52.632000</v>
      </c>
    </row>
    <row r="158" spans="1:5">
      <c r="A158">
        <v>70</v>
      </c>
      <c r="B158">
        <v>646</v>
      </c>
      <c r="C158" t="s">
        <v>63</v>
      </c>
      <c r="D158" t="s">
        <v>1296</v>
      </c>
      <c r="E158" s="68" t="str">
        <f t="shared" si="2"/>
        <v>20170829 14:23:49.556000</v>
      </c>
    </row>
    <row r="159" spans="1:5">
      <c r="A159">
        <v>58</v>
      </c>
      <c r="B159">
        <v>646</v>
      </c>
      <c r="C159" t="s">
        <v>67</v>
      </c>
      <c r="D159" t="s">
        <v>1297</v>
      </c>
      <c r="E159" s="68" t="str">
        <f t="shared" si="2"/>
        <v>20170829 14:23:49.566730</v>
      </c>
    </row>
    <row r="160" spans="1:5">
      <c r="A160">
        <v>42</v>
      </c>
      <c r="B160">
        <v>646</v>
      </c>
      <c r="C160" t="s">
        <v>70</v>
      </c>
      <c r="D160" t="s">
        <v>1298</v>
      </c>
      <c r="E160" s="68" t="str">
        <f t="shared" si="2"/>
        <v>20170829 14:23:49.566734</v>
      </c>
    </row>
    <row r="161" spans="1:5">
      <c r="A161">
        <v>314</v>
      </c>
      <c r="B161">
        <v>646</v>
      </c>
      <c r="C161" t="s">
        <v>63</v>
      </c>
      <c r="D161" t="s">
        <v>1299</v>
      </c>
      <c r="E161" s="68" t="str">
        <f t="shared" si="2"/>
        <v>20170829 14:23:49.576000</v>
      </c>
    </row>
    <row r="162" spans="1:5">
      <c r="A162">
        <v>16</v>
      </c>
      <c r="B162">
        <v>646</v>
      </c>
      <c r="C162" t="s">
        <v>63</v>
      </c>
      <c r="D162" t="s">
        <v>1299</v>
      </c>
      <c r="E162" s="68" t="str">
        <f t="shared" si="2"/>
        <v>20170829 14:23:49.576000</v>
      </c>
    </row>
    <row r="163" spans="1:5">
      <c r="A163">
        <v>77</v>
      </c>
      <c r="B163">
        <v>648.5</v>
      </c>
      <c r="C163" t="s">
        <v>63</v>
      </c>
      <c r="D163" t="s">
        <v>1300</v>
      </c>
      <c r="E163" s="68" t="str">
        <f t="shared" si="2"/>
        <v>20170829 14:57:55.177000</v>
      </c>
    </row>
    <row r="164" spans="1:5">
      <c r="A164">
        <v>94</v>
      </c>
      <c r="B164">
        <v>648.5</v>
      </c>
      <c r="C164" t="s">
        <v>63</v>
      </c>
      <c r="D164" t="s">
        <v>1300</v>
      </c>
      <c r="E164" s="68" t="str">
        <f t="shared" si="2"/>
        <v>20170829 14:57:55.177000</v>
      </c>
    </row>
    <row r="165" spans="1:5">
      <c r="A165">
        <v>167</v>
      </c>
      <c r="B165">
        <v>648.5</v>
      </c>
      <c r="C165" t="s">
        <v>63</v>
      </c>
      <c r="D165" t="s">
        <v>1300</v>
      </c>
      <c r="E165" s="68" t="str">
        <f t="shared" si="2"/>
        <v>20170829 14:57:55.177000</v>
      </c>
    </row>
    <row r="166" spans="1:5">
      <c r="A166">
        <v>90</v>
      </c>
      <c r="B166">
        <v>648.5</v>
      </c>
      <c r="C166" t="s">
        <v>63</v>
      </c>
      <c r="D166" t="s">
        <v>1300</v>
      </c>
      <c r="E166" s="68" t="str">
        <f t="shared" si="2"/>
        <v>20170829 14:57:55.177000</v>
      </c>
    </row>
    <row r="167" spans="1:5">
      <c r="A167">
        <v>90</v>
      </c>
      <c r="B167">
        <v>648.5</v>
      </c>
      <c r="C167" t="s">
        <v>63</v>
      </c>
      <c r="D167" t="s">
        <v>1300</v>
      </c>
      <c r="E167" s="68" t="str">
        <f t="shared" si="2"/>
        <v>20170829 14:57:55.177000</v>
      </c>
    </row>
    <row r="168" spans="1:5">
      <c r="A168">
        <v>20</v>
      </c>
      <c r="B168">
        <v>648.5</v>
      </c>
      <c r="C168" t="s">
        <v>63</v>
      </c>
      <c r="D168" t="s">
        <v>1301</v>
      </c>
      <c r="E168" s="68" t="str">
        <f t="shared" si="2"/>
        <v>20170829 14:57:55.207000</v>
      </c>
    </row>
    <row r="169" spans="1:5">
      <c r="A169">
        <v>57</v>
      </c>
      <c r="B169">
        <v>648.5</v>
      </c>
      <c r="C169" t="s">
        <v>63</v>
      </c>
      <c r="D169" t="s">
        <v>1301</v>
      </c>
      <c r="E169" s="68" t="str">
        <f t="shared" si="2"/>
        <v>20170829 14:57:55.207000</v>
      </c>
    </row>
    <row r="170" spans="1:5">
      <c r="A170">
        <v>405</v>
      </c>
      <c r="B170">
        <v>648.5</v>
      </c>
      <c r="C170" t="s">
        <v>63</v>
      </c>
      <c r="D170" t="s">
        <v>1302</v>
      </c>
      <c r="E170" s="68" t="str">
        <f t="shared" si="2"/>
        <v>20170829 14:58:05.207000</v>
      </c>
    </row>
    <row r="171" spans="1:5">
      <c r="A171">
        <v>34</v>
      </c>
      <c r="B171">
        <v>650</v>
      </c>
      <c r="C171" t="s">
        <v>63</v>
      </c>
      <c r="D171" t="s">
        <v>1303</v>
      </c>
      <c r="E171" s="68" t="str">
        <f t="shared" si="2"/>
        <v>20170829 15:09:30.811000</v>
      </c>
    </row>
    <row r="172" spans="1:5">
      <c r="A172">
        <v>100</v>
      </c>
      <c r="B172">
        <v>650</v>
      </c>
      <c r="C172" t="s">
        <v>63</v>
      </c>
      <c r="D172" t="s">
        <v>1303</v>
      </c>
      <c r="E172" s="68" t="str">
        <f t="shared" si="2"/>
        <v>20170829 15:09:30.811000</v>
      </c>
    </row>
    <row r="173" spans="1:5">
      <c r="A173">
        <v>55</v>
      </c>
      <c r="B173">
        <v>650</v>
      </c>
      <c r="C173" t="s">
        <v>63</v>
      </c>
      <c r="D173" t="s">
        <v>1303</v>
      </c>
      <c r="E173" s="68" t="str">
        <f t="shared" si="2"/>
        <v>20170829 15:09:30.811000</v>
      </c>
    </row>
    <row r="174" spans="1:5">
      <c r="A174">
        <v>102</v>
      </c>
      <c r="B174">
        <v>650</v>
      </c>
      <c r="C174" t="s">
        <v>63</v>
      </c>
      <c r="D174" t="s">
        <v>1303</v>
      </c>
      <c r="E174" s="68" t="str">
        <f t="shared" si="2"/>
        <v>20170829 15:09:30.811000</v>
      </c>
    </row>
    <row r="175" spans="1:5">
      <c r="A175">
        <v>90</v>
      </c>
      <c r="B175">
        <v>650</v>
      </c>
      <c r="C175" t="s">
        <v>63</v>
      </c>
      <c r="D175" t="s">
        <v>1303</v>
      </c>
      <c r="E175" s="68" t="str">
        <f t="shared" si="2"/>
        <v>20170829 15:09:30.811000</v>
      </c>
    </row>
    <row r="176" spans="1:5">
      <c r="A176">
        <v>100</v>
      </c>
      <c r="B176">
        <v>650</v>
      </c>
      <c r="C176" t="s">
        <v>63</v>
      </c>
      <c r="D176" t="s">
        <v>1303</v>
      </c>
      <c r="E176" s="68" t="str">
        <f t="shared" si="2"/>
        <v>20170829 15:09:30.811000</v>
      </c>
    </row>
    <row r="177" spans="1:5">
      <c r="A177">
        <v>19</v>
      </c>
      <c r="B177">
        <v>650</v>
      </c>
      <c r="C177" t="s">
        <v>63</v>
      </c>
      <c r="D177" t="s">
        <v>1304</v>
      </c>
      <c r="E177" s="68" t="str">
        <f t="shared" si="2"/>
        <v>20170829 15:09:30.831000</v>
      </c>
    </row>
    <row r="178" spans="1:5">
      <c r="A178">
        <v>58</v>
      </c>
      <c r="B178">
        <v>649</v>
      </c>
      <c r="C178" t="s">
        <v>63</v>
      </c>
      <c r="D178" t="s">
        <v>1305</v>
      </c>
      <c r="E178" s="68" t="str">
        <f t="shared" si="2"/>
        <v>20170829 15:26:45.887000</v>
      </c>
    </row>
    <row r="179" spans="1:5">
      <c r="A179">
        <v>88</v>
      </c>
      <c r="B179">
        <v>649</v>
      </c>
      <c r="C179" t="s">
        <v>63</v>
      </c>
      <c r="D179" t="s">
        <v>1305</v>
      </c>
      <c r="E179" s="68" t="str">
        <f t="shared" si="2"/>
        <v>20170829 15:26:45.887000</v>
      </c>
    </row>
    <row r="180" spans="1:5">
      <c r="A180">
        <v>76</v>
      </c>
      <c r="B180">
        <v>649</v>
      </c>
      <c r="C180" t="s">
        <v>63</v>
      </c>
      <c r="D180" t="s">
        <v>1305</v>
      </c>
      <c r="E180" s="68" t="str">
        <f t="shared" si="2"/>
        <v>20170829 15:26:45.887000</v>
      </c>
    </row>
    <row r="181" spans="1:5">
      <c r="A181">
        <v>100</v>
      </c>
      <c r="B181">
        <v>649</v>
      </c>
      <c r="C181" t="s">
        <v>63</v>
      </c>
      <c r="D181" t="s">
        <v>1305</v>
      </c>
      <c r="E181" s="68" t="str">
        <f t="shared" si="2"/>
        <v>20170829 15:26:45.887000</v>
      </c>
    </row>
    <row r="182" spans="1:5">
      <c r="A182">
        <v>55</v>
      </c>
      <c r="B182">
        <v>649</v>
      </c>
      <c r="C182" t="s">
        <v>63</v>
      </c>
      <c r="D182" t="s">
        <v>1305</v>
      </c>
      <c r="E182" s="68" t="str">
        <f t="shared" si="2"/>
        <v>20170829 15:26:45.887000</v>
      </c>
    </row>
    <row r="183" spans="1:5">
      <c r="A183">
        <v>100</v>
      </c>
      <c r="B183">
        <v>649</v>
      </c>
      <c r="C183" t="s">
        <v>63</v>
      </c>
      <c r="D183" t="s">
        <v>1305</v>
      </c>
      <c r="E183" s="68" t="str">
        <f t="shared" si="2"/>
        <v>20170829 15:26:45.887000</v>
      </c>
    </row>
    <row r="184" spans="1:5">
      <c r="A184">
        <v>59</v>
      </c>
      <c r="B184">
        <v>649</v>
      </c>
      <c r="C184" t="s">
        <v>63</v>
      </c>
      <c r="D184" t="s">
        <v>1305</v>
      </c>
      <c r="E184" s="68" t="str">
        <f t="shared" si="2"/>
        <v>20170829 15:26:45.887000</v>
      </c>
    </row>
    <row r="185" spans="1:5">
      <c r="A185">
        <v>112</v>
      </c>
      <c r="B185">
        <v>649</v>
      </c>
      <c r="C185" t="s">
        <v>63</v>
      </c>
      <c r="D185" t="s">
        <v>1305</v>
      </c>
      <c r="E185" s="68" t="str">
        <f t="shared" si="2"/>
        <v>20170829 15:26:45.887000</v>
      </c>
    </row>
    <row r="186" spans="1:5">
      <c r="A186">
        <v>90</v>
      </c>
      <c r="B186">
        <v>649</v>
      </c>
      <c r="C186" t="s">
        <v>63</v>
      </c>
      <c r="D186" t="s">
        <v>1305</v>
      </c>
      <c r="E186" s="68" t="str">
        <f t="shared" si="2"/>
        <v>20170829 15:26:45.887000</v>
      </c>
    </row>
    <row r="187" spans="1:5">
      <c r="A187">
        <v>62</v>
      </c>
      <c r="B187">
        <v>649</v>
      </c>
      <c r="C187" t="s">
        <v>63</v>
      </c>
      <c r="D187" t="s">
        <v>1305</v>
      </c>
      <c r="E187" s="68" t="str">
        <f t="shared" si="2"/>
        <v>20170829 15:26:45.887000</v>
      </c>
    </row>
    <row r="188" spans="1:5">
      <c r="A188">
        <v>68</v>
      </c>
      <c r="B188">
        <v>650</v>
      </c>
      <c r="C188" t="s">
        <v>63</v>
      </c>
      <c r="D188" t="s">
        <v>1306</v>
      </c>
      <c r="E188" s="68" t="str">
        <f t="shared" si="2"/>
        <v>20170829 15:51:33.377000</v>
      </c>
    </row>
    <row r="189" spans="1:5">
      <c r="A189">
        <v>156</v>
      </c>
      <c r="B189">
        <v>650</v>
      </c>
      <c r="C189" t="s">
        <v>63</v>
      </c>
      <c r="D189" t="s">
        <v>1306</v>
      </c>
      <c r="E189" s="68" t="str">
        <f t="shared" si="2"/>
        <v>20170829 15:51:33.377000</v>
      </c>
    </row>
    <row r="190" spans="1:5">
      <c r="A190">
        <v>100</v>
      </c>
      <c r="B190">
        <v>650</v>
      </c>
      <c r="C190" t="s">
        <v>63</v>
      </c>
      <c r="D190" t="s">
        <v>1306</v>
      </c>
      <c r="E190" s="68" t="str">
        <f t="shared" si="2"/>
        <v>20170829 15:51:33.377000</v>
      </c>
    </row>
    <row r="191" spans="1:5">
      <c r="A191">
        <v>17</v>
      </c>
      <c r="B191">
        <v>650</v>
      </c>
      <c r="C191" t="s">
        <v>63</v>
      </c>
      <c r="D191" t="s">
        <v>1306</v>
      </c>
      <c r="E191" s="68" t="str">
        <f t="shared" si="2"/>
        <v>20170829 15:51:33.377000</v>
      </c>
    </row>
    <row r="192" spans="1:5">
      <c r="A192">
        <v>90</v>
      </c>
      <c r="B192">
        <v>650</v>
      </c>
      <c r="C192" t="s">
        <v>63</v>
      </c>
      <c r="D192" t="s">
        <v>1306</v>
      </c>
      <c r="E192" s="68" t="str">
        <f t="shared" si="2"/>
        <v>20170829 15:51:33.377000</v>
      </c>
    </row>
    <row r="193" spans="1:5">
      <c r="A193">
        <v>75</v>
      </c>
      <c r="B193">
        <v>650</v>
      </c>
      <c r="C193" t="s">
        <v>63</v>
      </c>
      <c r="D193" t="s">
        <v>1306</v>
      </c>
      <c r="E193" s="68" t="str">
        <f t="shared" si="2"/>
        <v>20170829 15:51:33.377000</v>
      </c>
    </row>
    <row r="194" spans="1:5">
      <c r="A194">
        <v>90</v>
      </c>
      <c r="B194">
        <v>650</v>
      </c>
      <c r="C194" t="s">
        <v>63</v>
      </c>
      <c r="D194" t="s">
        <v>1306</v>
      </c>
      <c r="E194" s="68" t="str">
        <f t="shared" ref="E194:E257" si="3">LEFT(D194,FIND(" ",D194)-1)&amp;" "&amp;IF((MID(D194,FIND(" ",D194)+1,2))&lt;"23",MID(D194,FIND(" ",D194)+1,2) + 2 - VALUE(MID(D194,28,1)),"0"&amp;"0")&amp;MID(D194,FIND(" ",D194)+3,13)</f>
        <v>20170829 15:51:33.377000</v>
      </c>
    </row>
    <row r="195" spans="1:5">
      <c r="A195">
        <v>70</v>
      </c>
      <c r="B195">
        <v>650</v>
      </c>
      <c r="C195" t="s">
        <v>63</v>
      </c>
      <c r="D195" t="s">
        <v>1306</v>
      </c>
      <c r="E195" s="68" t="str">
        <f t="shared" si="3"/>
        <v>20170829 15:51:33.377000</v>
      </c>
    </row>
    <row r="196" spans="1:5">
      <c r="A196">
        <v>334</v>
      </c>
      <c r="B196">
        <v>650</v>
      </c>
      <c r="C196" t="s">
        <v>63</v>
      </c>
      <c r="D196" t="s">
        <v>1306</v>
      </c>
      <c r="E196" s="68" t="str">
        <f t="shared" si="3"/>
        <v>20170829 15:51:33.377000</v>
      </c>
    </row>
    <row r="197" spans="1:5">
      <c r="A197">
        <v>90</v>
      </c>
      <c r="B197">
        <v>650.5</v>
      </c>
      <c r="C197" t="s">
        <v>63</v>
      </c>
      <c r="D197" t="s">
        <v>1307</v>
      </c>
      <c r="E197" s="68" t="str">
        <f t="shared" si="3"/>
        <v>20170829 16:09:56.574000</v>
      </c>
    </row>
    <row r="198" spans="1:5">
      <c r="A198">
        <v>78</v>
      </c>
      <c r="B198">
        <v>650.5</v>
      </c>
      <c r="C198" t="s">
        <v>63</v>
      </c>
      <c r="D198" t="s">
        <v>1307</v>
      </c>
      <c r="E198" s="68" t="str">
        <f t="shared" si="3"/>
        <v>20170829 16:09:56.574000</v>
      </c>
    </row>
    <row r="199" spans="1:5">
      <c r="A199">
        <v>89</v>
      </c>
      <c r="B199">
        <v>650.5</v>
      </c>
      <c r="C199" t="s">
        <v>63</v>
      </c>
      <c r="D199" t="s">
        <v>1307</v>
      </c>
      <c r="E199" s="68" t="str">
        <f t="shared" si="3"/>
        <v>20170829 16:09:56.574000</v>
      </c>
    </row>
    <row r="200" spans="1:5">
      <c r="A200">
        <v>90</v>
      </c>
      <c r="B200">
        <v>650.5</v>
      </c>
      <c r="C200" t="s">
        <v>63</v>
      </c>
      <c r="D200" t="s">
        <v>1307</v>
      </c>
      <c r="E200" s="68" t="str">
        <f t="shared" si="3"/>
        <v>20170829 16:09:56.574000</v>
      </c>
    </row>
    <row r="201" spans="1:5">
      <c r="A201">
        <v>100</v>
      </c>
      <c r="B201">
        <v>650.5</v>
      </c>
      <c r="C201" t="s">
        <v>63</v>
      </c>
      <c r="D201" t="s">
        <v>1307</v>
      </c>
      <c r="E201" s="68" t="str">
        <f t="shared" si="3"/>
        <v>20170829 16:09:56.574000</v>
      </c>
    </row>
    <row r="202" spans="1:5">
      <c r="A202">
        <v>62</v>
      </c>
      <c r="B202">
        <v>650.5</v>
      </c>
      <c r="C202" t="s">
        <v>63</v>
      </c>
      <c r="D202" t="s">
        <v>1307</v>
      </c>
      <c r="E202" s="68" t="str">
        <f t="shared" si="3"/>
        <v>20170829 16:09:56.574000</v>
      </c>
    </row>
    <row r="203" spans="1:5">
      <c r="A203">
        <v>100</v>
      </c>
      <c r="B203">
        <v>650.5</v>
      </c>
      <c r="C203" t="s">
        <v>63</v>
      </c>
      <c r="D203" t="s">
        <v>1307</v>
      </c>
      <c r="E203" s="68" t="str">
        <f t="shared" si="3"/>
        <v>20170829 16:09:56.574000</v>
      </c>
    </row>
    <row r="204" spans="1:5">
      <c r="A204">
        <v>100</v>
      </c>
      <c r="B204">
        <v>650.5</v>
      </c>
      <c r="C204" t="s">
        <v>63</v>
      </c>
      <c r="D204" t="s">
        <v>1307</v>
      </c>
      <c r="E204" s="68" t="str">
        <f t="shared" si="3"/>
        <v>20170829 16:09:56.574000</v>
      </c>
    </row>
    <row r="205" spans="1:5">
      <c r="A205">
        <v>91</v>
      </c>
      <c r="B205">
        <v>650.5</v>
      </c>
      <c r="C205" t="s">
        <v>63</v>
      </c>
      <c r="D205" t="s">
        <v>1307</v>
      </c>
      <c r="E205" s="68" t="str">
        <f t="shared" si="3"/>
        <v>20170829 16:09:56.574000</v>
      </c>
    </row>
    <row r="206" spans="1:5">
      <c r="A206">
        <v>160</v>
      </c>
      <c r="B206">
        <v>650.5</v>
      </c>
      <c r="C206" t="s">
        <v>63</v>
      </c>
      <c r="D206" t="s">
        <v>1308</v>
      </c>
      <c r="E206" s="68" t="str">
        <f t="shared" si="3"/>
        <v>20170829 16:29:16.378000</v>
      </c>
    </row>
    <row r="207" spans="1:5">
      <c r="A207">
        <v>54</v>
      </c>
      <c r="B207">
        <v>650.5</v>
      </c>
      <c r="C207" t="s">
        <v>63</v>
      </c>
      <c r="D207" t="s">
        <v>1308</v>
      </c>
      <c r="E207" s="68" t="str">
        <f t="shared" si="3"/>
        <v>20170829 16:29:16.378000</v>
      </c>
    </row>
    <row r="208" spans="1:5">
      <c r="A208">
        <v>90</v>
      </c>
      <c r="B208">
        <v>650.5</v>
      </c>
      <c r="C208" t="s">
        <v>63</v>
      </c>
      <c r="D208" t="s">
        <v>1308</v>
      </c>
      <c r="E208" s="68" t="str">
        <f t="shared" si="3"/>
        <v>20170829 16:29:16.378000</v>
      </c>
    </row>
    <row r="209" spans="1:5">
      <c r="A209">
        <v>170</v>
      </c>
      <c r="B209">
        <v>650.5</v>
      </c>
      <c r="C209" t="s">
        <v>63</v>
      </c>
      <c r="D209" t="s">
        <v>1308</v>
      </c>
      <c r="E209" s="68" t="str">
        <f t="shared" si="3"/>
        <v>20170829 16:29:16.378000</v>
      </c>
    </row>
    <row r="210" spans="1:5">
      <c r="A210">
        <v>26</v>
      </c>
      <c r="B210">
        <v>650.5</v>
      </c>
      <c r="C210" t="s">
        <v>63</v>
      </c>
      <c r="D210" t="s">
        <v>1308</v>
      </c>
      <c r="E210" s="68" t="str">
        <f t="shared" si="3"/>
        <v>20170829 16:29:16.378000</v>
      </c>
    </row>
    <row r="211" spans="1:5">
      <c r="A211">
        <v>74</v>
      </c>
      <c r="B211">
        <v>650.5</v>
      </c>
      <c r="C211" t="s">
        <v>63</v>
      </c>
      <c r="D211" t="s">
        <v>1309</v>
      </c>
      <c r="E211" s="68" t="str">
        <f t="shared" si="3"/>
        <v>20170829 16:29:31.973000</v>
      </c>
    </row>
    <row r="212" spans="1:5">
      <c r="A212">
        <v>86</v>
      </c>
      <c r="B212">
        <v>650.5</v>
      </c>
      <c r="C212" t="s">
        <v>63</v>
      </c>
      <c r="D212" t="s">
        <v>1309</v>
      </c>
      <c r="E212" s="68" t="str">
        <f t="shared" si="3"/>
        <v>20170829 16:29:31.973000</v>
      </c>
    </row>
    <row r="213" spans="1:5">
      <c r="A213">
        <v>132</v>
      </c>
      <c r="B213">
        <v>650.5</v>
      </c>
      <c r="C213" t="s">
        <v>63</v>
      </c>
      <c r="D213" t="s">
        <v>1309</v>
      </c>
      <c r="E213" s="68" t="str">
        <f t="shared" si="3"/>
        <v>20170829 16:29:31.973000</v>
      </c>
    </row>
    <row r="214" spans="1:5">
      <c r="A214">
        <v>121</v>
      </c>
      <c r="B214">
        <v>650.5</v>
      </c>
      <c r="C214" t="s">
        <v>63</v>
      </c>
      <c r="D214" t="s">
        <v>1309</v>
      </c>
      <c r="E214" s="68" t="str">
        <f t="shared" si="3"/>
        <v>20170829 16:29:31.973000</v>
      </c>
    </row>
    <row r="215" spans="1:5">
      <c r="A215">
        <v>100</v>
      </c>
      <c r="B215">
        <v>650.5</v>
      </c>
      <c r="C215" t="s">
        <v>63</v>
      </c>
      <c r="D215" t="s">
        <v>1309</v>
      </c>
      <c r="E215" s="68" t="str">
        <f t="shared" si="3"/>
        <v>20170829 16:29:31.973000</v>
      </c>
    </row>
    <row r="216" spans="1:5">
      <c r="A216">
        <v>83</v>
      </c>
      <c r="B216">
        <v>650.5</v>
      </c>
      <c r="C216" t="s">
        <v>63</v>
      </c>
      <c r="D216" t="s">
        <v>1309</v>
      </c>
      <c r="E216" s="68" t="str">
        <f t="shared" si="3"/>
        <v>20170829 16:29:31.973000</v>
      </c>
    </row>
    <row r="217" spans="1:5">
      <c r="A217">
        <v>4</v>
      </c>
      <c r="B217">
        <v>650.5</v>
      </c>
      <c r="C217" t="s">
        <v>63</v>
      </c>
      <c r="D217" t="s">
        <v>1309</v>
      </c>
      <c r="E217" s="68" t="str">
        <f t="shared" si="3"/>
        <v>20170829 16:29:31.973000</v>
      </c>
    </row>
    <row r="218" spans="1:5">
      <c r="A218">
        <v>88</v>
      </c>
      <c r="B218">
        <v>650</v>
      </c>
      <c r="C218" t="s">
        <v>63</v>
      </c>
      <c r="D218" t="s">
        <v>1310</v>
      </c>
      <c r="E218" s="68" t="str">
        <f t="shared" si="3"/>
        <v>20170829 16:47:30.524000</v>
      </c>
    </row>
    <row r="219" spans="1:5">
      <c r="A219">
        <v>10</v>
      </c>
      <c r="B219">
        <v>650</v>
      </c>
      <c r="C219" t="s">
        <v>63</v>
      </c>
      <c r="D219" t="s">
        <v>1310</v>
      </c>
      <c r="E219" s="68" t="str">
        <f t="shared" si="3"/>
        <v>20170829 16:47:30.524000</v>
      </c>
    </row>
    <row r="220" spans="1:5">
      <c r="A220">
        <v>90</v>
      </c>
      <c r="B220">
        <v>650</v>
      </c>
      <c r="C220" t="s">
        <v>63</v>
      </c>
      <c r="D220" t="s">
        <v>1310</v>
      </c>
      <c r="E220" s="68" t="str">
        <f t="shared" si="3"/>
        <v>20170829 16:47:30.524000</v>
      </c>
    </row>
    <row r="221" spans="1:5">
      <c r="A221">
        <v>99</v>
      </c>
      <c r="B221">
        <v>650</v>
      </c>
      <c r="C221" t="s">
        <v>63</v>
      </c>
      <c r="D221" t="s">
        <v>1310</v>
      </c>
      <c r="E221" s="68" t="str">
        <f t="shared" si="3"/>
        <v>20170829 16:47:30.524000</v>
      </c>
    </row>
    <row r="222" spans="1:5">
      <c r="A222">
        <v>100</v>
      </c>
      <c r="B222">
        <v>650</v>
      </c>
      <c r="C222" t="s">
        <v>63</v>
      </c>
      <c r="D222" t="s">
        <v>1310</v>
      </c>
      <c r="E222" s="68" t="str">
        <f t="shared" si="3"/>
        <v>20170829 16:47:30.524000</v>
      </c>
    </row>
    <row r="223" spans="1:5">
      <c r="A223">
        <v>100</v>
      </c>
      <c r="B223">
        <v>650</v>
      </c>
      <c r="C223" t="s">
        <v>63</v>
      </c>
      <c r="D223" t="s">
        <v>1310</v>
      </c>
      <c r="E223" s="68" t="str">
        <f t="shared" si="3"/>
        <v>20170829 16:47:30.524000</v>
      </c>
    </row>
    <row r="224" spans="1:5">
      <c r="A224">
        <v>77</v>
      </c>
      <c r="B224">
        <v>650</v>
      </c>
      <c r="C224" t="s">
        <v>63</v>
      </c>
      <c r="D224" t="s">
        <v>1310</v>
      </c>
      <c r="E224" s="68" t="str">
        <f t="shared" si="3"/>
        <v>20170829 16:47:30.524000</v>
      </c>
    </row>
    <row r="225" spans="1:5">
      <c r="A225">
        <v>11</v>
      </c>
      <c r="B225">
        <v>650</v>
      </c>
      <c r="C225" t="s">
        <v>63</v>
      </c>
      <c r="D225" t="s">
        <v>1310</v>
      </c>
      <c r="E225" s="68" t="str">
        <f t="shared" si="3"/>
        <v>20170829 16:47:30.524000</v>
      </c>
    </row>
    <row r="226" spans="1:5">
      <c r="A226">
        <v>90</v>
      </c>
      <c r="B226">
        <v>650</v>
      </c>
      <c r="C226" t="s">
        <v>63</v>
      </c>
      <c r="D226" t="s">
        <v>1310</v>
      </c>
      <c r="E226" s="68" t="str">
        <f t="shared" si="3"/>
        <v>20170829 16:47:30.524000</v>
      </c>
    </row>
    <row r="227" spans="1:5">
      <c r="A227">
        <v>177</v>
      </c>
      <c r="B227">
        <v>650</v>
      </c>
      <c r="C227" t="s">
        <v>63</v>
      </c>
      <c r="D227" t="s">
        <v>1310</v>
      </c>
      <c r="E227" s="68" t="str">
        <f t="shared" si="3"/>
        <v>20170829 16:47:30.524000</v>
      </c>
    </row>
    <row r="228" spans="1:5">
      <c r="A228">
        <v>21</v>
      </c>
      <c r="B228">
        <v>650</v>
      </c>
      <c r="C228" t="s">
        <v>63</v>
      </c>
      <c r="D228" t="s">
        <v>1310</v>
      </c>
      <c r="E228" s="68" t="str">
        <f t="shared" si="3"/>
        <v>20170829 16:47:30.524000</v>
      </c>
    </row>
    <row r="229" spans="1:5">
      <c r="A229">
        <v>100</v>
      </c>
      <c r="B229">
        <v>650</v>
      </c>
      <c r="C229" t="s">
        <v>63</v>
      </c>
      <c r="D229" t="s">
        <v>1310</v>
      </c>
      <c r="E229" s="68" t="str">
        <f t="shared" si="3"/>
        <v>20170829 16:47:30.524000</v>
      </c>
    </row>
    <row r="230" spans="1:5">
      <c r="A230">
        <v>37</v>
      </c>
      <c r="B230">
        <v>650</v>
      </c>
      <c r="C230" t="s">
        <v>63</v>
      </c>
      <c r="D230" t="s">
        <v>1310</v>
      </c>
      <c r="E230" s="68" t="str">
        <f t="shared" si="3"/>
        <v>20170829 16:47:30.524000</v>
      </c>
    </row>
    <row r="231" spans="1:5">
      <c r="A231">
        <v>222</v>
      </c>
      <c r="B231">
        <v>650</v>
      </c>
      <c r="C231" t="s">
        <v>63</v>
      </c>
      <c r="D231" t="s">
        <v>1311</v>
      </c>
      <c r="E231" s="68" t="str">
        <f t="shared" si="3"/>
        <v>20170829 16:49:49.152000</v>
      </c>
    </row>
    <row r="232" spans="1:5">
      <c r="A232">
        <v>1</v>
      </c>
      <c r="B232">
        <v>650</v>
      </c>
      <c r="C232" t="s">
        <v>63</v>
      </c>
      <c r="D232" t="s">
        <v>1311</v>
      </c>
      <c r="E232" s="68" t="str">
        <f t="shared" si="3"/>
        <v>20170829 16:49:49.152000</v>
      </c>
    </row>
    <row r="233" spans="1:5">
      <c r="A233">
        <v>52</v>
      </c>
      <c r="B233">
        <v>650</v>
      </c>
      <c r="C233" t="s">
        <v>63</v>
      </c>
      <c r="D233" t="s">
        <v>1311</v>
      </c>
      <c r="E233" s="68" t="str">
        <f t="shared" si="3"/>
        <v>20170829 16:49:49.152000</v>
      </c>
    </row>
    <row r="234" spans="1:5">
      <c r="A234">
        <v>111</v>
      </c>
      <c r="B234">
        <v>650</v>
      </c>
      <c r="C234" t="s">
        <v>63</v>
      </c>
      <c r="D234" t="s">
        <v>1311</v>
      </c>
      <c r="E234" s="68" t="str">
        <f t="shared" si="3"/>
        <v>20170829 16:49:49.152000</v>
      </c>
    </row>
    <row r="235" spans="1:5">
      <c r="A235">
        <v>80</v>
      </c>
      <c r="B235">
        <v>650</v>
      </c>
      <c r="C235" t="s">
        <v>63</v>
      </c>
      <c r="D235" t="s">
        <v>1311</v>
      </c>
      <c r="E235" s="68" t="str">
        <f t="shared" si="3"/>
        <v>20170829 16:49:49.152000</v>
      </c>
    </row>
    <row r="236" spans="1:5">
      <c r="A236">
        <v>86</v>
      </c>
      <c r="B236">
        <v>650</v>
      </c>
      <c r="C236" t="s">
        <v>63</v>
      </c>
      <c r="D236" t="s">
        <v>1311</v>
      </c>
      <c r="E236" s="68" t="str">
        <f t="shared" si="3"/>
        <v>20170829 16:49:49.152000</v>
      </c>
    </row>
    <row r="237" spans="1:5">
      <c r="A237">
        <v>210</v>
      </c>
      <c r="B237">
        <v>650</v>
      </c>
      <c r="C237" t="s">
        <v>63</v>
      </c>
      <c r="D237" t="s">
        <v>1311</v>
      </c>
      <c r="E237" s="68" t="str">
        <f t="shared" si="3"/>
        <v>20170829 16:49:49.152000</v>
      </c>
    </row>
    <row r="238" spans="1:5">
      <c r="A238">
        <v>38</v>
      </c>
      <c r="B238">
        <v>650</v>
      </c>
      <c r="C238" t="s">
        <v>63</v>
      </c>
      <c r="D238" t="s">
        <v>1311</v>
      </c>
      <c r="E238" s="68" t="str">
        <f t="shared" si="3"/>
        <v>20170829 16:49:49.152000</v>
      </c>
    </row>
    <row r="239" spans="1:5">
      <c r="A239">
        <v>100</v>
      </c>
      <c r="B239">
        <v>649</v>
      </c>
      <c r="C239" t="s">
        <v>63</v>
      </c>
      <c r="D239" t="s">
        <v>1312</v>
      </c>
      <c r="E239" s="68" t="str">
        <f t="shared" si="3"/>
        <v>20170830 9:12:46.829000</v>
      </c>
    </row>
    <row r="240" spans="1:5">
      <c r="A240">
        <v>90</v>
      </c>
      <c r="B240">
        <v>649</v>
      </c>
      <c r="C240" t="s">
        <v>63</v>
      </c>
      <c r="D240" t="s">
        <v>1312</v>
      </c>
      <c r="E240" s="68" t="str">
        <f t="shared" si="3"/>
        <v>20170830 9:12:46.829000</v>
      </c>
    </row>
    <row r="241" spans="1:5">
      <c r="A241">
        <v>103</v>
      </c>
      <c r="B241">
        <v>649</v>
      </c>
      <c r="C241" t="s">
        <v>63</v>
      </c>
      <c r="D241" t="s">
        <v>1312</v>
      </c>
      <c r="E241" s="68" t="str">
        <f t="shared" si="3"/>
        <v>20170830 9:12:46.829000</v>
      </c>
    </row>
    <row r="242" spans="1:5">
      <c r="A242">
        <v>100</v>
      </c>
      <c r="B242">
        <v>649</v>
      </c>
      <c r="C242" t="s">
        <v>63</v>
      </c>
      <c r="D242" t="s">
        <v>1312</v>
      </c>
      <c r="E242" s="68" t="str">
        <f t="shared" si="3"/>
        <v>20170830 9:12:46.829000</v>
      </c>
    </row>
    <row r="243" spans="1:5">
      <c r="A243">
        <v>13</v>
      </c>
      <c r="B243">
        <v>649</v>
      </c>
      <c r="C243" t="s">
        <v>63</v>
      </c>
      <c r="D243" t="s">
        <v>1312</v>
      </c>
      <c r="E243" s="68" t="str">
        <f t="shared" si="3"/>
        <v>20170830 9:12:46.829000</v>
      </c>
    </row>
    <row r="244" spans="1:5">
      <c r="A244">
        <v>50</v>
      </c>
      <c r="B244">
        <v>649</v>
      </c>
      <c r="C244" t="s">
        <v>70</v>
      </c>
      <c r="D244" t="s">
        <v>1313</v>
      </c>
      <c r="E244" s="68" t="str">
        <f t="shared" si="3"/>
        <v>20170830 9:12:46.837892</v>
      </c>
    </row>
    <row r="245" spans="1:5">
      <c r="A245">
        <v>44</v>
      </c>
      <c r="B245">
        <v>649</v>
      </c>
      <c r="C245" t="s">
        <v>70</v>
      </c>
      <c r="D245" t="s">
        <v>1313</v>
      </c>
      <c r="E245" s="68" t="str">
        <f t="shared" si="3"/>
        <v>20170830 9:12:46.837892</v>
      </c>
    </row>
    <row r="246" spans="1:5">
      <c r="A246">
        <v>71</v>
      </c>
      <c r="B246">
        <v>649.5</v>
      </c>
      <c r="C246" t="s">
        <v>63</v>
      </c>
      <c r="D246" t="s">
        <v>1314</v>
      </c>
      <c r="E246" s="68" t="str">
        <f t="shared" si="3"/>
        <v>20170830 9:24:15.522000</v>
      </c>
    </row>
    <row r="247" spans="1:5">
      <c r="A247">
        <v>100</v>
      </c>
      <c r="B247">
        <v>649.5</v>
      </c>
      <c r="C247" t="s">
        <v>63</v>
      </c>
      <c r="D247" t="s">
        <v>1314</v>
      </c>
      <c r="E247" s="68" t="str">
        <f t="shared" si="3"/>
        <v>20170830 9:24:15.522000</v>
      </c>
    </row>
    <row r="248" spans="1:5">
      <c r="A248">
        <v>95</v>
      </c>
      <c r="B248">
        <v>649.5</v>
      </c>
      <c r="C248" t="s">
        <v>63</v>
      </c>
      <c r="D248" t="s">
        <v>1314</v>
      </c>
      <c r="E248" s="68" t="str">
        <f t="shared" si="3"/>
        <v>20170830 9:24:15.522000</v>
      </c>
    </row>
    <row r="249" spans="1:5">
      <c r="A249">
        <v>100</v>
      </c>
      <c r="B249">
        <v>649.5</v>
      </c>
      <c r="C249" t="s">
        <v>63</v>
      </c>
      <c r="D249" t="s">
        <v>1314</v>
      </c>
      <c r="E249" s="68" t="str">
        <f t="shared" si="3"/>
        <v>20170830 9:24:15.522000</v>
      </c>
    </row>
    <row r="250" spans="1:5">
      <c r="A250">
        <v>100</v>
      </c>
      <c r="B250">
        <v>649.5</v>
      </c>
      <c r="C250" t="s">
        <v>63</v>
      </c>
      <c r="D250" t="s">
        <v>1314</v>
      </c>
      <c r="E250" s="68" t="str">
        <f t="shared" si="3"/>
        <v>20170830 9:24:15.522000</v>
      </c>
    </row>
    <row r="251" spans="1:5">
      <c r="A251">
        <v>34</v>
      </c>
      <c r="B251">
        <v>649.5</v>
      </c>
      <c r="C251" t="s">
        <v>63</v>
      </c>
      <c r="D251" t="s">
        <v>1314</v>
      </c>
      <c r="E251" s="68" t="str">
        <f t="shared" si="3"/>
        <v>20170830 9:24:15.522000</v>
      </c>
    </row>
    <row r="252" spans="1:5">
      <c r="A252">
        <v>90</v>
      </c>
      <c r="B252">
        <v>653</v>
      </c>
      <c r="C252" t="s">
        <v>63</v>
      </c>
      <c r="D252" t="s">
        <v>1315</v>
      </c>
      <c r="E252" s="68" t="str">
        <f t="shared" si="3"/>
        <v>20170830 9:38:14.991000</v>
      </c>
    </row>
    <row r="253" spans="1:5">
      <c r="A253">
        <v>65</v>
      </c>
      <c r="B253">
        <v>653</v>
      </c>
      <c r="C253" t="s">
        <v>63</v>
      </c>
      <c r="D253" t="s">
        <v>1315</v>
      </c>
      <c r="E253" s="68" t="str">
        <f t="shared" si="3"/>
        <v>20170830 9:38:14.991000</v>
      </c>
    </row>
    <row r="254" spans="1:5">
      <c r="A254">
        <v>100</v>
      </c>
      <c r="B254">
        <v>653</v>
      </c>
      <c r="C254" t="s">
        <v>63</v>
      </c>
      <c r="D254" t="s">
        <v>1315</v>
      </c>
      <c r="E254" s="68" t="str">
        <f t="shared" si="3"/>
        <v>20170830 9:38:14.991000</v>
      </c>
    </row>
    <row r="255" spans="1:5">
      <c r="A255">
        <v>55</v>
      </c>
      <c r="B255">
        <v>653</v>
      </c>
      <c r="C255" t="s">
        <v>63</v>
      </c>
      <c r="D255" t="s">
        <v>1315</v>
      </c>
      <c r="E255" s="68" t="str">
        <f t="shared" si="3"/>
        <v>20170830 9:38:14.991000</v>
      </c>
    </row>
    <row r="256" spans="1:5">
      <c r="A256">
        <v>100</v>
      </c>
      <c r="B256">
        <v>653</v>
      </c>
      <c r="C256" t="s">
        <v>63</v>
      </c>
      <c r="D256" t="s">
        <v>1315</v>
      </c>
      <c r="E256" s="68" t="str">
        <f t="shared" si="3"/>
        <v>20170830 9:38:14.991000</v>
      </c>
    </row>
    <row r="257" spans="1:5">
      <c r="A257">
        <v>23</v>
      </c>
      <c r="B257">
        <v>653</v>
      </c>
      <c r="C257" t="s">
        <v>63</v>
      </c>
      <c r="D257" t="s">
        <v>1316</v>
      </c>
      <c r="E257" s="68" t="str">
        <f t="shared" si="3"/>
        <v>20170830 9:38:15.016000</v>
      </c>
    </row>
    <row r="258" spans="1:5">
      <c r="A258">
        <v>67</v>
      </c>
      <c r="B258">
        <v>653</v>
      </c>
      <c r="C258" t="s">
        <v>63</v>
      </c>
      <c r="D258" t="s">
        <v>1317</v>
      </c>
      <c r="E258" s="68" t="str">
        <f t="shared" ref="E258:E321" si="4">LEFT(D258,FIND(" ",D258)-1)&amp;" "&amp;IF((MID(D258,FIND(" ",D258)+1,2))&lt;"23",MID(D258,FIND(" ",D258)+1,2) + 2 - VALUE(MID(D258,28,1)),"0"&amp;"0")&amp;MID(D258,FIND(" ",D258)+3,13)</f>
        <v>20170830 9:38:15.017000</v>
      </c>
    </row>
    <row r="259" spans="1:5">
      <c r="A259">
        <v>105</v>
      </c>
      <c r="B259">
        <v>653.5</v>
      </c>
      <c r="C259" t="s">
        <v>63</v>
      </c>
      <c r="D259" t="s">
        <v>1318</v>
      </c>
      <c r="E259" s="68" t="str">
        <f t="shared" si="4"/>
        <v>20170830 9:44:52.425000</v>
      </c>
    </row>
    <row r="260" spans="1:5">
      <c r="A260">
        <v>116</v>
      </c>
      <c r="B260">
        <v>653.5</v>
      </c>
      <c r="C260" t="s">
        <v>63</v>
      </c>
      <c r="D260" t="s">
        <v>1318</v>
      </c>
      <c r="E260" s="68" t="str">
        <f t="shared" si="4"/>
        <v>20170830 9:44:52.425000</v>
      </c>
    </row>
    <row r="261" spans="1:5">
      <c r="A261">
        <v>50</v>
      </c>
      <c r="B261">
        <v>653.5</v>
      </c>
      <c r="C261" t="s">
        <v>63</v>
      </c>
      <c r="D261" t="s">
        <v>1318</v>
      </c>
      <c r="E261" s="68" t="str">
        <f t="shared" si="4"/>
        <v>20170830 9:44:52.425000</v>
      </c>
    </row>
    <row r="262" spans="1:5">
      <c r="A262">
        <v>60</v>
      </c>
      <c r="B262">
        <v>653.5</v>
      </c>
      <c r="C262" t="s">
        <v>63</v>
      </c>
      <c r="D262" t="s">
        <v>1318</v>
      </c>
      <c r="E262" s="68" t="str">
        <f t="shared" si="4"/>
        <v>20170830 9:44:52.425000</v>
      </c>
    </row>
    <row r="263" spans="1:5">
      <c r="A263">
        <v>19</v>
      </c>
      <c r="B263">
        <v>653.5</v>
      </c>
      <c r="C263" t="s">
        <v>63</v>
      </c>
      <c r="D263" t="s">
        <v>1318</v>
      </c>
      <c r="E263" s="68" t="str">
        <f t="shared" si="4"/>
        <v>20170830 9:44:52.425000</v>
      </c>
    </row>
    <row r="264" spans="1:5">
      <c r="A264">
        <v>78</v>
      </c>
      <c r="B264">
        <v>658.5</v>
      </c>
      <c r="C264" t="s">
        <v>63</v>
      </c>
      <c r="D264" t="s">
        <v>1319</v>
      </c>
      <c r="E264" s="68" t="str">
        <f t="shared" si="4"/>
        <v>20170830 10:06:45.884000</v>
      </c>
    </row>
    <row r="265" spans="1:5">
      <c r="A265">
        <v>100</v>
      </c>
      <c r="B265">
        <v>658.5</v>
      </c>
      <c r="C265" t="s">
        <v>63</v>
      </c>
      <c r="D265" t="s">
        <v>1319</v>
      </c>
      <c r="E265" s="68" t="str">
        <f t="shared" si="4"/>
        <v>20170830 10:06:45.884000</v>
      </c>
    </row>
    <row r="266" spans="1:5">
      <c r="A266">
        <v>100</v>
      </c>
      <c r="B266">
        <v>658.5</v>
      </c>
      <c r="C266" t="s">
        <v>63</v>
      </c>
      <c r="D266" t="s">
        <v>1319</v>
      </c>
      <c r="E266" s="68" t="str">
        <f t="shared" si="4"/>
        <v>20170830 10:06:45.884000</v>
      </c>
    </row>
    <row r="267" spans="1:5">
      <c r="A267">
        <v>172</v>
      </c>
      <c r="B267">
        <v>658.5</v>
      </c>
      <c r="C267" t="s">
        <v>63</v>
      </c>
      <c r="D267" t="s">
        <v>1320</v>
      </c>
      <c r="E267" s="68" t="str">
        <f t="shared" si="4"/>
        <v>20170830 10:06:48.251000</v>
      </c>
    </row>
    <row r="268" spans="1:5">
      <c r="A268">
        <v>361</v>
      </c>
      <c r="B268">
        <v>655</v>
      </c>
      <c r="C268" t="s">
        <v>63</v>
      </c>
      <c r="D268" t="s">
        <v>1321</v>
      </c>
      <c r="E268" s="68" t="str">
        <f t="shared" si="4"/>
        <v>20170830 10:15:38.823000</v>
      </c>
    </row>
    <row r="269" spans="1:5">
      <c r="A269">
        <v>16</v>
      </c>
      <c r="B269">
        <v>655</v>
      </c>
      <c r="C269" t="s">
        <v>67</v>
      </c>
      <c r="D269" t="s">
        <v>1322</v>
      </c>
      <c r="E269" s="68" t="str">
        <f t="shared" si="4"/>
        <v>20170830 10:15:38.833801</v>
      </c>
    </row>
    <row r="270" spans="1:5">
      <c r="A270">
        <v>11</v>
      </c>
      <c r="B270">
        <v>655</v>
      </c>
      <c r="C270" t="s">
        <v>70</v>
      </c>
      <c r="D270" t="s">
        <v>1323</v>
      </c>
      <c r="E270" s="68" t="str">
        <f t="shared" si="4"/>
        <v>20170830 10:15:38.833805</v>
      </c>
    </row>
    <row r="271" spans="1:5">
      <c r="A271">
        <v>26</v>
      </c>
      <c r="B271">
        <v>655</v>
      </c>
      <c r="C271" t="s">
        <v>70</v>
      </c>
      <c r="D271" t="s">
        <v>1324</v>
      </c>
      <c r="E271" s="68" t="str">
        <f t="shared" si="4"/>
        <v>20170830 10:15:38.833836</v>
      </c>
    </row>
    <row r="272" spans="1:5">
      <c r="A272">
        <v>36</v>
      </c>
      <c r="B272">
        <v>655</v>
      </c>
      <c r="C272" t="s">
        <v>67</v>
      </c>
      <c r="D272" t="s">
        <v>1325</v>
      </c>
      <c r="E272" s="68" t="str">
        <f t="shared" si="4"/>
        <v>20170830 10:15:38.833839</v>
      </c>
    </row>
    <row r="273" spans="1:5">
      <c r="A273">
        <v>100</v>
      </c>
      <c r="B273">
        <v>656</v>
      </c>
      <c r="C273" t="s">
        <v>63</v>
      </c>
      <c r="D273" t="s">
        <v>1326</v>
      </c>
      <c r="E273" s="68" t="str">
        <f t="shared" si="4"/>
        <v>20170830 10:26:25.770000</v>
      </c>
    </row>
    <row r="274" spans="1:5">
      <c r="A274">
        <v>100</v>
      </c>
      <c r="B274">
        <v>656</v>
      </c>
      <c r="C274" t="s">
        <v>63</v>
      </c>
      <c r="D274" t="s">
        <v>1326</v>
      </c>
      <c r="E274" s="68" t="str">
        <f t="shared" si="4"/>
        <v>20170830 10:26:25.770000</v>
      </c>
    </row>
    <row r="275" spans="1:5">
      <c r="A275">
        <v>35</v>
      </c>
      <c r="B275">
        <v>656</v>
      </c>
      <c r="C275" t="s">
        <v>63</v>
      </c>
      <c r="D275" t="s">
        <v>1326</v>
      </c>
      <c r="E275" s="68" t="str">
        <f t="shared" si="4"/>
        <v>20170830 10:26:25.770000</v>
      </c>
    </row>
    <row r="276" spans="1:5">
      <c r="A276">
        <v>184</v>
      </c>
      <c r="B276">
        <v>656</v>
      </c>
      <c r="C276" t="s">
        <v>63</v>
      </c>
      <c r="D276" t="s">
        <v>1326</v>
      </c>
      <c r="E276" s="68" t="str">
        <f t="shared" si="4"/>
        <v>20170830 10:26:25.770000</v>
      </c>
    </row>
    <row r="277" spans="1:5">
      <c r="A277">
        <v>31</v>
      </c>
      <c r="B277">
        <v>656</v>
      </c>
      <c r="C277" t="s">
        <v>63</v>
      </c>
      <c r="D277" t="s">
        <v>1326</v>
      </c>
      <c r="E277" s="68" t="str">
        <f t="shared" si="4"/>
        <v>20170830 10:26:25.770000</v>
      </c>
    </row>
    <row r="278" spans="1:5">
      <c r="A278">
        <v>95</v>
      </c>
      <c r="B278">
        <v>656</v>
      </c>
      <c r="C278" t="s">
        <v>63</v>
      </c>
      <c r="D278" t="s">
        <v>1327</v>
      </c>
      <c r="E278" s="68" t="str">
        <f t="shared" si="4"/>
        <v>20170830 10:50:50.241000</v>
      </c>
    </row>
    <row r="279" spans="1:5">
      <c r="A279">
        <v>12</v>
      </c>
      <c r="B279">
        <v>656</v>
      </c>
      <c r="C279" t="s">
        <v>63</v>
      </c>
      <c r="D279" t="s">
        <v>1327</v>
      </c>
      <c r="E279" s="68" t="str">
        <f t="shared" si="4"/>
        <v>20170830 10:50:50.241000</v>
      </c>
    </row>
    <row r="280" spans="1:5">
      <c r="A280">
        <v>51</v>
      </c>
      <c r="B280">
        <v>656</v>
      </c>
      <c r="C280" t="s">
        <v>63</v>
      </c>
      <c r="D280" t="s">
        <v>1327</v>
      </c>
      <c r="E280" s="68" t="str">
        <f t="shared" si="4"/>
        <v>20170830 10:50:50.241000</v>
      </c>
    </row>
    <row r="281" spans="1:5">
      <c r="A281">
        <v>94</v>
      </c>
      <c r="B281">
        <v>656</v>
      </c>
      <c r="C281" t="s">
        <v>63</v>
      </c>
      <c r="D281" t="s">
        <v>1327</v>
      </c>
      <c r="E281" s="68" t="str">
        <f t="shared" si="4"/>
        <v>20170830 10:50:50.241000</v>
      </c>
    </row>
    <row r="282" spans="1:5">
      <c r="A282">
        <v>90</v>
      </c>
      <c r="B282">
        <v>656</v>
      </c>
      <c r="C282" t="s">
        <v>63</v>
      </c>
      <c r="D282" t="s">
        <v>1327</v>
      </c>
      <c r="E282" s="68" t="str">
        <f t="shared" si="4"/>
        <v>20170830 10:50:50.241000</v>
      </c>
    </row>
    <row r="283" spans="1:5">
      <c r="A283">
        <v>58</v>
      </c>
      <c r="B283">
        <v>656</v>
      </c>
      <c r="C283" t="s">
        <v>63</v>
      </c>
      <c r="D283" t="s">
        <v>1327</v>
      </c>
      <c r="E283" s="68" t="str">
        <f t="shared" si="4"/>
        <v>20170830 10:50:50.241000</v>
      </c>
    </row>
    <row r="284" spans="1:5">
      <c r="A284">
        <v>95</v>
      </c>
      <c r="B284">
        <v>656</v>
      </c>
      <c r="C284" t="s">
        <v>63</v>
      </c>
      <c r="D284" t="s">
        <v>1328</v>
      </c>
      <c r="E284" s="68" t="str">
        <f t="shared" si="4"/>
        <v>20170830 10:51:00.329000</v>
      </c>
    </row>
    <row r="285" spans="1:5">
      <c r="A285">
        <v>90</v>
      </c>
      <c r="B285">
        <v>656</v>
      </c>
      <c r="C285" t="s">
        <v>63</v>
      </c>
      <c r="D285" t="s">
        <v>1328</v>
      </c>
      <c r="E285" s="68" t="str">
        <f t="shared" si="4"/>
        <v>20170830 10:51:00.329000</v>
      </c>
    </row>
    <row r="286" spans="1:5">
      <c r="A286">
        <v>94</v>
      </c>
      <c r="B286">
        <v>656</v>
      </c>
      <c r="C286" t="s">
        <v>63</v>
      </c>
      <c r="D286" t="s">
        <v>1328</v>
      </c>
      <c r="E286" s="68" t="str">
        <f t="shared" si="4"/>
        <v>20170830 10:51:00.329000</v>
      </c>
    </row>
    <row r="287" spans="1:5">
      <c r="A287">
        <v>121</v>
      </c>
      <c r="B287">
        <v>656</v>
      </c>
      <c r="C287" t="s">
        <v>63</v>
      </c>
      <c r="D287" t="s">
        <v>1328</v>
      </c>
      <c r="E287" s="68" t="str">
        <f t="shared" si="4"/>
        <v>20170830 10:51:00.329000</v>
      </c>
    </row>
    <row r="288" spans="1:5">
      <c r="A288">
        <v>28</v>
      </c>
      <c r="B288">
        <v>656</v>
      </c>
      <c r="C288" t="s">
        <v>63</v>
      </c>
      <c r="D288" t="s">
        <v>1329</v>
      </c>
      <c r="E288" s="68" t="str">
        <f t="shared" si="4"/>
        <v>20170830 11:12:34.759000</v>
      </c>
    </row>
    <row r="289" spans="1:5">
      <c r="A289">
        <v>100</v>
      </c>
      <c r="B289">
        <v>656</v>
      </c>
      <c r="C289" t="s">
        <v>63</v>
      </c>
      <c r="D289" t="s">
        <v>1329</v>
      </c>
      <c r="E289" s="68" t="str">
        <f t="shared" si="4"/>
        <v>20170830 11:12:34.759000</v>
      </c>
    </row>
    <row r="290" spans="1:5">
      <c r="A290">
        <v>100</v>
      </c>
      <c r="B290">
        <v>656</v>
      </c>
      <c r="C290" t="s">
        <v>63</v>
      </c>
      <c r="D290" t="s">
        <v>1329</v>
      </c>
      <c r="E290" s="68" t="str">
        <f t="shared" si="4"/>
        <v>20170830 11:12:34.759000</v>
      </c>
    </row>
    <row r="291" spans="1:5">
      <c r="A291">
        <v>112</v>
      </c>
      <c r="B291">
        <v>656</v>
      </c>
      <c r="C291" t="s">
        <v>63</v>
      </c>
      <c r="D291" t="s">
        <v>1329</v>
      </c>
      <c r="E291" s="68" t="str">
        <f t="shared" si="4"/>
        <v>20170830 11:12:34.759000</v>
      </c>
    </row>
    <row r="292" spans="1:5">
      <c r="A292">
        <v>56</v>
      </c>
      <c r="B292">
        <v>656</v>
      </c>
      <c r="C292" t="s">
        <v>63</v>
      </c>
      <c r="D292" t="s">
        <v>1329</v>
      </c>
      <c r="E292" s="68" t="str">
        <f t="shared" si="4"/>
        <v>20170830 11:12:34.759000</v>
      </c>
    </row>
    <row r="293" spans="1:5">
      <c r="A293">
        <v>64</v>
      </c>
      <c r="B293">
        <v>656</v>
      </c>
      <c r="C293" t="s">
        <v>63</v>
      </c>
      <c r="D293" t="s">
        <v>1329</v>
      </c>
      <c r="E293" s="68" t="str">
        <f t="shared" si="4"/>
        <v>20170830 11:12:34.759000</v>
      </c>
    </row>
    <row r="294" spans="1:5">
      <c r="A294">
        <v>90</v>
      </c>
      <c r="B294">
        <v>656</v>
      </c>
      <c r="C294" t="s">
        <v>63</v>
      </c>
      <c r="D294" t="s">
        <v>1329</v>
      </c>
      <c r="E294" s="68" t="str">
        <f t="shared" si="4"/>
        <v>20170830 11:12:34.759000</v>
      </c>
    </row>
    <row r="295" spans="1:5">
      <c r="A295">
        <v>100</v>
      </c>
      <c r="B295">
        <v>656</v>
      </c>
      <c r="C295" t="s">
        <v>63</v>
      </c>
      <c r="D295" t="s">
        <v>1329</v>
      </c>
      <c r="E295" s="68" t="str">
        <f t="shared" si="4"/>
        <v>20170830 11:12:34.759000</v>
      </c>
    </row>
    <row r="296" spans="1:5">
      <c r="A296">
        <v>150</v>
      </c>
      <c r="B296">
        <v>656</v>
      </c>
      <c r="C296" t="s">
        <v>63</v>
      </c>
      <c r="D296" t="s">
        <v>1329</v>
      </c>
      <c r="E296" s="68" t="str">
        <f t="shared" si="4"/>
        <v>20170830 11:12:34.759000</v>
      </c>
    </row>
    <row r="297" spans="1:5">
      <c r="A297">
        <v>100</v>
      </c>
      <c r="B297">
        <v>657</v>
      </c>
      <c r="C297" t="s">
        <v>63</v>
      </c>
      <c r="D297" t="s">
        <v>1330</v>
      </c>
      <c r="E297" s="68" t="str">
        <f t="shared" si="4"/>
        <v>20170830 11:20:55.054000</v>
      </c>
    </row>
    <row r="298" spans="1:5">
      <c r="A298">
        <v>100</v>
      </c>
      <c r="B298">
        <v>657</v>
      </c>
      <c r="C298" t="s">
        <v>63</v>
      </c>
      <c r="D298" t="s">
        <v>1330</v>
      </c>
      <c r="E298" s="68" t="str">
        <f t="shared" si="4"/>
        <v>20170830 11:20:55.054000</v>
      </c>
    </row>
    <row r="299" spans="1:5">
      <c r="A299">
        <v>100</v>
      </c>
      <c r="B299">
        <v>657</v>
      </c>
      <c r="C299" t="s">
        <v>63</v>
      </c>
      <c r="D299" t="s">
        <v>1330</v>
      </c>
      <c r="E299" s="68" t="str">
        <f t="shared" si="4"/>
        <v>20170830 11:20:55.054000</v>
      </c>
    </row>
    <row r="300" spans="1:5">
      <c r="A300">
        <v>88</v>
      </c>
      <c r="B300">
        <v>657</v>
      </c>
      <c r="C300" t="s">
        <v>63</v>
      </c>
      <c r="D300" t="s">
        <v>1330</v>
      </c>
      <c r="E300" s="68" t="str">
        <f t="shared" si="4"/>
        <v>20170830 11:20:55.054000</v>
      </c>
    </row>
    <row r="301" spans="1:5">
      <c r="A301">
        <v>47</v>
      </c>
      <c r="B301">
        <v>655.5</v>
      </c>
      <c r="C301" t="s">
        <v>63</v>
      </c>
      <c r="D301" t="s">
        <v>1331</v>
      </c>
      <c r="E301" s="68" t="str">
        <f t="shared" si="4"/>
        <v>20170830 11:37:28.985000</v>
      </c>
    </row>
    <row r="302" spans="1:5">
      <c r="A302">
        <v>12</v>
      </c>
      <c r="B302">
        <v>655.5</v>
      </c>
      <c r="C302" t="s">
        <v>63</v>
      </c>
      <c r="D302" t="s">
        <v>1331</v>
      </c>
      <c r="E302" s="68" t="str">
        <f t="shared" si="4"/>
        <v>20170830 11:37:28.985000</v>
      </c>
    </row>
    <row r="303" spans="1:5">
      <c r="A303">
        <v>100</v>
      </c>
      <c r="B303">
        <v>655.5</v>
      </c>
      <c r="C303" t="s">
        <v>63</v>
      </c>
      <c r="D303" t="s">
        <v>1331</v>
      </c>
      <c r="E303" s="68" t="str">
        <f t="shared" si="4"/>
        <v>20170830 11:37:28.985000</v>
      </c>
    </row>
    <row r="304" spans="1:5">
      <c r="A304">
        <v>100</v>
      </c>
      <c r="B304">
        <v>655.5</v>
      </c>
      <c r="C304" t="s">
        <v>63</v>
      </c>
      <c r="D304" t="s">
        <v>1331</v>
      </c>
      <c r="E304" s="68" t="str">
        <f t="shared" si="4"/>
        <v>20170830 11:37:28.985000</v>
      </c>
    </row>
    <row r="305" spans="1:5">
      <c r="A305">
        <v>100</v>
      </c>
      <c r="B305">
        <v>655.5</v>
      </c>
      <c r="C305" t="s">
        <v>63</v>
      </c>
      <c r="D305" t="s">
        <v>1331</v>
      </c>
      <c r="E305" s="68" t="str">
        <f t="shared" si="4"/>
        <v>20170830 11:37:28.985000</v>
      </c>
    </row>
    <row r="306" spans="1:5">
      <c r="A306">
        <v>74</v>
      </c>
      <c r="B306">
        <v>655.5</v>
      </c>
      <c r="C306" t="s">
        <v>63</v>
      </c>
      <c r="D306" t="s">
        <v>1331</v>
      </c>
      <c r="E306" s="68" t="str">
        <f t="shared" si="4"/>
        <v>20170830 11:37:28.985000</v>
      </c>
    </row>
    <row r="307" spans="1:5">
      <c r="A307">
        <v>83</v>
      </c>
      <c r="B307">
        <v>655.5</v>
      </c>
      <c r="C307" t="s">
        <v>63</v>
      </c>
      <c r="D307" t="s">
        <v>1331</v>
      </c>
      <c r="E307" s="68" t="str">
        <f t="shared" si="4"/>
        <v>20170830 11:37:28.985000</v>
      </c>
    </row>
    <row r="308" spans="1:5">
      <c r="A308">
        <v>91</v>
      </c>
      <c r="B308">
        <v>655.5</v>
      </c>
      <c r="C308" t="s">
        <v>63</v>
      </c>
      <c r="D308" t="s">
        <v>1331</v>
      </c>
      <c r="E308" s="68" t="str">
        <f t="shared" si="4"/>
        <v>20170830 11:37:28.985000</v>
      </c>
    </row>
    <row r="309" spans="1:5">
      <c r="A309">
        <v>5</v>
      </c>
      <c r="B309">
        <v>655.5</v>
      </c>
      <c r="C309" t="s">
        <v>63</v>
      </c>
      <c r="D309" t="s">
        <v>1331</v>
      </c>
      <c r="E309" s="68" t="str">
        <f t="shared" si="4"/>
        <v>20170830 11:37:28.985000</v>
      </c>
    </row>
    <row r="310" spans="1:5">
      <c r="A310">
        <v>42</v>
      </c>
      <c r="B310">
        <v>653.5</v>
      </c>
      <c r="C310" t="s">
        <v>70</v>
      </c>
      <c r="D310" t="s">
        <v>1332</v>
      </c>
      <c r="E310" s="68" t="str">
        <f t="shared" si="4"/>
        <v>20170830 11:43:01.315726</v>
      </c>
    </row>
    <row r="311" spans="1:5">
      <c r="A311">
        <v>57</v>
      </c>
      <c r="B311">
        <v>653.5</v>
      </c>
      <c r="C311" t="s">
        <v>67</v>
      </c>
      <c r="D311" t="s">
        <v>1333</v>
      </c>
      <c r="E311" s="68" t="str">
        <f t="shared" si="4"/>
        <v>20170830 11:43:01.315778</v>
      </c>
    </row>
    <row r="312" spans="1:5">
      <c r="A312">
        <v>401</v>
      </c>
      <c r="B312">
        <v>653.5</v>
      </c>
      <c r="C312" t="s">
        <v>63</v>
      </c>
      <c r="D312" t="s">
        <v>1334</v>
      </c>
      <c r="E312" s="68" t="str">
        <f t="shared" si="4"/>
        <v>20170830 11:43:01.316000</v>
      </c>
    </row>
    <row r="313" spans="1:5">
      <c r="A313">
        <v>56</v>
      </c>
      <c r="B313">
        <v>652.5</v>
      </c>
      <c r="C313" t="s">
        <v>63</v>
      </c>
      <c r="D313" t="s">
        <v>1335</v>
      </c>
      <c r="E313" s="68" t="str">
        <f t="shared" si="4"/>
        <v>20170830 11:51:24.697000</v>
      </c>
    </row>
    <row r="314" spans="1:5">
      <c r="A314">
        <v>100</v>
      </c>
      <c r="B314">
        <v>652.5</v>
      </c>
      <c r="C314" t="s">
        <v>63</v>
      </c>
      <c r="D314" t="s">
        <v>1335</v>
      </c>
      <c r="E314" s="68" t="str">
        <f t="shared" si="4"/>
        <v>20170830 11:51:24.697000</v>
      </c>
    </row>
    <row r="315" spans="1:5">
      <c r="A315">
        <v>100</v>
      </c>
      <c r="B315">
        <v>652.5</v>
      </c>
      <c r="C315" t="s">
        <v>63</v>
      </c>
      <c r="D315" t="s">
        <v>1335</v>
      </c>
      <c r="E315" s="68" t="str">
        <f t="shared" si="4"/>
        <v>20170830 11:51:24.697000</v>
      </c>
    </row>
    <row r="316" spans="1:5">
      <c r="A316">
        <v>90</v>
      </c>
      <c r="B316">
        <v>652.5</v>
      </c>
      <c r="C316" t="s">
        <v>63</v>
      </c>
      <c r="D316" t="s">
        <v>1335</v>
      </c>
      <c r="E316" s="68" t="str">
        <f t="shared" si="4"/>
        <v>20170830 11:51:24.697000</v>
      </c>
    </row>
    <row r="317" spans="1:5">
      <c r="A317">
        <v>54</v>
      </c>
      <c r="B317">
        <v>652.5</v>
      </c>
      <c r="C317" t="s">
        <v>63</v>
      </c>
      <c r="D317" t="s">
        <v>1335</v>
      </c>
      <c r="E317" s="68" t="str">
        <f t="shared" si="4"/>
        <v>20170830 11:51:24.697000</v>
      </c>
    </row>
    <row r="318" spans="1:5">
      <c r="A318">
        <v>100</v>
      </c>
      <c r="B318">
        <v>655</v>
      </c>
      <c r="C318" t="s">
        <v>63</v>
      </c>
      <c r="D318" t="s">
        <v>1336</v>
      </c>
      <c r="E318" s="68" t="str">
        <f t="shared" si="4"/>
        <v>20170830 13:05:19.612000</v>
      </c>
    </row>
    <row r="319" spans="1:5">
      <c r="A319">
        <v>100</v>
      </c>
      <c r="B319">
        <v>655</v>
      </c>
      <c r="C319" t="s">
        <v>63</v>
      </c>
      <c r="D319" t="s">
        <v>1336</v>
      </c>
      <c r="E319" s="68" t="str">
        <f t="shared" si="4"/>
        <v>20170830 13:05:19.612000</v>
      </c>
    </row>
    <row r="320" spans="1:5">
      <c r="A320">
        <v>71</v>
      </c>
      <c r="B320">
        <v>655</v>
      </c>
      <c r="C320" t="s">
        <v>63</v>
      </c>
      <c r="D320" t="s">
        <v>1336</v>
      </c>
      <c r="E320" s="68" t="str">
        <f t="shared" si="4"/>
        <v>20170830 13:05:19.612000</v>
      </c>
    </row>
    <row r="321" spans="1:5">
      <c r="A321">
        <v>100</v>
      </c>
      <c r="B321">
        <v>655</v>
      </c>
      <c r="C321" t="s">
        <v>63</v>
      </c>
      <c r="D321" t="s">
        <v>1336</v>
      </c>
      <c r="E321" s="68" t="str">
        <f t="shared" si="4"/>
        <v>20170830 13:05:19.612000</v>
      </c>
    </row>
    <row r="322" spans="1:5">
      <c r="A322">
        <v>106</v>
      </c>
      <c r="B322">
        <v>655</v>
      </c>
      <c r="C322" t="s">
        <v>63</v>
      </c>
      <c r="D322" t="s">
        <v>1336</v>
      </c>
      <c r="E322" s="68" t="str">
        <f t="shared" ref="E322:E385" si="5">LEFT(D322,FIND(" ",D322)-1)&amp;" "&amp;IF((MID(D322,FIND(" ",D322)+1,2))&lt;"23",MID(D322,FIND(" ",D322)+1,2) + 2 - VALUE(MID(D322,28,1)),"0"&amp;"0")&amp;MID(D322,FIND(" ",D322)+3,13)</f>
        <v>20170830 13:05:19.612000</v>
      </c>
    </row>
    <row r="323" spans="1:5">
      <c r="A323">
        <v>48</v>
      </c>
      <c r="B323">
        <v>655</v>
      </c>
      <c r="C323" t="s">
        <v>63</v>
      </c>
      <c r="D323" t="s">
        <v>1336</v>
      </c>
      <c r="E323" s="68" t="str">
        <f t="shared" si="5"/>
        <v>20170830 13:05:19.612000</v>
      </c>
    </row>
    <row r="324" spans="1:5">
      <c r="A324">
        <v>88</v>
      </c>
      <c r="B324">
        <v>655</v>
      </c>
      <c r="C324" t="s">
        <v>63</v>
      </c>
      <c r="D324" t="s">
        <v>1336</v>
      </c>
      <c r="E324" s="68" t="str">
        <f t="shared" si="5"/>
        <v>20170830 13:05:19.612000</v>
      </c>
    </row>
    <row r="325" spans="1:5">
      <c r="A325">
        <v>90</v>
      </c>
      <c r="B325">
        <v>655</v>
      </c>
      <c r="C325" t="s">
        <v>63</v>
      </c>
      <c r="D325" t="s">
        <v>1336</v>
      </c>
      <c r="E325" s="68" t="str">
        <f t="shared" si="5"/>
        <v>20170830 13:05:19.612000</v>
      </c>
    </row>
    <row r="326" spans="1:5">
      <c r="A326">
        <v>77</v>
      </c>
      <c r="B326">
        <v>655</v>
      </c>
      <c r="C326" t="s">
        <v>63</v>
      </c>
      <c r="D326" t="s">
        <v>1336</v>
      </c>
      <c r="E326" s="68" t="str">
        <f t="shared" si="5"/>
        <v>20170830 13:05:19.612000</v>
      </c>
    </row>
    <row r="327" spans="1:5">
      <c r="A327">
        <v>12</v>
      </c>
      <c r="B327">
        <v>655</v>
      </c>
      <c r="C327" t="s">
        <v>63</v>
      </c>
      <c r="D327" t="s">
        <v>1337</v>
      </c>
      <c r="E327" s="68" t="str">
        <f t="shared" si="5"/>
        <v>20170830 13:05:59.504000</v>
      </c>
    </row>
    <row r="328" spans="1:5">
      <c r="A328">
        <v>90</v>
      </c>
      <c r="B328">
        <v>655</v>
      </c>
      <c r="C328" t="s">
        <v>63</v>
      </c>
      <c r="D328" t="s">
        <v>1338</v>
      </c>
      <c r="E328" s="68" t="str">
        <f t="shared" si="5"/>
        <v>20170830 13:07:42.268000</v>
      </c>
    </row>
    <row r="329" spans="1:5">
      <c r="A329">
        <v>100</v>
      </c>
      <c r="B329">
        <v>655</v>
      </c>
      <c r="C329" t="s">
        <v>63</v>
      </c>
      <c r="D329" t="s">
        <v>1338</v>
      </c>
      <c r="E329" s="68" t="str">
        <f t="shared" si="5"/>
        <v>20170830 13:07:42.268000</v>
      </c>
    </row>
    <row r="330" spans="1:5">
      <c r="A330">
        <v>18</v>
      </c>
      <c r="B330">
        <v>655</v>
      </c>
      <c r="C330" t="s">
        <v>63</v>
      </c>
      <c r="D330" t="s">
        <v>1338</v>
      </c>
      <c r="E330" s="68" t="str">
        <f t="shared" si="5"/>
        <v>20170830 13:07:42.268000</v>
      </c>
    </row>
    <row r="331" spans="1:5">
      <c r="A331">
        <v>5</v>
      </c>
      <c r="B331">
        <v>654.5</v>
      </c>
      <c r="C331" t="s">
        <v>63</v>
      </c>
      <c r="D331" t="s">
        <v>1339</v>
      </c>
      <c r="E331" s="68" t="str">
        <f t="shared" si="5"/>
        <v>20170830 13:07:55.168000</v>
      </c>
    </row>
    <row r="332" spans="1:5">
      <c r="A332">
        <v>100</v>
      </c>
      <c r="B332">
        <v>654.5</v>
      </c>
      <c r="C332" t="s">
        <v>63</v>
      </c>
      <c r="D332" t="s">
        <v>1339</v>
      </c>
      <c r="E332" s="68" t="str">
        <f t="shared" si="5"/>
        <v>20170830 13:07:55.168000</v>
      </c>
    </row>
    <row r="333" spans="1:5">
      <c r="A333">
        <v>100</v>
      </c>
      <c r="B333">
        <v>654.5</v>
      </c>
      <c r="C333" t="s">
        <v>63</v>
      </c>
      <c r="D333" t="s">
        <v>1339</v>
      </c>
      <c r="E333" s="68" t="str">
        <f t="shared" si="5"/>
        <v>20170830 13:07:55.168000</v>
      </c>
    </row>
    <row r="334" spans="1:5">
      <c r="A334">
        <v>80</v>
      </c>
      <c r="B334">
        <v>654.5</v>
      </c>
      <c r="C334" t="s">
        <v>63</v>
      </c>
      <c r="D334" t="s">
        <v>1339</v>
      </c>
      <c r="E334" s="68" t="str">
        <f t="shared" si="5"/>
        <v>20170830 13:07:55.168000</v>
      </c>
    </row>
    <row r="335" spans="1:5">
      <c r="A335">
        <v>15</v>
      </c>
      <c r="B335">
        <v>654.5</v>
      </c>
      <c r="C335" t="s">
        <v>63</v>
      </c>
      <c r="D335" t="s">
        <v>1339</v>
      </c>
      <c r="E335" s="68" t="str">
        <f t="shared" si="5"/>
        <v>20170830 13:07:55.168000</v>
      </c>
    </row>
    <row r="336" spans="1:5">
      <c r="A336">
        <v>54</v>
      </c>
      <c r="B336">
        <v>653</v>
      </c>
      <c r="C336" t="s">
        <v>63</v>
      </c>
      <c r="D336" t="s">
        <v>1340</v>
      </c>
      <c r="E336" s="68" t="str">
        <f t="shared" si="5"/>
        <v>20170830 13:22:56.425000</v>
      </c>
    </row>
    <row r="337" spans="1:5">
      <c r="A337">
        <v>88</v>
      </c>
      <c r="B337">
        <v>653</v>
      </c>
      <c r="C337" t="s">
        <v>63</v>
      </c>
      <c r="D337" t="s">
        <v>1340</v>
      </c>
      <c r="E337" s="68" t="str">
        <f t="shared" si="5"/>
        <v>20170830 13:22:56.425000</v>
      </c>
    </row>
    <row r="338" spans="1:5">
      <c r="A338">
        <v>78</v>
      </c>
      <c r="B338">
        <v>653</v>
      </c>
      <c r="C338" t="s">
        <v>63</v>
      </c>
      <c r="D338" t="s">
        <v>1340</v>
      </c>
      <c r="E338" s="68" t="str">
        <f t="shared" si="5"/>
        <v>20170830 13:22:56.425000</v>
      </c>
    </row>
    <row r="339" spans="1:5">
      <c r="A339">
        <v>100</v>
      </c>
      <c r="B339">
        <v>653</v>
      </c>
      <c r="C339" t="s">
        <v>63</v>
      </c>
      <c r="D339" t="s">
        <v>1340</v>
      </c>
      <c r="E339" s="68" t="str">
        <f t="shared" si="5"/>
        <v>20170830 13:22:56.425000</v>
      </c>
    </row>
    <row r="340" spans="1:5">
      <c r="A340">
        <v>90</v>
      </c>
      <c r="B340">
        <v>653</v>
      </c>
      <c r="C340" t="s">
        <v>63</v>
      </c>
      <c r="D340" t="s">
        <v>1340</v>
      </c>
      <c r="E340" s="68" t="str">
        <f t="shared" si="5"/>
        <v>20170830 13:22:56.425000</v>
      </c>
    </row>
    <row r="341" spans="1:5">
      <c r="A341">
        <v>90</v>
      </c>
      <c r="B341">
        <v>653</v>
      </c>
      <c r="C341" t="s">
        <v>63</v>
      </c>
      <c r="D341" t="s">
        <v>1340</v>
      </c>
      <c r="E341" s="68" t="str">
        <f t="shared" si="5"/>
        <v>20170830 13:22:56.425000</v>
      </c>
    </row>
    <row r="342" spans="1:5">
      <c r="A342">
        <v>100</v>
      </c>
      <c r="B342">
        <v>653</v>
      </c>
      <c r="C342" t="s">
        <v>63</v>
      </c>
      <c r="D342" t="s">
        <v>1340</v>
      </c>
      <c r="E342" s="68" t="str">
        <f t="shared" si="5"/>
        <v>20170830 13:22:56.425000</v>
      </c>
    </row>
    <row r="343" spans="1:5">
      <c r="A343">
        <v>100</v>
      </c>
      <c r="B343">
        <v>653</v>
      </c>
      <c r="C343" t="s">
        <v>63</v>
      </c>
      <c r="D343" t="s">
        <v>1340</v>
      </c>
      <c r="E343" s="68" t="str">
        <f t="shared" si="5"/>
        <v>20170830 13:22:56.425000</v>
      </c>
    </row>
    <row r="344" spans="1:5">
      <c r="A344">
        <v>100</v>
      </c>
      <c r="B344">
        <v>653</v>
      </c>
      <c r="C344" t="s">
        <v>63</v>
      </c>
      <c r="D344" t="s">
        <v>1340</v>
      </c>
      <c r="E344" s="68" t="str">
        <f t="shared" si="5"/>
        <v>20170830 13:22:56.425000</v>
      </c>
    </row>
    <row r="345" spans="1:5">
      <c r="A345">
        <v>85</v>
      </c>
      <c r="B345">
        <v>654</v>
      </c>
      <c r="C345" t="s">
        <v>63</v>
      </c>
      <c r="D345" t="s">
        <v>1341</v>
      </c>
      <c r="E345" s="68" t="str">
        <f t="shared" si="5"/>
        <v>20170830 13:55:37.195000</v>
      </c>
    </row>
    <row r="346" spans="1:5">
      <c r="A346">
        <v>100</v>
      </c>
      <c r="B346">
        <v>654</v>
      </c>
      <c r="C346" t="s">
        <v>63</v>
      </c>
      <c r="D346" t="s">
        <v>1341</v>
      </c>
      <c r="E346" s="68" t="str">
        <f t="shared" si="5"/>
        <v>20170830 13:55:37.195000</v>
      </c>
    </row>
    <row r="347" spans="1:5">
      <c r="A347">
        <v>82</v>
      </c>
      <c r="B347">
        <v>654</v>
      </c>
      <c r="C347" t="s">
        <v>63</v>
      </c>
      <c r="D347" t="s">
        <v>1341</v>
      </c>
      <c r="E347" s="68" t="str">
        <f t="shared" si="5"/>
        <v>20170830 13:55:37.195000</v>
      </c>
    </row>
    <row r="348" spans="1:5">
      <c r="A348">
        <v>100</v>
      </c>
      <c r="B348">
        <v>654</v>
      </c>
      <c r="C348" t="s">
        <v>63</v>
      </c>
      <c r="D348" t="s">
        <v>1341</v>
      </c>
      <c r="E348" s="68" t="str">
        <f t="shared" si="5"/>
        <v>20170830 13:55:37.195000</v>
      </c>
    </row>
    <row r="349" spans="1:5">
      <c r="A349">
        <v>12</v>
      </c>
      <c r="B349">
        <v>654</v>
      </c>
      <c r="C349" t="s">
        <v>63</v>
      </c>
      <c r="D349" t="s">
        <v>1341</v>
      </c>
      <c r="E349" s="68" t="str">
        <f t="shared" si="5"/>
        <v>20170830 13:55:37.195000</v>
      </c>
    </row>
    <row r="350" spans="1:5">
      <c r="A350">
        <v>172</v>
      </c>
      <c r="B350">
        <v>654</v>
      </c>
      <c r="C350" t="s">
        <v>63</v>
      </c>
      <c r="D350" t="s">
        <v>1341</v>
      </c>
      <c r="E350" s="68" t="str">
        <f t="shared" si="5"/>
        <v>20170830 13:55:37.195000</v>
      </c>
    </row>
    <row r="351" spans="1:5">
      <c r="A351">
        <v>11</v>
      </c>
      <c r="B351">
        <v>654</v>
      </c>
      <c r="C351" t="s">
        <v>63</v>
      </c>
      <c r="D351" t="s">
        <v>1341</v>
      </c>
      <c r="E351" s="68" t="str">
        <f t="shared" si="5"/>
        <v>20170830 13:55:37.195000</v>
      </c>
    </row>
    <row r="352" spans="1:5">
      <c r="A352">
        <v>52</v>
      </c>
      <c r="B352">
        <v>654</v>
      </c>
      <c r="C352" t="s">
        <v>63</v>
      </c>
      <c r="D352" t="s">
        <v>1341</v>
      </c>
      <c r="E352" s="68" t="str">
        <f t="shared" si="5"/>
        <v>20170830 13:55:37.195000</v>
      </c>
    </row>
    <row r="353" spans="1:5">
      <c r="A353">
        <v>131</v>
      </c>
      <c r="B353">
        <v>654</v>
      </c>
      <c r="C353" t="s">
        <v>63</v>
      </c>
      <c r="D353" t="s">
        <v>1341</v>
      </c>
      <c r="E353" s="68" t="str">
        <f t="shared" si="5"/>
        <v>20170830 13:55:37.195000</v>
      </c>
    </row>
    <row r="354" spans="1:5">
      <c r="A354">
        <v>55</v>
      </c>
      <c r="B354">
        <v>654</v>
      </c>
      <c r="C354" t="s">
        <v>63</v>
      </c>
      <c r="D354" t="s">
        <v>1341</v>
      </c>
      <c r="E354" s="68" t="str">
        <f t="shared" si="5"/>
        <v>20170830 13:55:37.195000</v>
      </c>
    </row>
    <row r="355" spans="1:5">
      <c r="A355">
        <v>153</v>
      </c>
      <c r="B355">
        <v>654.5</v>
      </c>
      <c r="C355" t="s">
        <v>63</v>
      </c>
      <c r="D355" t="s">
        <v>1342</v>
      </c>
      <c r="E355" s="68" t="str">
        <f t="shared" si="5"/>
        <v>20170830 14:18:16.672000</v>
      </c>
    </row>
    <row r="356" spans="1:5">
      <c r="A356">
        <v>18</v>
      </c>
      <c r="B356">
        <v>654.5</v>
      </c>
      <c r="C356" t="s">
        <v>63</v>
      </c>
      <c r="D356" t="s">
        <v>1342</v>
      </c>
      <c r="E356" s="68" t="str">
        <f t="shared" si="5"/>
        <v>20170830 14:18:16.672000</v>
      </c>
    </row>
    <row r="357" spans="1:5">
      <c r="A357">
        <v>90</v>
      </c>
      <c r="B357">
        <v>654.5</v>
      </c>
      <c r="C357" t="s">
        <v>63</v>
      </c>
      <c r="D357" t="s">
        <v>1342</v>
      </c>
      <c r="E357" s="68" t="str">
        <f t="shared" si="5"/>
        <v>20170830 14:18:16.672000</v>
      </c>
    </row>
    <row r="358" spans="1:5">
      <c r="A358">
        <v>83</v>
      </c>
      <c r="B358">
        <v>654.5</v>
      </c>
      <c r="C358" t="s">
        <v>63</v>
      </c>
      <c r="D358" t="s">
        <v>1342</v>
      </c>
      <c r="E358" s="68" t="str">
        <f t="shared" si="5"/>
        <v>20170830 14:18:16.672000</v>
      </c>
    </row>
    <row r="359" spans="1:5">
      <c r="A359">
        <v>9</v>
      </c>
      <c r="B359">
        <v>654.5</v>
      </c>
      <c r="C359" t="s">
        <v>63</v>
      </c>
      <c r="D359" t="s">
        <v>1342</v>
      </c>
      <c r="E359" s="68" t="str">
        <f t="shared" si="5"/>
        <v>20170830 14:18:16.672000</v>
      </c>
    </row>
    <row r="360" spans="1:5">
      <c r="A360">
        <v>12</v>
      </c>
      <c r="B360">
        <v>654.5</v>
      </c>
      <c r="C360" t="s">
        <v>63</v>
      </c>
      <c r="D360" t="s">
        <v>1342</v>
      </c>
      <c r="E360" s="68" t="str">
        <f t="shared" si="5"/>
        <v>20170830 14:18:16.672000</v>
      </c>
    </row>
    <row r="361" spans="1:5">
      <c r="A361">
        <v>35</v>
      </c>
      <c r="B361">
        <v>654.5</v>
      </c>
      <c r="C361" t="s">
        <v>63</v>
      </c>
      <c r="D361" t="s">
        <v>1342</v>
      </c>
      <c r="E361" s="68" t="str">
        <f t="shared" si="5"/>
        <v>20170830 14:18:16.672000</v>
      </c>
    </row>
    <row r="362" spans="1:5">
      <c r="A362">
        <v>88</v>
      </c>
      <c r="B362">
        <v>655</v>
      </c>
      <c r="C362" t="s">
        <v>63</v>
      </c>
      <c r="D362" t="s">
        <v>1343</v>
      </c>
      <c r="E362" s="68" t="str">
        <f t="shared" si="5"/>
        <v>20170830 14:31:55.222000</v>
      </c>
    </row>
    <row r="363" spans="1:5">
      <c r="A363">
        <v>90</v>
      </c>
      <c r="B363">
        <v>655</v>
      </c>
      <c r="C363" t="s">
        <v>63</v>
      </c>
      <c r="D363" t="s">
        <v>1343</v>
      </c>
      <c r="E363" s="68" t="str">
        <f t="shared" si="5"/>
        <v>20170830 14:31:55.222000</v>
      </c>
    </row>
    <row r="364" spans="1:5">
      <c r="A364">
        <v>75</v>
      </c>
      <c r="B364">
        <v>655</v>
      </c>
      <c r="C364" t="s">
        <v>63</v>
      </c>
      <c r="D364" t="s">
        <v>1343</v>
      </c>
      <c r="E364" s="68" t="str">
        <f t="shared" si="5"/>
        <v>20170830 14:31:55.222000</v>
      </c>
    </row>
    <row r="365" spans="1:5">
      <c r="A365">
        <v>84</v>
      </c>
      <c r="B365">
        <v>655</v>
      </c>
      <c r="C365" t="s">
        <v>63</v>
      </c>
      <c r="D365" t="s">
        <v>1343</v>
      </c>
      <c r="E365" s="68" t="str">
        <f t="shared" si="5"/>
        <v>20170830 14:31:55.222000</v>
      </c>
    </row>
    <row r="366" spans="1:5">
      <c r="A366">
        <v>463</v>
      </c>
      <c r="B366">
        <v>655</v>
      </c>
      <c r="C366" t="s">
        <v>63</v>
      </c>
      <c r="D366" t="s">
        <v>1343</v>
      </c>
      <c r="E366" s="68" t="str">
        <f t="shared" si="5"/>
        <v>20170830 14:31:55.222000</v>
      </c>
    </row>
    <row r="367" spans="1:5">
      <c r="A367">
        <v>57</v>
      </c>
      <c r="B367">
        <v>652.5</v>
      </c>
      <c r="C367" t="s">
        <v>67</v>
      </c>
      <c r="D367" t="s">
        <v>1344</v>
      </c>
      <c r="E367" s="68" t="str">
        <f t="shared" si="5"/>
        <v>20170830 14:46:06.187329</v>
      </c>
    </row>
    <row r="368" spans="1:5">
      <c r="A368">
        <v>42</v>
      </c>
      <c r="B368">
        <v>652.5</v>
      </c>
      <c r="C368" t="s">
        <v>70</v>
      </c>
      <c r="D368" t="s">
        <v>1345</v>
      </c>
      <c r="E368" s="68" t="str">
        <f t="shared" si="5"/>
        <v>20170830 14:46:06.187344</v>
      </c>
    </row>
    <row r="369" spans="1:5">
      <c r="A369">
        <v>401</v>
      </c>
      <c r="B369">
        <v>652.5</v>
      </c>
      <c r="C369" t="s">
        <v>63</v>
      </c>
      <c r="D369" t="s">
        <v>1346</v>
      </c>
      <c r="E369" s="68" t="str">
        <f t="shared" si="5"/>
        <v>20170830 14:46:06.197000</v>
      </c>
    </row>
    <row r="370" spans="1:5">
      <c r="A370">
        <v>18</v>
      </c>
      <c r="B370">
        <v>651</v>
      </c>
      <c r="C370" t="s">
        <v>63</v>
      </c>
      <c r="D370" t="s">
        <v>1347</v>
      </c>
      <c r="E370" s="68" t="str">
        <f t="shared" si="5"/>
        <v>20170830 14:53:33.981000</v>
      </c>
    </row>
    <row r="371" spans="1:5">
      <c r="A371">
        <v>482</v>
      </c>
      <c r="B371">
        <v>651</v>
      </c>
      <c r="C371" t="s">
        <v>63</v>
      </c>
      <c r="D371" t="s">
        <v>1348</v>
      </c>
      <c r="E371" s="68" t="str">
        <f t="shared" si="5"/>
        <v>20170830 14:53:34.011000</v>
      </c>
    </row>
    <row r="372" spans="1:5">
      <c r="A372">
        <v>100</v>
      </c>
      <c r="B372">
        <v>650.5</v>
      </c>
      <c r="C372" t="s">
        <v>63</v>
      </c>
      <c r="D372" t="s">
        <v>1349</v>
      </c>
      <c r="E372" s="68" t="str">
        <f t="shared" si="5"/>
        <v>20170830 15:09:54.653000</v>
      </c>
    </row>
    <row r="373" spans="1:5">
      <c r="A373">
        <v>81</v>
      </c>
      <c r="B373">
        <v>650.5</v>
      </c>
      <c r="C373" t="s">
        <v>63</v>
      </c>
      <c r="D373" t="s">
        <v>1349</v>
      </c>
      <c r="E373" s="68" t="str">
        <f t="shared" si="5"/>
        <v>20170830 15:09:54.653000</v>
      </c>
    </row>
    <row r="374" spans="1:5">
      <c r="A374">
        <v>100</v>
      </c>
      <c r="B374">
        <v>650.5</v>
      </c>
      <c r="C374" t="s">
        <v>63</v>
      </c>
      <c r="D374" t="s">
        <v>1349</v>
      </c>
      <c r="E374" s="68" t="str">
        <f t="shared" si="5"/>
        <v>20170830 15:09:54.653000</v>
      </c>
    </row>
    <row r="375" spans="1:5">
      <c r="A375">
        <v>84</v>
      </c>
      <c r="B375">
        <v>650.5</v>
      </c>
      <c r="C375" t="s">
        <v>63</v>
      </c>
      <c r="D375" t="s">
        <v>1349</v>
      </c>
      <c r="E375" s="68" t="str">
        <f t="shared" si="5"/>
        <v>20170830 15:09:54.653000</v>
      </c>
    </row>
    <row r="376" spans="1:5">
      <c r="A376">
        <v>100</v>
      </c>
      <c r="B376">
        <v>650.5</v>
      </c>
      <c r="C376" t="s">
        <v>63</v>
      </c>
      <c r="D376" t="s">
        <v>1349</v>
      </c>
      <c r="E376" s="68" t="str">
        <f t="shared" si="5"/>
        <v>20170830 15:09:54.653000</v>
      </c>
    </row>
    <row r="377" spans="1:5">
      <c r="A377">
        <v>90</v>
      </c>
      <c r="B377">
        <v>650.5</v>
      </c>
      <c r="C377" t="s">
        <v>63</v>
      </c>
      <c r="D377" t="s">
        <v>1349</v>
      </c>
      <c r="E377" s="68" t="str">
        <f t="shared" si="5"/>
        <v>20170830 15:09:54.653000</v>
      </c>
    </row>
    <row r="378" spans="1:5">
      <c r="A378">
        <v>70</v>
      </c>
      <c r="B378">
        <v>650.5</v>
      </c>
      <c r="C378" t="s">
        <v>63</v>
      </c>
      <c r="D378" t="s">
        <v>1349</v>
      </c>
      <c r="E378" s="68" t="str">
        <f t="shared" si="5"/>
        <v>20170830 15:09:54.653000</v>
      </c>
    </row>
    <row r="379" spans="1:5">
      <c r="A379">
        <v>90</v>
      </c>
      <c r="B379">
        <v>650.5</v>
      </c>
      <c r="C379" t="s">
        <v>63</v>
      </c>
      <c r="D379" t="s">
        <v>1349</v>
      </c>
      <c r="E379" s="68" t="str">
        <f t="shared" si="5"/>
        <v>20170830 15:09:54.653000</v>
      </c>
    </row>
    <row r="380" spans="1:5">
      <c r="A380">
        <v>119</v>
      </c>
      <c r="B380">
        <v>650.5</v>
      </c>
      <c r="C380" t="s">
        <v>63</v>
      </c>
      <c r="D380" t="s">
        <v>1349</v>
      </c>
      <c r="E380" s="68" t="str">
        <f t="shared" si="5"/>
        <v>20170830 15:09:54.653000</v>
      </c>
    </row>
    <row r="381" spans="1:5">
      <c r="A381">
        <v>166</v>
      </c>
      <c r="B381">
        <v>650.5</v>
      </c>
      <c r="C381" t="s">
        <v>63</v>
      </c>
      <c r="D381" t="s">
        <v>1349</v>
      </c>
      <c r="E381" s="68" t="str">
        <f t="shared" si="5"/>
        <v>20170830 15:09:54.653000</v>
      </c>
    </row>
    <row r="382" spans="1:5">
      <c r="A382">
        <v>61</v>
      </c>
      <c r="B382">
        <v>648.5</v>
      </c>
      <c r="C382" t="s">
        <v>63</v>
      </c>
      <c r="D382" t="s">
        <v>1350</v>
      </c>
      <c r="E382" s="68" t="str">
        <f t="shared" si="5"/>
        <v>20170830 15:17:03.251000</v>
      </c>
    </row>
    <row r="383" spans="1:5">
      <c r="A383">
        <v>100</v>
      </c>
      <c r="B383">
        <v>648.5</v>
      </c>
      <c r="C383" t="s">
        <v>63</v>
      </c>
      <c r="D383" t="s">
        <v>1350</v>
      </c>
      <c r="E383" s="68" t="str">
        <f t="shared" si="5"/>
        <v>20170830 15:17:03.251000</v>
      </c>
    </row>
    <row r="384" spans="1:5">
      <c r="A384">
        <v>90</v>
      </c>
      <c r="B384">
        <v>648.5</v>
      </c>
      <c r="C384" t="s">
        <v>63</v>
      </c>
      <c r="D384" t="s">
        <v>1350</v>
      </c>
      <c r="E384" s="68" t="str">
        <f t="shared" si="5"/>
        <v>20170830 15:17:03.251000</v>
      </c>
    </row>
    <row r="385" spans="1:5">
      <c r="A385">
        <v>90</v>
      </c>
      <c r="B385">
        <v>648.5</v>
      </c>
      <c r="C385" t="s">
        <v>63</v>
      </c>
      <c r="D385" t="s">
        <v>1350</v>
      </c>
      <c r="E385" s="68" t="str">
        <f t="shared" si="5"/>
        <v>20170830 15:17:03.251000</v>
      </c>
    </row>
    <row r="386" spans="1:5">
      <c r="A386">
        <v>100</v>
      </c>
      <c r="B386">
        <v>648.5</v>
      </c>
      <c r="C386" t="s">
        <v>63</v>
      </c>
      <c r="D386" t="s">
        <v>1350</v>
      </c>
      <c r="E386" s="68" t="str">
        <f t="shared" ref="E386:E449" si="6">LEFT(D386,FIND(" ",D386)-1)&amp;" "&amp;IF((MID(D386,FIND(" ",D386)+1,2))&lt;"23",MID(D386,FIND(" ",D386)+1,2) + 2 - VALUE(MID(D386,28,1)),"0"&amp;"0")&amp;MID(D386,FIND(" ",D386)+3,13)</f>
        <v>20170830 15:17:03.251000</v>
      </c>
    </row>
    <row r="387" spans="1:5">
      <c r="A387">
        <v>84</v>
      </c>
      <c r="B387">
        <v>648.5</v>
      </c>
      <c r="C387" t="s">
        <v>63</v>
      </c>
      <c r="D387" t="s">
        <v>1350</v>
      </c>
      <c r="E387" s="68" t="str">
        <f t="shared" si="6"/>
        <v>20170830 15:17:03.251000</v>
      </c>
    </row>
    <row r="388" spans="1:5">
      <c r="A388">
        <v>100</v>
      </c>
      <c r="B388">
        <v>648.5</v>
      </c>
      <c r="C388" t="s">
        <v>63</v>
      </c>
      <c r="D388" t="s">
        <v>1350</v>
      </c>
      <c r="E388" s="68" t="str">
        <f t="shared" si="6"/>
        <v>20170830 15:17:03.251000</v>
      </c>
    </row>
    <row r="389" spans="1:5">
      <c r="A389">
        <v>196</v>
      </c>
      <c r="B389">
        <v>648.5</v>
      </c>
      <c r="C389" t="s">
        <v>63</v>
      </c>
      <c r="D389" t="s">
        <v>1350</v>
      </c>
      <c r="E389" s="68" t="str">
        <f t="shared" si="6"/>
        <v>20170830 15:17:03.251000</v>
      </c>
    </row>
    <row r="390" spans="1:5">
      <c r="A390">
        <v>90</v>
      </c>
      <c r="B390">
        <v>648.5</v>
      </c>
      <c r="C390" t="s">
        <v>63</v>
      </c>
      <c r="D390" t="s">
        <v>1350</v>
      </c>
      <c r="E390" s="68" t="str">
        <f t="shared" si="6"/>
        <v>20170830 15:17:03.251000</v>
      </c>
    </row>
    <row r="391" spans="1:5">
      <c r="A391">
        <v>89</v>
      </c>
      <c r="B391">
        <v>648.5</v>
      </c>
      <c r="C391" t="s">
        <v>63</v>
      </c>
      <c r="D391" t="s">
        <v>1350</v>
      </c>
      <c r="E391" s="68" t="str">
        <f t="shared" si="6"/>
        <v>20170830 15:17:03.251000</v>
      </c>
    </row>
    <row r="392" spans="1:5">
      <c r="A392">
        <v>34</v>
      </c>
      <c r="B392">
        <v>647</v>
      </c>
      <c r="C392" t="s">
        <v>67</v>
      </c>
      <c r="D392" t="s">
        <v>1351</v>
      </c>
      <c r="E392" s="68" t="str">
        <f t="shared" si="6"/>
        <v>20170830 15:19:57.496851</v>
      </c>
    </row>
    <row r="393" spans="1:5">
      <c r="A393">
        <v>232</v>
      </c>
      <c r="B393">
        <v>647</v>
      </c>
      <c r="C393" t="s">
        <v>63</v>
      </c>
      <c r="D393" t="s">
        <v>1352</v>
      </c>
      <c r="E393" s="68" t="str">
        <f t="shared" si="6"/>
        <v>20170830 15:20:15.360000</v>
      </c>
    </row>
    <row r="394" spans="1:5">
      <c r="A394">
        <v>34</v>
      </c>
      <c r="B394">
        <v>647</v>
      </c>
      <c r="C394" t="s">
        <v>67</v>
      </c>
      <c r="D394" t="s">
        <v>1353</v>
      </c>
      <c r="E394" s="68" t="str">
        <f t="shared" si="6"/>
        <v>20170830 15:20:15.370590</v>
      </c>
    </row>
    <row r="395" spans="1:5">
      <c r="A395">
        <v>400</v>
      </c>
      <c r="B395">
        <v>646</v>
      </c>
      <c r="C395" t="s">
        <v>63</v>
      </c>
      <c r="D395" t="s">
        <v>1354</v>
      </c>
      <c r="E395" s="68" t="str">
        <f t="shared" si="6"/>
        <v>20170830 15:27:55.852000</v>
      </c>
    </row>
    <row r="396" spans="1:5">
      <c r="A396">
        <v>67</v>
      </c>
      <c r="B396">
        <v>649.5</v>
      </c>
      <c r="C396" t="s">
        <v>63</v>
      </c>
      <c r="D396" t="s">
        <v>1355</v>
      </c>
      <c r="E396" s="68" t="str">
        <f t="shared" si="6"/>
        <v>20170830 15:37:57.497000</v>
      </c>
    </row>
    <row r="397" spans="1:5">
      <c r="A397">
        <v>100</v>
      </c>
      <c r="B397">
        <v>649.5</v>
      </c>
      <c r="C397" t="s">
        <v>63</v>
      </c>
      <c r="D397" t="s">
        <v>1355</v>
      </c>
      <c r="E397" s="68" t="str">
        <f t="shared" si="6"/>
        <v>20170830 15:37:57.497000</v>
      </c>
    </row>
    <row r="398" spans="1:5">
      <c r="A398">
        <v>115</v>
      </c>
      <c r="B398">
        <v>649.5</v>
      </c>
      <c r="C398" t="s">
        <v>63</v>
      </c>
      <c r="D398" t="s">
        <v>1355</v>
      </c>
      <c r="E398" s="68" t="str">
        <f t="shared" si="6"/>
        <v>20170830 15:37:57.497000</v>
      </c>
    </row>
    <row r="399" spans="1:5">
      <c r="A399">
        <v>68</v>
      </c>
      <c r="B399">
        <v>649.5</v>
      </c>
      <c r="C399" t="s">
        <v>63</v>
      </c>
      <c r="D399" t="s">
        <v>1355</v>
      </c>
      <c r="E399" s="68" t="str">
        <f t="shared" si="6"/>
        <v>20170830 15:37:57.497000</v>
      </c>
    </row>
    <row r="400" spans="1:5">
      <c r="A400">
        <v>591</v>
      </c>
      <c r="B400">
        <v>649</v>
      </c>
      <c r="C400" t="s">
        <v>63</v>
      </c>
      <c r="D400" t="s">
        <v>1356</v>
      </c>
      <c r="E400" s="68" t="str">
        <f t="shared" si="6"/>
        <v>20170830 16:15:29.368000</v>
      </c>
    </row>
    <row r="401" spans="1:5">
      <c r="A401">
        <v>9</v>
      </c>
      <c r="B401">
        <v>649</v>
      </c>
      <c r="C401" t="s">
        <v>63</v>
      </c>
      <c r="D401" t="s">
        <v>1356</v>
      </c>
      <c r="E401" s="68" t="str">
        <f t="shared" si="6"/>
        <v>20170830 16:15:29.368000</v>
      </c>
    </row>
    <row r="402" spans="1:5">
      <c r="A402">
        <v>20</v>
      </c>
      <c r="B402">
        <v>650</v>
      </c>
      <c r="C402" t="s">
        <v>63</v>
      </c>
      <c r="D402" t="s">
        <v>1357</v>
      </c>
      <c r="E402" s="68" t="str">
        <f t="shared" si="6"/>
        <v>20170830 16:30:41.821000</v>
      </c>
    </row>
    <row r="403" spans="1:5">
      <c r="A403">
        <v>90</v>
      </c>
      <c r="B403">
        <v>650</v>
      </c>
      <c r="C403" t="s">
        <v>63</v>
      </c>
      <c r="D403" t="s">
        <v>1357</v>
      </c>
      <c r="E403" s="68" t="str">
        <f t="shared" si="6"/>
        <v>20170830 16:30:41.821000</v>
      </c>
    </row>
    <row r="404" spans="1:5">
      <c r="A404">
        <v>79</v>
      </c>
      <c r="B404">
        <v>650</v>
      </c>
      <c r="C404" t="s">
        <v>63</v>
      </c>
      <c r="D404" t="s">
        <v>1357</v>
      </c>
      <c r="E404" s="68" t="str">
        <f t="shared" si="6"/>
        <v>20170830 16:30:41.821000</v>
      </c>
    </row>
    <row r="405" spans="1:5">
      <c r="A405">
        <v>90</v>
      </c>
      <c r="B405">
        <v>650</v>
      </c>
      <c r="C405" t="s">
        <v>63</v>
      </c>
      <c r="D405" t="s">
        <v>1357</v>
      </c>
      <c r="E405" s="68" t="str">
        <f t="shared" si="6"/>
        <v>20170830 16:30:41.821000</v>
      </c>
    </row>
    <row r="406" spans="1:5">
      <c r="A406">
        <v>73</v>
      </c>
      <c r="B406">
        <v>650</v>
      </c>
      <c r="C406" t="s">
        <v>63</v>
      </c>
      <c r="D406" t="s">
        <v>1357</v>
      </c>
      <c r="E406" s="68" t="str">
        <f t="shared" si="6"/>
        <v>20170830 16:30:41.821000</v>
      </c>
    </row>
    <row r="407" spans="1:5">
      <c r="A407">
        <v>116</v>
      </c>
      <c r="B407">
        <v>650</v>
      </c>
      <c r="C407" t="s">
        <v>63</v>
      </c>
      <c r="D407" t="s">
        <v>1357</v>
      </c>
      <c r="E407" s="68" t="str">
        <f t="shared" si="6"/>
        <v>20170830 16:30:41.821000</v>
      </c>
    </row>
    <row r="408" spans="1:5">
      <c r="A408">
        <v>369</v>
      </c>
      <c r="B408">
        <v>650</v>
      </c>
      <c r="C408" t="s">
        <v>63</v>
      </c>
      <c r="D408" t="s">
        <v>1358</v>
      </c>
      <c r="E408" s="68" t="str">
        <f t="shared" si="6"/>
        <v>20170830 16:31:33.643000</v>
      </c>
    </row>
    <row r="409" spans="1:5">
      <c r="A409">
        <v>163</v>
      </c>
      <c r="B409">
        <v>650</v>
      </c>
      <c r="C409" t="s">
        <v>63</v>
      </c>
      <c r="D409" t="s">
        <v>1359</v>
      </c>
      <c r="E409" s="68" t="str">
        <f t="shared" si="6"/>
        <v>20170830 16:31:52.048000</v>
      </c>
    </row>
    <row r="410" spans="1:5">
      <c r="A410">
        <v>262</v>
      </c>
      <c r="B410">
        <v>650</v>
      </c>
      <c r="C410" t="s">
        <v>63</v>
      </c>
      <c r="D410" t="s">
        <v>1360</v>
      </c>
      <c r="E410" s="68" t="str">
        <f t="shared" si="6"/>
        <v>20170830 16:32:10.776000</v>
      </c>
    </row>
    <row r="411" spans="1:5">
      <c r="A411">
        <v>125</v>
      </c>
      <c r="B411">
        <v>650</v>
      </c>
      <c r="C411" t="s">
        <v>63</v>
      </c>
      <c r="D411" t="s">
        <v>1361</v>
      </c>
      <c r="E411" s="68" t="str">
        <f t="shared" si="6"/>
        <v>20170830 16:32:15.265000</v>
      </c>
    </row>
    <row r="412" spans="1:5">
      <c r="A412">
        <v>113</v>
      </c>
      <c r="B412">
        <v>650</v>
      </c>
      <c r="C412" t="s">
        <v>63</v>
      </c>
      <c r="D412" t="s">
        <v>1362</v>
      </c>
      <c r="E412" s="68" t="str">
        <f t="shared" si="6"/>
        <v>20170830 16:32:18.492000</v>
      </c>
    </row>
    <row r="413" spans="1:5">
      <c r="A413">
        <v>50</v>
      </c>
      <c r="B413">
        <v>650</v>
      </c>
      <c r="C413" t="s">
        <v>63</v>
      </c>
      <c r="D413" t="s">
        <v>1363</v>
      </c>
      <c r="E413" s="68" t="str">
        <f t="shared" si="6"/>
        <v>20170830 16:32:26.983000</v>
      </c>
    </row>
    <row r="414" spans="1:5">
      <c r="A414">
        <v>62</v>
      </c>
      <c r="B414">
        <v>650</v>
      </c>
      <c r="C414" t="s">
        <v>63</v>
      </c>
      <c r="D414" t="s">
        <v>1364</v>
      </c>
      <c r="E414" s="68" t="str">
        <f t="shared" si="6"/>
        <v>20170831 9:11:04.951000</v>
      </c>
    </row>
    <row r="415" spans="1:5">
      <c r="A415">
        <v>100</v>
      </c>
      <c r="B415">
        <v>651.5</v>
      </c>
      <c r="C415" t="s">
        <v>63</v>
      </c>
      <c r="D415" t="s">
        <v>1365</v>
      </c>
      <c r="E415" s="68" t="str">
        <f t="shared" si="6"/>
        <v>20170831 9:17:21.806000</v>
      </c>
    </row>
    <row r="416" spans="1:5">
      <c r="A416">
        <v>30</v>
      </c>
      <c r="B416">
        <v>651.5</v>
      </c>
      <c r="C416" t="s">
        <v>63</v>
      </c>
      <c r="D416" t="s">
        <v>1365</v>
      </c>
      <c r="E416" s="68" t="str">
        <f t="shared" si="6"/>
        <v>20170831 9:17:21.806000</v>
      </c>
    </row>
    <row r="417" spans="1:5">
      <c r="A417">
        <v>34</v>
      </c>
      <c r="B417">
        <v>651.5</v>
      </c>
      <c r="C417" t="s">
        <v>63</v>
      </c>
      <c r="D417" t="s">
        <v>1365</v>
      </c>
      <c r="E417" s="68" t="str">
        <f t="shared" si="6"/>
        <v>20170831 9:17:21.806000</v>
      </c>
    </row>
    <row r="418" spans="1:5">
      <c r="A418">
        <v>45</v>
      </c>
      <c r="B418">
        <v>651.5</v>
      </c>
      <c r="C418" t="s">
        <v>63</v>
      </c>
      <c r="D418" t="s">
        <v>1365</v>
      </c>
      <c r="E418" s="68" t="str">
        <f t="shared" si="6"/>
        <v>20170831 9:17:21.806000</v>
      </c>
    </row>
    <row r="419" spans="1:5">
      <c r="A419">
        <v>93</v>
      </c>
      <c r="B419">
        <v>651.5</v>
      </c>
      <c r="C419" t="s">
        <v>63</v>
      </c>
      <c r="D419" t="s">
        <v>1365</v>
      </c>
      <c r="E419" s="68" t="str">
        <f t="shared" si="6"/>
        <v>20170831 9:17:21.806000</v>
      </c>
    </row>
    <row r="420" spans="1:5">
      <c r="A420">
        <v>29</v>
      </c>
      <c r="B420">
        <v>651.5</v>
      </c>
      <c r="C420" t="s">
        <v>63</v>
      </c>
      <c r="D420" t="s">
        <v>1366</v>
      </c>
      <c r="E420" s="68" t="str">
        <f t="shared" si="6"/>
        <v>20170831 9:17:21.831000</v>
      </c>
    </row>
    <row r="421" spans="1:5">
      <c r="A421">
        <v>64</v>
      </c>
      <c r="B421">
        <v>651.5</v>
      </c>
      <c r="C421" t="s">
        <v>63</v>
      </c>
      <c r="D421" t="s">
        <v>1367</v>
      </c>
      <c r="E421" s="68" t="str">
        <f t="shared" si="6"/>
        <v>20170831 9:17:21.832000</v>
      </c>
    </row>
    <row r="422" spans="1:5">
      <c r="A422">
        <v>30</v>
      </c>
      <c r="B422">
        <v>651.5</v>
      </c>
      <c r="C422" t="s">
        <v>63</v>
      </c>
      <c r="D422" t="s">
        <v>1368</v>
      </c>
      <c r="E422" s="68" t="str">
        <f t="shared" si="6"/>
        <v>20170831 9:17:21.865000</v>
      </c>
    </row>
    <row r="423" spans="1:5">
      <c r="A423">
        <v>13</v>
      </c>
      <c r="B423">
        <v>651.5</v>
      </c>
      <c r="C423" t="s">
        <v>63</v>
      </c>
      <c r="D423" t="s">
        <v>1369</v>
      </c>
      <c r="E423" s="68" t="str">
        <f t="shared" si="6"/>
        <v>20170831 9:17:22.293000</v>
      </c>
    </row>
    <row r="424" spans="1:5">
      <c r="A424">
        <v>128</v>
      </c>
      <c r="B424">
        <v>651</v>
      </c>
      <c r="C424" t="s">
        <v>63</v>
      </c>
      <c r="D424" t="s">
        <v>1370</v>
      </c>
      <c r="E424" s="68" t="str">
        <f t="shared" si="6"/>
        <v>20170831 9:22:07.431000</v>
      </c>
    </row>
    <row r="425" spans="1:5">
      <c r="A425">
        <v>472</v>
      </c>
      <c r="B425">
        <v>651</v>
      </c>
      <c r="C425" t="s">
        <v>63</v>
      </c>
      <c r="D425" t="s">
        <v>1370</v>
      </c>
      <c r="E425" s="68" t="str">
        <f t="shared" si="6"/>
        <v>20170831 9:22:07.431000</v>
      </c>
    </row>
    <row r="426" spans="1:5">
      <c r="A426">
        <v>90</v>
      </c>
      <c r="B426">
        <v>651</v>
      </c>
      <c r="C426" t="s">
        <v>63</v>
      </c>
      <c r="D426" t="s">
        <v>1371</v>
      </c>
      <c r="E426" s="68" t="str">
        <f t="shared" si="6"/>
        <v>20170831 9:25:03.439000</v>
      </c>
    </row>
    <row r="427" spans="1:5">
      <c r="A427">
        <v>98</v>
      </c>
      <c r="B427">
        <v>651</v>
      </c>
      <c r="C427" t="s">
        <v>63</v>
      </c>
      <c r="D427" t="s">
        <v>1371</v>
      </c>
      <c r="E427" s="68" t="str">
        <f t="shared" si="6"/>
        <v>20170831 9:25:03.439000</v>
      </c>
    </row>
    <row r="428" spans="1:5">
      <c r="A428">
        <v>90</v>
      </c>
      <c r="B428">
        <v>651</v>
      </c>
      <c r="C428" t="s">
        <v>63</v>
      </c>
      <c r="D428" t="s">
        <v>1371</v>
      </c>
      <c r="E428" s="68" t="str">
        <f t="shared" si="6"/>
        <v>20170831 9:25:03.439000</v>
      </c>
    </row>
    <row r="429" spans="1:5">
      <c r="A429">
        <v>40</v>
      </c>
      <c r="B429">
        <v>651</v>
      </c>
      <c r="C429" t="s">
        <v>63</v>
      </c>
      <c r="D429" t="s">
        <v>1371</v>
      </c>
      <c r="E429" s="68" t="str">
        <f t="shared" si="6"/>
        <v>20170831 9:25:03.439000</v>
      </c>
    </row>
    <row r="430" spans="1:5">
      <c r="A430">
        <v>32</v>
      </c>
      <c r="B430">
        <v>651</v>
      </c>
      <c r="C430" t="s">
        <v>63</v>
      </c>
      <c r="D430" t="s">
        <v>1371</v>
      </c>
      <c r="E430" s="68" t="str">
        <f t="shared" si="6"/>
        <v>20170831 9:25:03.439000</v>
      </c>
    </row>
    <row r="431" spans="1:5">
      <c r="A431">
        <v>50</v>
      </c>
      <c r="B431">
        <v>651</v>
      </c>
      <c r="C431" t="s">
        <v>63</v>
      </c>
      <c r="D431" t="s">
        <v>1371</v>
      </c>
      <c r="E431" s="68" t="str">
        <f t="shared" si="6"/>
        <v>20170831 9:25:03.439000</v>
      </c>
    </row>
    <row r="432" spans="1:5">
      <c r="A432">
        <v>413</v>
      </c>
      <c r="B432">
        <v>650</v>
      </c>
      <c r="C432" t="s">
        <v>63</v>
      </c>
      <c r="D432" t="s">
        <v>1372</v>
      </c>
      <c r="E432" s="68" t="str">
        <f t="shared" si="6"/>
        <v>20170831 9:44:39.423000</v>
      </c>
    </row>
    <row r="433" spans="1:5">
      <c r="A433">
        <v>87</v>
      </c>
      <c r="B433">
        <v>650</v>
      </c>
      <c r="C433" t="s">
        <v>63</v>
      </c>
      <c r="D433" t="s">
        <v>1372</v>
      </c>
      <c r="E433" s="68" t="str">
        <f t="shared" si="6"/>
        <v>20170831 9:44:39.423000</v>
      </c>
    </row>
    <row r="434" spans="1:5">
      <c r="A434">
        <v>600</v>
      </c>
      <c r="B434">
        <v>651.5</v>
      </c>
      <c r="C434" t="s">
        <v>63</v>
      </c>
      <c r="D434" t="s">
        <v>1373</v>
      </c>
      <c r="E434" s="68" t="str">
        <f t="shared" si="6"/>
        <v>20170831 10:06:40.141474</v>
      </c>
    </row>
    <row r="435" spans="1:5">
      <c r="A435">
        <v>700</v>
      </c>
      <c r="B435">
        <v>652.5</v>
      </c>
      <c r="C435" t="s">
        <v>63</v>
      </c>
      <c r="D435" t="s">
        <v>1374</v>
      </c>
      <c r="E435" s="68" t="str">
        <f t="shared" si="6"/>
        <v>20170831 10:11:32.158016</v>
      </c>
    </row>
    <row r="436" spans="1:5">
      <c r="A436">
        <v>37</v>
      </c>
      <c r="B436">
        <v>649.5</v>
      </c>
      <c r="C436" t="s">
        <v>70</v>
      </c>
      <c r="D436" t="s">
        <v>1375</v>
      </c>
      <c r="E436" s="68" t="str">
        <f t="shared" si="6"/>
        <v>20170831 10:29:04.402587</v>
      </c>
    </row>
    <row r="437" spans="1:5">
      <c r="A437">
        <v>155</v>
      </c>
      <c r="B437">
        <v>650</v>
      </c>
      <c r="C437" t="s">
        <v>63</v>
      </c>
      <c r="D437" t="s">
        <v>1376</v>
      </c>
      <c r="E437" s="68" t="str">
        <f t="shared" si="6"/>
        <v>20170831 10:31:32.502000</v>
      </c>
    </row>
    <row r="438" spans="1:5">
      <c r="A438">
        <v>38</v>
      </c>
      <c r="B438">
        <v>650</v>
      </c>
      <c r="C438" t="s">
        <v>63</v>
      </c>
      <c r="D438" t="s">
        <v>1376</v>
      </c>
      <c r="E438" s="68" t="str">
        <f t="shared" si="6"/>
        <v>20170831 10:31:32.502000</v>
      </c>
    </row>
    <row r="439" spans="1:5">
      <c r="A439">
        <v>75</v>
      </c>
      <c r="B439">
        <v>650</v>
      </c>
      <c r="C439" t="s">
        <v>63</v>
      </c>
      <c r="D439" t="s">
        <v>1376</v>
      </c>
      <c r="E439" s="68" t="str">
        <f t="shared" si="6"/>
        <v>20170831 10:31:32.502000</v>
      </c>
    </row>
    <row r="440" spans="1:5">
      <c r="A440">
        <v>90</v>
      </c>
      <c r="B440">
        <v>650</v>
      </c>
      <c r="C440" t="s">
        <v>63</v>
      </c>
      <c r="D440" t="s">
        <v>1376</v>
      </c>
      <c r="E440" s="68" t="str">
        <f t="shared" si="6"/>
        <v>20170831 10:31:32.502000</v>
      </c>
    </row>
    <row r="441" spans="1:5">
      <c r="A441">
        <v>90</v>
      </c>
      <c r="B441">
        <v>650</v>
      </c>
      <c r="C441" t="s">
        <v>63</v>
      </c>
      <c r="D441" t="s">
        <v>1376</v>
      </c>
      <c r="E441" s="68" t="str">
        <f t="shared" si="6"/>
        <v>20170831 10:31:32.502000</v>
      </c>
    </row>
    <row r="442" spans="1:5">
      <c r="A442">
        <v>215</v>
      </c>
      <c r="B442">
        <v>650</v>
      </c>
      <c r="C442" t="s">
        <v>63</v>
      </c>
      <c r="D442" t="s">
        <v>1376</v>
      </c>
      <c r="E442" s="68" t="str">
        <f t="shared" si="6"/>
        <v>20170831 10:31:32.502000</v>
      </c>
    </row>
    <row r="443" spans="1:5">
      <c r="A443">
        <v>500</v>
      </c>
      <c r="B443">
        <v>652</v>
      </c>
      <c r="C443" t="s">
        <v>63</v>
      </c>
      <c r="D443" t="s">
        <v>1377</v>
      </c>
      <c r="E443" s="68" t="str">
        <f t="shared" si="6"/>
        <v>20170831 11:24:17.697000</v>
      </c>
    </row>
    <row r="444" spans="1:5">
      <c r="A444">
        <v>500</v>
      </c>
      <c r="B444">
        <v>657</v>
      </c>
      <c r="C444" t="s">
        <v>63</v>
      </c>
      <c r="D444" t="s">
        <v>1378</v>
      </c>
      <c r="E444" s="68" t="str">
        <f t="shared" si="6"/>
        <v>20170831 11:56:54.584529</v>
      </c>
    </row>
    <row r="445" spans="1:5">
      <c r="A445">
        <v>90</v>
      </c>
      <c r="B445">
        <v>658</v>
      </c>
      <c r="C445" t="s">
        <v>63</v>
      </c>
      <c r="D445" t="s">
        <v>1379</v>
      </c>
      <c r="E445" s="68" t="str">
        <f t="shared" si="6"/>
        <v>20170831 11:58:33.939000</v>
      </c>
    </row>
    <row r="446" spans="1:5">
      <c r="A446">
        <v>52</v>
      </c>
      <c r="B446">
        <v>658</v>
      </c>
      <c r="C446" t="s">
        <v>63</v>
      </c>
      <c r="D446" t="s">
        <v>1379</v>
      </c>
      <c r="E446" s="68" t="str">
        <f t="shared" si="6"/>
        <v>20170831 11:58:33.939000</v>
      </c>
    </row>
    <row r="447" spans="1:5">
      <c r="A447">
        <v>100</v>
      </c>
      <c r="B447">
        <v>658</v>
      </c>
      <c r="C447" t="s">
        <v>63</v>
      </c>
      <c r="D447" t="s">
        <v>1379</v>
      </c>
      <c r="E447" s="68" t="str">
        <f t="shared" si="6"/>
        <v>20170831 11:58:33.939000</v>
      </c>
    </row>
    <row r="448" spans="1:5">
      <c r="A448">
        <v>100</v>
      </c>
      <c r="B448">
        <v>658</v>
      </c>
      <c r="C448" t="s">
        <v>63</v>
      </c>
      <c r="D448" t="s">
        <v>1379</v>
      </c>
      <c r="E448" s="68" t="str">
        <f t="shared" si="6"/>
        <v>20170831 11:58:33.939000</v>
      </c>
    </row>
    <row r="449" spans="1:5">
      <c r="A449">
        <v>92</v>
      </c>
      <c r="B449">
        <v>658</v>
      </c>
      <c r="C449" t="s">
        <v>63</v>
      </c>
      <c r="D449" t="s">
        <v>1379</v>
      </c>
      <c r="E449" s="68" t="str">
        <f t="shared" si="6"/>
        <v>20170831 11:58:33.939000</v>
      </c>
    </row>
    <row r="450" spans="1:5">
      <c r="A450">
        <v>66</v>
      </c>
      <c r="B450">
        <v>658</v>
      </c>
      <c r="C450" t="s">
        <v>63</v>
      </c>
      <c r="D450" t="s">
        <v>1380</v>
      </c>
      <c r="E450" s="68" t="str">
        <f t="shared" ref="E450:E513" si="7">LEFT(D450,FIND(" ",D450)-1)&amp;" "&amp;IF((MID(D450,FIND(" ",D450)+1,2))&lt;"23",MID(D450,FIND(" ",D450)+1,2) + 2 - VALUE(MID(D450,28,1)),"0"&amp;"0")&amp;MID(D450,FIND(" ",D450)+3,13)</f>
        <v>20170831 11:58:39.304000</v>
      </c>
    </row>
    <row r="451" spans="1:5">
      <c r="A451">
        <v>100</v>
      </c>
      <c r="B451">
        <v>655.5</v>
      </c>
      <c r="C451" t="s">
        <v>63</v>
      </c>
      <c r="D451" t="s">
        <v>1381</v>
      </c>
      <c r="E451" s="68" t="str">
        <f t="shared" si="7"/>
        <v>20170831 12:02:54.024000</v>
      </c>
    </row>
    <row r="452" spans="1:5">
      <c r="A452">
        <v>88</v>
      </c>
      <c r="B452">
        <v>655.5</v>
      </c>
      <c r="C452" t="s">
        <v>63</v>
      </c>
      <c r="D452" t="s">
        <v>1381</v>
      </c>
      <c r="E452" s="68" t="str">
        <f t="shared" si="7"/>
        <v>20170831 12:02:54.024000</v>
      </c>
    </row>
    <row r="453" spans="1:5">
      <c r="A453">
        <v>37</v>
      </c>
      <c r="B453">
        <v>655.5</v>
      </c>
      <c r="C453" t="s">
        <v>63</v>
      </c>
      <c r="D453" t="s">
        <v>1381</v>
      </c>
      <c r="E453" s="68" t="str">
        <f t="shared" si="7"/>
        <v>20170831 12:02:54.024000</v>
      </c>
    </row>
    <row r="454" spans="1:5">
      <c r="A454">
        <v>90</v>
      </c>
      <c r="B454">
        <v>655.5</v>
      </c>
      <c r="C454" t="s">
        <v>63</v>
      </c>
      <c r="D454" t="s">
        <v>1381</v>
      </c>
      <c r="E454" s="68" t="str">
        <f t="shared" si="7"/>
        <v>20170831 12:02:54.024000</v>
      </c>
    </row>
    <row r="455" spans="1:5">
      <c r="A455">
        <v>100</v>
      </c>
      <c r="B455">
        <v>655.5</v>
      </c>
      <c r="C455" t="s">
        <v>63</v>
      </c>
      <c r="D455" t="s">
        <v>1381</v>
      </c>
      <c r="E455" s="68" t="str">
        <f t="shared" si="7"/>
        <v>20170831 12:02:54.024000</v>
      </c>
    </row>
    <row r="456" spans="1:5">
      <c r="A456">
        <v>85</v>
      </c>
      <c r="B456">
        <v>655.5</v>
      </c>
      <c r="C456" t="s">
        <v>63</v>
      </c>
      <c r="D456" t="s">
        <v>1382</v>
      </c>
      <c r="E456" s="68" t="str">
        <f t="shared" si="7"/>
        <v>20170831 12:02:54.046000</v>
      </c>
    </row>
    <row r="457" spans="1:5">
      <c r="A457">
        <v>38</v>
      </c>
      <c r="B457">
        <v>657</v>
      </c>
      <c r="C457" t="s">
        <v>63</v>
      </c>
      <c r="D457" t="s">
        <v>1383</v>
      </c>
      <c r="E457" s="68" t="str">
        <f t="shared" si="7"/>
        <v>20170831 12:28:10.342000</v>
      </c>
    </row>
    <row r="458" spans="1:5">
      <c r="A458">
        <v>2</v>
      </c>
      <c r="B458">
        <v>657</v>
      </c>
      <c r="C458" t="s">
        <v>63</v>
      </c>
      <c r="D458" t="s">
        <v>1383</v>
      </c>
      <c r="E458" s="68" t="str">
        <f t="shared" si="7"/>
        <v>20170831 12:28:10.342000</v>
      </c>
    </row>
    <row r="459" spans="1:5">
      <c r="A459">
        <v>230</v>
      </c>
      <c r="B459">
        <v>657</v>
      </c>
      <c r="C459" t="s">
        <v>63</v>
      </c>
      <c r="D459" t="s">
        <v>1383</v>
      </c>
      <c r="E459" s="68" t="str">
        <f t="shared" si="7"/>
        <v>20170831 12:28:10.342000</v>
      </c>
    </row>
    <row r="460" spans="1:5">
      <c r="A460">
        <v>230</v>
      </c>
      <c r="B460">
        <v>657</v>
      </c>
      <c r="C460" t="s">
        <v>63</v>
      </c>
      <c r="D460" t="s">
        <v>1383</v>
      </c>
      <c r="E460" s="68" t="str">
        <f t="shared" si="7"/>
        <v>20170831 12:28:10.342000</v>
      </c>
    </row>
    <row r="461" spans="1:5">
      <c r="A461">
        <v>100</v>
      </c>
      <c r="B461">
        <v>657</v>
      </c>
      <c r="C461" t="s">
        <v>63</v>
      </c>
      <c r="D461" t="s">
        <v>1384</v>
      </c>
      <c r="E461" s="68" t="str">
        <f t="shared" si="7"/>
        <v>20170831 13:02:59.291000</v>
      </c>
    </row>
    <row r="462" spans="1:5">
      <c r="A462">
        <v>100</v>
      </c>
      <c r="B462">
        <v>657</v>
      </c>
      <c r="C462" t="s">
        <v>63</v>
      </c>
      <c r="D462" t="s">
        <v>1384</v>
      </c>
      <c r="E462" s="68" t="str">
        <f t="shared" si="7"/>
        <v>20170831 13:02:59.291000</v>
      </c>
    </row>
    <row r="463" spans="1:5">
      <c r="A463">
        <v>180</v>
      </c>
      <c r="B463">
        <v>657</v>
      </c>
      <c r="C463" t="s">
        <v>63</v>
      </c>
      <c r="D463" t="s">
        <v>1384</v>
      </c>
      <c r="E463" s="68" t="str">
        <f t="shared" si="7"/>
        <v>20170831 13:02:59.291000</v>
      </c>
    </row>
    <row r="464" spans="1:5">
      <c r="A464">
        <v>87</v>
      </c>
      <c r="B464">
        <v>657</v>
      </c>
      <c r="C464" t="s">
        <v>63</v>
      </c>
      <c r="D464" t="s">
        <v>1384</v>
      </c>
      <c r="E464" s="68" t="str">
        <f t="shared" si="7"/>
        <v>20170831 13:02:59.291000</v>
      </c>
    </row>
    <row r="465" spans="1:5">
      <c r="A465">
        <v>90</v>
      </c>
      <c r="B465">
        <v>657</v>
      </c>
      <c r="C465" t="s">
        <v>63</v>
      </c>
      <c r="D465" t="s">
        <v>1384</v>
      </c>
      <c r="E465" s="68" t="str">
        <f t="shared" si="7"/>
        <v>20170831 13:02:59.291000</v>
      </c>
    </row>
    <row r="466" spans="1:5">
      <c r="A466">
        <v>43</v>
      </c>
      <c r="B466">
        <v>657</v>
      </c>
      <c r="C466" t="s">
        <v>63</v>
      </c>
      <c r="D466" t="s">
        <v>1384</v>
      </c>
      <c r="E466" s="68" t="str">
        <f t="shared" si="7"/>
        <v>20170831 13:02:59.291000</v>
      </c>
    </row>
    <row r="467" spans="1:5">
      <c r="A467">
        <v>27</v>
      </c>
      <c r="B467">
        <v>656</v>
      </c>
      <c r="C467" t="s">
        <v>63</v>
      </c>
      <c r="D467" t="s">
        <v>1385</v>
      </c>
      <c r="E467" s="68" t="str">
        <f t="shared" si="7"/>
        <v>20170831 13:20:30.893000</v>
      </c>
    </row>
    <row r="468" spans="1:5">
      <c r="A468">
        <v>473</v>
      </c>
      <c r="B468">
        <v>656</v>
      </c>
      <c r="C468" t="s">
        <v>63</v>
      </c>
      <c r="D468" t="s">
        <v>1385</v>
      </c>
      <c r="E468" s="68" t="str">
        <f t="shared" si="7"/>
        <v>20170831 13:20:30.893000</v>
      </c>
    </row>
    <row r="469" spans="1:5">
      <c r="A469">
        <v>250</v>
      </c>
      <c r="B469">
        <v>656.5</v>
      </c>
      <c r="C469" t="s">
        <v>63</v>
      </c>
      <c r="D469" t="s">
        <v>1386</v>
      </c>
      <c r="E469" s="68" t="str">
        <f t="shared" si="7"/>
        <v>20170831 13:55:28.132000</v>
      </c>
    </row>
    <row r="470" spans="1:5">
      <c r="A470">
        <v>98</v>
      </c>
      <c r="B470">
        <v>656.5</v>
      </c>
      <c r="C470" t="s">
        <v>63</v>
      </c>
      <c r="D470" t="s">
        <v>1386</v>
      </c>
      <c r="E470" s="68" t="str">
        <f t="shared" si="7"/>
        <v>20170831 13:55:28.132000</v>
      </c>
    </row>
    <row r="471" spans="1:5">
      <c r="A471">
        <v>90</v>
      </c>
      <c r="B471">
        <v>656.5</v>
      </c>
      <c r="C471" t="s">
        <v>63</v>
      </c>
      <c r="D471" t="s">
        <v>1386</v>
      </c>
      <c r="E471" s="68" t="str">
        <f t="shared" si="7"/>
        <v>20170831 13:55:28.132000</v>
      </c>
    </row>
    <row r="472" spans="1:5">
      <c r="A472">
        <v>62</v>
      </c>
      <c r="B472">
        <v>656.5</v>
      </c>
      <c r="C472" t="s">
        <v>63</v>
      </c>
      <c r="D472" t="s">
        <v>1386</v>
      </c>
      <c r="E472" s="68" t="str">
        <f t="shared" si="7"/>
        <v>20170831 13:55:28.132000</v>
      </c>
    </row>
    <row r="473" spans="1:5">
      <c r="A473">
        <v>86</v>
      </c>
      <c r="B473">
        <v>657</v>
      </c>
      <c r="C473" t="s">
        <v>63</v>
      </c>
      <c r="D473" t="s">
        <v>1387</v>
      </c>
      <c r="E473" s="68" t="str">
        <f t="shared" si="7"/>
        <v>20170831 14:32:55.795000</v>
      </c>
    </row>
    <row r="474" spans="1:5">
      <c r="A474">
        <v>100</v>
      </c>
      <c r="B474">
        <v>657</v>
      </c>
      <c r="C474" t="s">
        <v>63</v>
      </c>
      <c r="D474" t="s">
        <v>1387</v>
      </c>
      <c r="E474" s="68" t="str">
        <f t="shared" si="7"/>
        <v>20170831 14:32:55.795000</v>
      </c>
    </row>
    <row r="475" spans="1:5">
      <c r="A475">
        <v>3</v>
      </c>
      <c r="B475">
        <v>657</v>
      </c>
      <c r="C475" t="s">
        <v>63</v>
      </c>
      <c r="D475" t="s">
        <v>1387</v>
      </c>
      <c r="E475" s="68" t="str">
        <f t="shared" si="7"/>
        <v>20170831 14:32:55.795000</v>
      </c>
    </row>
    <row r="476" spans="1:5">
      <c r="A476">
        <v>90</v>
      </c>
      <c r="B476">
        <v>657</v>
      </c>
      <c r="C476" t="s">
        <v>63</v>
      </c>
      <c r="D476" t="s">
        <v>1387</v>
      </c>
      <c r="E476" s="68" t="str">
        <f t="shared" si="7"/>
        <v>20170831 14:32:55.795000</v>
      </c>
    </row>
    <row r="477" spans="1:5">
      <c r="A477">
        <v>100</v>
      </c>
      <c r="B477">
        <v>657</v>
      </c>
      <c r="C477" t="s">
        <v>63</v>
      </c>
      <c r="D477" t="s">
        <v>1387</v>
      </c>
      <c r="E477" s="68" t="str">
        <f t="shared" si="7"/>
        <v>20170831 14:32:55.795000</v>
      </c>
    </row>
    <row r="478" spans="1:5">
      <c r="A478">
        <v>81</v>
      </c>
      <c r="B478">
        <v>657</v>
      </c>
      <c r="C478" t="s">
        <v>63</v>
      </c>
      <c r="D478" t="s">
        <v>1387</v>
      </c>
      <c r="E478" s="68" t="str">
        <f t="shared" si="7"/>
        <v>20170831 14:32:55.795000</v>
      </c>
    </row>
    <row r="479" spans="1:5">
      <c r="A479">
        <v>140</v>
      </c>
      <c r="B479">
        <v>657</v>
      </c>
      <c r="C479" t="s">
        <v>63</v>
      </c>
      <c r="D479" t="s">
        <v>1388</v>
      </c>
      <c r="E479" s="68" t="str">
        <f t="shared" si="7"/>
        <v>20170831 14:32:55.815000</v>
      </c>
    </row>
    <row r="480" spans="1:5">
      <c r="A480">
        <v>354</v>
      </c>
      <c r="B480">
        <v>658.5</v>
      </c>
      <c r="C480" t="s">
        <v>63</v>
      </c>
      <c r="D480" t="s">
        <v>1389</v>
      </c>
      <c r="E480" s="68" t="str">
        <f t="shared" si="7"/>
        <v>20170831 14:38:54.554000</v>
      </c>
    </row>
    <row r="481" spans="1:5">
      <c r="A481">
        <v>22</v>
      </c>
      <c r="B481">
        <v>658.5</v>
      </c>
      <c r="C481" t="s">
        <v>63</v>
      </c>
      <c r="D481" t="s">
        <v>1389</v>
      </c>
      <c r="E481" s="68" t="str">
        <f t="shared" si="7"/>
        <v>20170831 14:38:54.554000</v>
      </c>
    </row>
    <row r="482" spans="1:5">
      <c r="A482">
        <v>100</v>
      </c>
      <c r="B482">
        <v>658.5</v>
      </c>
      <c r="C482" t="s">
        <v>63</v>
      </c>
      <c r="D482" t="s">
        <v>1389</v>
      </c>
      <c r="E482" s="68" t="str">
        <f t="shared" si="7"/>
        <v>20170831 14:38:54.554000</v>
      </c>
    </row>
    <row r="483" spans="1:5">
      <c r="A483">
        <v>100</v>
      </c>
      <c r="B483">
        <v>658.5</v>
      </c>
      <c r="C483" t="s">
        <v>63</v>
      </c>
      <c r="D483" t="s">
        <v>1389</v>
      </c>
      <c r="E483" s="68" t="str">
        <f t="shared" si="7"/>
        <v>20170831 14:38:54.554000</v>
      </c>
    </row>
    <row r="484" spans="1:5">
      <c r="A484">
        <v>24</v>
      </c>
      <c r="B484">
        <v>658.5</v>
      </c>
      <c r="C484" t="s">
        <v>63</v>
      </c>
      <c r="D484" t="s">
        <v>1389</v>
      </c>
      <c r="E484" s="68" t="str">
        <f t="shared" si="7"/>
        <v>20170831 14:38:54.554000</v>
      </c>
    </row>
    <row r="485" spans="1:5">
      <c r="A485">
        <v>100</v>
      </c>
      <c r="B485">
        <v>661.5</v>
      </c>
      <c r="C485" t="s">
        <v>63</v>
      </c>
      <c r="D485" t="s">
        <v>1390</v>
      </c>
      <c r="E485" s="68" t="str">
        <f t="shared" si="7"/>
        <v>20170831 14:46:05.436000</v>
      </c>
    </row>
    <row r="486" spans="1:5">
      <c r="A486">
        <v>90</v>
      </c>
      <c r="B486">
        <v>661.5</v>
      </c>
      <c r="C486" t="s">
        <v>63</v>
      </c>
      <c r="D486" t="s">
        <v>1390</v>
      </c>
      <c r="E486" s="68" t="str">
        <f t="shared" si="7"/>
        <v>20170831 14:46:05.436000</v>
      </c>
    </row>
    <row r="487" spans="1:5">
      <c r="A487">
        <v>85</v>
      </c>
      <c r="B487">
        <v>661.5</v>
      </c>
      <c r="C487" t="s">
        <v>63</v>
      </c>
      <c r="D487" t="s">
        <v>1390</v>
      </c>
      <c r="E487" s="68" t="str">
        <f t="shared" si="7"/>
        <v>20170831 14:46:05.436000</v>
      </c>
    </row>
    <row r="488" spans="1:5">
      <c r="A488">
        <v>55</v>
      </c>
      <c r="B488">
        <v>661.5</v>
      </c>
      <c r="C488" t="s">
        <v>63</v>
      </c>
      <c r="D488" t="s">
        <v>1390</v>
      </c>
      <c r="E488" s="68" t="str">
        <f t="shared" si="7"/>
        <v>20170831 14:46:05.436000</v>
      </c>
    </row>
    <row r="489" spans="1:5">
      <c r="A489">
        <v>170</v>
      </c>
      <c r="B489">
        <v>661.5</v>
      </c>
      <c r="C489" t="s">
        <v>63</v>
      </c>
      <c r="D489" t="s">
        <v>1390</v>
      </c>
      <c r="E489" s="68" t="str">
        <f t="shared" si="7"/>
        <v>20170831 14:46:05.436000</v>
      </c>
    </row>
    <row r="490" spans="1:5">
      <c r="A490">
        <v>90</v>
      </c>
      <c r="B490">
        <v>660</v>
      </c>
      <c r="C490" t="s">
        <v>63</v>
      </c>
      <c r="D490" t="s">
        <v>1391</v>
      </c>
      <c r="E490" s="68" t="str">
        <f t="shared" si="7"/>
        <v>20170831 14:48:41.440000</v>
      </c>
    </row>
    <row r="491" spans="1:5">
      <c r="A491">
        <v>100</v>
      </c>
      <c r="B491">
        <v>660</v>
      </c>
      <c r="C491" t="s">
        <v>63</v>
      </c>
      <c r="D491" t="s">
        <v>1391</v>
      </c>
      <c r="E491" s="68" t="str">
        <f t="shared" si="7"/>
        <v>20170831 14:48:41.440000</v>
      </c>
    </row>
    <row r="492" spans="1:5">
      <c r="A492">
        <v>100</v>
      </c>
      <c r="B492">
        <v>660</v>
      </c>
      <c r="C492" t="s">
        <v>63</v>
      </c>
      <c r="D492" t="s">
        <v>1391</v>
      </c>
      <c r="E492" s="68" t="str">
        <f t="shared" si="7"/>
        <v>20170831 14:48:41.440000</v>
      </c>
    </row>
    <row r="493" spans="1:5">
      <c r="A493">
        <v>10</v>
      </c>
      <c r="B493">
        <v>660</v>
      </c>
      <c r="C493" t="s">
        <v>63</v>
      </c>
      <c r="D493" t="s">
        <v>1391</v>
      </c>
      <c r="E493" s="68" t="str">
        <f t="shared" si="7"/>
        <v>20170831 14:48:41.440000</v>
      </c>
    </row>
    <row r="494" spans="1:5">
      <c r="A494">
        <v>436</v>
      </c>
      <c r="B494">
        <v>661</v>
      </c>
      <c r="C494" t="s">
        <v>63</v>
      </c>
      <c r="D494" t="s">
        <v>1392</v>
      </c>
      <c r="E494" s="68" t="str">
        <f t="shared" si="7"/>
        <v>20170831 15:30:26.637000</v>
      </c>
    </row>
    <row r="495" spans="1:5">
      <c r="A495">
        <v>64</v>
      </c>
      <c r="B495">
        <v>661</v>
      </c>
      <c r="C495" t="s">
        <v>63</v>
      </c>
      <c r="D495" t="s">
        <v>1392</v>
      </c>
      <c r="E495" s="68" t="str">
        <f t="shared" si="7"/>
        <v>20170831 15:30:26.637000</v>
      </c>
    </row>
    <row r="496" spans="1:5">
      <c r="A496">
        <v>250</v>
      </c>
      <c r="B496">
        <v>662.5</v>
      </c>
      <c r="C496" t="s">
        <v>63</v>
      </c>
      <c r="D496" t="s">
        <v>1393</v>
      </c>
      <c r="E496" s="68" t="str">
        <f t="shared" si="7"/>
        <v>20170831 15:31:57.958000</v>
      </c>
    </row>
    <row r="497" spans="1:5">
      <c r="A497">
        <v>43</v>
      </c>
      <c r="B497">
        <v>662.5</v>
      </c>
      <c r="C497" t="s">
        <v>63</v>
      </c>
      <c r="D497" t="s">
        <v>1393</v>
      </c>
      <c r="E497" s="68" t="str">
        <f t="shared" si="7"/>
        <v>20170831 15:31:57.958000</v>
      </c>
    </row>
    <row r="498" spans="1:5">
      <c r="A498">
        <v>100</v>
      </c>
      <c r="B498">
        <v>662.5</v>
      </c>
      <c r="C498" t="s">
        <v>63</v>
      </c>
      <c r="D498" t="s">
        <v>1393</v>
      </c>
      <c r="E498" s="68" t="str">
        <f t="shared" si="7"/>
        <v>20170831 15:31:57.958000</v>
      </c>
    </row>
    <row r="499" spans="1:5">
      <c r="A499">
        <v>7</v>
      </c>
      <c r="B499">
        <v>662.5</v>
      </c>
      <c r="C499" t="s">
        <v>63</v>
      </c>
      <c r="D499" t="s">
        <v>1393</v>
      </c>
      <c r="E499" s="68" t="str">
        <f t="shared" si="7"/>
        <v>20170831 15:31:57.958000</v>
      </c>
    </row>
    <row r="500" spans="1:5">
      <c r="A500">
        <v>40</v>
      </c>
      <c r="B500">
        <v>663.5</v>
      </c>
      <c r="C500" t="s">
        <v>63</v>
      </c>
      <c r="D500" t="s">
        <v>1394</v>
      </c>
      <c r="E500" s="68" t="str">
        <f t="shared" si="7"/>
        <v>20170831 15:44:15.216000</v>
      </c>
    </row>
    <row r="501" spans="1:5">
      <c r="A501">
        <v>39</v>
      </c>
      <c r="B501">
        <v>663.5</v>
      </c>
      <c r="C501" t="s">
        <v>63</v>
      </c>
      <c r="D501" t="s">
        <v>1394</v>
      </c>
      <c r="E501" s="68" t="str">
        <f t="shared" si="7"/>
        <v>20170831 15:44:15.216000</v>
      </c>
    </row>
    <row r="502" spans="1:5">
      <c r="A502">
        <v>90</v>
      </c>
      <c r="B502">
        <v>663.5</v>
      </c>
      <c r="C502" t="s">
        <v>63</v>
      </c>
      <c r="D502" t="s">
        <v>1394</v>
      </c>
      <c r="E502" s="68" t="str">
        <f t="shared" si="7"/>
        <v>20170831 15:44:15.216000</v>
      </c>
    </row>
    <row r="503" spans="1:5">
      <c r="A503">
        <v>91</v>
      </c>
      <c r="B503">
        <v>663.5</v>
      </c>
      <c r="C503" t="s">
        <v>63</v>
      </c>
      <c r="D503" t="s">
        <v>1394</v>
      </c>
      <c r="E503" s="68" t="str">
        <f t="shared" si="7"/>
        <v>20170831 15:44:15.216000</v>
      </c>
    </row>
    <row r="504" spans="1:5">
      <c r="A504">
        <v>15</v>
      </c>
      <c r="B504">
        <v>663.5</v>
      </c>
      <c r="C504" t="s">
        <v>63</v>
      </c>
      <c r="D504" t="s">
        <v>1394</v>
      </c>
      <c r="E504" s="68" t="str">
        <f t="shared" si="7"/>
        <v>20170831 15:44:15.216000</v>
      </c>
    </row>
    <row r="505" spans="1:5">
      <c r="A505">
        <v>82</v>
      </c>
      <c r="B505">
        <v>663.5</v>
      </c>
      <c r="C505" t="s">
        <v>63</v>
      </c>
      <c r="D505" t="s">
        <v>1394</v>
      </c>
      <c r="E505" s="68" t="str">
        <f t="shared" si="7"/>
        <v>20170831 15:44:15.216000</v>
      </c>
    </row>
    <row r="506" spans="1:5">
      <c r="A506">
        <v>100</v>
      </c>
      <c r="B506">
        <v>663.5</v>
      </c>
      <c r="C506" t="s">
        <v>63</v>
      </c>
      <c r="D506" t="s">
        <v>1394</v>
      </c>
      <c r="E506" s="68" t="str">
        <f t="shared" si="7"/>
        <v>20170831 15:44:15.216000</v>
      </c>
    </row>
    <row r="507" spans="1:5">
      <c r="A507">
        <v>43</v>
      </c>
      <c r="B507">
        <v>663.5</v>
      </c>
      <c r="C507" t="s">
        <v>63</v>
      </c>
      <c r="D507" t="s">
        <v>1394</v>
      </c>
      <c r="E507" s="68" t="str">
        <f t="shared" si="7"/>
        <v>20170831 15:44:15.216000</v>
      </c>
    </row>
    <row r="508" spans="1:5">
      <c r="A508">
        <v>154</v>
      </c>
      <c r="B508">
        <v>662.5</v>
      </c>
      <c r="C508" t="s">
        <v>63</v>
      </c>
      <c r="D508" t="s">
        <v>1395</v>
      </c>
      <c r="E508" s="68" t="str">
        <f t="shared" si="7"/>
        <v>20170831 16:12:02.206000</v>
      </c>
    </row>
    <row r="509" spans="1:5">
      <c r="A509">
        <v>146</v>
      </c>
      <c r="B509">
        <v>662.5</v>
      </c>
      <c r="C509" t="s">
        <v>63</v>
      </c>
      <c r="D509" t="s">
        <v>1396</v>
      </c>
      <c r="E509" s="68" t="str">
        <f t="shared" si="7"/>
        <v>20170831 16:12:02.227000</v>
      </c>
    </row>
    <row r="510" spans="1:5">
      <c r="A510">
        <v>50</v>
      </c>
      <c r="B510">
        <v>663</v>
      </c>
      <c r="C510" t="s">
        <v>63</v>
      </c>
      <c r="D510" t="s">
        <v>1397</v>
      </c>
      <c r="E510" s="68" t="str">
        <f t="shared" si="7"/>
        <v>20170831 16:14:44.570000</v>
      </c>
    </row>
    <row r="511" spans="1:5">
      <c r="A511">
        <v>55</v>
      </c>
      <c r="B511">
        <v>663</v>
      </c>
      <c r="C511" t="s">
        <v>63</v>
      </c>
      <c r="D511" t="s">
        <v>1397</v>
      </c>
      <c r="E511" s="68" t="str">
        <f t="shared" si="7"/>
        <v>20170831 16:14:44.570000</v>
      </c>
    </row>
    <row r="512" spans="1:5">
      <c r="A512">
        <v>173</v>
      </c>
      <c r="B512">
        <v>663</v>
      </c>
      <c r="C512" t="s">
        <v>63</v>
      </c>
      <c r="D512" t="s">
        <v>1397</v>
      </c>
      <c r="E512" s="68" t="str">
        <f t="shared" si="7"/>
        <v>20170831 16:14:44.570000</v>
      </c>
    </row>
    <row r="513" spans="1:5">
      <c r="A513">
        <v>36</v>
      </c>
      <c r="B513">
        <v>663</v>
      </c>
      <c r="C513" t="s">
        <v>63</v>
      </c>
      <c r="D513" t="s">
        <v>1397</v>
      </c>
      <c r="E513" s="68" t="str">
        <f t="shared" si="7"/>
        <v>20170831 16:14:44.570000</v>
      </c>
    </row>
    <row r="514" spans="1:5">
      <c r="A514">
        <v>66</v>
      </c>
      <c r="B514">
        <v>663</v>
      </c>
      <c r="C514" t="s">
        <v>63</v>
      </c>
      <c r="D514" t="s">
        <v>1397</v>
      </c>
      <c r="E514" s="68" t="str">
        <f t="shared" ref="E514:E577" si="8">LEFT(D514,FIND(" ",D514)-1)&amp;" "&amp;IF((MID(D514,FIND(" ",D514)+1,2))&lt;"23",MID(D514,FIND(" ",D514)+1,2) + 2 - VALUE(MID(D514,28,1)),"0"&amp;"0")&amp;MID(D514,FIND(" ",D514)+3,13)</f>
        <v>20170831 16:14:44.570000</v>
      </c>
    </row>
    <row r="515" spans="1:5">
      <c r="A515">
        <v>120</v>
      </c>
      <c r="B515">
        <v>663</v>
      </c>
      <c r="C515" t="s">
        <v>63</v>
      </c>
      <c r="D515" t="s">
        <v>1397</v>
      </c>
      <c r="E515" s="68" t="str">
        <f t="shared" si="8"/>
        <v>20170831 16:14:44.570000</v>
      </c>
    </row>
    <row r="516" spans="1:5">
      <c r="A516">
        <v>97</v>
      </c>
      <c r="B516">
        <v>661</v>
      </c>
      <c r="C516" t="s">
        <v>63</v>
      </c>
      <c r="D516" t="s">
        <v>1398</v>
      </c>
      <c r="E516" s="68" t="str">
        <f t="shared" si="8"/>
        <v>20170831 16:33:50.841000</v>
      </c>
    </row>
    <row r="517" spans="1:5">
      <c r="A517">
        <v>103</v>
      </c>
      <c r="B517">
        <v>661</v>
      </c>
      <c r="C517" t="s">
        <v>63</v>
      </c>
      <c r="D517" t="s">
        <v>1398</v>
      </c>
      <c r="E517" s="68" t="str">
        <f t="shared" si="8"/>
        <v>20170831 16:33:50.841000</v>
      </c>
    </row>
    <row r="518" spans="1:5">
      <c r="A518">
        <v>408</v>
      </c>
      <c r="B518">
        <v>660.5</v>
      </c>
      <c r="C518" t="s">
        <v>63</v>
      </c>
      <c r="D518" t="s">
        <v>1399</v>
      </c>
      <c r="E518" s="68" t="str">
        <f t="shared" si="8"/>
        <v>20170831 16:35:25.543000</v>
      </c>
    </row>
    <row r="519" spans="1:5">
      <c r="A519">
        <v>92</v>
      </c>
      <c r="B519">
        <v>660.5</v>
      </c>
      <c r="C519" t="s">
        <v>63</v>
      </c>
      <c r="D519" t="s">
        <v>1399</v>
      </c>
      <c r="E519" s="68" t="str">
        <f t="shared" si="8"/>
        <v>20170831 16:35:25.543000</v>
      </c>
    </row>
    <row r="520" spans="1:5">
      <c r="A520">
        <v>40</v>
      </c>
      <c r="B520">
        <v>670</v>
      </c>
      <c r="C520" t="s">
        <v>65</v>
      </c>
      <c r="D520" t="s">
        <v>1400</v>
      </c>
      <c r="E520" s="68" t="str">
        <f t="shared" si="8"/>
        <v>20170901 9:22:06.645000</v>
      </c>
    </row>
    <row r="521" spans="1:5">
      <c r="A521">
        <v>25</v>
      </c>
      <c r="B521">
        <v>670</v>
      </c>
      <c r="C521" t="s">
        <v>70</v>
      </c>
      <c r="D521" t="s">
        <v>1401</v>
      </c>
      <c r="E521" s="68" t="str">
        <f t="shared" si="8"/>
        <v>20170901 9:22:06.646191</v>
      </c>
    </row>
    <row r="522" spans="1:5">
      <c r="A522">
        <v>35</v>
      </c>
      <c r="B522">
        <v>670</v>
      </c>
      <c r="C522" t="s">
        <v>67</v>
      </c>
      <c r="D522" t="s">
        <v>1402</v>
      </c>
      <c r="E522" s="68" t="str">
        <f t="shared" si="8"/>
        <v>20170901 9:22:06.646245</v>
      </c>
    </row>
    <row r="523" spans="1:5">
      <c r="A523">
        <v>165</v>
      </c>
      <c r="B523">
        <v>670</v>
      </c>
      <c r="C523" t="s">
        <v>63</v>
      </c>
      <c r="D523" t="s">
        <v>1403</v>
      </c>
      <c r="E523" s="68" t="str">
        <f t="shared" si="8"/>
        <v>20170901 9:22:06.652000</v>
      </c>
    </row>
    <row r="524" spans="1:5">
      <c r="A524">
        <v>40</v>
      </c>
      <c r="B524">
        <v>670</v>
      </c>
      <c r="C524" t="s">
        <v>65</v>
      </c>
      <c r="D524" t="s">
        <v>1404</v>
      </c>
      <c r="E524" s="68" t="str">
        <f t="shared" si="8"/>
        <v>20170901 9:22:50.445000</v>
      </c>
    </row>
    <row r="525" spans="1:5">
      <c r="A525">
        <v>45</v>
      </c>
      <c r="B525">
        <v>670</v>
      </c>
      <c r="C525" t="s">
        <v>63</v>
      </c>
      <c r="D525" t="s">
        <v>1405</v>
      </c>
      <c r="E525" s="68" t="str">
        <f t="shared" si="8"/>
        <v>20170901 9:22:50.451000</v>
      </c>
    </row>
    <row r="526" spans="1:5">
      <c r="A526">
        <v>100</v>
      </c>
      <c r="B526">
        <v>669</v>
      </c>
      <c r="C526" t="s">
        <v>63</v>
      </c>
      <c r="D526" t="s">
        <v>1406</v>
      </c>
      <c r="E526" s="68" t="str">
        <f t="shared" si="8"/>
        <v>20170901 9:24:20.171000</v>
      </c>
    </row>
    <row r="527" spans="1:5">
      <c r="A527">
        <v>99</v>
      </c>
      <c r="B527">
        <v>669</v>
      </c>
      <c r="C527" t="s">
        <v>63</v>
      </c>
      <c r="D527" t="s">
        <v>1406</v>
      </c>
      <c r="E527" s="68" t="str">
        <f t="shared" si="8"/>
        <v>20170901 9:24:20.171000</v>
      </c>
    </row>
    <row r="528" spans="1:5">
      <c r="A528">
        <v>151</v>
      </c>
      <c r="B528">
        <v>669</v>
      </c>
      <c r="C528" t="s">
        <v>63</v>
      </c>
      <c r="D528" t="s">
        <v>1407</v>
      </c>
      <c r="E528" s="68" t="str">
        <f t="shared" si="8"/>
        <v>20170901 9:24:36.662000</v>
      </c>
    </row>
    <row r="529" spans="1:5">
      <c r="A529">
        <v>80</v>
      </c>
      <c r="B529">
        <v>670</v>
      </c>
      <c r="C529" t="s">
        <v>63</v>
      </c>
      <c r="D529" t="s">
        <v>1408</v>
      </c>
      <c r="E529" s="68" t="str">
        <f t="shared" si="8"/>
        <v>20170901 9:28:36.831000</v>
      </c>
    </row>
    <row r="530" spans="1:5">
      <c r="A530">
        <v>90</v>
      </c>
      <c r="B530">
        <v>670</v>
      </c>
      <c r="C530" t="s">
        <v>63</v>
      </c>
      <c r="D530" t="s">
        <v>1408</v>
      </c>
      <c r="E530" s="68" t="str">
        <f t="shared" si="8"/>
        <v>20170901 9:28:36.831000</v>
      </c>
    </row>
    <row r="531" spans="1:5">
      <c r="A531">
        <v>96</v>
      </c>
      <c r="B531">
        <v>670</v>
      </c>
      <c r="C531" t="s">
        <v>63</v>
      </c>
      <c r="D531" t="s">
        <v>1408</v>
      </c>
      <c r="E531" s="68" t="str">
        <f t="shared" si="8"/>
        <v>20170901 9:28:36.831000</v>
      </c>
    </row>
    <row r="532" spans="1:5">
      <c r="A532">
        <v>84</v>
      </c>
      <c r="B532">
        <v>670</v>
      </c>
      <c r="C532" t="s">
        <v>63</v>
      </c>
      <c r="D532" t="s">
        <v>1408</v>
      </c>
      <c r="E532" s="68" t="str">
        <f t="shared" si="8"/>
        <v>20170901 9:28:36.831000</v>
      </c>
    </row>
    <row r="533" spans="1:5">
      <c r="A533">
        <v>89</v>
      </c>
      <c r="B533">
        <v>671.5</v>
      </c>
      <c r="C533" t="s">
        <v>63</v>
      </c>
      <c r="D533" t="s">
        <v>1409</v>
      </c>
      <c r="E533" s="68" t="str">
        <f t="shared" si="8"/>
        <v>20170901 9:30:29.500000</v>
      </c>
    </row>
    <row r="534" spans="1:5">
      <c r="A534">
        <v>90</v>
      </c>
      <c r="B534">
        <v>671.5</v>
      </c>
      <c r="C534" t="s">
        <v>63</v>
      </c>
      <c r="D534" t="s">
        <v>1409</v>
      </c>
      <c r="E534" s="68" t="str">
        <f t="shared" si="8"/>
        <v>20170901 9:30:29.500000</v>
      </c>
    </row>
    <row r="535" spans="1:5">
      <c r="A535">
        <v>100</v>
      </c>
      <c r="B535">
        <v>671.5</v>
      </c>
      <c r="C535" t="s">
        <v>63</v>
      </c>
      <c r="D535" t="s">
        <v>1409</v>
      </c>
      <c r="E535" s="68" t="str">
        <f t="shared" si="8"/>
        <v>20170901 9:30:29.500000</v>
      </c>
    </row>
    <row r="536" spans="1:5">
      <c r="A536">
        <v>71</v>
      </c>
      <c r="B536">
        <v>671.5</v>
      </c>
      <c r="C536" t="s">
        <v>63</v>
      </c>
      <c r="D536" t="s">
        <v>1409</v>
      </c>
      <c r="E536" s="68" t="str">
        <f t="shared" si="8"/>
        <v>20170901 9:30:29.500000</v>
      </c>
    </row>
    <row r="537" spans="1:5">
      <c r="A537">
        <v>63</v>
      </c>
      <c r="B537">
        <v>670</v>
      </c>
      <c r="C537" t="s">
        <v>63</v>
      </c>
      <c r="D537" t="s">
        <v>1410</v>
      </c>
      <c r="E537" s="68" t="str">
        <f t="shared" si="8"/>
        <v>20170901 9:59:08.883000</v>
      </c>
    </row>
    <row r="538" spans="1:5">
      <c r="A538">
        <v>100</v>
      </c>
      <c r="B538">
        <v>670</v>
      </c>
      <c r="C538" t="s">
        <v>63</v>
      </c>
      <c r="D538" t="s">
        <v>1410</v>
      </c>
      <c r="E538" s="68" t="str">
        <f t="shared" si="8"/>
        <v>20170901 9:59:08.883000</v>
      </c>
    </row>
    <row r="539" spans="1:5">
      <c r="A539">
        <v>82</v>
      </c>
      <c r="B539">
        <v>670</v>
      </c>
      <c r="C539" t="s">
        <v>63</v>
      </c>
      <c r="D539" t="s">
        <v>1410</v>
      </c>
      <c r="E539" s="68" t="str">
        <f t="shared" si="8"/>
        <v>20170901 9:59:08.883000</v>
      </c>
    </row>
    <row r="540" spans="1:5">
      <c r="A540">
        <v>50</v>
      </c>
      <c r="B540">
        <v>670</v>
      </c>
      <c r="C540" t="s">
        <v>63</v>
      </c>
      <c r="D540" t="s">
        <v>1411</v>
      </c>
      <c r="E540" s="68" t="str">
        <f t="shared" si="8"/>
        <v>20170901 10:00:36.542000</v>
      </c>
    </row>
    <row r="541" spans="1:5">
      <c r="A541">
        <v>14</v>
      </c>
      <c r="B541">
        <v>670</v>
      </c>
      <c r="C541" t="s">
        <v>63</v>
      </c>
      <c r="D541" t="s">
        <v>1412</v>
      </c>
      <c r="E541" s="68" t="str">
        <f t="shared" si="8"/>
        <v>20170901 10:02:00.227000</v>
      </c>
    </row>
    <row r="542" spans="1:5">
      <c r="A542">
        <v>91</v>
      </c>
      <c r="B542">
        <v>670</v>
      </c>
      <c r="C542" t="s">
        <v>63</v>
      </c>
      <c r="D542" t="s">
        <v>1413</v>
      </c>
      <c r="E542" s="68" t="str">
        <f t="shared" si="8"/>
        <v>20170901 10:02:29.501000</v>
      </c>
    </row>
    <row r="543" spans="1:5">
      <c r="A543">
        <v>50</v>
      </c>
      <c r="B543">
        <v>672.5</v>
      </c>
      <c r="C543" t="s">
        <v>63</v>
      </c>
      <c r="D543" t="s">
        <v>1414</v>
      </c>
      <c r="E543" s="68" t="str">
        <f t="shared" si="8"/>
        <v>20170901 10:29:44.956000</v>
      </c>
    </row>
    <row r="544" spans="1:5">
      <c r="A544">
        <v>90</v>
      </c>
      <c r="B544">
        <v>672.5</v>
      </c>
      <c r="C544" t="s">
        <v>63</v>
      </c>
      <c r="D544" t="s">
        <v>1414</v>
      </c>
      <c r="E544" s="68" t="str">
        <f t="shared" si="8"/>
        <v>20170901 10:29:44.956000</v>
      </c>
    </row>
    <row r="545" spans="1:5">
      <c r="A545">
        <v>88</v>
      </c>
      <c r="B545">
        <v>672.5</v>
      </c>
      <c r="C545" t="s">
        <v>63</v>
      </c>
      <c r="D545" t="s">
        <v>1414</v>
      </c>
      <c r="E545" s="68" t="str">
        <f t="shared" si="8"/>
        <v>20170901 10:29:44.956000</v>
      </c>
    </row>
    <row r="546" spans="1:5">
      <c r="A546">
        <v>59</v>
      </c>
      <c r="B546">
        <v>672.5</v>
      </c>
      <c r="C546" t="s">
        <v>63</v>
      </c>
      <c r="D546" t="s">
        <v>1414</v>
      </c>
      <c r="E546" s="68" t="str">
        <f t="shared" si="8"/>
        <v>20170901 10:29:44.956000</v>
      </c>
    </row>
    <row r="547" spans="1:5">
      <c r="A547">
        <v>90</v>
      </c>
      <c r="B547">
        <v>672.5</v>
      </c>
      <c r="C547" t="s">
        <v>63</v>
      </c>
      <c r="D547" t="s">
        <v>1414</v>
      </c>
      <c r="E547" s="68" t="str">
        <f t="shared" si="8"/>
        <v>20170901 10:29:44.956000</v>
      </c>
    </row>
    <row r="548" spans="1:5">
      <c r="A548">
        <v>75</v>
      </c>
      <c r="B548">
        <v>672.5</v>
      </c>
      <c r="C548" t="s">
        <v>63</v>
      </c>
      <c r="D548" t="s">
        <v>1414</v>
      </c>
      <c r="E548" s="68" t="str">
        <f t="shared" si="8"/>
        <v>20170901 10:29:44.956000</v>
      </c>
    </row>
    <row r="549" spans="1:5">
      <c r="A549">
        <v>48</v>
      </c>
      <c r="B549">
        <v>672.5</v>
      </c>
      <c r="C549" t="s">
        <v>63</v>
      </c>
      <c r="D549" t="s">
        <v>1414</v>
      </c>
      <c r="E549" s="68" t="str">
        <f t="shared" si="8"/>
        <v>20170901 10:29:44.956000</v>
      </c>
    </row>
    <row r="550" spans="1:5">
      <c r="A550">
        <v>100</v>
      </c>
      <c r="B550">
        <v>672.5</v>
      </c>
      <c r="C550" t="s">
        <v>63</v>
      </c>
      <c r="D550" t="s">
        <v>1415</v>
      </c>
      <c r="E550" s="68" t="str">
        <f t="shared" si="8"/>
        <v>20170901 10:36:48.810000</v>
      </c>
    </row>
    <row r="551" spans="1:5">
      <c r="A551">
        <v>87</v>
      </c>
      <c r="B551">
        <v>672.5</v>
      </c>
      <c r="C551" t="s">
        <v>63</v>
      </c>
      <c r="D551" t="s">
        <v>1415</v>
      </c>
      <c r="E551" s="68" t="str">
        <f t="shared" si="8"/>
        <v>20170901 10:36:48.810000</v>
      </c>
    </row>
    <row r="552" spans="1:5">
      <c r="A552">
        <v>90</v>
      </c>
      <c r="B552">
        <v>672.5</v>
      </c>
      <c r="C552" t="s">
        <v>63</v>
      </c>
      <c r="D552" t="s">
        <v>1415</v>
      </c>
      <c r="E552" s="68" t="str">
        <f t="shared" si="8"/>
        <v>20170901 10:36:48.810000</v>
      </c>
    </row>
    <row r="553" spans="1:5">
      <c r="A553">
        <v>73</v>
      </c>
      <c r="B553">
        <v>672.5</v>
      </c>
      <c r="C553" t="s">
        <v>63</v>
      </c>
      <c r="D553" t="s">
        <v>1415</v>
      </c>
      <c r="E553" s="68" t="str">
        <f t="shared" si="8"/>
        <v>20170901 10:36:48.810000</v>
      </c>
    </row>
    <row r="554" spans="1:5">
      <c r="A554">
        <v>60</v>
      </c>
      <c r="B554">
        <v>672</v>
      </c>
      <c r="C554" t="s">
        <v>63</v>
      </c>
      <c r="D554" t="s">
        <v>1416</v>
      </c>
      <c r="E554" s="68" t="str">
        <f t="shared" si="8"/>
        <v>20170901 10:45:36.027000</v>
      </c>
    </row>
    <row r="555" spans="1:5">
      <c r="A555">
        <v>40</v>
      </c>
      <c r="B555">
        <v>672</v>
      </c>
      <c r="C555" t="s">
        <v>63</v>
      </c>
      <c r="D555" t="s">
        <v>1416</v>
      </c>
      <c r="E555" s="68" t="str">
        <f t="shared" si="8"/>
        <v>20170901 10:45:36.027000</v>
      </c>
    </row>
    <row r="556" spans="1:5">
      <c r="A556">
        <v>100</v>
      </c>
      <c r="B556">
        <v>672</v>
      </c>
      <c r="C556" t="s">
        <v>63</v>
      </c>
      <c r="D556" t="s">
        <v>1416</v>
      </c>
      <c r="E556" s="68" t="str">
        <f t="shared" si="8"/>
        <v>20170901 10:45:36.027000</v>
      </c>
    </row>
    <row r="557" spans="1:5">
      <c r="A557">
        <v>50</v>
      </c>
      <c r="B557">
        <v>672</v>
      </c>
      <c r="C557" t="s">
        <v>63</v>
      </c>
      <c r="D557" t="s">
        <v>1416</v>
      </c>
      <c r="E557" s="68" t="str">
        <f t="shared" si="8"/>
        <v>20170901 10:45:36.027000</v>
      </c>
    </row>
    <row r="558" spans="1:5">
      <c r="A558">
        <v>50</v>
      </c>
      <c r="B558">
        <v>672</v>
      </c>
      <c r="C558" t="s">
        <v>70</v>
      </c>
      <c r="D558" t="s">
        <v>1417</v>
      </c>
      <c r="E558" s="68" t="str">
        <f t="shared" si="8"/>
        <v>20170901 10:45:36.027973</v>
      </c>
    </row>
    <row r="559" spans="1:5">
      <c r="A559">
        <v>50</v>
      </c>
      <c r="B559">
        <v>672</v>
      </c>
      <c r="C559" t="s">
        <v>70</v>
      </c>
      <c r="D559" t="s">
        <v>1417</v>
      </c>
      <c r="E559" s="68" t="str">
        <f t="shared" si="8"/>
        <v>20170901 10:45:36.027973</v>
      </c>
    </row>
    <row r="560" spans="1:5">
      <c r="A560">
        <v>357</v>
      </c>
      <c r="B560">
        <v>670</v>
      </c>
      <c r="C560" t="s">
        <v>63</v>
      </c>
      <c r="D560" t="s">
        <v>1418</v>
      </c>
      <c r="E560" s="68" t="str">
        <f t="shared" si="8"/>
        <v>20170901 11:03:58.035000</v>
      </c>
    </row>
    <row r="561" spans="1:5">
      <c r="A561">
        <v>37</v>
      </c>
      <c r="B561">
        <v>670</v>
      </c>
      <c r="C561" t="s">
        <v>65</v>
      </c>
      <c r="D561" t="s">
        <v>1419</v>
      </c>
      <c r="E561" s="68" t="str">
        <f t="shared" si="8"/>
        <v>20170901 11:03:58.044000</v>
      </c>
    </row>
    <row r="562" spans="1:5">
      <c r="A562">
        <v>20</v>
      </c>
      <c r="B562">
        <v>670</v>
      </c>
      <c r="C562" t="s">
        <v>65</v>
      </c>
      <c r="D562" t="s">
        <v>1419</v>
      </c>
      <c r="E562" s="68" t="str">
        <f t="shared" si="8"/>
        <v>20170901 11:03:58.044000</v>
      </c>
    </row>
    <row r="563" spans="1:5">
      <c r="A563">
        <v>11</v>
      </c>
      <c r="B563">
        <v>670</v>
      </c>
      <c r="C563" t="s">
        <v>67</v>
      </c>
      <c r="D563" t="s">
        <v>1420</v>
      </c>
      <c r="E563" s="68" t="str">
        <f t="shared" si="8"/>
        <v>20170901 11:03:58.044981</v>
      </c>
    </row>
    <row r="564" spans="1:5">
      <c r="A564">
        <v>19</v>
      </c>
      <c r="B564">
        <v>670</v>
      </c>
      <c r="C564" t="s">
        <v>70</v>
      </c>
      <c r="D564" t="s">
        <v>1421</v>
      </c>
      <c r="E564" s="68" t="str">
        <f t="shared" si="8"/>
        <v>20170901 11:03:58.044996</v>
      </c>
    </row>
    <row r="565" spans="1:5">
      <c r="A565">
        <v>38</v>
      </c>
      <c r="B565">
        <v>670</v>
      </c>
      <c r="C565" t="s">
        <v>67</v>
      </c>
      <c r="D565" t="s">
        <v>1422</v>
      </c>
      <c r="E565" s="68" t="str">
        <f t="shared" si="8"/>
        <v>20170901 11:03:58.045023</v>
      </c>
    </row>
    <row r="566" spans="1:5">
      <c r="A566">
        <v>1</v>
      </c>
      <c r="B566">
        <v>670</v>
      </c>
      <c r="C566" t="s">
        <v>67</v>
      </c>
      <c r="D566" t="s">
        <v>1423</v>
      </c>
      <c r="E566" s="68" t="str">
        <f t="shared" si="8"/>
        <v>20170901 11:03:58.045045</v>
      </c>
    </row>
    <row r="567" spans="1:5">
      <c r="A567">
        <v>17</v>
      </c>
      <c r="B567">
        <v>670</v>
      </c>
      <c r="C567" t="s">
        <v>70</v>
      </c>
      <c r="D567" t="s">
        <v>1424</v>
      </c>
      <c r="E567" s="68" t="str">
        <f t="shared" si="8"/>
        <v>20170901 11:03:58.045073</v>
      </c>
    </row>
    <row r="568" spans="1:5">
      <c r="A568">
        <v>144</v>
      </c>
      <c r="B568">
        <v>669.75</v>
      </c>
      <c r="C568" t="s">
        <v>67</v>
      </c>
      <c r="D568" t="s">
        <v>1425</v>
      </c>
      <c r="E568" s="68" t="str">
        <f t="shared" si="8"/>
        <v>20170901 11:05:23.442402</v>
      </c>
    </row>
    <row r="569" spans="1:5">
      <c r="A569">
        <v>144</v>
      </c>
      <c r="B569">
        <v>670</v>
      </c>
      <c r="C569" t="s">
        <v>63</v>
      </c>
      <c r="D569" t="s">
        <v>1426</v>
      </c>
      <c r="E569" s="68" t="str">
        <f t="shared" si="8"/>
        <v>20170901 11:05:23.516000</v>
      </c>
    </row>
    <row r="570" spans="1:5">
      <c r="A570">
        <v>12</v>
      </c>
      <c r="B570">
        <v>670</v>
      </c>
      <c r="C570" t="s">
        <v>63</v>
      </c>
      <c r="D570" t="s">
        <v>1426</v>
      </c>
      <c r="E570" s="68" t="str">
        <f t="shared" si="8"/>
        <v>20170901 11:05:23.516000</v>
      </c>
    </row>
    <row r="571" spans="1:5">
      <c r="A571">
        <v>50</v>
      </c>
      <c r="B571">
        <v>670</v>
      </c>
      <c r="C571" t="s">
        <v>70</v>
      </c>
      <c r="D571" t="s">
        <v>1427</v>
      </c>
      <c r="E571" s="68" t="str">
        <f t="shared" si="8"/>
        <v>20170901 11:05:23.516907</v>
      </c>
    </row>
    <row r="572" spans="1:5">
      <c r="A572">
        <v>44</v>
      </c>
      <c r="B572">
        <v>669.5</v>
      </c>
      <c r="C572" t="s">
        <v>63</v>
      </c>
      <c r="D572" t="s">
        <v>1428</v>
      </c>
      <c r="E572" s="68" t="str">
        <f t="shared" si="8"/>
        <v>20170901 11:18:05.876000</v>
      </c>
    </row>
    <row r="573" spans="1:5">
      <c r="A573">
        <v>100</v>
      </c>
      <c r="B573">
        <v>669.5</v>
      </c>
      <c r="C573" t="s">
        <v>63</v>
      </c>
      <c r="D573" t="s">
        <v>1428</v>
      </c>
      <c r="E573" s="68" t="str">
        <f t="shared" si="8"/>
        <v>20170901 11:18:05.876000</v>
      </c>
    </row>
    <row r="574" spans="1:5">
      <c r="A574">
        <v>90</v>
      </c>
      <c r="B574">
        <v>669.5</v>
      </c>
      <c r="C574" t="s">
        <v>63</v>
      </c>
      <c r="D574" t="s">
        <v>1428</v>
      </c>
      <c r="E574" s="68" t="str">
        <f t="shared" si="8"/>
        <v>20170901 11:18:05.876000</v>
      </c>
    </row>
    <row r="575" spans="1:5">
      <c r="A575">
        <v>48</v>
      </c>
      <c r="B575">
        <v>669.5</v>
      </c>
      <c r="C575" t="s">
        <v>63</v>
      </c>
      <c r="D575" t="s">
        <v>1428</v>
      </c>
      <c r="E575" s="68" t="str">
        <f t="shared" si="8"/>
        <v>20170901 11:18:05.876000</v>
      </c>
    </row>
    <row r="576" spans="1:5">
      <c r="A576">
        <v>118</v>
      </c>
      <c r="B576">
        <v>669.5</v>
      </c>
      <c r="C576" t="s">
        <v>63</v>
      </c>
      <c r="D576" t="s">
        <v>1428</v>
      </c>
      <c r="E576" s="68" t="str">
        <f t="shared" si="8"/>
        <v>20170901 11:18:05.876000</v>
      </c>
    </row>
    <row r="577" spans="1:5">
      <c r="A577">
        <v>750</v>
      </c>
      <c r="B577">
        <v>670</v>
      </c>
      <c r="C577" t="s">
        <v>63</v>
      </c>
      <c r="D577" t="s">
        <v>1429</v>
      </c>
      <c r="E577" s="68" t="str">
        <f t="shared" si="8"/>
        <v>20170901 11:49:55.484293</v>
      </c>
    </row>
    <row r="578" spans="1:5">
      <c r="A578">
        <v>36</v>
      </c>
      <c r="B578">
        <v>671</v>
      </c>
      <c r="C578" t="s">
        <v>70</v>
      </c>
      <c r="D578" t="s">
        <v>1430</v>
      </c>
      <c r="E578" s="68" t="str">
        <f t="shared" ref="E578:E607" si="9">LEFT(D578,FIND(" ",D578)-1)&amp;" "&amp;IF((MID(D578,FIND(" ",D578)+1,2))&lt;"23",MID(D578,FIND(" ",D578)+1,2) + 2 - VALUE(MID(D578,28,1)),"0"&amp;"0")&amp;MID(D578,FIND(" ",D578)+3,13)</f>
        <v>20170901 12:59:07.552158</v>
      </c>
    </row>
    <row r="579" spans="1:5">
      <c r="A579">
        <v>45</v>
      </c>
      <c r="B579">
        <v>671</v>
      </c>
      <c r="C579" t="s">
        <v>63</v>
      </c>
      <c r="D579" t="s">
        <v>1431</v>
      </c>
      <c r="E579" s="68" t="str">
        <f t="shared" si="9"/>
        <v>20170901 12:59:07.562000</v>
      </c>
    </row>
    <row r="580" spans="1:5">
      <c r="A580">
        <v>57</v>
      </c>
      <c r="B580">
        <v>671</v>
      </c>
      <c r="C580" t="s">
        <v>65</v>
      </c>
      <c r="D580" t="s">
        <v>1432</v>
      </c>
      <c r="E580" s="68" t="str">
        <f t="shared" si="9"/>
        <v>20170901 12:59:07.582000</v>
      </c>
    </row>
    <row r="581" spans="1:5">
      <c r="A581">
        <v>50</v>
      </c>
      <c r="B581">
        <v>671</v>
      </c>
      <c r="C581" t="s">
        <v>67</v>
      </c>
      <c r="D581" t="s">
        <v>1433</v>
      </c>
      <c r="E581" s="68" t="str">
        <f t="shared" si="9"/>
        <v>20170901 12:59:07.582282</v>
      </c>
    </row>
    <row r="582" spans="1:5">
      <c r="A582">
        <v>100</v>
      </c>
      <c r="B582">
        <v>671</v>
      </c>
      <c r="C582" t="s">
        <v>63</v>
      </c>
      <c r="D582" t="s">
        <v>1434</v>
      </c>
      <c r="E582" s="68" t="str">
        <f t="shared" si="9"/>
        <v>20170901 12:59:07.592000</v>
      </c>
    </row>
    <row r="583" spans="1:5">
      <c r="A583">
        <v>93</v>
      </c>
      <c r="B583">
        <v>671</v>
      </c>
      <c r="C583" t="s">
        <v>63</v>
      </c>
      <c r="D583" t="s">
        <v>1434</v>
      </c>
      <c r="E583" s="68" t="str">
        <f t="shared" si="9"/>
        <v>20170901 12:59:07.592000</v>
      </c>
    </row>
    <row r="584" spans="1:5">
      <c r="A584">
        <v>119</v>
      </c>
      <c r="B584">
        <v>671</v>
      </c>
      <c r="C584" t="s">
        <v>63</v>
      </c>
      <c r="D584" t="s">
        <v>1434</v>
      </c>
      <c r="E584" s="68" t="str">
        <f t="shared" si="9"/>
        <v>20170901 12:59:07.592000</v>
      </c>
    </row>
    <row r="585" spans="1:5">
      <c r="A585">
        <v>500</v>
      </c>
      <c r="B585">
        <v>669</v>
      </c>
      <c r="C585" t="s">
        <v>63</v>
      </c>
      <c r="D585" t="s">
        <v>1435</v>
      </c>
      <c r="E585" s="68" t="str">
        <f t="shared" si="9"/>
        <v>20170901 13:28:40.666934</v>
      </c>
    </row>
    <row r="586" spans="1:5">
      <c r="A586">
        <v>90</v>
      </c>
      <c r="B586">
        <v>667.5</v>
      </c>
      <c r="C586" t="s">
        <v>63</v>
      </c>
      <c r="D586" t="s">
        <v>1436</v>
      </c>
      <c r="E586" s="68" t="str">
        <f t="shared" si="9"/>
        <v>20170901 14:34:41.508000</v>
      </c>
    </row>
    <row r="587" spans="1:5">
      <c r="A587">
        <v>102</v>
      </c>
      <c r="B587">
        <v>667.5</v>
      </c>
      <c r="C587" t="s">
        <v>63</v>
      </c>
      <c r="D587" t="s">
        <v>1436</v>
      </c>
      <c r="E587" s="68" t="str">
        <f t="shared" si="9"/>
        <v>20170901 14:34:41.508000</v>
      </c>
    </row>
    <row r="588" spans="1:5">
      <c r="A588">
        <v>81</v>
      </c>
      <c r="B588">
        <v>667.5</v>
      </c>
      <c r="C588" t="s">
        <v>63</v>
      </c>
      <c r="D588" t="s">
        <v>1436</v>
      </c>
      <c r="E588" s="68" t="str">
        <f t="shared" si="9"/>
        <v>20170901 14:34:41.508000</v>
      </c>
    </row>
    <row r="589" spans="1:5">
      <c r="A589">
        <v>16</v>
      </c>
      <c r="B589">
        <v>667.5</v>
      </c>
      <c r="C589" t="s">
        <v>63</v>
      </c>
      <c r="D589" t="s">
        <v>1436</v>
      </c>
      <c r="E589" s="68" t="str">
        <f t="shared" si="9"/>
        <v>20170901 14:34:41.508000</v>
      </c>
    </row>
    <row r="590" spans="1:5">
      <c r="A590">
        <v>173</v>
      </c>
      <c r="B590">
        <v>667.5</v>
      </c>
      <c r="C590" t="s">
        <v>63</v>
      </c>
      <c r="D590" t="s">
        <v>1436</v>
      </c>
      <c r="E590" s="68" t="str">
        <f t="shared" si="9"/>
        <v>20170901 14:34:41.508000</v>
      </c>
    </row>
    <row r="591" spans="1:5">
      <c r="A591">
        <v>38</v>
      </c>
      <c r="B591">
        <v>667.5</v>
      </c>
      <c r="C591" t="s">
        <v>63</v>
      </c>
      <c r="D591" t="s">
        <v>1436</v>
      </c>
      <c r="E591" s="68" t="str">
        <f t="shared" si="9"/>
        <v>20170901 14:34:41.508000</v>
      </c>
    </row>
    <row r="592" spans="1:5">
      <c r="A592">
        <v>95</v>
      </c>
      <c r="B592">
        <v>666.5</v>
      </c>
      <c r="C592" t="s">
        <v>63</v>
      </c>
      <c r="D592" t="s">
        <v>1437</v>
      </c>
      <c r="E592" s="68" t="str">
        <f t="shared" si="9"/>
        <v>20170901 15:16:22.237000</v>
      </c>
    </row>
    <row r="593" spans="1:5">
      <c r="A593">
        <v>100</v>
      </c>
      <c r="B593">
        <v>666.5</v>
      </c>
      <c r="C593" t="s">
        <v>63</v>
      </c>
      <c r="D593" t="s">
        <v>1437</v>
      </c>
      <c r="E593" s="68" t="str">
        <f t="shared" si="9"/>
        <v>20170901 15:16:22.237000</v>
      </c>
    </row>
    <row r="594" spans="1:5">
      <c r="A594">
        <v>100</v>
      </c>
      <c r="B594">
        <v>666.5</v>
      </c>
      <c r="C594" t="s">
        <v>63</v>
      </c>
      <c r="D594" t="s">
        <v>1437</v>
      </c>
      <c r="E594" s="68" t="str">
        <f t="shared" si="9"/>
        <v>20170901 15:16:22.237000</v>
      </c>
    </row>
    <row r="595" spans="1:5">
      <c r="A595">
        <v>26</v>
      </c>
      <c r="B595">
        <v>666.5</v>
      </c>
      <c r="C595" t="s">
        <v>63</v>
      </c>
      <c r="D595" t="s">
        <v>1437</v>
      </c>
      <c r="E595" s="68" t="str">
        <f t="shared" si="9"/>
        <v>20170901 15:16:22.237000</v>
      </c>
    </row>
    <row r="596" spans="1:5">
      <c r="A596">
        <v>94</v>
      </c>
      <c r="B596">
        <v>666.5</v>
      </c>
      <c r="C596" t="s">
        <v>63</v>
      </c>
      <c r="D596" t="s">
        <v>1437</v>
      </c>
      <c r="E596" s="68" t="str">
        <f t="shared" si="9"/>
        <v>20170901 15:16:22.237000</v>
      </c>
    </row>
    <row r="597" spans="1:5">
      <c r="A597">
        <v>28</v>
      </c>
      <c r="B597">
        <v>666.5</v>
      </c>
      <c r="C597" t="s">
        <v>63</v>
      </c>
      <c r="D597" t="s">
        <v>1437</v>
      </c>
      <c r="E597" s="68" t="str">
        <f t="shared" si="9"/>
        <v>20170901 15:16:22.237000</v>
      </c>
    </row>
    <row r="598" spans="1:5">
      <c r="A598">
        <v>57</v>
      </c>
      <c r="B598">
        <v>666.5</v>
      </c>
      <c r="C598" t="s">
        <v>63</v>
      </c>
      <c r="D598" t="s">
        <v>1437</v>
      </c>
      <c r="E598" s="68" t="str">
        <f t="shared" si="9"/>
        <v>20170901 15:16:22.237000</v>
      </c>
    </row>
    <row r="599" spans="1:5">
      <c r="A599">
        <v>30</v>
      </c>
      <c r="B599">
        <v>670</v>
      </c>
      <c r="C599" t="s">
        <v>63</v>
      </c>
      <c r="D599" t="s">
        <v>1438</v>
      </c>
      <c r="E599" s="68" t="str">
        <f t="shared" si="9"/>
        <v>20170901 15:48:58.963000</v>
      </c>
    </row>
    <row r="600" spans="1:5">
      <c r="A600">
        <v>770</v>
      </c>
      <c r="B600">
        <v>670</v>
      </c>
      <c r="C600" t="s">
        <v>63</v>
      </c>
      <c r="D600" t="s">
        <v>1438</v>
      </c>
      <c r="E600" s="68" t="str">
        <f t="shared" si="9"/>
        <v>20170901 15:48:58.963000</v>
      </c>
    </row>
    <row r="601" spans="1:5">
      <c r="A601">
        <v>200</v>
      </c>
      <c r="B601">
        <v>670</v>
      </c>
      <c r="C601" t="s">
        <v>63</v>
      </c>
      <c r="D601" t="s">
        <v>1439</v>
      </c>
      <c r="E601" s="68" t="str">
        <f t="shared" si="9"/>
        <v>20170901 16:28:27.232000</v>
      </c>
    </row>
    <row r="602" spans="1:5">
      <c r="A602">
        <v>600</v>
      </c>
      <c r="B602">
        <v>670</v>
      </c>
      <c r="C602" t="s">
        <v>63</v>
      </c>
      <c r="D602" t="s">
        <v>1439</v>
      </c>
      <c r="E602" s="68" t="str">
        <f t="shared" si="9"/>
        <v>20170901 16:28:27.232000</v>
      </c>
    </row>
    <row r="603" spans="1:5">
      <c r="A603">
        <v>485</v>
      </c>
      <c r="B603">
        <v>670</v>
      </c>
      <c r="C603" t="s">
        <v>63</v>
      </c>
      <c r="D603" t="s">
        <v>1440</v>
      </c>
      <c r="E603" s="68" t="str">
        <f t="shared" si="9"/>
        <v>20170901 16:37:58.928000</v>
      </c>
    </row>
    <row r="604" spans="1:5">
      <c r="A604">
        <v>225</v>
      </c>
      <c r="B604">
        <v>670</v>
      </c>
      <c r="C604" t="s">
        <v>63</v>
      </c>
      <c r="D604" t="s">
        <v>1440</v>
      </c>
      <c r="E604" s="68" t="str">
        <f t="shared" si="9"/>
        <v>20170901 16:37:58.928000</v>
      </c>
    </row>
    <row r="605" spans="1:5">
      <c r="A605">
        <v>301</v>
      </c>
      <c r="B605">
        <v>670</v>
      </c>
      <c r="C605" t="s">
        <v>63</v>
      </c>
      <c r="D605" t="s">
        <v>1440</v>
      </c>
      <c r="E605" s="68" t="str">
        <f t="shared" si="9"/>
        <v>20170901 16:37:58.928000</v>
      </c>
    </row>
    <row r="606" spans="1:5">
      <c r="A606">
        <v>151</v>
      </c>
      <c r="B606">
        <v>670</v>
      </c>
      <c r="C606" t="s">
        <v>63</v>
      </c>
      <c r="D606" t="s">
        <v>1440</v>
      </c>
      <c r="E606" s="68" t="str">
        <f t="shared" si="9"/>
        <v>20170901 16:37:58.928000</v>
      </c>
    </row>
    <row r="607" spans="1:5">
      <c r="A607">
        <v>238</v>
      </c>
      <c r="B607">
        <v>670</v>
      </c>
      <c r="C607" t="s">
        <v>63</v>
      </c>
      <c r="D607" t="s">
        <v>1440</v>
      </c>
      <c r="E607" s="68" t="str">
        <f t="shared" si="9"/>
        <v>20170901 16:37:58.928000</v>
      </c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L89"/>
  <sheetViews>
    <sheetView workbookViewId="0">
      <selection activeCell="H3" sqref="H3:L8"/>
    </sheetView>
  </sheetViews>
  <sheetFormatPr defaultRowHeight="12.75"/>
  <cols>
    <col min="4" max="4" width="0" hidden="1" customWidth="1"/>
    <col min="5" max="5" width="23.28515625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3.2851562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40</v>
      </c>
      <c r="B2">
        <v>670</v>
      </c>
      <c r="C2" t="s">
        <v>65</v>
      </c>
      <c r="D2" t="s">
        <v>1400</v>
      </c>
      <c r="E2" s="68" t="str">
        <f t="shared" ref="E2:E65" si="0">LEFT(D2,FIND(" ",D2)-1)&amp;" "&amp;IF((MID(D2,FIND(" ",D2)+1,2))&lt;"23",MID(D2,FIND(" ",D2)+1,2) + 2 - VALUE(MID(D2,28,1)),"0"&amp;"0")&amp;MID(D2,FIND(" ",D2)+3,13)</f>
        <v>20170901 9:22:06.645000</v>
      </c>
      <c r="F2" s="69">
        <f t="shared" ref="F2:F65" si="1">A2*B2</f>
        <v>26800</v>
      </c>
    </row>
    <row r="3" spans="1:12">
      <c r="A3">
        <v>25</v>
      </c>
      <c r="B3">
        <v>670</v>
      </c>
      <c r="C3" t="s">
        <v>70</v>
      </c>
      <c r="D3" t="s">
        <v>1401</v>
      </c>
      <c r="E3" s="68" t="str">
        <f t="shared" si="0"/>
        <v>20170901 9:22:06.646191</v>
      </c>
      <c r="F3" s="69">
        <f t="shared" si="1"/>
        <v>16750</v>
      </c>
      <c r="H3" s="77" t="s">
        <v>150</v>
      </c>
      <c r="I3" s="70" t="s">
        <v>151</v>
      </c>
      <c r="J3" s="71" t="s">
        <v>152</v>
      </c>
      <c r="K3" s="72" t="s">
        <v>153</v>
      </c>
      <c r="L3" s="72" t="s">
        <v>154</v>
      </c>
    </row>
    <row r="4" spans="1:12">
      <c r="A4">
        <v>35</v>
      </c>
      <c r="B4">
        <v>670</v>
      </c>
      <c r="C4" t="s">
        <v>67</v>
      </c>
      <c r="D4" t="s">
        <v>1402</v>
      </c>
      <c r="E4" s="68" t="str">
        <f t="shared" si="0"/>
        <v>20170901 9:22:06.646245</v>
      </c>
      <c r="F4" s="69">
        <f t="shared" si="1"/>
        <v>23450</v>
      </c>
      <c r="H4" s="73" t="s">
        <v>70</v>
      </c>
      <c r="I4" s="70">
        <v>247</v>
      </c>
      <c r="J4" s="74">
        <v>670.71428571428567</v>
      </c>
      <c r="K4" s="75">
        <f>I4*L4</f>
        <v>165726</v>
      </c>
      <c r="L4" s="75">
        <f>SUMIF($C$2:$C$10000,"="&amp;H4,$F$2:$F$10000)/I4</f>
        <v>670.9554655870445</v>
      </c>
    </row>
    <row r="5" spans="1:12">
      <c r="A5">
        <v>165</v>
      </c>
      <c r="B5">
        <v>670</v>
      </c>
      <c r="C5" t="s">
        <v>63</v>
      </c>
      <c r="D5" t="s">
        <v>1403</v>
      </c>
      <c r="E5" s="68" t="str">
        <f t="shared" si="0"/>
        <v>20170901 9:22:06.652000</v>
      </c>
      <c r="F5" s="69">
        <f t="shared" si="1"/>
        <v>110550</v>
      </c>
      <c r="H5" s="73" t="s">
        <v>67</v>
      </c>
      <c r="I5" s="70">
        <v>279</v>
      </c>
      <c r="J5" s="74">
        <v>670.125</v>
      </c>
      <c r="K5" s="75">
        <f t="shared" ref="K5:K6" si="2">I5*L5</f>
        <v>186944</v>
      </c>
      <c r="L5" s="75">
        <f>SUMIF($C$2:$C$10000,"="&amp;H5,$F$2:$F$10000)/I5</f>
        <v>670.05017921146953</v>
      </c>
    </row>
    <row r="6" spans="1:12">
      <c r="A6">
        <v>40</v>
      </c>
      <c r="B6">
        <v>670</v>
      </c>
      <c r="C6" t="s">
        <v>65</v>
      </c>
      <c r="D6" t="s">
        <v>1404</v>
      </c>
      <c r="E6" s="68" t="str">
        <f t="shared" si="0"/>
        <v>20170901 9:22:50.445000</v>
      </c>
      <c r="F6" s="69">
        <f t="shared" si="1"/>
        <v>26800</v>
      </c>
      <c r="H6" s="73" t="s">
        <v>63</v>
      </c>
      <c r="I6" s="70">
        <v>9280</v>
      </c>
      <c r="J6" s="74">
        <v>669.99285714285713</v>
      </c>
      <c r="K6" s="75">
        <f t="shared" si="2"/>
        <v>6217057</v>
      </c>
      <c r="L6" s="75">
        <f t="shared" ref="L6" si="3">SUMIF($C$2:$C$10000,"="&amp;H6,$F$2:$F$10000)/I6</f>
        <v>669.94148706896556</v>
      </c>
    </row>
    <row r="7" spans="1:12">
      <c r="A7">
        <v>45</v>
      </c>
      <c r="B7">
        <v>670</v>
      </c>
      <c r="C7" t="s">
        <v>63</v>
      </c>
      <c r="D7" t="s">
        <v>1405</v>
      </c>
      <c r="E7" s="68" t="str">
        <f t="shared" si="0"/>
        <v>20170901 9:22:50.451000</v>
      </c>
      <c r="F7" s="69">
        <f t="shared" si="1"/>
        <v>30150</v>
      </c>
      <c r="H7" s="73" t="s">
        <v>65</v>
      </c>
      <c r="I7" s="70">
        <v>194</v>
      </c>
      <c r="J7" s="74">
        <v>670.2</v>
      </c>
      <c r="K7" s="75">
        <f t="shared" ref="K7" si="4">I7*L7</f>
        <v>130037.00000000001</v>
      </c>
      <c r="L7" s="75">
        <f t="shared" ref="L7" si="5">SUMIF($C$2:$C$10000,"="&amp;H7,$F$2:$F$10000)/I7</f>
        <v>670.29381443298973</v>
      </c>
    </row>
    <row r="8" spans="1:12">
      <c r="A8">
        <v>100</v>
      </c>
      <c r="B8">
        <v>669</v>
      </c>
      <c r="C8" t="s">
        <v>63</v>
      </c>
      <c r="D8" t="s">
        <v>1406</v>
      </c>
      <c r="E8" s="68" t="str">
        <f t="shared" si="0"/>
        <v>20170901 9:24:20.171000</v>
      </c>
      <c r="F8" s="69">
        <f t="shared" si="1"/>
        <v>66900</v>
      </c>
      <c r="H8" s="73" t="s">
        <v>155</v>
      </c>
      <c r="I8" s="70">
        <v>10000</v>
      </c>
      <c r="J8" s="74">
        <v>670.07102272727275</v>
      </c>
      <c r="K8" s="76">
        <f>SUM(K5:K7)</f>
        <v>6534038</v>
      </c>
      <c r="L8" s="76">
        <f>SUM(F2:F10000)/GETPIVOTDATA("Sum of Volume",$I$4)</f>
        <v>669.97640000000001</v>
      </c>
    </row>
    <row r="9" spans="1:12">
      <c r="A9">
        <v>99</v>
      </c>
      <c r="B9">
        <v>669</v>
      </c>
      <c r="C9" t="s">
        <v>63</v>
      </c>
      <c r="D9" t="s">
        <v>1406</v>
      </c>
      <c r="E9" s="68" t="str">
        <f t="shared" si="0"/>
        <v>20170901 9:24:20.171000</v>
      </c>
      <c r="F9" s="69">
        <f t="shared" si="1"/>
        <v>66231</v>
      </c>
    </row>
    <row r="10" spans="1:12">
      <c r="A10">
        <v>151</v>
      </c>
      <c r="B10">
        <v>669</v>
      </c>
      <c r="C10" t="s">
        <v>63</v>
      </c>
      <c r="D10" t="s">
        <v>1407</v>
      </c>
      <c r="E10" s="68" t="str">
        <f t="shared" si="0"/>
        <v>20170901 9:24:36.662000</v>
      </c>
      <c r="F10" s="69">
        <f t="shared" si="1"/>
        <v>101019</v>
      </c>
    </row>
    <row r="11" spans="1:12">
      <c r="A11">
        <v>80</v>
      </c>
      <c r="B11">
        <v>670</v>
      </c>
      <c r="C11" t="s">
        <v>63</v>
      </c>
      <c r="D11" t="s">
        <v>1408</v>
      </c>
      <c r="E11" s="68" t="str">
        <f t="shared" si="0"/>
        <v>20170901 9:28:36.831000</v>
      </c>
      <c r="F11" s="69">
        <f t="shared" si="1"/>
        <v>53600</v>
      </c>
    </row>
    <row r="12" spans="1:12">
      <c r="A12">
        <v>90</v>
      </c>
      <c r="B12">
        <v>670</v>
      </c>
      <c r="C12" t="s">
        <v>63</v>
      </c>
      <c r="D12" t="s">
        <v>1408</v>
      </c>
      <c r="E12" s="68" t="str">
        <f t="shared" si="0"/>
        <v>20170901 9:28:36.831000</v>
      </c>
      <c r="F12" s="69">
        <f t="shared" si="1"/>
        <v>60300</v>
      </c>
    </row>
    <row r="13" spans="1:12">
      <c r="A13">
        <v>96</v>
      </c>
      <c r="B13">
        <v>670</v>
      </c>
      <c r="C13" t="s">
        <v>63</v>
      </c>
      <c r="D13" t="s">
        <v>1408</v>
      </c>
      <c r="E13" s="68" t="str">
        <f t="shared" si="0"/>
        <v>20170901 9:28:36.831000</v>
      </c>
      <c r="F13" s="69">
        <f t="shared" si="1"/>
        <v>64320</v>
      </c>
    </row>
    <row r="14" spans="1:12">
      <c r="A14">
        <v>84</v>
      </c>
      <c r="B14">
        <v>670</v>
      </c>
      <c r="C14" t="s">
        <v>63</v>
      </c>
      <c r="D14" t="s">
        <v>1408</v>
      </c>
      <c r="E14" s="68" t="str">
        <f t="shared" si="0"/>
        <v>20170901 9:28:36.831000</v>
      </c>
      <c r="F14" s="69">
        <f t="shared" si="1"/>
        <v>56280</v>
      </c>
    </row>
    <row r="15" spans="1:12">
      <c r="A15">
        <v>89</v>
      </c>
      <c r="B15">
        <v>671.5</v>
      </c>
      <c r="C15" t="s">
        <v>63</v>
      </c>
      <c r="D15" t="s">
        <v>1409</v>
      </c>
      <c r="E15" s="68" t="str">
        <f t="shared" si="0"/>
        <v>20170901 9:30:29.500000</v>
      </c>
      <c r="F15" s="69">
        <f t="shared" si="1"/>
        <v>59763.5</v>
      </c>
    </row>
    <row r="16" spans="1:12">
      <c r="A16">
        <v>90</v>
      </c>
      <c r="B16">
        <v>671.5</v>
      </c>
      <c r="C16" t="s">
        <v>63</v>
      </c>
      <c r="D16" t="s">
        <v>1409</v>
      </c>
      <c r="E16" s="68" t="str">
        <f t="shared" si="0"/>
        <v>20170901 9:30:29.500000</v>
      </c>
      <c r="F16" s="69">
        <f t="shared" si="1"/>
        <v>60435</v>
      </c>
    </row>
    <row r="17" spans="1:6">
      <c r="A17">
        <v>100</v>
      </c>
      <c r="B17">
        <v>671.5</v>
      </c>
      <c r="C17" t="s">
        <v>63</v>
      </c>
      <c r="D17" t="s">
        <v>1409</v>
      </c>
      <c r="E17" s="68" t="str">
        <f t="shared" si="0"/>
        <v>20170901 9:30:29.500000</v>
      </c>
      <c r="F17" s="69">
        <f t="shared" si="1"/>
        <v>67150</v>
      </c>
    </row>
    <row r="18" spans="1:6">
      <c r="A18">
        <v>71</v>
      </c>
      <c r="B18">
        <v>671.5</v>
      </c>
      <c r="C18" t="s">
        <v>63</v>
      </c>
      <c r="D18" t="s">
        <v>1409</v>
      </c>
      <c r="E18" s="68" t="str">
        <f t="shared" si="0"/>
        <v>20170901 9:30:29.500000</v>
      </c>
      <c r="F18" s="69">
        <f t="shared" si="1"/>
        <v>47676.5</v>
      </c>
    </row>
    <row r="19" spans="1:6">
      <c r="A19">
        <v>63</v>
      </c>
      <c r="B19">
        <v>670</v>
      </c>
      <c r="C19" t="s">
        <v>63</v>
      </c>
      <c r="D19" t="s">
        <v>1410</v>
      </c>
      <c r="E19" s="68" t="str">
        <f t="shared" si="0"/>
        <v>20170901 9:59:08.883000</v>
      </c>
      <c r="F19" s="69">
        <f t="shared" si="1"/>
        <v>42210</v>
      </c>
    </row>
    <row r="20" spans="1:6">
      <c r="A20">
        <v>100</v>
      </c>
      <c r="B20">
        <v>670</v>
      </c>
      <c r="C20" t="s">
        <v>63</v>
      </c>
      <c r="D20" t="s">
        <v>1410</v>
      </c>
      <c r="E20" s="68" t="str">
        <f t="shared" si="0"/>
        <v>20170901 9:59:08.883000</v>
      </c>
      <c r="F20" s="69">
        <f t="shared" si="1"/>
        <v>67000</v>
      </c>
    </row>
    <row r="21" spans="1:6">
      <c r="A21">
        <v>82</v>
      </c>
      <c r="B21">
        <v>670</v>
      </c>
      <c r="C21" t="s">
        <v>63</v>
      </c>
      <c r="D21" t="s">
        <v>1410</v>
      </c>
      <c r="E21" s="68" t="str">
        <f t="shared" si="0"/>
        <v>20170901 9:59:08.883000</v>
      </c>
      <c r="F21" s="69">
        <f t="shared" si="1"/>
        <v>54940</v>
      </c>
    </row>
    <row r="22" spans="1:6">
      <c r="A22">
        <v>50</v>
      </c>
      <c r="B22">
        <v>670</v>
      </c>
      <c r="C22" t="s">
        <v>63</v>
      </c>
      <c r="D22" t="s">
        <v>1411</v>
      </c>
      <c r="E22" s="68" t="str">
        <f t="shared" si="0"/>
        <v>20170901 10:00:36.542000</v>
      </c>
      <c r="F22" s="69">
        <f t="shared" si="1"/>
        <v>33500</v>
      </c>
    </row>
    <row r="23" spans="1:6">
      <c r="A23">
        <v>14</v>
      </c>
      <c r="B23">
        <v>670</v>
      </c>
      <c r="C23" t="s">
        <v>63</v>
      </c>
      <c r="D23" t="s">
        <v>1412</v>
      </c>
      <c r="E23" s="68" t="str">
        <f t="shared" si="0"/>
        <v>20170901 10:02:00.227000</v>
      </c>
      <c r="F23" s="69">
        <f t="shared" si="1"/>
        <v>9380</v>
      </c>
    </row>
    <row r="24" spans="1:6">
      <c r="A24">
        <v>91</v>
      </c>
      <c r="B24">
        <v>670</v>
      </c>
      <c r="C24" t="s">
        <v>63</v>
      </c>
      <c r="D24" t="s">
        <v>1413</v>
      </c>
      <c r="E24" s="68" t="str">
        <f t="shared" si="0"/>
        <v>20170901 10:02:29.501000</v>
      </c>
      <c r="F24" s="69">
        <f t="shared" si="1"/>
        <v>60970</v>
      </c>
    </row>
    <row r="25" spans="1:6">
      <c r="A25">
        <v>50</v>
      </c>
      <c r="B25">
        <v>672.5</v>
      </c>
      <c r="C25" t="s">
        <v>63</v>
      </c>
      <c r="D25" t="s">
        <v>1414</v>
      </c>
      <c r="E25" s="68" t="str">
        <f t="shared" si="0"/>
        <v>20170901 10:29:44.956000</v>
      </c>
      <c r="F25" s="69">
        <f t="shared" si="1"/>
        <v>33625</v>
      </c>
    </row>
    <row r="26" spans="1:6">
      <c r="A26">
        <v>90</v>
      </c>
      <c r="B26">
        <v>672.5</v>
      </c>
      <c r="C26" t="s">
        <v>63</v>
      </c>
      <c r="D26" t="s">
        <v>1414</v>
      </c>
      <c r="E26" s="68" t="str">
        <f t="shared" si="0"/>
        <v>20170901 10:29:44.956000</v>
      </c>
      <c r="F26" s="69">
        <f t="shared" si="1"/>
        <v>60525</v>
      </c>
    </row>
    <row r="27" spans="1:6">
      <c r="A27">
        <v>88</v>
      </c>
      <c r="B27">
        <v>672.5</v>
      </c>
      <c r="C27" t="s">
        <v>63</v>
      </c>
      <c r="D27" t="s">
        <v>1414</v>
      </c>
      <c r="E27" s="68" t="str">
        <f t="shared" si="0"/>
        <v>20170901 10:29:44.956000</v>
      </c>
      <c r="F27" s="69">
        <f t="shared" si="1"/>
        <v>59180</v>
      </c>
    </row>
    <row r="28" spans="1:6">
      <c r="A28">
        <v>59</v>
      </c>
      <c r="B28">
        <v>672.5</v>
      </c>
      <c r="C28" t="s">
        <v>63</v>
      </c>
      <c r="D28" t="s">
        <v>1414</v>
      </c>
      <c r="E28" s="68" t="str">
        <f t="shared" si="0"/>
        <v>20170901 10:29:44.956000</v>
      </c>
      <c r="F28" s="69">
        <f t="shared" si="1"/>
        <v>39677.5</v>
      </c>
    </row>
    <row r="29" spans="1:6">
      <c r="A29">
        <v>90</v>
      </c>
      <c r="B29">
        <v>672.5</v>
      </c>
      <c r="C29" t="s">
        <v>63</v>
      </c>
      <c r="D29" t="s">
        <v>1414</v>
      </c>
      <c r="E29" s="68" t="str">
        <f t="shared" si="0"/>
        <v>20170901 10:29:44.956000</v>
      </c>
      <c r="F29" s="69">
        <f t="shared" si="1"/>
        <v>60525</v>
      </c>
    </row>
    <row r="30" spans="1:6">
      <c r="A30">
        <v>75</v>
      </c>
      <c r="B30">
        <v>672.5</v>
      </c>
      <c r="C30" t="s">
        <v>63</v>
      </c>
      <c r="D30" t="s">
        <v>1414</v>
      </c>
      <c r="E30" s="68" t="str">
        <f t="shared" si="0"/>
        <v>20170901 10:29:44.956000</v>
      </c>
      <c r="F30" s="69">
        <f t="shared" si="1"/>
        <v>50437.5</v>
      </c>
    </row>
    <row r="31" spans="1:6">
      <c r="A31">
        <v>48</v>
      </c>
      <c r="B31">
        <v>672.5</v>
      </c>
      <c r="C31" t="s">
        <v>63</v>
      </c>
      <c r="D31" t="s">
        <v>1414</v>
      </c>
      <c r="E31" s="68" t="str">
        <f t="shared" si="0"/>
        <v>20170901 10:29:44.956000</v>
      </c>
      <c r="F31" s="69">
        <f t="shared" si="1"/>
        <v>32280</v>
      </c>
    </row>
    <row r="32" spans="1:6">
      <c r="A32">
        <v>100</v>
      </c>
      <c r="B32">
        <v>672.5</v>
      </c>
      <c r="C32" t="s">
        <v>63</v>
      </c>
      <c r="D32" t="s">
        <v>1415</v>
      </c>
      <c r="E32" s="68" t="str">
        <f t="shared" si="0"/>
        <v>20170901 10:36:48.810000</v>
      </c>
      <c r="F32" s="69">
        <f t="shared" si="1"/>
        <v>67250</v>
      </c>
    </row>
    <row r="33" spans="1:6">
      <c r="A33">
        <v>87</v>
      </c>
      <c r="B33">
        <v>672.5</v>
      </c>
      <c r="C33" t="s">
        <v>63</v>
      </c>
      <c r="D33" t="s">
        <v>1415</v>
      </c>
      <c r="E33" s="68" t="str">
        <f t="shared" si="0"/>
        <v>20170901 10:36:48.810000</v>
      </c>
      <c r="F33" s="69">
        <f t="shared" si="1"/>
        <v>58507.5</v>
      </c>
    </row>
    <row r="34" spans="1:6">
      <c r="A34">
        <v>90</v>
      </c>
      <c r="B34">
        <v>672.5</v>
      </c>
      <c r="C34" t="s">
        <v>63</v>
      </c>
      <c r="D34" t="s">
        <v>1415</v>
      </c>
      <c r="E34" s="68" t="str">
        <f t="shared" si="0"/>
        <v>20170901 10:36:48.810000</v>
      </c>
      <c r="F34" s="69">
        <f t="shared" si="1"/>
        <v>60525</v>
      </c>
    </row>
    <row r="35" spans="1:6">
      <c r="A35">
        <v>73</v>
      </c>
      <c r="B35">
        <v>672.5</v>
      </c>
      <c r="C35" t="s">
        <v>63</v>
      </c>
      <c r="D35" t="s">
        <v>1415</v>
      </c>
      <c r="E35" s="68" t="str">
        <f t="shared" si="0"/>
        <v>20170901 10:36:48.810000</v>
      </c>
      <c r="F35" s="69">
        <f t="shared" si="1"/>
        <v>49092.5</v>
      </c>
    </row>
    <row r="36" spans="1:6">
      <c r="A36">
        <v>60</v>
      </c>
      <c r="B36">
        <v>672</v>
      </c>
      <c r="C36" t="s">
        <v>63</v>
      </c>
      <c r="D36" t="s">
        <v>1416</v>
      </c>
      <c r="E36" s="68" t="str">
        <f t="shared" si="0"/>
        <v>20170901 10:45:36.027000</v>
      </c>
      <c r="F36" s="69">
        <f t="shared" si="1"/>
        <v>40320</v>
      </c>
    </row>
    <row r="37" spans="1:6">
      <c r="A37">
        <v>40</v>
      </c>
      <c r="B37">
        <v>672</v>
      </c>
      <c r="C37" t="s">
        <v>63</v>
      </c>
      <c r="D37" t="s">
        <v>1416</v>
      </c>
      <c r="E37" s="68" t="str">
        <f t="shared" si="0"/>
        <v>20170901 10:45:36.027000</v>
      </c>
      <c r="F37" s="69">
        <f t="shared" si="1"/>
        <v>26880</v>
      </c>
    </row>
    <row r="38" spans="1:6">
      <c r="A38">
        <v>100</v>
      </c>
      <c r="B38">
        <v>672</v>
      </c>
      <c r="C38" t="s">
        <v>63</v>
      </c>
      <c r="D38" t="s">
        <v>1416</v>
      </c>
      <c r="E38" s="68" t="str">
        <f t="shared" si="0"/>
        <v>20170901 10:45:36.027000</v>
      </c>
      <c r="F38" s="69">
        <f t="shared" si="1"/>
        <v>67200</v>
      </c>
    </row>
    <row r="39" spans="1:6">
      <c r="A39">
        <v>50</v>
      </c>
      <c r="B39">
        <v>672</v>
      </c>
      <c r="C39" t="s">
        <v>63</v>
      </c>
      <c r="D39" t="s">
        <v>1416</v>
      </c>
      <c r="E39" s="68" t="str">
        <f t="shared" si="0"/>
        <v>20170901 10:45:36.027000</v>
      </c>
      <c r="F39" s="69">
        <f t="shared" si="1"/>
        <v>33600</v>
      </c>
    </row>
    <row r="40" spans="1:6">
      <c r="A40">
        <v>50</v>
      </c>
      <c r="B40">
        <v>672</v>
      </c>
      <c r="C40" t="s">
        <v>70</v>
      </c>
      <c r="D40" t="s">
        <v>1417</v>
      </c>
      <c r="E40" s="68" t="str">
        <f t="shared" si="0"/>
        <v>20170901 10:45:36.027973</v>
      </c>
      <c r="F40" s="69">
        <f t="shared" si="1"/>
        <v>33600</v>
      </c>
    </row>
    <row r="41" spans="1:6">
      <c r="A41">
        <v>50</v>
      </c>
      <c r="B41">
        <v>672</v>
      </c>
      <c r="C41" t="s">
        <v>70</v>
      </c>
      <c r="D41" t="s">
        <v>1417</v>
      </c>
      <c r="E41" s="68" t="str">
        <f t="shared" si="0"/>
        <v>20170901 10:45:36.027973</v>
      </c>
      <c r="F41" s="69">
        <f t="shared" si="1"/>
        <v>33600</v>
      </c>
    </row>
    <row r="42" spans="1:6">
      <c r="A42">
        <v>357</v>
      </c>
      <c r="B42">
        <v>670</v>
      </c>
      <c r="C42" t="s">
        <v>63</v>
      </c>
      <c r="D42" t="s">
        <v>1418</v>
      </c>
      <c r="E42" s="68" t="str">
        <f t="shared" si="0"/>
        <v>20170901 11:03:58.035000</v>
      </c>
      <c r="F42" s="69">
        <f t="shared" si="1"/>
        <v>239190</v>
      </c>
    </row>
    <row r="43" spans="1:6">
      <c r="A43">
        <v>37</v>
      </c>
      <c r="B43">
        <v>670</v>
      </c>
      <c r="C43" t="s">
        <v>65</v>
      </c>
      <c r="D43" t="s">
        <v>1419</v>
      </c>
      <c r="E43" s="68" t="str">
        <f t="shared" si="0"/>
        <v>20170901 11:03:58.044000</v>
      </c>
      <c r="F43" s="69">
        <f t="shared" si="1"/>
        <v>24790</v>
      </c>
    </row>
    <row r="44" spans="1:6">
      <c r="A44">
        <v>20</v>
      </c>
      <c r="B44">
        <v>670</v>
      </c>
      <c r="C44" t="s">
        <v>65</v>
      </c>
      <c r="D44" t="s">
        <v>1419</v>
      </c>
      <c r="E44" s="68" t="str">
        <f t="shared" si="0"/>
        <v>20170901 11:03:58.044000</v>
      </c>
      <c r="F44" s="69">
        <f t="shared" si="1"/>
        <v>13400</v>
      </c>
    </row>
    <row r="45" spans="1:6">
      <c r="A45">
        <v>11</v>
      </c>
      <c r="B45">
        <v>670</v>
      </c>
      <c r="C45" t="s">
        <v>67</v>
      </c>
      <c r="D45" t="s">
        <v>1420</v>
      </c>
      <c r="E45" s="68" t="str">
        <f t="shared" si="0"/>
        <v>20170901 11:03:58.044981</v>
      </c>
      <c r="F45" s="69">
        <f t="shared" si="1"/>
        <v>7370</v>
      </c>
    </row>
    <row r="46" spans="1:6">
      <c r="A46">
        <v>19</v>
      </c>
      <c r="B46">
        <v>670</v>
      </c>
      <c r="C46" t="s">
        <v>70</v>
      </c>
      <c r="D46" t="s">
        <v>1421</v>
      </c>
      <c r="E46" s="68" t="str">
        <f t="shared" si="0"/>
        <v>20170901 11:03:58.044996</v>
      </c>
      <c r="F46" s="69">
        <f t="shared" si="1"/>
        <v>12730</v>
      </c>
    </row>
    <row r="47" spans="1:6">
      <c r="A47">
        <v>38</v>
      </c>
      <c r="B47">
        <v>670</v>
      </c>
      <c r="C47" t="s">
        <v>67</v>
      </c>
      <c r="D47" t="s">
        <v>1422</v>
      </c>
      <c r="E47" s="68" t="str">
        <f t="shared" si="0"/>
        <v>20170901 11:03:58.045023</v>
      </c>
      <c r="F47" s="69">
        <f t="shared" si="1"/>
        <v>25460</v>
      </c>
    </row>
    <row r="48" spans="1:6">
      <c r="A48">
        <v>1</v>
      </c>
      <c r="B48">
        <v>670</v>
      </c>
      <c r="C48" t="s">
        <v>67</v>
      </c>
      <c r="D48" t="s">
        <v>1423</v>
      </c>
      <c r="E48" s="68" t="str">
        <f t="shared" si="0"/>
        <v>20170901 11:03:58.045045</v>
      </c>
      <c r="F48" s="69">
        <f t="shared" si="1"/>
        <v>670</v>
      </c>
    </row>
    <row r="49" spans="1:6">
      <c r="A49">
        <v>17</v>
      </c>
      <c r="B49">
        <v>670</v>
      </c>
      <c r="C49" t="s">
        <v>70</v>
      </c>
      <c r="D49" t="s">
        <v>1424</v>
      </c>
      <c r="E49" s="68" t="str">
        <f t="shared" si="0"/>
        <v>20170901 11:03:58.045073</v>
      </c>
      <c r="F49" s="69">
        <f t="shared" si="1"/>
        <v>11390</v>
      </c>
    </row>
    <row r="50" spans="1:6">
      <c r="A50">
        <v>144</v>
      </c>
      <c r="B50">
        <v>669.75</v>
      </c>
      <c r="C50" t="s">
        <v>67</v>
      </c>
      <c r="D50" t="s">
        <v>1425</v>
      </c>
      <c r="E50" s="68" t="str">
        <f t="shared" si="0"/>
        <v>20170901 11:05:23.442402</v>
      </c>
      <c r="F50" s="69">
        <f t="shared" si="1"/>
        <v>96444</v>
      </c>
    </row>
    <row r="51" spans="1:6">
      <c r="A51">
        <v>144</v>
      </c>
      <c r="B51">
        <v>670</v>
      </c>
      <c r="C51" t="s">
        <v>63</v>
      </c>
      <c r="D51" t="s">
        <v>1426</v>
      </c>
      <c r="E51" s="68" t="str">
        <f t="shared" si="0"/>
        <v>20170901 11:05:23.516000</v>
      </c>
      <c r="F51" s="69">
        <f t="shared" si="1"/>
        <v>96480</v>
      </c>
    </row>
    <row r="52" spans="1:6">
      <c r="A52">
        <v>12</v>
      </c>
      <c r="B52">
        <v>670</v>
      </c>
      <c r="C52" t="s">
        <v>63</v>
      </c>
      <c r="D52" t="s">
        <v>1426</v>
      </c>
      <c r="E52" s="68" t="str">
        <f t="shared" si="0"/>
        <v>20170901 11:05:23.516000</v>
      </c>
      <c r="F52" s="69">
        <f t="shared" si="1"/>
        <v>8040</v>
      </c>
    </row>
    <row r="53" spans="1:6">
      <c r="A53">
        <v>50</v>
      </c>
      <c r="B53">
        <v>670</v>
      </c>
      <c r="C53" t="s">
        <v>70</v>
      </c>
      <c r="D53" t="s">
        <v>1427</v>
      </c>
      <c r="E53" s="68" t="str">
        <f t="shared" si="0"/>
        <v>20170901 11:05:23.516907</v>
      </c>
      <c r="F53" s="69">
        <f t="shared" si="1"/>
        <v>33500</v>
      </c>
    </row>
    <row r="54" spans="1:6">
      <c r="A54">
        <v>44</v>
      </c>
      <c r="B54">
        <v>669.5</v>
      </c>
      <c r="C54" t="s">
        <v>63</v>
      </c>
      <c r="D54" t="s">
        <v>1428</v>
      </c>
      <c r="E54" s="68" t="str">
        <f t="shared" si="0"/>
        <v>20170901 11:18:05.876000</v>
      </c>
      <c r="F54" s="69">
        <f t="shared" si="1"/>
        <v>29458</v>
      </c>
    </row>
    <row r="55" spans="1:6">
      <c r="A55">
        <v>100</v>
      </c>
      <c r="B55">
        <v>669.5</v>
      </c>
      <c r="C55" t="s">
        <v>63</v>
      </c>
      <c r="D55" t="s">
        <v>1428</v>
      </c>
      <c r="E55" s="68" t="str">
        <f t="shared" si="0"/>
        <v>20170901 11:18:05.876000</v>
      </c>
      <c r="F55" s="69">
        <f t="shared" si="1"/>
        <v>66950</v>
      </c>
    </row>
    <row r="56" spans="1:6">
      <c r="A56">
        <v>90</v>
      </c>
      <c r="B56">
        <v>669.5</v>
      </c>
      <c r="C56" t="s">
        <v>63</v>
      </c>
      <c r="D56" t="s">
        <v>1428</v>
      </c>
      <c r="E56" s="68" t="str">
        <f t="shared" si="0"/>
        <v>20170901 11:18:05.876000</v>
      </c>
      <c r="F56" s="69">
        <f t="shared" si="1"/>
        <v>60255</v>
      </c>
    </row>
    <row r="57" spans="1:6">
      <c r="A57">
        <v>48</v>
      </c>
      <c r="B57">
        <v>669.5</v>
      </c>
      <c r="C57" t="s">
        <v>63</v>
      </c>
      <c r="D57" t="s">
        <v>1428</v>
      </c>
      <c r="E57" s="68" t="str">
        <f t="shared" si="0"/>
        <v>20170901 11:18:05.876000</v>
      </c>
      <c r="F57" s="69">
        <f t="shared" si="1"/>
        <v>32136</v>
      </c>
    </row>
    <row r="58" spans="1:6">
      <c r="A58">
        <v>118</v>
      </c>
      <c r="B58">
        <v>669.5</v>
      </c>
      <c r="C58" t="s">
        <v>63</v>
      </c>
      <c r="D58" t="s">
        <v>1428</v>
      </c>
      <c r="E58" s="68" t="str">
        <f t="shared" si="0"/>
        <v>20170901 11:18:05.876000</v>
      </c>
      <c r="F58" s="69">
        <f t="shared" si="1"/>
        <v>79001</v>
      </c>
    </row>
    <row r="59" spans="1:6">
      <c r="A59">
        <v>750</v>
      </c>
      <c r="B59">
        <v>670</v>
      </c>
      <c r="C59" t="s">
        <v>63</v>
      </c>
      <c r="D59" t="s">
        <v>1429</v>
      </c>
      <c r="E59" s="68" t="str">
        <f t="shared" si="0"/>
        <v>20170901 11:49:55.484293</v>
      </c>
      <c r="F59" s="69">
        <f t="shared" si="1"/>
        <v>502500</v>
      </c>
    </row>
    <row r="60" spans="1:6">
      <c r="A60">
        <v>36</v>
      </c>
      <c r="B60">
        <v>671</v>
      </c>
      <c r="C60" t="s">
        <v>70</v>
      </c>
      <c r="D60" t="s">
        <v>1430</v>
      </c>
      <c r="E60" s="68" t="str">
        <f t="shared" si="0"/>
        <v>20170901 12:59:07.552158</v>
      </c>
      <c r="F60" s="69">
        <f t="shared" si="1"/>
        <v>24156</v>
      </c>
    </row>
    <row r="61" spans="1:6">
      <c r="A61">
        <v>45</v>
      </c>
      <c r="B61">
        <v>671</v>
      </c>
      <c r="C61" t="s">
        <v>63</v>
      </c>
      <c r="D61" t="s">
        <v>1431</v>
      </c>
      <c r="E61" s="68" t="str">
        <f t="shared" si="0"/>
        <v>20170901 12:59:07.562000</v>
      </c>
      <c r="F61" s="69">
        <f t="shared" si="1"/>
        <v>30195</v>
      </c>
    </row>
    <row r="62" spans="1:6">
      <c r="A62">
        <v>57</v>
      </c>
      <c r="B62">
        <v>671</v>
      </c>
      <c r="C62" t="s">
        <v>65</v>
      </c>
      <c r="D62" t="s">
        <v>1432</v>
      </c>
      <c r="E62" s="68" t="str">
        <f t="shared" si="0"/>
        <v>20170901 12:59:07.582000</v>
      </c>
      <c r="F62" s="69">
        <f t="shared" si="1"/>
        <v>38247</v>
      </c>
    </row>
    <row r="63" spans="1:6">
      <c r="A63">
        <v>50</v>
      </c>
      <c r="B63">
        <v>671</v>
      </c>
      <c r="C63" t="s">
        <v>67</v>
      </c>
      <c r="D63" t="s">
        <v>1433</v>
      </c>
      <c r="E63" s="68" t="str">
        <f t="shared" si="0"/>
        <v>20170901 12:59:07.582282</v>
      </c>
      <c r="F63" s="69">
        <f t="shared" si="1"/>
        <v>33550</v>
      </c>
    </row>
    <row r="64" spans="1:6">
      <c r="A64">
        <v>100</v>
      </c>
      <c r="B64">
        <v>671</v>
      </c>
      <c r="C64" t="s">
        <v>63</v>
      </c>
      <c r="D64" t="s">
        <v>1434</v>
      </c>
      <c r="E64" s="68" t="str">
        <f t="shared" si="0"/>
        <v>20170901 12:59:07.592000</v>
      </c>
      <c r="F64" s="69">
        <f t="shared" si="1"/>
        <v>67100</v>
      </c>
    </row>
    <row r="65" spans="1:6">
      <c r="A65">
        <v>93</v>
      </c>
      <c r="B65">
        <v>671</v>
      </c>
      <c r="C65" t="s">
        <v>63</v>
      </c>
      <c r="D65" t="s">
        <v>1434</v>
      </c>
      <c r="E65" s="68" t="str">
        <f t="shared" si="0"/>
        <v>20170901 12:59:07.592000</v>
      </c>
      <c r="F65" s="69">
        <f t="shared" si="1"/>
        <v>62403</v>
      </c>
    </row>
    <row r="66" spans="1:6">
      <c r="A66">
        <v>119</v>
      </c>
      <c r="B66">
        <v>671</v>
      </c>
      <c r="C66" t="s">
        <v>63</v>
      </c>
      <c r="D66" t="s">
        <v>1434</v>
      </c>
      <c r="E66" s="68" t="str">
        <f t="shared" ref="E66:E89" si="6">LEFT(D66,FIND(" ",D66)-1)&amp;" "&amp;IF((MID(D66,FIND(" ",D66)+1,2))&lt;"23",MID(D66,FIND(" ",D66)+1,2) + 2 - VALUE(MID(D66,28,1)),"0"&amp;"0")&amp;MID(D66,FIND(" ",D66)+3,13)</f>
        <v>20170901 12:59:07.592000</v>
      </c>
      <c r="F66" s="69">
        <f t="shared" ref="F66:F89" si="7">A66*B66</f>
        <v>79849</v>
      </c>
    </row>
    <row r="67" spans="1:6">
      <c r="A67">
        <v>500</v>
      </c>
      <c r="B67">
        <v>669</v>
      </c>
      <c r="C67" t="s">
        <v>63</v>
      </c>
      <c r="D67" t="s">
        <v>1435</v>
      </c>
      <c r="E67" s="68" t="str">
        <f t="shared" si="6"/>
        <v>20170901 13:28:40.666934</v>
      </c>
      <c r="F67" s="69">
        <f t="shared" si="7"/>
        <v>334500</v>
      </c>
    </row>
    <row r="68" spans="1:6">
      <c r="A68">
        <v>90</v>
      </c>
      <c r="B68">
        <v>667.5</v>
      </c>
      <c r="C68" t="s">
        <v>63</v>
      </c>
      <c r="D68" t="s">
        <v>1436</v>
      </c>
      <c r="E68" s="68" t="str">
        <f t="shared" si="6"/>
        <v>20170901 14:34:41.508000</v>
      </c>
      <c r="F68" s="69">
        <f t="shared" si="7"/>
        <v>60075</v>
      </c>
    </row>
    <row r="69" spans="1:6">
      <c r="A69">
        <v>102</v>
      </c>
      <c r="B69">
        <v>667.5</v>
      </c>
      <c r="C69" t="s">
        <v>63</v>
      </c>
      <c r="D69" t="s">
        <v>1436</v>
      </c>
      <c r="E69" s="68" t="str">
        <f t="shared" si="6"/>
        <v>20170901 14:34:41.508000</v>
      </c>
      <c r="F69" s="69">
        <f t="shared" si="7"/>
        <v>68085</v>
      </c>
    </row>
    <row r="70" spans="1:6">
      <c r="A70">
        <v>81</v>
      </c>
      <c r="B70">
        <v>667.5</v>
      </c>
      <c r="C70" t="s">
        <v>63</v>
      </c>
      <c r="D70" t="s">
        <v>1436</v>
      </c>
      <c r="E70" s="68" t="str">
        <f t="shared" si="6"/>
        <v>20170901 14:34:41.508000</v>
      </c>
      <c r="F70" s="69">
        <f t="shared" si="7"/>
        <v>54067.5</v>
      </c>
    </row>
    <row r="71" spans="1:6">
      <c r="A71">
        <v>16</v>
      </c>
      <c r="B71">
        <v>667.5</v>
      </c>
      <c r="C71" t="s">
        <v>63</v>
      </c>
      <c r="D71" t="s">
        <v>1436</v>
      </c>
      <c r="E71" s="68" t="str">
        <f t="shared" si="6"/>
        <v>20170901 14:34:41.508000</v>
      </c>
      <c r="F71" s="69">
        <f t="shared" si="7"/>
        <v>10680</v>
      </c>
    </row>
    <row r="72" spans="1:6">
      <c r="A72">
        <v>173</v>
      </c>
      <c r="B72">
        <v>667.5</v>
      </c>
      <c r="C72" t="s">
        <v>63</v>
      </c>
      <c r="D72" t="s">
        <v>1436</v>
      </c>
      <c r="E72" s="68" t="str">
        <f t="shared" si="6"/>
        <v>20170901 14:34:41.508000</v>
      </c>
      <c r="F72" s="69">
        <f t="shared" si="7"/>
        <v>115477.5</v>
      </c>
    </row>
    <row r="73" spans="1:6">
      <c r="A73">
        <v>38</v>
      </c>
      <c r="B73">
        <v>667.5</v>
      </c>
      <c r="C73" t="s">
        <v>63</v>
      </c>
      <c r="D73" t="s">
        <v>1436</v>
      </c>
      <c r="E73" s="68" t="str">
        <f t="shared" si="6"/>
        <v>20170901 14:34:41.508000</v>
      </c>
      <c r="F73" s="69">
        <f t="shared" si="7"/>
        <v>25365</v>
      </c>
    </row>
    <row r="74" spans="1:6">
      <c r="A74">
        <v>95</v>
      </c>
      <c r="B74">
        <v>666.5</v>
      </c>
      <c r="C74" t="s">
        <v>63</v>
      </c>
      <c r="D74" t="s">
        <v>1437</v>
      </c>
      <c r="E74" s="68" t="str">
        <f t="shared" si="6"/>
        <v>20170901 15:16:22.237000</v>
      </c>
      <c r="F74" s="69">
        <f t="shared" si="7"/>
        <v>63317.5</v>
      </c>
    </row>
    <row r="75" spans="1:6">
      <c r="A75">
        <v>100</v>
      </c>
      <c r="B75">
        <v>666.5</v>
      </c>
      <c r="C75" t="s">
        <v>63</v>
      </c>
      <c r="D75" t="s">
        <v>1437</v>
      </c>
      <c r="E75" s="68" t="str">
        <f t="shared" si="6"/>
        <v>20170901 15:16:22.237000</v>
      </c>
      <c r="F75" s="69">
        <f t="shared" si="7"/>
        <v>66650</v>
      </c>
    </row>
    <row r="76" spans="1:6">
      <c r="A76">
        <v>100</v>
      </c>
      <c r="B76">
        <v>666.5</v>
      </c>
      <c r="C76" t="s">
        <v>63</v>
      </c>
      <c r="D76" t="s">
        <v>1437</v>
      </c>
      <c r="E76" s="68" t="str">
        <f t="shared" si="6"/>
        <v>20170901 15:16:22.237000</v>
      </c>
      <c r="F76" s="69">
        <f t="shared" si="7"/>
        <v>66650</v>
      </c>
    </row>
    <row r="77" spans="1:6">
      <c r="A77">
        <v>26</v>
      </c>
      <c r="B77">
        <v>666.5</v>
      </c>
      <c r="C77" t="s">
        <v>63</v>
      </c>
      <c r="D77" t="s">
        <v>1437</v>
      </c>
      <c r="E77" s="68" t="str">
        <f t="shared" si="6"/>
        <v>20170901 15:16:22.237000</v>
      </c>
      <c r="F77" s="69">
        <f t="shared" si="7"/>
        <v>17329</v>
      </c>
    </row>
    <row r="78" spans="1:6">
      <c r="A78">
        <v>94</v>
      </c>
      <c r="B78">
        <v>666.5</v>
      </c>
      <c r="C78" t="s">
        <v>63</v>
      </c>
      <c r="D78" t="s">
        <v>1437</v>
      </c>
      <c r="E78" s="68" t="str">
        <f t="shared" si="6"/>
        <v>20170901 15:16:22.237000</v>
      </c>
      <c r="F78" s="69">
        <f t="shared" si="7"/>
        <v>62651</v>
      </c>
    </row>
    <row r="79" spans="1:6">
      <c r="A79">
        <v>28</v>
      </c>
      <c r="B79">
        <v>666.5</v>
      </c>
      <c r="C79" t="s">
        <v>63</v>
      </c>
      <c r="D79" t="s">
        <v>1437</v>
      </c>
      <c r="E79" s="68" t="str">
        <f t="shared" si="6"/>
        <v>20170901 15:16:22.237000</v>
      </c>
      <c r="F79" s="69">
        <f t="shared" si="7"/>
        <v>18662</v>
      </c>
    </row>
    <row r="80" spans="1:6">
      <c r="A80">
        <v>57</v>
      </c>
      <c r="B80">
        <v>666.5</v>
      </c>
      <c r="C80" t="s">
        <v>63</v>
      </c>
      <c r="D80" t="s">
        <v>1437</v>
      </c>
      <c r="E80" s="68" t="str">
        <f t="shared" si="6"/>
        <v>20170901 15:16:22.237000</v>
      </c>
      <c r="F80" s="69">
        <f t="shared" si="7"/>
        <v>37990.5</v>
      </c>
    </row>
    <row r="81" spans="1:6">
      <c r="A81">
        <v>30</v>
      </c>
      <c r="B81">
        <v>670</v>
      </c>
      <c r="C81" t="s">
        <v>63</v>
      </c>
      <c r="D81" t="s">
        <v>1438</v>
      </c>
      <c r="E81" s="68" t="str">
        <f t="shared" si="6"/>
        <v>20170901 15:48:58.963000</v>
      </c>
      <c r="F81" s="69">
        <f t="shared" si="7"/>
        <v>20100</v>
      </c>
    </row>
    <row r="82" spans="1:6">
      <c r="A82">
        <v>770</v>
      </c>
      <c r="B82">
        <v>670</v>
      </c>
      <c r="C82" t="s">
        <v>63</v>
      </c>
      <c r="D82" t="s">
        <v>1438</v>
      </c>
      <c r="E82" s="68" t="str">
        <f t="shared" si="6"/>
        <v>20170901 15:48:58.963000</v>
      </c>
      <c r="F82" s="69">
        <f t="shared" si="7"/>
        <v>515900</v>
      </c>
    </row>
    <row r="83" spans="1:6">
      <c r="A83">
        <v>200</v>
      </c>
      <c r="B83">
        <v>670</v>
      </c>
      <c r="C83" t="s">
        <v>63</v>
      </c>
      <c r="D83" t="s">
        <v>1439</v>
      </c>
      <c r="E83" s="68" t="str">
        <f t="shared" si="6"/>
        <v>20170901 16:28:27.232000</v>
      </c>
      <c r="F83" s="69">
        <f t="shared" si="7"/>
        <v>134000</v>
      </c>
    </row>
    <row r="84" spans="1:6">
      <c r="A84">
        <v>600</v>
      </c>
      <c r="B84">
        <v>670</v>
      </c>
      <c r="C84" t="s">
        <v>63</v>
      </c>
      <c r="D84" t="s">
        <v>1439</v>
      </c>
      <c r="E84" s="68" t="str">
        <f t="shared" si="6"/>
        <v>20170901 16:28:27.232000</v>
      </c>
      <c r="F84" s="69">
        <f t="shared" si="7"/>
        <v>402000</v>
      </c>
    </row>
    <row r="85" spans="1:6">
      <c r="A85">
        <v>485</v>
      </c>
      <c r="B85">
        <v>670</v>
      </c>
      <c r="C85" t="s">
        <v>63</v>
      </c>
      <c r="D85" t="s">
        <v>1440</v>
      </c>
      <c r="E85" s="68" t="str">
        <f t="shared" si="6"/>
        <v>20170901 16:37:58.928000</v>
      </c>
      <c r="F85" s="69">
        <f t="shared" si="7"/>
        <v>324950</v>
      </c>
    </row>
    <row r="86" spans="1:6">
      <c r="A86">
        <v>225</v>
      </c>
      <c r="B86">
        <v>670</v>
      </c>
      <c r="C86" t="s">
        <v>63</v>
      </c>
      <c r="D86" t="s">
        <v>1440</v>
      </c>
      <c r="E86" s="68" t="str">
        <f t="shared" si="6"/>
        <v>20170901 16:37:58.928000</v>
      </c>
      <c r="F86" s="69">
        <f t="shared" si="7"/>
        <v>150750</v>
      </c>
    </row>
    <row r="87" spans="1:6">
      <c r="A87">
        <v>301</v>
      </c>
      <c r="B87">
        <v>670</v>
      </c>
      <c r="C87" t="s">
        <v>63</v>
      </c>
      <c r="D87" t="s">
        <v>1440</v>
      </c>
      <c r="E87" s="68" t="str">
        <f t="shared" si="6"/>
        <v>20170901 16:37:58.928000</v>
      </c>
      <c r="F87" s="69">
        <f t="shared" si="7"/>
        <v>201670</v>
      </c>
    </row>
    <row r="88" spans="1:6">
      <c r="A88">
        <v>151</v>
      </c>
      <c r="B88">
        <v>670</v>
      </c>
      <c r="C88" t="s">
        <v>63</v>
      </c>
      <c r="D88" t="s">
        <v>1440</v>
      </c>
      <c r="E88" s="68" t="str">
        <f t="shared" si="6"/>
        <v>20170901 16:37:58.928000</v>
      </c>
      <c r="F88" s="69">
        <f t="shared" si="7"/>
        <v>101170</v>
      </c>
    </row>
    <row r="89" spans="1:6">
      <c r="A89">
        <v>238</v>
      </c>
      <c r="B89">
        <v>670</v>
      </c>
      <c r="C89" t="s">
        <v>63</v>
      </c>
      <c r="D89" t="s">
        <v>1440</v>
      </c>
      <c r="E89" s="68" t="str">
        <f t="shared" si="6"/>
        <v>20170901 16:37:58.928000</v>
      </c>
      <c r="F89" s="69">
        <f t="shared" si="7"/>
        <v>159460</v>
      </c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L107"/>
  <sheetViews>
    <sheetView workbookViewId="0">
      <selection activeCell="A2" sqref="A2:E107"/>
    </sheetView>
  </sheetViews>
  <sheetFormatPr defaultRowHeight="12.75"/>
  <cols>
    <col min="4" max="4" width="0" hidden="1" customWidth="1"/>
    <col min="5" max="5" width="26.28515625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5.570312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62</v>
      </c>
      <c r="B2">
        <v>650</v>
      </c>
      <c r="C2" t="s">
        <v>63</v>
      </c>
      <c r="D2" t="s">
        <v>1364</v>
      </c>
      <c r="E2" s="68" t="str">
        <f t="shared" ref="E2:E65" si="0">LEFT(D2,FIND(" ",D2)-1)&amp;" "&amp;IF((MID(D2,FIND(" ",D2)+1,2))&lt;"23",MID(D2,FIND(" ",D2)+1,2) + 2 - VALUE(MID(D2,28,1)),"0"&amp;"0")&amp;MID(D2,FIND(" ",D2)+3,13)</f>
        <v>20170831 9:11:04.951000</v>
      </c>
      <c r="F2" s="69">
        <f t="shared" ref="F2:F65" si="1">A2*B2</f>
        <v>40300</v>
      </c>
    </row>
    <row r="3" spans="1:12">
      <c r="A3">
        <v>100</v>
      </c>
      <c r="B3">
        <v>651.5</v>
      </c>
      <c r="C3" t="s">
        <v>63</v>
      </c>
      <c r="D3" t="s">
        <v>1365</v>
      </c>
      <c r="E3" s="68" t="str">
        <f t="shared" si="0"/>
        <v>20170831 9:17:21.806000</v>
      </c>
      <c r="F3" s="69">
        <f t="shared" si="1"/>
        <v>65150</v>
      </c>
      <c r="H3" s="77" t="s">
        <v>150</v>
      </c>
      <c r="I3" s="70" t="s">
        <v>151</v>
      </c>
      <c r="J3" s="101" t="s">
        <v>152</v>
      </c>
      <c r="K3" s="72" t="s">
        <v>153</v>
      </c>
      <c r="L3" s="72" t="s">
        <v>154</v>
      </c>
    </row>
    <row r="4" spans="1:12">
      <c r="A4">
        <v>30</v>
      </c>
      <c r="B4">
        <v>651.5</v>
      </c>
      <c r="C4" t="s">
        <v>63</v>
      </c>
      <c r="D4" t="s">
        <v>1365</v>
      </c>
      <c r="E4" s="68" t="str">
        <f t="shared" si="0"/>
        <v>20170831 9:17:21.806000</v>
      </c>
      <c r="F4" s="69">
        <f t="shared" si="1"/>
        <v>19545</v>
      </c>
      <c r="H4" s="73" t="s">
        <v>70</v>
      </c>
      <c r="I4" s="70">
        <v>37</v>
      </c>
      <c r="J4" s="100">
        <v>649.5</v>
      </c>
      <c r="K4" s="75">
        <f>I4*L4</f>
        <v>24031.5</v>
      </c>
      <c r="L4" s="75">
        <f>SUMIF($C$2:$C$10000,"="&amp;H4,$F$2:$F$10000)/I4</f>
        <v>649.5</v>
      </c>
    </row>
    <row r="5" spans="1:12">
      <c r="A5">
        <v>34</v>
      </c>
      <c r="B5">
        <v>651.5</v>
      </c>
      <c r="C5" t="s">
        <v>63</v>
      </c>
      <c r="D5" t="s">
        <v>1365</v>
      </c>
      <c r="E5" s="68" t="str">
        <f t="shared" si="0"/>
        <v>20170831 9:17:21.806000</v>
      </c>
      <c r="F5" s="69">
        <f t="shared" si="1"/>
        <v>22151</v>
      </c>
      <c r="H5" s="73" t="s">
        <v>63</v>
      </c>
      <c r="I5" s="70">
        <v>12963</v>
      </c>
      <c r="J5" s="100">
        <v>657.0333333333333</v>
      </c>
      <c r="K5" s="75">
        <f t="shared" ref="K5" si="2">I5*L5</f>
        <v>8508457</v>
      </c>
      <c r="L5" s="75">
        <f>SUMIF($C$2:$C$10000,"="&amp;H5,$F$2:$F$10000)/I5</f>
        <v>656.36480752912132</v>
      </c>
    </row>
    <row r="6" spans="1:12">
      <c r="A6">
        <v>45</v>
      </c>
      <c r="B6">
        <v>651.5</v>
      </c>
      <c r="C6" t="s">
        <v>63</v>
      </c>
      <c r="D6" t="s">
        <v>1365</v>
      </c>
      <c r="E6" s="68" t="str">
        <f t="shared" si="0"/>
        <v>20170831 9:17:21.806000</v>
      </c>
      <c r="F6" s="69">
        <f t="shared" si="1"/>
        <v>29317.5</v>
      </c>
      <c r="H6" s="73" t="s">
        <v>155</v>
      </c>
      <c r="I6" s="70">
        <v>13000</v>
      </c>
      <c r="J6" s="100">
        <v>656.96226415094338</v>
      </c>
      <c r="K6" s="76">
        <f>SUM(K4:K5)</f>
        <v>8532488.5</v>
      </c>
      <c r="L6" s="76">
        <f>SUM(F1:F9999)/GETPIVOTDATA("Sum of Volume",$I$4)</f>
        <v>656.34526923076919</v>
      </c>
    </row>
    <row r="7" spans="1:12">
      <c r="A7">
        <v>93</v>
      </c>
      <c r="B7">
        <v>651.5</v>
      </c>
      <c r="C7" t="s">
        <v>63</v>
      </c>
      <c r="D7" t="s">
        <v>1365</v>
      </c>
      <c r="E7" s="68" t="str">
        <f t="shared" si="0"/>
        <v>20170831 9:17:21.806000</v>
      </c>
      <c r="F7" s="69">
        <f t="shared" si="1"/>
        <v>60589.5</v>
      </c>
    </row>
    <row r="8" spans="1:12">
      <c r="A8">
        <v>29</v>
      </c>
      <c r="B8">
        <v>651.5</v>
      </c>
      <c r="C8" t="s">
        <v>63</v>
      </c>
      <c r="D8" t="s">
        <v>1366</v>
      </c>
      <c r="E8" s="68" t="str">
        <f t="shared" si="0"/>
        <v>20170831 9:17:21.831000</v>
      </c>
      <c r="F8" s="69">
        <f t="shared" si="1"/>
        <v>18893.5</v>
      </c>
    </row>
    <row r="9" spans="1:12">
      <c r="A9">
        <v>64</v>
      </c>
      <c r="B9">
        <v>651.5</v>
      </c>
      <c r="C9" t="s">
        <v>63</v>
      </c>
      <c r="D9" t="s">
        <v>1367</v>
      </c>
      <c r="E9" s="68" t="str">
        <f t="shared" si="0"/>
        <v>20170831 9:17:21.832000</v>
      </c>
      <c r="F9" s="69">
        <f t="shared" si="1"/>
        <v>41696</v>
      </c>
    </row>
    <row r="10" spans="1:12">
      <c r="A10">
        <v>30</v>
      </c>
      <c r="B10">
        <v>651.5</v>
      </c>
      <c r="C10" t="s">
        <v>63</v>
      </c>
      <c r="D10" t="s">
        <v>1368</v>
      </c>
      <c r="E10" s="68" t="str">
        <f t="shared" si="0"/>
        <v>20170831 9:17:21.865000</v>
      </c>
      <c r="F10" s="69">
        <f t="shared" si="1"/>
        <v>19545</v>
      </c>
    </row>
    <row r="11" spans="1:12">
      <c r="A11">
        <v>13</v>
      </c>
      <c r="B11">
        <v>651.5</v>
      </c>
      <c r="C11" t="s">
        <v>63</v>
      </c>
      <c r="D11" t="s">
        <v>1369</v>
      </c>
      <c r="E11" s="68" t="str">
        <f t="shared" si="0"/>
        <v>20170831 9:17:22.293000</v>
      </c>
      <c r="F11" s="69">
        <f t="shared" si="1"/>
        <v>8469.5</v>
      </c>
    </row>
    <row r="12" spans="1:12">
      <c r="A12">
        <v>128</v>
      </c>
      <c r="B12">
        <v>651</v>
      </c>
      <c r="C12" t="s">
        <v>63</v>
      </c>
      <c r="D12" t="s">
        <v>1370</v>
      </c>
      <c r="E12" s="68" t="str">
        <f t="shared" si="0"/>
        <v>20170831 9:22:07.431000</v>
      </c>
      <c r="F12" s="69">
        <f t="shared" si="1"/>
        <v>83328</v>
      </c>
    </row>
    <row r="13" spans="1:12">
      <c r="A13">
        <v>472</v>
      </c>
      <c r="B13">
        <v>651</v>
      </c>
      <c r="C13" t="s">
        <v>63</v>
      </c>
      <c r="D13" t="s">
        <v>1370</v>
      </c>
      <c r="E13" s="68" t="str">
        <f t="shared" si="0"/>
        <v>20170831 9:22:07.431000</v>
      </c>
      <c r="F13" s="69">
        <f t="shared" si="1"/>
        <v>307272</v>
      </c>
    </row>
    <row r="14" spans="1:12">
      <c r="A14">
        <v>90</v>
      </c>
      <c r="B14">
        <v>651</v>
      </c>
      <c r="C14" t="s">
        <v>63</v>
      </c>
      <c r="D14" t="s">
        <v>1371</v>
      </c>
      <c r="E14" s="68" t="str">
        <f t="shared" si="0"/>
        <v>20170831 9:25:03.439000</v>
      </c>
      <c r="F14" s="69">
        <f t="shared" si="1"/>
        <v>58590</v>
      </c>
    </row>
    <row r="15" spans="1:12">
      <c r="A15">
        <v>98</v>
      </c>
      <c r="B15">
        <v>651</v>
      </c>
      <c r="C15" t="s">
        <v>63</v>
      </c>
      <c r="D15" t="s">
        <v>1371</v>
      </c>
      <c r="E15" s="68" t="str">
        <f t="shared" si="0"/>
        <v>20170831 9:25:03.439000</v>
      </c>
      <c r="F15" s="69">
        <f t="shared" si="1"/>
        <v>63798</v>
      </c>
    </row>
    <row r="16" spans="1:12">
      <c r="A16">
        <v>90</v>
      </c>
      <c r="B16">
        <v>651</v>
      </c>
      <c r="C16" t="s">
        <v>63</v>
      </c>
      <c r="D16" t="s">
        <v>1371</v>
      </c>
      <c r="E16" s="68" t="str">
        <f t="shared" si="0"/>
        <v>20170831 9:25:03.439000</v>
      </c>
      <c r="F16" s="69">
        <f t="shared" si="1"/>
        <v>58590</v>
      </c>
    </row>
    <row r="17" spans="1:6">
      <c r="A17">
        <v>40</v>
      </c>
      <c r="B17">
        <v>651</v>
      </c>
      <c r="C17" t="s">
        <v>63</v>
      </c>
      <c r="D17" t="s">
        <v>1371</v>
      </c>
      <c r="E17" s="68" t="str">
        <f t="shared" si="0"/>
        <v>20170831 9:25:03.439000</v>
      </c>
      <c r="F17" s="69">
        <f t="shared" si="1"/>
        <v>26040</v>
      </c>
    </row>
    <row r="18" spans="1:6">
      <c r="A18">
        <v>32</v>
      </c>
      <c r="B18">
        <v>651</v>
      </c>
      <c r="C18" t="s">
        <v>63</v>
      </c>
      <c r="D18" t="s">
        <v>1371</v>
      </c>
      <c r="E18" s="68" t="str">
        <f t="shared" si="0"/>
        <v>20170831 9:25:03.439000</v>
      </c>
      <c r="F18" s="69">
        <f t="shared" si="1"/>
        <v>20832</v>
      </c>
    </row>
    <row r="19" spans="1:6">
      <c r="A19">
        <v>50</v>
      </c>
      <c r="B19">
        <v>651</v>
      </c>
      <c r="C19" t="s">
        <v>63</v>
      </c>
      <c r="D19" t="s">
        <v>1371</v>
      </c>
      <c r="E19" s="68" t="str">
        <f t="shared" si="0"/>
        <v>20170831 9:25:03.439000</v>
      </c>
      <c r="F19" s="69">
        <f t="shared" si="1"/>
        <v>32550</v>
      </c>
    </row>
    <row r="20" spans="1:6">
      <c r="A20">
        <v>413</v>
      </c>
      <c r="B20">
        <v>650</v>
      </c>
      <c r="C20" t="s">
        <v>63</v>
      </c>
      <c r="D20" t="s">
        <v>1372</v>
      </c>
      <c r="E20" s="68" t="str">
        <f t="shared" si="0"/>
        <v>20170831 9:44:39.423000</v>
      </c>
      <c r="F20" s="69">
        <f t="shared" si="1"/>
        <v>268450</v>
      </c>
    </row>
    <row r="21" spans="1:6">
      <c r="A21">
        <v>87</v>
      </c>
      <c r="B21">
        <v>650</v>
      </c>
      <c r="C21" t="s">
        <v>63</v>
      </c>
      <c r="D21" t="s">
        <v>1372</v>
      </c>
      <c r="E21" s="68" t="str">
        <f t="shared" si="0"/>
        <v>20170831 9:44:39.423000</v>
      </c>
      <c r="F21" s="69">
        <f t="shared" si="1"/>
        <v>56550</v>
      </c>
    </row>
    <row r="22" spans="1:6">
      <c r="A22">
        <v>600</v>
      </c>
      <c r="B22">
        <v>651.5</v>
      </c>
      <c r="C22" t="s">
        <v>63</v>
      </c>
      <c r="D22" t="s">
        <v>1373</v>
      </c>
      <c r="E22" s="68" t="str">
        <f t="shared" si="0"/>
        <v>20170831 10:06:40.141474</v>
      </c>
      <c r="F22" s="69">
        <f t="shared" si="1"/>
        <v>390900</v>
      </c>
    </row>
    <row r="23" spans="1:6">
      <c r="A23">
        <v>700</v>
      </c>
      <c r="B23">
        <v>652.5</v>
      </c>
      <c r="C23" t="s">
        <v>63</v>
      </c>
      <c r="D23" t="s">
        <v>1374</v>
      </c>
      <c r="E23" s="68" t="str">
        <f t="shared" si="0"/>
        <v>20170831 10:11:32.158016</v>
      </c>
      <c r="F23" s="69">
        <f t="shared" si="1"/>
        <v>456750</v>
      </c>
    </row>
    <row r="24" spans="1:6">
      <c r="A24">
        <v>37</v>
      </c>
      <c r="B24">
        <v>649.5</v>
      </c>
      <c r="C24" t="s">
        <v>70</v>
      </c>
      <c r="D24" t="s">
        <v>1375</v>
      </c>
      <c r="E24" s="68" t="str">
        <f t="shared" si="0"/>
        <v>20170831 10:29:04.402587</v>
      </c>
      <c r="F24" s="69">
        <f t="shared" si="1"/>
        <v>24031.5</v>
      </c>
    </row>
    <row r="25" spans="1:6">
      <c r="A25">
        <v>155</v>
      </c>
      <c r="B25">
        <v>650</v>
      </c>
      <c r="C25" t="s">
        <v>63</v>
      </c>
      <c r="D25" t="s">
        <v>1376</v>
      </c>
      <c r="E25" s="68" t="str">
        <f t="shared" si="0"/>
        <v>20170831 10:31:32.502000</v>
      </c>
      <c r="F25" s="69">
        <f t="shared" si="1"/>
        <v>100750</v>
      </c>
    </row>
    <row r="26" spans="1:6">
      <c r="A26">
        <v>38</v>
      </c>
      <c r="B26">
        <v>650</v>
      </c>
      <c r="C26" t="s">
        <v>63</v>
      </c>
      <c r="D26" t="s">
        <v>1376</v>
      </c>
      <c r="E26" s="68" t="str">
        <f t="shared" si="0"/>
        <v>20170831 10:31:32.502000</v>
      </c>
      <c r="F26" s="69">
        <f t="shared" si="1"/>
        <v>24700</v>
      </c>
    </row>
    <row r="27" spans="1:6">
      <c r="A27">
        <v>75</v>
      </c>
      <c r="B27">
        <v>650</v>
      </c>
      <c r="C27" t="s">
        <v>63</v>
      </c>
      <c r="D27" t="s">
        <v>1376</v>
      </c>
      <c r="E27" s="68" t="str">
        <f t="shared" si="0"/>
        <v>20170831 10:31:32.502000</v>
      </c>
      <c r="F27" s="69">
        <f t="shared" si="1"/>
        <v>48750</v>
      </c>
    </row>
    <row r="28" spans="1:6">
      <c r="A28">
        <v>90</v>
      </c>
      <c r="B28">
        <v>650</v>
      </c>
      <c r="C28" t="s">
        <v>63</v>
      </c>
      <c r="D28" t="s">
        <v>1376</v>
      </c>
      <c r="E28" s="68" t="str">
        <f t="shared" si="0"/>
        <v>20170831 10:31:32.502000</v>
      </c>
      <c r="F28" s="69">
        <f t="shared" si="1"/>
        <v>58500</v>
      </c>
    </row>
    <row r="29" spans="1:6">
      <c r="A29">
        <v>90</v>
      </c>
      <c r="B29">
        <v>650</v>
      </c>
      <c r="C29" t="s">
        <v>63</v>
      </c>
      <c r="D29" t="s">
        <v>1376</v>
      </c>
      <c r="E29" s="68" t="str">
        <f t="shared" si="0"/>
        <v>20170831 10:31:32.502000</v>
      </c>
      <c r="F29" s="69">
        <f t="shared" si="1"/>
        <v>58500</v>
      </c>
    </row>
    <row r="30" spans="1:6">
      <c r="A30">
        <v>215</v>
      </c>
      <c r="B30">
        <v>650</v>
      </c>
      <c r="C30" t="s">
        <v>63</v>
      </c>
      <c r="D30" t="s">
        <v>1376</v>
      </c>
      <c r="E30" s="68" t="str">
        <f t="shared" si="0"/>
        <v>20170831 10:31:32.502000</v>
      </c>
      <c r="F30" s="69">
        <f t="shared" si="1"/>
        <v>139750</v>
      </c>
    </row>
    <row r="31" spans="1:6">
      <c r="A31">
        <v>500</v>
      </c>
      <c r="B31">
        <v>652</v>
      </c>
      <c r="C31" t="s">
        <v>63</v>
      </c>
      <c r="D31" t="s">
        <v>1377</v>
      </c>
      <c r="E31" s="68" t="str">
        <f t="shared" si="0"/>
        <v>20170831 11:24:17.697000</v>
      </c>
      <c r="F31" s="69">
        <f t="shared" si="1"/>
        <v>326000</v>
      </c>
    </row>
    <row r="32" spans="1:6">
      <c r="A32">
        <v>500</v>
      </c>
      <c r="B32">
        <v>657</v>
      </c>
      <c r="C32" t="s">
        <v>63</v>
      </c>
      <c r="D32" t="s">
        <v>1378</v>
      </c>
      <c r="E32" s="68" t="str">
        <f t="shared" si="0"/>
        <v>20170831 11:56:54.584529</v>
      </c>
      <c r="F32" s="69">
        <f t="shared" si="1"/>
        <v>328500</v>
      </c>
    </row>
    <row r="33" spans="1:6">
      <c r="A33">
        <v>90</v>
      </c>
      <c r="B33">
        <v>658</v>
      </c>
      <c r="C33" t="s">
        <v>63</v>
      </c>
      <c r="D33" t="s">
        <v>1379</v>
      </c>
      <c r="E33" s="68" t="str">
        <f t="shared" si="0"/>
        <v>20170831 11:58:33.939000</v>
      </c>
      <c r="F33" s="69">
        <f t="shared" si="1"/>
        <v>59220</v>
      </c>
    </row>
    <row r="34" spans="1:6">
      <c r="A34">
        <v>52</v>
      </c>
      <c r="B34">
        <v>658</v>
      </c>
      <c r="C34" t="s">
        <v>63</v>
      </c>
      <c r="D34" t="s">
        <v>1379</v>
      </c>
      <c r="E34" s="68" t="str">
        <f t="shared" si="0"/>
        <v>20170831 11:58:33.939000</v>
      </c>
      <c r="F34" s="69">
        <f t="shared" si="1"/>
        <v>34216</v>
      </c>
    </row>
    <row r="35" spans="1:6">
      <c r="A35">
        <v>100</v>
      </c>
      <c r="B35">
        <v>658</v>
      </c>
      <c r="C35" t="s">
        <v>63</v>
      </c>
      <c r="D35" t="s">
        <v>1379</v>
      </c>
      <c r="E35" s="68" t="str">
        <f t="shared" si="0"/>
        <v>20170831 11:58:33.939000</v>
      </c>
      <c r="F35" s="69">
        <f t="shared" si="1"/>
        <v>65800</v>
      </c>
    </row>
    <row r="36" spans="1:6">
      <c r="A36">
        <v>100</v>
      </c>
      <c r="B36">
        <v>658</v>
      </c>
      <c r="C36" t="s">
        <v>63</v>
      </c>
      <c r="D36" t="s">
        <v>1379</v>
      </c>
      <c r="E36" s="68" t="str">
        <f t="shared" si="0"/>
        <v>20170831 11:58:33.939000</v>
      </c>
      <c r="F36" s="69">
        <f t="shared" si="1"/>
        <v>65800</v>
      </c>
    </row>
    <row r="37" spans="1:6">
      <c r="A37">
        <v>92</v>
      </c>
      <c r="B37">
        <v>658</v>
      </c>
      <c r="C37" t="s">
        <v>63</v>
      </c>
      <c r="D37" t="s">
        <v>1379</v>
      </c>
      <c r="E37" s="68" t="str">
        <f t="shared" si="0"/>
        <v>20170831 11:58:33.939000</v>
      </c>
      <c r="F37" s="69">
        <f t="shared" si="1"/>
        <v>60536</v>
      </c>
    </row>
    <row r="38" spans="1:6">
      <c r="A38">
        <v>66</v>
      </c>
      <c r="B38">
        <v>658</v>
      </c>
      <c r="C38" t="s">
        <v>63</v>
      </c>
      <c r="D38" t="s">
        <v>1380</v>
      </c>
      <c r="E38" s="68" t="str">
        <f t="shared" si="0"/>
        <v>20170831 11:58:39.304000</v>
      </c>
      <c r="F38" s="69">
        <f t="shared" si="1"/>
        <v>43428</v>
      </c>
    </row>
    <row r="39" spans="1:6">
      <c r="A39">
        <v>100</v>
      </c>
      <c r="B39">
        <v>655.5</v>
      </c>
      <c r="C39" t="s">
        <v>63</v>
      </c>
      <c r="D39" t="s">
        <v>1381</v>
      </c>
      <c r="E39" s="68" t="str">
        <f t="shared" si="0"/>
        <v>20170831 12:02:54.024000</v>
      </c>
      <c r="F39" s="69">
        <f t="shared" si="1"/>
        <v>65550</v>
      </c>
    </row>
    <row r="40" spans="1:6">
      <c r="A40">
        <v>88</v>
      </c>
      <c r="B40">
        <v>655.5</v>
      </c>
      <c r="C40" t="s">
        <v>63</v>
      </c>
      <c r="D40" t="s">
        <v>1381</v>
      </c>
      <c r="E40" s="68" t="str">
        <f t="shared" si="0"/>
        <v>20170831 12:02:54.024000</v>
      </c>
      <c r="F40" s="69">
        <f t="shared" si="1"/>
        <v>57684</v>
      </c>
    </row>
    <row r="41" spans="1:6">
      <c r="A41">
        <v>37</v>
      </c>
      <c r="B41">
        <v>655.5</v>
      </c>
      <c r="C41" t="s">
        <v>63</v>
      </c>
      <c r="D41" t="s">
        <v>1381</v>
      </c>
      <c r="E41" s="68" t="str">
        <f t="shared" si="0"/>
        <v>20170831 12:02:54.024000</v>
      </c>
      <c r="F41" s="69">
        <f t="shared" si="1"/>
        <v>24253.5</v>
      </c>
    </row>
    <row r="42" spans="1:6">
      <c r="A42">
        <v>90</v>
      </c>
      <c r="B42">
        <v>655.5</v>
      </c>
      <c r="C42" t="s">
        <v>63</v>
      </c>
      <c r="D42" t="s">
        <v>1381</v>
      </c>
      <c r="E42" s="68" t="str">
        <f t="shared" si="0"/>
        <v>20170831 12:02:54.024000</v>
      </c>
      <c r="F42" s="69">
        <f t="shared" si="1"/>
        <v>58995</v>
      </c>
    </row>
    <row r="43" spans="1:6">
      <c r="A43">
        <v>100</v>
      </c>
      <c r="B43">
        <v>655.5</v>
      </c>
      <c r="C43" t="s">
        <v>63</v>
      </c>
      <c r="D43" t="s">
        <v>1381</v>
      </c>
      <c r="E43" s="68" t="str">
        <f t="shared" si="0"/>
        <v>20170831 12:02:54.024000</v>
      </c>
      <c r="F43" s="69">
        <f t="shared" si="1"/>
        <v>65550</v>
      </c>
    </row>
    <row r="44" spans="1:6">
      <c r="A44">
        <v>85</v>
      </c>
      <c r="B44">
        <v>655.5</v>
      </c>
      <c r="C44" t="s">
        <v>63</v>
      </c>
      <c r="D44" t="s">
        <v>1382</v>
      </c>
      <c r="E44" s="68" t="str">
        <f t="shared" si="0"/>
        <v>20170831 12:02:54.046000</v>
      </c>
      <c r="F44" s="69">
        <f t="shared" si="1"/>
        <v>55717.5</v>
      </c>
    </row>
    <row r="45" spans="1:6">
      <c r="A45">
        <v>38</v>
      </c>
      <c r="B45">
        <v>657</v>
      </c>
      <c r="C45" t="s">
        <v>63</v>
      </c>
      <c r="D45" t="s">
        <v>1383</v>
      </c>
      <c r="E45" s="68" t="str">
        <f t="shared" si="0"/>
        <v>20170831 12:28:10.342000</v>
      </c>
      <c r="F45" s="69">
        <f t="shared" si="1"/>
        <v>24966</v>
      </c>
    </row>
    <row r="46" spans="1:6">
      <c r="A46">
        <v>2</v>
      </c>
      <c r="B46">
        <v>657</v>
      </c>
      <c r="C46" t="s">
        <v>63</v>
      </c>
      <c r="D46" t="s">
        <v>1383</v>
      </c>
      <c r="E46" s="68" t="str">
        <f t="shared" si="0"/>
        <v>20170831 12:28:10.342000</v>
      </c>
      <c r="F46" s="69">
        <f t="shared" si="1"/>
        <v>1314</v>
      </c>
    </row>
    <row r="47" spans="1:6">
      <c r="A47">
        <v>230</v>
      </c>
      <c r="B47">
        <v>657</v>
      </c>
      <c r="C47" t="s">
        <v>63</v>
      </c>
      <c r="D47" t="s">
        <v>1383</v>
      </c>
      <c r="E47" s="68" t="str">
        <f t="shared" si="0"/>
        <v>20170831 12:28:10.342000</v>
      </c>
      <c r="F47" s="69">
        <f t="shared" si="1"/>
        <v>151110</v>
      </c>
    </row>
    <row r="48" spans="1:6">
      <c r="A48">
        <v>230</v>
      </c>
      <c r="B48">
        <v>657</v>
      </c>
      <c r="C48" t="s">
        <v>63</v>
      </c>
      <c r="D48" t="s">
        <v>1383</v>
      </c>
      <c r="E48" s="68" t="str">
        <f t="shared" si="0"/>
        <v>20170831 12:28:10.342000</v>
      </c>
      <c r="F48" s="69">
        <f t="shared" si="1"/>
        <v>151110</v>
      </c>
    </row>
    <row r="49" spans="1:6">
      <c r="A49">
        <v>100</v>
      </c>
      <c r="B49">
        <v>657</v>
      </c>
      <c r="C49" t="s">
        <v>63</v>
      </c>
      <c r="D49" t="s">
        <v>1384</v>
      </c>
      <c r="E49" s="68" t="str">
        <f t="shared" si="0"/>
        <v>20170831 13:02:59.291000</v>
      </c>
      <c r="F49" s="69">
        <f t="shared" si="1"/>
        <v>65700</v>
      </c>
    </row>
    <row r="50" spans="1:6">
      <c r="A50">
        <v>100</v>
      </c>
      <c r="B50">
        <v>657</v>
      </c>
      <c r="C50" t="s">
        <v>63</v>
      </c>
      <c r="D50" t="s">
        <v>1384</v>
      </c>
      <c r="E50" s="68" t="str">
        <f t="shared" si="0"/>
        <v>20170831 13:02:59.291000</v>
      </c>
      <c r="F50" s="69">
        <f t="shared" si="1"/>
        <v>65700</v>
      </c>
    </row>
    <row r="51" spans="1:6">
      <c r="A51">
        <v>180</v>
      </c>
      <c r="B51">
        <v>657</v>
      </c>
      <c r="C51" t="s">
        <v>63</v>
      </c>
      <c r="D51" t="s">
        <v>1384</v>
      </c>
      <c r="E51" s="68" t="str">
        <f t="shared" si="0"/>
        <v>20170831 13:02:59.291000</v>
      </c>
      <c r="F51" s="69">
        <f t="shared" si="1"/>
        <v>118260</v>
      </c>
    </row>
    <row r="52" spans="1:6">
      <c r="A52">
        <v>87</v>
      </c>
      <c r="B52">
        <v>657</v>
      </c>
      <c r="C52" t="s">
        <v>63</v>
      </c>
      <c r="D52" t="s">
        <v>1384</v>
      </c>
      <c r="E52" s="68" t="str">
        <f t="shared" si="0"/>
        <v>20170831 13:02:59.291000</v>
      </c>
      <c r="F52" s="69">
        <f t="shared" si="1"/>
        <v>57159</v>
      </c>
    </row>
    <row r="53" spans="1:6">
      <c r="A53">
        <v>90</v>
      </c>
      <c r="B53">
        <v>657</v>
      </c>
      <c r="C53" t="s">
        <v>63</v>
      </c>
      <c r="D53" t="s">
        <v>1384</v>
      </c>
      <c r="E53" s="68" t="str">
        <f t="shared" si="0"/>
        <v>20170831 13:02:59.291000</v>
      </c>
      <c r="F53" s="69">
        <f t="shared" si="1"/>
        <v>59130</v>
      </c>
    </row>
    <row r="54" spans="1:6">
      <c r="A54">
        <v>43</v>
      </c>
      <c r="B54">
        <v>657</v>
      </c>
      <c r="C54" t="s">
        <v>63</v>
      </c>
      <c r="D54" t="s">
        <v>1384</v>
      </c>
      <c r="E54" s="68" t="str">
        <f t="shared" si="0"/>
        <v>20170831 13:02:59.291000</v>
      </c>
      <c r="F54" s="69">
        <f t="shared" si="1"/>
        <v>28251</v>
      </c>
    </row>
    <row r="55" spans="1:6">
      <c r="A55">
        <v>27</v>
      </c>
      <c r="B55">
        <v>656</v>
      </c>
      <c r="C55" t="s">
        <v>63</v>
      </c>
      <c r="D55" t="s">
        <v>1385</v>
      </c>
      <c r="E55" s="68" t="str">
        <f t="shared" si="0"/>
        <v>20170831 13:20:30.893000</v>
      </c>
      <c r="F55" s="69">
        <f t="shared" si="1"/>
        <v>17712</v>
      </c>
    </row>
    <row r="56" spans="1:6">
      <c r="A56">
        <v>473</v>
      </c>
      <c r="B56">
        <v>656</v>
      </c>
      <c r="C56" t="s">
        <v>63</v>
      </c>
      <c r="D56" t="s">
        <v>1385</v>
      </c>
      <c r="E56" s="68" t="str">
        <f t="shared" si="0"/>
        <v>20170831 13:20:30.893000</v>
      </c>
      <c r="F56" s="69">
        <f t="shared" si="1"/>
        <v>310288</v>
      </c>
    </row>
    <row r="57" spans="1:6">
      <c r="A57">
        <v>250</v>
      </c>
      <c r="B57">
        <v>656.5</v>
      </c>
      <c r="C57" t="s">
        <v>63</v>
      </c>
      <c r="D57" t="s">
        <v>1386</v>
      </c>
      <c r="E57" s="68" t="str">
        <f t="shared" si="0"/>
        <v>20170831 13:55:28.132000</v>
      </c>
      <c r="F57" s="69">
        <f t="shared" si="1"/>
        <v>164125</v>
      </c>
    </row>
    <row r="58" spans="1:6">
      <c r="A58">
        <v>98</v>
      </c>
      <c r="B58">
        <v>656.5</v>
      </c>
      <c r="C58" t="s">
        <v>63</v>
      </c>
      <c r="D58" t="s">
        <v>1386</v>
      </c>
      <c r="E58" s="68" t="str">
        <f t="shared" si="0"/>
        <v>20170831 13:55:28.132000</v>
      </c>
      <c r="F58" s="69">
        <f t="shared" si="1"/>
        <v>64337</v>
      </c>
    </row>
    <row r="59" spans="1:6">
      <c r="A59">
        <v>90</v>
      </c>
      <c r="B59">
        <v>656.5</v>
      </c>
      <c r="C59" t="s">
        <v>63</v>
      </c>
      <c r="D59" t="s">
        <v>1386</v>
      </c>
      <c r="E59" s="68" t="str">
        <f t="shared" si="0"/>
        <v>20170831 13:55:28.132000</v>
      </c>
      <c r="F59" s="69">
        <f t="shared" si="1"/>
        <v>59085</v>
      </c>
    </row>
    <row r="60" spans="1:6">
      <c r="A60">
        <v>62</v>
      </c>
      <c r="B60">
        <v>656.5</v>
      </c>
      <c r="C60" t="s">
        <v>63</v>
      </c>
      <c r="D60" t="s">
        <v>1386</v>
      </c>
      <c r="E60" s="68" t="str">
        <f t="shared" si="0"/>
        <v>20170831 13:55:28.132000</v>
      </c>
      <c r="F60" s="69">
        <f t="shared" si="1"/>
        <v>40703</v>
      </c>
    </row>
    <row r="61" spans="1:6">
      <c r="A61">
        <v>86</v>
      </c>
      <c r="B61">
        <v>657</v>
      </c>
      <c r="C61" t="s">
        <v>63</v>
      </c>
      <c r="D61" t="s">
        <v>1387</v>
      </c>
      <c r="E61" s="68" t="str">
        <f t="shared" si="0"/>
        <v>20170831 14:32:55.795000</v>
      </c>
      <c r="F61" s="69">
        <f t="shared" si="1"/>
        <v>56502</v>
      </c>
    </row>
    <row r="62" spans="1:6">
      <c r="A62">
        <v>100</v>
      </c>
      <c r="B62">
        <v>657</v>
      </c>
      <c r="C62" t="s">
        <v>63</v>
      </c>
      <c r="D62" t="s">
        <v>1387</v>
      </c>
      <c r="E62" s="68" t="str">
        <f t="shared" si="0"/>
        <v>20170831 14:32:55.795000</v>
      </c>
      <c r="F62" s="69">
        <f t="shared" si="1"/>
        <v>65700</v>
      </c>
    </row>
    <row r="63" spans="1:6">
      <c r="A63">
        <v>3</v>
      </c>
      <c r="B63">
        <v>657</v>
      </c>
      <c r="C63" t="s">
        <v>63</v>
      </c>
      <c r="D63" t="s">
        <v>1387</v>
      </c>
      <c r="E63" s="68" t="str">
        <f t="shared" si="0"/>
        <v>20170831 14:32:55.795000</v>
      </c>
      <c r="F63" s="69">
        <f t="shared" si="1"/>
        <v>1971</v>
      </c>
    </row>
    <row r="64" spans="1:6">
      <c r="A64">
        <v>90</v>
      </c>
      <c r="B64">
        <v>657</v>
      </c>
      <c r="C64" t="s">
        <v>63</v>
      </c>
      <c r="D64" t="s">
        <v>1387</v>
      </c>
      <c r="E64" s="68" t="str">
        <f t="shared" si="0"/>
        <v>20170831 14:32:55.795000</v>
      </c>
      <c r="F64" s="69">
        <f t="shared" si="1"/>
        <v>59130</v>
      </c>
    </row>
    <row r="65" spans="1:6">
      <c r="A65">
        <v>100</v>
      </c>
      <c r="B65">
        <v>657</v>
      </c>
      <c r="C65" t="s">
        <v>63</v>
      </c>
      <c r="D65" t="s">
        <v>1387</v>
      </c>
      <c r="E65" s="68" t="str">
        <f t="shared" si="0"/>
        <v>20170831 14:32:55.795000</v>
      </c>
      <c r="F65" s="69">
        <f t="shared" si="1"/>
        <v>65700</v>
      </c>
    </row>
    <row r="66" spans="1:6">
      <c r="A66">
        <v>81</v>
      </c>
      <c r="B66">
        <v>657</v>
      </c>
      <c r="C66" t="s">
        <v>63</v>
      </c>
      <c r="D66" t="s">
        <v>1387</v>
      </c>
      <c r="E66" s="68" t="str">
        <f t="shared" ref="E66:E107" si="3">LEFT(D66,FIND(" ",D66)-1)&amp;" "&amp;IF((MID(D66,FIND(" ",D66)+1,2))&lt;"23",MID(D66,FIND(" ",D66)+1,2) + 2 - VALUE(MID(D66,28,1)),"0"&amp;"0")&amp;MID(D66,FIND(" ",D66)+3,13)</f>
        <v>20170831 14:32:55.795000</v>
      </c>
      <c r="F66" s="69">
        <f t="shared" ref="F66:F107" si="4">A66*B66</f>
        <v>53217</v>
      </c>
    </row>
    <row r="67" spans="1:6">
      <c r="A67">
        <v>140</v>
      </c>
      <c r="B67">
        <v>657</v>
      </c>
      <c r="C67" t="s">
        <v>63</v>
      </c>
      <c r="D67" t="s">
        <v>1388</v>
      </c>
      <c r="E67" s="68" t="str">
        <f t="shared" si="3"/>
        <v>20170831 14:32:55.815000</v>
      </c>
      <c r="F67" s="69">
        <f t="shared" si="4"/>
        <v>91980</v>
      </c>
    </row>
    <row r="68" spans="1:6">
      <c r="A68">
        <v>354</v>
      </c>
      <c r="B68">
        <v>658.5</v>
      </c>
      <c r="C68" t="s">
        <v>63</v>
      </c>
      <c r="D68" t="s">
        <v>1389</v>
      </c>
      <c r="E68" s="68" t="str">
        <f t="shared" si="3"/>
        <v>20170831 14:38:54.554000</v>
      </c>
      <c r="F68" s="69">
        <f t="shared" si="4"/>
        <v>233109</v>
      </c>
    </row>
    <row r="69" spans="1:6">
      <c r="A69">
        <v>22</v>
      </c>
      <c r="B69">
        <v>658.5</v>
      </c>
      <c r="C69" t="s">
        <v>63</v>
      </c>
      <c r="D69" t="s">
        <v>1389</v>
      </c>
      <c r="E69" s="68" t="str">
        <f t="shared" si="3"/>
        <v>20170831 14:38:54.554000</v>
      </c>
      <c r="F69" s="69">
        <f t="shared" si="4"/>
        <v>14487</v>
      </c>
    </row>
    <row r="70" spans="1:6">
      <c r="A70">
        <v>100</v>
      </c>
      <c r="B70">
        <v>658.5</v>
      </c>
      <c r="C70" t="s">
        <v>63</v>
      </c>
      <c r="D70" t="s">
        <v>1389</v>
      </c>
      <c r="E70" s="68" t="str">
        <f t="shared" si="3"/>
        <v>20170831 14:38:54.554000</v>
      </c>
      <c r="F70" s="69">
        <f t="shared" si="4"/>
        <v>65850</v>
      </c>
    </row>
    <row r="71" spans="1:6">
      <c r="A71">
        <v>100</v>
      </c>
      <c r="B71">
        <v>658.5</v>
      </c>
      <c r="C71" t="s">
        <v>63</v>
      </c>
      <c r="D71" t="s">
        <v>1389</v>
      </c>
      <c r="E71" s="68" t="str">
        <f t="shared" si="3"/>
        <v>20170831 14:38:54.554000</v>
      </c>
      <c r="F71" s="69">
        <f t="shared" si="4"/>
        <v>65850</v>
      </c>
    </row>
    <row r="72" spans="1:6">
      <c r="A72">
        <v>24</v>
      </c>
      <c r="B72">
        <v>658.5</v>
      </c>
      <c r="C72" t="s">
        <v>63</v>
      </c>
      <c r="D72" t="s">
        <v>1389</v>
      </c>
      <c r="E72" s="68" t="str">
        <f t="shared" si="3"/>
        <v>20170831 14:38:54.554000</v>
      </c>
      <c r="F72" s="69">
        <f t="shared" si="4"/>
        <v>15804</v>
      </c>
    </row>
    <row r="73" spans="1:6">
      <c r="A73">
        <v>100</v>
      </c>
      <c r="B73">
        <v>661.5</v>
      </c>
      <c r="C73" t="s">
        <v>63</v>
      </c>
      <c r="D73" t="s">
        <v>1390</v>
      </c>
      <c r="E73" s="68" t="str">
        <f t="shared" si="3"/>
        <v>20170831 14:46:05.436000</v>
      </c>
      <c r="F73" s="69">
        <f t="shared" si="4"/>
        <v>66150</v>
      </c>
    </row>
    <row r="74" spans="1:6">
      <c r="A74">
        <v>90</v>
      </c>
      <c r="B74">
        <v>661.5</v>
      </c>
      <c r="C74" t="s">
        <v>63</v>
      </c>
      <c r="D74" t="s">
        <v>1390</v>
      </c>
      <c r="E74" s="68" t="str">
        <f t="shared" si="3"/>
        <v>20170831 14:46:05.436000</v>
      </c>
      <c r="F74" s="69">
        <f t="shared" si="4"/>
        <v>59535</v>
      </c>
    </row>
    <row r="75" spans="1:6">
      <c r="A75">
        <v>85</v>
      </c>
      <c r="B75">
        <v>661.5</v>
      </c>
      <c r="C75" t="s">
        <v>63</v>
      </c>
      <c r="D75" t="s">
        <v>1390</v>
      </c>
      <c r="E75" s="68" t="str">
        <f t="shared" si="3"/>
        <v>20170831 14:46:05.436000</v>
      </c>
      <c r="F75" s="69">
        <f t="shared" si="4"/>
        <v>56227.5</v>
      </c>
    </row>
    <row r="76" spans="1:6">
      <c r="A76">
        <v>55</v>
      </c>
      <c r="B76">
        <v>661.5</v>
      </c>
      <c r="C76" t="s">
        <v>63</v>
      </c>
      <c r="D76" t="s">
        <v>1390</v>
      </c>
      <c r="E76" s="68" t="str">
        <f t="shared" si="3"/>
        <v>20170831 14:46:05.436000</v>
      </c>
      <c r="F76" s="69">
        <f t="shared" si="4"/>
        <v>36382.5</v>
      </c>
    </row>
    <row r="77" spans="1:6">
      <c r="A77">
        <v>170</v>
      </c>
      <c r="B77">
        <v>661.5</v>
      </c>
      <c r="C77" t="s">
        <v>63</v>
      </c>
      <c r="D77" t="s">
        <v>1390</v>
      </c>
      <c r="E77" s="68" t="str">
        <f t="shared" si="3"/>
        <v>20170831 14:46:05.436000</v>
      </c>
      <c r="F77" s="69">
        <f t="shared" si="4"/>
        <v>112455</v>
      </c>
    </row>
    <row r="78" spans="1:6">
      <c r="A78">
        <v>90</v>
      </c>
      <c r="B78">
        <v>660</v>
      </c>
      <c r="C78" t="s">
        <v>63</v>
      </c>
      <c r="D78" t="s">
        <v>1391</v>
      </c>
      <c r="E78" s="68" t="str">
        <f t="shared" si="3"/>
        <v>20170831 14:48:41.440000</v>
      </c>
      <c r="F78" s="69">
        <f t="shared" si="4"/>
        <v>59400</v>
      </c>
    </row>
    <row r="79" spans="1:6">
      <c r="A79">
        <v>100</v>
      </c>
      <c r="B79">
        <v>660</v>
      </c>
      <c r="C79" t="s">
        <v>63</v>
      </c>
      <c r="D79" t="s">
        <v>1391</v>
      </c>
      <c r="E79" s="68" t="str">
        <f t="shared" si="3"/>
        <v>20170831 14:48:41.440000</v>
      </c>
      <c r="F79" s="69">
        <f t="shared" si="4"/>
        <v>66000</v>
      </c>
    </row>
    <row r="80" spans="1:6">
      <c r="A80">
        <v>100</v>
      </c>
      <c r="B80">
        <v>660</v>
      </c>
      <c r="C80" t="s">
        <v>63</v>
      </c>
      <c r="D80" t="s">
        <v>1391</v>
      </c>
      <c r="E80" s="68" t="str">
        <f t="shared" si="3"/>
        <v>20170831 14:48:41.440000</v>
      </c>
      <c r="F80" s="69">
        <f t="shared" si="4"/>
        <v>66000</v>
      </c>
    </row>
    <row r="81" spans="1:6">
      <c r="A81">
        <v>10</v>
      </c>
      <c r="B81">
        <v>660</v>
      </c>
      <c r="C81" t="s">
        <v>63</v>
      </c>
      <c r="D81" t="s">
        <v>1391</v>
      </c>
      <c r="E81" s="68" t="str">
        <f t="shared" si="3"/>
        <v>20170831 14:48:41.440000</v>
      </c>
      <c r="F81" s="69">
        <f t="shared" si="4"/>
        <v>6600</v>
      </c>
    </row>
    <row r="82" spans="1:6">
      <c r="A82">
        <v>436</v>
      </c>
      <c r="B82">
        <v>661</v>
      </c>
      <c r="C82" t="s">
        <v>63</v>
      </c>
      <c r="D82" t="s">
        <v>1392</v>
      </c>
      <c r="E82" s="68" t="str">
        <f t="shared" si="3"/>
        <v>20170831 15:30:26.637000</v>
      </c>
      <c r="F82" s="69">
        <f t="shared" si="4"/>
        <v>288196</v>
      </c>
    </row>
    <row r="83" spans="1:6">
      <c r="A83">
        <v>64</v>
      </c>
      <c r="B83">
        <v>661</v>
      </c>
      <c r="C83" t="s">
        <v>63</v>
      </c>
      <c r="D83" t="s">
        <v>1392</v>
      </c>
      <c r="E83" s="68" t="str">
        <f t="shared" si="3"/>
        <v>20170831 15:30:26.637000</v>
      </c>
      <c r="F83" s="69">
        <f t="shared" si="4"/>
        <v>42304</v>
      </c>
    </row>
    <row r="84" spans="1:6">
      <c r="A84">
        <v>250</v>
      </c>
      <c r="B84">
        <v>662.5</v>
      </c>
      <c r="C84" t="s">
        <v>63</v>
      </c>
      <c r="D84" t="s">
        <v>1393</v>
      </c>
      <c r="E84" s="68" t="str">
        <f t="shared" si="3"/>
        <v>20170831 15:31:57.958000</v>
      </c>
      <c r="F84" s="69">
        <f t="shared" si="4"/>
        <v>165625</v>
      </c>
    </row>
    <row r="85" spans="1:6">
      <c r="A85">
        <v>43</v>
      </c>
      <c r="B85">
        <v>662.5</v>
      </c>
      <c r="C85" t="s">
        <v>63</v>
      </c>
      <c r="D85" t="s">
        <v>1393</v>
      </c>
      <c r="E85" s="68" t="str">
        <f t="shared" si="3"/>
        <v>20170831 15:31:57.958000</v>
      </c>
      <c r="F85" s="69">
        <f t="shared" si="4"/>
        <v>28487.5</v>
      </c>
    </row>
    <row r="86" spans="1:6">
      <c r="A86">
        <v>100</v>
      </c>
      <c r="B86">
        <v>662.5</v>
      </c>
      <c r="C86" t="s">
        <v>63</v>
      </c>
      <c r="D86" t="s">
        <v>1393</v>
      </c>
      <c r="E86" s="68" t="str">
        <f t="shared" si="3"/>
        <v>20170831 15:31:57.958000</v>
      </c>
      <c r="F86" s="69">
        <f t="shared" si="4"/>
        <v>66250</v>
      </c>
    </row>
    <row r="87" spans="1:6">
      <c r="A87">
        <v>7</v>
      </c>
      <c r="B87">
        <v>662.5</v>
      </c>
      <c r="C87" t="s">
        <v>63</v>
      </c>
      <c r="D87" t="s">
        <v>1393</v>
      </c>
      <c r="E87" s="68" t="str">
        <f t="shared" si="3"/>
        <v>20170831 15:31:57.958000</v>
      </c>
      <c r="F87" s="69">
        <f t="shared" si="4"/>
        <v>4637.5</v>
      </c>
    </row>
    <row r="88" spans="1:6">
      <c r="A88">
        <v>40</v>
      </c>
      <c r="B88">
        <v>663.5</v>
      </c>
      <c r="C88" t="s">
        <v>63</v>
      </c>
      <c r="D88" t="s">
        <v>1394</v>
      </c>
      <c r="E88" s="68" t="str">
        <f t="shared" si="3"/>
        <v>20170831 15:44:15.216000</v>
      </c>
      <c r="F88" s="69">
        <f t="shared" si="4"/>
        <v>26540</v>
      </c>
    </row>
    <row r="89" spans="1:6">
      <c r="A89">
        <v>39</v>
      </c>
      <c r="B89">
        <v>663.5</v>
      </c>
      <c r="C89" t="s">
        <v>63</v>
      </c>
      <c r="D89" t="s">
        <v>1394</v>
      </c>
      <c r="E89" s="68" t="str">
        <f t="shared" si="3"/>
        <v>20170831 15:44:15.216000</v>
      </c>
      <c r="F89" s="69">
        <f t="shared" si="4"/>
        <v>25876.5</v>
      </c>
    </row>
    <row r="90" spans="1:6">
      <c r="A90">
        <v>90</v>
      </c>
      <c r="B90">
        <v>663.5</v>
      </c>
      <c r="C90" t="s">
        <v>63</v>
      </c>
      <c r="D90" t="s">
        <v>1394</v>
      </c>
      <c r="E90" s="68" t="str">
        <f t="shared" si="3"/>
        <v>20170831 15:44:15.216000</v>
      </c>
      <c r="F90" s="69">
        <f t="shared" si="4"/>
        <v>59715</v>
      </c>
    </row>
    <row r="91" spans="1:6">
      <c r="A91">
        <v>91</v>
      </c>
      <c r="B91">
        <v>663.5</v>
      </c>
      <c r="C91" t="s">
        <v>63</v>
      </c>
      <c r="D91" t="s">
        <v>1394</v>
      </c>
      <c r="E91" s="68" t="str">
        <f t="shared" si="3"/>
        <v>20170831 15:44:15.216000</v>
      </c>
      <c r="F91" s="69">
        <f t="shared" si="4"/>
        <v>60378.5</v>
      </c>
    </row>
    <row r="92" spans="1:6">
      <c r="A92">
        <v>15</v>
      </c>
      <c r="B92">
        <v>663.5</v>
      </c>
      <c r="C92" t="s">
        <v>63</v>
      </c>
      <c r="D92" t="s">
        <v>1394</v>
      </c>
      <c r="E92" s="68" t="str">
        <f t="shared" si="3"/>
        <v>20170831 15:44:15.216000</v>
      </c>
      <c r="F92" s="69">
        <f t="shared" si="4"/>
        <v>9952.5</v>
      </c>
    </row>
    <row r="93" spans="1:6">
      <c r="A93">
        <v>82</v>
      </c>
      <c r="B93">
        <v>663.5</v>
      </c>
      <c r="C93" t="s">
        <v>63</v>
      </c>
      <c r="D93" t="s">
        <v>1394</v>
      </c>
      <c r="E93" s="68" t="str">
        <f t="shared" si="3"/>
        <v>20170831 15:44:15.216000</v>
      </c>
      <c r="F93" s="69">
        <f t="shared" si="4"/>
        <v>54407</v>
      </c>
    </row>
    <row r="94" spans="1:6">
      <c r="A94">
        <v>100</v>
      </c>
      <c r="B94">
        <v>663.5</v>
      </c>
      <c r="C94" t="s">
        <v>63</v>
      </c>
      <c r="D94" t="s">
        <v>1394</v>
      </c>
      <c r="E94" s="68" t="str">
        <f t="shared" si="3"/>
        <v>20170831 15:44:15.216000</v>
      </c>
      <c r="F94" s="69">
        <f t="shared" si="4"/>
        <v>66350</v>
      </c>
    </row>
    <row r="95" spans="1:6">
      <c r="A95">
        <v>43</v>
      </c>
      <c r="B95">
        <v>663.5</v>
      </c>
      <c r="C95" t="s">
        <v>63</v>
      </c>
      <c r="D95" t="s">
        <v>1394</v>
      </c>
      <c r="E95" s="68" t="str">
        <f t="shared" si="3"/>
        <v>20170831 15:44:15.216000</v>
      </c>
      <c r="F95" s="69">
        <f t="shared" si="4"/>
        <v>28530.5</v>
      </c>
    </row>
    <row r="96" spans="1:6">
      <c r="A96">
        <v>154</v>
      </c>
      <c r="B96">
        <v>662.5</v>
      </c>
      <c r="C96" t="s">
        <v>63</v>
      </c>
      <c r="D96" t="s">
        <v>1395</v>
      </c>
      <c r="E96" s="68" t="str">
        <f t="shared" si="3"/>
        <v>20170831 16:12:02.206000</v>
      </c>
      <c r="F96" s="69">
        <f t="shared" si="4"/>
        <v>102025</v>
      </c>
    </row>
    <row r="97" spans="1:6">
      <c r="A97">
        <v>146</v>
      </c>
      <c r="B97">
        <v>662.5</v>
      </c>
      <c r="C97" t="s">
        <v>63</v>
      </c>
      <c r="D97" t="s">
        <v>1396</v>
      </c>
      <c r="E97" s="68" t="str">
        <f t="shared" si="3"/>
        <v>20170831 16:12:02.227000</v>
      </c>
      <c r="F97" s="69">
        <f t="shared" si="4"/>
        <v>96725</v>
      </c>
    </row>
    <row r="98" spans="1:6">
      <c r="A98">
        <v>50</v>
      </c>
      <c r="B98">
        <v>663</v>
      </c>
      <c r="C98" t="s">
        <v>63</v>
      </c>
      <c r="D98" t="s">
        <v>1397</v>
      </c>
      <c r="E98" s="68" t="str">
        <f t="shared" si="3"/>
        <v>20170831 16:14:44.570000</v>
      </c>
      <c r="F98" s="69">
        <f t="shared" si="4"/>
        <v>33150</v>
      </c>
    </row>
    <row r="99" spans="1:6">
      <c r="A99">
        <v>55</v>
      </c>
      <c r="B99">
        <v>663</v>
      </c>
      <c r="C99" t="s">
        <v>63</v>
      </c>
      <c r="D99" t="s">
        <v>1397</v>
      </c>
      <c r="E99" s="68" t="str">
        <f t="shared" si="3"/>
        <v>20170831 16:14:44.570000</v>
      </c>
      <c r="F99" s="69">
        <f t="shared" si="4"/>
        <v>36465</v>
      </c>
    </row>
    <row r="100" spans="1:6">
      <c r="A100">
        <v>173</v>
      </c>
      <c r="B100">
        <v>663</v>
      </c>
      <c r="C100" t="s">
        <v>63</v>
      </c>
      <c r="D100" t="s">
        <v>1397</v>
      </c>
      <c r="E100" s="68" t="str">
        <f t="shared" si="3"/>
        <v>20170831 16:14:44.570000</v>
      </c>
      <c r="F100" s="69">
        <f t="shared" si="4"/>
        <v>114699</v>
      </c>
    </row>
    <row r="101" spans="1:6">
      <c r="A101">
        <v>36</v>
      </c>
      <c r="B101">
        <v>663</v>
      </c>
      <c r="C101" t="s">
        <v>63</v>
      </c>
      <c r="D101" t="s">
        <v>1397</v>
      </c>
      <c r="E101" s="68" t="str">
        <f t="shared" si="3"/>
        <v>20170831 16:14:44.570000</v>
      </c>
      <c r="F101" s="69">
        <f t="shared" si="4"/>
        <v>23868</v>
      </c>
    </row>
    <row r="102" spans="1:6">
      <c r="A102">
        <v>66</v>
      </c>
      <c r="B102">
        <v>663</v>
      </c>
      <c r="C102" t="s">
        <v>63</v>
      </c>
      <c r="D102" t="s">
        <v>1397</v>
      </c>
      <c r="E102" s="68" t="str">
        <f t="shared" si="3"/>
        <v>20170831 16:14:44.570000</v>
      </c>
      <c r="F102" s="69">
        <f t="shared" si="4"/>
        <v>43758</v>
      </c>
    </row>
    <row r="103" spans="1:6">
      <c r="A103">
        <v>120</v>
      </c>
      <c r="B103">
        <v>663</v>
      </c>
      <c r="C103" t="s">
        <v>63</v>
      </c>
      <c r="D103" t="s">
        <v>1397</v>
      </c>
      <c r="E103" s="68" t="str">
        <f t="shared" si="3"/>
        <v>20170831 16:14:44.570000</v>
      </c>
      <c r="F103" s="69">
        <f t="shared" si="4"/>
        <v>79560</v>
      </c>
    </row>
    <row r="104" spans="1:6">
      <c r="A104">
        <v>97</v>
      </c>
      <c r="B104">
        <v>661</v>
      </c>
      <c r="C104" t="s">
        <v>63</v>
      </c>
      <c r="D104" t="s">
        <v>1398</v>
      </c>
      <c r="E104" s="68" t="str">
        <f t="shared" si="3"/>
        <v>20170831 16:33:50.841000</v>
      </c>
      <c r="F104" s="69">
        <f t="shared" si="4"/>
        <v>64117</v>
      </c>
    </row>
    <row r="105" spans="1:6">
      <c r="A105">
        <v>103</v>
      </c>
      <c r="B105">
        <v>661</v>
      </c>
      <c r="C105" t="s">
        <v>63</v>
      </c>
      <c r="D105" t="s">
        <v>1398</v>
      </c>
      <c r="E105" s="68" t="str">
        <f t="shared" si="3"/>
        <v>20170831 16:33:50.841000</v>
      </c>
      <c r="F105" s="69">
        <f t="shared" si="4"/>
        <v>68083</v>
      </c>
    </row>
    <row r="106" spans="1:6">
      <c r="A106">
        <v>408</v>
      </c>
      <c r="B106">
        <v>660.5</v>
      </c>
      <c r="C106" t="s">
        <v>63</v>
      </c>
      <c r="D106" t="s">
        <v>1399</v>
      </c>
      <c r="E106" s="68" t="str">
        <f t="shared" si="3"/>
        <v>20170831 16:35:25.543000</v>
      </c>
      <c r="F106" s="69">
        <f t="shared" si="4"/>
        <v>269484</v>
      </c>
    </row>
    <row r="107" spans="1:6">
      <c r="A107">
        <v>92</v>
      </c>
      <c r="B107">
        <v>660.5</v>
      </c>
      <c r="C107" t="s">
        <v>63</v>
      </c>
      <c r="D107" t="s">
        <v>1399</v>
      </c>
      <c r="E107" s="68" t="str">
        <f t="shared" si="3"/>
        <v>20170831 16:35:25.543000</v>
      </c>
      <c r="F107" s="69">
        <f t="shared" si="4"/>
        <v>60766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62"/>
  <sheetViews>
    <sheetView workbookViewId="0">
      <selection sqref="A1:G2"/>
    </sheetView>
  </sheetViews>
  <sheetFormatPr defaultRowHeight="12.75"/>
  <sheetData>
    <row r="1" spans="1:5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</row>
    <row r="2" spans="1:5">
      <c r="A2">
        <v>9</v>
      </c>
      <c r="B2">
        <v>560.5</v>
      </c>
      <c r="C2" t="s">
        <v>63</v>
      </c>
      <c r="D2" t="s">
        <v>5246</v>
      </c>
      <c r="E2" s="68" t="str">
        <f t="shared" ref="E2:E64" si="0">LEFT(D2,FIND(" ",D2)-1)&amp;" "&amp;IF((MID(D2,FIND(" ",D2)+1,2))&lt;"23",MID(D2,FIND(" ",D2)+1,2) + 1 - VALUE(MID(D2,28,1)),"0"&amp;"0")&amp;MID(D2,FIND(" ",D2)+3,13)</f>
        <v>20171127 9:01:05.039000</v>
      </c>
    </row>
    <row r="3" spans="1:5">
      <c r="A3">
        <v>107</v>
      </c>
      <c r="B3">
        <v>560</v>
      </c>
      <c r="C3" t="s">
        <v>63</v>
      </c>
      <c r="D3" t="s">
        <v>5247</v>
      </c>
      <c r="E3" s="68" t="str">
        <f t="shared" si="0"/>
        <v>20171127 9:01:06.166000</v>
      </c>
    </row>
    <row r="4" spans="1:5">
      <c r="A4">
        <v>101</v>
      </c>
      <c r="B4">
        <v>560</v>
      </c>
      <c r="C4" t="s">
        <v>63</v>
      </c>
      <c r="D4" t="s">
        <v>5248</v>
      </c>
      <c r="E4" s="68" t="str">
        <f t="shared" si="0"/>
        <v>20171127 9:04:24.085000</v>
      </c>
    </row>
    <row r="5" spans="1:5">
      <c r="A5">
        <v>123</v>
      </c>
      <c r="B5">
        <v>560</v>
      </c>
      <c r="C5" t="s">
        <v>63</v>
      </c>
      <c r="D5" t="s">
        <v>5249</v>
      </c>
      <c r="E5" s="68" t="str">
        <f t="shared" si="0"/>
        <v>20171127 9:06:53.085000</v>
      </c>
    </row>
    <row r="6" spans="1:5">
      <c r="A6">
        <v>23</v>
      </c>
      <c r="B6">
        <v>561</v>
      </c>
      <c r="C6" t="s">
        <v>63</v>
      </c>
      <c r="D6" t="s">
        <v>5250</v>
      </c>
      <c r="E6" s="68" t="str">
        <f t="shared" si="0"/>
        <v>20171127 9:10:08.073000</v>
      </c>
    </row>
    <row r="7" spans="1:5">
      <c r="A7">
        <v>71</v>
      </c>
      <c r="B7">
        <v>561</v>
      </c>
      <c r="C7" t="s">
        <v>63</v>
      </c>
      <c r="D7" t="s">
        <v>5251</v>
      </c>
      <c r="E7" s="68" t="str">
        <f t="shared" si="0"/>
        <v>20171127 9:10:08.074000</v>
      </c>
    </row>
    <row r="8" spans="1:5">
      <c r="A8">
        <v>101</v>
      </c>
      <c r="B8">
        <v>561.5</v>
      </c>
      <c r="C8" t="s">
        <v>63</v>
      </c>
      <c r="D8" t="s">
        <v>5252</v>
      </c>
      <c r="E8" s="68" t="str">
        <f t="shared" si="0"/>
        <v>20171127 9:14:09.224000</v>
      </c>
    </row>
    <row r="9" spans="1:5">
      <c r="A9">
        <v>94</v>
      </c>
      <c r="B9">
        <v>560.5</v>
      </c>
      <c r="C9" t="s">
        <v>63</v>
      </c>
      <c r="D9" t="s">
        <v>5253</v>
      </c>
      <c r="E9" s="68" t="str">
        <f t="shared" si="0"/>
        <v>20171127 9:20:21.947000</v>
      </c>
    </row>
    <row r="10" spans="1:5">
      <c r="A10">
        <v>181</v>
      </c>
      <c r="B10">
        <v>561</v>
      </c>
      <c r="C10" t="s">
        <v>63</v>
      </c>
      <c r="D10" t="s">
        <v>5254</v>
      </c>
      <c r="E10" s="68" t="str">
        <f t="shared" si="0"/>
        <v>20171127 9:35:46.319000</v>
      </c>
    </row>
    <row r="11" spans="1:5">
      <c r="A11">
        <v>122</v>
      </c>
      <c r="B11">
        <v>561.5</v>
      </c>
      <c r="C11" t="s">
        <v>63</v>
      </c>
      <c r="D11" t="s">
        <v>5255</v>
      </c>
      <c r="E11" s="68" t="str">
        <f t="shared" si="0"/>
        <v>20171127 9:38:30.064000</v>
      </c>
    </row>
    <row r="12" spans="1:5">
      <c r="A12">
        <v>161</v>
      </c>
      <c r="B12">
        <v>562</v>
      </c>
      <c r="C12" t="s">
        <v>63</v>
      </c>
      <c r="D12" t="s">
        <v>5256</v>
      </c>
      <c r="E12" s="68" t="str">
        <f t="shared" si="0"/>
        <v>20171127 9:52:38.146000</v>
      </c>
    </row>
    <row r="13" spans="1:5">
      <c r="A13">
        <v>173</v>
      </c>
      <c r="B13">
        <v>565</v>
      </c>
      <c r="C13" t="s">
        <v>63</v>
      </c>
      <c r="D13" t="s">
        <v>5257</v>
      </c>
      <c r="E13" s="68" t="str">
        <f t="shared" si="0"/>
        <v>20171127 10:08:23.358000</v>
      </c>
    </row>
    <row r="14" spans="1:5">
      <c r="A14">
        <v>96</v>
      </c>
      <c r="B14">
        <v>564.5</v>
      </c>
      <c r="C14" t="s">
        <v>63</v>
      </c>
      <c r="D14" t="s">
        <v>5258</v>
      </c>
      <c r="E14" s="68" t="str">
        <f t="shared" si="0"/>
        <v>20171127 10:20:13.785000</v>
      </c>
    </row>
    <row r="15" spans="1:5">
      <c r="A15">
        <v>78</v>
      </c>
      <c r="B15">
        <v>563</v>
      </c>
      <c r="C15" t="s">
        <v>63</v>
      </c>
      <c r="D15" t="s">
        <v>5259</v>
      </c>
      <c r="E15" s="68" t="str">
        <f t="shared" si="0"/>
        <v>20171127 10:25:03.014000</v>
      </c>
    </row>
    <row r="16" spans="1:5">
      <c r="A16">
        <v>93</v>
      </c>
      <c r="B16">
        <v>563</v>
      </c>
      <c r="C16" t="s">
        <v>63</v>
      </c>
      <c r="D16" t="s">
        <v>5260</v>
      </c>
      <c r="E16" s="68" t="str">
        <f t="shared" si="0"/>
        <v>20171127 10:32:12.206000</v>
      </c>
    </row>
    <row r="17" spans="1:5">
      <c r="A17">
        <v>100</v>
      </c>
      <c r="B17">
        <v>562.5</v>
      </c>
      <c r="C17" t="s">
        <v>63</v>
      </c>
      <c r="D17" t="s">
        <v>5261</v>
      </c>
      <c r="E17" s="68" t="str">
        <f t="shared" si="0"/>
        <v>20171127 10:36:32.481268</v>
      </c>
    </row>
    <row r="18" spans="1:5">
      <c r="A18">
        <v>100</v>
      </c>
      <c r="B18">
        <v>562.5</v>
      </c>
      <c r="C18" t="s">
        <v>63</v>
      </c>
      <c r="D18" t="s">
        <v>5261</v>
      </c>
      <c r="E18" s="68" t="str">
        <f t="shared" si="0"/>
        <v>20171127 10:36:32.481268</v>
      </c>
    </row>
    <row r="19" spans="1:5">
      <c r="A19">
        <v>9</v>
      </c>
      <c r="B19">
        <v>562.5</v>
      </c>
      <c r="C19" t="s">
        <v>63</v>
      </c>
      <c r="D19" t="s">
        <v>5262</v>
      </c>
      <c r="E19" s="68" t="str">
        <f t="shared" si="0"/>
        <v>20171127 10:40:07.100000</v>
      </c>
    </row>
    <row r="20" spans="1:5">
      <c r="A20">
        <v>1</v>
      </c>
      <c r="B20">
        <v>562</v>
      </c>
      <c r="C20" t="s">
        <v>63</v>
      </c>
      <c r="D20" t="s">
        <v>5263</v>
      </c>
      <c r="E20" s="68" t="str">
        <f t="shared" si="0"/>
        <v>20171127 10:44:54.872000</v>
      </c>
    </row>
    <row r="21" spans="1:5">
      <c r="A21">
        <v>63</v>
      </c>
      <c r="B21">
        <v>562</v>
      </c>
      <c r="C21" t="s">
        <v>63</v>
      </c>
      <c r="D21" t="s">
        <v>5263</v>
      </c>
      <c r="E21" s="68" t="str">
        <f t="shared" si="0"/>
        <v>20171127 10:44:54.872000</v>
      </c>
    </row>
    <row r="22" spans="1:5">
      <c r="A22">
        <v>102</v>
      </c>
      <c r="B22">
        <v>561.5</v>
      </c>
      <c r="C22" t="s">
        <v>63</v>
      </c>
      <c r="D22" t="s">
        <v>5264</v>
      </c>
      <c r="E22" s="68" t="str">
        <f t="shared" si="0"/>
        <v>20171127 10:49:37.157000</v>
      </c>
    </row>
    <row r="23" spans="1:5">
      <c r="A23">
        <v>96</v>
      </c>
      <c r="B23">
        <v>561</v>
      </c>
      <c r="C23" t="s">
        <v>63</v>
      </c>
      <c r="D23" t="s">
        <v>5265</v>
      </c>
      <c r="E23" s="68" t="str">
        <f t="shared" si="0"/>
        <v>20171127 10:57:01.018000</v>
      </c>
    </row>
    <row r="24" spans="1:5">
      <c r="A24">
        <v>99</v>
      </c>
      <c r="B24">
        <v>559.5</v>
      </c>
      <c r="C24" t="s">
        <v>63</v>
      </c>
      <c r="D24" t="s">
        <v>5266</v>
      </c>
      <c r="E24" s="68" t="str">
        <f t="shared" si="0"/>
        <v>20171127 11:07:44.192000</v>
      </c>
    </row>
    <row r="25" spans="1:5">
      <c r="A25">
        <v>111</v>
      </c>
      <c r="B25">
        <v>560</v>
      </c>
      <c r="C25" t="s">
        <v>63</v>
      </c>
      <c r="D25" t="s">
        <v>5267</v>
      </c>
      <c r="E25" s="68" t="str">
        <f t="shared" si="0"/>
        <v>20171127 11:15:20.046000</v>
      </c>
    </row>
    <row r="26" spans="1:5">
      <c r="A26">
        <v>97</v>
      </c>
      <c r="B26">
        <v>557.5</v>
      </c>
      <c r="C26" t="s">
        <v>63</v>
      </c>
      <c r="D26" t="s">
        <v>5268</v>
      </c>
      <c r="E26" s="68" t="str">
        <f t="shared" si="0"/>
        <v>20171127 11:24:12.110000</v>
      </c>
    </row>
    <row r="27" spans="1:5">
      <c r="A27">
        <v>100</v>
      </c>
      <c r="B27">
        <v>557.5</v>
      </c>
      <c r="C27" t="s">
        <v>63</v>
      </c>
      <c r="D27" t="s">
        <v>5269</v>
      </c>
      <c r="E27" s="68" t="str">
        <f t="shared" si="0"/>
        <v>20171127 11:29:18.167714</v>
      </c>
    </row>
    <row r="28" spans="1:5">
      <c r="A28">
        <v>100</v>
      </c>
      <c r="B28">
        <v>557.5</v>
      </c>
      <c r="C28" t="s">
        <v>63</v>
      </c>
      <c r="D28" t="s">
        <v>5269</v>
      </c>
      <c r="E28" s="68" t="str">
        <f t="shared" si="0"/>
        <v>20171127 11:29:18.167714</v>
      </c>
    </row>
    <row r="29" spans="1:5">
      <c r="A29">
        <v>67</v>
      </c>
      <c r="B29">
        <v>557.5</v>
      </c>
      <c r="C29" t="s">
        <v>63</v>
      </c>
      <c r="D29" t="s">
        <v>5269</v>
      </c>
      <c r="E29" s="68" t="str">
        <f t="shared" si="0"/>
        <v>20171127 11:29:18.167714</v>
      </c>
    </row>
    <row r="30" spans="1:5">
      <c r="A30">
        <v>1</v>
      </c>
      <c r="B30">
        <v>558.5</v>
      </c>
      <c r="C30" t="s">
        <v>63</v>
      </c>
      <c r="D30" t="s">
        <v>5270</v>
      </c>
      <c r="E30" s="68" t="str">
        <f t="shared" si="0"/>
        <v>20171127 11:42:42.073000</v>
      </c>
    </row>
    <row r="31" spans="1:5">
      <c r="A31">
        <v>114</v>
      </c>
      <c r="B31">
        <v>558.5</v>
      </c>
      <c r="C31" t="s">
        <v>63</v>
      </c>
      <c r="D31" t="s">
        <v>5271</v>
      </c>
      <c r="E31" s="68" t="str">
        <f t="shared" si="0"/>
        <v>20171127 11:44:58.493000</v>
      </c>
    </row>
    <row r="32" spans="1:5">
      <c r="A32">
        <v>91</v>
      </c>
      <c r="B32">
        <v>558.5</v>
      </c>
      <c r="C32" t="s">
        <v>63</v>
      </c>
      <c r="D32" t="s">
        <v>5272</v>
      </c>
      <c r="E32" s="68" t="str">
        <f t="shared" si="0"/>
        <v>20171127 11:49:57.061000</v>
      </c>
    </row>
    <row r="33" spans="1:5">
      <c r="A33">
        <v>93</v>
      </c>
      <c r="B33">
        <v>558.5</v>
      </c>
      <c r="C33" t="s">
        <v>63</v>
      </c>
      <c r="D33" t="s">
        <v>5273</v>
      </c>
      <c r="E33" s="68" t="str">
        <f t="shared" si="0"/>
        <v>20171127 12:03:27.116000</v>
      </c>
    </row>
    <row r="34" spans="1:5">
      <c r="A34">
        <v>96</v>
      </c>
      <c r="B34">
        <v>558.5</v>
      </c>
      <c r="C34" t="s">
        <v>63</v>
      </c>
      <c r="D34" t="s">
        <v>5274</v>
      </c>
      <c r="E34" s="68" t="str">
        <f t="shared" si="0"/>
        <v>20171127 12:06:11.040000</v>
      </c>
    </row>
    <row r="35" spans="1:5">
      <c r="A35">
        <v>92</v>
      </c>
      <c r="B35">
        <v>557.5</v>
      </c>
      <c r="C35" t="s">
        <v>63</v>
      </c>
      <c r="D35" t="s">
        <v>5275</v>
      </c>
      <c r="E35" s="68" t="str">
        <f t="shared" si="0"/>
        <v>20171127 12:10:10.484000</v>
      </c>
    </row>
    <row r="36" spans="1:5">
      <c r="A36">
        <v>125</v>
      </c>
      <c r="B36">
        <v>559.5</v>
      </c>
      <c r="C36" t="s">
        <v>63</v>
      </c>
      <c r="D36" t="s">
        <v>5276</v>
      </c>
      <c r="E36" s="68" t="str">
        <f t="shared" si="0"/>
        <v>20171127 12:27:55.690000</v>
      </c>
    </row>
    <row r="37" spans="1:5">
      <c r="A37">
        <v>55</v>
      </c>
      <c r="B37">
        <v>560</v>
      </c>
      <c r="C37" t="s">
        <v>63</v>
      </c>
      <c r="D37" t="s">
        <v>5277</v>
      </c>
      <c r="E37" s="68" t="str">
        <f t="shared" si="0"/>
        <v>20171127 12:35:17.129000</v>
      </c>
    </row>
    <row r="38" spans="1:5">
      <c r="A38">
        <v>49</v>
      </c>
      <c r="B38">
        <v>560</v>
      </c>
      <c r="C38" t="s">
        <v>63</v>
      </c>
      <c r="D38" t="s">
        <v>5278</v>
      </c>
      <c r="E38" s="68" t="str">
        <f t="shared" si="0"/>
        <v>20171127 12:35:17.154000</v>
      </c>
    </row>
    <row r="39" spans="1:5">
      <c r="A39">
        <v>96</v>
      </c>
      <c r="B39">
        <v>560</v>
      </c>
      <c r="C39" t="s">
        <v>63</v>
      </c>
      <c r="D39" t="s">
        <v>5279</v>
      </c>
      <c r="E39" s="68" t="str">
        <f t="shared" si="0"/>
        <v>20171127 12:49:00.832000</v>
      </c>
    </row>
    <row r="40" spans="1:5">
      <c r="A40">
        <v>92</v>
      </c>
      <c r="B40">
        <v>560.5</v>
      </c>
      <c r="C40" t="s">
        <v>63</v>
      </c>
      <c r="D40" t="s">
        <v>5280</v>
      </c>
      <c r="E40" s="68" t="str">
        <f t="shared" si="0"/>
        <v>20171127 12:59:01.106000</v>
      </c>
    </row>
    <row r="41" spans="1:5">
      <c r="A41">
        <v>59</v>
      </c>
      <c r="B41">
        <v>560</v>
      </c>
      <c r="C41" t="s">
        <v>63</v>
      </c>
      <c r="D41" t="s">
        <v>5281</v>
      </c>
      <c r="E41" s="68" t="str">
        <f t="shared" si="0"/>
        <v>20171127 13:08:07.162000</v>
      </c>
    </row>
    <row r="42" spans="1:5">
      <c r="A42">
        <v>46</v>
      </c>
      <c r="B42">
        <v>560</v>
      </c>
      <c r="C42" t="s">
        <v>63</v>
      </c>
      <c r="D42" t="s">
        <v>5281</v>
      </c>
      <c r="E42" s="68" t="str">
        <f t="shared" si="0"/>
        <v>20171127 13:08:07.162000</v>
      </c>
    </row>
    <row r="43" spans="1:5">
      <c r="A43">
        <v>114</v>
      </c>
      <c r="B43">
        <v>560.5</v>
      </c>
      <c r="C43" t="s">
        <v>63</v>
      </c>
      <c r="D43" t="s">
        <v>5282</v>
      </c>
      <c r="E43" s="68" t="str">
        <f t="shared" si="0"/>
        <v>20171127 13:10:52.401000</v>
      </c>
    </row>
    <row r="44" spans="1:5">
      <c r="A44">
        <v>44</v>
      </c>
      <c r="B44">
        <v>560</v>
      </c>
      <c r="C44" t="s">
        <v>63</v>
      </c>
      <c r="D44" t="s">
        <v>5283</v>
      </c>
      <c r="E44" s="68" t="str">
        <f t="shared" si="0"/>
        <v>20171127 13:26:03.490000</v>
      </c>
    </row>
    <row r="45" spans="1:5">
      <c r="A45">
        <v>69</v>
      </c>
      <c r="B45">
        <v>560</v>
      </c>
      <c r="C45" t="s">
        <v>63</v>
      </c>
      <c r="D45" t="s">
        <v>5283</v>
      </c>
      <c r="E45" s="68" t="str">
        <f t="shared" si="0"/>
        <v>20171127 13:26:03.490000</v>
      </c>
    </row>
    <row r="46" spans="1:5">
      <c r="A46">
        <v>98</v>
      </c>
      <c r="B46">
        <v>560</v>
      </c>
      <c r="C46" t="s">
        <v>63</v>
      </c>
      <c r="D46" t="s">
        <v>5284</v>
      </c>
      <c r="E46" s="68" t="str">
        <f t="shared" si="0"/>
        <v>20171127 13:43:17.124000</v>
      </c>
    </row>
    <row r="47" spans="1:5">
      <c r="A47">
        <v>52</v>
      </c>
      <c r="B47">
        <v>560</v>
      </c>
      <c r="C47" t="s">
        <v>63</v>
      </c>
      <c r="D47" t="s">
        <v>5285</v>
      </c>
      <c r="E47" s="68" t="str">
        <f t="shared" si="0"/>
        <v>20171127 13:47:53.200000</v>
      </c>
    </row>
    <row r="48" spans="1:5">
      <c r="A48">
        <v>42</v>
      </c>
      <c r="B48">
        <v>560</v>
      </c>
      <c r="C48" t="s">
        <v>63</v>
      </c>
      <c r="D48" t="s">
        <v>5285</v>
      </c>
      <c r="E48" s="68" t="str">
        <f t="shared" si="0"/>
        <v>20171127 13:47:53.200000</v>
      </c>
    </row>
    <row r="49" spans="1:5">
      <c r="A49">
        <v>90</v>
      </c>
      <c r="B49">
        <v>560</v>
      </c>
      <c r="C49" t="s">
        <v>63</v>
      </c>
      <c r="D49" t="s">
        <v>5286</v>
      </c>
      <c r="E49" s="68" t="str">
        <f t="shared" si="0"/>
        <v>20171127 13:57:07.197000</v>
      </c>
    </row>
    <row r="50" spans="1:5">
      <c r="A50">
        <v>95</v>
      </c>
      <c r="B50">
        <v>560</v>
      </c>
      <c r="C50" t="s">
        <v>63</v>
      </c>
      <c r="D50" t="s">
        <v>5287</v>
      </c>
      <c r="E50" s="68" t="str">
        <f t="shared" si="0"/>
        <v>20171127 13:59:34.863000</v>
      </c>
    </row>
    <row r="51" spans="1:5">
      <c r="A51">
        <v>97</v>
      </c>
      <c r="B51">
        <v>560</v>
      </c>
      <c r="C51" t="s">
        <v>63</v>
      </c>
      <c r="D51" t="s">
        <v>5288</v>
      </c>
      <c r="E51" s="68" t="str">
        <f t="shared" si="0"/>
        <v>20171127 14:11:50.150000</v>
      </c>
    </row>
    <row r="52" spans="1:5">
      <c r="A52">
        <v>101</v>
      </c>
      <c r="B52">
        <v>562</v>
      </c>
      <c r="C52" t="s">
        <v>63</v>
      </c>
      <c r="D52" t="s">
        <v>5289</v>
      </c>
      <c r="E52" s="68" t="str">
        <f t="shared" si="0"/>
        <v>20171127 14:26:46.467000</v>
      </c>
    </row>
    <row r="53" spans="1:5">
      <c r="A53">
        <v>15</v>
      </c>
      <c r="B53">
        <v>562</v>
      </c>
      <c r="C53" t="s">
        <v>63</v>
      </c>
      <c r="D53" t="s">
        <v>5289</v>
      </c>
      <c r="E53" s="68" t="str">
        <f t="shared" si="0"/>
        <v>20171127 14:26:46.467000</v>
      </c>
    </row>
    <row r="54" spans="1:5">
      <c r="A54">
        <v>95</v>
      </c>
      <c r="B54">
        <v>561.5</v>
      </c>
      <c r="C54" t="s">
        <v>63</v>
      </c>
      <c r="D54" t="s">
        <v>5290</v>
      </c>
      <c r="E54" s="68" t="str">
        <f t="shared" si="0"/>
        <v>20171127 14:40:27.129000</v>
      </c>
    </row>
    <row r="55" spans="1:5">
      <c r="A55">
        <v>73</v>
      </c>
      <c r="B55">
        <v>561.5</v>
      </c>
      <c r="C55" t="s">
        <v>63</v>
      </c>
      <c r="D55" t="s">
        <v>5291</v>
      </c>
      <c r="E55" s="68" t="str">
        <f t="shared" si="0"/>
        <v>20171127 14:55:06.547000</v>
      </c>
    </row>
    <row r="56" spans="1:5">
      <c r="A56">
        <v>118</v>
      </c>
      <c r="B56">
        <v>561.5</v>
      </c>
      <c r="C56" t="s">
        <v>63</v>
      </c>
      <c r="D56" t="s">
        <v>5291</v>
      </c>
      <c r="E56" s="68" t="str">
        <f t="shared" si="0"/>
        <v>20171127 14:55:06.547000</v>
      </c>
    </row>
    <row r="57" spans="1:5">
      <c r="A57">
        <v>93</v>
      </c>
      <c r="B57">
        <v>560.5</v>
      </c>
      <c r="C57" t="s">
        <v>63</v>
      </c>
      <c r="D57" t="s">
        <v>5292</v>
      </c>
      <c r="E57" s="68" t="str">
        <f t="shared" si="0"/>
        <v>20171127 15:01:05.084000</v>
      </c>
    </row>
    <row r="58" spans="1:5">
      <c r="A58">
        <v>149</v>
      </c>
      <c r="B58">
        <v>560.5</v>
      </c>
      <c r="C58" t="s">
        <v>63</v>
      </c>
      <c r="D58" t="s">
        <v>5293</v>
      </c>
      <c r="E58" s="68" t="str">
        <f t="shared" si="0"/>
        <v>20171127 15:18:07.049000</v>
      </c>
    </row>
    <row r="59" spans="1:5">
      <c r="A59">
        <v>99</v>
      </c>
      <c r="B59">
        <v>560.5</v>
      </c>
      <c r="C59" t="s">
        <v>63</v>
      </c>
      <c r="D59" t="s">
        <v>5294</v>
      </c>
      <c r="E59" s="68" t="str">
        <f t="shared" si="0"/>
        <v>20171127 15:29:36.935000</v>
      </c>
    </row>
    <row r="60" spans="1:5">
      <c r="A60">
        <v>95</v>
      </c>
      <c r="B60">
        <v>560.5</v>
      </c>
      <c r="C60" t="s">
        <v>63</v>
      </c>
      <c r="D60" t="s">
        <v>5295</v>
      </c>
      <c r="E60" s="68" t="str">
        <f t="shared" si="0"/>
        <v>20171127 15:34:00.812000</v>
      </c>
    </row>
    <row r="61" spans="1:5">
      <c r="A61">
        <v>97</v>
      </c>
      <c r="B61">
        <v>560.5</v>
      </c>
      <c r="C61" t="s">
        <v>63</v>
      </c>
      <c r="D61" t="s">
        <v>5296</v>
      </c>
      <c r="E61" s="68" t="str">
        <f t="shared" si="0"/>
        <v>20171127 15:43:36.099000</v>
      </c>
    </row>
    <row r="62" spans="1:5">
      <c r="A62">
        <v>99</v>
      </c>
      <c r="B62">
        <v>560</v>
      </c>
      <c r="C62" t="s">
        <v>63</v>
      </c>
      <c r="D62" t="s">
        <v>5297</v>
      </c>
      <c r="E62" s="68" t="str">
        <f t="shared" si="0"/>
        <v>20171127 15:49:38.176000</v>
      </c>
    </row>
    <row r="63" spans="1:5">
      <c r="A63">
        <v>111</v>
      </c>
      <c r="B63">
        <v>560</v>
      </c>
      <c r="C63" t="s">
        <v>63</v>
      </c>
      <c r="D63" t="s">
        <v>5298</v>
      </c>
      <c r="E63" s="68" t="str">
        <f t="shared" si="0"/>
        <v>20171127 15:56:08.064000</v>
      </c>
    </row>
    <row r="64" spans="1:5">
      <c r="A64">
        <v>95</v>
      </c>
      <c r="B64">
        <v>560</v>
      </c>
      <c r="C64" t="s">
        <v>63</v>
      </c>
      <c r="D64" t="s">
        <v>5299</v>
      </c>
      <c r="E64" s="68" t="str">
        <f t="shared" si="0"/>
        <v>20171127 16:03:33.329000</v>
      </c>
    </row>
    <row r="65" spans="1:5">
      <c r="A65">
        <v>5</v>
      </c>
      <c r="B65">
        <v>560.5</v>
      </c>
      <c r="C65" t="s">
        <v>63</v>
      </c>
      <c r="D65" t="s">
        <v>5300</v>
      </c>
      <c r="E65" s="68" t="str">
        <f t="shared" ref="E65:E128" si="1">LEFT(D65,FIND(" ",D65)-1)&amp;" "&amp;IF((MID(D65,FIND(" ",D65)+1,2))&lt;"23",MID(D65,FIND(" ",D65)+1,2) + 1 - VALUE(MID(D65,28,1)),"0"&amp;"0")&amp;MID(D65,FIND(" ",D65)+3,13)</f>
        <v>20171127 16:10:18.538000</v>
      </c>
    </row>
    <row r="66" spans="1:5">
      <c r="A66">
        <v>92</v>
      </c>
      <c r="B66">
        <v>560.5</v>
      </c>
      <c r="C66" t="s">
        <v>63</v>
      </c>
      <c r="D66" t="s">
        <v>5300</v>
      </c>
      <c r="E66" s="68" t="str">
        <f t="shared" si="1"/>
        <v>20171127 16:10:18.538000</v>
      </c>
    </row>
    <row r="67" spans="1:5">
      <c r="A67">
        <v>94</v>
      </c>
      <c r="B67">
        <v>560</v>
      </c>
      <c r="C67" t="s">
        <v>63</v>
      </c>
      <c r="D67" t="s">
        <v>5301</v>
      </c>
      <c r="E67" s="68" t="str">
        <f t="shared" si="1"/>
        <v>20171127 16:15:12.056000</v>
      </c>
    </row>
    <row r="68" spans="1:5">
      <c r="A68">
        <v>123</v>
      </c>
      <c r="B68">
        <v>559.5</v>
      </c>
      <c r="C68" t="s">
        <v>63</v>
      </c>
      <c r="D68" t="s">
        <v>5302</v>
      </c>
      <c r="E68" s="68" t="str">
        <f t="shared" si="1"/>
        <v>20171127 16:17:13.971000</v>
      </c>
    </row>
    <row r="69" spans="1:5">
      <c r="A69">
        <v>108</v>
      </c>
      <c r="B69">
        <v>559.5</v>
      </c>
      <c r="C69" t="s">
        <v>63</v>
      </c>
      <c r="D69" t="s">
        <v>5303</v>
      </c>
      <c r="E69" s="68" t="str">
        <f t="shared" si="1"/>
        <v>20171127 16:21:22.652976</v>
      </c>
    </row>
    <row r="70" spans="1:5">
      <c r="A70">
        <v>50</v>
      </c>
      <c r="B70">
        <v>559.5</v>
      </c>
      <c r="C70" t="s">
        <v>63</v>
      </c>
      <c r="D70" t="s">
        <v>5303</v>
      </c>
      <c r="E70" s="68" t="str">
        <f t="shared" si="1"/>
        <v>20171127 16:21:22.652976</v>
      </c>
    </row>
    <row r="71" spans="1:5">
      <c r="A71">
        <v>9</v>
      </c>
      <c r="B71">
        <v>563</v>
      </c>
      <c r="C71" t="s">
        <v>63</v>
      </c>
      <c r="D71" t="s">
        <v>5304</v>
      </c>
      <c r="E71" s="68" t="str">
        <f t="shared" si="1"/>
        <v>20171128 9:01:33.082000</v>
      </c>
    </row>
    <row r="72" spans="1:5">
      <c r="A72">
        <v>143</v>
      </c>
      <c r="B72">
        <v>562.5</v>
      </c>
      <c r="C72" t="s">
        <v>63</v>
      </c>
      <c r="D72" t="s">
        <v>5305</v>
      </c>
      <c r="E72" s="68" t="str">
        <f t="shared" si="1"/>
        <v>20171128 9:02:21.821000</v>
      </c>
    </row>
    <row r="73" spans="1:5">
      <c r="A73">
        <v>103</v>
      </c>
      <c r="B73">
        <v>563</v>
      </c>
      <c r="C73" t="s">
        <v>63</v>
      </c>
      <c r="D73" t="s">
        <v>5306</v>
      </c>
      <c r="E73" s="68" t="str">
        <f t="shared" si="1"/>
        <v>20171128 9:07:52.383000</v>
      </c>
    </row>
    <row r="74" spans="1:5">
      <c r="A74">
        <v>119</v>
      </c>
      <c r="B74">
        <v>565</v>
      </c>
      <c r="C74" t="s">
        <v>63</v>
      </c>
      <c r="D74" t="s">
        <v>5307</v>
      </c>
      <c r="E74" s="68" t="str">
        <f t="shared" si="1"/>
        <v>20171128 9:10:21.770000</v>
      </c>
    </row>
    <row r="75" spans="1:5">
      <c r="A75">
        <v>100</v>
      </c>
      <c r="B75">
        <v>566.5</v>
      </c>
      <c r="C75" t="s">
        <v>63</v>
      </c>
      <c r="D75" t="s">
        <v>5308</v>
      </c>
      <c r="E75" s="68" t="str">
        <f t="shared" si="1"/>
        <v>20171128 9:14:38.347000</v>
      </c>
    </row>
    <row r="76" spans="1:5">
      <c r="A76">
        <v>2</v>
      </c>
      <c r="B76">
        <v>566.5</v>
      </c>
      <c r="C76" t="s">
        <v>63</v>
      </c>
      <c r="D76" t="s">
        <v>5308</v>
      </c>
      <c r="E76" s="68" t="str">
        <f t="shared" si="1"/>
        <v>20171128 9:14:38.347000</v>
      </c>
    </row>
    <row r="77" spans="1:5">
      <c r="A77">
        <v>197</v>
      </c>
      <c r="B77">
        <v>570.5</v>
      </c>
      <c r="C77" t="s">
        <v>63</v>
      </c>
      <c r="D77" t="s">
        <v>5309</v>
      </c>
      <c r="E77" s="68" t="str">
        <f t="shared" si="1"/>
        <v>20171128 9:25:28.191000</v>
      </c>
    </row>
    <row r="78" spans="1:5">
      <c r="A78">
        <v>94</v>
      </c>
      <c r="B78">
        <v>572.5</v>
      </c>
      <c r="C78" t="s">
        <v>63</v>
      </c>
      <c r="D78" t="s">
        <v>5310</v>
      </c>
      <c r="E78" s="68" t="str">
        <f t="shared" si="1"/>
        <v>20171128 9:31:30.813000</v>
      </c>
    </row>
    <row r="79" spans="1:5">
      <c r="A79">
        <v>94</v>
      </c>
      <c r="B79">
        <v>575</v>
      </c>
      <c r="C79" t="s">
        <v>63</v>
      </c>
      <c r="D79" t="s">
        <v>5311</v>
      </c>
      <c r="E79" s="68" t="str">
        <f t="shared" si="1"/>
        <v>20171128 9:36:52.067000</v>
      </c>
    </row>
    <row r="80" spans="1:5">
      <c r="A80">
        <v>92</v>
      </c>
      <c r="B80">
        <v>571.5</v>
      </c>
      <c r="C80" t="s">
        <v>63</v>
      </c>
      <c r="D80" t="s">
        <v>5312</v>
      </c>
      <c r="E80" s="68" t="str">
        <f t="shared" si="1"/>
        <v>20171128 9:43:17.025000</v>
      </c>
    </row>
    <row r="81" spans="1:5">
      <c r="A81">
        <v>93</v>
      </c>
      <c r="B81">
        <v>570.5</v>
      </c>
      <c r="C81" t="s">
        <v>63</v>
      </c>
      <c r="D81" t="s">
        <v>5313</v>
      </c>
      <c r="E81" s="68" t="str">
        <f t="shared" si="1"/>
        <v>20171128 9:45:39.663809</v>
      </c>
    </row>
    <row r="82" spans="1:5">
      <c r="A82">
        <v>100</v>
      </c>
      <c r="B82">
        <v>570.5</v>
      </c>
      <c r="C82" t="s">
        <v>63</v>
      </c>
      <c r="D82" t="s">
        <v>5313</v>
      </c>
      <c r="E82" s="68" t="str">
        <f t="shared" si="1"/>
        <v>20171128 9:45:39.663809</v>
      </c>
    </row>
    <row r="83" spans="1:5">
      <c r="A83">
        <v>7</v>
      </c>
      <c r="B83">
        <v>570.5</v>
      </c>
      <c r="C83" t="s">
        <v>63</v>
      </c>
      <c r="D83" t="s">
        <v>5314</v>
      </c>
      <c r="E83" s="68" t="str">
        <f t="shared" si="1"/>
        <v>20171128 9:45:39.663878</v>
      </c>
    </row>
    <row r="84" spans="1:5">
      <c r="A84">
        <v>95</v>
      </c>
      <c r="B84">
        <v>571</v>
      </c>
      <c r="C84" t="s">
        <v>63</v>
      </c>
      <c r="D84" t="s">
        <v>5315</v>
      </c>
      <c r="E84" s="68" t="str">
        <f t="shared" si="1"/>
        <v>20171128 9:52:06.075000</v>
      </c>
    </row>
    <row r="85" spans="1:5">
      <c r="A85">
        <v>91</v>
      </c>
      <c r="B85">
        <v>573.5</v>
      </c>
      <c r="C85" t="s">
        <v>63</v>
      </c>
      <c r="D85" t="s">
        <v>5316</v>
      </c>
      <c r="E85" s="68" t="str">
        <f t="shared" si="1"/>
        <v>20171128 10:00:01.683000</v>
      </c>
    </row>
    <row r="86" spans="1:5">
      <c r="A86">
        <v>96</v>
      </c>
      <c r="B86">
        <v>573.5</v>
      </c>
      <c r="C86" t="s">
        <v>63</v>
      </c>
      <c r="D86" t="s">
        <v>5317</v>
      </c>
      <c r="E86" s="68" t="str">
        <f t="shared" si="1"/>
        <v>20171128 10:07:30.495000</v>
      </c>
    </row>
    <row r="87" spans="1:5">
      <c r="A87">
        <v>116</v>
      </c>
      <c r="B87">
        <v>574</v>
      </c>
      <c r="C87" t="s">
        <v>63</v>
      </c>
      <c r="D87" t="s">
        <v>5318</v>
      </c>
      <c r="E87" s="68" t="str">
        <f t="shared" si="1"/>
        <v>20171128 10:13:50.235000</v>
      </c>
    </row>
    <row r="88" spans="1:5">
      <c r="A88">
        <v>9</v>
      </c>
      <c r="B88">
        <v>575.5</v>
      </c>
      <c r="C88" t="s">
        <v>63</v>
      </c>
      <c r="D88" t="s">
        <v>5319</v>
      </c>
      <c r="E88" s="68" t="str">
        <f t="shared" si="1"/>
        <v>20171128 10:17:14.244000</v>
      </c>
    </row>
    <row r="89" spans="1:5">
      <c r="A89">
        <v>133</v>
      </c>
      <c r="B89">
        <v>575.5</v>
      </c>
      <c r="C89" t="s">
        <v>63</v>
      </c>
      <c r="D89" t="s">
        <v>5320</v>
      </c>
      <c r="E89" s="68" t="str">
        <f t="shared" si="1"/>
        <v>20171128 10:24:30.828000</v>
      </c>
    </row>
    <row r="90" spans="1:5">
      <c r="A90">
        <v>95</v>
      </c>
      <c r="B90">
        <v>575.5</v>
      </c>
      <c r="C90" t="s">
        <v>63</v>
      </c>
      <c r="D90" t="s">
        <v>5321</v>
      </c>
      <c r="E90" s="68" t="str">
        <f t="shared" si="1"/>
        <v>20171128 10:32:39.262000</v>
      </c>
    </row>
    <row r="91" spans="1:5">
      <c r="A91">
        <v>10</v>
      </c>
      <c r="B91">
        <v>574.5</v>
      </c>
      <c r="C91" t="s">
        <v>63</v>
      </c>
      <c r="D91" t="s">
        <v>5322</v>
      </c>
      <c r="E91" s="68" t="str">
        <f t="shared" si="1"/>
        <v>20171128 10:41:39.669000</v>
      </c>
    </row>
    <row r="92" spans="1:5">
      <c r="A92">
        <v>83</v>
      </c>
      <c r="B92">
        <v>574.5</v>
      </c>
      <c r="C92" t="s">
        <v>63</v>
      </c>
      <c r="D92" t="s">
        <v>5322</v>
      </c>
      <c r="E92" s="68" t="str">
        <f t="shared" si="1"/>
        <v>20171128 10:41:39.669000</v>
      </c>
    </row>
    <row r="93" spans="1:5">
      <c r="A93">
        <v>94</v>
      </c>
      <c r="B93">
        <v>577</v>
      </c>
      <c r="C93" t="s">
        <v>63</v>
      </c>
      <c r="D93" t="s">
        <v>5323</v>
      </c>
      <c r="E93" s="68" t="str">
        <f t="shared" si="1"/>
        <v>20171128 10:48:19.756000</v>
      </c>
    </row>
    <row r="94" spans="1:5">
      <c r="A94">
        <v>98</v>
      </c>
      <c r="B94">
        <v>579</v>
      </c>
      <c r="C94" t="s">
        <v>63</v>
      </c>
      <c r="D94" t="s">
        <v>5324</v>
      </c>
      <c r="E94" s="68" t="str">
        <f t="shared" si="1"/>
        <v>20171128 10:56:08.472000</v>
      </c>
    </row>
    <row r="95" spans="1:5">
      <c r="A95">
        <v>232</v>
      </c>
      <c r="B95">
        <v>580</v>
      </c>
      <c r="C95" t="s">
        <v>63</v>
      </c>
      <c r="D95" t="s">
        <v>5325</v>
      </c>
      <c r="E95" s="68" t="str">
        <f t="shared" si="1"/>
        <v>20171128 11:15:48.642000</v>
      </c>
    </row>
    <row r="96" spans="1:5">
      <c r="A96">
        <v>123</v>
      </c>
      <c r="B96">
        <v>582.5</v>
      </c>
      <c r="C96" t="s">
        <v>63</v>
      </c>
      <c r="D96" t="s">
        <v>5326</v>
      </c>
      <c r="E96" s="68" t="str">
        <f t="shared" si="1"/>
        <v>20171128 11:29:24.864000</v>
      </c>
    </row>
    <row r="97" spans="1:5">
      <c r="A97">
        <v>97</v>
      </c>
      <c r="B97">
        <v>581</v>
      </c>
      <c r="C97" t="s">
        <v>63</v>
      </c>
      <c r="D97" t="s">
        <v>5327</v>
      </c>
      <c r="E97" s="68" t="str">
        <f t="shared" si="1"/>
        <v>20171128 11:39:28.672000</v>
      </c>
    </row>
    <row r="98" spans="1:5">
      <c r="A98">
        <v>128</v>
      </c>
      <c r="B98">
        <v>580.5</v>
      </c>
      <c r="C98" t="s">
        <v>63</v>
      </c>
      <c r="D98" t="s">
        <v>5328</v>
      </c>
      <c r="E98" s="68" t="str">
        <f t="shared" si="1"/>
        <v>20171128 11:49:24.525000</v>
      </c>
    </row>
    <row r="99" spans="1:5">
      <c r="A99">
        <v>82</v>
      </c>
      <c r="B99">
        <v>581.5</v>
      </c>
      <c r="C99" t="s">
        <v>63</v>
      </c>
      <c r="D99" t="s">
        <v>5329</v>
      </c>
      <c r="E99" s="68" t="str">
        <f t="shared" si="1"/>
        <v>20171128 12:00:35.504000</v>
      </c>
    </row>
    <row r="100" spans="1:5">
      <c r="A100">
        <v>22</v>
      </c>
      <c r="B100">
        <v>581.5</v>
      </c>
      <c r="C100" t="s">
        <v>63</v>
      </c>
      <c r="D100" t="s">
        <v>5329</v>
      </c>
      <c r="E100" s="68" t="str">
        <f t="shared" si="1"/>
        <v>20171128 12:00:35.504000</v>
      </c>
    </row>
    <row r="101" spans="1:5">
      <c r="A101">
        <v>91</v>
      </c>
      <c r="B101">
        <v>581</v>
      </c>
      <c r="C101" t="s">
        <v>63</v>
      </c>
      <c r="D101" t="s">
        <v>5330</v>
      </c>
      <c r="E101" s="68" t="str">
        <f t="shared" si="1"/>
        <v>20171128 12:04:00.336000</v>
      </c>
    </row>
    <row r="102" spans="1:5">
      <c r="A102">
        <v>93</v>
      </c>
      <c r="B102">
        <v>584</v>
      </c>
      <c r="C102" t="s">
        <v>63</v>
      </c>
      <c r="D102" t="s">
        <v>5331</v>
      </c>
      <c r="E102" s="68" t="str">
        <f t="shared" si="1"/>
        <v>20171128 12:16:38.813000</v>
      </c>
    </row>
    <row r="103" spans="1:5">
      <c r="A103">
        <v>95</v>
      </c>
      <c r="B103">
        <v>584</v>
      </c>
      <c r="C103" t="s">
        <v>63</v>
      </c>
      <c r="D103" t="s">
        <v>5332</v>
      </c>
      <c r="E103" s="68" t="str">
        <f t="shared" si="1"/>
        <v>20171128 12:20:52.745000</v>
      </c>
    </row>
    <row r="104" spans="1:5">
      <c r="A104">
        <v>8</v>
      </c>
      <c r="B104">
        <v>583.5</v>
      </c>
      <c r="C104" t="s">
        <v>63</v>
      </c>
      <c r="D104" t="s">
        <v>5333</v>
      </c>
      <c r="E104" s="68" t="str">
        <f t="shared" si="1"/>
        <v>20171128 12:37:41.515000</v>
      </c>
    </row>
    <row r="105" spans="1:5">
      <c r="A105">
        <v>95</v>
      </c>
      <c r="B105">
        <v>583.5</v>
      </c>
      <c r="C105" t="s">
        <v>63</v>
      </c>
      <c r="D105" t="s">
        <v>5334</v>
      </c>
      <c r="E105" s="68" t="str">
        <f t="shared" si="1"/>
        <v>20171128 12:39:58.566000</v>
      </c>
    </row>
    <row r="106" spans="1:5">
      <c r="A106">
        <v>29</v>
      </c>
      <c r="B106">
        <v>583.5</v>
      </c>
      <c r="C106" t="s">
        <v>63</v>
      </c>
      <c r="D106" t="s">
        <v>5335</v>
      </c>
      <c r="E106" s="68" t="str">
        <f t="shared" si="1"/>
        <v>20171128 12:49:44.775000</v>
      </c>
    </row>
    <row r="107" spans="1:5">
      <c r="A107">
        <v>10</v>
      </c>
      <c r="B107">
        <v>583.5</v>
      </c>
      <c r="C107" t="s">
        <v>63</v>
      </c>
      <c r="D107" t="s">
        <v>5336</v>
      </c>
      <c r="E107" s="68" t="str">
        <f t="shared" si="1"/>
        <v>20171128 12:50:49.014000</v>
      </c>
    </row>
    <row r="108" spans="1:5">
      <c r="A108">
        <v>129</v>
      </c>
      <c r="B108">
        <v>584</v>
      </c>
      <c r="C108" t="s">
        <v>63</v>
      </c>
      <c r="D108" t="s">
        <v>5337</v>
      </c>
      <c r="E108" s="68" t="str">
        <f t="shared" si="1"/>
        <v>20171128 13:03:01.064000</v>
      </c>
    </row>
    <row r="109" spans="1:5">
      <c r="A109">
        <v>93</v>
      </c>
      <c r="B109">
        <v>583</v>
      </c>
      <c r="C109" t="s">
        <v>63</v>
      </c>
      <c r="D109" t="s">
        <v>5338</v>
      </c>
      <c r="E109" s="68" t="str">
        <f t="shared" si="1"/>
        <v>20171128 13:05:06.907000</v>
      </c>
    </row>
    <row r="110" spans="1:5">
      <c r="A110">
        <v>23</v>
      </c>
      <c r="B110">
        <v>583</v>
      </c>
      <c r="C110" t="s">
        <v>63</v>
      </c>
      <c r="D110" t="s">
        <v>5338</v>
      </c>
      <c r="E110" s="68" t="str">
        <f t="shared" si="1"/>
        <v>20171128 13:05:06.907000</v>
      </c>
    </row>
    <row r="111" spans="1:5">
      <c r="A111">
        <v>108</v>
      </c>
      <c r="B111">
        <v>584</v>
      </c>
      <c r="C111" t="s">
        <v>63</v>
      </c>
      <c r="D111" t="s">
        <v>5339</v>
      </c>
      <c r="E111" s="68" t="str">
        <f t="shared" si="1"/>
        <v>20171128 13:19:53.468000</v>
      </c>
    </row>
    <row r="112" spans="1:5">
      <c r="A112">
        <v>92</v>
      </c>
      <c r="B112">
        <v>582</v>
      </c>
      <c r="C112" t="s">
        <v>63</v>
      </c>
      <c r="D112" t="s">
        <v>5340</v>
      </c>
      <c r="E112" s="68" t="str">
        <f t="shared" si="1"/>
        <v>20171128 13:30:58.941000</v>
      </c>
    </row>
    <row r="113" spans="1:5">
      <c r="A113">
        <v>114</v>
      </c>
      <c r="B113">
        <v>582.5</v>
      </c>
      <c r="C113" t="s">
        <v>63</v>
      </c>
      <c r="D113" t="s">
        <v>5341</v>
      </c>
      <c r="E113" s="68" t="str">
        <f t="shared" si="1"/>
        <v>20171128 13:37:36.901000</v>
      </c>
    </row>
    <row r="114" spans="1:5">
      <c r="A114">
        <v>199</v>
      </c>
      <c r="B114">
        <v>584.5</v>
      </c>
      <c r="C114" t="s">
        <v>63</v>
      </c>
      <c r="D114" t="s">
        <v>5342</v>
      </c>
      <c r="E114" s="68" t="str">
        <f t="shared" si="1"/>
        <v>20171128 14:02:35.703000</v>
      </c>
    </row>
    <row r="115" spans="1:5">
      <c r="A115">
        <v>105</v>
      </c>
      <c r="B115">
        <v>584</v>
      </c>
      <c r="C115" t="s">
        <v>63</v>
      </c>
      <c r="D115" t="s">
        <v>5343</v>
      </c>
      <c r="E115" s="68" t="str">
        <f t="shared" si="1"/>
        <v>20171128 14:06:30.735000</v>
      </c>
    </row>
    <row r="116" spans="1:5">
      <c r="A116">
        <v>9</v>
      </c>
      <c r="B116">
        <v>583.5</v>
      </c>
      <c r="C116" t="s">
        <v>63</v>
      </c>
      <c r="D116" t="s">
        <v>5344</v>
      </c>
      <c r="E116" s="68" t="str">
        <f t="shared" si="1"/>
        <v>20171128 14:25:10.899000</v>
      </c>
    </row>
    <row r="117" spans="1:5">
      <c r="A117">
        <v>37</v>
      </c>
      <c r="B117">
        <v>585.5</v>
      </c>
      <c r="C117" t="s">
        <v>63</v>
      </c>
      <c r="D117" t="s">
        <v>5345</v>
      </c>
      <c r="E117" s="68" t="str">
        <f t="shared" si="1"/>
        <v>20171128 14:40:18.068000</v>
      </c>
    </row>
    <row r="118" spans="1:5">
      <c r="A118">
        <v>47</v>
      </c>
      <c r="B118">
        <v>585.5</v>
      </c>
      <c r="C118" t="s">
        <v>63</v>
      </c>
      <c r="D118" t="s">
        <v>5345</v>
      </c>
      <c r="E118" s="68" t="str">
        <f t="shared" si="1"/>
        <v>20171128 14:40:18.068000</v>
      </c>
    </row>
    <row r="119" spans="1:5">
      <c r="A119">
        <v>20</v>
      </c>
      <c r="B119">
        <v>586.5</v>
      </c>
      <c r="C119" t="s">
        <v>63</v>
      </c>
      <c r="D119" t="s">
        <v>5346</v>
      </c>
      <c r="E119" s="68" t="str">
        <f t="shared" si="1"/>
        <v>20171128 14:58:21.015000</v>
      </c>
    </row>
    <row r="120" spans="1:5">
      <c r="A120">
        <v>68</v>
      </c>
      <c r="B120">
        <v>586.5</v>
      </c>
      <c r="C120" t="s">
        <v>63</v>
      </c>
      <c r="D120" t="s">
        <v>5346</v>
      </c>
      <c r="E120" s="68" t="str">
        <f t="shared" si="1"/>
        <v>20171128 14:58:21.015000</v>
      </c>
    </row>
    <row r="121" spans="1:5">
      <c r="A121">
        <v>86</v>
      </c>
      <c r="B121">
        <v>588.5</v>
      </c>
      <c r="C121" t="s">
        <v>63</v>
      </c>
      <c r="D121" t="s">
        <v>5347</v>
      </c>
      <c r="E121" s="68" t="str">
        <f t="shared" si="1"/>
        <v>20171128 15:13:24.581000</v>
      </c>
    </row>
    <row r="122" spans="1:5">
      <c r="A122">
        <v>9</v>
      </c>
      <c r="B122">
        <v>591</v>
      </c>
      <c r="C122" t="s">
        <v>63</v>
      </c>
      <c r="D122" t="s">
        <v>5348</v>
      </c>
      <c r="E122" s="68" t="str">
        <f t="shared" si="1"/>
        <v>20171128 15:32:32.277000</v>
      </c>
    </row>
    <row r="123" spans="1:5">
      <c r="A123">
        <v>84</v>
      </c>
      <c r="B123">
        <v>589</v>
      </c>
      <c r="C123" t="s">
        <v>63</v>
      </c>
      <c r="D123" t="s">
        <v>5349</v>
      </c>
      <c r="E123" s="68" t="str">
        <f t="shared" si="1"/>
        <v>20171128 15:41:29.413000</v>
      </c>
    </row>
    <row r="124" spans="1:5">
      <c r="A124">
        <v>74</v>
      </c>
      <c r="B124">
        <v>587.5</v>
      </c>
      <c r="C124" t="s">
        <v>63</v>
      </c>
      <c r="D124" t="s">
        <v>5350</v>
      </c>
      <c r="E124" s="68" t="str">
        <f t="shared" si="1"/>
        <v>20171128 15:49:53.343000</v>
      </c>
    </row>
    <row r="125" spans="1:5">
      <c r="A125">
        <v>77</v>
      </c>
      <c r="B125">
        <v>588</v>
      </c>
      <c r="C125" t="s">
        <v>63</v>
      </c>
      <c r="D125" t="s">
        <v>5351</v>
      </c>
      <c r="E125" s="68" t="str">
        <f t="shared" si="1"/>
        <v>20171128 16:00:10.466000</v>
      </c>
    </row>
    <row r="126" spans="1:5">
      <c r="A126">
        <v>98</v>
      </c>
      <c r="B126">
        <v>587.5</v>
      </c>
      <c r="C126" t="s">
        <v>63</v>
      </c>
      <c r="D126" t="s">
        <v>5352</v>
      </c>
      <c r="E126" s="68" t="str">
        <f t="shared" si="1"/>
        <v>20171128 16:09:34.716000</v>
      </c>
    </row>
    <row r="127" spans="1:5">
      <c r="A127">
        <v>100</v>
      </c>
      <c r="B127">
        <v>587.5</v>
      </c>
      <c r="C127" t="s">
        <v>63</v>
      </c>
      <c r="D127" t="s">
        <v>5353</v>
      </c>
      <c r="E127" s="68" t="str">
        <f t="shared" si="1"/>
        <v>20171128 16:14:50.153870</v>
      </c>
    </row>
    <row r="128" spans="1:5">
      <c r="A128">
        <v>114</v>
      </c>
      <c r="B128">
        <v>587.5</v>
      </c>
      <c r="C128" t="s">
        <v>63</v>
      </c>
      <c r="D128" t="s">
        <v>5353</v>
      </c>
      <c r="E128" s="68" t="str">
        <f t="shared" si="1"/>
        <v>20171128 16:14:50.153870</v>
      </c>
    </row>
    <row r="129" spans="1:5">
      <c r="A129">
        <v>36</v>
      </c>
      <c r="B129">
        <v>587.5</v>
      </c>
      <c r="C129" t="s">
        <v>63</v>
      </c>
      <c r="D129" t="s">
        <v>5353</v>
      </c>
      <c r="E129" s="68" t="str">
        <f t="shared" ref="E129:E192" si="2">LEFT(D129,FIND(" ",D129)-1)&amp;" "&amp;IF((MID(D129,FIND(" ",D129)+1,2))&lt;"23",MID(D129,FIND(" ",D129)+1,2) + 1 - VALUE(MID(D129,28,1)),"0"&amp;"0")&amp;MID(D129,FIND(" ",D129)+3,13)</f>
        <v>20171128 16:14:50.153870</v>
      </c>
    </row>
    <row r="130" spans="1:5">
      <c r="A130">
        <v>100</v>
      </c>
      <c r="B130">
        <v>587</v>
      </c>
      <c r="C130" t="s">
        <v>63</v>
      </c>
      <c r="D130" t="s">
        <v>5354</v>
      </c>
      <c r="E130" s="68" t="str">
        <f t="shared" si="2"/>
        <v>20171128 16:15:00.653591</v>
      </c>
    </row>
    <row r="131" spans="1:5">
      <c r="A131">
        <v>9</v>
      </c>
      <c r="B131">
        <v>608.5</v>
      </c>
      <c r="C131" t="s">
        <v>63</v>
      </c>
      <c r="D131" t="s">
        <v>5355</v>
      </c>
      <c r="E131" s="68" t="str">
        <f t="shared" si="2"/>
        <v>20171129 9:01:48.388000</v>
      </c>
    </row>
    <row r="132" spans="1:5">
      <c r="A132">
        <v>98</v>
      </c>
      <c r="B132">
        <v>606</v>
      </c>
      <c r="C132" t="s">
        <v>63</v>
      </c>
      <c r="D132" t="s">
        <v>5356</v>
      </c>
      <c r="E132" s="68" t="str">
        <f t="shared" si="2"/>
        <v>20171129 9:05:24.631000</v>
      </c>
    </row>
    <row r="133" spans="1:5">
      <c r="A133">
        <v>9</v>
      </c>
      <c r="B133">
        <v>610.5</v>
      </c>
      <c r="C133" t="s">
        <v>63</v>
      </c>
      <c r="D133" t="s">
        <v>5357</v>
      </c>
      <c r="E133" s="68" t="str">
        <f t="shared" si="2"/>
        <v>20171129 9:15:11.181000</v>
      </c>
    </row>
    <row r="134" spans="1:5">
      <c r="A134">
        <v>98</v>
      </c>
      <c r="B134">
        <v>610.5</v>
      </c>
      <c r="C134" t="s">
        <v>63</v>
      </c>
      <c r="D134" t="s">
        <v>5358</v>
      </c>
      <c r="E134" s="68" t="str">
        <f t="shared" si="2"/>
        <v>20171129 9:23:52.993000</v>
      </c>
    </row>
    <row r="135" spans="1:5">
      <c r="A135">
        <v>95</v>
      </c>
      <c r="B135">
        <v>608.5</v>
      </c>
      <c r="C135" t="s">
        <v>63</v>
      </c>
      <c r="D135" t="s">
        <v>5359</v>
      </c>
      <c r="E135" s="68" t="str">
        <f t="shared" si="2"/>
        <v>20171129 9:35:26.247000</v>
      </c>
    </row>
    <row r="136" spans="1:5">
      <c r="A136">
        <v>9</v>
      </c>
      <c r="B136">
        <v>608</v>
      </c>
      <c r="C136" t="s">
        <v>63</v>
      </c>
      <c r="D136" t="s">
        <v>5360</v>
      </c>
      <c r="E136" s="68" t="str">
        <f t="shared" si="2"/>
        <v>20171129 9:45:16.432000</v>
      </c>
    </row>
    <row r="137" spans="1:5">
      <c r="A137">
        <v>64</v>
      </c>
      <c r="B137">
        <v>602</v>
      </c>
      <c r="C137" t="s">
        <v>63</v>
      </c>
      <c r="D137" t="s">
        <v>5361</v>
      </c>
      <c r="E137" s="68" t="str">
        <f t="shared" si="2"/>
        <v>20171129 9:55:15.754000</v>
      </c>
    </row>
    <row r="138" spans="1:5">
      <c r="A138">
        <v>31</v>
      </c>
      <c r="B138">
        <v>602</v>
      </c>
      <c r="C138" t="s">
        <v>63</v>
      </c>
      <c r="D138" t="s">
        <v>5361</v>
      </c>
      <c r="E138" s="68" t="str">
        <f t="shared" si="2"/>
        <v>20171129 9:55:15.754000</v>
      </c>
    </row>
    <row r="139" spans="1:5">
      <c r="A139">
        <v>101</v>
      </c>
      <c r="B139">
        <v>602.5</v>
      </c>
      <c r="C139" t="s">
        <v>63</v>
      </c>
      <c r="D139" t="s">
        <v>5362</v>
      </c>
      <c r="E139" s="68" t="str">
        <f t="shared" si="2"/>
        <v>20171129 10:08:07.494000</v>
      </c>
    </row>
    <row r="140" spans="1:5">
      <c r="A140">
        <v>100</v>
      </c>
      <c r="B140">
        <v>601.5</v>
      </c>
      <c r="C140" t="s">
        <v>63</v>
      </c>
      <c r="D140" t="s">
        <v>5363</v>
      </c>
      <c r="E140" s="68" t="str">
        <f t="shared" si="2"/>
        <v>20171129 10:19:12.077558</v>
      </c>
    </row>
    <row r="141" spans="1:5">
      <c r="A141">
        <v>100</v>
      </c>
      <c r="B141">
        <v>601.5</v>
      </c>
      <c r="C141" t="s">
        <v>63</v>
      </c>
      <c r="D141" t="s">
        <v>5363</v>
      </c>
      <c r="E141" s="68" t="str">
        <f t="shared" si="2"/>
        <v>20171129 10:19:12.077558</v>
      </c>
    </row>
    <row r="142" spans="1:5">
      <c r="A142">
        <v>21</v>
      </c>
      <c r="B142">
        <v>601.5</v>
      </c>
      <c r="C142" t="s">
        <v>63</v>
      </c>
      <c r="D142" t="s">
        <v>5364</v>
      </c>
      <c r="E142" s="68" t="str">
        <f t="shared" si="2"/>
        <v>20171129 10:21:02.057000</v>
      </c>
    </row>
    <row r="143" spans="1:5">
      <c r="A143">
        <v>73</v>
      </c>
      <c r="B143">
        <v>601.5</v>
      </c>
      <c r="C143" t="s">
        <v>63</v>
      </c>
      <c r="D143" t="s">
        <v>5364</v>
      </c>
      <c r="E143" s="68" t="str">
        <f t="shared" si="2"/>
        <v>20171129 10:21:02.057000</v>
      </c>
    </row>
    <row r="144" spans="1:5">
      <c r="A144">
        <v>79</v>
      </c>
      <c r="B144">
        <v>602</v>
      </c>
      <c r="C144" t="s">
        <v>63</v>
      </c>
      <c r="D144" t="s">
        <v>5365</v>
      </c>
      <c r="E144" s="68" t="str">
        <f t="shared" si="2"/>
        <v>20171129 10:35:05.716000</v>
      </c>
    </row>
    <row r="145" spans="1:5">
      <c r="A145">
        <v>95</v>
      </c>
      <c r="B145">
        <v>602.5</v>
      </c>
      <c r="C145" t="s">
        <v>63</v>
      </c>
      <c r="D145" t="s">
        <v>5366</v>
      </c>
      <c r="E145" s="68" t="str">
        <f t="shared" si="2"/>
        <v>20171129 10:49:47.101000</v>
      </c>
    </row>
    <row r="146" spans="1:5">
      <c r="A146">
        <v>97</v>
      </c>
      <c r="B146">
        <v>603</v>
      </c>
      <c r="C146" t="s">
        <v>63</v>
      </c>
      <c r="D146" t="s">
        <v>5367</v>
      </c>
      <c r="E146" s="68" t="str">
        <f t="shared" si="2"/>
        <v>20171129 10:59:38.295000</v>
      </c>
    </row>
    <row r="147" spans="1:5">
      <c r="A147">
        <v>97</v>
      </c>
      <c r="B147">
        <v>600</v>
      </c>
      <c r="C147" t="s">
        <v>63</v>
      </c>
      <c r="D147" t="s">
        <v>5368</v>
      </c>
      <c r="E147" s="68" t="str">
        <f t="shared" si="2"/>
        <v>20171129 11:17:41.344000</v>
      </c>
    </row>
    <row r="148" spans="1:5">
      <c r="A148">
        <v>92</v>
      </c>
      <c r="B148">
        <v>600.5</v>
      </c>
      <c r="C148" t="s">
        <v>63</v>
      </c>
      <c r="D148" t="s">
        <v>5369</v>
      </c>
      <c r="E148" s="68" t="str">
        <f t="shared" si="2"/>
        <v>20171129 11:28:44.710000</v>
      </c>
    </row>
    <row r="149" spans="1:5">
      <c r="A149">
        <v>9</v>
      </c>
      <c r="B149">
        <v>601</v>
      </c>
      <c r="C149" t="s">
        <v>63</v>
      </c>
      <c r="D149" t="s">
        <v>5370</v>
      </c>
      <c r="E149" s="68" t="str">
        <f t="shared" si="2"/>
        <v>20171129 11:47:46.670000</v>
      </c>
    </row>
    <row r="150" spans="1:5">
      <c r="A150">
        <v>90</v>
      </c>
      <c r="B150">
        <v>601</v>
      </c>
      <c r="C150" t="s">
        <v>63</v>
      </c>
      <c r="D150" t="s">
        <v>5370</v>
      </c>
      <c r="E150" s="68" t="str">
        <f t="shared" si="2"/>
        <v>20171129 11:47:46.670000</v>
      </c>
    </row>
    <row r="151" spans="1:5">
      <c r="A151">
        <v>96</v>
      </c>
      <c r="B151">
        <v>605</v>
      </c>
      <c r="C151" t="s">
        <v>63</v>
      </c>
      <c r="D151" t="s">
        <v>5371</v>
      </c>
      <c r="E151" s="68" t="str">
        <f t="shared" si="2"/>
        <v>20171129 11:57:45.987000</v>
      </c>
    </row>
    <row r="152" spans="1:5">
      <c r="A152">
        <v>68</v>
      </c>
      <c r="B152">
        <v>607</v>
      </c>
      <c r="C152" t="s">
        <v>63</v>
      </c>
      <c r="D152" t="s">
        <v>5372</v>
      </c>
      <c r="E152" s="68" t="str">
        <f t="shared" si="2"/>
        <v>20171129 12:24:02.693000</v>
      </c>
    </row>
    <row r="153" spans="1:5">
      <c r="A153">
        <v>26</v>
      </c>
      <c r="B153">
        <v>607</v>
      </c>
      <c r="C153" t="s">
        <v>63</v>
      </c>
      <c r="D153" t="s">
        <v>5372</v>
      </c>
      <c r="E153" s="68" t="str">
        <f t="shared" si="2"/>
        <v>20171129 12:24:02.693000</v>
      </c>
    </row>
    <row r="154" spans="1:5">
      <c r="A154">
        <v>9</v>
      </c>
      <c r="B154">
        <v>606.5</v>
      </c>
      <c r="C154" t="s">
        <v>63</v>
      </c>
      <c r="D154" t="s">
        <v>5373</v>
      </c>
      <c r="E154" s="68" t="str">
        <f t="shared" si="2"/>
        <v>20171129 12:46:12.495000</v>
      </c>
    </row>
    <row r="155" spans="1:5">
      <c r="A155">
        <v>96</v>
      </c>
      <c r="B155">
        <v>608.5</v>
      </c>
      <c r="C155" t="s">
        <v>63</v>
      </c>
      <c r="D155" t="s">
        <v>5374</v>
      </c>
      <c r="E155" s="68" t="str">
        <f t="shared" si="2"/>
        <v>20171129 12:57:53.043000</v>
      </c>
    </row>
    <row r="156" spans="1:5">
      <c r="A156">
        <v>98</v>
      </c>
      <c r="B156">
        <v>608</v>
      </c>
      <c r="C156" t="s">
        <v>63</v>
      </c>
      <c r="D156" t="s">
        <v>5375</v>
      </c>
      <c r="E156" s="68" t="str">
        <f t="shared" si="2"/>
        <v>20171129 13:11:32.640000</v>
      </c>
    </row>
    <row r="157" spans="1:5">
      <c r="A157">
        <v>94</v>
      </c>
      <c r="B157">
        <v>605.5</v>
      </c>
      <c r="C157" t="s">
        <v>63</v>
      </c>
      <c r="D157" t="s">
        <v>5376</v>
      </c>
      <c r="E157" s="68" t="str">
        <f t="shared" si="2"/>
        <v>20171129 13:21:14.547000</v>
      </c>
    </row>
    <row r="158" spans="1:5">
      <c r="A158">
        <v>97</v>
      </c>
      <c r="B158">
        <v>605</v>
      </c>
      <c r="C158" t="s">
        <v>63</v>
      </c>
      <c r="D158" t="s">
        <v>5377</v>
      </c>
      <c r="E158" s="68" t="str">
        <f t="shared" si="2"/>
        <v>20171129 13:40:29.903000</v>
      </c>
    </row>
    <row r="159" spans="1:5">
      <c r="A159">
        <v>92</v>
      </c>
      <c r="B159">
        <v>605</v>
      </c>
      <c r="C159" t="s">
        <v>63</v>
      </c>
      <c r="D159" t="s">
        <v>5378</v>
      </c>
      <c r="E159" s="68" t="str">
        <f t="shared" si="2"/>
        <v>20171129 13:53:09.272000</v>
      </c>
    </row>
    <row r="160" spans="1:5">
      <c r="A160">
        <v>48</v>
      </c>
      <c r="B160">
        <v>606</v>
      </c>
      <c r="C160" t="s">
        <v>63</v>
      </c>
      <c r="D160" t="s">
        <v>5379</v>
      </c>
      <c r="E160" s="68" t="str">
        <f t="shared" si="2"/>
        <v>20171129 14:09:51.648000</v>
      </c>
    </row>
    <row r="161" spans="1:5">
      <c r="A161">
        <v>71</v>
      </c>
      <c r="B161">
        <v>606</v>
      </c>
      <c r="C161" t="s">
        <v>63</v>
      </c>
      <c r="D161" t="s">
        <v>5380</v>
      </c>
      <c r="E161" s="68" t="str">
        <f t="shared" si="2"/>
        <v>20171129 14:09:51.669000</v>
      </c>
    </row>
    <row r="162" spans="1:5">
      <c r="A162">
        <v>9</v>
      </c>
      <c r="B162">
        <v>607.5</v>
      </c>
      <c r="C162" t="s">
        <v>63</v>
      </c>
      <c r="D162" t="s">
        <v>5381</v>
      </c>
      <c r="E162" s="68" t="str">
        <f t="shared" si="2"/>
        <v>20171129 14:14:51.104000</v>
      </c>
    </row>
    <row r="163" spans="1:5">
      <c r="A163">
        <v>94</v>
      </c>
      <c r="B163">
        <v>607</v>
      </c>
      <c r="C163" t="s">
        <v>63</v>
      </c>
      <c r="D163" t="s">
        <v>5382</v>
      </c>
      <c r="E163" s="68" t="str">
        <f t="shared" si="2"/>
        <v>20171129 14:23:38.168000</v>
      </c>
    </row>
    <row r="164" spans="1:5">
      <c r="A164">
        <v>23</v>
      </c>
      <c r="B164">
        <v>606.5</v>
      </c>
      <c r="C164" t="s">
        <v>63</v>
      </c>
      <c r="D164" t="s">
        <v>5383</v>
      </c>
      <c r="E164" s="68" t="str">
        <f t="shared" si="2"/>
        <v>20171129 14:32:52.508000</v>
      </c>
    </row>
    <row r="165" spans="1:5">
      <c r="A165">
        <v>74</v>
      </c>
      <c r="B165">
        <v>606.5</v>
      </c>
      <c r="C165" t="s">
        <v>63</v>
      </c>
      <c r="D165" t="s">
        <v>5383</v>
      </c>
      <c r="E165" s="68" t="str">
        <f t="shared" si="2"/>
        <v>20171129 14:32:52.508000</v>
      </c>
    </row>
    <row r="166" spans="1:5">
      <c r="A166">
        <v>57</v>
      </c>
      <c r="B166">
        <v>607.5</v>
      </c>
      <c r="C166" t="s">
        <v>63</v>
      </c>
      <c r="D166" t="s">
        <v>5384</v>
      </c>
      <c r="E166" s="68" t="str">
        <f t="shared" si="2"/>
        <v>20171129 14:42:06.409000</v>
      </c>
    </row>
    <row r="167" spans="1:5">
      <c r="A167">
        <v>39</v>
      </c>
      <c r="B167">
        <v>607.5</v>
      </c>
      <c r="C167" t="s">
        <v>63</v>
      </c>
      <c r="D167" t="s">
        <v>5384</v>
      </c>
      <c r="E167" s="68" t="str">
        <f t="shared" si="2"/>
        <v>20171129 14:42:06.409000</v>
      </c>
    </row>
    <row r="168" spans="1:5">
      <c r="A168">
        <v>49</v>
      </c>
      <c r="B168">
        <v>609</v>
      </c>
      <c r="C168" t="s">
        <v>63</v>
      </c>
      <c r="D168" t="s">
        <v>5385</v>
      </c>
      <c r="E168" s="68" t="str">
        <f t="shared" si="2"/>
        <v>20171129 14:52:20.312000</v>
      </c>
    </row>
    <row r="169" spans="1:5">
      <c r="A169">
        <v>55</v>
      </c>
      <c r="B169">
        <v>609</v>
      </c>
      <c r="C169" t="s">
        <v>63</v>
      </c>
      <c r="D169" t="s">
        <v>5386</v>
      </c>
      <c r="E169" s="68" t="str">
        <f t="shared" si="2"/>
        <v>20171129 14:55:40.680000</v>
      </c>
    </row>
    <row r="170" spans="1:5">
      <c r="A170">
        <v>96</v>
      </c>
      <c r="B170">
        <v>608</v>
      </c>
      <c r="C170" t="s">
        <v>63</v>
      </c>
      <c r="D170" t="s">
        <v>5387</v>
      </c>
      <c r="E170" s="68" t="str">
        <f t="shared" si="2"/>
        <v>20171129 15:02:25.193000</v>
      </c>
    </row>
    <row r="171" spans="1:5">
      <c r="A171">
        <v>140</v>
      </c>
      <c r="B171">
        <v>609.5</v>
      </c>
      <c r="C171" t="s">
        <v>63</v>
      </c>
      <c r="D171" t="s">
        <v>5388</v>
      </c>
      <c r="E171" s="68" t="str">
        <f t="shared" si="2"/>
        <v>20171129 15:17:11.792000</v>
      </c>
    </row>
    <row r="172" spans="1:5">
      <c r="A172">
        <v>12</v>
      </c>
      <c r="B172">
        <v>609.5</v>
      </c>
      <c r="C172" t="s">
        <v>63</v>
      </c>
      <c r="D172" t="s">
        <v>5388</v>
      </c>
      <c r="E172" s="68" t="str">
        <f t="shared" si="2"/>
        <v>20171129 15:17:11.792000</v>
      </c>
    </row>
    <row r="173" spans="1:5">
      <c r="A173">
        <v>97</v>
      </c>
      <c r="B173">
        <v>609</v>
      </c>
      <c r="C173" t="s">
        <v>63</v>
      </c>
      <c r="D173" t="s">
        <v>5389</v>
      </c>
      <c r="E173" s="68" t="str">
        <f t="shared" si="2"/>
        <v>20171129 15:24:28.542000</v>
      </c>
    </row>
    <row r="174" spans="1:5">
      <c r="A174">
        <v>94</v>
      </c>
      <c r="B174">
        <v>608.5</v>
      </c>
      <c r="C174" t="s">
        <v>63</v>
      </c>
      <c r="D174" t="s">
        <v>5390</v>
      </c>
      <c r="E174" s="68" t="str">
        <f t="shared" si="2"/>
        <v>20171129 15:30:25.569000</v>
      </c>
    </row>
    <row r="175" spans="1:5">
      <c r="A175">
        <v>75</v>
      </c>
      <c r="B175">
        <v>606.5</v>
      </c>
      <c r="C175" t="s">
        <v>63</v>
      </c>
      <c r="D175" t="s">
        <v>5391</v>
      </c>
      <c r="E175" s="68" t="str">
        <f t="shared" si="2"/>
        <v>20171129 15:34:27.133000</v>
      </c>
    </row>
    <row r="176" spans="1:5">
      <c r="A176">
        <v>19</v>
      </c>
      <c r="B176">
        <v>606.5</v>
      </c>
      <c r="C176" t="s">
        <v>63</v>
      </c>
      <c r="D176" t="s">
        <v>5391</v>
      </c>
      <c r="E176" s="68" t="str">
        <f t="shared" si="2"/>
        <v>20171129 15:34:27.133000</v>
      </c>
    </row>
    <row r="177" spans="1:5">
      <c r="A177">
        <v>98</v>
      </c>
      <c r="B177">
        <v>607.5</v>
      </c>
      <c r="C177" t="s">
        <v>63</v>
      </c>
      <c r="D177" t="s">
        <v>5392</v>
      </c>
      <c r="E177" s="68" t="str">
        <f t="shared" si="2"/>
        <v>20171129 15:42:59.271000</v>
      </c>
    </row>
    <row r="178" spans="1:5">
      <c r="A178">
        <v>109</v>
      </c>
      <c r="B178">
        <v>607.5</v>
      </c>
      <c r="C178" t="s">
        <v>63</v>
      </c>
      <c r="D178" t="s">
        <v>5393</v>
      </c>
      <c r="E178" s="68" t="str">
        <f t="shared" si="2"/>
        <v>20171129 15:51:43.457000</v>
      </c>
    </row>
    <row r="179" spans="1:5">
      <c r="A179">
        <v>112</v>
      </c>
      <c r="B179">
        <v>607.5</v>
      </c>
      <c r="C179" t="s">
        <v>63</v>
      </c>
      <c r="D179" t="s">
        <v>5394</v>
      </c>
      <c r="E179" s="68" t="str">
        <f t="shared" si="2"/>
        <v>20171129 15:59:56.382000</v>
      </c>
    </row>
    <row r="180" spans="1:5">
      <c r="A180">
        <v>7</v>
      </c>
      <c r="B180">
        <v>607.5</v>
      </c>
      <c r="C180" t="s">
        <v>63</v>
      </c>
      <c r="D180" t="s">
        <v>5394</v>
      </c>
      <c r="E180" s="68" t="str">
        <f t="shared" si="2"/>
        <v>20171129 15:59:56.382000</v>
      </c>
    </row>
    <row r="181" spans="1:5">
      <c r="A181">
        <v>167</v>
      </c>
      <c r="B181">
        <v>608</v>
      </c>
      <c r="C181" t="s">
        <v>63</v>
      </c>
      <c r="D181" t="s">
        <v>5395</v>
      </c>
      <c r="E181" s="68" t="str">
        <f t="shared" si="2"/>
        <v>20171129 16:10:20.663000</v>
      </c>
    </row>
    <row r="182" spans="1:5">
      <c r="A182">
        <v>102</v>
      </c>
      <c r="B182">
        <v>608</v>
      </c>
      <c r="C182" t="s">
        <v>63</v>
      </c>
      <c r="D182" t="s">
        <v>5396</v>
      </c>
      <c r="E182" s="68" t="str">
        <f t="shared" si="2"/>
        <v>20171129 16:13:54.332000</v>
      </c>
    </row>
    <row r="183" spans="1:5">
      <c r="A183">
        <v>96</v>
      </c>
      <c r="B183">
        <v>607.5</v>
      </c>
      <c r="C183" t="s">
        <v>63</v>
      </c>
      <c r="D183" t="s">
        <v>5397</v>
      </c>
      <c r="E183" s="68" t="str">
        <f t="shared" si="2"/>
        <v>20171129 16:26:25.701000</v>
      </c>
    </row>
    <row r="184" spans="1:5">
      <c r="A184">
        <v>94</v>
      </c>
      <c r="B184">
        <v>609.5</v>
      </c>
      <c r="C184" t="s">
        <v>63</v>
      </c>
      <c r="D184" t="s">
        <v>5398</v>
      </c>
      <c r="E184" s="68" t="str">
        <f t="shared" si="2"/>
        <v>20171129 16:29:39.644000</v>
      </c>
    </row>
    <row r="185" spans="1:5">
      <c r="A185">
        <v>120</v>
      </c>
      <c r="B185">
        <v>610</v>
      </c>
      <c r="C185" t="s">
        <v>63</v>
      </c>
      <c r="D185" t="s">
        <v>5399</v>
      </c>
      <c r="E185" s="68" t="str">
        <f t="shared" si="2"/>
        <v>20171129 16:30:32.979494</v>
      </c>
    </row>
    <row r="186" spans="1:5">
      <c r="A186">
        <v>9</v>
      </c>
      <c r="B186">
        <v>607.5</v>
      </c>
      <c r="C186" t="s">
        <v>63</v>
      </c>
      <c r="D186" t="s">
        <v>5400</v>
      </c>
      <c r="E186" s="68" t="str">
        <f t="shared" si="2"/>
        <v>20171130 9:01:05.557000</v>
      </c>
    </row>
    <row r="187" spans="1:5">
      <c r="A187">
        <v>15</v>
      </c>
      <c r="B187">
        <v>601.5</v>
      </c>
      <c r="C187" t="s">
        <v>63</v>
      </c>
      <c r="D187" t="s">
        <v>5401</v>
      </c>
      <c r="E187" s="68" t="str">
        <f t="shared" si="2"/>
        <v>20171130 9:04:33.234000</v>
      </c>
    </row>
    <row r="188" spans="1:5">
      <c r="A188">
        <v>36</v>
      </c>
      <c r="B188">
        <v>601.5</v>
      </c>
      <c r="C188" t="s">
        <v>63</v>
      </c>
      <c r="D188" t="s">
        <v>5402</v>
      </c>
      <c r="E188" s="68" t="str">
        <f t="shared" si="2"/>
        <v>20171130 9:04:58.722000</v>
      </c>
    </row>
    <row r="189" spans="1:5">
      <c r="A189">
        <v>40</v>
      </c>
      <c r="B189">
        <v>601.5</v>
      </c>
      <c r="C189" t="s">
        <v>63</v>
      </c>
      <c r="D189" t="s">
        <v>5403</v>
      </c>
      <c r="E189" s="68" t="str">
        <f t="shared" si="2"/>
        <v>20171130 9:05:00.733000</v>
      </c>
    </row>
    <row r="190" spans="1:5">
      <c r="A190">
        <v>103</v>
      </c>
      <c r="B190">
        <v>604</v>
      </c>
      <c r="C190" t="s">
        <v>63</v>
      </c>
      <c r="D190" t="s">
        <v>5404</v>
      </c>
      <c r="E190" s="68" t="str">
        <f t="shared" si="2"/>
        <v>20171130 9:14:54.115000</v>
      </c>
    </row>
    <row r="191" spans="1:5">
      <c r="A191">
        <v>203</v>
      </c>
      <c r="B191">
        <v>609</v>
      </c>
      <c r="C191" t="s">
        <v>63</v>
      </c>
      <c r="D191" t="s">
        <v>5405</v>
      </c>
      <c r="E191" s="68" t="str">
        <f t="shared" si="2"/>
        <v>20171130 9:34:51.977000</v>
      </c>
    </row>
    <row r="192" spans="1:5">
      <c r="A192">
        <v>92</v>
      </c>
      <c r="B192">
        <v>609</v>
      </c>
      <c r="C192" t="s">
        <v>63</v>
      </c>
      <c r="D192" t="s">
        <v>5406</v>
      </c>
      <c r="E192" s="68" t="str">
        <f t="shared" si="2"/>
        <v>20171130 9:45:21.094000</v>
      </c>
    </row>
    <row r="193" spans="1:5">
      <c r="A193">
        <v>61</v>
      </c>
      <c r="B193">
        <v>609</v>
      </c>
      <c r="C193" t="s">
        <v>63</v>
      </c>
      <c r="D193" t="s">
        <v>5407</v>
      </c>
      <c r="E193" s="68" t="str">
        <f t="shared" ref="E193:E256" si="3">LEFT(D193,FIND(" ",D193)-1)&amp;" "&amp;IF((MID(D193,FIND(" ",D193)+1,2))&lt;"23",MID(D193,FIND(" ",D193)+1,2) + 1 - VALUE(MID(D193,28,1)),"0"&amp;"0")&amp;MID(D193,FIND(" ",D193)+3,13)</f>
        <v>20171130 10:01:52.643000</v>
      </c>
    </row>
    <row r="194" spans="1:5">
      <c r="A194">
        <v>92</v>
      </c>
      <c r="B194">
        <v>612</v>
      </c>
      <c r="C194" t="s">
        <v>63</v>
      </c>
      <c r="D194" t="s">
        <v>5408</v>
      </c>
      <c r="E194" s="68" t="str">
        <f t="shared" si="3"/>
        <v>20171130 10:07:26.526000</v>
      </c>
    </row>
    <row r="195" spans="1:5">
      <c r="A195">
        <v>10</v>
      </c>
      <c r="B195">
        <v>609</v>
      </c>
      <c r="C195" t="s">
        <v>63</v>
      </c>
      <c r="D195" t="s">
        <v>5409</v>
      </c>
      <c r="E195" s="68" t="str">
        <f t="shared" si="3"/>
        <v>20171130 10:17:41.249000</v>
      </c>
    </row>
    <row r="196" spans="1:5">
      <c r="A196">
        <v>84</v>
      </c>
      <c r="B196">
        <v>609</v>
      </c>
      <c r="C196" t="s">
        <v>63</v>
      </c>
      <c r="D196" t="s">
        <v>5409</v>
      </c>
      <c r="E196" s="68" t="str">
        <f t="shared" si="3"/>
        <v>20171130 10:17:41.249000</v>
      </c>
    </row>
    <row r="197" spans="1:5">
      <c r="A197">
        <v>92</v>
      </c>
      <c r="B197">
        <v>610</v>
      </c>
      <c r="C197" t="s">
        <v>63</v>
      </c>
      <c r="D197" t="s">
        <v>5410</v>
      </c>
      <c r="E197" s="68" t="str">
        <f t="shared" si="3"/>
        <v>20171130 10:34:26.065000</v>
      </c>
    </row>
    <row r="198" spans="1:5">
      <c r="A198">
        <v>95</v>
      </c>
      <c r="B198">
        <v>613.5</v>
      </c>
      <c r="C198" t="s">
        <v>63</v>
      </c>
      <c r="D198" t="s">
        <v>5411</v>
      </c>
      <c r="E198" s="68" t="str">
        <f t="shared" si="3"/>
        <v>20171130 10:46:33.952000</v>
      </c>
    </row>
    <row r="199" spans="1:5">
      <c r="A199">
        <v>76</v>
      </c>
      <c r="B199">
        <v>613.5</v>
      </c>
      <c r="C199" t="s">
        <v>63</v>
      </c>
      <c r="D199" t="s">
        <v>5412</v>
      </c>
      <c r="E199" s="68" t="str">
        <f t="shared" si="3"/>
        <v>20171130 11:07:20.336000</v>
      </c>
    </row>
    <row r="200" spans="1:5">
      <c r="A200">
        <v>30</v>
      </c>
      <c r="B200">
        <v>613.5</v>
      </c>
      <c r="C200" t="s">
        <v>63</v>
      </c>
      <c r="D200" t="s">
        <v>5412</v>
      </c>
      <c r="E200" s="68" t="str">
        <f t="shared" si="3"/>
        <v>20171130 11:07:20.336000</v>
      </c>
    </row>
    <row r="201" spans="1:5">
      <c r="A201">
        <v>111</v>
      </c>
      <c r="B201">
        <v>616</v>
      </c>
      <c r="C201" t="s">
        <v>63</v>
      </c>
      <c r="D201" t="s">
        <v>5413</v>
      </c>
      <c r="E201" s="68" t="str">
        <f t="shared" si="3"/>
        <v>20171130 11:19:23.134000</v>
      </c>
    </row>
    <row r="202" spans="1:5">
      <c r="A202">
        <v>96</v>
      </c>
      <c r="B202">
        <v>618.5</v>
      </c>
      <c r="C202" t="s">
        <v>63</v>
      </c>
      <c r="D202" t="s">
        <v>5414</v>
      </c>
      <c r="E202" s="68" t="str">
        <f t="shared" si="3"/>
        <v>20171130 11:44:34.157000</v>
      </c>
    </row>
    <row r="203" spans="1:5">
      <c r="A203">
        <v>92</v>
      </c>
      <c r="B203">
        <v>616</v>
      </c>
      <c r="C203" t="s">
        <v>63</v>
      </c>
      <c r="D203" t="s">
        <v>5415</v>
      </c>
      <c r="E203" s="68" t="str">
        <f t="shared" si="3"/>
        <v>20171130 11:57:35.546000</v>
      </c>
    </row>
    <row r="204" spans="1:5">
      <c r="A204">
        <v>107</v>
      </c>
      <c r="B204">
        <v>617</v>
      </c>
      <c r="C204" t="s">
        <v>63</v>
      </c>
      <c r="D204" t="s">
        <v>5416</v>
      </c>
      <c r="E204" s="68" t="str">
        <f t="shared" si="3"/>
        <v>20171130 12:34:21.480000</v>
      </c>
    </row>
    <row r="205" spans="1:5">
      <c r="A205">
        <v>92</v>
      </c>
      <c r="B205">
        <v>616.5</v>
      </c>
      <c r="C205" t="s">
        <v>63</v>
      </c>
      <c r="D205" t="s">
        <v>5417</v>
      </c>
      <c r="E205" s="68" t="str">
        <f t="shared" si="3"/>
        <v>20171130 13:00:21.898000</v>
      </c>
    </row>
    <row r="206" spans="1:5">
      <c r="A206">
        <v>118</v>
      </c>
      <c r="B206">
        <v>615.5</v>
      </c>
      <c r="C206" t="s">
        <v>63</v>
      </c>
      <c r="D206" t="s">
        <v>5418</v>
      </c>
      <c r="E206" s="68" t="str">
        <f t="shared" si="3"/>
        <v>20171130 13:30:55.161000</v>
      </c>
    </row>
    <row r="207" spans="1:5">
      <c r="A207">
        <v>93</v>
      </c>
      <c r="B207">
        <v>616.5</v>
      </c>
      <c r="C207" t="s">
        <v>63</v>
      </c>
      <c r="D207" t="s">
        <v>5419</v>
      </c>
      <c r="E207" s="68" t="str">
        <f t="shared" si="3"/>
        <v>20171130 14:01:22.380000</v>
      </c>
    </row>
    <row r="208" spans="1:5">
      <c r="A208">
        <v>158</v>
      </c>
      <c r="B208">
        <v>619</v>
      </c>
      <c r="C208" t="s">
        <v>63</v>
      </c>
      <c r="D208" t="s">
        <v>5420</v>
      </c>
      <c r="E208" s="68" t="str">
        <f t="shared" si="3"/>
        <v>20171130 14:37:31.656000</v>
      </c>
    </row>
    <row r="209" spans="1:5">
      <c r="A209">
        <v>92</v>
      </c>
      <c r="B209">
        <v>620.5</v>
      </c>
      <c r="C209" t="s">
        <v>63</v>
      </c>
      <c r="D209" t="s">
        <v>5421</v>
      </c>
      <c r="E209" s="68" t="str">
        <f t="shared" si="3"/>
        <v>20171130 15:02:17.601000</v>
      </c>
    </row>
    <row r="210" spans="1:5">
      <c r="A210">
        <v>95</v>
      </c>
      <c r="B210">
        <v>621</v>
      </c>
      <c r="C210" t="s">
        <v>63</v>
      </c>
      <c r="D210" t="s">
        <v>5422</v>
      </c>
      <c r="E210" s="68" t="str">
        <f t="shared" si="3"/>
        <v>20171130 15:14:34.205831</v>
      </c>
    </row>
    <row r="211" spans="1:5">
      <c r="A211">
        <v>127</v>
      </c>
      <c r="B211">
        <v>621</v>
      </c>
      <c r="C211" t="s">
        <v>63</v>
      </c>
      <c r="D211" t="s">
        <v>5422</v>
      </c>
      <c r="E211" s="68" t="str">
        <f t="shared" si="3"/>
        <v>20171130 15:14:34.205831</v>
      </c>
    </row>
    <row r="212" spans="1:5">
      <c r="A212">
        <v>3</v>
      </c>
      <c r="B212">
        <v>621</v>
      </c>
      <c r="C212" t="s">
        <v>63</v>
      </c>
      <c r="D212" t="s">
        <v>5422</v>
      </c>
      <c r="E212" s="68" t="str">
        <f t="shared" si="3"/>
        <v>20171130 15:14:34.205831</v>
      </c>
    </row>
    <row r="213" spans="1:5">
      <c r="A213">
        <v>25</v>
      </c>
      <c r="B213">
        <v>621</v>
      </c>
      <c r="C213" t="s">
        <v>63</v>
      </c>
      <c r="D213" t="s">
        <v>5422</v>
      </c>
      <c r="E213" s="68" t="str">
        <f t="shared" si="3"/>
        <v>20171130 15:14:34.205831</v>
      </c>
    </row>
    <row r="214" spans="1:5">
      <c r="A214">
        <v>50</v>
      </c>
      <c r="B214">
        <v>621.5</v>
      </c>
      <c r="C214" t="s">
        <v>63</v>
      </c>
      <c r="D214" t="s">
        <v>5423</v>
      </c>
      <c r="E214" s="68" t="str">
        <f t="shared" si="3"/>
        <v>20171130 15:21:59.960000</v>
      </c>
    </row>
    <row r="215" spans="1:5">
      <c r="A215">
        <v>44</v>
      </c>
      <c r="B215">
        <v>621.5</v>
      </c>
      <c r="C215" t="s">
        <v>63</v>
      </c>
      <c r="D215" t="s">
        <v>5424</v>
      </c>
      <c r="E215" s="68" t="str">
        <f t="shared" si="3"/>
        <v>20171130 15:24:10.829000</v>
      </c>
    </row>
    <row r="216" spans="1:5">
      <c r="A216">
        <v>140</v>
      </c>
      <c r="B216">
        <v>622</v>
      </c>
      <c r="C216" t="s">
        <v>63</v>
      </c>
      <c r="D216" t="s">
        <v>5425</v>
      </c>
      <c r="E216" s="68" t="str">
        <f t="shared" si="3"/>
        <v>20171130 15:36:30.075592</v>
      </c>
    </row>
    <row r="217" spans="1:5">
      <c r="A217">
        <v>110</v>
      </c>
      <c r="B217">
        <v>622</v>
      </c>
      <c r="C217" t="s">
        <v>63</v>
      </c>
      <c r="D217" t="s">
        <v>5426</v>
      </c>
      <c r="E217" s="68" t="str">
        <f t="shared" si="3"/>
        <v>20171130 15:37:54.989962</v>
      </c>
    </row>
    <row r="218" spans="1:5">
      <c r="A218">
        <v>95</v>
      </c>
      <c r="B218">
        <v>622.5</v>
      </c>
      <c r="C218" t="s">
        <v>63</v>
      </c>
      <c r="D218" t="s">
        <v>5427</v>
      </c>
      <c r="E218" s="68" t="str">
        <f t="shared" si="3"/>
        <v>20171130 15:41:18.713000</v>
      </c>
    </row>
    <row r="219" spans="1:5">
      <c r="A219">
        <v>105</v>
      </c>
      <c r="B219">
        <v>623.5</v>
      </c>
      <c r="C219" t="s">
        <v>63</v>
      </c>
      <c r="D219" t="s">
        <v>5428</v>
      </c>
      <c r="E219" s="68" t="str">
        <f t="shared" si="3"/>
        <v>20171130 15:54:30.943000</v>
      </c>
    </row>
    <row r="220" spans="1:5">
      <c r="A220">
        <v>100</v>
      </c>
      <c r="B220">
        <v>626.5</v>
      </c>
      <c r="C220" t="s">
        <v>63</v>
      </c>
      <c r="D220" t="s">
        <v>5429</v>
      </c>
      <c r="E220" s="68" t="str">
        <f t="shared" si="3"/>
        <v>20171130 16:13:48.629409</v>
      </c>
    </row>
    <row r="221" spans="1:5">
      <c r="A221">
        <v>67</v>
      </c>
      <c r="B221">
        <v>626.5</v>
      </c>
      <c r="C221" t="s">
        <v>63</v>
      </c>
      <c r="D221" t="s">
        <v>5429</v>
      </c>
      <c r="E221" s="68" t="str">
        <f t="shared" si="3"/>
        <v>20171130 16:13:48.629409</v>
      </c>
    </row>
    <row r="222" spans="1:5">
      <c r="A222">
        <v>42</v>
      </c>
      <c r="B222">
        <v>626.5</v>
      </c>
      <c r="C222" t="s">
        <v>63</v>
      </c>
      <c r="D222" t="s">
        <v>5429</v>
      </c>
      <c r="E222" s="68" t="str">
        <f t="shared" si="3"/>
        <v>20171130 16:13:48.629409</v>
      </c>
    </row>
    <row r="223" spans="1:5">
      <c r="A223">
        <v>9</v>
      </c>
      <c r="B223">
        <v>627</v>
      </c>
      <c r="C223" t="s">
        <v>63</v>
      </c>
      <c r="D223" t="s">
        <v>5430</v>
      </c>
      <c r="E223" s="68" t="str">
        <f t="shared" si="3"/>
        <v>20171201 9:01:07.829000</v>
      </c>
    </row>
    <row r="224" spans="1:5">
      <c r="A224">
        <v>10</v>
      </c>
      <c r="B224">
        <v>628</v>
      </c>
      <c r="C224" t="s">
        <v>63</v>
      </c>
      <c r="D224" t="s">
        <v>5431</v>
      </c>
      <c r="E224" s="68" t="str">
        <f t="shared" si="3"/>
        <v>20171201 9:04:28.179000</v>
      </c>
    </row>
    <row r="225" spans="1:5">
      <c r="A225">
        <v>95</v>
      </c>
      <c r="B225">
        <v>628</v>
      </c>
      <c r="C225" t="s">
        <v>63</v>
      </c>
      <c r="D225" t="s">
        <v>5432</v>
      </c>
      <c r="E225" s="68" t="str">
        <f t="shared" si="3"/>
        <v>20171201 9:04:31.212000</v>
      </c>
    </row>
    <row r="226" spans="1:5">
      <c r="A226">
        <v>6</v>
      </c>
      <c r="B226">
        <v>628</v>
      </c>
      <c r="C226" t="s">
        <v>63</v>
      </c>
      <c r="D226" t="s">
        <v>5432</v>
      </c>
      <c r="E226" s="68" t="str">
        <f t="shared" si="3"/>
        <v>20171201 9:04:31.212000</v>
      </c>
    </row>
    <row r="227" spans="1:5">
      <c r="A227">
        <v>98</v>
      </c>
      <c r="B227">
        <v>622.5</v>
      </c>
      <c r="C227" t="s">
        <v>63</v>
      </c>
      <c r="D227" t="s">
        <v>5433</v>
      </c>
      <c r="E227" s="68" t="str">
        <f t="shared" si="3"/>
        <v>20171201 9:10:33.107000</v>
      </c>
    </row>
    <row r="228" spans="1:5">
      <c r="A228">
        <v>95</v>
      </c>
      <c r="B228">
        <v>623</v>
      </c>
      <c r="C228" t="s">
        <v>63</v>
      </c>
      <c r="D228" t="s">
        <v>5434</v>
      </c>
      <c r="E228" s="68" t="str">
        <f t="shared" si="3"/>
        <v>20171201 9:15:57.123000</v>
      </c>
    </row>
    <row r="229" spans="1:5">
      <c r="A229">
        <v>84</v>
      </c>
      <c r="B229">
        <v>623</v>
      </c>
      <c r="C229" t="s">
        <v>63</v>
      </c>
      <c r="D229" t="s">
        <v>5435</v>
      </c>
      <c r="E229" s="68" t="str">
        <f t="shared" si="3"/>
        <v>20171201 9:26:00.430000</v>
      </c>
    </row>
    <row r="230" spans="1:5">
      <c r="A230">
        <v>15</v>
      </c>
      <c r="B230">
        <v>623</v>
      </c>
      <c r="C230" t="s">
        <v>63</v>
      </c>
      <c r="D230" t="s">
        <v>5436</v>
      </c>
      <c r="E230" s="68" t="str">
        <f t="shared" si="3"/>
        <v>20171201 9:26:00.431000</v>
      </c>
    </row>
    <row r="231" spans="1:5">
      <c r="A231">
        <v>92</v>
      </c>
      <c r="B231">
        <v>620.5</v>
      </c>
      <c r="C231" t="s">
        <v>63</v>
      </c>
      <c r="D231" t="s">
        <v>5437</v>
      </c>
      <c r="E231" s="68" t="str">
        <f t="shared" si="3"/>
        <v>20171201 9:39:17.571000</v>
      </c>
    </row>
    <row r="232" spans="1:5">
      <c r="A232">
        <v>105</v>
      </c>
      <c r="B232">
        <v>620</v>
      </c>
      <c r="C232" t="s">
        <v>63</v>
      </c>
      <c r="D232" t="s">
        <v>5438</v>
      </c>
      <c r="E232" s="68" t="str">
        <f t="shared" si="3"/>
        <v>20171201 9:51:49.279000</v>
      </c>
    </row>
    <row r="233" spans="1:5">
      <c r="A233">
        <v>96</v>
      </c>
      <c r="B233">
        <v>620</v>
      </c>
      <c r="C233" t="s">
        <v>63</v>
      </c>
      <c r="D233" t="s">
        <v>5439</v>
      </c>
      <c r="E233" s="68" t="str">
        <f t="shared" si="3"/>
        <v>20171201 10:05:46.963000</v>
      </c>
    </row>
    <row r="234" spans="1:5">
      <c r="A234">
        <v>95</v>
      </c>
      <c r="B234">
        <v>616.5</v>
      </c>
      <c r="C234" t="s">
        <v>63</v>
      </c>
      <c r="D234" t="s">
        <v>5440</v>
      </c>
      <c r="E234" s="68" t="str">
        <f t="shared" si="3"/>
        <v>20171201 10:20:08.283000</v>
      </c>
    </row>
    <row r="235" spans="1:5">
      <c r="A235">
        <v>93</v>
      </c>
      <c r="B235">
        <v>617.5</v>
      </c>
      <c r="C235" t="s">
        <v>63</v>
      </c>
      <c r="D235" t="s">
        <v>5441</v>
      </c>
      <c r="E235" s="68" t="str">
        <f t="shared" si="3"/>
        <v>20171201 10:38:10.956000</v>
      </c>
    </row>
    <row r="236" spans="1:5">
      <c r="A236">
        <v>49</v>
      </c>
      <c r="B236">
        <v>621</v>
      </c>
      <c r="C236" t="s">
        <v>63</v>
      </c>
      <c r="D236" t="s">
        <v>5442</v>
      </c>
      <c r="E236" s="68" t="str">
        <f t="shared" si="3"/>
        <v>20171201 10:53:02.337000</v>
      </c>
    </row>
    <row r="237" spans="1:5">
      <c r="A237">
        <v>53</v>
      </c>
      <c r="B237">
        <v>621</v>
      </c>
      <c r="C237" t="s">
        <v>63</v>
      </c>
      <c r="D237" t="s">
        <v>5442</v>
      </c>
      <c r="E237" s="68" t="str">
        <f t="shared" si="3"/>
        <v>20171201 10:53:02.337000</v>
      </c>
    </row>
    <row r="238" spans="1:5">
      <c r="A238">
        <v>105</v>
      </c>
      <c r="B238">
        <v>623.5</v>
      </c>
      <c r="C238" t="s">
        <v>63</v>
      </c>
      <c r="D238" t="s">
        <v>5443</v>
      </c>
      <c r="E238" s="68" t="str">
        <f t="shared" si="3"/>
        <v>20171201 11:09:41.193000</v>
      </c>
    </row>
    <row r="239" spans="1:5">
      <c r="A239">
        <v>93</v>
      </c>
      <c r="B239">
        <v>624</v>
      </c>
      <c r="C239" t="s">
        <v>63</v>
      </c>
      <c r="D239" t="s">
        <v>5444</v>
      </c>
      <c r="E239" s="68" t="str">
        <f t="shared" si="3"/>
        <v>20171201 11:18:12.574000</v>
      </c>
    </row>
    <row r="240" spans="1:5">
      <c r="A240">
        <v>101</v>
      </c>
      <c r="B240">
        <v>624.5</v>
      </c>
      <c r="C240" t="s">
        <v>63</v>
      </c>
      <c r="D240" t="s">
        <v>5445</v>
      </c>
      <c r="E240" s="68" t="str">
        <f t="shared" si="3"/>
        <v>20171201 11:45:54.819000</v>
      </c>
    </row>
    <row r="241" spans="1:5">
      <c r="A241">
        <v>111</v>
      </c>
      <c r="B241">
        <v>626.5</v>
      </c>
      <c r="C241" t="s">
        <v>63</v>
      </c>
      <c r="D241" t="s">
        <v>5446</v>
      </c>
      <c r="E241" s="68" t="str">
        <f t="shared" si="3"/>
        <v>20171201 12:13:17.717000</v>
      </c>
    </row>
    <row r="242" spans="1:5">
      <c r="A242">
        <v>93</v>
      </c>
      <c r="B242">
        <v>628</v>
      </c>
      <c r="C242" t="s">
        <v>63</v>
      </c>
      <c r="D242" t="s">
        <v>5447</v>
      </c>
      <c r="E242" s="68" t="str">
        <f t="shared" si="3"/>
        <v>20171201 12:43:20.456000</v>
      </c>
    </row>
    <row r="243" spans="1:5">
      <c r="A243">
        <v>54</v>
      </c>
      <c r="B243">
        <v>622</v>
      </c>
      <c r="C243" t="s">
        <v>63</v>
      </c>
      <c r="D243" t="s">
        <v>5448</v>
      </c>
      <c r="E243" s="68" t="str">
        <f t="shared" si="3"/>
        <v>20171201 13:08:51.211000</v>
      </c>
    </row>
    <row r="244" spans="1:5">
      <c r="A244">
        <v>40</v>
      </c>
      <c r="B244">
        <v>622</v>
      </c>
      <c r="C244" t="s">
        <v>63</v>
      </c>
      <c r="D244" t="s">
        <v>5448</v>
      </c>
      <c r="E244" s="68" t="str">
        <f t="shared" si="3"/>
        <v>20171201 13:08:51.211000</v>
      </c>
    </row>
    <row r="245" spans="1:5">
      <c r="A245">
        <v>80</v>
      </c>
      <c r="B245">
        <v>621.5</v>
      </c>
      <c r="C245" t="s">
        <v>63</v>
      </c>
      <c r="D245" t="s">
        <v>5449</v>
      </c>
      <c r="E245" s="68" t="str">
        <f t="shared" si="3"/>
        <v>20171201 13:36:54.315000</v>
      </c>
    </row>
    <row r="246" spans="1:5">
      <c r="A246">
        <v>13</v>
      </c>
      <c r="B246">
        <v>621.5</v>
      </c>
      <c r="C246" t="s">
        <v>63</v>
      </c>
      <c r="D246" t="s">
        <v>5450</v>
      </c>
      <c r="E246" s="68" t="str">
        <f t="shared" si="3"/>
        <v>20171201 13:36:54.343000</v>
      </c>
    </row>
    <row r="247" spans="1:5">
      <c r="A247">
        <v>100</v>
      </c>
      <c r="B247">
        <v>620</v>
      </c>
      <c r="C247" t="s">
        <v>63</v>
      </c>
      <c r="D247" t="s">
        <v>5451</v>
      </c>
      <c r="E247" s="68" t="str">
        <f t="shared" si="3"/>
        <v>20171201 14:07:25.015430</v>
      </c>
    </row>
    <row r="248" spans="1:5">
      <c r="A248">
        <v>100</v>
      </c>
      <c r="B248">
        <v>620</v>
      </c>
      <c r="C248" t="s">
        <v>63</v>
      </c>
      <c r="D248" t="s">
        <v>5451</v>
      </c>
      <c r="E248" s="68" t="str">
        <f t="shared" si="3"/>
        <v>20171201 14:07:25.015430</v>
      </c>
    </row>
    <row r="249" spans="1:5">
      <c r="A249">
        <v>10</v>
      </c>
      <c r="B249">
        <v>619.5</v>
      </c>
      <c r="C249" t="s">
        <v>63</v>
      </c>
      <c r="D249" t="s">
        <v>5452</v>
      </c>
      <c r="E249" s="68" t="str">
        <f t="shared" si="3"/>
        <v>20171201 14:08:09.412000</v>
      </c>
    </row>
    <row r="250" spans="1:5">
      <c r="A250">
        <v>85</v>
      </c>
      <c r="B250">
        <v>619.5</v>
      </c>
      <c r="C250" t="s">
        <v>63</v>
      </c>
      <c r="D250" t="s">
        <v>5452</v>
      </c>
      <c r="E250" s="68" t="str">
        <f t="shared" si="3"/>
        <v>20171201 14:08:09.412000</v>
      </c>
    </row>
    <row r="251" spans="1:5">
      <c r="A251">
        <v>98</v>
      </c>
      <c r="B251">
        <v>618</v>
      </c>
      <c r="C251" t="s">
        <v>63</v>
      </c>
      <c r="D251" t="s">
        <v>5453</v>
      </c>
      <c r="E251" s="68" t="str">
        <f t="shared" si="3"/>
        <v>20171201 14:29:31.456000</v>
      </c>
    </row>
    <row r="252" spans="1:5">
      <c r="A252">
        <v>81</v>
      </c>
      <c r="B252">
        <v>616.5</v>
      </c>
      <c r="C252" t="s">
        <v>63</v>
      </c>
      <c r="D252" t="s">
        <v>5454</v>
      </c>
      <c r="E252" s="68" t="str">
        <f t="shared" si="3"/>
        <v>20171201 14:31:00.357418</v>
      </c>
    </row>
    <row r="253" spans="1:5">
      <c r="A253">
        <v>119</v>
      </c>
      <c r="B253">
        <v>616.5</v>
      </c>
      <c r="C253" t="s">
        <v>63</v>
      </c>
      <c r="D253" t="s">
        <v>5455</v>
      </c>
      <c r="E253" s="68" t="str">
        <f t="shared" si="3"/>
        <v>20171201 14:31:09.072456</v>
      </c>
    </row>
    <row r="254" spans="1:5">
      <c r="A254">
        <v>94</v>
      </c>
      <c r="B254">
        <v>618</v>
      </c>
      <c r="C254" t="s">
        <v>63</v>
      </c>
      <c r="D254" t="s">
        <v>5456</v>
      </c>
      <c r="E254" s="68" t="str">
        <f t="shared" si="3"/>
        <v>20171201 14:52:15.635000</v>
      </c>
    </row>
    <row r="255" spans="1:5">
      <c r="A255">
        <v>101</v>
      </c>
      <c r="B255">
        <v>615.5</v>
      </c>
      <c r="C255" t="s">
        <v>63</v>
      </c>
      <c r="D255" t="s">
        <v>5457</v>
      </c>
      <c r="E255" s="68" t="str">
        <f t="shared" si="3"/>
        <v>20171201 15:18:40.371000</v>
      </c>
    </row>
    <row r="256" spans="1:5">
      <c r="A256">
        <v>71</v>
      </c>
      <c r="B256">
        <v>616.5</v>
      </c>
      <c r="C256" t="s">
        <v>63</v>
      </c>
      <c r="D256" t="s">
        <v>5458</v>
      </c>
      <c r="E256" s="68" t="str">
        <f t="shared" si="3"/>
        <v>20171201 15:36:23.714000</v>
      </c>
    </row>
    <row r="257" spans="1:5">
      <c r="A257">
        <v>24</v>
      </c>
      <c r="B257">
        <v>616.5</v>
      </c>
      <c r="C257" t="s">
        <v>63</v>
      </c>
      <c r="D257" t="s">
        <v>5458</v>
      </c>
      <c r="E257" s="68" t="str">
        <f t="shared" ref="E257:E262" si="4">LEFT(D257,FIND(" ",D257)-1)&amp;" "&amp;IF((MID(D257,FIND(" ",D257)+1,2))&lt;"23",MID(D257,FIND(" ",D257)+1,2) + 1 - VALUE(MID(D257,28,1)),"0"&amp;"0")&amp;MID(D257,FIND(" ",D257)+3,13)</f>
        <v>20171201 15:36:23.714000</v>
      </c>
    </row>
    <row r="258" spans="1:5">
      <c r="A258">
        <v>100</v>
      </c>
      <c r="B258">
        <v>617.5</v>
      </c>
      <c r="C258" t="s">
        <v>63</v>
      </c>
      <c r="D258" t="s">
        <v>5459</v>
      </c>
      <c r="E258" s="68" t="str">
        <f t="shared" si="4"/>
        <v>20171201 15:44:06.318384</v>
      </c>
    </row>
    <row r="259" spans="1:5">
      <c r="A259">
        <v>103</v>
      </c>
      <c r="B259">
        <v>620</v>
      </c>
      <c r="C259" t="s">
        <v>63</v>
      </c>
      <c r="D259" t="s">
        <v>5460</v>
      </c>
      <c r="E259" s="68" t="str">
        <f t="shared" si="4"/>
        <v>20171201 16:01:47.471000</v>
      </c>
    </row>
    <row r="260" spans="1:5">
      <c r="A260">
        <v>115</v>
      </c>
      <c r="B260">
        <v>622</v>
      </c>
      <c r="C260" t="s">
        <v>63</v>
      </c>
      <c r="D260" t="s">
        <v>5461</v>
      </c>
      <c r="E260" s="68" t="str">
        <f t="shared" si="4"/>
        <v>20171201 16:15:10.874000</v>
      </c>
    </row>
    <row r="261" spans="1:5">
      <c r="A261">
        <v>102</v>
      </c>
      <c r="B261">
        <v>623.5</v>
      </c>
      <c r="C261" t="s">
        <v>63</v>
      </c>
      <c r="D261" t="s">
        <v>5462</v>
      </c>
      <c r="E261" s="68" t="str">
        <f t="shared" si="4"/>
        <v>20171201 16:27:37.631688</v>
      </c>
    </row>
    <row r="262" spans="1:5">
      <c r="A262">
        <v>12</v>
      </c>
      <c r="B262">
        <v>623.5</v>
      </c>
      <c r="C262" t="s">
        <v>63</v>
      </c>
      <c r="D262" t="s">
        <v>5463</v>
      </c>
      <c r="E262" s="68" t="str">
        <f t="shared" si="4"/>
        <v>20171201 16:27:37.631711</v>
      </c>
    </row>
  </sheetData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L176"/>
  <sheetViews>
    <sheetView topLeftCell="A157" workbookViewId="0">
      <selection activeCell="A176" sqref="A2:E176"/>
    </sheetView>
  </sheetViews>
  <sheetFormatPr defaultRowHeight="12.75"/>
  <cols>
    <col min="4" max="4" width="0" hidden="1" customWidth="1"/>
    <col min="5" max="5" width="22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5.2851562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100</v>
      </c>
      <c r="B2">
        <v>649</v>
      </c>
      <c r="C2" t="s">
        <v>63</v>
      </c>
      <c r="D2" t="s">
        <v>1312</v>
      </c>
      <c r="E2" s="68" t="str">
        <f t="shared" ref="E2:E65" si="0">LEFT(D2,FIND(" ",D2)-1)&amp;" "&amp;IF((MID(D2,FIND(" ",D2)+1,2))&lt;"23",MID(D2,FIND(" ",D2)+1,2) + 2 - VALUE(MID(D2,28,1)),"0"&amp;"0")&amp;MID(D2,FIND(" ",D2)+3,13)</f>
        <v>20170830 9:12:46.829000</v>
      </c>
      <c r="F2" s="69">
        <f t="shared" ref="F2:F65" si="1">A2*B2</f>
        <v>64900</v>
      </c>
    </row>
    <row r="3" spans="1:12">
      <c r="A3">
        <v>90</v>
      </c>
      <c r="B3">
        <v>649</v>
      </c>
      <c r="C3" t="s">
        <v>63</v>
      </c>
      <c r="D3" t="s">
        <v>1312</v>
      </c>
      <c r="E3" s="68" t="str">
        <f t="shared" si="0"/>
        <v>20170830 9:12:46.829000</v>
      </c>
      <c r="F3" s="69">
        <f t="shared" si="1"/>
        <v>58410</v>
      </c>
      <c r="H3" s="77" t="s">
        <v>150</v>
      </c>
      <c r="I3" s="70" t="s">
        <v>151</v>
      </c>
      <c r="J3" s="71" t="s">
        <v>152</v>
      </c>
      <c r="K3" s="72" t="s">
        <v>153</v>
      </c>
      <c r="L3" s="72" t="s">
        <v>154</v>
      </c>
    </row>
    <row r="4" spans="1:12">
      <c r="A4">
        <v>103</v>
      </c>
      <c r="B4">
        <v>649</v>
      </c>
      <c r="C4" t="s">
        <v>63</v>
      </c>
      <c r="D4" t="s">
        <v>1312</v>
      </c>
      <c r="E4" s="68" t="str">
        <f t="shared" si="0"/>
        <v>20170830 9:12:46.829000</v>
      </c>
      <c r="F4" s="69">
        <f t="shared" si="1"/>
        <v>66847</v>
      </c>
      <c r="H4" s="73" t="s">
        <v>70</v>
      </c>
      <c r="I4" s="70">
        <v>215</v>
      </c>
      <c r="J4" s="74">
        <v>652.33333333333337</v>
      </c>
      <c r="K4" s="75">
        <f>I4*L4</f>
        <v>140093</v>
      </c>
      <c r="L4" s="75">
        <f>SUMIF($C$2:$C$10000,"="&amp;H4,$F$2:$F$10000)/I4</f>
        <v>651.59534883720926</v>
      </c>
    </row>
    <row r="5" spans="1:12">
      <c r="A5">
        <v>100</v>
      </c>
      <c r="B5">
        <v>649</v>
      </c>
      <c r="C5" t="s">
        <v>63</v>
      </c>
      <c r="D5" t="s">
        <v>1312</v>
      </c>
      <c r="E5" s="68" t="str">
        <f t="shared" si="0"/>
        <v>20170830 9:12:46.829000</v>
      </c>
      <c r="F5" s="69">
        <f t="shared" si="1"/>
        <v>64900</v>
      </c>
      <c r="H5" s="73" t="s">
        <v>67</v>
      </c>
      <c r="I5" s="70">
        <v>234</v>
      </c>
      <c r="J5" s="74">
        <v>651.66666666666663</v>
      </c>
      <c r="K5" s="75">
        <f t="shared" ref="K5:K6" si="2">I5*L5</f>
        <v>152498</v>
      </c>
      <c r="L5" s="75">
        <f>SUMIF($C$2:$C$10000,"="&amp;H5,$F$2:$F$10000)/I5</f>
        <v>651.70085470085473</v>
      </c>
    </row>
    <row r="6" spans="1:12">
      <c r="A6">
        <v>13</v>
      </c>
      <c r="B6">
        <v>649</v>
      </c>
      <c r="C6" t="s">
        <v>63</v>
      </c>
      <c r="D6" t="s">
        <v>1312</v>
      </c>
      <c r="E6" s="68" t="str">
        <f t="shared" si="0"/>
        <v>20170830 9:12:46.829000</v>
      </c>
      <c r="F6" s="69">
        <f t="shared" si="1"/>
        <v>8437</v>
      </c>
      <c r="H6" s="73" t="s">
        <v>63</v>
      </c>
      <c r="I6" s="70">
        <v>16551</v>
      </c>
      <c r="J6" s="74">
        <v>653.07668711656447</v>
      </c>
      <c r="K6" s="75">
        <f t="shared" si="2"/>
        <v>10801816</v>
      </c>
      <c r="L6" s="75">
        <f t="shared" ref="L6" si="3">SUMIF($C$2:$C$10000,"="&amp;H6,$F$2:$F$10000)/I6</f>
        <v>652.63826959096127</v>
      </c>
    </row>
    <row r="7" spans="1:12">
      <c r="A7">
        <v>50</v>
      </c>
      <c r="B7">
        <v>649</v>
      </c>
      <c r="C7" t="s">
        <v>70</v>
      </c>
      <c r="D7" t="s">
        <v>1313</v>
      </c>
      <c r="E7" s="68" t="str">
        <f t="shared" si="0"/>
        <v>20170830 9:12:46.837892</v>
      </c>
      <c r="F7" s="69">
        <f t="shared" si="1"/>
        <v>32450</v>
      </c>
      <c r="H7" s="73" t="s">
        <v>155</v>
      </c>
      <c r="I7" s="70">
        <v>17000</v>
      </c>
      <c r="J7" s="74">
        <v>653.00285714285712</v>
      </c>
      <c r="K7" s="76">
        <f>SUM(K4:K6)</f>
        <v>11094407</v>
      </c>
      <c r="L7" s="76">
        <f>SUM(F1:F9999)/GETPIVOTDATA("Sum of Volume",$I$4)</f>
        <v>652.61217647058822</v>
      </c>
    </row>
    <row r="8" spans="1:12">
      <c r="A8">
        <v>44</v>
      </c>
      <c r="B8">
        <v>649</v>
      </c>
      <c r="C8" t="s">
        <v>70</v>
      </c>
      <c r="D8" t="s">
        <v>1313</v>
      </c>
      <c r="E8" s="68" t="str">
        <f t="shared" si="0"/>
        <v>20170830 9:12:46.837892</v>
      </c>
      <c r="F8" s="69">
        <f t="shared" si="1"/>
        <v>28556</v>
      </c>
    </row>
    <row r="9" spans="1:12">
      <c r="A9">
        <v>71</v>
      </c>
      <c r="B9">
        <v>649.5</v>
      </c>
      <c r="C9" t="s">
        <v>63</v>
      </c>
      <c r="D9" t="s">
        <v>1314</v>
      </c>
      <c r="E9" s="68" t="str">
        <f t="shared" si="0"/>
        <v>20170830 9:24:15.522000</v>
      </c>
      <c r="F9" s="69">
        <f t="shared" si="1"/>
        <v>46114.5</v>
      </c>
    </row>
    <row r="10" spans="1:12">
      <c r="A10">
        <v>100</v>
      </c>
      <c r="B10">
        <v>649.5</v>
      </c>
      <c r="C10" t="s">
        <v>63</v>
      </c>
      <c r="D10" t="s">
        <v>1314</v>
      </c>
      <c r="E10" s="68" t="str">
        <f t="shared" si="0"/>
        <v>20170830 9:24:15.522000</v>
      </c>
      <c r="F10" s="69">
        <f t="shared" si="1"/>
        <v>64950</v>
      </c>
    </row>
    <row r="11" spans="1:12">
      <c r="A11">
        <v>95</v>
      </c>
      <c r="B11">
        <v>649.5</v>
      </c>
      <c r="C11" t="s">
        <v>63</v>
      </c>
      <c r="D11" t="s">
        <v>1314</v>
      </c>
      <c r="E11" s="68" t="str">
        <f t="shared" si="0"/>
        <v>20170830 9:24:15.522000</v>
      </c>
      <c r="F11" s="69">
        <f t="shared" si="1"/>
        <v>61702.5</v>
      </c>
    </row>
    <row r="12" spans="1:12">
      <c r="A12">
        <v>100</v>
      </c>
      <c r="B12">
        <v>649.5</v>
      </c>
      <c r="C12" t="s">
        <v>63</v>
      </c>
      <c r="D12" t="s">
        <v>1314</v>
      </c>
      <c r="E12" s="68" t="str">
        <f t="shared" si="0"/>
        <v>20170830 9:24:15.522000</v>
      </c>
      <c r="F12" s="69">
        <f t="shared" si="1"/>
        <v>64950</v>
      </c>
    </row>
    <row r="13" spans="1:12">
      <c r="A13">
        <v>100</v>
      </c>
      <c r="B13">
        <v>649.5</v>
      </c>
      <c r="C13" t="s">
        <v>63</v>
      </c>
      <c r="D13" t="s">
        <v>1314</v>
      </c>
      <c r="E13" s="68" t="str">
        <f t="shared" si="0"/>
        <v>20170830 9:24:15.522000</v>
      </c>
      <c r="F13" s="69">
        <f t="shared" si="1"/>
        <v>64950</v>
      </c>
    </row>
    <row r="14" spans="1:12">
      <c r="A14">
        <v>34</v>
      </c>
      <c r="B14">
        <v>649.5</v>
      </c>
      <c r="C14" t="s">
        <v>63</v>
      </c>
      <c r="D14" t="s">
        <v>1314</v>
      </c>
      <c r="E14" s="68" t="str">
        <f t="shared" si="0"/>
        <v>20170830 9:24:15.522000</v>
      </c>
      <c r="F14" s="69">
        <f t="shared" si="1"/>
        <v>22083</v>
      </c>
    </row>
    <row r="15" spans="1:12">
      <c r="A15">
        <v>90</v>
      </c>
      <c r="B15">
        <v>653</v>
      </c>
      <c r="C15" t="s">
        <v>63</v>
      </c>
      <c r="D15" t="s">
        <v>1315</v>
      </c>
      <c r="E15" s="68" t="str">
        <f t="shared" si="0"/>
        <v>20170830 9:38:14.991000</v>
      </c>
      <c r="F15" s="69">
        <f t="shared" si="1"/>
        <v>58770</v>
      </c>
    </row>
    <row r="16" spans="1:12">
      <c r="A16">
        <v>65</v>
      </c>
      <c r="B16">
        <v>653</v>
      </c>
      <c r="C16" t="s">
        <v>63</v>
      </c>
      <c r="D16" t="s">
        <v>1315</v>
      </c>
      <c r="E16" s="68" t="str">
        <f t="shared" si="0"/>
        <v>20170830 9:38:14.991000</v>
      </c>
      <c r="F16" s="69">
        <f t="shared" si="1"/>
        <v>42445</v>
      </c>
    </row>
    <row r="17" spans="1:6">
      <c r="A17">
        <v>100</v>
      </c>
      <c r="B17">
        <v>653</v>
      </c>
      <c r="C17" t="s">
        <v>63</v>
      </c>
      <c r="D17" t="s">
        <v>1315</v>
      </c>
      <c r="E17" s="68" t="str">
        <f t="shared" si="0"/>
        <v>20170830 9:38:14.991000</v>
      </c>
      <c r="F17" s="69">
        <f t="shared" si="1"/>
        <v>65300</v>
      </c>
    </row>
    <row r="18" spans="1:6">
      <c r="A18">
        <v>55</v>
      </c>
      <c r="B18">
        <v>653</v>
      </c>
      <c r="C18" t="s">
        <v>63</v>
      </c>
      <c r="D18" t="s">
        <v>1315</v>
      </c>
      <c r="E18" s="68" t="str">
        <f t="shared" si="0"/>
        <v>20170830 9:38:14.991000</v>
      </c>
      <c r="F18" s="69">
        <f t="shared" si="1"/>
        <v>35915</v>
      </c>
    </row>
    <row r="19" spans="1:6">
      <c r="A19">
        <v>100</v>
      </c>
      <c r="B19">
        <v>653</v>
      </c>
      <c r="C19" t="s">
        <v>63</v>
      </c>
      <c r="D19" t="s">
        <v>1315</v>
      </c>
      <c r="E19" s="68" t="str">
        <f t="shared" si="0"/>
        <v>20170830 9:38:14.991000</v>
      </c>
      <c r="F19" s="69">
        <f t="shared" si="1"/>
        <v>65300</v>
      </c>
    </row>
    <row r="20" spans="1:6">
      <c r="A20">
        <v>23</v>
      </c>
      <c r="B20">
        <v>653</v>
      </c>
      <c r="C20" t="s">
        <v>63</v>
      </c>
      <c r="D20" t="s">
        <v>1316</v>
      </c>
      <c r="E20" s="68" t="str">
        <f t="shared" si="0"/>
        <v>20170830 9:38:15.016000</v>
      </c>
      <c r="F20" s="69">
        <f t="shared" si="1"/>
        <v>15019</v>
      </c>
    </row>
    <row r="21" spans="1:6">
      <c r="A21">
        <v>67</v>
      </c>
      <c r="B21">
        <v>653</v>
      </c>
      <c r="C21" t="s">
        <v>63</v>
      </c>
      <c r="D21" t="s">
        <v>1317</v>
      </c>
      <c r="E21" s="68" t="str">
        <f t="shared" si="0"/>
        <v>20170830 9:38:15.017000</v>
      </c>
      <c r="F21" s="69">
        <f t="shared" si="1"/>
        <v>43751</v>
      </c>
    </row>
    <row r="22" spans="1:6">
      <c r="A22">
        <v>105</v>
      </c>
      <c r="B22">
        <v>653.5</v>
      </c>
      <c r="C22" t="s">
        <v>63</v>
      </c>
      <c r="D22" t="s">
        <v>1318</v>
      </c>
      <c r="E22" s="68" t="str">
        <f t="shared" si="0"/>
        <v>20170830 9:44:52.425000</v>
      </c>
      <c r="F22" s="69">
        <f t="shared" si="1"/>
        <v>68617.5</v>
      </c>
    </row>
    <row r="23" spans="1:6">
      <c r="A23">
        <v>116</v>
      </c>
      <c r="B23">
        <v>653.5</v>
      </c>
      <c r="C23" t="s">
        <v>63</v>
      </c>
      <c r="D23" t="s">
        <v>1318</v>
      </c>
      <c r="E23" s="68" t="str">
        <f t="shared" si="0"/>
        <v>20170830 9:44:52.425000</v>
      </c>
      <c r="F23" s="69">
        <f t="shared" si="1"/>
        <v>75806</v>
      </c>
    </row>
    <row r="24" spans="1:6">
      <c r="A24">
        <v>50</v>
      </c>
      <c r="B24">
        <v>653.5</v>
      </c>
      <c r="C24" t="s">
        <v>63</v>
      </c>
      <c r="D24" t="s">
        <v>1318</v>
      </c>
      <c r="E24" s="68" t="str">
        <f t="shared" si="0"/>
        <v>20170830 9:44:52.425000</v>
      </c>
      <c r="F24" s="69">
        <f t="shared" si="1"/>
        <v>32675</v>
      </c>
    </row>
    <row r="25" spans="1:6">
      <c r="A25">
        <v>60</v>
      </c>
      <c r="B25">
        <v>653.5</v>
      </c>
      <c r="C25" t="s">
        <v>63</v>
      </c>
      <c r="D25" t="s">
        <v>1318</v>
      </c>
      <c r="E25" s="68" t="str">
        <f t="shared" si="0"/>
        <v>20170830 9:44:52.425000</v>
      </c>
      <c r="F25" s="69">
        <f t="shared" si="1"/>
        <v>39210</v>
      </c>
    </row>
    <row r="26" spans="1:6">
      <c r="A26">
        <v>19</v>
      </c>
      <c r="B26">
        <v>653.5</v>
      </c>
      <c r="C26" t="s">
        <v>63</v>
      </c>
      <c r="D26" t="s">
        <v>1318</v>
      </c>
      <c r="E26" s="68" t="str">
        <f t="shared" si="0"/>
        <v>20170830 9:44:52.425000</v>
      </c>
      <c r="F26" s="69">
        <f t="shared" si="1"/>
        <v>12416.5</v>
      </c>
    </row>
    <row r="27" spans="1:6">
      <c r="A27">
        <v>78</v>
      </c>
      <c r="B27">
        <v>658.5</v>
      </c>
      <c r="C27" t="s">
        <v>63</v>
      </c>
      <c r="D27" t="s">
        <v>1319</v>
      </c>
      <c r="E27" s="68" t="str">
        <f t="shared" si="0"/>
        <v>20170830 10:06:45.884000</v>
      </c>
      <c r="F27" s="69">
        <f t="shared" si="1"/>
        <v>51363</v>
      </c>
    </row>
    <row r="28" spans="1:6">
      <c r="A28">
        <v>100</v>
      </c>
      <c r="B28">
        <v>658.5</v>
      </c>
      <c r="C28" t="s">
        <v>63</v>
      </c>
      <c r="D28" t="s">
        <v>1319</v>
      </c>
      <c r="E28" s="68" t="str">
        <f t="shared" si="0"/>
        <v>20170830 10:06:45.884000</v>
      </c>
      <c r="F28" s="69">
        <f t="shared" si="1"/>
        <v>65850</v>
      </c>
    </row>
    <row r="29" spans="1:6">
      <c r="A29">
        <v>100</v>
      </c>
      <c r="B29">
        <v>658.5</v>
      </c>
      <c r="C29" t="s">
        <v>63</v>
      </c>
      <c r="D29" t="s">
        <v>1319</v>
      </c>
      <c r="E29" s="68" t="str">
        <f t="shared" si="0"/>
        <v>20170830 10:06:45.884000</v>
      </c>
      <c r="F29" s="69">
        <f t="shared" si="1"/>
        <v>65850</v>
      </c>
    </row>
    <row r="30" spans="1:6">
      <c r="A30">
        <v>172</v>
      </c>
      <c r="B30">
        <v>658.5</v>
      </c>
      <c r="C30" t="s">
        <v>63</v>
      </c>
      <c r="D30" t="s">
        <v>1320</v>
      </c>
      <c r="E30" s="68" t="str">
        <f t="shared" si="0"/>
        <v>20170830 10:06:48.251000</v>
      </c>
      <c r="F30" s="69">
        <f t="shared" si="1"/>
        <v>113262</v>
      </c>
    </row>
    <row r="31" spans="1:6">
      <c r="A31">
        <v>361</v>
      </c>
      <c r="B31">
        <v>655</v>
      </c>
      <c r="C31" t="s">
        <v>63</v>
      </c>
      <c r="D31" t="s">
        <v>1321</v>
      </c>
      <c r="E31" s="68" t="str">
        <f t="shared" si="0"/>
        <v>20170830 10:15:38.823000</v>
      </c>
      <c r="F31" s="69">
        <f t="shared" si="1"/>
        <v>236455</v>
      </c>
    </row>
    <row r="32" spans="1:6">
      <c r="A32">
        <v>16</v>
      </c>
      <c r="B32">
        <v>655</v>
      </c>
      <c r="C32" t="s">
        <v>67</v>
      </c>
      <c r="D32" t="s">
        <v>1322</v>
      </c>
      <c r="E32" s="68" t="str">
        <f t="shared" si="0"/>
        <v>20170830 10:15:38.833801</v>
      </c>
      <c r="F32" s="69">
        <f t="shared" si="1"/>
        <v>10480</v>
      </c>
    </row>
    <row r="33" spans="1:6">
      <c r="A33">
        <v>11</v>
      </c>
      <c r="B33">
        <v>655</v>
      </c>
      <c r="C33" t="s">
        <v>70</v>
      </c>
      <c r="D33" t="s">
        <v>1323</v>
      </c>
      <c r="E33" s="68" t="str">
        <f t="shared" si="0"/>
        <v>20170830 10:15:38.833805</v>
      </c>
      <c r="F33" s="69">
        <f t="shared" si="1"/>
        <v>7205</v>
      </c>
    </row>
    <row r="34" spans="1:6">
      <c r="A34">
        <v>26</v>
      </c>
      <c r="B34">
        <v>655</v>
      </c>
      <c r="C34" t="s">
        <v>70</v>
      </c>
      <c r="D34" t="s">
        <v>1324</v>
      </c>
      <c r="E34" s="68" t="str">
        <f t="shared" si="0"/>
        <v>20170830 10:15:38.833836</v>
      </c>
      <c r="F34" s="69">
        <f t="shared" si="1"/>
        <v>17030</v>
      </c>
    </row>
    <row r="35" spans="1:6">
      <c r="A35">
        <v>36</v>
      </c>
      <c r="B35">
        <v>655</v>
      </c>
      <c r="C35" t="s">
        <v>67</v>
      </c>
      <c r="D35" t="s">
        <v>1325</v>
      </c>
      <c r="E35" s="68" t="str">
        <f t="shared" si="0"/>
        <v>20170830 10:15:38.833839</v>
      </c>
      <c r="F35" s="69">
        <f t="shared" si="1"/>
        <v>23580</v>
      </c>
    </row>
    <row r="36" spans="1:6">
      <c r="A36">
        <v>100</v>
      </c>
      <c r="B36">
        <v>656</v>
      </c>
      <c r="C36" t="s">
        <v>63</v>
      </c>
      <c r="D36" t="s">
        <v>1326</v>
      </c>
      <c r="E36" s="68" t="str">
        <f t="shared" si="0"/>
        <v>20170830 10:26:25.770000</v>
      </c>
      <c r="F36" s="69">
        <f t="shared" si="1"/>
        <v>65600</v>
      </c>
    </row>
    <row r="37" spans="1:6">
      <c r="A37">
        <v>100</v>
      </c>
      <c r="B37">
        <v>656</v>
      </c>
      <c r="C37" t="s">
        <v>63</v>
      </c>
      <c r="D37" t="s">
        <v>1326</v>
      </c>
      <c r="E37" s="68" t="str">
        <f t="shared" si="0"/>
        <v>20170830 10:26:25.770000</v>
      </c>
      <c r="F37" s="69">
        <f t="shared" si="1"/>
        <v>65600</v>
      </c>
    </row>
    <row r="38" spans="1:6">
      <c r="A38">
        <v>35</v>
      </c>
      <c r="B38">
        <v>656</v>
      </c>
      <c r="C38" t="s">
        <v>63</v>
      </c>
      <c r="D38" t="s">
        <v>1326</v>
      </c>
      <c r="E38" s="68" t="str">
        <f t="shared" si="0"/>
        <v>20170830 10:26:25.770000</v>
      </c>
      <c r="F38" s="69">
        <f t="shared" si="1"/>
        <v>22960</v>
      </c>
    </row>
    <row r="39" spans="1:6">
      <c r="A39">
        <v>184</v>
      </c>
      <c r="B39">
        <v>656</v>
      </c>
      <c r="C39" t="s">
        <v>63</v>
      </c>
      <c r="D39" t="s">
        <v>1326</v>
      </c>
      <c r="E39" s="68" t="str">
        <f t="shared" si="0"/>
        <v>20170830 10:26:25.770000</v>
      </c>
      <c r="F39" s="69">
        <f t="shared" si="1"/>
        <v>120704</v>
      </c>
    </row>
    <row r="40" spans="1:6">
      <c r="A40">
        <v>31</v>
      </c>
      <c r="B40">
        <v>656</v>
      </c>
      <c r="C40" t="s">
        <v>63</v>
      </c>
      <c r="D40" t="s">
        <v>1326</v>
      </c>
      <c r="E40" s="68" t="str">
        <f t="shared" si="0"/>
        <v>20170830 10:26:25.770000</v>
      </c>
      <c r="F40" s="69">
        <f t="shared" si="1"/>
        <v>20336</v>
      </c>
    </row>
    <row r="41" spans="1:6">
      <c r="A41">
        <v>95</v>
      </c>
      <c r="B41">
        <v>656</v>
      </c>
      <c r="C41" t="s">
        <v>63</v>
      </c>
      <c r="D41" t="s">
        <v>1327</v>
      </c>
      <c r="E41" s="68" t="str">
        <f t="shared" si="0"/>
        <v>20170830 10:50:50.241000</v>
      </c>
      <c r="F41" s="69">
        <f t="shared" si="1"/>
        <v>62320</v>
      </c>
    </row>
    <row r="42" spans="1:6">
      <c r="A42">
        <v>12</v>
      </c>
      <c r="B42">
        <v>656</v>
      </c>
      <c r="C42" t="s">
        <v>63</v>
      </c>
      <c r="D42" t="s">
        <v>1327</v>
      </c>
      <c r="E42" s="68" t="str">
        <f t="shared" si="0"/>
        <v>20170830 10:50:50.241000</v>
      </c>
      <c r="F42" s="69">
        <f t="shared" si="1"/>
        <v>7872</v>
      </c>
    </row>
    <row r="43" spans="1:6">
      <c r="A43">
        <v>51</v>
      </c>
      <c r="B43">
        <v>656</v>
      </c>
      <c r="C43" t="s">
        <v>63</v>
      </c>
      <c r="D43" t="s">
        <v>1327</v>
      </c>
      <c r="E43" s="68" t="str">
        <f t="shared" si="0"/>
        <v>20170830 10:50:50.241000</v>
      </c>
      <c r="F43" s="69">
        <f t="shared" si="1"/>
        <v>33456</v>
      </c>
    </row>
    <row r="44" spans="1:6">
      <c r="A44">
        <v>94</v>
      </c>
      <c r="B44">
        <v>656</v>
      </c>
      <c r="C44" t="s">
        <v>63</v>
      </c>
      <c r="D44" t="s">
        <v>1327</v>
      </c>
      <c r="E44" s="68" t="str">
        <f t="shared" si="0"/>
        <v>20170830 10:50:50.241000</v>
      </c>
      <c r="F44" s="69">
        <f t="shared" si="1"/>
        <v>61664</v>
      </c>
    </row>
    <row r="45" spans="1:6">
      <c r="A45">
        <v>90</v>
      </c>
      <c r="B45">
        <v>656</v>
      </c>
      <c r="C45" t="s">
        <v>63</v>
      </c>
      <c r="D45" t="s">
        <v>1327</v>
      </c>
      <c r="E45" s="68" t="str">
        <f t="shared" si="0"/>
        <v>20170830 10:50:50.241000</v>
      </c>
      <c r="F45" s="69">
        <f t="shared" si="1"/>
        <v>59040</v>
      </c>
    </row>
    <row r="46" spans="1:6">
      <c r="A46">
        <v>58</v>
      </c>
      <c r="B46">
        <v>656</v>
      </c>
      <c r="C46" t="s">
        <v>63</v>
      </c>
      <c r="D46" t="s">
        <v>1327</v>
      </c>
      <c r="E46" s="68" t="str">
        <f t="shared" si="0"/>
        <v>20170830 10:50:50.241000</v>
      </c>
      <c r="F46" s="69">
        <f t="shared" si="1"/>
        <v>38048</v>
      </c>
    </row>
    <row r="47" spans="1:6">
      <c r="A47">
        <v>95</v>
      </c>
      <c r="B47">
        <v>656</v>
      </c>
      <c r="C47" t="s">
        <v>63</v>
      </c>
      <c r="D47" t="s">
        <v>1328</v>
      </c>
      <c r="E47" s="68" t="str">
        <f t="shared" si="0"/>
        <v>20170830 10:51:00.329000</v>
      </c>
      <c r="F47" s="69">
        <f t="shared" si="1"/>
        <v>62320</v>
      </c>
    </row>
    <row r="48" spans="1:6">
      <c r="A48">
        <v>90</v>
      </c>
      <c r="B48">
        <v>656</v>
      </c>
      <c r="C48" t="s">
        <v>63</v>
      </c>
      <c r="D48" t="s">
        <v>1328</v>
      </c>
      <c r="E48" s="68" t="str">
        <f t="shared" si="0"/>
        <v>20170830 10:51:00.329000</v>
      </c>
      <c r="F48" s="69">
        <f t="shared" si="1"/>
        <v>59040</v>
      </c>
    </row>
    <row r="49" spans="1:6">
      <c r="A49">
        <v>94</v>
      </c>
      <c r="B49">
        <v>656</v>
      </c>
      <c r="C49" t="s">
        <v>63</v>
      </c>
      <c r="D49" t="s">
        <v>1328</v>
      </c>
      <c r="E49" s="68" t="str">
        <f t="shared" si="0"/>
        <v>20170830 10:51:00.329000</v>
      </c>
      <c r="F49" s="69">
        <f t="shared" si="1"/>
        <v>61664</v>
      </c>
    </row>
    <row r="50" spans="1:6">
      <c r="A50">
        <v>121</v>
      </c>
      <c r="B50">
        <v>656</v>
      </c>
      <c r="C50" t="s">
        <v>63</v>
      </c>
      <c r="D50" t="s">
        <v>1328</v>
      </c>
      <c r="E50" s="68" t="str">
        <f t="shared" si="0"/>
        <v>20170830 10:51:00.329000</v>
      </c>
      <c r="F50" s="69">
        <f t="shared" si="1"/>
        <v>79376</v>
      </c>
    </row>
    <row r="51" spans="1:6">
      <c r="A51">
        <v>28</v>
      </c>
      <c r="B51">
        <v>656</v>
      </c>
      <c r="C51" t="s">
        <v>63</v>
      </c>
      <c r="D51" t="s">
        <v>1329</v>
      </c>
      <c r="E51" s="68" t="str">
        <f t="shared" si="0"/>
        <v>20170830 11:12:34.759000</v>
      </c>
      <c r="F51" s="69">
        <f t="shared" si="1"/>
        <v>18368</v>
      </c>
    </row>
    <row r="52" spans="1:6">
      <c r="A52">
        <v>100</v>
      </c>
      <c r="B52">
        <v>656</v>
      </c>
      <c r="C52" t="s">
        <v>63</v>
      </c>
      <c r="D52" t="s">
        <v>1329</v>
      </c>
      <c r="E52" s="68" t="str">
        <f t="shared" si="0"/>
        <v>20170830 11:12:34.759000</v>
      </c>
      <c r="F52" s="69">
        <f t="shared" si="1"/>
        <v>65600</v>
      </c>
    </row>
    <row r="53" spans="1:6">
      <c r="A53">
        <v>100</v>
      </c>
      <c r="B53">
        <v>656</v>
      </c>
      <c r="C53" t="s">
        <v>63</v>
      </c>
      <c r="D53" t="s">
        <v>1329</v>
      </c>
      <c r="E53" s="68" t="str">
        <f t="shared" si="0"/>
        <v>20170830 11:12:34.759000</v>
      </c>
      <c r="F53" s="69">
        <f t="shared" si="1"/>
        <v>65600</v>
      </c>
    </row>
    <row r="54" spans="1:6">
      <c r="A54">
        <v>112</v>
      </c>
      <c r="B54">
        <v>656</v>
      </c>
      <c r="C54" t="s">
        <v>63</v>
      </c>
      <c r="D54" t="s">
        <v>1329</v>
      </c>
      <c r="E54" s="68" t="str">
        <f t="shared" si="0"/>
        <v>20170830 11:12:34.759000</v>
      </c>
      <c r="F54" s="69">
        <f t="shared" si="1"/>
        <v>73472</v>
      </c>
    </row>
    <row r="55" spans="1:6">
      <c r="A55">
        <v>56</v>
      </c>
      <c r="B55">
        <v>656</v>
      </c>
      <c r="C55" t="s">
        <v>63</v>
      </c>
      <c r="D55" t="s">
        <v>1329</v>
      </c>
      <c r="E55" s="68" t="str">
        <f t="shared" si="0"/>
        <v>20170830 11:12:34.759000</v>
      </c>
      <c r="F55" s="69">
        <f t="shared" si="1"/>
        <v>36736</v>
      </c>
    </row>
    <row r="56" spans="1:6">
      <c r="A56">
        <v>64</v>
      </c>
      <c r="B56">
        <v>656</v>
      </c>
      <c r="C56" t="s">
        <v>63</v>
      </c>
      <c r="D56" t="s">
        <v>1329</v>
      </c>
      <c r="E56" s="68" t="str">
        <f t="shared" si="0"/>
        <v>20170830 11:12:34.759000</v>
      </c>
      <c r="F56" s="69">
        <f t="shared" si="1"/>
        <v>41984</v>
      </c>
    </row>
    <row r="57" spans="1:6">
      <c r="A57">
        <v>90</v>
      </c>
      <c r="B57">
        <v>656</v>
      </c>
      <c r="C57" t="s">
        <v>63</v>
      </c>
      <c r="D57" t="s">
        <v>1329</v>
      </c>
      <c r="E57" s="68" t="str">
        <f t="shared" si="0"/>
        <v>20170830 11:12:34.759000</v>
      </c>
      <c r="F57" s="69">
        <f t="shared" si="1"/>
        <v>59040</v>
      </c>
    </row>
    <row r="58" spans="1:6">
      <c r="A58">
        <v>100</v>
      </c>
      <c r="B58">
        <v>656</v>
      </c>
      <c r="C58" t="s">
        <v>63</v>
      </c>
      <c r="D58" t="s">
        <v>1329</v>
      </c>
      <c r="E58" s="68" t="str">
        <f t="shared" si="0"/>
        <v>20170830 11:12:34.759000</v>
      </c>
      <c r="F58" s="69">
        <f t="shared" si="1"/>
        <v>65600</v>
      </c>
    </row>
    <row r="59" spans="1:6">
      <c r="A59">
        <v>150</v>
      </c>
      <c r="B59">
        <v>656</v>
      </c>
      <c r="C59" t="s">
        <v>63</v>
      </c>
      <c r="D59" t="s">
        <v>1329</v>
      </c>
      <c r="E59" s="68" t="str">
        <f t="shared" si="0"/>
        <v>20170830 11:12:34.759000</v>
      </c>
      <c r="F59" s="69">
        <f t="shared" si="1"/>
        <v>98400</v>
      </c>
    </row>
    <row r="60" spans="1:6">
      <c r="A60">
        <v>100</v>
      </c>
      <c r="B60">
        <v>657</v>
      </c>
      <c r="C60" t="s">
        <v>63</v>
      </c>
      <c r="D60" t="s">
        <v>1330</v>
      </c>
      <c r="E60" s="68" t="str">
        <f t="shared" si="0"/>
        <v>20170830 11:20:55.054000</v>
      </c>
      <c r="F60" s="69">
        <f t="shared" si="1"/>
        <v>65700</v>
      </c>
    </row>
    <row r="61" spans="1:6">
      <c r="A61">
        <v>100</v>
      </c>
      <c r="B61">
        <v>657</v>
      </c>
      <c r="C61" t="s">
        <v>63</v>
      </c>
      <c r="D61" t="s">
        <v>1330</v>
      </c>
      <c r="E61" s="68" t="str">
        <f t="shared" si="0"/>
        <v>20170830 11:20:55.054000</v>
      </c>
      <c r="F61" s="69">
        <f t="shared" si="1"/>
        <v>65700</v>
      </c>
    </row>
    <row r="62" spans="1:6">
      <c r="A62">
        <v>100</v>
      </c>
      <c r="B62">
        <v>657</v>
      </c>
      <c r="C62" t="s">
        <v>63</v>
      </c>
      <c r="D62" t="s">
        <v>1330</v>
      </c>
      <c r="E62" s="68" t="str">
        <f t="shared" si="0"/>
        <v>20170830 11:20:55.054000</v>
      </c>
      <c r="F62" s="69">
        <f t="shared" si="1"/>
        <v>65700</v>
      </c>
    </row>
    <row r="63" spans="1:6">
      <c r="A63">
        <v>88</v>
      </c>
      <c r="B63">
        <v>657</v>
      </c>
      <c r="C63" t="s">
        <v>63</v>
      </c>
      <c r="D63" t="s">
        <v>1330</v>
      </c>
      <c r="E63" s="68" t="str">
        <f t="shared" si="0"/>
        <v>20170830 11:20:55.054000</v>
      </c>
      <c r="F63" s="69">
        <f t="shared" si="1"/>
        <v>57816</v>
      </c>
    </row>
    <row r="64" spans="1:6">
      <c r="A64">
        <v>47</v>
      </c>
      <c r="B64">
        <v>655.5</v>
      </c>
      <c r="C64" t="s">
        <v>63</v>
      </c>
      <c r="D64" t="s">
        <v>1331</v>
      </c>
      <c r="E64" s="68" t="str">
        <f t="shared" si="0"/>
        <v>20170830 11:37:28.985000</v>
      </c>
      <c r="F64" s="69">
        <f t="shared" si="1"/>
        <v>30808.5</v>
      </c>
    </row>
    <row r="65" spans="1:6">
      <c r="A65">
        <v>12</v>
      </c>
      <c r="B65">
        <v>655.5</v>
      </c>
      <c r="C65" t="s">
        <v>63</v>
      </c>
      <c r="D65" t="s">
        <v>1331</v>
      </c>
      <c r="E65" s="68" t="str">
        <f t="shared" si="0"/>
        <v>20170830 11:37:28.985000</v>
      </c>
      <c r="F65" s="69">
        <f t="shared" si="1"/>
        <v>7866</v>
      </c>
    </row>
    <row r="66" spans="1:6">
      <c r="A66">
        <v>100</v>
      </c>
      <c r="B66">
        <v>655.5</v>
      </c>
      <c r="C66" t="s">
        <v>63</v>
      </c>
      <c r="D66" t="s">
        <v>1331</v>
      </c>
      <c r="E66" s="68" t="str">
        <f t="shared" ref="E66:E129" si="4">LEFT(D66,FIND(" ",D66)-1)&amp;" "&amp;IF((MID(D66,FIND(" ",D66)+1,2))&lt;"23",MID(D66,FIND(" ",D66)+1,2) + 2 - VALUE(MID(D66,28,1)),"0"&amp;"0")&amp;MID(D66,FIND(" ",D66)+3,13)</f>
        <v>20170830 11:37:28.985000</v>
      </c>
      <c r="F66" s="69">
        <f t="shared" ref="F66:F129" si="5">A66*B66</f>
        <v>65550</v>
      </c>
    </row>
    <row r="67" spans="1:6">
      <c r="A67">
        <v>100</v>
      </c>
      <c r="B67">
        <v>655.5</v>
      </c>
      <c r="C67" t="s">
        <v>63</v>
      </c>
      <c r="D67" t="s">
        <v>1331</v>
      </c>
      <c r="E67" s="68" t="str">
        <f t="shared" si="4"/>
        <v>20170830 11:37:28.985000</v>
      </c>
      <c r="F67" s="69">
        <f t="shared" si="5"/>
        <v>65550</v>
      </c>
    </row>
    <row r="68" spans="1:6">
      <c r="A68">
        <v>100</v>
      </c>
      <c r="B68">
        <v>655.5</v>
      </c>
      <c r="C68" t="s">
        <v>63</v>
      </c>
      <c r="D68" t="s">
        <v>1331</v>
      </c>
      <c r="E68" s="68" t="str">
        <f t="shared" si="4"/>
        <v>20170830 11:37:28.985000</v>
      </c>
      <c r="F68" s="69">
        <f t="shared" si="5"/>
        <v>65550</v>
      </c>
    </row>
    <row r="69" spans="1:6">
      <c r="A69">
        <v>74</v>
      </c>
      <c r="B69">
        <v>655.5</v>
      </c>
      <c r="C69" t="s">
        <v>63</v>
      </c>
      <c r="D69" t="s">
        <v>1331</v>
      </c>
      <c r="E69" s="68" t="str">
        <f t="shared" si="4"/>
        <v>20170830 11:37:28.985000</v>
      </c>
      <c r="F69" s="69">
        <f t="shared" si="5"/>
        <v>48507</v>
      </c>
    </row>
    <row r="70" spans="1:6">
      <c r="A70">
        <v>83</v>
      </c>
      <c r="B70">
        <v>655.5</v>
      </c>
      <c r="C70" t="s">
        <v>63</v>
      </c>
      <c r="D70" t="s">
        <v>1331</v>
      </c>
      <c r="E70" s="68" t="str">
        <f t="shared" si="4"/>
        <v>20170830 11:37:28.985000</v>
      </c>
      <c r="F70" s="69">
        <f t="shared" si="5"/>
        <v>54406.5</v>
      </c>
    </row>
    <row r="71" spans="1:6">
      <c r="A71">
        <v>91</v>
      </c>
      <c r="B71">
        <v>655.5</v>
      </c>
      <c r="C71" t="s">
        <v>63</v>
      </c>
      <c r="D71" t="s">
        <v>1331</v>
      </c>
      <c r="E71" s="68" t="str">
        <f t="shared" si="4"/>
        <v>20170830 11:37:28.985000</v>
      </c>
      <c r="F71" s="69">
        <f t="shared" si="5"/>
        <v>59650.5</v>
      </c>
    </row>
    <row r="72" spans="1:6">
      <c r="A72">
        <v>5</v>
      </c>
      <c r="B72">
        <v>655.5</v>
      </c>
      <c r="C72" t="s">
        <v>63</v>
      </c>
      <c r="D72" t="s">
        <v>1331</v>
      </c>
      <c r="E72" s="68" t="str">
        <f t="shared" si="4"/>
        <v>20170830 11:37:28.985000</v>
      </c>
      <c r="F72" s="69">
        <f t="shared" si="5"/>
        <v>3277.5</v>
      </c>
    </row>
    <row r="73" spans="1:6">
      <c r="A73">
        <v>42</v>
      </c>
      <c r="B73">
        <v>653.5</v>
      </c>
      <c r="C73" t="s">
        <v>70</v>
      </c>
      <c r="D73" t="s">
        <v>1332</v>
      </c>
      <c r="E73" s="68" t="str">
        <f t="shared" si="4"/>
        <v>20170830 11:43:01.315726</v>
      </c>
      <c r="F73" s="69">
        <f t="shared" si="5"/>
        <v>27447</v>
      </c>
    </row>
    <row r="74" spans="1:6">
      <c r="A74">
        <v>57</v>
      </c>
      <c r="B74">
        <v>653.5</v>
      </c>
      <c r="C74" t="s">
        <v>67</v>
      </c>
      <c r="D74" t="s">
        <v>1333</v>
      </c>
      <c r="E74" s="68" t="str">
        <f t="shared" si="4"/>
        <v>20170830 11:43:01.315778</v>
      </c>
      <c r="F74" s="69">
        <f t="shared" si="5"/>
        <v>37249.5</v>
      </c>
    </row>
    <row r="75" spans="1:6">
      <c r="A75">
        <v>401</v>
      </c>
      <c r="B75">
        <v>653.5</v>
      </c>
      <c r="C75" t="s">
        <v>63</v>
      </c>
      <c r="D75" t="s">
        <v>1334</v>
      </c>
      <c r="E75" s="68" t="str">
        <f t="shared" si="4"/>
        <v>20170830 11:43:01.316000</v>
      </c>
      <c r="F75" s="69">
        <f t="shared" si="5"/>
        <v>262053.5</v>
      </c>
    </row>
    <row r="76" spans="1:6">
      <c r="A76">
        <v>56</v>
      </c>
      <c r="B76">
        <v>652.5</v>
      </c>
      <c r="C76" t="s">
        <v>63</v>
      </c>
      <c r="D76" t="s">
        <v>1335</v>
      </c>
      <c r="E76" s="68" t="str">
        <f t="shared" si="4"/>
        <v>20170830 11:51:24.697000</v>
      </c>
      <c r="F76" s="69">
        <f t="shared" si="5"/>
        <v>36540</v>
      </c>
    </row>
    <row r="77" spans="1:6">
      <c r="A77">
        <v>100</v>
      </c>
      <c r="B77">
        <v>652.5</v>
      </c>
      <c r="C77" t="s">
        <v>63</v>
      </c>
      <c r="D77" t="s">
        <v>1335</v>
      </c>
      <c r="E77" s="68" t="str">
        <f t="shared" si="4"/>
        <v>20170830 11:51:24.697000</v>
      </c>
      <c r="F77" s="69">
        <f t="shared" si="5"/>
        <v>65250</v>
      </c>
    </row>
    <row r="78" spans="1:6">
      <c r="A78">
        <v>100</v>
      </c>
      <c r="B78">
        <v>652.5</v>
      </c>
      <c r="C78" t="s">
        <v>63</v>
      </c>
      <c r="D78" t="s">
        <v>1335</v>
      </c>
      <c r="E78" s="68" t="str">
        <f t="shared" si="4"/>
        <v>20170830 11:51:24.697000</v>
      </c>
      <c r="F78" s="69">
        <f t="shared" si="5"/>
        <v>65250</v>
      </c>
    </row>
    <row r="79" spans="1:6">
      <c r="A79">
        <v>90</v>
      </c>
      <c r="B79">
        <v>652.5</v>
      </c>
      <c r="C79" t="s">
        <v>63</v>
      </c>
      <c r="D79" t="s">
        <v>1335</v>
      </c>
      <c r="E79" s="68" t="str">
        <f t="shared" si="4"/>
        <v>20170830 11:51:24.697000</v>
      </c>
      <c r="F79" s="69">
        <f t="shared" si="5"/>
        <v>58725</v>
      </c>
    </row>
    <row r="80" spans="1:6">
      <c r="A80">
        <v>54</v>
      </c>
      <c r="B80">
        <v>652.5</v>
      </c>
      <c r="C80" t="s">
        <v>63</v>
      </c>
      <c r="D80" t="s">
        <v>1335</v>
      </c>
      <c r="E80" s="68" t="str">
        <f t="shared" si="4"/>
        <v>20170830 11:51:24.697000</v>
      </c>
      <c r="F80" s="69">
        <f t="shared" si="5"/>
        <v>35235</v>
      </c>
    </row>
    <row r="81" spans="1:6">
      <c r="A81">
        <v>100</v>
      </c>
      <c r="B81">
        <v>655</v>
      </c>
      <c r="C81" t="s">
        <v>63</v>
      </c>
      <c r="D81" t="s">
        <v>1336</v>
      </c>
      <c r="E81" s="68" t="str">
        <f t="shared" si="4"/>
        <v>20170830 13:05:19.612000</v>
      </c>
      <c r="F81" s="69">
        <f t="shared" si="5"/>
        <v>65500</v>
      </c>
    </row>
    <row r="82" spans="1:6">
      <c r="A82">
        <v>100</v>
      </c>
      <c r="B82">
        <v>655</v>
      </c>
      <c r="C82" t="s">
        <v>63</v>
      </c>
      <c r="D82" t="s">
        <v>1336</v>
      </c>
      <c r="E82" s="68" t="str">
        <f t="shared" si="4"/>
        <v>20170830 13:05:19.612000</v>
      </c>
      <c r="F82" s="69">
        <f t="shared" si="5"/>
        <v>65500</v>
      </c>
    </row>
    <row r="83" spans="1:6">
      <c r="A83">
        <v>71</v>
      </c>
      <c r="B83">
        <v>655</v>
      </c>
      <c r="C83" t="s">
        <v>63</v>
      </c>
      <c r="D83" t="s">
        <v>1336</v>
      </c>
      <c r="E83" s="68" t="str">
        <f t="shared" si="4"/>
        <v>20170830 13:05:19.612000</v>
      </c>
      <c r="F83" s="69">
        <f t="shared" si="5"/>
        <v>46505</v>
      </c>
    </row>
    <row r="84" spans="1:6">
      <c r="A84">
        <v>100</v>
      </c>
      <c r="B84">
        <v>655</v>
      </c>
      <c r="C84" t="s">
        <v>63</v>
      </c>
      <c r="D84" t="s">
        <v>1336</v>
      </c>
      <c r="E84" s="68" t="str">
        <f t="shared" si="4"/>
        <v>20170830 13:05:19.612000</v>
      </c>
      <c r="F84" s="69">
        <f t="shared" si="5"/>
        <v>65500</v>
      </c>
    </row>
    <row r="85" spans="1:6">
      <c r="A85">
        <v>106</v>
      </c>
      <c r="B85">
        <v>655</v>
      </c>
      <c r="C85" t="s">
        <v>63</v>
      </c>
      <c r="D85" t="s">
        <v>1336</v>
      </c>
      <c r="E85" s="68" t="str">
        <f t="shared" si="4"/>
        <v>20170830 13:05:19.612000</v>
      </c>
      <c r="F85" s="69">
        <f t="shared" si="5"/>
        <v>69430</v>
      </c>
    </row>
    <row r="86" spans="1:6">
      <c r="A86">
        <v>48</v>
      </c>
      <c r="B86">
        <v>655</v>
      </c>
      <c r="C86" t="s">
        <v>63</v>
      </c>
      <c r="D86" t="s">
        <v>1336</v>
      </c>
      <c r="E86" s="68" t="str">
        <f t="shared" si="4"/>
        <v>20170830 13:05:19.612000</v>
      </c>
      <c r="F86" s="69">
        <f t="shared" si="5"/>
        <v>31440</v>
      </c>
    </row>
    <row r="87" spans="1:6">
      <c r="A87">
        <v>88</v>
      </c>
      <c r="B87">
        <v>655</v>
      </c>
      <c r="C87" t="s">
        <v>63</v>
      </c>
      <c r="D87" t="s">
        <v>1336</v>
      </c>
      <c r="E87" s="68" t="str">
        <f t="shared" si="4"/>
        <v>20170830 13:05:19.612000</v>
      </c>
      <c r="F87" s="69">
        <f t="shared" si="5"/>
        <v>57640</v>
      </c>
    </row>
    <row r="88" spans="1:6">
      <c r="A88">
        <v>90</v>
      </c>
      <c r="B88">
        <v>655</v>
      </c>
      <c r="C88" t="s">
        <v>63</v>
      </c>
      <c r="D88" t="s">
        <v>1336</v>
      </c>
      <c r="E88" s="68" t="str">
        <f t="shared" si="4"/>
        <v>20170830 13:05:19.612000</v>
      </c>
      <c r="F88" s="69">
        <f t="shared" si="5"/>
        <v>58950</v>
      </c>
    </row>
    <row r="89" spans="1:6">
      <c r="A89">
        <v>77</v>
      </c>
      <c r="B89">
        <v>655</v>
      </c>
      <c r="C89" t="s">
        <v>63</v>
      </c>
      <c r="D89" t="s">
        <v>1336</v>
      </c>
      <c r="E89" s="68" t="str">
        <f t="shared" si="4"/>
        <v>20170830 13:05:19.612000</v>
      </c>
      <c r="F89" s="69">
        <f t="shared" si="5"/>
        <v>50435</v>
      </c>
    </row>
    <row r="90" spans="1:6">
      <c r="A90">
        <v>12</v>
      </c>
      <c r="B90">
        <v>655</v>
      </c>
      <c r="C90" t="s">
        <v>63</v>
      </c>
      <c r="D90" t="s">
        <v>1337</v>
      </c>
      <c r="E90" s="68" t="str">
        <f t="shared" si="4"/>
        <v>20170830 13:05:59.504000</v>
      </c>
      <c r="F90" s="69">
        <f t="shared" si="5"/>
        <v>7860</v>
      </c>
    </row>
    <row r="91" spans="1:6">
      <c r="A91">
        <v>90</v>
      </c>
      <c r="B91">
        <v>655</v>
      </c>
      <c r="C91" t="s">
        <v>63</v>
      </c>
      <c r="D91" t="s">
        <v>1338</v>
      </c>
      <c r="E91" s="68" t="str">
        <f t="shared" si="4"/>
        <v>20170830 13:07:42.268000</v>
      </c>
      <c r="F91" s="69">
        <f t="shared" si="5"/>
        <v>58950</v>
      </c>
    </row>
    <row r="92" spans="1:6">
      <c r="A92">
        <v>100</v>
      </c>
      <c r="B92">
        <v>655</v>
      </c>
      <c r="C92" t="s">
        <v>63</v>
      </c>
      <c r="D92" t="s">
        <v>1338</v>
      </c>
      <c r="E92" s="68" t="str">
        <f t="shared" si="4"/>
        <v>20170830 13:07:42.268000</v>
      </c>
      <c r="F92" s="69">
        <f t="shared" si="5"/>
        <v>65500</v>
      </c>
    </row>
    <row r="93" spans="1:6">
      <c r="A93">
        <v>18</v>
      </c>
      <c r="B93">
        <v>655</v>
      </c>
      <c r="C93" t="s">
        <v>63</v>
      </c>
      <c r="D93" t="s">
        <v>1338</v>
      </c>
      <c r="E93" s="68" t="str">
        <f t="shared" si="4"/>
        <v>20170830 13:07:42.268000</v>
      </c>
      <c r="F93" s="69">
        <f t="shared" si="5"/>
        <v>11790</v>
      </c>
    </row>
    <row r="94" spans="1:6">
      <c r="A94">
        <v>5</v>
      </c>
      <c r="B94">
        <v>654.5</v>
      </c>
      <c r="C94" t="s">
        <v>63</v>
      </c>
      <c r="D94" t="s">
        <v>1339</v>
      </c>
      <c r="E94" s="68" t="str">
        <f t="shared" si="4"/>
        <v>20170830 13:07:55.168000</v>
      </c>
      <c r="F94" s="69">
        <f t="shared" si="5"/>
        <v>3272.5</v>
      </c>
    </row>
    <row r="95" spans="1:6">
      <c r="A95">
        <v>100</v>
      </c>
      <c r="B95">
        <v>654.5</v>
      </c>
      <c r="C95" t="s">
        <v>63</v>
      </c>
      <c r="D95" t="s">
        <v>1339</v>
      </c>
      <c r="E95" s="68" t="str">
        <f t="shared" si="4"/>
        <v>20170830 13:07:55.168000</v>
      </c>
      <c r="F95" s="69">
        <f t="shared" si="5"/>
        <v>65450</v>
      </c>
    </row>
    <row r="96" spans="1:6">
      <c r="A96">
        <v>100</v>
      </c>
      <c r="B96">
        <v>654.5</v>
      </c>
      <c r="C96" t="s">
        <v>63</v>
      </c>
      <c r="D96" t="s">
        <v>1339</v>
      </c>
      <c r="E96" s="68" t="str">
        <f t="shared" si="4"/>
        <v>20170830 13:07:55.168000</v>
      </c>
      <c r="F96" s="69">
        <f t="shared" si="5"/>
        <v>65450</v>
      </c>
    </row>
    <row r="97" spans="1:6">
      <c r="A97">
        <v>80</v>
      </c>
      <c r="B97">
        <v>654.5</v>
      </c>
      <c r="C97" t="s">
        <v>63</v>
      </c>
      <c r="D97" t="s">
        <v>1339</v>
      </c>
      <c r="E97" s="68" t="str">
        <f t="shared" si="4"/>
        <v>20170830 13:07:55.168000</v>
      </c>
      <c r="F97" s="69">
        <f t="shared" si="5"/>
        <v>52360</v>
      </c>
    </row>
    <row r="98" spans="1:6">
      <c r="A98">
        <v>15</v>
      </c>
      <c r="B98">
        <v>654.5</v>
      </c>
      <c r="C98" t="s">
        <v>63</v>
      </c>
      <c r="D98" t="s">
        <v>1339</v>
      </c>
      <c r="E98" s="68" t="str">
        <f t="shared" si="4"/>
        <v>20170830 13:07:55.168000</v>
      </c>
      <c r="F98" s="69">
        <f t="shared" si="5"/>
        <v>9817.5</v>
      </c>
    </row>
    <row r="99" spans="1:6">
      <c r="A99">
        <v>54</v>
      </c>
      <c r="B99">
        <v>653</v>
      </c>
      <c r="C99" t="s">
        <v>63</v>
      </c>
      <c r="D99" t="s">
        <v>1340</v>
      </c>
      <c r="E99" s="68" t="str">
        <f t="shared" si="4"/>
        <v>20170830 13:22:56.425000</v>
      </c>
      <c r="F99" s="69">
        <f t="shared" si="5"/>
        <v>35262</v>
      </c>
    </row>
    <row r="100" spans="1:6">
      <c r="A100">
        <v>88</v>
      </c>
      <c r="B100">
        <v>653</v>
      </c>
      <c r="C100" t="s">
        <v>63</v>
      </c>
      <c r="D100" t="s">
        <v>1340</v>
      </c>
      <c r="E100" s="68" t="str">
        <f t="shared" si="4"/>
        <v>20170830 13:22:56.425000</v>
      </c>
      <c r="F100" s="69">
        <f t="shared" si="5"/>
        <v>57464</v>
      </c>
    </row>
    <row r="101" spans="1:6">
      <c r="A101">
        <v>78</v>
      </c>
      <c r="B101">
        <v>653</v>
      </c>
      <c r="C101" t="s">
        <v>63</v>
      </c>
      <c r="D101" t="s">
        <v>1340</v>
      </c>
      <c r="E101" s="68" t="str">
        <f t="shared" si="4"/>
        <v>20170830 13:22:56.425000</v>
      </c>
      <c r="F101" s="69">
        <f t="shared" si="5"/>
        <v>50934</v>
      </c>
    </row>
    <row r="102" spans="1:6">
      <c r="A102">
        <v>100</v>
      </c>
      <c r="B102">
        <v>653</v>
      </c>
      <c r="C102" t="s">
        <v>63</v>
      </c>
      <c r="D102" t="s">
        <v>1340</v>
      </c>
      <c r="E102" s="68" t="str">
        <f t="shared" si="4"/>
        <v>20170830 13:22:56.425000</v>
      </c>
      <c r="F102" s="69">
        <f t="shared" si="5"/>
        <v>65300</v>
      </c>
    </row>
    <row r="103" spans="1:6">
      <c r="A103">
        <v>90</v>
      </c>
      <c r="B103">
        <v>653</v>
      </c>
      <c r="C103" t="s">
        <v>63</v>
      </c>
      <c r="D103" t="s">
        <v>1340</v>
      </c>
      <c r="E103" s="68" t="str">
        <f t="shared" si="4"/>
        <v>20170830 13:22:56.425000</v>
      </c>
      <c r="F103" s="69">
        <f t="shared" si="5"/>
        <v>58770</v>
      </c>
    </row>
    <row r="104" spans="1:6">
      <c r="A104">
        <v>90</v>
      </c>
      <c r="B104">
        <v>653</v>
      </c>
      <c r="C104" t="s">
        <v>63</v>
      </c>
      <c r="D104" t="s">
        <v>1340</v>
      </c>
      <c r="E104" s="68" t="str">
        <f t="shared" si="4"/>
        <v>20170830 13:22:56.425000</v>
      </c>
      <c r="F104" s="69">
        <f t="shared" si="5"/>
        <v>58770</v>
      </c>
    </row>
    <row r="105" spans="1:6">
      <c r="A105">
        <v>100</v>
      </c>
      <c r="B105">
        <v>653</v>
      </c>
      <c r="C105" t="s">
        <v>63</v>
      </c>
      <c r="D105" t="s">
        <v>1340</v>
      </c>
      <c r="E105" s="68" t="str">
        <f t="shared" si="4"/>
        <v>20170830 13:22:56.425000</v>
      </c>
      <c r="F105" s="69">
        <f t="shared" si="5"/>
        <v>65300</v>
      </c>
    </row>
    <row r="106" spans="1:6">
      <c r="A106">
        <v>100</v>
      </c>
      <c r="B106">
        <v>653</v>
      </c>
      <c r="C106" t="s">
        <v>63</v>
      </c>
      <c r="D106" t="s">
        <v>1340</v>
      </c>
      <c r="E106" s="68" t="str">
        <f t="shared" si="4"/>
        <v>20170830 13:22:56.425000</v>
      </c>
      <c r="F106" s="69">
        <f t="shared" si="5"/>
        <v>65300</v>
      </c>
    </row>
    <row r="107" spans="1:6">
      <c r="A107">
        <v>100</v>
      </c>
      <c r="B107">
        <v>653</v>
      </c>
      <c r="C107" t="s">
        <v>63</v>
      </c>
      <c r="D107" t="s">
        <v>1340</v>
      </c>
      <c r="E107" s="68" t="str">
        <f t="shared" si="4"/>
        <v>20170830 13:22:56.425000</v>
      </c>
      <c r="F107" s="69">
        <f t="shared" si="5"/>
        <v>65300</v>
      </c>
    </row>
    <row r="108" spans="1:6">
      <c r="A108">
        <v>85</v>
      </c>
      <c r="B108">
        <v>654</v>
      </c>
      <c r="C108" t="s">
        <v>63</v>
      </c>
      <c r="D108" t="s">
        <v>1341</v>
      </c>
      <c r="E108" s="68" t="str">
        <f t="shared" si="4"/>
        <v>20170830 13:55:37.195000</v>
      </c>
      <c r="F108" s="69">
        <f t="shared" si="5"/>
        <v>55590</v>
      </c>
    </row>
    <row r="109" spans="1:6">
      <c r="A109">
        <v>100</v>
      </c>
      <c r="B109">
        <v>654</v>
      </c>
      <c r="C109" t="s">
        <v>63</v>
      </c>
      <c r="D109" t="s">
        <v>1341</v>
      </c>
      <c r="E109" s="68" t="str">
        <f t="shared" si="4"/>
        <v>20170830 13:55:37.195000</v>
      </c>
      <c r="F109" s="69">
        <f t="shared" si="5"/>
        <v>65400</v>
      </c>
    </row>
    <row r="110" spans="1:6">
      <c r="A110">
        <v>82</v>
      </c>
      <c r="B110">
        <v>654</v>
      </c>
      <c r="C110" t="s">
        <v>63</v>
      </c>
      <c r="D110" t="s">
        <v>1341</v>
      </c>
      <c r="E110" s="68" t="str">
        <f t="shared" si="4"/>
        <v>20170830 13:55:37.195000</v>
      </c>
      <c r="F110" s="69">
        <f t="shared" si="5"/>
        <v>53628</v>
      </c>
    </row>
    <row r="111" spans="1:6">
      <c r="A111">
        <v>100</v>
      </c>
      <c r="B111">
        <v>654</v>
      </c>
      <c r="C111" t="s">
        <v>63</v>
      </c>
      <c r="D111" t="s">
        <v>1341</v>
      </c>
      <c r="E111" s="68" t="str">
        <f t="shared" si="4"/>
        <v>20170830 13:55:37.195000</v>
      </c>
      <c r="F111" s="69">
        <f t="shared" si="5"/>
        <v>65400</v>
      </c>
    </row>
    <row r="112" spans="1:6">
      <c r="A112">
        <v>12</v>
      </c>
      <c r="B112">
        <v>654</v>
      </c>
      <c r="C112" t="s">
        <v>63</v>
      </c>
      <c r="D112" t="s">
        <v>1341</v>
      </c>
      <c r="E112" s="68" t="str">
        <f t="shared" si="4"/>
        <v>20170830 13:55:37.195000</v>
      </c>
      <c r="F112" s="69">
        <f t="shared" si="5"/>
        <v>7848</v>
      </c>
    </row>
    <row r="113" spans="1:6">
      <c r="A113">
        <v>172</v>
      </c>
      <c r="B113">
        <v>654</v>
      </c>
      <c r="C113" t="s">
        <v>63</v>
      </c>
      <c r="D113" t="s">
        <v>1341</v>
      </c>
      <c r="E113" s="68" t="str">
        <f t="shared" si="4"/>
        <v>20170830 13:55:37.195000</v>
      </c>
      <c r="F113" s="69">
        <f t="shared" si="5"/>
        <v>112488</v>
      </c>
    </row>
    <row r="114" spans="1:6">
      <c r="A114">
        <v>11</v>
      </c>
      <c r="B114">
        <v>654</v>
      </c>
      <c r="C114" t="s">
        <v>63</v>
      </c>
      <c r="D114" t="s">
        <v>1341</v>
      </c>
      <c r="E114" s="68" t="str">
        <f t="shared" si="4"/>
        <v>20170830 13:55:37.195000</v>
      </c>
      <c r="F114" s="69">
        <f t="shared" si="5"/>
        <v>7194</v>
      </c>
    </row>
    <row r="115" spans="1:6">
      <c r="A115">
        <v>52</v>
      </c>
      <c r="B115">
        <v>654</v>
      </c>
      <c r="C115" t="s">
        <v>63</v>
      </c>
      <c r="D115" t="s">
        <v>1341</v>
      </c>
      <c r="E115" s="68" t="str">
        <f t="shared" si="4"/>
        <v>20170830 13:55:37.195000</v>
      </c>
      <c r="F115" s="69">
        <f t="shared" si="5"/>
        <v>34008</v>
      </c>
    </row>
    <row r="116" spans="1:6">
      <c r="A116">
        <v>131</v>
      </c>
      <c r="B116">
        <v>654</v>
      </c>
      <c r="C116" t="s">
        <v>63</v>
      </c>
      <c r="D116" t="s">
        <v>1341</v>
      </c>
      <c r="E116" s="68" t="str">
        <f t="shared" si="4"/>
        <v>20170830 13:55:37.195000</v>
      </c>
      <c r="F116" s="69">
        <f t="shared" si="5"/>
        <v>85674</v>
      </c>
    </row>
    <row r="117" spans="1:6">
      <c r="A117">
        <v>55</v>
      </c>
      <c r="B117">
        <v>654</v>
      </c>
      <c r="C117" t="s">
        <v>63</v>
      </c>
      <c r="D117" t="s">
        <v>1341</v>
      </c>
      <c r="E117" s="68" t="str">
        <f t="shared" si="4"/>
        <v>20170830 13:55:37.195000</v>
      </c>
      <c r="F117" s="69">
        <f t="shared" si="5"/>
        <v>35970</v>
      </c>
    </row>
    <row r="118" spans="1:6">
      <c r="A118">
        <v>153</v>
      </c>
      <c r="B118">
        <v>654.5</v>
      </c>
      <c r="C118" t="s">
        <v>63</v>
      </c>
      <c r="D118" t="s">
        <v>1342</v>
      </c>
      <c r="E118" s="68" t="str">
        <f t="shared" si="4"/>
        <v>20170830 14:18:16.672000</v>
      </c>
      <c r="F118" s="69">
        <f t="shared" si="5"/>
        <v>100138.5</v>
      </c>
    </row>
    <row r="119" spans="1:6">
      <c r="A119">
        <v>18</v>
      </c>
      <c r="B119">
        <v>654.5</v>
      </c>
      <c r="C119" t="s">
        <v>63</v>
      </c>
      <c r="D119" t="s">
        <v>1342</v>
      </c>
      <c r="E119" s="68" t="str">
        <f t="shared" si="4"/>
        <v>20170830 14:18:16.672000</v>
      </c>
      <c r="F119" s="69">
        <f t="shared" si="5"/>
        <v>11781</v>
      </c>
    </row>
    <row r="120" spans="1:6">
      <c r="A120">
        <v>90</v>
      </c>
      <c r="B120">
        <v>654.5</v>
      </c>
      <c r="C120" t="s">
        <v>63</v>
      </c>
      <c r="D120" t="s">
        <v>1342</v>
      </c>
      <c r="E120" s="68" t="str">
        <f t="shared" si="4"/>
        <v>20170830 14:18:16.672000</v>
      </c>
      <c r="F120" s="69">
        <f t="shared" si="5"/>
        <v>58905</v>
      </c>
    </row>
    <row r="121" spans="1:6">
      <c r="A121">
        <v>83</v>
      </c>
      <c r="B121">
        <v>654.5</v>
      </c>
      <c r="C121" t="s">
        <v>63</v>
      </c>
      <c r="D121" t="s">
        <v>1342</v>
      </c>
      <c r="E121" s="68" t="str">
        <f t="shared" si="4"/>
        <v>20170830 14:18:16.672000</v>
      </c>
      <c r="F121" s="69">
        <f t="shared" si="5"/>
        <v>54323.5</v>
      </c>
    </row>
    <row r="122" spans="1:6">
      <c r="A122">
        <v>9</v>
      </c>
      <c r="B122">
        <v>654.5</v>
      </c>
      <c r="C122" t="s">
        <v>63</v>
      </c>
      <c r="D122" t="s">
        <v>1342</v>
      </c>
      <c r="E122" s="68" t="str">
        <f t="shared" si="4"/>
        <v>20170830 14:18:16.672000</v>
      </c>
      <c r="F122" s="69">
        <f t="shared" si="5"/>
        <v>5890.5</v>
      </c>
    </row>
    <row r="123" spans="1:6">
      <c r="A123">
        <v>12</v>
      </c>
      <c r="B123">
        <v>654.5</v>
      </c>
      <c r="C123" t="s">
        <v>63</v>
      </c>
      <c r="D123" t="s">
        <v>1342</v>
      </c>
      <c r="E123" s="68" t="str">
        <f t="shared" si="4"/>
        <v>20170830 14:18:16.672000</v>
      </c>
      <c r="F123" s="69">
        <f t="shared" si="5"/>
        <v>7854</v>
      </c>
    </row>
    <row r="124" spans="1:6">
      <c r="A124">
        <v>35</v>
      </c>
      <c r="B124">
        <v>654.5</v>
      </c>
      <c r="C124" t="s">
        <v>63</v>
      </c>
      <c r="D124" t="s">
        <v>1342</v>
      </c>
      <c r="E124" s="68" t="str">
        <f t="shared" si="4"/>
        <v>20170830 14:18:16.672000</v>
      </c>
      <c r="F124" s="69">
        <f t="shared" si="5"/>
        <v>22907.5</v>
      </c>
    </row>
    <row r="125" spans="1:6">
      <c r="A125">
        <v>88</v>
      </c>
      <c r="B125">
        <v>655</v>
      </c>
      <c r="C125" t="s">
        <v>63</v>
      </c>
      <c r="D125" t="s">
        <v>1343</v>
      </c>
      <c r="E125" s="68" t="str">
        <f t="shared" si="4"/>
        <v>20170830 14:31:55.222000</v>
      </c>
      <c r="F125" s="69">
        <f t="shared" si="5"/>
        <v>57640</v>
      </c>
    </row>
    <row r="126" spans="1:6">
      <c r="A126">
        <v>90</v>
      </c>
      <c r="B126">
        <v>655</v>
      </c>
      <c r="C126" t="s">
        <v>63</v>
      </c>
      <c r="D126" t="s">
        <v>1343</v>
      </c>
      <c r="E126" s="68" t="str">
        <f t="shared" si="4"/>
        <v>20170830 14:31:55.222000</v>
      </c>
      <c r="F126" s="69">
        <f t="shared" si="5"/>
        <v>58950</v>
      </c>
    </row>
    <row r="127" spans="1:6">
      <c r="A127">
        <v>75</v>
      </c>
      <c r="B127">
        <v>655</v>
      </c>
      <c r="C127" t="s">
        <v>63</v>
      </c>
      <c r="D127" t="s">
        <v>1343</v>
      </c>
      <c r="E127" s="68" t="str">
        <f t="shared" si="4"/>
        <v>20170830 14:31:55.222000</v>
      </c>
      <c r="F127" s="69">
        <f t="shared" si="5"/>
        <v>49125</v>
      </c>
    </row>
    <row r="128" spans="1:6">
      <c r="A128">
        <v>84</v>
      </c>
      <c r="B128">
        <v>655</v>
      </c>
      <c r="C128" t="s">
        <v>63</v>
      </c>
      <c r="D128" t="s">
        <v>1343</v>
      </c>
      <c r="E128" s="68" t="str">
        <f t="shared" si="4"/>
        <v>20170830 14:31:55.222000</v>
      </c>
      <c r="F128" s="69">
        <f t="shared" si="5"/>
        <v>55020</v>
      </c>
    </row>
    <row r="129" spans="1:6">
      <c r="A129">
        <v>463</v>
      </c>
      <c r="B129">
        <v>655</v>
      </c>
      <c r="C129" t="s">
        <v>63</v>
      </c>
      <c r="D129" t="s">
        <v>1343</v>
      </c>
      <c r="E129" s="68" t="str">
        <f t="shared" si="4"/>
        <v>20170830 14:31:55.222000</v>
      </c>
      <c r="F129" s="69">
        <f t="shared" si="5"/>
        <v>303265</v>
      </c>
    </row>
    <row r="130" spans="1:6">
      <c r="A130">
        <v>57</v>
      </c>
      <c r="B130">
        <v>652.5</v>
      </c>
      <c r="C130" t="s">
        <v>67</v>
      </c>
      <c r="D130" t="s">
        <v>1344</v>
      </c>
      <c r="E130" s="68" t="str">
        <f t="shared" ref="E130:E176" si="6">LEFT(D130,FIND(" ",D130)-1)&amp;" "&amp;IF((MID(D130,FIND(" ",D130)+1,2))&lt;"23",MID(D130,FIND(" ",D130)+1,2) + 2 - VALUE(MID(D130,28,1)),"0"&amp;"0")&amp;MID(D130,FIND(" ",D130)+3,13)</f>
        <v>20170830 14:46:06.187329</v>
      </c>
      <c r="F130" s="69">
        <f t="shared" ref="F130:F176" si="7">A130*B130</f>
        <v>37192.5</v>
      </c>
    </row>
    <row r="131" spans="1:6">
      <c r="A131">
        <v>42</v>
      </c>
      <c r="B131">
        <v>652.5</v>
      </c>
      <c r="C131" t="s">
        <v>70</v>
      </c>
      <c r="D131" t="s">
        <v>1345</v>
      </c>
      <c r="E131" s="68" t="str">
        <f t="shared" si="6"/>
        <v>20170830 14:46:06.187344</v>
      </c>
      <c r="F131" s="69">
        <f t="shared" si="7"/>
        <v>27405</v>
      </c>
    </row>
    <row r="132" spans="1:6">
      <c r="A132">
        <v>401</v>
      </c>
      <c r="B132">
        <v>652.5</v>
      </c>
      <c r="C132" t="s">
        <v>63</v>
      </c>
      <c r="D132" t="s">
        <v>1346</v>
      </c>
      <c r="E132" s="68" t="str">
        <f t="shared" si="6"/>
        <v>20170830 14:46:06.197000</v>
      </c>
      <c r="F132" s="69">
        <f t="shared" si="7"/>
        <v>261652.5</v>
      </c>
    </row>
    <row r="133" spans="1:6">
      <c r="A133">
        <v>18</v>
      </c>
      <c r="B133">
        <v>651</v>
      </c>
      <c r="C133" t="s">
        <v>63</v>
      </c>
      <c r="D133" t="s">
        <v>1347</v>
      </c>
      <c r="E133" s="68" t="str">
        <f t="shared" si="6"/>
        <v>20170830 14:53:33.981000</v>
      </c>
      <c r="F133" s="69">
        <f t="shared" si="7"/>
        <v>11718</v>
      </c>
    </row>
    <row r="134" spans="1:6">
      <c r="A134">
        <v>482</v>
      </c>
      <c r="B134">
        <v>651</v>
      </c>
      <c r="C134" t="s">
        <v>63</v>
      </c>
      <c r="D134" t="s">
        <v>1348</v>
      </c>
      <c r="E134" s="68" t="str">
        <f t="shared" si="6"/>
        <v>20170830 14:53:34.011000</v>
      </c>
      <c r="F134" s="69">
        <f t="shared" si="7"/>
        <v>313782</v>
      </c>
    </row>
    <row r="135" spans="1:6">
      <c r="A135">
        <v>100</v>
      </c>
      <c r="B135">
        <v>650.5</v>
      </c>
      <c r="C135" t="s">
        <v>63</v>
      </c>
      <c r="D135" t="s">
        <v>1349</v>
      </c>
      <c r="E135" s="68" t="str">
        <f t="shared" si="6"/>
        <v>20170830 15:09:54.653000</v>
      </c>
      <c r="F135" s="69">
        <f t="shared" si="7"/>
        <v>65050</v>
      </c>
    </row>
    <row r="136" spans="1:6">
      <c r="A136">
        <v>81</v>
      </c>
      <c r="B136">
        <v>650.5</v>
      </c>
      <c r="C136" t="s">
        <v>63</v>
      </c>
      <c r="D136" t="s">
        <v>1349</v>
      </c>
      <c r="E136" s="68" t="str">
        <f t="shared" si="6"/>
        <v>20170830 15:09:54.653000</v>
      </c>
      <c r="F136" s="69">
        <f t="shared" si="7"/>
        <v>52690.5</v>
      </c>
    </row>
    <row r="137" spans="1:6">
      <c r="A137">
        <v>100</v>
      </c>
      <c r="B137">
        <v>650.5</v>
      </c>
      <c r="C137" t="s">
        <v>63</v>
      </c>
      <c r="D137" t="s">
        <v>1349</v>
      </c>
      <c r="E137" s="68" t="str">
        <f t="shared" si="6"/>
        <v>20170830 15:09:54.653000</v>
      </c>
      <c r="F137" s="69">
        <f t="shared" si="7"/>
        <v>65050</v>
      </c>
    </row>
    <row r="138" spans="1:6">
      <c r="A138">
        <v>84</v>
      </c>
      <c r="B138">
        <v>650.5</v>
      </c>
      <c r="C138" t="s">
        <v>63</v>
      </c>
      <c r="D138" t="s">
        <v>1349</v>
      </c>
      <c r="E138" s="68" t="str">
        <f t="shared" si="6"/>
        <v>20170830 15:09:54.653000</v>
      </c>
      <c r="F138" s="69">
        <f t="shared" si="7"/>
        <v>54642</v>
      </c>
    </row>
    <row r="139" spans="1:6">
      <c r="A139">
        <v>100</v>
      </c>
      <c r="B139">
        <v>650.5</v>
      </c>
      <c r="C139" t="s">
        <v>63</v>
      </c>
      <c r="D139" t="s">
        <v>1349</v>
      </c>
      <c r="E139" s="68" t="str">
        <f t="shared" si="6"/>
        <v>20170830 15:09:54.653000</v>
      </c>
      <c r="F139" s="69">
        <f t="shared" si="7"/>
        <v>65050</v>
      </c>
    </row>
    <row r="140" spans="1:6">
      <c r="A140">
        <v>90</v>
      </c>
      <c r="B140">
        <v>650.5</v>
      </c>
      <c r="C140" t="s">
        <v>63</v>
      </c>
      <c r="D140" t="s">
        <v>1349</v>
      </c>
      <c r="E140" s="68" t="str">
        <f t="shared" si="6"/>
        <v>20170830 15:09:54.653000</v>
      </c>
      <c r="F140" s="69">
        <f t="shared" si="7"/>
        <v>58545</v>
      </c>
    </row>
    <row r="141" spans="1:6">
      <c r="A141">
        <v>70</v>
      </c>
      <c r="B141">
        <v>650.5</v>
      </c>
      <c r="C141" t="s">
        <v>63</v>
      </c>
      <c r="D141" t="s">
        <v>1349</v>
      </c>
      <c r="E141" s="68" t="str">
        <f t="shared" si="6"/>
        <v>20170830 15:09:54.653000</v>
      </c>
      <c r="F141" s="69">
        <f t="shared" si="7"/>
        <v>45535</v>
      </c>
    </row>
    <row r="142" spans="1:6">
      <c r="A142">
        <v>90</v>
      </c>
      <c r="B142">
        <v>650.5</v>
      </c>
      <c r="C142" t="s">
        <v>63</v>
      </c>
      <c r="D142" t="s">
        <v>1349</v>
      </c>
      <c r="E142" s="68" t="str">
        <f t="shared" si="6"/>
        <v>20170830 15:09:54.653000</v>
      </c>
      <c r="F142" s="69">
        <f t="shared" si="7"/>
        <v>58545</v>
      </c>
    </row>
    <row r="143" spans="1:6">
      <c r="A143">
        <v>119</v>
      </c>
      <c r="B143">
        <v>650.5</v>
      </c>
      <c r="C143" t="s">
        <v>63</v>
      </c>
      <c r="D143" t="s">
        <v>1349</v>
      </c>
      <c r="E143" s="68" t="str">
        <f t="shared" si="6"/>
        <v>20170830 15:09:54.653000</v>
      </c>
      <c r="F143" s="69">
        <f t="shared" si="7"/>
        <v>77409.5</v>
      </c>
    </row>
    <row r="144" spans="1:6">
      <c r="A144">
        <v>166</v>
      </c>
      <c r="B144">
        <v>650.5</v>
      </c>
      <c r="C144" t="s">
        <v>63</v>
      </c>
      <c r="D144" t="s">
        <v>1349</v>
      </c>
      <c r="E144" s="68" t="str">
        <f t="shared" si="6"/>
        <v>20170830 15:09:54.653000</v>
      </c>
      <c r="F144" s="69">
        <f t="shared" si="7"/>
        <v>107983</v>
      </c>
    </row>
    <row r="145" spans="1:6">
      <c r="A145">
        <v>61</v>
      </c>
      <c r="B145">
        <v>648.5</v>
      </c>
      <c r="C145" t="s">
        <v>63</v>
      </c>
      <c r="D145" t="s">
        <v>1350</v>
      </c>
      <c r="E145" s="68" t="str">
        <f t="shared" si="6"/>
        <v>20170830 15:17:03.251000</v>
      </c>
      <c r="F145" s="69">
        <f t="shared" si="7"/>
        <v>39558.5</v>
      </c>
    </row>
    <row r="146" spans="1:6">
      <c r="A146">
        <v>100</v>
      </c>
      <c r="B146">
        <v>648.5</v>
      </c>
      <c r="C146" t="s">
        <v>63</v>
      </c>
      <c r="D146" t="s">
        <v>1350</v>
      </c>
      <c r="E146" s="68" t="str">
        <f t="shared" si="6"/>
        <v>20170830 15:17:03.251000</v>
      </c>
      <c r="F146" s="69">
        <f t="shared" si="7"/>
        <v>64850</v>
      </c>
    </row>
    <row r="147" spans="1:6">
      <c r="A147">
        <v>90</v>
      </c>
      <c r="B147">
        <v>648.5</v>
      </c>
      <c r="C147" t="s">
        <v>63</v>
      </c>
      <c r="D147" t="s">
        <v>1350</v>
      </c>
      <c r="E147" s="68" t="str">
        <f t="shared" si="6"/>
        <v>20170830 15:17:03.251000</v>
      </c>
      <c r="F147" s="69">
        <f t="shared" si="7"/>
        <v>58365</v>
      </c>
    </row>
    <row r="148" spans="1:6">
      <c r="A148">
        <v>90</v>
      </c>
      <c r="B148">
        <v>648.5</v>
      </c>
      <c r="C148" t="s">
        <v>63</v>
      </c>
      <c r="D148" t="s">
        <v>1350</v>
      </c>
      <c r="E148" s="68" t="str">
        <f t="shared" si="6"/>
        <v>20170830 15:17:03.251000</v>
      </c>
      <c r="F148" s="69">
        <f t="shared" si="7"/>
        <v>58365</v>
      </c>
    </row>
    <row r="149" spans="1:6">
      <c r="A149">
        <v>100</v>
      </c>
      <c r="B149">
        <v>648.5</v>
      </c>
      <c r="C149" t="s">
        <v>63</v>
      </c>
      <c r="D149" t="s">
        <v>1350</v>
      </c>
      <c r="E149" s="68" t="str">
        <f t="shared" si="6"/>
        <v>20170830 15:17:03.251000</v>
      </c>
      <c r="F149" s="69">
        <f t="shared" si="7"/>
        <v>64850</v>
      </c>
    </row>
    <row r="150" spans="1:6">
      <c r="A150">
        <v>84</v>
      </c>
      <c r="B150">
        <v>648.5</v>
      </c>
      <c r="C150" t="s">
        <v>63</v>
      </c>
      <c r="D150" t="s">
        <v>1350</v>
      </c>
      <c r="E150" s="68" t="str">
        <f t="shared" si="6"/>
        <v>20170830 15:17:03.251000</v>
      </c>
      <c r="F150" s="69">
        <f t="shared" si="7"/>
        <v>54474</v>
      </c>
    </row>
    <row r="151" spans="1:6">
      <c r="A151">
        <v>100</v>
      </c>
      <c r="B151">
        <v>648.5</v>
      </c>
      <c r="C151" t="s">
        <v>63</v>
      </c>
      <c r="D151" t="s">
        <v>1350</v>
      </c>
      <c r="E151" s="68" t="str">
        <f t="shared" si="6"/>
        <v>20170830 15:17:03.251000</v>
      </c>
      <c r="F151" s="69">
        <f t="shared" si="7"/>
        <v>64850</v>
      </c>
    </row>
    <row r="152" spans="1:6">
      <c r="A152">
        <v>196</v>
      </c>
      <c r="B152">
        <v>648.5</v>
      </c>
      <c r="C152" t="s">
        <v>63</v>
      </c>
      <c r="D152" t="s">
        <v>1350</v>
      </c>
      <c r="E152" s="68" t="str">
        <f t="shared" si="6"/>
        <v>20170830 15:17:03.251000</v>
      </c>
      <c r="F152" s="69">
        <f t="shared" si="7"/>
        <v>127106</v>
      </c>
    </row>
    <row r="153" spans="1:6">
      <c r="A153">
        <v>90</v>
      </c>
      <c r="B153">
        <v>648.5</v>
      </c>
      <c r="C153" t="s">
        <v>63</v>
      </c>
      <c r="D153" t="s">
        <v>1350</v>
      </c>
      <c r="E153" s="68" t="str">
        <f t="shared" si="6"/>
        <v>20170830 15:17:03.251000</v>
      </c>
      <c r="F153" s="69">
        <f t="shared" si="7"/>
        <v>58365</v>
      </c>
    </row>
    <row r="154" spans="1:6">
      <c r="A154">
        <v>89</v>
      </c>
      <c r="B154">
        <v>648.5</v>
      </c>
      <c r="C154" t="s">
        <v>63</v>
      </c>
      <c r="D154" t="s">
        <v>1350</v>
      </c>
      <c r="E154" s="68" t="str">
        <f t="shared" si="6"/>
        <v>20170830 15:17:03.251000</v>
      </c>
      <c r="F154" s="69">
        <f t="shared" si="7"/>
        <v>57716.5</v>
      </c>
    </row>
    <row r="155" spans="1:6">
      <c r="A155">
        <v>34</v>
      </c>
      <c r="B155">
        <v>647</v>
      </c>
      <c r="C155" t="s">
        <v>67</v>
      </c>
      <c r="D155" t="s">
        <v>1351</v>
      </c>
      <c r="E155" s="68" t="str">
        <f t="shared" si="6"/>
        <v>20170830 15:19:57.496851</v>
      </c>
      <c r="F155" s="69">
        <f t="shared" si="7"/>
        <v>21998</v>
      </c>
    </row>
    <row r="156" spans="1:6">
      <c r="A156">
        <v>232</v>
      </c>
      <c r="B156">
        <v>647</v>
      </c>
      <c r="C156" t="s">
        <v>63</v>
      </c>
      <c r="D156" t="s">
        <v>1352</v>
      </c>
      <c r="E156" s="68" t="str">
        <f t="shared" si="6"/>
        <v>20170830 15:20:15.360000</v>
      </c>
      <c r="F156" s="69">
        <f t="shared" si="7"/>
        <v>150104</v>
      </c>
    </row>
    <row r="157" spans="1:6">
      <c r="A157">
        <v>34</v>
      </c>
      <c r="B157">
        <v>647</v>
      </c>
      <c r="C157" t="s">
        <v>67</v>
      </c>
      <c r="D157" t="s">
        <v>1353</v>
      </c>
      <c r="E157" s="68" t="str">
        <f t="shared" si="6"/>
        <v>20170830 15:20:15.370590</v>
      </c>
      <c r="F157" s="69">
        <f t="shared" si="7"/>
        <v>21998</v>
      </c>
    </row>
    <row r="158" spans="1:6">
      <c r="A158">
        <v>400</v>
      </c>
      <c r="B158">
        <v>646</v>
      </c>
      <c r="C158" t="s">
        <v>63</v>
      </c>
      <c r="D158" t="s">
        <v>1354</v>
      </c>
      <c r="E158" s="68" t="str">
        <f t="shared" si="6"/>
        <v>20170830 15:27:55.852000</v>
      </c>
      <c r="F158" s="69">
        <f t="shared" si="7"/>
        <v>258400</v>
      </c>
    </row>
    <row r="159" spans="1:6">
      <c r="A159">
        <v>67</v>
      </c>
      <c r="B159">
        <v>649.5</v>
      </c>
      <c r="C159" t="s">
        <v>63</v>
      </c>
      <c r="D159" t="s">
        <v>1355</v>
      </c>
      <c r="E159" s="68" t="str">
        <f t="shared" si="6"/>
        <v>20170830 15:37:57.497000</v>
      </c>
      <c r="F159" s="69">
        <f t="shared" si="7"/>
        <v>43516.5</v>
      </c>
    </row>
    <row r="160" spans="1:6">
      <c r="A160">
        <v>100</v>
      </c>
      <c r="B160">
        <v>649.5</v>
      </c>
      <c r="C160" t="s">
        <v>63</v>
      </c>
      <c r="D160" t="s">
        <v>1355</v>
      </c>
      <c r="E160" s="68" t="str">
        <f t="shared" si="6"/>
        <v>20170830 15:37:57.497000</v>
      </c>
      <c r="F160" s="69">
        <f t="shared" si="7"/>
        <v>64950</v>
      </c>
    </row>
    <row r="161" spans="1:6">
      <c r="A161">
        <v>115</v>
      </c>
      <c r="B161">
        <v>649.5</v>
      </c>
      <c r="C161" t="s">
        <v>63</v>
      </c>
      <c r="D161" t="s">
        <v>1355</v>
      </c>
      <c r="E161" s="68" t="str">
        <f t="shared" si="6"/>
        <v>20170830 15:37:57.497000</v>
      </c>
      <c r="F161" s="69">
        <f t="shared" si="7"/>
        <v>74692.5</v>
      </c>
    </row>
    <row r="162" spans="1:6">
      <c r="A162">
        <v>68</v>
      </c>
      <c r="B162">
        <v>649.5</v>
      </c>
      <c r="C162" t="s">
        <v>63</v>
      </c>
      <c r="D162" t="s">
        <v>1355</v>
      </c>
      <c r="E162" s="68" t="str">
        <f t="shared" si="6"/>
        <v>20170830 15:37:57.497000</v>
      </c>
      <c r="F162" s="69">
        <f t="shared" si="7"/>
        <v>44166</v>
      </c>
    </row>
    <row r="163" spans="1:6">
      <c r="A163">
        <v>591</v>
      </c>
      <c r="B163">
        <v>649</v>
      </c>
      <c r="C163" t="s">
        <v>63</v>
      </c>
      <c r="D163" t="s">
        <v>1356</v>
      </c>
      <c r="E163" s="68" t="str">
        <f t="shared" si="6"/>
        <v>20170830 16:15:29.368000</v>
      </c>
      <c r="F163" s="69">
        <f t="shared" si="7"/>
        <v>383559</v>
      </c>
    </row>
    <row r="164" spans="1:6">
      <c r="A164">
        <v>9</v>
      </c>
      <c r="B164">
        <v>649</v>
      </c>
      <c r="C164" t="s">
        <v>63</v>
      </c>
      <c r="D164" t="s">
        <v>1356</v>
      </c>
      <c r="E164" s="68" t="str">
        <f t="shared" si="6"/>
        <v>20170830 16:15:29.368000</v>
      </c>
      <c r="F164" s="69">
        <f t="shared" si="7"/>
        <v>5841</v>
      </c>
    </row>
    <row r="165" spans="1:6">
      <c r="A165">
        <v>20</v>
      </c>
      <c r="B165">
        <v>650</v>
      </c>
      <c r="C165" t="s">
        <v>63</v>
      </c>
      <c r="D165" t="s">
        <v>1357</v>
      </c>
      <c r="E165" s="68" t="str">
        <f t="shared" si="6"/>
        <v>20170830 16:30:41.821000</v>
      </c>
      <c r="F165" s="69">
        <f t="shared" si="7"/>
        <v>13000</v>
      </c>
    </row>
    <row r="166" spans="1:6">
      <c r="A166">
        <v>90</v>
      </c>
      <c r="B166">
        <v>650</v>
      </c>
      <c r="C166" t="s">
        <v>63</v>
      </c>
      <c r="D166" t="s">
        <v>1357</v>
      </c>
      <c r="E166" s="68" t="str">
        <f t="shared" si="6"/>
        <v>20170830 16:30:41.821000</v>
      </c>
      <c r="F166" s="69">
        <f t="shared" si="7"/>
        <v>58500</v>
      </c>
    </row>
    <row r="167" spans="1:6">
      <c r="A167">
        <v>79</v>
      </c>
      <c r="B167">
        <v>650</v>
      </c>
      <c r="C167" t="s">
        <v>63</v>
      </c>
      <c r="D167" t="s">
        <v>1357</v>
      </c>
      <c r="E167" s="68" t="str">
        <f t="shared" si="6"/>
        <v>20170830 16:30:41.821000</v>
      </c>
      <c r="F167" s="69">
        <f t="shared" si="7"/>
        <v>51350</v>
      </c>
    </row>
    <row r="168" spans="1:6">
      <c r="A168">
        <v>90</v>
      </c>
      <c r="B168">
        <v>650</v>
      </c>
      <c r="C168" t="s">
        <v>63</v>
      </c>
      <c r="D168" t="s">
        <v>1357</v>
      </c>
      <c r="E168" s="68" t="str">
        <f t="shared" si="6"/>
        <v>20170830 16:30:41.821000</v>
      </c>
      <c r="F168" s="69">
        <f t="shared" si="7"/>
        <v>58500</v>
      </c>
    </row>
    <row r="169" spans="1:6">
      <c r="A169">
        <v>73</v>
      </c>
      <c r="B169">
        <v>650</v>
      </c>
      <c r="C169" t="s">
        <v>63</v>
      </c>
      <c r="D169" t="s">
        <v>1357</v>
      </c>
      <c r="E169" s="68" t="str">
        <f t="shared" si="6"/>
        <v>20170830 16:30:41.821000</v>
      </c>
      <c r="F169" s="69">
        <f t="shared" si="7"/>
        <v>47450</v>
      </c>
    </row>
    <row r="170" spans="1:6">
      <c r="A170">
        <v>116</v>
      </c>
      <c r="B170">
        <v>650</v>
      </c>
      <c r="C170" t="s">
        <v>63</v>
      </c>
      <c r="D170" t="s">
        <v>1357</v>
      </c>
      <c r="E170" s="68" t="str">
        <f t="shared" si="6"/>
        <v>20170830 16:30:41.821000</v>
      </c>
      <c r="F170" s="69">
        <f t="shared" si="7"/>
        <v>75400</v>
      </c>
    </row>
    <row r="171" spans="1:6">
      <c r="A171">
        <v>369</v>
      </c>
      <c r="B171">
        <v>650</v>
      </c>
      <c r="C171" t="s">
        <v>63</v>
      </c>
      <c r="D171" t="s">
        <v>1358</v>
      </c>
      <c r="E171" s="68" t="str">
        <f t="shared" si="6"/>
        <v>20170830 16:31:33.643000</v>
      </c>
      <c r="F171" s="69">
        <f t="shared" si="7"/>
        <v>239850</v>
      </c>
    </row>
    <row r="172" spans="1:6">
      <c r="A172">
        <v>163</v>
      </c>
      <c r="B172">
        <v>650</v>
      </c>
      <c r="C172" t="s">
        <v>63</v>
      </c>
      <c r="D172" t="s">
        <v>1359</v>
      </c>
      <c r="E172" s="68" t="str">
        <f t="shared" si="6"/>
        <v>20170830 16:31:52.048000</v>
      </c>
      <c r="F172" s="69">
        <f t="shared" si="7"/>
        <v>105950</v>
      </c>
    </row>
    <row r="173" spans="1:6">
      <c r="A173">
        <v>262</v>
      </c>
      <c r="B173">
        <v>650</v>
      </c>
      <c r="C173" t="s">
        <v>63</v>
      </c>
      <c r="D173" t="s">
        <v>1360</v>
      </c>
      <c r="E173" s="68" t="str">
        <f t="shared" si="6"/>
        <v>20170830 16:32:10.776000</v>
      </c>
      <c r="F173" s="69">
        <f t="shared" si="7"/>
        <v>170300</v>
      </c>
    </row>
    <row r="174" spans="1:6">
      <c r="A174">
        <v>125</v>
      </c>
      <c r="B174">
        <v>650</v>
      </c>
      <c r="C174" t="s">
        <v>63</v>
      </c>
      <c r="D174" t="s">
        <v>1361</v>
      </c>
      <c r="E174" s="68" t="str">
        <f t="shared" si="6"/>
        <v>20170830 16:32:15.265000</v>
      </c>
      <c r="F174" s="69">
        <f t="shared" si="7"/>
        <v>81250</v>
      </c>
    </row>
    <row r="175" spans="1:6">
      <c r="A175">
        <v>113</v>
      </c>
      <c r="B175">
        <v>650</v>
      </c>
      <c r="C175" t="s">
        <v>63</v>
      </c>
      <c r="D175" t="s">
        <v>1362</v>
      </c>
      <c r="E175" s="68" t="str">
        <f t="shared" si="6"/>
        <v>20170830 16:32:18.492000</v>
      </c>
      <c r="F175" s="69">
        <f t="shared" si="7"/>
        <v>73450</v>
      </c>
    </row>
    <row r="176" spans="1:6">
      <c r="A176">
        <v>50</v>
      </c>
      <c r="B176">
        <v>650</v>
      </c>
      <c r="C176" t="s">
        <v>63</v>
      </c>
      <c r="D176" t="s">
        <v>1363</v>
      </c>
      <c r="E176" s="68" t="str">
        <f t="shared" si="6"/>
        <v>20170830 16:32:26.983000</v>
      </c>
      <c r="F176" s="69">
        <f t="shared" si="7"/>
        <v>32500</v>
      </c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L150"/>
  <sheetViews>
    <sheetView workbookViewId="0">
      <selection activeCell="A2" sqref="A2:E150"/>
    </sheetView>
  </sheetViews>
  <sheetFormatPr defaultRowHeight="12.75"/>
  <cols>
    <col min="4" max="4" width="0.42578125" customWidth="1"/>
    <col min="5" max="5" width="23.7109375" bestFit="1" customWidth="1"/>
    <col min="6" max="6" width="11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3.8554687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164</v>
      </c>
      <c r="B2">
        <v>653</v>
      </c>
      <c r="C2" t="s">
        <v>63</v>
      </c>
      <c r="D2" t="s">
        <v>1272</v>
      </c>
      <c r="E2" s="68" t="str">
        <f t="shared" ref="E2:E64" si="0">LEFT(D2,FIND(" ",D2)-1)&amp;" "&amp;IF((MID(D2,FIND(" ",D2)+1,2))&lt;"23",MID(D2,FIND(" ",D2)+1,2) + 2 - VALUE(MID(D2,28,1)),"0"&amp;"0")&amp;MID(D2,FIND(" ",D2)+3,13)</f>
        <v>20170829 9:07:30.185000</v>
      </c>
      <c r="F2" s="69">
        <f t="shared" ref="F2:F65" si="1">A2*B2</f>
        <v>107092</v>
      </c>
    </row>
    <row r="3" spans="1:12">
      <c r="A3">
        <v>177</v>
      </c>
      <c r="B3">
        <v>653</v>
      </c>
      <c r="C3" t="s">
        <v>63</v>
      </c>
      <c r="D3" t="s">
        <v>1272</v>
      </c>
      <c r="E3" s="68" t="str">
        <f t="shared" si="0"/>
        <v>20170829 9:07:30.185000</v>
      </c>
      <c r="F3" s="69">
        <f t="shared" si="1"/>
        <v>115581</v>
      </c>
      <c r="H3" s="77" t="s">
        <v>150</v>
      </c>
      <c r="I3" s="70" t="s">
        <v>151</v>
      </c>
      <c r="J3" s="71" t="s">
        <v>152</v>
      </c>
      <c r="K3" s="72" t="s">
        <v>153</v>
      </c>
      <c r="L3" s="72" t="s">
        <v>154</v>
      </c>
    </row>
    <row r="4" spans="1:12">
      <c r="A4">
        <v>159</v>
      </c>
      <c r="B4">
        <v>653</v>
      </c>
      <c r="C4" t="s">
        <v>63</v>
      </c>
      <c r="D4" t="s">
        <v>1272</v>
      </c>
      <c r="E4" s="68" t="str">
        <f t="shared" si="0"/>
        <v>20170829 9:07:30.185000</v>
      </c>
      <c r="F4" s="69">
        <f t="shared" si="1"/>
        <v>103827</v>
      </c>
      <c r="H4" s="73" t="s">
        <v>70</v>
      </c>
      <c r="I4" s="70">
        <v>159</v>
      </c>
      <c r="J4" s="74">
        <v>647.75</v>
      </c>
      <c r="K4" s="75">
        <f>I4*L4</f>
        <v>102990</v>
      </c>
      <c r="L4" s="75">
        <f>SUMIF($C$2:$C$10000,"="&amp;H4,$F$2:$F$10000)/I4</f>
        <v>647.7358490566038</v>
      </c>
    </row>
    <row r="5" spans="1:12">
      <c r="A5">
        <v>400</v>
      </c>
      <c r="B5">
        <v>650</v>
      </c>
      <c r="C5" t="s">
        <v>63</v>
      </c>
      <c r="D5" t="s">
        <v>1273</v>
      </c>
      <c r="E5" s="68" t="str">
        <f t="shared" si="0"/>
        <v>20170829 9:17:00.217000</v>
      </c>
      <c r="F5" s="69">
        <f t="shared" si="1"/>
        <v>260000</v>
      </c>
      <c r="H5" s="73" t="s">
        <v>67</v>
      </c>
      <c r="I5" s="70">
        <v>358</v>
      </c>
      <c r="J5" s="74">
        <v>645.71428571428567</v>
      </c>
      <c r="K5" s="75">
        <f t="shared" ref="K5:K6" si="2">I5*L5</f>
        <v>231236</v>
      </c>
      <c r="L5" s="75">
        <f>SUMIF($C$2:$C$10000,"="&amp;H5,$F$2:$F$10000)/I5</f>
        <v>645.91061452513964</v>
      </c>
    </row>
    <row r="6" spans="1:12">
      <c r="A6">
        <v>42</v>
      </c>
      <c r="B6">
        <v>650</v>
      </c>
      <c r="C6" t="s">
        <v>70</v>
      </c>
      <c r="D6" t="s">
        <v>1274</v>
      </c>
      <c r="E6" s="68" t="str">
        <f t="shared" si="0"/>
        <v>20170829 9:17:00.227333</v>
      </c>
      <c r="F6" s="69">
        <f t="shared" si="1"/>
        <v>27300</v>
      </c>
      <c r="H6" s="73" t="s">
        <v>63</v>
      </c>
      <c r="I6" s="70">
        <v>14483</v>
      </c>
      <c r="J6" s="74">
        <v>649.231884057971</v>
      </c>
      <c r="K6" s="75">
        <f t="shared" si="2"/>
        <v>9396724</v>
      </c>
      <c r="L6" s="75">
        <f t="shared" ref="L6" si="3">SUMIF($C$2:$C$10000,"="&amp;H6,$F$2:$F$10000)/I6</f>
        <v>648.81060553752673</v>
      </c>
    </row>
    <row r="7" spans="1:12">
      <c r="A7">
        <v>58</v>
      </c>
      <c r="B7">
        <v>650</v>
      </c>
      <c r="C7" t="s">
        <v>67</v>
      </c>
      <c r="D7" t="s">
        <v>1275</v>
      </c>
      <c r="E7" s="68" t="str">
        <f t="shared" si="0"/>
        <v>20170829 9:17:00.227339</v>
      </c>
      <c r="F7" s="69">
        <f t="shared" si="1"/>
        <v>37700</v>
      </c>
      <c r="H7" s="73" t="s">
        <v>155</v>
      </c>
      <c r="I7" s="70">
        <v>15000</v>
      </c>
      <c r="J7" s="74">
        <v>649.02684563758385</v>
      </c>
      <c r="K7" s="76">
        <f>SUM(K4:K6)</f>
        <v>9730950</v>
      </c>
      <c r="L7" s="76">
        <f>SUM(F1:F9999)/GETPIVOTDATA("Sum of Volume",$I$4)</f>
        <v>648.73</v>
      </c>
    </row>
    <row r="8" spans="1:12">
      <c r="A8">
        <v>46</v>
      </c>
      <c r="B8">
        <v>648</v>
      </c>
      <c r="C8" t="s">
        <v>67</v>
      </c>
      <c r="D8" t="s">
        <v>1276</v>
      </c>
      <c r="E8" s="68" t="str">
        <f t="shared" si="0"/>
        <v>20170829 9:24:44.421829</v>
      </c>
      <c r="F8" s="69">
        <f t="shared" si="1"/>
        <v>29808</v>
      </c>
    </row>
    <row r="9" spans="1:12">
      <c r="A9">
        <v>33</v>
      </c>
      <c r="B9">
        <v>648</v>
      </c>
      <c r="C9" t="s">
        <v>70</v>
      </c>
      <c r="D9" t="s">
        <v>1277</v>
      </c>
      <c r="E9" s="68" t="str">
        <f t="shared" si="0"/>
        <v>20170829 9:24:44.421864</v>
      </c>
      <c r="F9" s="69">
        <f t="shared" si="1"/>
        <v>21384</v>
      </c>
    </row>
    <row r="10" spans="1:12">
      <c r="A10">
        <v>321</v>
      </c>
      <c r="B10">
        <v>648</v>
      </c>
      <c r="C10" t="s">
        <v>63</v>
      </c>
      <c r="D10" t="s">
        <v>1278</v>
      </c>
      <c r="E10" s="68" t="str">
        <f t="shared" si="0"/>
        <v>20170829 9:24:44.428000</v>
      </c>
      <c r="F10" s="69">
        <f t="shared" si="1"/>
        <v>208008</v>
      </c>
    </row>
    <row r="11" spans="1:12">
      <c r="A11">
        <v>90</v>
      </c>
      <c r="B11">
        <v>647.5</v>
      </c>
      <c r="C11" t="s">
        <v>63</v>
      </c>
      <c r="D11" t="s">
        <v>1279</v>
      </c>
      <c r="E11" s="68" t="str">
        <f t="shared" si="0"/>
        <v>20170829 9:51:11.782000</v>
      </c>
      <c r="F11" s="69">
        <f t="shared" si="1"/>
        <v>58275</v>
      </c>
    </row>
    <row r="12" spans="1:12">
      <c r="A12">
        <v>90</v>
      </c>
      <c r="B12">
        <v>647.5</v>
      </c>
      <c r="C12" t="s">
        <v>63</v>
      </c>
      <c r="D12" t="s">
        <v>1279</v>
      </c>
      <c r="E12" s="68" t="str">
        <f t="shared" si="0"/>
        <v>20170829 9:51:11.782000</v>
      </c>
      <c r="F12" s="69">
        <f t="shared" si="1"/>
        <v>58275</v>
      </c>
    </row>
    <row r="13" spans="1:12">
      <c r="A13">
        <v>100</v>
      </c>
      <c r="B13">
        <v>647.5</v>
      </c>
      <c r="C13" t="s">
        <v>63</v>
      </c>
      <c r="D13" t="s">
        <v>1279</v>
      </c>
      <c r="E13" s="68" t="str">
        <f t="shared" si="0"/>
        <v>20170829 9:51:11.782000</v>
      </c>
      <c r="F13" s="69">
        <f t="shared" si="1"/>
        <v>64750</v>
      </c>
    </row>
    <row r="14" spans="1:12">
      <c r="A14">
        <v>100</v>
      </c>
      <c r="B14">
        <v>647.5</v>
      </c>
      <c r="C14" t="s">
        <v>63</v>
      </c>
      <c r="D14" t="s">
        <v>1279</v>
      </c>
      <c r="E14" s="68" t="str">
        <f t="shared" si="0"/>
        <v>20170829 9:51:11.782000</v>
      </c>
      <c r="F14" s="69">
        <f t="shared" si="1"/>
        <v>64750</v>
      </c>
    </row>
    <row r="15" spans="1:12">
      <c r="A15">
        <v>90</v>
      </c>
      <c r="B15">
        <v>647.5</v>
      </c>
      <c r="C15" t="s">
        <v>63</v>
      </c>
      <c r="D15" t="s">
        <v>1279</v>
      </c>
      <c r="E15" s="68" t="str">
        <f t="shared" si="0"/>
        <v>20170829 9:51:11.782000</v>
      </c>
      <c r="F15" s="69">
        <f t="shared" si="1"/>
        <v>58275</v>
      </c>
    </row>
    <row r="16" spans="1:12">
      <c r="A16">
        <v>90</v>
      </c>
      <c r="B16">
        <v>647.5</v>
      </c>
      <c r="C16" t="s">
        <v>63</v>
      </c>
      <c r="D16" t="s">
        <v>1279</v>
      </c>
      <c r="E16" s="68" t="str">
        <f t="shared" si="0"/>
        <v>20170829 9:51:11.782000</v>
      </c>
      <c r="F16" s="69">
        <f t="shared" si="1"/>
        <v>58275</v>
      </c>
    </row>
    <row r="17" spans="1:6">
      <c r="A17">
        <v>80</v>
      </c>
      <c r="B17">
        <v>647.5</v>
      </c>
      <c r="C17" t="s">
        <v>63</v>
      </c>
      <c r="D17" t="s">
        <v>1279</v>
      </c>
      <c r="E17" s="68" t="str">
        <f t="shared" si="0"/>
        <v>20170829 9:51:11.782000</v>
      </c>
      <c r="F17" s="69">
        <f t="shared" si="1"/>
        <v>51800</v>
      </c>
    </row>
    <row r="18" spans="1:6">
      <c r="A18">
        <v>160</v>
      </c>
      <c r="B18">
        <v>647.5</v>
      </c>
      <c r="C18" t="s">
        <v>63</v>
      </c>
      <c r="D18" t="s">
        <v>1279</v>
      </c>
      <c r="E18" s="68" t="str">
        <f t="shared" si="0"/>
        <v>20170829 9:51:11.782000</v>
      </c>
      <c r="F18" s="69">
        <f t="shared" si="1"/>
        <v>103600</v>
      </c>
    </row>
    <row r="19" spans="1:6">
      <c r="A19">
        <v>32</v>
      </c>
      <c r="B19">
        <v>646.5</v>
      </c>
      <c r="C19" t="s">
        <v>63</v>
      </c>
      <c r="D19" t="s">
        <v>1280</v>
      </c>
      <c r="E19" s="68" t="str">
        <f t="shared" si="0"/>
        <v>20170829 10:04:49.604000</v>
      </c>
      <c r="F19" s="69">
        <f t="shared" si="1"/>
        <v>20688</v>
      </c>
    </row>
    <row r="20" spans="1:6">
      <c r="A20">
        <v>178</v>
      </c>
      <c r="B20">
        <v>646.5</v>
      </c>
      <c r="C20" t="s">
        <v>63</v>
      </c>
      <c r="D20" t="s">
        <v>1280</v>
      </c>
      <c r="E20" s="68" t="str">
        <f t="shared" si="0"/>
        <v>20170829 10:04:49.604000</v>
      </c>
      <c r="F20" s="69">
        <f t="shared" si="1"/>
        <v>115077</v>
      </c>
    </row>
    <row r="21" spans="1:6">
      <c r="A21">
        <v>100</v>
      </c>
      <c r="B21">
        <v>646.5</v>
      </c>
      <c r="C21" t="s">
        <v>63</v>
      </c>
      <c r="D21" t="s">
        <v>1280</v>
      </c>
      <c r="E21" s="68" t="str">
        <f t="shared" si="0"/>
        <v>20170829 10:04:49.604000</v>
      </c>
      <c r="F21" s="69">
        <f t="shared" si="1"/>
        <v>64650</v>
      </c>
    </row>
    <row r="22" spans="1:6">
      <c r="A22">
        <v>84</v>
      </c>
      <c r="B22">
        <v>646.5</v>
      </c>
      <c r="C22" t="s">
        <v>63</v>
      </c>
      <c r="D22" t="s">
        <v>1280</v>
      </c>
      <c r="E22" s="68" t="str">
        <f t="shared" si="0"/>
        <v>20170829 10:04:49.604000</v>
      </c>
      <c r="F22" s="69">
        <f t="shared" si="1"/>
        <v>54306</v>
      </c>
    </row>
    <row r="23" spans="1:6">
      <c r="A23">
        <v>6</v>
      </c>
      <c r="B23">
        <v>646.5</v>
      </c>
      <c r="C23" t="s">
        <v>63</v>
      </c>
      <c r="D23" t="s">
        <v>1280</v>
      </c>
      <c r="E23" s="68" t="str">
        <f t="shared" si="0"/>
        <v>20170829 10:04:49.604000</v>
      </c>
      <c r="F23" s="69">
        <f t="shared" si="1"/>
        <v>3879</v>
      </c>
    </row>
    <row r="24" spans="1:6">
      <c r="A24">
        <v>46</v>
      </c>
      <c r="B24">
        <v>643</v>
      </c>
      <c r="C24" t="s">
        <v>67</v>
      </c>
      <c r="D24" t="s">
        <v>1281</v>
      </c>
      <c r="E24" s="68" t="str">
        <f t="shared" si="0"/>
        <v>20170829 10:13:14.963449</v>
      </c>
      <c r="F24" s="69">
        <f t="shared" si="1"/>
        <v>29578</v>
      </c>
    </row>
    <row r="25" spans="1:6">
      <c r="A25">
        <v>46</v>
      </c>
      <c r="B25">
        <v>643</v>
      </c>
      <c r="C25" t="s">
        <v>67</v>
      </c>
      <c r="D25" t="s">
        <v>1282</v>
      </c>
      <c r="E25" s="68" t="str">
        <f t="shared" si="0"/>
        <v>20170829 10:17:20.207599</v>
      </c>
      <c r="F25" s="69">
        <f t="shared" si="1"/>
        <v>29578</v>
      </c>
    </row>
    <row r="26" spans="1:6">
      <c r="A26">
        <v>262</v>
      </c>
      <c r="B26">
        <v>643</v>
      </c>
      <c r="C26" t="s">
        <v>63</v>
      </c>
      <c r="D26" t="s">
        <v>1283</v>
      </c>
      <c r="E26" s="68" t="str">
        <f t="shared" si="0"/>
        <v>20170829 10:17:20.237000</v>
      </c>
      <c r="F26" s="69">
        <f t="shared" si="1"/>
        <v>168466</v>
      </c>
    </row>
    <row r="27" spans="1:6">
      <c r="A27">
        <v>46</v>
      </c>
      <c r="B27">
        <v>643</v>
      </c>
      <c r="C27" t="s">
        <v>67</v>
      </c>
      <c r="D27" t="s">
        <v>1284</v>
      </c>
      <c r="E27" s="68" t="str">
        <f t="shared" si="0"/>
        <v>20170829 10:17:20.265276</v>
      </c>
      <c r="F27" s="69">
        <f t="shared" si="1"/>
        <v>29578</v>
      </c>
    </row>
    <row r="28" spans="1:6">
      <c r="A28">
        <v>500</v>
      </c>
      <c r="B28">
        <v>643.5</v>
      </c>
      <c r="C28" t="s">
        <v>63</v>
      </c>
      <c r="D28" t="s">
        <v>1285</v>
      </c>
      <c r="E28" s="68" t="str">
        <f t="shared" si="0"/>
        <v>20170829 10:29:13.617000</v>
      </c>
      <c r="F28" s="69">
        <f t="shared" si="1"/>
        <v>321750</v>
      </c>
    </row>
    <row r="29" spans="1:6">
      <c r="A29">
        <v>18</v>
      </c>
      <c r="B29">
        <v>642.5</v>
      </c>
      <c r="C29" t="s">
        <v>63</v>
      </c>
      <c r="D29" t="s">
        <v>1286</v>
      </c>
      <c r="E29" s="68" t="str">
        <f t="shared" si="0"/>
        <v>20170829 10:34:14.974000</v>
      </c>
      <c r="F29" s="69">
        <f t="shared" si="1"/>
        <v>11565</v>
      </c>
    </row>
    <row r="30" spans="1:6">
      <c r="A30">
        <v>482</v>
      </c>
      <c r="B30">
        <v>642.5</v>
      </c>
      <c r="C30" t="s">
        <v>63</v>
      </c>
      <c r="D30" t="s">
        <v>1286</v>
      </c>
      <c r="E30" s="68" t="str">
        <f t="shared" si="0"/>
        <v>20170829 10:34:14.974000</v>
      </c>
      <c r="F30" s="69">
        <f t="shared" si="1"/>
        <v>309685</v>
      </c>
    </row>
    <row r="31" spans="1:6">
      <c r="A31">
        <v>27</v>
      </c>
      <c r="B31">
        <v>647.5</v>
      </c>
      <c r="C31" t="s">
        <v>63</v>
      </c>
      <c r="D31" t="s">
        <v>1287</v>
      </c>
      <c r="E31" s="68" t="str">
        <f t="shared" si="0"/>
        <v>20170829 11:53:49.210000</v>
      </c>
      <c r="F31" s="69">
        <f t="shared" si="1"/>
        <v>17482.5</v>
      </c>
    </row>
    <row r="32" spans="1:6">
      <c r="A32">
        <v>100</v>
      </c>
      <c r="B32">
        <v>647.5</v>
      </c>
      <c r="C32" t="s">
        <v>63</v>
      </c>
      <c r="D32" t="s">
        <v>1287</v>
      </c>
      <c r="E32" s="68" t="str">
        <f t="shared" si="0"/>
        <v>20170829 11:53:49.210000</v>
      </c>
      <c r="F32" s="69">
        <f t="shared" si="1"/>
        <v>64750</v>
      </c>
    </row>
    <row r="33" spans="1:6">
      <c r="A33">
        <v>35</v>
      </c>
      <c r="B33">
        <v>647.5</v>
      </c>
      <c r="C33" t="s">
        <v>63</v>
      </c>
      <c r="D33" t="s">
        <v>1287</v>
      </c>
      <c r="E33" s="68" t="str">
        <f t="shared" si="0"/>
        <v>20170829 11:53:49.210000</v>
      </c>
      <c r="F33" s="69">
        <f t="shared" si="1"/>
        <v>22662.5</v>
      </c>
    </row>
    <row r="34" spans="1:6">
      <c r="A34">
        <v>105</v>
      </c>
      <c r="B34">
        <v>647.5</v>
      </c>
      <c r="C34" t="s">
        <v>63</v>
      </c>
      <c r="D34" t="s">
        <v>1287</v>
      </c>
      <c r="E34" s="68" t="str">
        <f t="shared" si="0"/>
        <v>20170829 11:53:49.210000</v>
      </c>
      <c r="F34" s="69">
        <f t="shared" si="1"/>
        <v>67987.5</v>
      </c>
    </row>
    <row r="35" spans="1:6">
      <c r="A35">
        <v>204</v>
      </c>
      <c r="B35">
        <v>647.5</v>
      </c>
      <c r="C35" t="s">
        <v>63</v>
      </c>
      <c r="D35" t="s">
        <v>1287</v>
      </c>
      <c r="E35" s="68" t="str">
        <f t="shared" si="0"/>
        <v>20170829 11:53:49.210000</v>
      </c>
      <c r="F35" s="69">
        <f t="shared" si="1"/>
        <v>132090</v>
      </c>
    </row>
    <row r="36" spans="1:6">
      <c r="A36">
        <v>29</v>
      </c>
      <c r="B36">
        <v>647.5</v>
      </c>
      <c r="C36" t="s">
        <v>63</v>
      </c>
      <c r="D36" t="s">
        <v>1287</v>
      </c>
      <c r="E36" s="68" t="str">
        <f t="shared" si="0"/>
        <v>20170829 11:53:49.210000</v>
      </c>
      <c r="F36" s="69">
        <f t="shared" si="1"/>
        <v>18777.5</v>
      </c>
    </row>
    <row r="37" spans="1:6">
      <c r="A37">
        <v>100</v>
      </c>
      <c r="B37">
        <v>648</v>
      </c>
      <c r="C37" t="s">
        <v>63</v>
      </c>
      <c r="D37" t="s">
        <v>1288</v>
      </c>
      <c r="E37" s="68" t="str">
        <f t="shared" si="0"/>
        <v>20170829 12:00:09.248000</v>
      </c>
      <c r="F37" s="69">
        <f t="shared" si="1"/>
        <v>64800</v>
      </c>
    </row>
    <row r="38" spans="1:6">
      <c r="A38">
        <v>100</v>
      </c>
      <c r="B38">
        <v>648</v>
      </c>
      <c r="C38" t="s">
        <v>63</v>
      </c>
      <c r="D38" t="s">
        <v>1288</v>
      </c>
      <c r="E38" s="68" t="str">
        <f t="shared" si="0"/>
        <v>20170829 12:00:09.248000</v>
      </c>
      <c r="F38" s="69">
        <f t="shared" si="1"/>
        <v>64800</v>
      </c>
    </row>
    <row r="39" spans="1:6">
      <c r="A39">
        <v>100</v>
      </c>
      <c r="B39">
        <v>648</v>
      </c>
      <c r="C39" t="s">
        <v>63</v>
      </c>
      <c r="D39" t="s">
        <v>1288</v>
      </c>
      <c r="E39" s="68" t="str">
        <f t="shared" si="0"/>
        <v>20170829 12:00:09.248000</v>
      </c>
      <c r="F39" s="69">
        <f t="shared" si="1"/>
        <v>64800</v>
      </c>
    </row>
    <row r="40" spans="1:6">
      <c r="A40">
        <v>93</v>
      </c>
      <c r="B40">
        <v>649</v>
      </c>
      <c r="C40" t="s">
        <v>63</v>
      </c>
      <c r="D40" t="s">
        <v>1289</v>
      </c>
      <c r="E40" s="68" t="str">
        <f t="shared" si="0"/>
        <v>20170829 12:13:53.935000</v>
      </c>
      <c r="F40" s="69">
        <f t="shared" si="1"/>
        <v>60357</v>
      </c>
    </row>
    <row r="41" spans="1:6">
      <c r="A41">
        <v>100</v>
      </c>
      <c r="B41">
        <v>649</v>
      </c>
      <c r="C41" t="s">
        <v>63</v>
      </c>
      <c r="D41" t="s">
        <v>1289</v>
      </c>
      <c r="E41" s="68" t="str">
        <f t="shared" si="0"/>
        <v>20170829 12:13:53.935000</v>
      </c>
      <c r="F41" s="69">
        <f t="shared" si="1"/>
        <v>64900</v>
      </c>
    </row>
    <row r="42" spans="1:6">
      <c r="A42">
        <v>90</v>
      </c>
      <c r="B42">
        <v>649</v>
      </c>
      <c r="C42" t="s">
        <v>63</v>
      </c>
      <c r="D42" t="s">
        <v>1289</v>
      </c>
      <c r="E42" s="68" t="str">
        <f t="shared" si="0"/>
        <v>20170829 12:13:53.935000</v>
      </c>
      <c r="F42" s="69">
        <f t="shared" si="1"/>
        <v>58410</v>
      </c>
    </row>
    <row r="43" spans="1:6">
      <c r="A43">
        <v>100</v>
      </c>
      <c r="B43">
        <v>649</v>
      </c>
      <c r="C43" t="s">
        <v>63</v>
      </c>
      <c r="D43" t="s">
        <v>1289</v>
      </c>
      <c r="E43" s="68" t="str">
        <f t="shared" si="0"/>
        <v>20170829 12:13:53.935000</v>
      </c>
      <c r="F43" s="69">
        <f t="shared" si="1"/>
        <v>64900</v>
      </c>
    </row>
    <row r="44" spans="1:6">
      <c r="A44">
        <v>78</v>
      </c>
      <c r="B44">
        <v>649</v>
      </c>
      <c r="C44" t="s">
        <v>63</v>
      </c>
      <c r="D44" t="s">
        <v>1289</v>
      </c>
      <c r="E44" s="68" t="str">
        <f t="shared" si="0"/>
        <v>20170829 12:13:53.935000</v>
      </c>
      <c r="F44" s="69">
        <f t="shared" si="1"/>
        <v>50622</v>
      </c>
    </row>
    <row r="45" spans="1:6">
      <c r="A45">
        <v>100</v>
      </c>
      <c r="B45">
        <v>649</v>
      </c>
      <c r="C45" t="s">
        <v>63</v>
      </c>
      <c r="D45" t="s">
        <v>1289</v>
      </c>
      <c r="E45" s="68" t="str">
        <f t="shared" si="0"/>
        <v>20170829 12:13:53.935000</v>
      </c>
      <c r="F45" s="69">
        <f t="shared" si="1"/>
        <v>64900</v>
      </c>
    </row>
    <row r="46" spans="1:6">
      <c r="A46">
        <v>39</v>
      </c>
      <c r="B46">
        <v>649</v>
      </c>
      <c r="C46" t="s">
        <v>63</v>
      </c>
      <c r="D46" t="s">
        <v>1289</v>
      </c>
      <c r="E46" s="68" t="str">
        <f t="shared" si="0"/>
        <v>20170829 12:13:53.935000</v>
      </c>
      <c r="F46" s="69">
        <f t="shared" si="1"/>
        <v>25311</v>
      </c>
    </row>
    <row r="47" spans="1:6">
      <c r="A47">
        <v>132</v>
      </c>
      <c r="B47">
        <v>650</v>
      </c>
      <c r="C47" t="s">
        <v>63</v>
      </c>
      <c r="D47" t="s">
        <v>1290</v>
      </c>
      <c r="E47" s="68" t="str">
        <f t="shared" si="0"/>
        <v>20170829 12:50:50.333000</v>
      </c>
      <c r="F47" s="69">
        <f t="shared" si="1"/>
        <v>85800</v>
      </c>
    </row>
    <row r="48" spans="1:6">
      <c r="A48">
        <v>90</v>
      </c>
      <c r="B48">
        <v>650</v>
      </c>
      <c r="C48" t="s">
        <v>63</v>
      </c>
      <c r="D48" t="s">
        <v>1290</v>
      </c>
      <c r="E48" s="68" t="str">
        <f t="shared" si="0"/>
        <v>20170829 12:50:50.333000</v>
      </c>
      <c r="F48" s="69">
        <f t="shared" si="1"/>
        <v>58500</v>
      </c>
    </row>
    <row r="49" spans="1:6">
      <c r="A49">
        <v>93</v>
      </c>
      <c r="B49">
        <v>650</v>
      </c>
      <c r="C49" t="s">
        <v>63</v>
      </c>
      <c r="D49" t="s">
        <v>1290</v>
      </c>
      <c r="E49" s="68" t="str">
        <f t="shared" si="0"/>
        <v>20170829 12:50:50.333000</v>
      </c>
      <c r="F49" s="69">
        <f t="shared" si="1"/>
        <v>60450</v>
      </c>
    </row>
    <row r="50" spans="1:6">
      <c r="A50">
        <v>100</v>
      </c>
      <c r="B50">
        <v>650</v>
      </c>
      <c r="C50" t="s">
        <v>63</v>
      </c>
      <c r="D50" t="s">
        <v>1290</v>
      </c>
      <c r="E50" s="68" t="str">
        <f t="shared" si="0"/>
        <v>20170829 12:50:50.333000</v>
      </c>
      <c r="F50" s="69">
        <f t="shared" si="1"/>
        <v>65000</v>
      </c>
    </row>
    <row r="51" spans="1:6">
      <c r="A51">
        <v>85</v>
      </c>
      <c r="B51">
        <v>650</v>
      </c>
      <c r="C51" t="s">
        <v>63</v>
      </c>
      <c r="D51" t="s">
        <v>1290</v>
      </c>
      <c r="E51" s="68" t="str">
        <f t="shared" si="0"/>
        <v>20170829 12:50:50.333000</v>
      </c>
      <c r="F51" s="69">
        <f t="shared" si="1"/>
        <v>55250</v>
      </c>
    </row>
    <row r="52" spans="1:6">
      <c r="A52">
        <v>26</v>
      </c>
      <c r="B52">
        <v>651.5</v>
      </c>
      <c r="C52" t="s">
        <v>63</v>
      </c>
      <c r="D52" t="s">
        <v>1291</v>
      </c>
      <c r="E52" s="68" t="str">
        <f t="shared" si="0"/>
        <v>20170829 13:06:50.254000</v>
      </c>
      <c r="F52" s="69">
        <f t="shared" si="1"/>
        <v>16939</v>
      </c>
    </row>
    <row r="53" spans="1:6">
      <c r="A53">
        <v>100</v>
      </c>
      <c r="B53">
        <v>651.5</v>
      </c>
      <c r="C53" t="s">
        <v>63</v>
      </c>
      <c r="D53" t="s">
        <v>1291</v>
      </c>
      <c r="E53" s="68" t="str">
        <f t="shared" si="0"/>
        <v>20170829 13:06:50.254000</v>
      </c>
      <c r="F53" s="69">
        <f t="shared" si="1"/>
        <v>65150</v>
      </c>
    </row>
    <row r="54" spans="1:6">
      <c r="A54">
        <v>100</v>
      </c>
      <c r="B54">
        <v>651.5</v>
      </c>
      <c r="C54" t="s">
        <v>63</v>
      </c>
      <c r="D54" t="s">
        <v>1291</v>
      </c>
      <c r="E54" s="68" t="str">
        <f t="shared" si="0"/>
        <v>20170829 13:06:50.254000</v>
      </c>
      <c r="F54" s="69">
        <f t="shared" si="1"/>
        <v>65150</v>
      </c>
    </row>
    <row r="55" spans="1:6">
      <c r="A55">
        <v>111</v>
      </c>
      <c r="B55">
        <v>651.5</v>
      </c>
      <c r="C55" t="s">
        <v>63</v>
      </c>
      <c r="D55" t="s">
        <v>1291</v>
      </c>
      <c r="E55" s="68" t="str">
        <f t="shared" si="0"/>
        <v>20170829 13:06:50.254000</v>
      </c>
      <c r="F55" s="69">
        <f t="shared" si="1"/>
        <v>72316.5</v>
      </c>
    </row>
    <row r="56" spans="1:6">
      <c r="A56">
        <v>74</v>
      </c>
      <c r="B56">
        <v>651.5</v>
      </c>
      <c r="C56" t="s">
        <v>63</v>
      </c>
      <c r="D56" t="s">
        <v>1291</v>
      </c>
      <c r="E56" s="68" t="str">
        <f t="shared" si="0"/>
        <v>20170829 13:06:50.254000</v>
      </c>
      <c r="F56" s="69">
        <f t="shared" si="1"/>
        <v>48211</v>
      </c>
    </row>
    <row r="57" spans="1:6">
      <c r="A57">
        <v>22</v>
      </c>
      <c r="B57">
        <v>651.5</v>
      </c>
      <c r="C57" t="s">
        <v>63</v>
      </c>
      <c r="D57" t="s">
        <v>1291</v>
      </c>
      <c r="E57" s="68" t="str">
        <f t="shared" si="0"/>
        <v>20170829 13:06:50.254000</v>
      </c>
      <c r="F57" s="69">
        <f t="shared" si="1"/>
        <v>14333</v>
      </c>
    </row>
    <row r="58" spans="1:6">
      <c r="A58">
        <v>67</v>
      </c>
      <c r="B58">
        <v>651.5</v>
      </c>
      <c r="C58" t="s">
        <v>63</v>
      </c>
      <c r="D58" t="s">
        <v>1291</v>
      </c>
      <c r="E58" s="68" t="str">
        <f t="shared" si="0"/>
        <v>20170829 13:06:50.254000</v>
      </c>
      <c r="F58" s="69">
        <f t="shared" si="1"/>
        <v>43650.5</v>
      </c>
    </row>
    <row r="59" spans="1:6">
      <c r="A59">
        <v>100</v>
      </c>
      <c r="B59">
        <v>650</v>
      </c>
      <c r="C59" t="s">
        <v>63</v>
      </c>
      <c r="D59" t="s">
        <v>1292</v>
      </c>
      <c r="E59" s="68" t="str">
        <f t="shared" si="0"/>
        <v>20170829 13:40:12.021000</v>
      </c>
      <c r="F59" s="69">
        <f t="shared" si="1"/>
        <v>65000</v>
      </c>
    </row>
    <row r="60" spans="1:6">
      <c r="A60">
        <v>88</v>
      </c>
      <c r="B60">
        <v>650</v>
      </c>
      <c r="C60" t="s">
        <v>63</v>
      </c>
      <c r="D60" t="s">
        <v>1292</v>
      </c>
      <c r="E60" s="68" t="str">
        <f t="shared" si="0"/>
        <v>20170829 13:40:12.021000</v>
      </c>
      <c r="F60" s="69">
        <f t="shared" si="1"/>
        <v>57200</v>
      </c>
    </row>
    <row r="61" spans="1:6">
      <c r="A61">
        <v>90</v>
      </c>
      <c r="B61">
        <v>650</v>
      </c>
      <c r="C61" t="s">
        <v>63</v>
      </c>
      <c r="D61" t="s">
        <v>1292</v>
      </c>
      <c r="E61" s="68" t="str">
        <f t="shared" si="0"/>
        <v>20170829 13:40:12.021000</v>
      </c>
      <c r="F61" s="69">
        <f t="shared" si="1"/>
        <v>58500</v>
      </c>
    </row>
    <row r="62" spans="1:6">
      <c r="A62">
        <v>55</v>
      </c>
      <c r="B62">
        <v>650</v>
      </c>
      <c r="C62" t="s">
        <v>63</v>
      </c>
      <c r="D62" t="s">
        <v>1292</v>
      </c>
      <c r="E62" s="68" t="str">
        <f t="shared" si="0"/>
        <v>20170829 13:40:12.021000</v>
      </c>
      <c r="F62" s="69">
        <f t="shared" si="1"/>
        <v>35750</v>
      </c>
    </row>
    <row r="63" spans="1:6">
      <c r="A63">
        <v>100</v>
      </c>
      <c r="B63">
        <v>650</v>
      </c>
      <c r="C63" t="s">
        <v>63</v>
      </c>
      <c r="D63" t="s">
        <v>1292</v>
      </c>
      <c r="E63" s="68" t="str">
        <f t="shared" si="0"/>
        <v>20170829 13:40:12.021000</v>
      </c>
      <c r="F63" s="69">
        <f t="shared" si="1"/>
        <v>65000</v>
      </c>
    </row>
    <row r="64" spans="1:6">
      <c r="A64">
        <v>100</v>
      </c>
      <c r="B64">
        <v>650</v>
      </c>
      <c r="C64" t="s">
        <v>63</v>
      </c>
      <c r="D64" t="s">
        <v>1292</v>
      </c>
      <c r="E64" s="68" t="str">
        <f t="shared" si="0"/>
        <v>20170829 13:40:12.021000</v>
      </c>
      <c r="F64" s="69">
        <f t="shared" si="1"/>
        <v>65000</v>
      </c>
    </row>
    <row r="65" spans="1:6">
      <c r="A65">
        <v>67</v>
      </c>
      <c r="B65">
        <v>650</v>
      </c>
      <c r="C65" t="s">
        <v>63</v>
      </c>
      <c r="D65" t="s">
        <v>1292</v>
      </c>
      <c r="E65" s="68" t="str">
        <f t="shared" ref="E65:E128" si="4">LEFT(D65,FIND(" ",D65)-1)&amp;" "&amp;IF((MID(D65,FIND(" ",D65)+1,2))&lt;"23",MID(D65,FIND(" ",D65)+1,2) + 2 - VALUE(MID(D65,28,1)),"0"&amp;"0")&amp;MID(D65,FIND(" ",D65)+3,13)</f>
        <v>20170829 13:40:12.021000</v>
      </c>
      <c r="F65" s="69">
        <f t="shared" si="1"/>
        <v>43550</v>
      </c>
    </row>
    <row r="66" spans="1:6">
      <c r="A66">
        <v>42</v>
      </c>
      <c r="B66">
        <v>647</v>
      </c>
      <c r="C66" t="s">
        <v>70</v>
      </c>
      <c r="D66" t="s">
        <v>1293</v>
      </c>
      <c r="E66" s="68" t="str">
        <f t="shared" si="4"/>
        <v>20170829 14:07:52.622453</v>
      </c>
      <c r="F66" s="69">
        <f t="shared" ref="F66:F129" si="5">A66*B66</f>
        <v>27174</v>
      </c>
    </row>
    <row r="67" spans="1:6">
      <c r="A67">
        <v>58</v>
      </c>
      <c r="B67">
        <v>647</v>
      </c>
      <c r="C67" t="s">
        <v>67</v>
      </c>
      <c r="D67" t="s">
        <v>1294</v>
      </c>
      <c r="E67" s="68" t="str">
        <f t="shared" si="4"/>
        <v>20170829 14:07:52.630397</v>
      </c>
      <c r="F67" s="69">
        <f t="shared" si="5"/>
        <v>37526</v>
      </c>
    </row>
    <row r="68" spans="1:6">
      <c r="A68">
        <v>270</v>
      </c>
      <c r="B68">
        <v>647</v>
      </c>
      <c r="C68" t="s">
        <v>63</v>
      </c>
      <c r="D68" t="s">
        <v>1295</v>
      </c>
      <c r="E68" s="68" t="str">
        <f t="shared" si="4"/>
        <v>20170829 14:07:52.632000</v>
      </c>
      <c r="F68" s="69">
        <f t="shared" si="5"/>
        <v>174690</v>
      </c>
    </row>
    <row r="69" spans="1:6">
      <c r="A69">
        <v>130</v>
      </c>
      <c r="B69">
        <v>647</v>
      </c>
      <c r="C69" t="s">
        <v>63</v>
      </c>
      <c r="D69" t="s">
        <v>1295</v>
      </c>
      <c r="E69" s="68" t="str">
        <f t="shared" si="4"/>
        <v>20170829 14:07:52.632000</v>
      </c>
      <c r="F69" s="69">
        <f t="shared" si="5"/>
        <v>84110</v>
      </c>
    </row>
    <row r="70" spans="1:6">
      <c r="A70">
        <v>70</v>
      </c>
      <c r="B70">
        <v>646</v>
      </c>
      <c r="C70" t="s">
        <v>63</v>
      </c>
      <c r="D70" t="s">
        <v>1296</v>
      </c>
      <c r="E70" s="68" t="str">
        <f t="shared" si="4"/>
        <v>20170829 14:23:49.556000</v>
      </c>
      <c r="F70" s="69">
        <f t="shared" si="5"/>
        <v>45220</v>
      </c>
    </row>
    <row r="71" spans="1:6">
      <c r="A71">
        <v>58</v>
      </c>
      <c r="B71">
        <v>646</v>
      </c>
      <c r="C71" t="s">
        <v>67</v>
      </c>
      <c r="D71" t="s">
        <v>1297</v>
      </c>
      <c r="E71" s="68" t="str">
        <f t="shared" si="4"/>
        <v>20170829 14:23:49.566730</v>
      </c>
      <c r="F71" s="69">
        <f t="shared" si="5"/>
        <v>37468</v>
      </c>
    </row>
    <row r="72" spans="1:6">
      <c r="A72">
        <v>42</v>
      </c>
      <c r="B72">
        <v>646</v>
      </c>
      <c r="C72" t="s">
        <v>70</v>
      </c>
      <c r="D72" t="s">
        <v>1298</v>
      </c>
      <c r="E72" s="68" t="str">
        <f t="shared" si="4"/>
        <v>20170829 14:23:49.566734</v>
      </c>
      <c r="F72" s="69">
        <f t="shared" si="5"/>
        <v>27132</v>
      </c>
    </row>
    <row r="73" spans="1:6">
      <c r="A73">
        <v>314</v>
      </c>
      <c r="B73">
        <v>646</v>
      </c>
      <c r="C73" t="s">
        <v>63</v>
      </c>
      <c r="D73" t="s">
        <v>1299</v>
      </c>
      <c r="E73" s="68" t="str">
        <f t="shared" si="4"/>
        <v>20170829 14:23:49.576000</v>
      </c>
      <c r="F73" s="69">
        <f t="shared" si="5"/>
        <v>202844</v>
      </c>
    </row>
    <row r="74" spans="1:6">
      <c r="A74">
        <v>16</v>
      </c>
      <c r="B74">
        <v>646</v>
      </c>
      <c r="C74" t="s">
        <v>63</v>
      </c>
      <c r="D74" t="s">
        <v>1299</v>
      </c>
      <c r="E74" s="68" t="str">
        <f t="shared" si="4"/>
        <v>20170829 14:23:49.576000</v>
      </c>
      <c r="F74" s="69">
        <f t="shared" si="5"/>
        <v>10336</v>
      </c>
    </row>
    <row r="75" spans="1:6">
      <c r="A75">
        <v>77</v>
      </c>
      <c r="B75">
        <v>648.5</v>
      </c>
      <c r="C75" t="s">
        <v>63</v>
      </c>
      <c r="D75" t="s">
        <v>1300</v>
      </c>
      <c r="E75" s="68" t="str">
        <f t="shared" si="4"/>
        <v>20170829 14:57:55.177000</v>
      </c>
      <c r="F75" s="69">
        <f t="shared" si="5"/>
        <v>49934.5</v>
      </c>
    </row>
    <row r="76" spans="1:6">
      <c r="A76">
        <v>94</v>
      </c>
      <c r="B76">
        <v>648.5</v>
      </c>
      <c r="C76" t="s">
        <v>63</v>
      </c>
      <c r="D76" t="s">
        <v>1300</v>
      </c>
      <c r="E76" s="68" t="str">
        <f t="shared" si="4"/>
        <v>20170829 14:57:55.177000</v>
      </c>
      <c r="F76" s="69">
        <f t="shared" si="5"/>
        <v>60959</v>
      </c>
    </row>
    <row r="77" spans="1:6">
      <c r="A77">
        <v>167</v>
      </c>
      <c r="B77">
        <v>648.5</v>
      </c>
      <c r="C77" t="s">
        <v>63</v>
      </c>
      <c r="D77" t="s">
        <v>1300</v>
      </c>
      <c r="E77" s="68" t="str">
        <f t="shared" si="4"/>
        <v>20170829 14:57:55.177000</v>
      </c>
      <c r="F77" s="69">
        <f t="shared" si="5"/>
        <v>108299.5</v>
      </c>
    </row>
    <row r="78" spans="1:6">
      <c r="A78">
        <v>90</v>
      </c>
      <c r="B78">
        <v>648.5</v>
      </c>
      <c r="C78" t="s">
        <v>63</v>
      </c>
      <c r="D78" t="s">
        <v>1300</v>
      </c>
      <c r="E78" s="68" t="str">
        <f t="shared" si="4"/>
        <v>20170829 14:57:55.177000</v>
      </c>
      <c r="F78" s="69">
        <f t="shared" si="5"/>
        <v>58365</v>
      </c>
    </row>
    <row r="79" spans="1:6">
      <c r="A79">
        <v>90</v>
      </c>
      <c r="B79">
        <v>648.5</v>
      </c>
      <c r="C79" t="s">
        <v>63</v>
      </c>
      <c r="D79" t="s">
        <v>1300</v>
      </c>
      <c r="E79" s="68" t="str">
        <f t="shared" si="4"/>
        <v>20170829 14:57:55.177000</v>
      </c>
      <c r="F79" s="69">
        <f t="shared" si="5"/>
        <v>58365</v>
      </c>
    </row>
    <row r="80" spans="1:6">
      <c r="A80">
        <v>20</v>
      </c>
      <c r="B80">
        <v>648.5</v>
      </c>
      <c r="C80" t="s">
        <v>63</v>
      </c>
      <c r="D80" t="s">
        <v>1301</v>
      </c>
      <c r="E80" s="68" t="str">
        <f t="shared" si="4"/>
        <v>20170829 14:57:55.207000</v>
      </c>
      <c r="F80" s="69">
        <f t="shared" si="5"/>
        <v>12970</v>
      </c>
    </row>
    <row r="81" spans="1:6">
      <c r="A81">
        <v>57</v>
      </c>
      <c r="B81">
        <v>648.5</v>
      </c>
      <c r="C81" t="s">
        <v>63</v>
      </c>
      <c r="D81" t="s">
        <v>1301</v>
      </c>
      <c r="E81" s="68" t="str">
        <f t="shared" si="4"/>
        <v>20170829 14:57:55.207000</v>
      </c>
      <c r="F81" s="69">
        <f t="shared" si="5"/>
        <v>36964.5</v>
      </c>
    </row>
    <row r="82" spans="1:6">
      <c r="A82">
        <v>405</v>
      </c>
      <c r="B82">
        <v>648.5</v>
      </c>
      <c r="C82" t="s">
        <v>63</v>
      </c>
      <c r="D82" t="s">
        <v>1302</v>
      </c>
      <c r="E82" s="68" t="str">
        <f t="shared" si="4"/>
        <v>20170829 14:58:05.207000</v>
      </c>
      <c r="F82" s="69">
        <f t="shared" si="5"/>
        <v>262642.5</v>
      </c>
    </row>
    <row r="83" spans="1:6">
      <c r="A83">
        <v>34</v>
      </c>
      <c r="B83">
        <v>650</v>
      </c>
      <c r="C83" t="s">
        <v>63</v>
      </c>
      <c r="D83" t="s">
        <v>1303</v>
      </c>
      <c r="E83" s="68" t="str">
        <f t="shared" si="4"/>
        <v>20170829 15:09:30.811000</v>
      </c>
      <c r="F83" s="69">
        <f t="shared" si="5"/>
        <v>22100</v>
      </c>
    </row>
    <row r="84" spans="1:6">
      <c r="A84">
        <v>100</v>
      </c>
      <c r="B84">
        <v>650</v>
      </c>
      <c r="C84" t="s">
        <v>63</v>
      </c>
      <c r="D84" t="s">
        <v>1303</v>
      </c>
      <c r="E84" s="68" t="str">
        <f t="shared" si="4"/>
        <v>20170829 15:09:30.811000</v>
      </c>
      <c r="F84" s="69">
        <f t="shared" si="5"/>
        <v>65000</v>
      </c>
    </row>
    <row r="85" spans="1:6">
      <c r="A85">
        <v>55</v>
      </c>
      <c r="B85">
        <v>650</v>
      </c>
      <c r="C85" t="s">
        <v>63</v>
      </c>
      <c r="D85" t="s">
        <v>1303</v>
      </c>
      <c r="E85" s="68" t="str">
        <f t="shared" si="4"/>
        <v>20170829 15:09:30.811000</v>
      </c>
      <c r="F85" s="69">
        <f t="shared" si="5"/>
        <v>35750</v>
      </c>
    </row>
    <row r="86" spans="1:6">
      <c r="A86">
        <v>102</v>
      </c>
      <c r="B86">
        <v>650</v>
      </c>
      <c r="C86" t="s">
        <v>63</v>
      </c>
      <c r="D86" t="s">
        <v>1303</v>
      </c>
      <c r="E86" s="68" t="str">
        <f t="shared" si="4"/>
        <v>20170829 15:09:30.811000</v>
      </c>
      <c r="F86" s="69">
        <f t="shared" si="5"/>
        <v>66300</v>
      </c>
    </row>
    <row r="87" spans="1:6">
      <c r="A87">
        <v>90</v>
      </c>
      <c r="B87">
        <v>650</v>
      </c>
      <c r="C87" t="s">
        <v>63</v>
      </c>
      <c r="D87" t="s">
        <v>1303</v>
      </c>
      <c r="E87" s="68" t="str">
        <f t="shared" si="4"/>
        <v>20170829 15:09:30.811000</v>
      </c>
      <c r="F87" s="69">
        <f t="shared" si="5"/>
        <v>58500</v>
      </c>
    </row>
    <row r="88" spans="1:6">
      <c r="A88">
        <v>100</v>
      </c>
      <c r="B88">
        <v>650</v>
      </c>
      <c r="C88" t="s">
        <v>63</v>
      </c>
      <c r="D88" t="s">
        <v>1303</v>
      </c>
      <c r="E88" s="68" t="str">
        <f t="shared" si="4"/>
        <v>20170829 15:09:30.811000</v>
      </c>
      <c r="F88" s="69">
        <f t="shared" si="5"/>
        <v>65000</v>
      </c>
    </row>
    <row r="89" spans="1:6">
      <c r="A89">
        <v>19</v>
      </c>
      <c r="B89">
        <v>650</v>
      </c>
      <c r="C89" t="s">
        <v>63</v>
      </c>
      <c r="D89" t="s">
        <v>1304</v>
      </c>
      <c r="E89" s="68" t="str">
        <f t="shared" si="4"/>
        <v>20170829 15:09:30.831000</v>
      </c>
      <c r="F89" s="69">
        <f t="shared" si="5"/>
        <v>12350</v>
      </c>
    </row>
    <row r="90" spans="1:6">
      <c r="A90">
        <v>58</v>
      </c>
      <c r="B90">
        <v>649</v>
      </c>
      <c r="C90" t="s">
        <v>63</v>
      </c>
      <c r="D90" t="s">
        <v>1305</v>
      </c>
      <c r="E90" s="68" t="str">
        <f t="shared" si="4"/>
        <v>20170829 15:26:45.887000</v>
      </c>
      <c r="F90" s="69">
        <f t="shared" si="5"/>
        <v>37642</v>
      </c>
    </row>
    <row r="91" spans="1:6">
      <c r="A91">
        <v>88</v>
      </c>
      <c r="B91">
        <v>649</v>
      </c>
      <c r="C91" t="s">
        <v>63</v>
      </c>
      <c r="D91" t="s">
        <v>1305</v>
      </c>
      <c r="E91" s="68" t="str">
        <f t="shared" si="4"/>
        <v>20170829 15:26:45.887000</v>
      </c>
      <c r="F91" s="69">
        <f t="shared" si="5"/>
        <v>57112</v>
      </c>
    </row>
    <row r="92" spans="1:6">
      <c r="A92">
        <v>76</v>
      </c>
      <c r="B92">
        <v>649</v>
      </c>
      <c r="C92" t="s">
        <v>63</v>
      </c>
      <c r="D92" t="s">
        <v>1305</v>
      </c>
      <c r="E92" s="68" t="str">
        <f t="shared" si="4"/>
        <v>20170829 15:26:45.887000</v>
      </c>
      <c r="F92" s="69">
        <f t="shared" si="5"/>
        <v>49324</v>
      </c>
    </row>
    <row r="93" spans="1:6">
      <c r="A93">
        <v>100</v>
      </c>
      <c r="B93">
        <v>649</v>
      </c>
      <c r="C93" t="s">
        <v>63</v>
      </c>
      <c r="D93" t="s">
        <v>1305</v>
      </c>
      <c r="E93" s="68" t="str">
        <f t="shared" si="4"/>
        <v>20170829 15:26:45.887000</v>
      </c>
      <c r="F93" s="69">
        <f t="shared" si="5"/>
        <v>64900</v>
      </c>
    </row>
    <row r="94" spans="1:6">
      <c r="A94">
        <v>55</v>
      </c>
      <c r="B94">
        <v>649</v>
      </c>
      <c r="C94" t="s">
        <v>63</v>
      </c>
      <c r="D94" t="s">
        <v>1305</v>
      </c>
      <c r="E94" s="68" t="str">
        <f t="shared" si="4"/>
        <v>20170829 15:26:45.887000</v>
      </c>
      <c r="F94" s="69">
        <f t="shared" si="5"/>
        <v>35695</v>
      </c>
    </row>
    <row r="95" spans="1:6">
      <c r="A95">
        <v>100</v>
      </c>
      <c r="B95">
        <v>649</v>
      </c>
      <c r="C95" t="s">
        <v>63</v>
      </c>
      <c r="D95" t="s">
        <v>1305</v>
      </c>
      <c r="E95" s="68" t="str">
        <f t="shared" si="4"/>
        <v>20170829 15:26:45.887000</v>
      </c>
      <c r="F95" s="69">
        <f t="shared" si="5"/>
        <v>64900</v>
      </c>
    </row>
    <row r="96" spans="1:6">
      <c r="A96">
        <v>59</v>
      </c>
      <c r="B96">
        <v>649</v>
      </c>
      <c r="C96" t="s">
        <v>63</v>
      </c>
      <c r="D96" t="s">
        <v>1305</v>
      </c>
      <c r="E96" s="68" t="str">
        <f t="shared" si="4"/>
        <v>20170829 15:26:45.887000</v>
      </c>
      <c r="F96" s="69">
        <f t="shared" si="5"/>
        <v>38291</v>
      </c>
    </row>
    <row r="97" spans="1:6">
      <c r="A97">
        <v>112</v>
      </c>
      <c r="B97">
        <v>649</v>
      </c>
      <c r="C97" t="s">
        <v>63</v>
      </c>
      <c r="D97" t="s">
        <v>1305</v>
      </c>
      <c r="E97" s="68" t="str">
        <f t="shared" si="4"/>
        <v>20170829 15:26:45.887000</v>
      </c>
      <c r="F97" s="69">
        <f t="shared" si="5"/>
        <v>72688</v>
      </c>
    </row>
    <row r="98" spans="1:6">
      <c r="A98">
        <v>90</v>
      </c>
      <c r="B98">
        <v>649</v>
      </c>
      <c r="C98" t="s">
        <v>63</v>
      </c>
      <c r="D98" t="s">
        <v>1305</v>
      </c>
      <c r="E98" s="68" t="str">
        <f t="shared" si="4"/>
        <v>20170829 15:26:45.887000</v>
      </c>
      <c r="F98" s="69">
        <f t="shared" si="5"/>
        <v>58410</v>
      </c>
    </row>
    <row r="99" spans="1:6">
      <c r="A99">
        <v>62</v>
      </c>
      <c r="B99">
        <v>649</v>
      </c>
      <c r="C99" t="s">
        <v>63</v>
      </c>
      <c r="D99" t="s">
        <v>1305</v>
      </c>
      <c r="E99" s="68" t="str">
        <f t="shared" si="4"/>
        <v>20170829 15:26:45.887000</v>
      </c>
      <c r="F99" s="69">
        <f t="shared" si="5"/>
        <v>40238</v>
      </c>
    </row>
    <row r="100" spans="1:6">
      <c r="A100">
        <v>68</v>
      </c>
      <c r="B100">
        <v>650</v>
      </c>
      <c r="C100" t="s">
        <v>63</v>
      </c>
      <c r="D100" t="s">
        <v>1306</v>
      </c>
      <c r="E100" s="68" t="str">
        <f t="shared" si="4"/>
        <v>20170829 15:51:33.377000</v>
      </c>
      <c r="F100" s="69">
        <f t="shared" si="5"/>
        <v>44200</v>
      </c>
    </row>
    <row r="101" spans="1:6">
      <c r="A101">
        <v>156</v>
      </c>
      <c r="B101">
        <v>650</v>
      </c>
      <c r="C101" t="s">
        <v>63</v>
      </c>
      <c r="D101" t="s">
        <v>1306</v>
      </c>
      <c r="E101" s="68" t="str">
        <f t="shared" si="4"/>
        <v>20170829 15:51:33.377000</v>
      </c>
      <c r="F101" s="69">
        <f t="shared" si="5"/>
        <v>101400</v>
      </c>
    </row>
    <row r="102" spans="1:6">
      <c r="A102">
        <v>100</v>
      </c>
      <c r="B102">
        <v>650</v>
      </c>
      <c r="C102" t="s">
        <v>63</v>
      </c>
      <c r="D102" t="s">
        <v>1306</v>
      </c>
      <c r="E102" s="68" t="str">
        <f t="shared" si="4"/>
        <v>20170829 15:51:33.377000</v>
      </c>
      <c r="F102" s="69">
        <f t="shared" si="5"/>
        <v>65000</v>
      </c>
    </row>
    <row r="103" spans="1:6">
      <c r="A103">
        <v>17</v>
      </c>
      <c r="B103">
        <v>650</v>
      </c>
      <c r="C103" t="s">
        <v>63</v>
      </c>
      <c r="D103" t="s">
        <v>1306</v>
      </c>
      <c r="E103" s="68" t="str">
        <f t="shared" si="4"/>
        <v>20170829 15:51:33.377000</v>
      </c>
      <c r="F103" s="69">
        <f t="shared" si="5"/>
        <v>11050</v>
      </c>
    </row>
    <row r="104" spans="1:6">
      <c r="A104">
        <v>90</v>
      </c>
      <c r="B104">
        <v>650</v>
      </c>
      <c r="C104" t="s">
        <v>63</v>
      </c>
      <c r="D104" t="s">
        <v>1306</v>
      </c>
      <c r="E104" s="68" t="str">
        <f t="shared" si="4"/>
        <v>20170829 15:51:33.377000</v>
      </c>
      <c r="F104" s="69">
        <f t="shared" si="5"/>
        <v>58500</v>
      </c>
    </row>
    <row r="105" spans="1:6">
      <c r="A105">
        <v>75</v>
      </c>
      <c r="B105">
        <v>650</v>
      </c>
      <c r="C105" t="s">
        <v>63</v>
      </c>
      <c r="D105" t="s">
        <v>1306</v>
      </c>
      <c r="E105" s="68" t="str">
        <f t="shared" si="4"/>
        <v>20170829 15:51:33.377000</v>
      </c>
      <c r="F105" s="69">
        <f t="shared" si="5"/>
        <v>48750</v>
      </c>
    </row>
    <row r="106" spans="1:6">
      <c r="A106">
        <v>90</v>
      </c>
      <c r="B106">
        <v>650</v>
      </c>
      <c r="C106" t="s">
        <v>63</v>
      </c>
      <c r="D106" t="s">
        <v>1306</v>
      </c>
      <c r="E106" s="68" t="str">
        <f t="shared" si="4"/>
        <v>20170829 15:51:33.377000</v>
      </c>
      <c r="F106" s="69">
        <f t="shared" si="5"/>
        <v>58500</v>
      </c>
    </row>
    <row r="107" spans="1:6">
      <c r="A107">
        <v>70</v>
      </c>
      <c r="B107">
        <v>650</v>
      </c>
      <c r="C107" t="s">
        <v>63</v>
      </c>
      <c r="D107" t="s">
        <v>1306</v>
      </c>
      <c r="E107" s="68" t="str">
        <f t="shared" si="4"/>
        <v>20170829 15:51:33.377000</v>
      </c>
      <c r="F107" s="69">
        <f t="shared" si="5"/>
        <v>45500</v>
      </c>
    </row>
    <row r="108" spans="1:6">
      <c r="A108">
        <v>334</v>
      </c>
      <c r="B108">
        <v>650</v>
      </c>
      <c r="C108" t="s">
        <v>63</v>
      </c>
      <c r="D108" t="s">
        <v>1306</v>
      </c>
      <c r="E108" s="68" t="str">
        <f t="shared" si="4"/>
        <v>20170829 15:51:33.377000</v>
      </c>
      <c r="F108" s="69">
        <f t="shared" si="5"/>
        <v>217100</v>
      </c>
    </row>
    <row r="109" spans="1:6">
      <c r="A109">
        <v>90</v>
      </c>
      <c r="B109">
        <v>650.5</v>
      </c>
      <c r="C109" t="s">
        <v>63</v>
      </c>
      <c r="D109" t="s">
        <v>1307</v>
      </c>
      <c r="E109" s="68" t="str">
        <f t="shared" si="4"/>
        <v>20170829 16:09:56.574000</v>
      </c>
      <c r="F109" s="69">
        <f t="shared" si="5"/>
        <v>58545</v>
      </c>
    </row>
    <row r="110" spans="1:6">
      <c r="A110">
        <v>78</v>
      </c>
      <c r="B110">
        <v>650.5</v>
      </c>
      <c r="C110" t="s">
        <v>63</v>
      </c>
      <c r="D110" t="s">
        <v>1307</v>
      </c>
      <c r="E110" s="68" t="str">
        <f t="shared" si="4"/>
        <v>20170829 16:09:56.574000</v>
      </c>
      <c r="F110" s="69">
        <f t="shared" si="5"/>
        <v>50739</v>
      </c>
    </row>
    <row r="111" spans="1:6">
      <c r="A111">
        <v>89</v>
      </c>
      <c r="B111">
        <v>650.5</v>
      </c>
      <c r="C111" t="s">
        <v>63</v>
      </c>
      <c r="D111" t="s">
        <v>1307</v>
      </c>
      <c r="E111" s="68" t="str">
        <f t="shared" si="4"/>
        <v>20170829 16:09:56.574000</v>
      </c>
      <c r="F111" s="69">
        <f t="shared" si="5"/>
        <v>57894.5</v>
      </c>
    </row>
    <row r="112" spans="1:6">
      <c r="A112">
        <v>90</v>
      </c>
      <c r="B112">
        <v>650.5</v>
      </c>
      <c r="C112" t="s">
        <v>63</v>
      </c>
      <c r="D112" t="s">
        <v>1307</v>
      </c>
      <c r="E112" s="68" t="str">
        <f t="shared" si="4"/>
        <v>20170829 16:09:56.574000</v>
      </c>
      <c r="F112" s="69">
        <f t="shared" si="5"/>
        <v>58545</v>
      </c>
    </row>
    <row r="113" spans="1:6">
      <c r="A113">
        <v>100</v>
      </c>
      <c r="B113">
        <v>650.5</v>
      </c>
      <c r="C113" t="s">
        <v>63</v>
      </c>
      <c r="D113" t="s">
        <v>1307</v>
      </c>
      <c r="E113" s="68" t="str">
        <f t="shared" si="4"/>
        <v>20170829 16:09:56.574000</v>
      </c>
      <c r="F113" s="69">
        <f t="shared" si="5"/>
        <v>65050</v>
      </c>
    </row>
    <row r="114" spans="1:6">
      <c r="A114">
        <v>62</v>
      </c>
      <c r="B114">
        <v>650.5</v>
      </c>
      <c r="C114" t="s">
        <v>63</v>
      </c>
      <c r="D114" t="s">
        <v>1307</v>
      </c>
      <c r="E114" s="68" t="str">
        <f t="shared" si="4"/>
        <v>20170829 16:09:56.574000</v>
      </c>
      <c r="F114" s="69">
        <f t="shared" si="5"/>
        <v>40331</v>
      </c>
    </row>
    <row r="115" spans="1:6">
      <c r="A115">
        <v>100</v>
      </c>
      <c r="B115">
        <v>650.5</v>
      </c>
      <c r="C115" t="s">
        <v>63</v>
      </c>
      <c r="D115" t="s">
        <v>1307</v>
      </c>
      <c r="E115" s="68" t="str">
        <f t="shared" si="4"/>
        <v>20170829 16:09:56.574000</v>
      </c>
      <c r="F115" s="69">
        <f t="shared" si="5"/>
        <v>65050</v>
      </c>
    </row>
    <row r="116" spans="1:6">
      <c r="A116">
        <v>100</v>
      </c>
      <c r="B116">
        <v>650.5</v>
      </c>
      <c r="C116" t="s">
        <v>63</v>
      </c>
      <c r="D116" t="s">
        <v>1307</v>
      </c>
      <c r="E116" s="68" t="str">
        <f t="shared" si="4"/>
        <v>20170829 16:09:56.574000</v>
      </c>
      <c r="F116" s="69">
        <f t="shared" si="5"/>
        <v>65050</v>
      </c>
    </row>
    <row r="117" spans="1:6">
      <c r="A117">
        <v>91</v>
      </c>
      <c r="B117">
        <v>650.5</v>
      </c>
      <c r="C117" t="s">
        <v>63</v>
      </c>
      <c r="D117" t="s">
        <v>1307</v>
      </c>
      <c r="E117" s="68" t="str">
        <f t="shared" si="4"/>
        <v>20170829 16:09:56.574000</v>
      </c>
      <c r="F117" s="69">
        <f t="shared" si="5"/>
        <v>59195.5</v>
      </c>
    </row>
    <row r="118" spans="1:6">
      <c r="A118">
        <v>160</v>
      </c>
      <c r="B118">
        <v>650.5</v>
      </c>
      <c r="C118" t="s">
        <v>63</v>
      </c>
      <c r="D118" t="s">
        <v>1308</v>
      </c>
      <c r="E118" s="68" t="str">
        <f t="shared" si="4"/>
        <v>20170829 16:29:16.378000</v>
      </c>
      <c r="F118" s="69">
        <f t="shared" si="5"/>
        <v>104080</v>
      </c>
    </row>
    <row r="119" spans="1:6">
      <c r="A119">
        <v>54</v>
      </c>
      <c r="B119">
        <v>650.5</v>
      </c>
      <c r="C119" t="s">
        <v>63</v>
      </c>
      <c r="D119" t="s">
        <v>1308</v>
      </c>
      <c r="E119" s="68" t="str">
        <f t="shared" si="4"/>
        <v>20170829 16:29:16.378000</v>
      </c>
      <c r="F119" s="69">
        <f t="shared" si="5"/>
        <v>35127</v>
      </c>
    </row>
    <row r="120" spans="1:6">
      <c r="A120">
        <v>90</v>
      </c>
      <c r="B120">
        <v>650.5</v>
      </c>
      <c r="C120" t="s">
        <v>63</v>
      </c>
      <c r="D120" t="s">
        <v>1308</v>
      </c>
      <c r="E120" s="68" t="str">
        <f t="shared" si="4"/>
        <v>20170829 16:29:16.378000</v>
      </c>
      <c r="F120" s="69">
        <f t="shared" si="5"/>
        <v>58545</v>
      </c>
    </row>
    <row r="121" spans="1:6">
      <c r="A121">
        <v>170</v>
      </c>
      <c r="B121">
        <v>650.5</v>
      </c>
      <c r="C121" t="s">
        <v>63</v>
      </c>
      <c r="D121" t="s">
        <v>1308</v>
      </c>
      <c r="E121" s="68" t="str">
        <f t="shared" si="4"/>
        <v>20170829 16:29:16.378000</v>
      </c>
      <c r="F121" s="69">
        <f t="shared" si="5"/>
        <v>110585</v>
      </c>
    </row>
    <row r="122" spans="1:6">
      <c r="A122">
        <v>26</v>
      </c>
      <c r="B122">
        <v>650.5</v>
      </c>
      <c r="C122" t="s">
        <v>63</v>
      </c>
      <c r="D122" t="s">
        <v>1308</v>
      </c>
      <c r="E122" s="68" t="str">
        <f t="shared" si="4"/>
        <v>20170829 16:29:16.378000</v>
      </c>
      <c r="F122" s="69">
        <f t="shared" si="5"/>
        <v>16913</v>
      </c>
    </row>
    <row r="123" spans="1:6">
      <c r="A123">
        <v>74</v>
      </c>
      <c r="B123">
        <v>650.5</v>
      </c>
      <c r="C123" t="s">
        <v>63</v>
      </c>
      <c r="D123" t="s">
        <v>1309</v>
      </c>
      <c r="E123" s="68" t="str">
        <f t="shared" si="4"/>
        <v>20170829 16:29:31.973000</v>
      </c>
      <c r="F123" s="69">
        <f t="shared" si="5"/>
        <v>48137</v>
      </c>
    </row>
    <row r="124" spans="1:6">
      <c r="A124">
        <v>86</v>
      </c>
      <c r="B124">
        <v>650.5</v>
      </c>
      <c r="C124" t="s">
        <v>63</v>
      </c>
      <c r="D124" t="s">
        <v>1309</v>
      </c>
      <c r="E124" s="68" t="str">
        <f t="shared" si="4"/>
        <v>20170829 16:29:31.973000</v>
      </c>
      <c r="F124" s="69">
        <f t="shared" si="5"/>
        <v>55943</v>
      </c>
    </row>
    <row r="125" spans="1:6">
      <c r="A125">
        <v>132</v>
      </c>
      <c r="B125">
        <v>650.5</v>
      </c>
      <c r="C125" t="s">
        <v>63</v>
      </c>
      <c r="D125" t="s">
        <v>1309</v>
      </c>
      <c r="E125" s="68" t="str">
        <f t="shared" si="4"/>
        <v>20170829 16:29:31.973000</v>
      </c>
      <c r="F125" s="69">
        <f t="shared" si="5"/>
        <v>85866</v>
      </c>
    </row>
    <row r="126" spans="1:6">
      <c r="A126">
        <v>121</v>
      </c>
      <c r="B126">
        <v>650.5</v>
      </c>
      <c r="C126" t="s">
        <v>63</v>
      </c>
      <c r="D126" t="s">
        <v>1309</v>
      </c>
      <c r="E126" s="68" t="str">
        <f t="shared" si="4"/>
        <v>20170829 16:29:31.973000</v>
      </c>
      <c r="F126" s="69">
        <f t="shared" si="5"/>
        <v>78710.5</v>
      </c>
    </row>
    <row r="127" spans="1:6">
      <c r="A127">
        <v>100</v>
      </c>
      <c r="B127">
        <v>650.5</v>
      </c>
      <c r="C127" t="s">
        <v>63</v>
      </c>
      <c r="D127" t="s">
        <v>1309</v>
      </c>
      <c r="E127" s="68" t="str">
        <f t="shared" si="4"/>
        <v>20170829 16:29:31.973000</v>
      </c>
      <c r="F127" s="69">
        <f t="shared" si="5"/>
        <v>65050</v>
      </c>
    </row>
    <row r="128" spans="1:6">
      <c r="A128">
        <v>83</v>
      </c>
      <c r="B128">
        <v>650.5</v>
      </c>
      <c r="C128" t="s">
        <v>63</v>
      </c>
      <c r="D128" t="s">
        <v>1309</v>
      </c>
      <c r="E128" s="68" t="str">
        <f t="shared" si="4"/>
        <v>20170829 16:29:31.973000</v>
      </c>
      <c r="F128" s="69">
        <f t="shared" si="5"/>
        <v>53991.5</v>
      </c>
    </row>
    <row r="129" spans="1:6">
      <c r="A129">
        <v>4</v>
      </c>
      <c r="B129">
        <v>650.5</v>
      </c>
      <c r="C129" t="s">
        <v>63</v>
      </c>
      <c r="D129" t="s">
        <v>1309</v>
      </c>
      <c r="E129" s="68" t="str">
        <f t="shared" ref="E129:E150" si="6">LEFT(D129,FIND(" ",D129)-1)&amp;" "&amp;IF((MID(D129,FIND(" ",D129)+1,2))&lt;"23",MID(D129,FIND(" ",D129)+1,2) + 2 - VALUE(MID(D129,28,1)),"0"&amp;"0")&amp;MID(D129,FIND(" ",D129)+3,13)</f>
        <v>20170829 16:29:31.973000</v>
      </c>
      <c r="F129" s="69">
        <f t="shared" si="5"/>
        <v>2602</v>
      </c>
    </row>
    <row r="130" spans="1:6">
      <c r="A130">
        <v>88</v>
      </c>
      <c r="B130">
        <v>650</v>
      </c>
      <c r="C130" t="s">
        <v>63</v>
      </c>
      <c r="D130" t="s">
        <v>1310</v>
      </c>
      <c r="E130" s="68" t="str">
        <f t="shared" si="6"/>
        <v>20170829 16:47:30.524000</v>
      </c>
      <c r="F130" s="69">
        <f t="shared" ref="F130:F150" si="7">A130*B130</f>
        <v>57200</v>
      </c>
    </row>
    <row r="131" spans="1:6">
      <c r="A131">
        <v>10</v>
      </c>
      <c r="B131">
        <v>650</v>
      </c>
      <c r="C131" t="s">
        <v>63</v>
      </c>
      <c r="D131" t="s">
        <v>1310</v>
      </c>
      <c r="E131" s="68" t="str">
        <f t="shared" si="6"/>
        <v>20170829 16:47:30.524000</v>
      </c>
      <c r="F131" s="69">
        <f t="shared" si="7"/>
        <v>6500</v>
      </c>
    </row>
    <row r="132" spans="1:6">
      <c r="A132">
        <v>90</v>
      </c>
      <c r="B132">
        <v>650</v>
      </c>
      <c r="C132" t="s">
        <v>63</v>
      </c>
      <c r="D132" t="s">
        <v>1310</v>
      </c>
      <c r="E132" s="68" t="str">
        <f t="shared" si="6"/>
        <v>20170829 16:47:30.524000</v>
      </c>
      <c r="F132" s="69">
        <f t="shared" si="7"/>
        <v>58500</v>
      </c>
    </row>
    <row r="133" spans="1:6">
      <c r="A133">
        <v>99</v>
      </c>
      <c r="B133">
        <v>650</v>
      </c>
      <c r="C133" t="s">
        <v>63</v>
      </c>
      <c r="D133" t="s">
        <v>1310</v>
      </c>
      <c r="E133" s="68" t="str">
        <f t="shared" si="6"/>
        <v>20170829 16:47:30.524000</v>
      </c>
      <c r="F133" s="69">
        <f t="shared" si="7"/>
        <v>64350</v>
      </c>
    </row>
    <row r="134" spans="1:6">
      <c r="A134">
        <v>100</v>
      </c>
      <c r="B134">
        <v>650</v>
      </c>
      <c r="C134" t="s">
        <v>63</v>
      </c>
      <c r="D134" t="s">
        <v>1310</v>
      </c>
      <c r="E134" s="68" t="str">
        <f t="shared" si="6"/>
        <v>20170829 16:47:30.524000</v>
      </c>
      <c r="F134" s="69">
        <f t="shared" si="7"/>
        <v>65000</v>
      </c>
    </row>
    <row r="135" spans="1:6">
      <c r="A135">
        <v>100</v>
      </c>
      <c r="B135">
        <v>650</v>
      </c>
      <c r="C135" t="s">
        <v>63</v>
      </c>
      <c r="D135" t="s">
        <v>1310</v>
      </c>
      <c r="E135" s="68" t="str">
        <f t="shared" si="6"/>
        <v>20170829 16:47:30.524000</v>
      </c>
      <c r="F135" s="69">
        <f t="shared" si="7"/>
        <v>65000</v>
      </c>
    </row>
    <row r="136" spans="1:6">
      <c r="A136">
        <v>77</v>
      </c>
      <c r="B136">
        <v>650</v>
      </c>
      <c r="C136" t="s">
        <v>63</v>
      </c>
      <c r="D136" t="s">
        <v>1310</v>
      </c>
      <c r="E136" s="68" t="str">
        <f t="shared" si="6"/>
        <v>20170829 16:47:30.524000</v>
      </c>
      <c r="F136" s="69">
        <f t="shared" si="7"/>
        <v>50050</v>
      </c>
    </row>
    <row r="137" spans="1:6">
      <c r="A137">
        <v>11</v>
      </c>
      <c r="B137">
        <v>650</v>
      </c>
      <c r="C137" t="s">
        <v>63</v>
      </c>
      <c r="D137" t="s">
        <v>1310</v>
      </c>
      <c r="E137" s="68" t="str">
        <f t="shared" si="6"/>
        <v>20170829 16:47:30.524000</v>
      </c>
      <c r="F137" s="69">
        <f t="shared" si="7"/>
        <v>7150</v>
      </c>
    </row>
    <row r="138" spans="1:6">
      <c r="A138">
        <v>90</v>
      </c>
      <c r="B138">
        <v>650</v>
      </c>
      <c r="C138" t="s">
        <v>63</v>
      </c>
      <c r="D138" t="s">
        <v>1310</v>
      </c>
      <c r="E138" s="68" t="str">
        <f t="shared" si="6"/>
        <v>20170829 16:47:30.524000</v>
      </c>
      <c r="F138" s="69">
        <f t="shared" si="7"/>
        <v>58500</v>
      </c>
    </row>
    <row r="139" spans="1:6">
      <c r="A139">
        <v>177</v>
      </c>
      <c r="B139">
        <v>650</v>
      </c>
      <c r="C139" t="s">
        <v>63</v>
      </c>
      <c r="D139" t="s">
        <v>1310</v>
      </c>
      <c r="E139" s="68" t="str">
        <f t="shared" si="6"/>
        <v>20170829 16:47:30.524000</v>
      </c>
      <c r="F139" s="69">
        <f t="shared" si="7"/>
        <v>115050</v>
      </c>
    </row>
    <row r="140" spans="1:6">
      <c r="A140">
        <v>21</v>
      </c>
      <c r="B140">
        <v>650</v>
      </c>
      <c r="C140" t="s">
        <v>63</v>
      </c>
      <c r="D140" t="s">
        <v>1310</v>
      </c>
      <c r="E140" s="68" t="str">
        <f t="shared" si="6"/>
        <v>20170829 16:47:30.524000</v>
      </c>
      <c r="F140" s="69">
        <f t="shared" si="7"/>
        <v>13650</v>
      </c>
    </row>
    <row r="141" spans="1:6">
      <c r="A141">
        <v>100</v>
      </c>
      <c r="B141">
        <v>650</v>
      </c>
      <c r="C141" t="s">
        <v>63</v>
      </c>
      <c r="D141" t="s">
        <v>1310</v>
      </c>
      <c r="E141" s="68" t="str">
        <f t="shared" si="6"/>
        <v>20170829 16:47:30.524000</v>
      </c>
      <c r="F141" s="69">
        <f t="shared" si="7"/>
        <v>65000</v>
      </c>
    </row>
    <row r="142" spans="1:6">
      <c r="A142">
        <v>37</v>
      </c>
      <c r="B142">
        <v>650</v>
      </c>
      <c r="C142" t="s">
        <v>63</v>
      </c>
      <c r="D142" t="s">
        <v>1310</v>
      </c>
      <c r="E142" s="68" t="str">
        <f t="shared" si="6"/>
        <v>20170829 16:47:30.524000</v>
      </c>
      <c r="F142" s="69">
        <f t="shared" si="7"/>
        <v>24050</v>
      </c>
    </row>
    <row r="143" spans="1:6">
      <c r="A143">
        <v>222</v>
      </c>
      <c r="B143">
        <v>650</v>
      </c>
      <c r="C143" t="s">
        <v>63</v>
      </c>
      <c r="D143" t="s">
        <v>1311</v>
      </c>
      <c r="E143" s="68" t="str">
        <f t="shared" si="6"/>
        <v>20170829 16:49:49.152000</v>
      </c>
      <c r="F143" s="69">
        <f t="shared" si="7"/>
        <v>144300</v>
      </c>
    </row>
    <row r="144" spans="1:6">
      <c r="A144">
        <v>1</v>
      </c>
      <c r="B144">
        <v>650</v>
      </c>
      <c r="C144" t="s">
        <v>63</v>
      </c>
      <c r="D144" t="s">
        <v>1311</v>
      </c>
      <c r="E144" s="68" t="str">
        <f t="shared" si="6"/>
        <v>20170829 16:49:49.152000</v>
      </c>
      <c r="F144" s="69">
        <f t="shared" si="7"/>
        <v>650</v>
      </c>
    </row>
    <row r="145" spans="1:6">
      <c r="A145">
        <v>52</v>
      </c>
      <c r="B145">
        <v>650</v>
      </c>
      <c r="C145" t="s">
        <v>63</v>
      </c>
      <c r="D145" t="s">
        <v>1311</v>
      </c>
      <c r="E145" s="68" t="str">
        <f t="shared" si="6"/>
        <v>20170829 16:49:49.152000</v>
      </c>
      <c r="F145" s="69">
        <f t="shared" si="7"/>
        <v>33800</v>
      </c>
    </row>
    <row r="146" spans="1:6">
      <c r="A146">
        <v>111</v>
      </c>
      <c r="B146">
        <v>650</v>
      </c>
      <c r="C146" t="s">
        <v>63</v>
      </c>
      <c r="D146" t="s">
        <v>1311</v>
      </c>
      <c r="E146" s="68" t="str">
        <f t="shared" si="6"/>
        <v>20170829 16:49:49.152000</v>
      </c>
      <c r="F146" s="69">
        <f t="shared" si="7"/>
        <v>72150</v>
      </c>
    </row>
    <row r="147" spans="1:6">
      <c r="A147">
        <v>80</v>
      </c>
      <c r="B147">
        <v>650</v>
      </c>
      <c r="C147" t="s">
        <v>63</v>
      </c>
      <c r="D147" t="s">
        <v>1311</v>
      </c>
      <c r="E147" s="68" t="str">
        <f t="shared" si="6"/>
        <v>20170829 16:49:49.152000</v>
      </c>
      <c r="F147" s="69">
        <f t="shared" si="7"/>
        <v>52000</v>
      </c>
    </row>
    <row r="148" spans="1:6">
      <c r="A148">
        <v>86</v>
      </c>
      <c r="B148">
        <v>650</v>
      </c>
      <c r="C148" t="s">
        <v>63</v>
      </c>
      <c r="D148" t="s">
        <v>1311</v>
      </c>
      <c r="E148" s="68" t="str">
        <f t="shared" si="6"/>
        <v>20170829 16:49:49.152000</v>
      </c>
      <c r="F148" s="69">
        <f t="shared" si="7"/>
        <v>55900</v>
      </c>
    </row>
    <row r="149" spans="1:6">
      <c r="A149">
        <v>210</v>
      </c>
      <c r="B149">
        <v>650</v>
      </c>
      <c r="C149" t="s">
        <v>63</v>
      </c>
      <c r="D149" t="s">
        <v>1311</v>
      </c>
      <c r="E149" s="68" t="str">
        <f t="shared" si="6"/>
        <v>20170829 16:49:49.152000</v>
      </c>
      <c r="F149" s="69">
        <f t="shared" si="7"/>
        <v>136500</v>
      </c>
    </row>
    <row r="150" spans="1:6">
      <c r="A150">
        <v>38</v>
      </c>
      <c r="B150">
        <v>650</v>
      </c>
      <c r="C150" t="s">
        <v>63</v>
      </c>
      <c r="D150" t="s">
        <v>1311</v>
      </c>
      <c r="E150" s="68" t="str">
        <f t="shared" si="6"/>
        <v>20170829 16:49:49.152000</v>
      </c>
      <c r="F150" s="69">
        <f t="shared" si="7"/>
        <v>24700</v>
      </c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L89"/>
  <sheetViews>
    <sheetView workbookViewId="0">
      <selection activeCell="A2" sqref="A2:E89"/>
    </sheetView>
  </sheetViews>
  <sheetFormatPr defaultRowHeight="12.75"/>
  <cols>
    <col min="3" max="3" width="8" customWidth="1"/>
    <col min="4" max="4" width="9.140625" hidden="1" customWidth="1"/>
    <col min="5" max="5" width="20" customWidth="1"/>
    <col min="6" max="6" width="11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3.8554687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350</v>
      </c>
      <c r="B2">
        <v>653.5</v>
      </c>
      <c r="C2" t="s">
        <v>63</v>
      </c>
      <c r="D2" t="s">
        <v>1221</v>
      </c>
      <c r="E2" s="68" t="str">
        <f t="shared" ref="E2:E65" si="0">LEFT(D2,FIND(" ",D2)-1)&amp;" "&amp;IF((MID(D2,FIND(" ",D2)+1,2))&lt;"23",MID(D2,FIND(" ",D2)+1,2) + 2 - VALUE(MID(D2,28,1)),"0"&amp;"0")&amp;MID(D2,FIND(" ",D2)+3,13)</f>
        <v>20170828 9:10:15.263000</v>
      </c>
      <c r="F2" s="69">
        <f t="shared" ref="F2:F65" si="1">A2*B2</f>
        <v>228725</v>
      </c>
    </row>
    <row r="3" spans="1:12">
      <c r="A3">
        <v>288</v>
      </c>
      <c r="B3">
        <v>653</v>
      </c>
      <c r="C3" t="s">
        <v>63</v>
      </c>
      <c r="D3" t="s">
        <v>1222</v>
      </c>
      <c r="E3" s="68" t="str">
        <f t="shared" si="0"/>
        <v>20170828 9:13:51.022000</v>
      </c>
      <c r="F3" s="69">
        <f t="shared" si="1"/>
        <v>188064</v>
      </c>
      <c r="H3" s="77" t="s">
        <v>150</v>
      </c>
      <c r="I3" s="70" t="s">
        <v>151</v>
      </c>
      <c r="J3" s="71" t="s">
        <v>152</v>
      </c>
      <c r="K3" s="72" t="s">
        <v>153</v>
      </c>
      <c r="L3" s="72" t="s">
        <v>154</v>
      </c>
    </row>
    <row r="4" spans="1:12">
      <c r="A4">
        <v>90</v>
      </c>
      <c r="B4">
        <v>653.5</v>
      </c>
      <c r="C4" t="s">
        <v>63</v>
      </c>
      <c r="D4" t="s">
        <v>1223</v>
      </c>
      <c r="E4" s="68" t="str">
        <f t="shared" si="0"/>
        <v>20170828 9:16:17.794000</v>
      </c>
      <c r="F4" s="69">
        <f t="shared" si="1"/>
        <v>58815</v>
      </c>
      <c r="H4" s="73" t="s">
        <v>70</v>
      </c>
      <c r="I4" s="70">
        <v>54</v>
      </c>
      <c r="J4" s="74">
        <v>662.75</v>
      </c>
      <c r="K4" s="75">
        <f>I4*L4</f>
        <v>35826</v>
      </c>
      <c r="L4" s="75">
        <f>SUMIF($C$2:$C$10000,"="&amp;H4,$F$2:$F$10000)/I4</f>
        <v>663.44444444444446</v>
      </c>
    </row>
    <row r="5" spans="1:12">
      <c r="A5">
        <v>200</v>
      </c>
      <c r="B5">
        <v>653.5</v>
      </c>
      <c r="C5" t="s">
        <v>63</v>
      </c>
      <c r="D5" t="s">
        <v>1223</v>
      </c>
      <c r="E5" s="68" t="str">
        <f t="shared" si="0"/>
        <v>20170828 9:16:17.794000</v>
      </c>
      <c r="F5" s="69">
        <f t="shared" si="1"/>
        <v>130700</v>
      </c>
      <c r="H5" s="73" t="s">
        <v>67</v>
      </c>
      <c r="I5" s="70">
        <v>75</v>
      </c>
      <c r="J5" s="74">
        <v>663.16666666666663</v>
      </c>
      <c r="K5" s="75">
        <f t="shared" ref="K5:K6" si="2">I5*L5</f>
        <v>49757.499999999993</v>
      </c>
      <c r="L5" s="75">
        <f>SUMIF($C$2:$C$10000,"="&amp;H5,$F$2:$F$10000)/I5</f>
        <v>663.43333333333328</v>
      </c>
    </row>
    <row r="6" spans="1:12">
      <c r="A6">
        <v>60</v>
      </c>
      <c r="B6">
        <v>653.5</v>
      </c>
      <c r="C6" t="s">
        <v>63</v>
      </c>
      <c r="D6" t="s">
        <v>1223</v>
      </c>
      <c r="E6" s="68" t="str">
        <f t="shared" si="0"/>
        <v>20170828 9:16:17.794000</v>
      </c>
      <c r="F6" s="69">
        <f t="shared" si="1"/>
        <v>39210</v>
      </c>
      <c r="H6" s="73" t="s">
        <v>63</v>
      </c>
      <c r="I6" s="70">
        <v>11871</v>
      </c>
      <c r="J6" s="74">
        <v>657.99397590361446</v>
      </c>
      <c r="K6" s="75">
        <f t="shared" si="2"/>
        <v>7816588.9999999991</v>
      </c>
      <c r="L6" s="75">
        <f t="shared" ref="L6" si="3">SUMIF($C$2:$C$10000,"="&amp;H6,$F$2:$F$10000)/I6</f>
        <v>658.46087103024172</v>
      </c>
    </row>
    <row r="7" spans="1:12">
      <c r="A7">
        <v>12</v>
      </c>
      <c r="B7">
        <v>653</v>
      </c>
      <c r="C7" t="s">
        <v>63</v>
      </c>
      <c r="D7" t="s">
        <v>1224</v>
      </c>
      <c r="E7" s="68" t="str">
        <f t="shared" si="0"/>
        <v>20170828 9:17:42.671000</v>
      </c>
      <c r="F7" s="69">
        <f t="shared" si="1"/>
        <v>7836</v>
      </c>
      <c r="H7" s="73" t="s">
        <v>155</v>
      </c>
      <c r="I7" s="70">
        <v>12000</v>
      </c>
      <c r="J7" s="74">
        <v>658.27840909090912</v>
      </c>
      <c r="K7" s="76">
        <f>SUM(K4:K6)</f>
        <v>7902172.4999999991</v>
      </c>
      <c r="L7" s="76">
        <f>SUM(F1:F9999)/GETPIVOTDATA("Sum of Volume",$I$4)</f>
        <v>658.51437499999997</v>
      </c>
    </row>
    <row r="8" spans="1:12">
      <c r="A8">
        <v>300</v>
      </c>
      <c r="B8">
        <v>652.5</v>
      </c>
      <c r="C8" t="s">
        <v>63</v>
      </c>
      <c r="D8" t="s">
        <v>1225</v>
      </c>
      <c r="E8" s="68" t="str">
        <f t="shared" si="0"/>
        <v>20170828 9:18:23.251000</v>
      </c>
      <c r="F8" s="69">
        <f t="shared" si="1"/>
        <v>195750</v>
      </c>
    </row>
    <row r="9" spans="1:12">
      <c r="A9">
        <v>300</v>
      </c>
      <c r="B9">
        <v>651</v>
      </c>
      <c r="C9" t="s">
        <v>63</v>
      </c>
      <c r="D9" t="s">
        <v>1226</v>
      </c>
      <c r="E9" s="68" t="str">
        <f t="shared" si="0"/>
        <v>20170828 9:43:00.336000</v>
      </c>
      <c r="F9" s="69">
        <f t="shared" si="1"/>
        <v>195300</v>
      </c>
    </row>
    <row r="10" spans="1:12">
      <c r="A10">
        <v>400</v>
      </c>
      <c r="B10">
        <v>651</v>
      </c>
      <c r="C10" t="s">
        <v>63</v>
      </c>
      <c r="D10" t="s">
        <v>1227</v>
      </c>
      <c r="E10" s="68" t="str">
        <f t="shared" si="0"/>
        <v>20170828 9:56:07.638000</v>
      </c>
      <c r="F10" s="69">
        <f t="shared" si="1"/>
        <v>260400</v>
      </c>
    </row>
    <row r="11" spans="1:12">
      <c r="A11">
        <v>3</v>
      </c>
      <c r="B11">
        <v>653</v>
      </c>
      <c r="C11" t="s">
        <v>63</v>
      </c>
      <c r="D11" t="s">
        <v>1228</v>
      </c>
      <c r="E11" s="68" t="str">
        <f t="shared" si="0"/>
        <v>20170828 10:16:49.400000</v>
      </c>
      <c r="F11" s="69">
        <f t="shared" si="1"/>
        <v>1959</v>
      </c>
    </row>
    <row r="12" spans="1:12">
      <c r="A12">
        <v>51</v>
      </c>
      <c r="B12">
        <v>653</v>
      </c>
      <c r="C12" t="s">
        <v>63</v>
      </c>
      <c r="D12" t="s">
        <v>1229</v>
      </c>
      <c r="E12" s="68" t="str">
        <f t="shared" si="0"/>
        <v>20170828 10:20:22.770000</v>
      </c>
      <c r="F12" s="69">
        <f t="shared" si="1"/>
        <v>33303</v>
      </c>
    </row>
    <row r="13" spans="1:12">
      <c r="A13">
        <v>11</v>
      </c>
      <c r="B13">
        <v>653</v>
      </c>
      <c r="C13" t="s">
        <v>63</v>
      </c>
      <c r="D13" t="s">
        <v>1230</v>
      </c>
      <c r="E13" s="68" t="str">
        <f t="shared" si="0"/>
        <v>20170828 10:20:22.778000</v>
      </c>
      <c r="F13" s="69">
        <f t="shared" si="1"/>
        <v>7183</v>
      </c>
    </row>
    <row r="14" spans="1:12">
      <c r="A14">
        <v>285</v>
      </c>
      <c r="B14">
        <v>653</v>
      </c>
      <c r="C14" t="s">
        <v>63</v>
      </c>
      <c r="D14" t="s">
        <v>1230</v>
      </c>
      <c r="E14" s="68" t="str">
        <f t="shared" si="0"/>
        <v>20170828 10:20:22.778000</v>
      </c>
      <c r="F14" s="69">
        <f t="shared" si="1"/>
        <v>186105</v>
      </c>
    </row>
    <row r="15" spans="1:12">
      <c r="A15">
        <v>57</v>
      </c>
      <c r="B15">
        <v>652.5</v>
      </c>
      <c r="C15" t="s">
        <v>63</v>
      </c>
      <c r="D15" t="s">
        <v>1231</v>
      </c>
      <c r="E15" s="68" t="str">
        <f t="shared" si="0"/>
        <v>20170828 10:27:24.157000</v>
      </c>
      <c r="F15" s="69">
        <f t="shared" si="1"/>
        <v>37192.5</v>
      </c>
    </row>
    <row r="16" spans="1:12">
      <c r="A16">
        <v>408</v>
      </c>
      <c r="B16">
        <v>652.5</v>
      </c>
      <c r="C16" t="s">
        <v>63</v>
      </c>
      <c r="D16" t="s">
        <v>1231</v>
      </c>
      <c r="E16" s="68" t="str">
        <f t="shared" si="0"/>
        <v>20170828 10:27:24.157000</v>
      </c>
      <c r="F16" s="69">
        <f t="shared" si="1"/>
        <v>266220</v>
      </c>
    </row>
    <row r="17" spans="1:6">
      <c r="A17">
        <v>85</v>
      </c>
      <c r="B17">
        <v>652.5</v>
      </c>
      <c r="C17" t="s">
        <v>63</v>
      </c>
      <c r="D17" t="s">
        <v>1231</v>
      </c>
      <c r="E17" s="68" t="str">
        <f t="shared" si="0"/>
        <v>20170828 10:27:24.157000</v>
      </c>
      <c r="F17" s="69">
        <f t="shared" si="1"/>
        <v>55462.5</v>
      </c>
    </row>
    <row r="18" spans="1:6">
      <c r="A18">
        <v>400</v>
      </c>
      <c r="B18">
        <v>652</v>
      </c>
      <c r="C18" t="s">
        <v>63</v>
      </c>
      <c r="D18" t="s">
        <v>1232</v>
      </c>
      <c r="E18" s="68" t="str">
        <f t="shared" si="0"/>
        <v>20170828 10:27:41.324000</v>
      </c>
      <c r="F18" s="69">
        <f t="shared" si="1"/>
        <v>260800</v>
      </c>
    </row>
    <row r="19" spans="1:6">
      <c r="A19">
        <v>400</v>
      </c>
      <c r="B19">
        <v>652</v>
      </c>
      <c r="C19" t="s">
        <v>63</v>
      </c>
      <c r="D19" t="s">
        <v>1233</v>
      </c>
      <c r="E19" s="68" t="str">
        <f t="shared" si="0"/>
        <v>20170828 10:35:07.554000</v>
      </c>
      <c r="F19" s="69">
        <f t="shared" si="1"/>
        <v>260800</v>
      </c>
    </row>
    <row r="20" spans="1:6">
      <c r="A20">
        <v>74</v>
      </c>
      <c r="B20">
        <v>652</v>
      </c>
      <c r="C20" t="s">
        <v>63</v>
      </c>
      <c r="D20" t="s">
        <v>1234</v>
      </c>
      <c r="E20" s="68" t="str">
        <f t="shared" si="0"/>
        <v>20170828 10:45:44.596000</v>
      </c>
      <c r="F20" s="69">
        <f t="shared" si="1"/>
        <v>48248</v>
      </c>
    </row>
    <row r="21" spans="1:6">
      <c r="A21">
        <v>22</v>
      </c>
      <c r="B21">
        <v>652</v>
      </c>
      <c r="C21" t="s">
        <v>63</v>
      </c>
      <c r="D21" t="s">
        <v>1234</v>
      </c>
      <c r="E21" s="68" t="str">
        <f t="shared" si="0"/>
        <v>20170828 10:45:44.596000</v>
      </c>
      <c r="F21" s="69">
        <f t="shared" si="1"/>
        <v>14344</v>
      </c>
    </row>
    <row r="22" spans="1:6">
      <c r="A22">
        <v>204</v>
      </c>
      <c r="B22">
        <v>652</v>
      </c>
      <c r="C22" t="s">
        <v>63</v>
      </c>
      <c r="D22" t="s">
        <v>1234</v>
      </c>
      <c r="E22" s="68" t="str">
        <f t="shared" si="0"/>
        <v>20170828 10:45:44.596000</v>
      </c>
      <c r="F22" s="69">
        <f t="shared" si="1"/>
        <v>133008</v>
      </c>
    </row>
    <row r="23" spans="1:6">
      <c r="A23">
        <v>100</v>
      </c>
      <c r="B23">
        <v>652</v>
      </c>
      <c r="C23" t="s">
        <v>63</v>
      </c>
      <c r="D23" t="s">
        <v>1235</v>
      </c>
      <c r="E23" s="68" t="str">
        <f t="shared" si="0"/>
        <v>20170828 10:47:36.540000</v>
      </c>
      <c r="F23" s="69">
        <f t="shared" si="1"/>
        <v>65200</v>
      </c>
    </row>
    <row r="24" spans="1:6">
      <c r="A24">
        <v>86</v>
      </c>
      <c r="B24">
        <v>652</v>
      </c>
      <c r="C24" t="s">
        <v>63</v>
      </c>
      <c r="D24" t="s">
        <v>1235</v>
      </c>
      <c r="E24" s="68" t="str">
        <f t="shared" si="0"/>
        <v>20170828 10:47:36.540000</v>
      </c>
      <c r="F24" s="69">
        <f t="shared" si="1"/>
        <v>56072</v>
      </c>
    </row>
    <row r="25" spans="1:6">
      <c r="A25">
        <v>114</v>
      </c>
      <c r="B25">
        <v>652</v>
      </c>
      <c r="C25" t="s">
        <v>63</v>
      </c>
      <c r="D25" t="s">
        <v>1235</v>
      </c>
      <c r="E25" s="68" t="str">
        <f t="shared" si="0"/>
        <v>20170828 10:47:36.540000</v>
      </c>
      <c r="F25" s="69">
        <f t="shared" si="1"/>
        <v>74328</v>
      </c>
    </row>
    <row r="26" spans="1:6">
      <c r="A26">
        <v>1</v>
      </c>
      <c r="B26">
        <v>653</v>
      </c>
      <c r="C26" t="s">
        <v>63</v>
      </c>
      <c r="D26" t="s">
        <v>1236</v>
      </c>
      <c r="E26" s="68" t="str">
        <f t="shared" si="0"/>
        <v>20170828 11:04:51.217000</v>
      </c>
      <c r="F26" s="69">
        <f t="shared" si="1"/>
        <v>653</v>
      </c>
    </row>
    <row r="27" spans="1:6">
      <c r="A27">
        <v>195</v>
      </c>
      <c r="B27">
        <v>655</v>
      </c>
      <c r="C27" t="s">
        <v>63</v>
      </c>
      <c r="D27" t="s">
        <v>1237</v>
      </c>
      <c r="E27" s="68" t="str">
        <f t="shared" si="0"/>
        <v>20170828 11:45:10.728000</v>
      </c>
      <c r="F27" s="69">
        <f t="shared" si="1"/>
        <v>127725</v>
      </c>
    </row>
    <row r="28" spans="1:6">
      <c r="A28">
        <v>142</v>
      </c>
      <c r="B28">
        <v>655</v>
      </c>
      <c r="C28" t="s">
        <v>63</v>
      </c>
      <c r="D28" t="s">
        <v>1238</v>
      </c>
      <c r="E28" s="68" t="str">
        <f t="shared" si="0"/>
        <v>20170828 11:45:10.767000</v>
      </c>
      <c r="F28" s="69">
        <f t="shared" si="1"/>
        <v>93010</v>
      </c>
    </row>
    <row r="29" spans="1:6">
      <c r="A29">
        <v>16</v>
      </c>
      <c r="B29">
        <v>655</v>
      </c>
      <c r="C29" t="s">
        <v>63</v>
      </c>
      <c r="D29" t="s">
        <v>1238</v>
      </c>
      <c r="E29" s="68" t="str">
        <f t="shared" si="0"/>
        <v>20170828 11:45:10.767000</v>
      </c>
      <c r="F29" s="69">
        <f t="shared" si="1"/>
        <v>10480</v>
      </c>
    </row>
    <row r="30" spans="1:6">
      <c r="A30">
        <v>48</v>
      </c>
      <c r="B30">
        <v>655</v>
      </c>
      <c r="C30" t="s">
        <v>63</v>
      </c>
      <c r="D30" t="s">
        <v>1238</v>
      </c>
      <c r="E30" s="68" t="str">
        <f t="shared" si="0"/>
        <v>20170828 11:45:10.767000</v>
      </c>
      <c r="F30" s="69">
        <f t="shared" si="1"/>
        <v>31440</v>
      </c>
    </row>
    <row r="31" spans="1:6">
      <c r="A31">
        <v>9</v>
      </c>
      <c r="B31">
        <v>655</v>
      </c>
      <c r="C31" t="s">
        <v>63</v>
      </c>
      <c r="D31" t="s">
        <v>1238</v>
      </c>
      <c r="E31" s="68" t="str">
        <f t="shared" si="0"/>
        <v>20170828 11:45:10.767000</v>
      </c>
      <c r="F31" s="69">
        <f t="shared" si="1"/>
        <v>5895</v>
      </c>
    </row>
    <row r="32" spans="1:6">
      <c r="A32">
        <v>19</v>
      </c>
      <c r="B32">
        <v>655</v>
      </c>
      <c r="C32" t="s">
        <v>63</v>
      </c>
      <c r="D32" t="s">
        <v>1238</v>
      </c>
      <c r="E32" s="68" t="str">
        <f t="shared" si="0"/>
        <v>20170828 11:45:10.767000</v>
      </c>
      <c r="F32" s="69">
        <f t="shared" si="1"/>
        <v>12445</v>
      </c>
    </row>
    <row r="33" spans="1:6">
      <c r="A33">
        <v>8</v>
      </c>
      <c r="B33">
        <v>655</v>
      </c>
      <c r="C33" t="s">
        <v>63</v>
      </c>
      <c r="D33" t="s">
        <v>1238</v>
      </c>
      <c r="E33" s="68" t="str">
        <f t="shared" si="0"/>
        <v>20170828 11:45:10.767000</v>
      </c>
      <c r="F33" s="69">
        <f t="shared" si="1"/>
        <v>5240</v>
      </c>
    </row>
    <row r="34" spans="1:6">
      <c r="A34">
        <v>10</v>
      </c>
      <c r="B34">
        <v>655</v>
      </c>
      <c r="C34" t="s">
        <v>63</v>
      </c>
      <c r="D34" t="s">
        <v>1238</v>
      </c>
      <c r="E34" s="68" t="str">
        <f t="shared" si="0"/>
        <v>20170828 11:45:10.767000</v>
      </c>
      <c r="F34" s="69">
        <f t="shared" si="1"/>
        <v>6550</v>
      </c>
    </row>
    <row r="35" spans="1:6">
      <c r="A35">
        <v>53</v>
      </c>
      <c r="B35">
        <v>655</v>
      </c>
      <c r="C35" t="s">
        <v>63</v>
      </c>
      <c r="D35" t="s">
        <v>1238</v>
      </c>
      <c r="E35" s="68" t="str">
        <f t="shared" si="0"/>
        <v>20170828 11:45:10.767000</v>
      </c>
      <c r="F35" s="69">
        <f t="shared" si="1"/>
        <v>34715</v>
      </c>
    </row>
    <row r="36" spans="1:6">
      <c r="A36">
        <v>25</v>
      </c>
      <c r="B36">
        <v>655.5</v>
      </c>
      <c r="C36" t="s">
        <v>63</v>
      </c>
      <c r="D36" t="s">
        <v>1239</v>
      </c>
      <c r="E36" s="68" t="str">
        <f t="shared" si="0"/>
        <v>20170828 11:53:00.984000</v>
      </c>
      <c r="F36" s="69">
        <f t="shared" si="1"/>
        <v>16387.5</v>
      </c>
    </row>
    <row r="37" spans="1:6">
      <c r="A37">
        <v>100</v>
      </c>
      <c r="B37">
        <v>655.5</v>
      </c>
      <c r="C37" t="s">
        <v>63</v>
      </c>
      <c r="D37" t="s">
        <v>1239</v>
      </c>
      <c r="E37" s="68" t="str">
        <f t="shared" si="0"/>
        <v>20170828 11:53:00.984000</v>
      </c>
      <c r="F37" s="69">
        <f t="shared" si="1"/>
        <v>65550</v>
      </c>
    </row>
    <row r="38" spans="1:6">
      <c r="A38">
        <v>50</v>
      </c>
      <c r="B38">
        <v>655.5</v>
      </c>
      <c r="C38" t="s">
        <v>63</v>
      </c>
      <c r="D38" t="s">
        <v>1239</v>
      </c>
      <c r="E38" s="68" t="str">
        <f t="shared" si="0"/>
        <v>20170828 11:53:00.984000</v>
      </c>
      <c r="F38" s="69">
        <f t="shared" si="1"/>
        <v>32775</v>
      </c>
    </row>
    <row r="39" spans="1:6">
      <c r="A39">
        <v>45</v>
      </c>
      <c r="B39">
        <v>655.5</v>
      </c>
      <c r="C39" t="s">
        <v>63</v>
      </c>
      <c r="D39" t="s">
        <v>1239</v>
      </c>
      <c r="E39" s="68" t="str">
        <f t="shared" si="0"/>
        <v>20170828 11:53:00.984000</v>
      </c>
      <c r="F39" s="69">
        <f t="shared" si="1"/>
        <v>29497.5</v>
      </c>
    </row>
    <row r="40" spans="1:6">
      <c r="A40">
        <v>100</v>
      </c>
      <c r="B40">
        <v>655.5</v>
      </c>
      <c r="C40" t="s">
        <v>63</v>
      </c>
      <c r="D40" t="s">
        <v>1240</v>
      </c>
      <c r="E40" s="68" t="str">
        <f t="shared" si="0"/>
        <v>20170828 11:53:01.004000</v>
      </c>
      <c r="F40" s="69">
        <f t="shared" si="1"/>
        <v>65550</v>
      </c>
    </row>
    <row r="41" spans="1:6">
      <c r="A41">
        <v>9</v>
      </c>
      <c r="B41">
        <v>655.5</v>
      </c>
      <c r="C41" t="s">
        <v>63</v>
      </c>
      <c r="D41" t="s">
        <v>1241</v>
      </c>
      <c r="E41" s="68" t="str">
        <f t="shared" si="0"/>
        <v>20170828 11:53:01.009000</v>
      </c>
      <c r="F41" s="69">
        <f t="shared" si="1"/>
        <v>5899.5</v>
      </c>
    </row>
    <row r="42" spans="1:6">
      <c r="A42">
        <v>70</v>
      </c>
      <c r="B42">
        <v>655.5</v>
      </c>
      <c r="C42" t="s">
        <v>63</v>
      </c>
      <c r="D42" t="s">
        <v>1242</v>
      </c>
      <c r="E42" s="68" t="str">
        <f t="shared" si="0"/>
        <v>20170828 11:53:01.032000</v>
      </c>
      <c r="F42" s="69">
        <f t="shared" si="1"/>
        <v>45885</v>
      </c>
    </row>
    <row r="43" spans="1:6">
      <c r="A43">
        <v>27</v>
      </c>
      <c r="B43">
        <v>657</v>
      </c>
      <c r="C43" t="s">
        <v>63</v>
      </c>
      <c r="D43" t="s">
        <v>1243</v>
      </c>
      <c r="E43" s="68" t="str">
        <f t="shared" si="0"/>
        <v>20170828 12:01:51.362000</v>
      </c>
      <c r="F43" s="69">
        <f t="shared" si="1"/>
        <v>17739</v>
      </c>
    </row>
    <row r="44" spans="1:6">
      <c r="A44">
        <v>9</v>
      </c>
      <c r="B44">
        <v>657</v>
      </c>
      <c r="C44" t="s">
        <v>63</v>
      </c>
      <c r="D44" t="s">
        <v>1243</v>
      </c>
      <c r="E44" s="68" t="str">
        <f t="shared" si="0"/>
        <v>20170828 12:01:51.362000</v>
      </c>
      <c r="F44" s="69">
        <f t="shared" si="1"/>
        <v>5913</v>
      </c>
    </row>
    <row r="45" spans="1:6">
      <c r="A45">
        <v>5</v>
      </c>
      <c r="B45">
        <v>657</v>
      </c>
      <c r="C45" t="s">
        <v>63</v>
      </c>
      <c r="D45" t="s">
        <v>1243</v>
      </c>
      <c r="E45" s="68" t="str">
        <f t="shared" si="0"/>
        <v>20170828 12:01:51.362000</v>
      </c>
      <c r="F45" s="69">
        <f t="shared" si="1"/>
        <v>3285</v>
      </c>
    </row>
    <row r="46" spans="1:6">
      <c r="A46">
        <v>49</v>
      </c>
      <c r="B46">
        <v>657</v>
      </c>
      <c r="C46" t="s">
        <v>63</v>
      </c>
      <c r="D46" t="s">
        <v>1243</v>
      </c>
      <c r="E46" s="68" t="str">
        <f t="shared" si="0"/>
        <v>20170828 12:01:51.362000</v>
      </c>
      <c r="F46" s="69">
        <f t="shared" si="1"/>
        <v>32193</v>
      </c>
    </row>
    <row r="47" spans="1:6">
      <c r="A47">
        <v>17</v>
      </c>
      <c r="B47">
        <v>657</v>
      </c>
      <c r="C47" t="s">
        <v>63</v>
      </c>
      <c r="D47" t="s">
        <v>1243</v>
      </c>
      <c r="E47" s="68" t="str">
        <f t="shared" si="0"/>
        <v>20170828 12:01:51.362000</v>
      </c>
      <c r="F47" s="69">
        <f t="shared" si="1"/>
        <v>11169</v>
      </c>
    </row>
    <row r="48" spans="1:6">
      <c r="A48">
        <v>172</v>
      </c>
      <c r="B48">
        <v>657</v>
      </c>
      <c r="C48" t="s">
        <v>63</v>
      </c>
      <c r="D48" t="s">
        <v>1243</v>
      </c>
      <c r="E48" s="68" t="str">
        <f t="shared" si="0"/>
        <v>20170828 12:01:51.362000</v>
      </c>
      <c r="F48" s="69">
        <f t="shared" si="1"/>
        <v>113004</v>
      </c>
    </row>
    <row r="49" spans="1:6">
      <c r="A49">
        <v>174</v>
      </c>
      <c r="B49">
        <v>657</v>
      </c>
      <c r="C49" t="s">
        <v>63</v>
      </c>
      <c r="D49" t="s">
        <v>1243</v>
      </c>
      <c r="E49" s="68" t="str">
        <f t="shared" si="0"/>
        <v>20170828 12:01:51.362000</v>
      </c>
      <c r="F49" s="69">
        <f t="shared" si="1"/>
        <v>114318</v>
      </c>
    </row>
    <row r="50" spans="1:6">
      <c r="A50">
        <v>47</v>
      </c>
      <c r="B50">
        <v>657</v>
      </c>
      <c r="C50" t="s">
        <v>63</v>
      </c>
      <c r="D50" t="s">
        <v>1243</v>
      </c>
      <c r="E50" s="68" t="str">
        <f t="shared" si="0"/>
        <v>20170828 12:01:51.362000</v>
      </c>
      <c r="F50" s="69">
        <f t="shared" si="1"/>
        <v>30879</v>
      </c>
    </row>
    <row r="51" spans="1:6">
      <c r="A51">
        <v>900</v>
      </c>
      <c r="B51">
        <v>660</v>
      </c>
      <c r="C51" t="s">
        <v>63</v>
      </c>
      <c r="D51" t="s">
        <v>1244</v>
      </c>
      <c r="E51" s="68" t="str">
        <f t="shared" si="0"/>
        <v>20170828 12:36:06.706000</v>
      </c>
      <c r="F51" s="69">
        <f t="shared" si="1"/>
        <v>594000</v>
      </c>
    </row>
    <row r="52" spans="1:6">
      <c r="A52">
        <v>94</v>
      </c>
      <c r="B52">
        <v>659.5</v>
      </c>
      <c r="C52" t="s">
        <v>63</v>
      </c>
      <c r="D52" t="s">
        <v>1245</v>
      </c>
      <c r="E52" s="68" t="str">
        <f t="shared" si="0"/>
        <v>20170828 13:28:00.216000</v>
      </c>
      <c r="F52" s="69">
        <f t="shared" si="1"/>
        <v>61993</v>
      </c>
    </row>
    <row r="53" spans="1:6">
      <c r="A53">
        <v>199</v>
      </c>
      <c r="B53">
        <v>659.5</v>
      </c>
      <c r="C53" t="s">
        <v>63</v>
      </c>
      <c r="D53" t="s">
        <v>1246</v>
      </c>
      <c r="E53" s="68" t="str">
        <f t="shared" si="0"/>
        <v>20170828 13:28:00.821000</v>
      </c>
      <c r="F53" s="69">
        <f t="shared" si="1"/>
        <v>131240.5</v>
      </c>
    </row>
    <row r="54" spans="1:6">
      <c r="A54">
        <v>199</v>
      </c>
      <c r="B54">
        <v>659.5</v>
      </c>
      <c r="C54" t="s">
        <v>63</v>
      </c>
      <c r="D54" t="s">
        <v>1247</v>
      </c>
      <c r="E54" s="68" t="str">
        <f t="shared" si="0"/>
        <v>20170828 13:28:01.671000</v>
      </c>
      <c r="F54" s="69">
        <f t="shared" si="1"/>
        <v>131240.5</v>
      </c>
    </row>
    <row r="55" spans="1:6">
      <c r="A55">
        <v>8</v>
      </c>
      <c r="B55">
        <v>659.5</v>
      </c>
      <c r="C55" t="s">
        <v>63</v>
      </c>
      <c r="D55" t="s">
        <v>1248</v>
      </c>
      <c r="E55" s="68" t="str">
        <f t="shared" si="0"/>
        <v>20170828 13:28:01.672000</v>
      </c>
      <c r="F55" s="69">
        <f t="shared" si="1"/>
        <v>5276</v>
      </c>
    </row>
    <row r="56" spans="1:6">
      <c r="A56">
        <v>158</v>
      </c>
      <c r="B56">
        <v>662</v>
      </c>
      <c r="C56" t="s">
        <v>63</v>
      </c>
      <c r="D56" t="s">
        <v>1249</v>
      </c>
      <c r="E56" s="68" t="str">
        <f t="shared" si="0"/>
        <v>20170828 13:37:51.508000</v>
      </c>
      <c r="F56" s="69">
        <f t="shared" si="1"/>
        <v>104596</v>
      </c>
    </row>
    <row r="57" spans="1:6">
      <c r="A57">
        <v>92</v>
      </c>
      <c r="B57">
        <v>662</v>
      </c>
      <c r="C57" t="s">
        <v>63</v>
      </c>
      <c r="D57" t="s">
        <v>1249</v>
      </c>
      <c r="E57" s="68" t="str">
        <f t="shared" si="0"/>
        <v>20170828 13:37:51.508000</v>
      </c>
      <c r="F57" s="69">
        <f t="shared" si="1"/>
        <v>60904</v>
      </c>
    </row>
    <row r="58" spans="1:6">
      <c r="A58">
        <v>350</v>
      </c>
      <c r="B58">
        <v>661.5</v>
      </c>
      <c r="C58" t="s">
        <v>63</v>
      </c>
      <c r="D58" t="s">
        <v>1250</v>
      </c>
      <c r="E58" s="68" t="str">
        <f t="shared" si="0"/>
        <v>20170828 14:08:50.704000</v>
      </c>
      <c r="F58" s="69">
        <f t="shared" si="1"/>
        <v>231525</v>
      </c>
    </row>
    <row r="59" spans="1:6">
      <c r="A59">
        <v>84</v>
      </c>
      <c r="B59">
        <v>664.5</v>
      </c>
      <c r="C59" t="s">
        <v>63</v>
      </c>
      <c r="D59" t="s">
        <v>1251</v>
      </c>
      <c r="E59" s="68" t="str">
        <f t="shared" si="0"/>
        <v>20170828 14:36:22.289000</v>
      </c>
      <c r="F59" s="69">
        <f t="shared" si="1"/>
        <v>55818</v>
      </c>
    </row>
    <row r="60" spans="1:6">
      <c r="A60">
        <v>100</v>
      </c>
      <c r="B60">
        <v>664.5</v>
      </c>
      <c r="C60" t="s">
        <v>63</v>
      </c>
      <c r="D60" t="s">
        <v>1251</v>
      </c>
      <c r="E60" s="68" t="str">
        <f t="shared" si="0"/>
        <v>20170828 14:36:22.289000</v>
      </c>
      <c r="F60" s="69">
        <f t="shared" si="1"/>
        <v>66450</v>
      </c>
    </row>
    <row r="61" spans="1:6">
      <c r="A61">
        <v>90</v>
      </c>
      <c r="B61">
        <v>664.5</v>
      </c>
      <c r="C61" t="s">
        <v>63</v>
      </c>
      <c r="D61" t="s">
        <v>1251</v>
      </c>
      <c r="E61" s="68" t="str">
        <f t="shared" si="0"/>
        <v>20170828 14:36:22.289000</v>
      </c>
      <c r="F61" s="69">
        <f t="shared" si="1"/>
        <v>59805</v>
      </c>
    </row>
    <row r="62" spans="1:6">
      <c r="A62">
        <v>26</v>
      </c>
      <c r="B62">
        <v>664.5</v>
      </c>
      <c r="C62" t="s">
        <v>63</v>
      </c>
      <c r="D62" t="s">
        <v>1251</v>
      </c>
      <c r="E62" s="68" t="str">
        <f t="shared" si="0"/>
        <v>20170828 14:36:22.289000</v>
      </c>
      <c r="F62" s="69">
        <f t="shared" si="1"/>
        <v>17277</v>
      </c>
    </row>
    <row r="63" spans="1:6">
      <c r="A63">
        <v>323</v>
      </c>
      <c r="B63">
        <v>664</v>
      </c>
      <c r="C63" t="s">
        <v>63</v>
      </c>
      <c r="D63" t="s">
        <v>1252</v>
      </c>
      <c r="E63" s="68" t="str">
        <f t="shared" si="0"/>
        <v>20170828 14:36:27.640000</v>
      </c>
      <c r="F63" s="69">
        <f t="shared" si="1"/>
        <v>214472</v>
      </c>
    </row>
    <row r="64" spans="1:6">
      <c r="A64">
        <v>100</v>
      </c>
      <c r="B64">
        <v>664</v>
      </c>
      <c r="C64" t="s">
        <v>63</v>
      </c>
      <c r="D64" t="s">
        <v>1252</v>
      </c>
      <c r="E64" s="68" t="str">
        <f t="shared" si="0"/>
        <v>20170828 14:36:27.640000</v>
      </c>
      <c r="F64" s="69">
        <f t="shared" si="1"/>
        <v>66400</v>
      </c>
    </row>
    <row r="65" spans="1:6">
      <c r="A65">
        <v>77</v>
      </c>
      <c r="B65">
        <v>664</v>
      </c>
      <c r="C65" t="s">
        <v>63</v>
      </c>
      <c r="D65" t="s">
        <v>1252</v>
      </c>
      <c r="E65" s="68" t="str">
        <f t="shared" si="0"/>
        <v>20170828 14:36:27.640000</v>
      </c>
      <c r="F65" s="69">
        <f t="shared" si="1"/>
        <v>51128</v>
      </c>
    </row>
    <row r="66" spans="1:6">
      <c r="A66">
        <v>73</v>
      </c>
      <c r="B66">
        <v>664</v>
      </c>
      <c r="C66" t="s">
        <v>63</v>
      </c>
      <c r="D66" t="s">
        <v>1253</v>
      </c>
      <c r="E66" s="68" t="str">
        <f t="shared" ref="E66:E89" si="4">LEFT(D66,FIND(" ",D66)-1)&amp;" "&amp;IF((MID(D66,FIND(" ",D66)+1,2))&lt;"23",MID(D66,FIND(" ",D66)+1,2) + 2 - VALUE(MID(D66,28,1)),"0"&amp;"0")&amp;MID(D66,FIND(" ",D66)+3,13)</f>
        <v>20170828 14:36:52.981000</v>
      </c>
      <c r="F66" s="69">
        <f t="shared" ref="F66:F89" si="5">A66*B66</f>
        <v>48472</v>
      </c>
    </row>
    <row r="67" spans="1:6">
      <c r="A67">
        <v>90</v>
      </c>
      <c r="B67">
        <v>664</v>
      </c>
      <c r="C67" t="s">
        <v>63</v>
      </c>
      <c r="D67" t="s">
        <v>1253</v>
      </c>
      <c r="E67" s="68" t="str">
        <f t="shared" si="4"/>
        <v>20170828 14:36:52.981000</v>
      </c>
      <c r="F67" s="69">
        <f t="shared" si="5"/>
        <v>59760</v>
      </c>
    </row>
    <row r="68" spans="1:6">
      <c r="A68">
        <v>94</v>
      </c>
      <c r="B68">
        <v>664</v>
      </c>
      <c r="C68" t="s">
        <v>63</v>
      </c>
      <c r="D68" t="s">
        <v>1253</v>
      </c>
      <c r="E68" s="68" t="str">
        <f t="shared" si="4"/>
        <v>20170828 14:36:52.981000</v>
      </c>
      <c r="F68" s="69">
        <f t="shared" si="5"/>
        <v>62416</v>
      </c>
    </row>
    <row r="69" spans="1:6">
      <c r="A69">
        <v>92</v>
      </c>
      <c r="B69">
        <v>664</v>
      </c>
      <c r="C69" t="s">
        <v>63</v>
      </c>
      <c r="D69" t="s">
        <v>1253</v>
      </c>
      <c r="E69" s="68" t="str">
        <f t="shared" si="4"/>
        <v>20170828 14:36:52.981000</v>
      </c>
      <c r="F69" s="69">
        <f t="shared" si="5"/>
        <v>61088</v>
      </c>
    </row>
    <row r="70" spans="1:6">
      <c r="A70">
        <v>51</v>
      </c>
      <c r="B70">
        <v>664</v>
      </c>
      <c r="C70" t="s">
        <v>63</v>
      </c>
      <c r="D70" t="s">
        <v>1253</v>
      </c>
      <c r="E70" s="68" t="str">
        <f t="shared" si="4"/>
        <v>20170828 14:36:52.981000</v>
      </c>
      <c r="F70" s="69">
        <f t="shared" si="5"/>
        <v>33864</v>
      </c>
    </row>
    <row r="71" spans="1:6">
      <c r="A71">
        <v>300</v>
      </c>
      <c r="B71">
        <v>664</v>
      </c>
      <c r="C71" t="s">
        <v>63</v>
      </c>
      <c r="D71" t="s">
        <v>1254</v>
      </c>
      <c r="E71" s="68" t="str">
        <f t="shared" si="4"/>
        <v>20170828 14:49:25.931000</v>
      </c>
      <c r="F71" s="69">
        <f t="shared" si="5"/>
        <v>199200</v>
      </c>
    </row>
    <row r="72" spans="1:6">
      <c r="A72">
        <v>400</v>
      </c>
      <c r="B72">
        <v>664</v>
      </c>
      <c r="C72" t="s">
        <v>63</v>
      </c>
      <c r="D72" t="s">
        <v>1255</v>
      </c>
      <c r="E72" s="68" t="str">
        <f t="shared" si="4"/>
        <v>20170828 15:03:55.476000</v>
      </c>
      <c r="F72" s="69">
        <f t="shared" si="5"/>
        <v>265600</v>
      </c>
    </row>
    <row r="73" spans="1:6">
      <c r="A73">
        <v>42</v>
      </c>
      <c r="B73">
        <v>664</v>
      </c>
      <c r="C73" t="s">
        <v>70</v>
      </c>
      <c r="D73" t="s">
        <v>1256</v>
      </c>
      <c r="E73" s="68" t="str">
        <f t="shared" si="4"/>
        <v>20170828 15:03:55.486613</v>
      </c>
      <c r="F73" s="69">
        <f t="shared" si="5"/>
        <v>27888</v>
      </c>
    </row>
    <row r="74" spans="1:6">
      <c r="A74">
        <v>44</v>
      </c>
      <c r="B74">
        <v>664</v>
      </c>
      <c r="C74" t="s">
        <v>67</v>
      </c>
      <c r="D74" t="s">
        <v>1257</v>
      </c>
      <c r="E74" s="68" t="str">
        <f t="shared" si="4"/>
        <v>20170828 15:03:55.486681</v>
      </c>
      <c r="F74" s="69">
        <f t="shared" si="5"/>
        <v>29216</v>
      </c>
    </row>
    <row r="75" spans="1:6">
      <c r="A75">
        <v>14</v>
      </c>
      <c r="B75">
        <v>664</v>
      </c>
      <c r="C75" t="s">
        <v>67</v>
      </c>
      <c r="D75" t="s">
        <v>1258</v>
      </c>
      <c r="E75" s="68" t="str">
        <f t="shared" si="4"/>
        <v>20170828 15:03:55.486839</v>
      </c>
      <c r="F75" s="69">
        <f t="shared" si="5"/>
        <v>9296</v>
      </c>
    </row>
    <row r="76" spans="1:6">
      <c r="A76">
        <v>400</v>
      </c>
      <c r="B76">
        <v>665.5</v>
      </c>
      <c r="C76" t="s">
        <v>63</v>
      </c>
      <c r="D76" t="s">
        <v>1259</v>
      </c>
      <c r="E76" s="68" t="str">
        <f t="shared" si="4"/>
        <v>20170828 15:38:51.282000</v>
      </c>
      <c r="F76" s="69">
        <f t="shared" si="5"/>
        <v>266200</v>
      </c>
    </row>
    <row r="77" spans="1:6">
      <c r="A77">
        <v>350</v>
      </c>
      <c r="B77">
        <v>665.5</v>
      </c>
      <c r="C77" t="s">
        <v>63</v>
      </c>
      <c r="D77" t="s">
        <v>1260</v>
      </c>
      <c r="E77" s="68" t="str">
        <f t="shared" si="4"/>
        <v>20170828 15:49:03.523000</v>
      </c>
      <c r="F77" s="69">
        <f t="shared" si="5"/>
        <v>232925</v>
      </c>
    </row>
    <row r="78" spans="1:6">
      <c r="A78">
        <v>25</v>
      </c>
      <c r="B78">
        <v>667</v>
      </c>
      <c r="C78" t="s">
        <v>63</v>
      </c>
      <c r="D78" t="s">
        <v>1261</v>
      </c>
      <c r="E78" s="68" t="str">
        <f t="shared" si="4"/>
        <v>20170828 16:02:50.555000</v>
      </c>
      <c r="F78" s="69">
        <f t="shared" si="5"/>
        <v>16675</v>
      </c>
    </row>
    <row r="79" spans="1:6">
      <c r="A79">
        <v>239</v>
      </c>
      <c r="B79">
        <v>667</v>
      </c>
      <c r="C79" t="s">
        <v>63</v>
      </c>
      <c r="D79" t="s">
        <v>1262</v>
      </c>
      <c r="E79" s="68" t="str">
        <f t="shared" si="4"/>
        <v>20170828 16:07:29.786000</v>
      </c>
      <c r="F79" s="69">
        <f t="shared" si="5"/>
        <v>159413</v>
      </c>
    </row>
    <row r="80" spans="1:6">
      <c r="A80">
        <v>86</v>
      </c>
      <c r="B80">
        <v>667</v>
      </c>
      <c r="C80" t="s">
        <v>63</v>
      </c>
      <c r="D80" t="s">
        <v>1263</v>
      </c>
      <c r="E80" s="68" t="str">
        <f t="shared" si="4"/>
        <v>20170828 16:09:49.864000</v>
      </c>
      <c r="F80" s="69">
        <f t="shared" si="5"/>
        <v>57362</v>
      </c>
    </row>
    <row r="81" spans="1:6">
      <c r="A81">
        <v>38</v>
      </c>
      <c r="B81">
        <v>666.5</v>
      </c>
      <c r="C81" t="s">
        <v>63</v>
      </c>
      <c r="D81" t="s">
        <v>1264</v>
      </c>
      <c r="E81" s="68" t="str">
        <f t="shared" si="4"/>
        <v>20170828 16:10:13.380000</v>
      </c>
      <c r="F81" s="69">
        <f t="shared" si="5"/>
        <v>25327</v>
      </c>
    </row>
    <row r="82" spans="1:6">
      <c r="A82">
        <v>262</v>
      </c>
      <c r="B82">
        <v>666.5</v>
      </c>
      <c r="C82" t="s">
        <v>63</v>
      </c>
      <c r="D82" t="s">
        <v>1265</v>
      </c>
      <c r="E82" s="68" t="str">
        <f t="shared" si="4"/>
        <v>20170828 16:10:13.450000</v>
      </c>
      <c r="F82" s="69">
        <f t="shared" si="5"/>
        <v>174623</v>
      </c>
    </row>
    <row r="83" spans="1:6">
      <c r="A83">
        <v>400</v>
      </c>
      <c r="B83">
        <v>666</v>
      </c>
      <c r="C83" t="s">
        <v>63</v>
      </c>
      <c r="D83" t="s">
        <v>1266</v>
      </c>
      <c r="E83" s="68" t="str">
        <f t="shared" si="4"/>
        <v>20170828 16:14:25.788000</v>
      </c>
      <c r="F83" s="69">
        <f t="shared" si="5"/>
        <v>266400</v>
      </c>
    </row>
    <row r="84" spans="1:6">
      <c r="A84">
        <v>35</v>
      </c>
      <c r="B84">
        <v>663.5</v>
      </c>
      <c r="C84" t="s">
        <v>63</v>
      </c>
      <c r="D84" t="s">
        <v>1267</v>
      </c>
      <c r="E84" s="68" t="str">
        <f t="shared" si="4"/>
        <v>20170828 16:16:06.576000</v>
      </c>
      <c r="F84" s="69">
        <f t="shared" si="5"/>
        <v>23222.5</v>
      </c>
    </row>
    <row r="85" spans="1:6">
      <c r="A85">
        <v>215</v>
      </c>
      <c r="B85">
        <v>663.5</v>
      </c>
      <c r="C85" t="s">
        <v>63</v>
      </c>
      <c r="D85" t="s">
        <v>1267</v>
      </c>
      <c r="E85" s="68" t="str">
        <f t="shared" si="4"/>
        <v>20170828 16:16:06.576000</v>
      </c>
      <c r="F85" s="69">
        <f t="shared" si="5"/>
        <v>142652.5</v>
      </c>
    </row>
    <row r="86" spans="1:6">
      <c r="A86">
        <v>121</v>
      </c>
      <c r="B86">
        <v>661.5</v>
      </c>
      <c r="C86" t="s">
        <v>63</v>
      </c>
      <c r="D86" t="s">
        <v>1268</v>
      </c>
      <c r="E86" s="68" t="str">
        <f t="shared" si="4"/>
        <v>20170828 16:27:54.563000</v>
      </c>
      <c r="F86" s="69">
        <f t="shared" si="5"/>
        <v>80041.5</v>
      </c>
    </row>
    <row r="87" spans="1:6">
      <c r="A87">
        <v>12</v>
      </c>
      <c r="B87">
        <v>661.5</v>
      </c>
      <c r="C87" t="s">
        <v>70</v>
      </c>
      <c r="D87" t="s">
        <v>1269</v>
      </c>
      <c r="E87" s="68" t="str">
        <f t="shared" si="4"/>
        <v>20170828 16:27:54.573077</v>
      </c>
      <c r="F87" s="69">
        <f t="shared" si="5"/>
        <v>7938</v>
      </c>
    </row>
    <row r="88" spans="1:6">
      <c r="A88">
        <v>17</v>
      </c>
      <c r="B88">
        <v>661.5</v>
      </c>
      <c r="C88" t="s">
        <v>67</v>
      </c>
      <c r="D88" t="s">
        <v>1270</v>
      </c>
      <c r="E88" s="68" t="str">
        <f t="shared" si="4"/>
        <v>20170828 16:27:54.573087</v>
      </c>
      <c r="F88" s="69">
        <f t="shared" si="5"/>
        <v>11245.5</v>
      </c>
    </row>
    <row r="89" spans="1:6">
      <c r="A89">
        <v>100</v>
      </c>
      <c r="B89">
        <v>660</v>
      </c>
      <c r="C89" t="s">
        <v>63</v>
      </c>
      <c r="D89" t="s">
        <v>1271</v>
      </c>
      <c r="E89" s="68" t="str">
        <f t="shared" si="4"/>
        <v>20170828 16:41:06.798000</v>
      </c>
      <c r="F89" s="69">
        <f t="shared" si="5"/>
        <v>66000</v>
      </c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848"/>
  <sheetViews>
    <sheetView workbookViewId="0">
      <selection sqref="A1:E1"/>
    </sheetView>
  </sheetViews>
  <sheetFormatPr defaultRowHeight="12.75"/>
  <cols>
    <col min="4" max="4" width="0" hidden="1" customWidth="1"/>
    <col min="5" max="5" width="32.42578125" customWidth="1"/>
  </cols>
  <sheetData>
    <row r="1" spans="1:5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</row>
    <row r="2" spans="1:5">
      <c r="A2">
        <v>229</v>
      </c>
      <c r="B2">
        <v>618</v>
      </c>
      <c r="C2" t="s">
        <v>63</v>
      </c>
      <c r="D2" t="s">
        <v>871</v>
      </c>
      <c r="E2" s="68" t="str">
        <f t="shared" ref="E2:E65" si="0">LEFT(D2,FIND(" ",D2)-1)&amp;" "&amp;IF((MID(D2,FIND(" ",D2)+1,2))&lt;"23",MID(D2,FIND(" ",D2)+1,2) + 2 - VALUE(MID(D2,28,1)),"0"&amp;"0")&amp;MID(D2,FIND(" ",D2)+3,13)</f>
        <v>20170821 9:07:03.608000</v>
      </c>
    </row>
    <row r="3" spans="1:5">
      <c r="A3">
        <v>126</v>
      </c>
      <c r="B3">
        <v>618</v>
      </c>
      <c r="C3" t="s">
        <v>63</v>
      </c>
      <c r="D3" t="s">
        <v>871</v>
      </c>
      <c r="E3" s="68" t="str">
        <f t="shared" si="0"/>
        <v>20170821 9:07:03.608000</v>
      </c>
    </row>
    <row r="4" spans="1:5">
      <c r="A4">
        <v>57</v>
      </c>
      <c r="B4">
        <v>618</v>
      </c>
      <c r="C4" t="s">
        <v>65</v>
      </c>
      <c r="D4" t="s">
        <v>872</v>
      </c>
      <c r="E4" s="68" t="str">
        <f t="shared" si="0"/>
        <v>20170821 9:07:03.617000</v>
      </c>
    </row>
    <row r="5" spans="1:5">
      <c r="A5">
        <v>1</v>
      </c>
      <c r="B5">
        <v>618</v>
      </c>
      <c r="C5" t="s">
        <v>65</v>
      </c>
      <c r="D5" t="s">
        <v>872</v>
      </c>
      <c r="E5" s="68" t="str">
        <f t="shared" si="0"/>
        <v>20170821 9:07:03.617000</v>
      </c>
    </row>
    <row r="6" spans="1:5">
      <c r="A6">
        <v>36</v>
      </c>
      <c r="B6">
        <v>618</v>
      </c>
      <c r="C6" t="s">
        <v>70</v>
      </c>
      <c r="D6" t="s">
        <v>873</v>
      </c>
      <c r="E6" s="68" t="str">
        <f t="shared" si="0"/>
        <v>20170821 9:07:03.618118</v>
      </c>
    </row>
    <row r="7" spans="1:5">
      <c r="A7">
        <v>51</v>
      </c>
      <c r="B7">
        <v>618</v>
      </c>
      <c r="C7" t="s">
        <v>67</v>
      </c>
      <c r="D7" t="s">
        <v>874</v>
      </c>
      <c r="E7" s="68" t="str">
        <f t="shared" si="0"/>
        <v>20170821 9:07:03.618157</v>
      </c>
    </row>
    <row r="8" spans="1:5">
      <c r="A8">
        <v>355</v>
      </c>
      <c r="B8">
        <v>616</v>
      </c>
      <c r="C8" t="s">
        <v>63</v>
      </c>
      <c r="D8" t="s">
        <v>875</v>
      </c>
      <c r="E8" s="68" t="str">
        <f t="shared" si="0"/>
        <v>20170821 9:12:48.089000</v>
      </c>
    </row>
    <row r="9" spans="1:5">
      <c r="A9">
        <v>58</v>
      </c>
      <c r="B9">
        <v>616</v>
      </c>
      <c r="C9" t="s">
        <v>65</v>
      </c>
      <c r="D9" t="s">
        <v>876</v>
      </c>
      <c r="E9" s="68" t="str">
        <f t="shared" si="0"/>
        <v>20170821 9:12:48.099000</v>
      </c>
    </row>
    <row r="10" spans="1:5">
      <c r="A10">
        <v>51</v>
      </c>
      <c r="B10">
        <v>616</v>
      </c>
      <c r="C10" t="s">
        <v>67</v>
      </c>
      <c r="D10" t="s">
        <v>877</v>
      </c>
      <c r="E10" s="68" t="str">
        <f t="shared" si="0"/>
        <v>20170821 9:12:48.099620</v>
      </c>
    </row>
    <row r="11" spans="1:5">
      <c r="A11">
        <v>36</v>
      </c>
      <c r="B11">
        <v>616</v>
      </c>
      <c r="C11" t="s">
        <v>70</v>
      </c>
      <c r="D11" t="s">
        <v>878</v>
      </c>
      <c r="E11" s="68" t="str">
        <f t="shared" si="0"/>
        <v>20170821 9:12:48.099657</v>
      </c>
    </row>
    <row r="12" spans="1:5">
      <c r="A12">
        <v>100</v>
      </c>
      <c r="B12">
        <v>617</v>
      </c>
      <c r="C12" t="s">
        <v>63</v>
      </c>
      <c r="D12" t="s">
        <v>879</v>
      </c>
      <c r="E12" s="68" t="str">
        <f t="shared" si="0"/>
        <v>20170821 9:24:07.233000</v>
      </c>
    </row>
    <row r="13" spans="1:5">
      <c r="A13">
        <v>100</v>
      </c>
      <c r="B13">
        <v>617</v>
      </c>
      <c r="C13" t="s">
        <v>63</v>
      </c>
      <c r="D13" t="s">
        <v>879</v>
      </c>
      <c r="E13" s="68" t="str">
        <f t="shared" si="0"/>
        <v>20170821 9:24:07.233000</v>
      </c>
    </row>
    <row r="14" spans="1:5">
      <c r="A14">
        <v>97</v>
      </c>
      <c r="B14">
        <v>617</v>
      </c>
      <c r="C14" t="s">
        <v>63</v>
      </c>
      <c r="D14" t="s">
        <v>879</v>
      </c>
      <c r="E14" s="68" t="str">
        <f t="shared" si="0"/>
        <v>20170821 9:24:07.233000</v>
      </c>
    </row>
    <row r="15" spans="1:5">
      <c r="A15">
        <v>90</v>
      </c>
      <c r="B15">
        <v>617</v>
      </c>
      <c r="C15" t="s">
        <v>63</v>
      </c>
      <c r="D15" t="s">
        <v>879</v>
      </c>
      <c r="E15" s="68" t="str">
        <f t="shared" si="0"/>
        <v>20170821 9:24:07.233000</v>
      </c>
    </row>
    <row r="16" spans="1:5">
      <c r="A16">
        <v>113</v>
      </c>
      <c r="B16">
        <v>617</v>
      </c>
      <c r="C16" t="s">
        <v>63</v>
      </c>
      <c r="D16" t="s">
        <v>879</v>
      </c>
      <c r="E16" s="68" t="str">
        <f t="shared" si="0"/>
        <v>20170821 9:24:07.233000</v>
      </c>
    </row>
    <row r="17" spans="1:5">
      <c r="A17">
        <v>50</v>
      </c>
      <c r="B17">
        <v>614</v>
      </c>
      <c r="C17" t="s">
        <v>65</v>
      </c>
      <c r="D17" t="s">
        <v>880</v>
      </c>
      <c r="E17" s="68" t="str">
        <f t="shared" si="0"/>
        <v>20170821 9:31:01.239000</v>
      </c>
    </row>
    <row r="18" spans="1:5">
      <c r="A18">
        <v>355</v>
      </c>
      <c r="B18">
        <v>614</v>
      </c>
      <c r="C18" t="s">
        <v>63</v>
      </c>
      <c r="D18" t="s">
        <v>881</v>
      </c>
      <c r="E18" s="68" t="str">
        <f t="shared" si="0"/>
        <v>20170821 9:31:01.249000</v>
      </c>
    </row>
    <row r="19" spans="1:5">
      <c r="A19">
        <v>8</v>
      </c>
      <c r="B19">
        <v>614</v>
      </c>
      <c r="C19" t="s">
        <v>65</v>
      </c>
      <c r="D19" t="s">
        <v>882</v>
      </c>
      <c r="E19" s="68" t="str">
        <f t="shared" si="0"/>
        <v>20170821 9:31:01.259000</v>
      </c>
    </row>
    <row r="20" spans="1:5">
      <c r="A20">
        <v>51</v>
      </c>
      <c r="B20">
        <v>614</v>
      </c>
      <c r="C20" t="s">
        <v>67</v>
      </c>
      <c r="D20" t="s">
        <v>883</v>
      </c>
      <c r="E20" s="68" t="str">
        <f t="shared" si="0"/>
        <v>20170821 9:31:01.259363</v>
      </c>
    </row>
    <row r="21" spans="1:5">
      <c r="A21">
        <v>36</v>
      </c>
      <c r="B21">
        <v>614</v>
      </c>
      <c r="C21" t="s">
        <v>70</v>
      </c>
      <c r="D21" t="s">
        <v>884</v>
      </c>
      <c r="E21" s="68" t="str">
        <f t="shared" si="0"/>
        <v>20170821 9:31:01.259367</v>
      </c>
    </row>
    <row r="22" spans="1:5">
      <c r="A22">
        <v>16</v>
      </c>
      <c r="B22">
        <v>616</v>
      </c>
      <c r="C22" t="s">
        <v>63</v>
      </c>
      <c r="D22" t="s">
        <v>885</v>
      </c>
      <c r="E22" s="68" t="str">
        <f t="shared" si="0"/>
        <v>20170821 9:57:41.095000</v>
      </c>
    </row>
    <row r="23" spans="1:5">
      <c r="A23">
        <v>239</v>
      </c>
      <c r="B23">
        <v>616</v>
      </c>
      <c r="C23" t="s">
        <v>63</v>
      </c>
      <c r="D23" t="s">
        <v>885</v>
      </c>
      <c r="E23" s="68" t="str">
        <f t="shared" si="0"/>
        <v>20170821 9:57:41.095000</v>
      </c>
    </row>
    <row r="24" spans="1:5">
      <c r="A24">
        <v>90</v>
      </c>
      <c r="B24">
        <v>616</v>
      </c>
      <c r="C24" t="s">
        <v>63</v>
      </c>
      <c r="D24" t="s">
        <v>885</v>
      </c>
      <c r="E24" s="68" t="str">
        <f t="shared" si="0"/>
        <v>20170821 9:57:41.095000</v>
      </c>
    </row>
    <row r="25" spans="1:5">
      <c r="A25">
        <v>100</v>
      </c>
      <c r="B25">
        <v>616</v>
      </c>
      <c r="C25" t="s">
        <v>63</v>
      </c>
      <c r="D25" t="s">
        <v>885</v>
      </c>
      <c r="E25" s="68" t="str">
        <f t="shared" si="0"/>
        <v>20170821 9:57:41.095000</v>
      </c>
    </row>
    <row r="26" spans="1:5">
      <c r="A26">
        <v>55</v>
      </c>
      <c r="B26">
        <v>616</v>
      </c>
      <c r="C26" t="s">
        <v>63</v>
      </c>
      <c r="D26" t="s">
        <v>885</v>
      </c>
      <c r="E26" s="68" t="str">
        <f t="shared" si="0"/>
        <v>20170821 9:57:41.095000</v>
      </c>
    </row>
    <row r="27" spans="1:5">
      <c r="A27">
        <v>4</v>
      </c>
      <c r="B27">
        <v>616.5</v>
      </c>
      <c r="C27" t="s">
        <v>63</v>
      </c>
      <c r="D27" t="s">
        <v>886</v>
      </c>
      <c r="E27" s="68" t="str">
        <f t="shared" si="0"/>
        <v>20170821 10:18:36.057000</v>
      </c>
    </row>
    <row r="28" spans="1:5">
      <c r="A28">
        <v>89</v>
      </c>
      <c r="B28">
        <v>616.5</v>
      </c>
      <c r="C28" t="s">
        <v>63</v>
      </c>
      <c r="D28" t="s">
        <v>886</v>
      </c>
      <c r="E28" s="68" t="str">
        <f t="shared" si="0"/>
        <v>20170821 10:18:36.057000</v>
      </c>
    </row>
    <row r="29" spans="1:5">
      <c r="A29">
        <v>93</v>
      </c>
      <c r="B29">
        <v>616.5</v>
      </c>
      <c r="C29" t="s">
        <v>63</v>
      </c>
      <c r="D29" t="s">
        <v>886</v>
      </c>
      <c r="E29" s="68" t="str">
        <f t="shared" si="0"/>
        <v>20170821 10:18:36.057000</v>
      </c>
    </row>
    <row r="30" spans="1:5">
      <c r="A30">
        <v>87</v>
      </c>
      <c r="B30">
        <v>616.5</v>
      </c>
      <c r="C30" t="s">
        <v>63</v>
      </c>
      <c r="D30" t="s">
        <v>886</v>
      </c>
      <c r="E30" s="68" t="str">
        <f t="shared" si="0"/>
        <v>20170821 10:18:36.057000</v>
      </c>
    </row>
    <row r="31" spans="1:5">
      <c r="A31">
        <v>100</v>
      </c>
      <c r="B31">
        <v>616.5</v>
      </c>
      <c r="C31" t="s">
        <v>63</v>
      </c>
      <c r="D31" t="s">
        <v>886</v>
      </c>
      <c r="E31" s="68" t="str">
        <f t="shared" si="0"/>
        <v>20170821 10:18:36.057000</v>
      </c>
    </row>
    <row r="32" spans="1:5">
      <c r="A32">
        <v>100</v>
      </c>
      <c r="B32">
        <v>616.5</v>
      </c>
      <c r="C32" t="s">
        <v>63</v>
      </c>
      <c r="D32" t="s">
        <v>886</v>
      </c>
      <c r="E32" s="68" t="str">
        <f t="shared" si="0"/>
        <v>20170821 10:18:36.057000</v>
      </c>
    </row>
    <row r="33" spans="1:5">
      <c r="A33">
        <v>27</v>
      </c>
      <c r="B33">
        <v>616.5</v>
      </c>
      <c r="C33" t="s">
        <v>63</v>
      </c>
      <c r="D33" t="s">
        <v>886</v>
      </c>
      <c r="E33" s="68" t="str">
        <f t="shared" si="0"/>
        <v>20170821 10:18:36.057000</v>
      </c>
    </row>
    <row r="34" spans="1:5">
      <c r="A34">
        <v>425</v>
      </c>
      <c r="B34">
        <v>615.5</v>
      </c>
      <c r="C34" t="s">
        <v>63</v>
      </c>
      <c r="D34" t="s">
        <v>887</v>
      </c>
      <c r="E34" s="68" t="str">
        <f t="shared" si="0"/>
        <v>20170821 10:31:17.841000</v>
      </c>
    </row>
    <row r="35" spans="1:5">
      <c r="A35">
        <v>10</v>
      </c>
      <c r="B35">
        <v>615.5</v>
      </c>
      <c r="C35" t="s">
        <v>65</v>
      </c>
      <c r="D35" t="s">
        <v>888</v>
      </c>
      <c r="E35" s="68" t="str">
        <f t="shared" si="0"/>
        <v>20170821 10:31:17.850000</v>
      </c>
    </row>
    <row r="36" spans="1:5">
      <c r="A36">
        <v>60</v>
      </c>
      <c r="B36">
        <v>615.5</v>
      </c>
      <c r="C36" t="s">
        <v>65</v>
      </c>
      <c r="D36" t="s">
        <v>888</v>
      </c>
      <c r="E36" s="68" t="str">
        <f t="shared" si="0"/>
        <v>20170821 10:31:17.850000</v>
      </c>
    </row>
    <row r="37" spans="1:5">
      <c r="A37">
        <v>61</v>
      </c>
      <c r="B37">
        <v>615.5</v>
      </c>
      <c r="C37" t="s">
        <v>67</v>
      </c>
      <c r="D37" t="s">
        <v>889</v>
      </c>
      <c r="E37" s="68" t="str">
        <f t="shared" si="0"/>
        <v>20170821 10:31:17.851009</v>
      </c>
    </row>
    <row r="38" spans="1:5">
      <c r="A38">
        <v>44</v>
      </c>
      <c r="B38">
        <v>615.5</v>
      </c>
      <c r="C38" t="s">
        <v>70</v>
      </c>
      <c r="D38" t="s">
        <v>890</v>
      </c>
      <c r="E38" s="68" t="str">
        <f t="shared" si="0"/>
        <v>20170821 10:31:17.851010</v>
      </c>
    </row>
    <row r="39" spans="1:5">
      <c r="A39">
        <v>100</v>
      </c>
      <c r="B39">
        <v>617</v>
      </c>
      <c r="C39" t="s">
        <v>63</v>
      </c>
      <c r="D39" t="s">
        <v>891</v>
      </c>
      <c r="E39" s="68" t="str">
        <f t="shared" si="0"/>
        <v>20170821 10:36:48.100000</v>
      </c>
    </row>
    <row r="40" spans="1:5">
      <c r="A40">
        <v>111</v>
      </c>
      <c r="B40">
        <v>617</v>
      </c>
      <c r="C40" t="s">
        <v>63</v>
      </c>
      <c r="D40" t="s">
        <v>891</v>
      </c>
      <c r="E40" s="68" t="str">
        <f t="shared" si="0"/>
        <v>20170821 10:36:48.100000</v>
      </c>
    </row>
    <row r="41" spans="1:5">
      <c r="A41">
        <v>100</v>
      </c>
      <c r="B41">
        <v>617</v>
      </c>
      <c r="C41" t="s">
        <v>63</v>
      </c>
      <c r="D41" t="s">
        <v>891</v>
      </c>
      <c r="E41" s="68" t="str">
        <f t="shared" si="0"/>
        <v>20170821 10:36:48.100000</v>
      </c>
    </row>
    <row r="42" spans="1:5">
      <c r="A42">
        <v>76</v>
      </c>
      <c r="B42">
        <v>617</v>
      </c>
      <c r="C42" t="s">
        <v>63</v>
      </c>
      <c r="D42" t="s">
        <v>891</v>
      </c>
      <c r="E42" s="68" t="str">
        <f t="shared" si="0"/>
        <v>20170821 10:36:48.100000</v>
      </c>
    </row>
    <row r="43" spans="1:5">
      <c r="A43">
        <v>13</v>
      </c>
      <c r="B43">
        <v>617</v>
      </c>
      <c r="C43" t="s">
        <v>63</v>
      </c>
      <c r="D43" t="s">
        <v>891</v>
      </c>
      <c r="E43" s="68" t="str">
        <f t="shared" si="0"/>
        <v>20170821 10:36:48.100000</v>
      </c>
    </row>
    <row r="44" spans="1:5">
      <c r="A44">
        <v>48</v>
      </c>
      <c r="B44">
        <v>615.5</v>
      </c>
      <c r="C44" t="s">
        <v>63</v>
      </c>
      <c r="D44" t="s">
        <v>892</v>
      </c>
      <c r="E44" s="68" t="str">
        <f t="shared" si="0"/>
        <v>20170821 11:13:42.146000</v>
      </c>
    </row>
    <row r="45" spans="1:5">
      <c r="A45">
        <v>84</v>
      </c>
      <c r="B45">
        <v>615.5</v>
      </c>
      <c r="C45" t="s">
        <v>63</v>
      </c>
      <c r="D45" t="s">
        <v>892</v>
      </c>
      <c r="E45" s="68" t="str">
        <f t="shared" si="0"/>
        <v>20170821 11:13:42.146000</v>
      </c>
    </row>
    <row r="46" spans="1:5">
      <c r="A46">
        <v>58</v>
      </c>
      <c r="B46">
        <v>615.5</v>
      </c>
      <c r="C46" t="s">
        <v>63</v>
      </c>
      <c r="D46" t="s">
        <v>892</v>
      </c>
      <c r="E46" s="68" t="str">
        <f t="shared" si="0"/>
        <v>20170821 11:13:42.146000</v>
      </c>
    </row>
    <row r="47" spans="1:5">
      <c r="A47">
        <v>100</v>
      </c>
      <c r="B47">
        <v>615.5</v>
      </c>
      <c r="C47" t="s">
        <v>63</v>
      </c>
      <c r="D47" t="s">
        <v>892</v>
      </c>
      <c r="E47" s="68" t="str">
        <f t="shared" si="0"/>
        <v>20170821 11:13:42.146000</v>
      </c>
    </row>
    <row r="48" spans="1:5">
      <c r="A48">
        <v>100</v>
      </c>
      <c r="B48">
        <v>615.5</v>
      </c>
      <c r="C48" t="s">
        <v>63</v>
      </c>
      <c r="D48" t="s">
        <v>892</v>
      </c>
      <c r="E48" s="68" t="str">
        <f t="shared" si="0"/>
        <v>20170821 11:13:42.146000</v>
      </c>
    </row>
    <row r="49" spans="1:5">
      <c r="A49">
        <v>16</v>
      </c>
      <c r="B49">
        <v>615.5</v>
      </c>
      <c r="C49" t="s">
        <v>63</v>
      </c>
      <c r="D49" t="s">
        <v>892</v>
      </c>
      <c r="E49" s="68" t="str">
        <f t="shared" si="0"/>
        <v>20170821 11:13:42.146000</v>
      </c>
    </row>
    <row r="50" spans="1:5">
      <c r="A50">
        <v>72</v>
      </c>
      <c r="B50">
        <v>615.5</v>
      </c>
      <c r="C50" t="s">
        <v>63</v>
      </c>
      <c r="D50" t="s">
        <v>892</v>
      </c>
      <c r="E50" s="68" t="str">
        <f t="shared" si="0"/>
        <v>20170821 11:13:42.146000</v>
      </c>
    </row>
    <row r="51" spans="1:5">
      <c r="A51">
        <v>100</v>
      </c>
      <c r="B51">
        <v>615.5</v>
      </c>
      <c r="C51" t="s">
        <v>63</v>
      </c>
      <c r="D51" t="s">
        <v>892</v>
      </c>
      <c r="E51" s="68" t="str">
        <f t="shared" si="0"/>
        <v>20170821 11:13:42.146000</v>
      </c>
    </row>
    <row r="52" spans="1:5">
      <c r="A52">
        <v>84</v>
      </c>
      <c r="B52">
        <v>615.5</v>
      </c>
      <c r="C52" t="s">
        <v>63</v>
      </c>
      <c r="D52" t="s">
        <v>893</v>
      </c>
      <c r="E52" s="68" t="str">
        <f t="shared" si="0"/>
        <v>20170821 11:13:42.169000</v>
      </c>
    </row>
    <row r="53" spans="1:5">
      <c r="A53">
        <v>58</v>
      </c>
      <c r="B53">
        <v>615.5</v>
      </c>
      <c r="C53" t="s">
        <v>63</v>
      </c>
      <c r="D53" t="s">
        <v>893</v>
      </c>
      <c r="E53" s="68" t="str">
        <f t="shared" si="0"/>
        <v>20170821 11:13:42.169000</v>
      </c>
    </row>
    <row r="54" spans="1:5">
      <c r="A54">
        <v>72</v>
      </c>
      <c r="B54">
        <v>615.5</v>
      </c>
      <c r="C54" t="s">
        <v>63</v>
      </c>
      <c r="D54" t="s">
        <v>893</v>
      </c>
      <c r="E54" s="68" t="str">
        <f t="shared" si="0"/>
        <v>20170821 11:13:42.169000</v>
      </c>
    </row>
    <row r="55" spans="1:5">
      <c r="A55">
        <v>208</v>
      </c>
      <c r="B55">
        <v>615.5</v>
      </c>
      <c r="C55" t="s">
        <v>63</v>
      </c>
      <c r="D55" t="s">
        <v>893</v>
      </c>
      <c r="E55" s="68" t="str">
        <f t="shared" si="0"/>
        <v>20170821 11:13:42.169000</v>
      </c>
    </row>
    <row r="56" spans="1:5">
      <c r="A56">
        <v>100</v>
      </c>
      <c r="B56">
        <v>616</v>
      </c>
      <c r="C56" t="s">
        <v>63</v>
      </c>
      <c r="D56" t="s">
        <v>894</v>
      </c>
      <c r="E56" s="68" t="str">
        <f t="shared" si="0"/>
        <v>20170821 11:21:00.864000</v>
      </c>
    </row>
    <row r="57" spans="1:5">
      <c r="A57">
        <v>100</v>
      </c>
      <c r="B57">
        <v>616</v>
      </c>
      <c r="C57" t="s">
        <v>63</v>
      </c>
      <c r="D57" t="s">
        <v>894</v>
      </c>
      <c r="E57" s="68" t="str">
        <f t="shared" si="0"/>
        <v>20170821 11:21:00.864000</v>
      </c>
    </row>
    <row r="58" spans="1:5">
      <c r="A58">
        <v>62</v>
      </c>
      <c r="B58">
        <v>616</v>
      </c>
      <c r="C58" t="s">
        <v>63</v>
      </c>
      <c r="D58" t="s">
        <v>894</v>
      </c>
      <c r="E58" s="68" t="str">
        <f t="shared" si="0"/>
        <v>20170821 11:21:00.864000</v>
      </c>
    </row>
    <row r="59" spans="1:5">
      <c r="A59">
        <v>113</v>
      </c>
      <c r="B59">
        <v>616</v>
      </c>
      <c r="C59" t="s">
        <v>63</v>
      </c>
      <c r="D59" t="s">
        <v>894</v>
      </c>
      <c r="E59" s="68" t="str">
        <f t="shared" si="0"/>
        <v>20170821 11:21:00.864000</v>
      </c>
    </row>
    <row r="60" spans="1:5">
      <c r="A60">
        <v>100</v>
      </c>
      <c r="B60">
        <v>616</v>
      </c>
      <c r="C60" t="s">
        <v>63</v>
      </c>
      <c r="D60" t="s">
        <v>894</v>
      </c>
      <c r="E60" s="68" t="str">
        <f t="shared" si="0"/>
        <v>20170821 11:21:00.864000</v>
      </c>
    </row>
    <row r="61" spans="1:5">
      <c r="A61">
        <v>125</v>
      </c>
      <c r="B61">
        <v>616</v>
      </c>
      <c r="C61" t="s">
        <v>63</v>
      </c>
      <c r="D61" t="s">
        <v>894</v>
      </c>
      <c r="E61" s="68" t="str">
        <f t="shared" si="0"/>
        <v>20170821 11:21:00.864000</v>
      </c>
    </row>
    <row r="62" spans="1:5">
      <c r="A62">
        <v>24</v>
      </c>
      <c r="B62">
        <v>616.5</v>
      </c>
      <c r="C62" t="s">
        <v>63</v>
      </c>
      <c r="D62" t="s">
        <v>895</v>
      </c>
      <c r="E62" s="68" t="str">
        <f t="shared" si="0"/>
        <v>20170821 11:36:00.147000</v>
      </c>
    </row>
    <row r="63" spans="1:5">
      <c r="A63">
        <v>6</v>
      </c>
      <c r="B63">
        <v>616.5</v>
      </c>
      <c r="C63" t="s">
        <v>63</v>
      </c>
      <c r="D63" t="s">
        <v>895</v>
      </c>
      <c r="E63" s="68" t="str">
        <f t="shared" si="0"/>
        <v>20170821 11:36:00.147000</v>
      </c>
    </row>
    <row r="64" spans="1:5">
      <c r="A64">
        <v>100</v>
      </c>
      <c r="B64">
        <v>616.5</v>
      </c>
      <c r="C64" t="s">
        <v>63</v>
      </c>
      <c r="D64" t="s">
        <v>895</v>
      </c>
      <c r="E64" s="68" t="str">
        <f t="shared" si="0"/>
        <v>20170821 11:36:00.147000</v>
      </c>
    </row>
    <row r="65" spans="1:5">
      <c r="A65">
        <v>100</v>
      </c>
      <c r="B65">
        <v>616.5</v>
      </c>
      <c r="C65" t="s">
        <v>63</v>
      </c>
      <c r="D65" t="s">
        <v>895</v>
      </c>
      <c r="E65" s="68" t="str">
        <f t="shared" si="0"/>
        <v>20170821 11:36:00.147000</v>
      </c>
    </row>
    <row r="66" spans="1:5">
      <c r="A66">
        <v>58</v>
      </c>
      <c r="B66">
        <v>616.5</v>
      </c>
      <c r="C66" t="s">
        <v>63</v>
      </c>
      <c r="D66" t="s">
        <v>895</v>
      </c>
      <c r="E66" s="68" t="str">
        <f t="shared" ref="E66:E129" si="1">LEFT(D66,FIND(" ",D66)-1)&amp;" "&amp;IF((MID(D66,FIND(" ",D66)+1,2))&lt;"23",MID(D66,FIND(" ",D66)+1,2) + 2 - VALUE(MID(D66,28,1)),"0"&amp;"0")&amp;MID(D66,FIND(" ",D66)+3,13)</f>
        <v>20170821 11:36:00.147000</v>
      </c>
    </row>
    <row r="67" spans="1:5">
      <c r="A67">
        <v>75</v>
      </c>
      <c r="B67">
        <v>616.5</v>
      </c>
      <c r="C67" t="s">
        <v>63</v>
      </c>
      <c r="D67" t="s">
        <v>895</v>
      </c>
      <c r="E67" s="68" t="str">
        <f t="shared" si="1"/>
        <v>20170821 11:36:00.147000</v>
      </c>
    </row>
    <row r="68" spans="1:5">
      <c r="A68">
        <v>6</v>
      </c>
      <c r="B68">
        <v>616.5</v>
      </c>
      <c r="C68" t="s">
        <v>63</v>
      </c>
      <c r="D68" t="s">
        <v>895</v>
      </c>
      <c r="E68" s="68" t="str">
        <f t="shared" si="1"/>
        <v>20170821 11:36:00.147000</v>
      </c>
    </row>
    <row r="69" spans="1:5">
      <c r="A69">
        <v>77</v>
      </c>
      <c r="B69">
        <v>616.5</v>
      </c>
      <c r="C69" t="s">
        <v>63</v>
      </c>
      <c r="D69" t="s">
        <v>895</v>
      </c>
      <c r="E69" s="68" t="str">
        <f t="shared" si="1"/>
        <v>20170821 11:36:00.147000</v>
      </c>
    </row>
    <row r="70" spans="1:5">
      <c r="A70">
        <v>52</v>
      </c>
      <c r="B70">
        <v>616.5</v>
      </c>
      <c r="C70" t="s">
        <v>63</v>
      </c>
      <c r="D70" t="s">
        <v>895</v>
      </c>
      <c r="E70" s="68" t="str">
        <f t="shared" si="1"/>
        <v>20170821 11:36:00.147000</v>
      </c>
    </row>
    <row r="71" spans="1:5">
      <c r="A71">
        <v>102</v>
      </c>
      <c r="B71">
        <v>616.5</v>
      </c>
      <c r="C71" t="s">
        <v>63</v>
      </c>
      <c r="D71" t="s">
        <v>895</v>
      </c>
      <c r="E71" s="68" t="str">
        <f t="shared" si="1"/>
        <v>20170821 11:36:00.147000</v>
      </c>
    </row>
    <row r="72" spans="1:5">
      <c r="A72">
        <v>78</v>
      </c>
      <c r="B72">
        <v>617.5</v>
      </c>
      <c r="C72" t="s">
        <v>63</v>
      </c>
      <c r="D72" t="s">
        <v>896</v>
      </c>
      <c r="E72" s="68" t="str">
        <f t="shared" si="1"/>
        <v>20170821 12:50:37.067000</v>
      </c>
    </row>
    <row r="73" spans="1:5">
      <c r="A73">
        <v>93</v>
      </c>
      <c r="B73">
        <v>617.5</v>
      </c>
      <c r="C73" t="s">
        <v>63</v>
      </c>
      <c r="D73" t="s">
        <v>896</v>
      </c>
      <c r="E73" s="68" t="str">
        <f t="shared" si="1"/>
        <v>20170821 12:50:37.067000</v>
      </c>
    </row>
    <row r="74" spans="1:5">
      <c r="A74">
        <v>100</v>
      </c>
      <c r="B74">
        <v>617.5</v>
      </c>
      <c r="C74" t="s">
        <v>63</v>
      </c>
      <c r="D74" t="s">
        <v>896</v>
      </c>
      <c r="E74" s="68" t="str">
        <f t="shared" si="1"/>
        <v>20170821 12:50:37.067000</v>
      </c>
    </row>
    <row r="75" spans="1:5">
      <c r="A75">
        <v>100</v>
      </c>
      <c r="B75">
        <v>617.5</v>
      </c>
      <c r="C75" t="s">
        <v>63</v>
      </c>
      <c r="D75" t="s">
        <v>896</v>
      </c>
      <c r="E75" s="68" t="str">
        <f t="shared" si="1"/>
        <v>20170821 12:50:37.067000</v>
      </c>
    </row>
    <row r="76" spans="1:5">
      <c r="A76">
        <v>100</v>
      </c>
      <c r="B76">
        <v>617.5</v>
      </c>
      <c r="C76" t="s">
        <v>63</v>
      </c>
      <c r="D76" t="s">
        <v>896</v>
      </c>
      <c r="E76" s="68" t="str">
        <f t="shared" si="1"/>
        <v>20170821 12:50:37.067000</v>
      </c>
    </row>
    <row r="77" spans="1:5">
      <c r="A77">
        <v>81</v>
      </c>
      <c r="B77">
        <v>617.5</v>
      </c>
      <c r="C77" t="s">
        <v>63</v>
      </c>
      <c r="D77" t="s">
        <v>896</v>
      </c>
      <c r="E77" s="68" t="str">
        <f t="shared" si="1"/>
        <v>20170821 12:50:37.067000</v>
      </c>
    </row>
    <row r="78" spans="1:5">
      <c r="A78">
        <v>20</v>
      </c>
      <c r="B78">
        <v>617.5</v>
      </c>
      <c r="C78" t="s">
        <v>63</v>
      </c>
      <c r="D78" t="s">
        <v>896</v>
      </c>
      <c r="E78" s="68" t="str">
        <f t="shared" si="1"/>
        <v>20170821 12:50:37.067000</v>
      </c>
    </row>
    <row r="79" spans="1:5">
      <c r="A79">
        <v>105</v>
      </c>
      <c r="B79">
        <v>617.5</v>
      </c>
      <c r="C79" t="s">
        <v>63</v>
      </c>
      <c r="D79" t="s">
        <v>896</v>
      </c>
      <c r="E79" s="68" t="str">
        <f t="shared" si="1"/>
        <v>20170821 12:50:37.067000</v>
      </c>
    </row>
    <row r="80" spans="1:5">
      <c r="A80">
        <v>90</v>
      </c>
      <c r="B80">
        <v>617.5</v>
      </c>
      <c r="C80" t="s">
        <v>63</v>
      </c>
      <c r="D80" t="s">
        <v>896</v>
      </c>
      <c r="E80" s="68" t="str">
        <f t="shared" si="1"/>
        <v>20170821 12:50:37.067000</v>
      </c>
    </row>
    <row r="81" spans="1:5">
      <c r="A81">
        <v>33</v>
      </c>
      <c r="B81">
        <v>617.5</v>
      </c>
      <c r="C81" t="s">
        <v>63</v>
      </c>
      <c r="D81" t="s">
        <v>896</v>
      </c>
      <c r="E81" s="68" t="str">
        <f t="shared" si="1"/>
        <v>20170821 12:50:37.067000</v>
      </c>
    </row>
    <row r="82" spans="1:5">
      <c r="A82">
        <v>77</v>
      </c>
      <c r="B82">
        <v>622</v>
      </c>
      <c r="C82" t="s">
        <v>63</v>
      </c>
      <c r="D82" t="s">
        <v>897</v>
      </c>
      <c r="E82" s="68" t="str">
        <f t="shared" si="1"/>
        <v>20170821 13:24:27.204000</v>
      </c>
    </row>
    <row r="83" spans="1:5">
      <c r="A83">
        <v>100</v>
      </c>
      <c r="B83">
        <v>622</v>
      </c>
      <c r="C83" t="s">
        <v>63</v>
      </c>
      <c r="D83" t="s">
        <v>897</v>
      </c>
      <c r="E83" s="68" t="str">
        <f t="shared" si="1"/>
        <v>20170821 13:24:27.204000</v>
      </c>
    </row>
    <row r="84" spans="1:5">
      <c r="A84">
        <v>800</v>
      </c>
      <c r="B84">
        <v>622</v>
      </c>
      <c r="C84" t="s">
        <v>63</v>
      </c>
      <c r="D84" t="s">
        <v>897</v>
      </c>
      <c r="E84" s="68" t="str">
        <f t="shared" si="1"/>
        <v>20170821 13:24:27.204000</v>
      </c>
    </row>
    <row r="85" spans="1:5">
      <c r="A85">
        <v>23</v>
      </c>
      <c r="B85">
        <v>622</v>
      </c>
      <c r="C85" t="s">
        <v>63</v>
      </c>
      <c r="D85" t="s">
        <v>897</v>
      </c>
      <c r="E85" s="68" t="str">
        <f t="shared" si="1"/>
        <v>20170821 13:24:27.204000</v>
      </c>
    </row>
    <row r="86" spans="1:5">
      <c r="A86">
        <v>77</v>
      </c>
      <c r="B86">
        <v>623</v>
      </c>
      <c r="C86" t="s">
        <v>63</v>
      </c>
      <c r="D86" t="s">
        <v>898</v>
      </c>
      <c r="E86" s="68" t="str">
        <f t="shared" si="1"/>
        <v>20170821 13:29:36.622000</v>
      </c>
    </row>
    <row r="87" spans="1:5">
      <c r="A87">
        <v>90</v>
      </c>
      <c r="B87">
        <v>623</v>
      </c>
      <c r="C87" t="s">
        <v>63</v>
      </c>
      <c r="D87" t="s">
        <v>898</v>
      </c>
      <c r="E87" s="68" t="str">
        <f t="shared" si="1"/>
        <v>20170821 13:29:36.622000</v>
      </c>
    </row>
    <row r="88" spans="1:5">
      <c r="A88">
        <v>100</v>
      </c>
      <c r="B88">
        <v>623</v>
      </c>
      <c r="C88" t="s">
        <v>63</v>
      </c>
      <c r="D88" t="s">
        <v>898</v>
      </c>
      <c r="E88" s="68" t="str">
        <f t="shared" si="1"/>
        <v>20170821 13:29:36.622000</v>
      </c>
    </row>
    <row r="89" spans="1:5">
      <c r="A89">
        <v>30</v>
      </c>
      <c r="B89">
        <v>623</v>
      </c>
      <c r="C89" t="s">
        <v>63</v>
      </c>
      <c r="D89" t="s">
        <v>898</v>
      </c>
      <c r="E89" s="68" t="str">
        <f t="shared" si="1"/>
        <v>20170821 13:29:36.622000</v>
      </c>
    </row>
    <row r="90" spans="1:5">
      <c r="A90">
        <v>76</v>
      </c>
      <c r="B90">
        <v>623</v>
      </c>
      <c r="C90" t="s">
        <v>63</v>
      </c>
      <c r="D90" t="s">
        <v>898</v>
      </c>
      <c r="E90" s="68" t="str">
        <f t="shared" si="1"/>
        <v>20170821 13:29:36.622000</v>
      </c>
    </row>
    <row r="91" spans="1:5">
      <c r="A91">
        <v>59</v>
      </c>
      <c r="B91">
        <v>623</v>
      </c>
      <c r="C91" t="s">
        <v>63</v>
      </c>
      <c r="D91" t="s">
        <v>899</v>
      </c>
      <c r="E91" s="68" t="str">
        <f t="shared" si="1"/>
        <v>20170821 13:29:36.650000</v>
      </c>
    </row>
    <row r="92" spans="1:5">
      <c r="A92">
        <v>168</v>
      </c>
      <c r="B92">
        <v>623</v>
      </c>
      <c r="C92" t="s">
        <v>63</v>
      </c>
      <c r="D92" t="s">
        <v>900</v>
      </c>
      <c r="E92" s="68" t="str">
        <f t="shared" si="1"/>
        <v>20170821 13:29:36.672000</v>
      </c>
    </row>
    <row r="93" spans="1:5">
      <c r="A93">
        <v>100</v>
      </c>
      <c r="B93">
        <v>624</v>
      </c>
      <c r="C93" t="s">
        <v>63</v>
      </c>
      <c r="D93" t="s">
        <v>901</v>
      </c>
      <c r="E93" s="68" t="str">
        <f t="shared" si="1"/>
        <v>20170821 13:38:31.362000</v>
      </c>
    </row>
    <row r="94" spans="1:5">
      <c r="A94">
        <v>52</v>
      </c>
      <c r="B94">
        <v>624</v>
      </c>
      <c r="C94" t="s">
        <v>63</v>
      </c>
      <c r="D94" t="s">
        <v>901</v>
      </c>
      <c r="E94" s="68" t="str">
        <f t="shared" si="1"/>
        <v>20170821 13:38:31.362000</v>
      </c>
    </row>
    <row r="95" spans="1:5">
      <c r="A95">
        <v>100</v>
      </c>
      <c r="B95">
        <v>624</v>
      </c>
      <c r="C95" t="s">
        <v>63</v>
      </c>
      <c r="D95" t="s">
        <v>901</v>
      </c>
      <c r="E95" s="68" t="str">
        <f t="shared" si="1"/>
        <v>20170821 13:38:31.362000</v>
      </c>
    </row>
    <row r="96" spans="1:5">
      <c r="A96">
        <v>100</v>
      </c>
      <c r="B96">
        <v>624</v>
      </c>
      <c r="C96" t="s">
        <v>63</v>
      </c>
      <c r="D96" t="s">
        <v>901</v>
      </c>
      <c r="E96" s="68" t="str">
        <f t="shared" si="1"/>
        <v>20170821 13:38:31.362000</v>
      </c>
    </row>
    <row r="97" spans="1:5">
      <c r="A97">
        <v>90</v>
      </c>
      <c r="B97">
        <v>624</v>
      </c>
      <c r="C97" t="s">
        <v>63</v>
      </c>
      <c r="D97" t="s">
        <v>901</v>
      </c>
      <c r="E97" s="68" t="str">
        <f t="shared" si="1"/>
        <v>20170821 13:38:31.362000</v>
      </c>
    </row>
    <row r="98" spans="1:5">
      <c r="A98">
        <v>58</v>
      </c>
      <c r="B98">
        <v>624</v>
      </c>
      <c r="C98" t="s">
        <v>63</v>
      </c>
      <c r="D98" t="s">
        <v>901</v>
      </c>
      <c r="E98" s="68" t="str">
        <f t="shared" si="1"/>
        <v>20170821 13:38:31.362000</v>
      </c>
    </row>
    <row r="99" spans="1:5">
      <c r="A99">
        <v>90</v>
      </c>
      <c r="B99">
        <v>624</v>
      </c>
      <c r="C99" t="s">
        <v>63</v>
      </c>
      <c r="D99" t="s">
        <v>901</v>
      </c>
      <c r="E99" s="68" t="str">
        <f t="shared" si="1"/>
        <v>20170821 13:38:31.362000</v>
      </c>
    </row>
    <row r="100" spans="1:5">
      <c r="A100">
        <v>10</v>
      </c>
      <c r="B100">
        <v>624</v>
      </c>
      <c r="C100" t="s">
        <v>63</v>
      </c>
      <c r="D100" t="s">
        <v>901</v>
      </c>
      <c r="E100" s="68" t="str">
        <f t="shared" si="1"/>
        <v>20170821 13:38:31.362000</v>
      </c>
    </row>
    <row r="101" spans="1:5">
      <c r="A101">
        <v>62</v>
      </c>
      <c r="B101">
        <v>624</v>
      </c>
      <c r="C101" t="s">
        <v>63</v>
      </c>
      <c r="D101" t="s">
        <v>902</v>
      </c>
      <c r="E101" s="68" t="str">
        <f t="shared" si="1"/>
        <v>20170821 13:38:44.243000</v>
      </c>
    </row>
    <row r="102" spans="1:5">
      <c r="A102">
        <v>51</v>
      </c>
      <c r="B102">
        <v>624</v>
      </c>
      <c r="C102" t="s">
        <v>63</v>
      </c>
      <c r="D102" t="s">
        <v>902</v>
      </c>
      <c r="E102" s="68" t="str">
        <f t="shared" si="1"/>
        <v>20170821 13:38:44.243000</v>
      </c>
    </row>
    <row r="103" spans="1:5">
      <c r="A103">
        <v>90</v>
      </c>
      <c r="B103">
        <v>624</v>
      </c>
      <c r="C103" t="s">
        <v>63</v>
      </c>
      <c r="D103" t="s">
        <v>902</v>
      </c>
      <c r="E103" s="68" t="str">
        <f t="shared" si="1"/>
        <v>20170821 13:38:44.243000</v>
      </c>
    </row>
    <row r="104" spans="1:5">
      <c r="A104">
        <v>100</v>
      </c>
      <c r="B104">
        <v>624</v>
      </c>
      <c r="C104" t="s">
        <v>63</v>
      </c>
      <c r="D104" t="s">
        <v>902</v>
      </c>
      <c r="E104" s="68" t="str">
        <f t="shared" si="1"/>
        <v>20170821 13:38:44.243000</v>
      </c>
    </row>
    <row r="105" spans="1:5">
      <c r="A105">
        <v>97</v>
      </c>
      <c r="B105">
        <v>624</v>
      </c>
      <c r="C105" t="s">
        <v>63</v>
      </c>
      <c r="D105" t="s">
        <v>902</v>
      </c>
      <c r="E105" s="68" t="str">
        <f t="shared" si="1"/>
        <v>20170821 13:38:44.243000</v>
      </c>
    </row>
    <row r="106" spans="1:5">
      <c r="A106">
        <v>69</v>
      </c>
      <c r="B106">
        <v>623.5</v>
      </c>
      <c r="C106" t="s">
        <v>63</v>
      </c>
      <c r="D106" t="s">
        <v>903</v>
      </c>
      <c r="E106" s="68" t="str">
        <f t="shared" si="1"/>
        <v>20170821 13:49:26.173000</v>
      </c>
    </row>
    <row r="107" spans="1:5">
      <c r="A107">
        <v>90</v>
      </c>
      <c r="B107">
        <v>623.5</v>
      </c>
      <c r="C107" t="s">
        <v>63</v>
      </c>
      <c r="D107" t="s">
        <v>903</v>
      </c>
      <c r="E107" s="68" t="str">
        <f t="shared" si="1"/>
        <v>20170821 13:49:26.173000</v>
      </c>
    </row>
    <row r="108" spans="1:5">
      <c r="A108">
        <v>62</v>
      </c>
      <c r="B108">
        <v>623.5</v>
      </c>
      <c r="C108" t="s">
        <v>63</v>
      </c>
      <c r="D108" t="s">
        <v>903</v>
      </c>
      <c r="E108" s="68" t="str">
        <f t="shared" si="1"/>
        <v>20170821 13:49:26.173000</v>
      </c>
    </row>
    <row r="109" spans="1:5">
      <c r="A109">
        <v>84</v>
      </c>
      <c r="B109">
        <v>623.5</v>
      </c>
      <c r="C109" t="s">
        <v>63</v>
      </c>
      <c r="D109" t="s">
        <v>904</v>
      </c>
      <c r="E109" s="68" t="str">
        <f t="shared" si="1"/>
        <v>20170821 13:49:26.197000</v>
      </c>
    </row>
    <row r="110" spans="1:5">
      <c r="A110">
        <v>180</v>
      </c>
      <c r="B110">
        <v>623.5</v>
      </c>
      <c r="C110" t="s">
        <v>63</v>
      </c>
      <c r="D110" t="s">
        <v>905</v>
      </c>
      <c r="E110" s="68" t="str">
        <f t="shared" si="1"/>
        <v>20170821 13:49:26.201000</v>
      </c>
    </row>
    <row r="111" spans="1:5">
      <c r="A111">
        <v>26</v>
      </c>
      <c r="B111">
        <v>623.5</v>
      </c>
      <c r="C111" t="s">
        <v>63</v>
      </c>
      <c r="D111" t="s">
        <v>906</v>
      </c>
      <c r="E111" s="68" t="str">
        <f t="shared" si="1"/>
        <v>20170821 13:49:26.230000</v>
      </c>
    </row>
    <row r="112" spans="1:5">
      <c r="A112">
        <v>89</v>
      </c>
      <c r="B112">
        <v>623.5</v>
      </c>
      <c r="C112" t="s">
        <v>63</v>
      </c>
      <c r="D112" t="s">
        <v>907</v>
      </c>
      <c r="E112" s="68" t="str">
        <f t="shared" si="1"/>
        <v>20170821 13:49:32.336000</v>
      </c>
    </row>
    <row r="113" spans="1:5">
      <c r="A113">
        <v>80</v>
      </c>
      <c r="B113">
        <v>623</v>
      </c>
      <c r="C113" t="s">
        <v>63</v>
      </c>
      <c r="D113" t="s">
        <v>908</v>
      </c>
      <c r="E113" s="68" t="str">
        <f t="shared" si="1"/>
        <v>20170821 14:04:47.083000</v>
      </c>
    </row>
    <row r="114" spans="1:5">
      <c r="A114">
        <v>100</v>
      </c>
      <c r="B114">
        <v>623</v>
      </c>
      <c r="C114" t="s">
        <v>63</v>
      </c>
      <c r="D114" t="s">
        <v>908</v>
      </c>
      <c r="E114" s="68" t="str">
        <f t="shared" si="1"/>
        <v>20170821 14:04:47.083000</v>
      </c>
    </row>
    <row r="115" spans="1:5">
      <c r="A115">
        <v>100</v>
      </c>
      <c r="B115">
        <v>623</v>
      </c>
      <c r="C115" t="s">
        <v>63</v>
      </c>
      <c r="D115" t="s">
        <v>908</v>
      </c>
      <c r="E115" s="68" t="str">
        <f t="shared" si="1"/>
        <v>20170821 14:04:47.083000</v>
      </c>
    </row>
    <row r="116" spans="1:5">
      <c r="A116">
        <v>100</v>
      </c>
      <c r="B116">
        <v>623</v>
      </c>
      <c r="C116" t="s">
        <v>63</v>
      </c>
      <c r="D116" t="s">
        <v>908</v>
      </c>
      <c r="E116" s="68" t="str">
        <f t="shared" si="1"/>
        <v>20170821 14:04:47.083000</v>
      </c>
    </row>
    <row r="117" spans="1:5">
      <c r="A117">
        <v>100</v>
      </c>
      <c r="B117">
        <v>623</v>
      </c>
      <c r="C117" t="s">
        <v>63</v>
      </c>
      <c r="D117" t="s">
        <v>908</v>
      </c>
      <c r="E117" s="68" t="str">
        <f t="shared" si="1"/>
        <v>20170821 14:04:47.083000</v>
      </c>
    </row>
    <row r="118" spans="1:5">
      <c r="A118">
        <v>62</v>
      </c>
      <c r="B118">
        <v>623</v>
      </c>
      <c r="C118" t="s">
        <v>63</v>
      </c>
      <c r="D118" t="s">
        <v>908</v>
      </c>
      <c r="E118" s="68" t="str">
        <f t="shared" si="1"/>
        <v>20170821 14:04:47.083000</v>
      </c>
    </row>
    <row r="119" spans="1:5">
      <c r="A119">
        <v>90</v>
      </c>
      <c r="B119">
        <v>623</v>
      </c>
      <c r="C119" t="s">
        <v>63</v>
      </c>
      <c r="D119" t="s">
        <v>908</v>
      </c>
      <c r="E119" s="68" t="str">
        <f t="shared" si="1"/>
        <v>20170821 14:04:47.083000</v>
      </c>
    </row>
    <row r="120" spans="1:5">
      <c r="A120">
        <v>168</v>
      </c>
      <c r="B120">
        <v>623</v>
      </c>
      <c r="C120" t="s">
        <v>63</v>
      </c>
      <c r="D120" t="s">
        <v>908</v>
      </c>
      <c r="E120" s="68" t="str">
        <f t="shared" si="1"/>
        <v>20170821 14:04:47.083000</v>
      </c>
    </row>
    <row r="121" spans="1:5">
      <c r="A121">
        <v>2</v>
      </c>
      <c r="B121">
        <v>623</v>
      </c>
      <c r="C121" t="s">
        <v>63</v>
      </c>
      <c r="D121" t="s">
        <v>909</v>
      </c>
      <c r="E121" s="68" t="str">
        <f t="shared" si="1"/>
        <v>20170821 14:17:22.515000</v>
      </c>
    </row>
    <row r="122" spans="1:5">
      <c r="A122">
        <v>95</v>
      </c>
      <c r="B122">
        <v>623</v>
      </c>
      <c r="C122" t="s">
        <v>63</v>
      </c>
      <c r="D122" t="s">
        <v>909</v>
      </c>
      <c r="E122" s="68" t="str">
        <f t="shared" si="1"/>
        <v>20170821 14:17:22.515000</v>
      </c>
    </row>
    <row r="123" spans="1:5">
      <c r="A123">
        <v>58</v>
      </c>
      <c r="B123">
        <v>623</v>
      </c>
      <c r="C123" t="s">
        <v>63</v>
      </c>
      <c r="D123" t="s">
        <v>909</v>
      </c>
      <c r="E123" s="68" t="str">
        <f t="shared" si="1"/>
        <v>20170821 14:17:22.515000</v>
      </c>
    </row>
    <row r="124" spans="1:5">
      <c r="A124">
        <v>58</v>
      </c>
      <c r="B124">
        <v>623</v>
      </c>
      <c r="C124" t="s">
        <v>63</v>
      </c>
      <c r="D124" t="s">
        <v>909</v>
      </c>
      <c r="E124" s="68" t="str">
        <f t="shared" si="1"/>
        <v>20170821 14:17:22.515000</v>
      </c>
    </row>
    <row r="125" spans="1:5">
      <c r="A125">
        <v>52</v>
      </c>
      <c r="B125">
        <v>623</v>
      </c>
      <c r="C125" t="s">
        <v>63</v>
      </c>
      <c r="D125" t="s">
        <v>909</v>
      </c>
      <c r="E125" s="68" t="str">
        <f t="shared" si="1"/>
        <v>20170821 14:17:22.515000</v>
      </c>
    </row>
    <row r="126" spans="1:5">
      <c r="A126">
        <v>100</v>
      </c>
      <c r="B126">
        <v>623</v>
      </c>
      <c r="C126" t="s">
        <v>63</v>
      </c>
      <c r="D126" t="s">
        <v>909</v>
      </c>
      <c r="E126" s="68" t="str">
        <f t="shared" si="1"/>
        <v>20170821 14:17:22.515000</v>
      </c>
    </row>
    <row r="127" spans="1:5">
      <c r="A127">
        <v>100</v>
      </c>
      <c r="B127">
        <v>623</v>
      </c>
      <c r="C127" t="s">
        <v>63</v>
      </c>
      <c r="D127" t="s">
        <v>909</v>
      </c>
      <c r="E127" s="68" t="str">
        <f t="shared" si="1"/>
        <v>20170821 14:17:22.515000</v>
      </c>
    </row>
    <row r="128" spans="1:5">
      <c r="A128">
        <v>90</v>
      </c>
      <c r="B128">
        <v>623</v>
      </c>
      <c r="C128" t="s">
        <v>63</v>
      </c>
      <c r="D128" t="s">
        <v>909</v>
      </c>
      <c r="E128" s="68" t="str">
        <f t="shared" si="1"/>
        <v>20170821 14:17:22.515000</v>
      </c>
    </row>
    <row r="129" spans="1:5">
      <c r="A129">
        <v>100</v>
      </c>
      <c r="B129">
        <v>623</v>
      </c>
      <c r="C129" t="s">
        <v>63</v>
      </c>
      <c r="D129" t="s">
        <v>909</v>
      </c>
      <c r="E129" s="68" t="str">
        <f t="shared" si="1"/>
        <v>20170821 14:17:22.515000</v>
      </c>
    </row>
    <row r="130" spans="1:5">
      <c r="A130">
        <v>109</v>
      </c>
      <c r="B130">
        <v>623</v>
      </c>
      <c r="C130" t="s">
        <v>63</v>
      </c>
      <c r="D130" t="s">
        <v>909</v>
      </c>
      <c r="E130" s="68" t="str">
        <f t="shared" ref="E130:E193" si="2">LEFT(D130,FIND(" ",D130)-1)&amp;" "&amp;IF((MID(D130,FIND(" ",D130)+1,2))&lt;"23",MID(D130,FIND(" ",D130)+1,2) + 2 - VALUE(MID(D130,28,1)),"0"&amp;"0")&amp;MID(D130,FIND(" ",D130)+3,13)</f>
        <v>20170821 14:17:22.515000</v>
      </c>
    </row>
    <row r="131" spans="1:5">
      <c r="A131">
        <v>84</v>
      </c>
      <c r="B131">
        <v>623</v>
      </c>
      <c r="C131" t="s">
        <v>63</v>
      </c>
      <c r="D131" t="s">
        <v>909</v>
      </c>
      <c r="E131" s="68" t="str">
        <f t="shared" si="2"/>
        <v>20170821 14:17:22.515000</v>
      </c>
    </row>
    <row r="132" spans="1:5">
      <c r="A132">
        <v>90</v>
      </c>
      <c r="B132">
        <v>623</v>
      </c>
      <c r="C132" t="s">
        <v>63</v>
      </c>
      <c r="D132" t="s">
        <v>909</v>
      </c>
      <c r="E132" s="68" t="str">
        <f t="shared" si="2"/>
        <v>20170821 14:17:22.515000</v>
      </c>
    </row>
    <row r="133" spans="1:5">
      <c r="A133">
        <v>62</v>
      </c>
      <c r="B133">
        <v>623</v>
      </c>
      <c r="C133" t="s">
        <v>63</v>
      </c>
      <c r="D133" t="s">
        <v>909</v>
      </c>
      <c r="E133" s="68" t="str">
        <f t="shared" si="2"/>
        <v>20170821 14:17:22.515000</v>
      </c>
    </row>
    <row r="134" spans="1:5">
      <c r="A134">
        <v>1000</v>
      </c>
      <c r="B134">
        <v>619</v>
      </c>
      <c r="C134" t="s">
        <v>63</v>
      </c>
      <c r="D134" t="s">
        <v>910</v>
      </c>
      <c r="E134" s="68" t="str">
        <f t="shared" si="2"/>
        <v>20170821 14:46:41.525000</v>
      </c>
    </row>
    <row r="135" spans="1:5">
      <c r="A135">
        <v>1100</v>
      </c>
      <c r="B135">
        <v>618</v>
      </c>
      <c r="C135" t="s">
        <v>63</v>
      </c>
      <c r="D135" t="s">
        <v>911</v>
      </c>
      <c r="E135" s="68" t="str">
        <f t="shared" si="2"/>
        <v>20170821 14:47:08.180000</v>
      </c>
    </row>
    <row r="136" spans="1:5">
      <c r="A136">
        <v>65</v>
      </c>
      <c r="B136">
        <v>617</v>
      </c>
      <c r="C136" t="s">
        <v>63</v>
      </c>
      <c r="D136" t="s">
        <v>912</v>
      </c>
      <c r="E136" s="68" t="str">
        <f t="shared" si="2"/>
        <v>20170821 14:59:08.164000</v>
      </c>
    </row>
    <row r="137" spans="1:5">
      <c r="A137">
        <v>96</v>
      </c>
      <c r="B137">
        <v>617</v>
      </c>
      <c r="C137" t="s">
        <v>63</v>
      </c>
      <c r="D137" t="s">
        <v>912</v>
      </c>
      <c r="E137" s="68" t="str">
        <f t="shared" si="2"/>
        <v>20170821 14:59:08.164000</v>
      </c>
    </row>
    <row r="138" spans="1:5">
      <c r="A138">
        <v>100</v>
      </c>
      <c r="B138">
        <v>617</v>
      </c>
      <c r="C138" t="s">
        <v>63</v>
      </c>
      <c r="D138" t="s">
        <v>912</v>
      </c>
      <c r="E138" s="68" t="str">
        <f t="shared" si="2"/>
        <v>20170821 14:59:08.164000</v>
      </c>
    </row>
    <row r="139" spans="1:5">
      <c r="A139">
        <v>100</v>
      </c>
      <c r="B139">
        <v>617</v>
      </c>
      <c r="C139" t="s">
        <v>63</v>
      </c>
      <c r="D139" t="s">
        <v>912</v>
      </c>
      <c r="E139" s="68" t="str">
        <f t="shared" si="2"/>
        <v>20170821 14:59:08.164000</v>
      </c>
    </row>
    <row r="140" spans="1:5">
      <c r="A140">
        <v>90</v>
      </c>
      <c r="B140">
        <v>617</v>
      </c>
      <c r="C140" t="s">
        <v>63</v>
      </c>
      <c r="D140" t="s">
        <v>912</v>
      </c>
      <c r="E140" s="68" t="str">
        <f t="shared" si="2"/>
        <v>20170821 14:59:08.164000</v>
      </c>
    </row>
    <row r="141" spans="1:5">
      <c r="A141">
        <v>90</v>
      </c>
      <c r="B141">
        <v>617</v>
      </c>
      <c r="C141" t="s">
        <v>63</v>
      </c>
      <c r="D141" t="s">
        <v>912</v>
      </c>
      <c r="E141" s="68" t="str">
        <f t="shared" si="2"/>
        <v>20170821 14:59:08.164000</v>
      </c>
    </row>
    <row r="142" spans="1:5">
      <c r="A142">
        <v>45</v>
      </c>
      <c r="B142">
        <v>617</v>
      </c>
      <c r="C142" t="s">
        <v>63</v>
      </c>
      <c r="D142" t="s">
        <v>912</v>
      </c>
      <c r="E142" s="68" t="str">
        <f t="shared" si="2"/>
        <v>20170821 14:59:08.164000</v>
      </c>
    </row>
    <row r="143" spans="1:5">
      <c r="A143">
        <v>82</v>
      </c>
      <c r="B143">
        <v>617</v>
      </c>
      <c r="C143" t="s">
        <v>63</v>
      </c>
      <c r="D143" t="s">
        <v>912</v>
      </c>
      <c r="E143" s="68" t="str">
        <f t="shared" si="2"/>
        <v>20170821 14:59:08.164000</v>
      </c>
    </row>
    <row r="144" spans="1:5">
      <c r="A144">
        <v>241</v>
      </c>
      <c r="B144">
        <v>617</v>
      </c>
      <c r="C144" t="s">
        <v>63</v>
      </c>
      <c r="D144" t="s">
        <v>913</v>
      </c>
      <c r="E144" s="68" t="str">
        <f t="shared" si="2"/>
        <v>20170821 14:59:08.193000</v>
      </c>
    </row>
    <row r="145" spans="1:5">
      <c r="A145">
        <v>91</v>
      </c>
      <c r="B145">
        <v>617</v>
      </c>
      <c r="C145" t="s">
        <v>63</v>
      </c>
      <c r="D145" t="s">
        <v>914</v>
      </c>
      <c r="E145" s="68" t="str">
        <f t="shared" si="2"/>
        <v>20170821 14:59:08.194000</v>
      </c>
    </row>
    <row r="146" spans="1:5">
      <c r="A146">
        <v>140</v>
      </c>
      <c r="B146">
        <v>616</v>
      </c>
      <c r="C146" t="s">
        <v>63</v>
      </c>
      <c r="D146" t="s">
        <v>915</v>
      </c>
      <c r="E146" s="68" t="str">
        <f t="shared" si="2"/>
        <v>20170821 15:00:38.535000</v>
      </c>
    </row>
    <row r="147" spans="1:5">
      <c r="A147">
        <v>421</v>
      </c>
      <c r="B147">
        <v>616</v>
      </c>
      <c r="C147" t="s">
        <v>63</v>
      </c>
      <c r="D147" t="s">
        <v>916</v>
      </c>
      <c r="E147" s="68" t="str">
        <f t="shared" si="2"/>
        <v>20170821 15:00:59.558000</v>
      </c>
    </row>
    <row r="148" spans="1:5">
      <c r="A148">
        <v>21</v>
      </c>
      <c r="B148">
        <v>616.5</v>
      </c>
      <c r="C148" t="s">
        <v>63</v>
      </c>
      <c r="D148" t="s">
        <v>917</v>
      </c>
      <c r="E148" s="68" t="str">
        <f t="shared" si="2"/>
        <v>20170821 15:22:24.511000</v>
      </c>
    </row>
    <row r="149" spans="1:5">
      <c r="A149">
        <v>95</v>
      </c>
      <c r="B149">
        <v>616.5</v>
      </c>
      <c r="C149" t="s">
        <v>63</v>
      </c>
      <c r="D149" t="s">
        <v>917</v>
      </c>
      <c r="E149" s="68" t="str">
        <f t="shared" si="2"/>
        <v>20170821 15:22:24.511000</v>
      </c>
    </row>
    <row r="150" spans="1:5">
      <c r="A150">
        <v>90</v>
      </c>
      <c r="B150">
        <v>616.5</v>
      </c>
      <c r="C150" t="s">
        <v>63</v>
      </c>
      <c r="D150" t="s">
        <v>917</v>
      </c>
      <c r="E150" s="68" t="str">
        <f t="shared" si="2"/>
        <v>20170821 15:22:24.511000</v>
      </c>
    </row>
    <row r="151" spans="1:5">
      <c r="A151">
        <v>33</v>
      </c>
      <c r="B151">
        <v>616.5</v>
      </c>
      <c r="C151" t="s">
        <v>63</v>
      </c>
      <c r="D151" t="s">
        <v>917</v>
      </c>
      <c r="E151" s="68" t="str">
        <f t="shared" si="2"/>
        <v>20170821 15:22:24.511000</v>
      </c>
    </row>
    <row r="152" spans="1:5">
      <c r="A152">
        <v>495</v>
      </c>
      <c r="B152">
        <v>615.5</v>
      </c>
      <c r="C152" t="s">
        <v>63</v>
      </c>
      <c r="D152" t="s">
        <v>918</v>
      </c>
      <c r="E152" s="68" t="str">
        <f t="shared" si="2"/>
        <v>20170821 15:34:32.680000</v>
      </c>
    </row>
    <row r="153" spans="1:5">
      <c r="A153">
        <v>505</v>
      </c>
      <c r="B153">
        <v>615.5</v>
      </c>
      <c r="C153" t="s">
        <v>63</v>
      </c>
      <c r="D153" t="s">
        <v>918</v>
      </c>
      <c r="E153" s="68" t="str">
        <f t="shared" si="2"/>
        <v>20170821 15:34:32.680000</v>
      </c>
    </row>
    <row r="154" spans="1:5">
      <c r="A154">
        <v>500</v>
      </c>
      <c r="B154">
        <v>615</v>
      </c>
      <c r="C154" t="s">
        <v>63</v>
      </c>
      <c r="D154" t="s">
        <v>919</v>
      </c>
      <c r="E154" s="68" t="str">
        <f t="shared" si="2"/>
        <v>20170821 15:49:16.675000</v>
      </c>
    </row>
    <row r="155" spans="1:5">
      <c r="A155">
        <v>259</v>
      </c>
      <c r="B155">
        <v>615</v>
      </c>
      <c r="C155" t="s">
        <v>63</v>
      </c>
      <c r="D155" t="s">
        <v>919</v>
      </c>
      <c r="E155" s="68" t="str">
        <f t="shared" si="2"/>
        <v>20170821 15:49:16.675000</v>
      </c>
    </row>
    <row r="156" spans="1:5">
      <c r="A156">
        <v>58</v>
      </c>
      <c r="B156">
        <v>615</v>
      </c>
      <c r="C156" t="s">
        <v>63</v>
      </c>
      <c r="D156" t="s">
        <v>919</v>
      </c>
      <c r="E156" s="68" t="str">
        <f t="shared" si="2"/>
        <v>20170821 15:49:16.675000</v>
      </c>
    </row>
    <row r="157" spans="1:5">
      <c r="A157">
        <v>93</v>
      </c>
      <c r="B157">
        <v>615</v>
      </c>
      <c r="C157" t="s">
        <v>63</v>
      </c>
      <c r="D157" t="s">
        <v>919</v>
      </c>
      <c r="E157" s="68" t="str">
        <f t="shared" si="2"/>
        <v>20170821 15:49:16.675000</v>
      </c>
    </row>
    <row r="158" spans="1:5">
      <c r="A158">
        <v>129</v>
      </c>
      <c r="B158">
        <v>615</v>
      </c>
      <c r="C158" t="s">
        <v>63</v>
      </c>
      <c r="D158" t="s">
        <v>919</v>
      </c>
      <c r="E158" s="68" t="str">
        <f t="shared" si="2"/>
        <v>20170821 15:49:16.675000</v>
      </c>
    </row>
    <row r="159" spans="1:5">
      <c r="A159">
        <v>90</v>
      </c>
      <c r="B159">
        <v>615</v>
      </c>
      <c r="C159" t="s">
        <v>63</v>
      </c>
      <c r="D159" t="s">
        <v>919</v>
      </c>
      <c r="E159" s="68" t="str">
        <f t="shared" si="2"/>
        <v>20170821 15:49:16.675000</v>
      </c>
    </row>
    <row r="160" spans="1:5">
      <c r="A160">
        <v>100</v>
      </c>
      <c r="B160">
        <v>615</v>
      </c>
      <c r="C160" t="s">
        <v>63</v>
      </c>
      <c r="D160" t="s">
        <v>919</v>
      </c>
      <c r="E160" s="68" t="str">
        <f t="shared" si="2"/>
        <v>20170821 15:49:16.675000</v>
      </c>
    </row>
    <row r="161" spans="1:5">
      <c r="A161">
        <v>58</v>
      </c>
      <c r="B161">
        <v>615</v>
      </c>
      <c r="C161" t="s">
        <v>63</v>
      </c>
      <c r="D161" t="s">
        <v>920</v>
      </c>
      <c r="E161" s="68" t="str">
        <f t="shared" si="2"/>
        <v>20170821 15:49:16.698000</v>
      </c>
    </row>
    <row r="162" spans="1:5">
      <c r="A162">
        <v>217</v>
      </c>
      <c r="B162">
        <v>615</v>
      </c>
      <c r="C162" t="s">
        <v>63</v>
      </c>
      <c r="D162" t="s">
        <v>921</v>
      </c>
      <c r="E162" s="68" t="str">
        <f t="shared" si="2"/>
        <v>20170821 15:49:16.708000</v>
      </c>
    </row>
    <row r="163" spans="1:5">
      <c r="A163">
        <v>542</v>
      </c>
      <c r="B163">
        <v>615</v>
      </c>
      <c r="C163" t="s">
        <v>63</v>
      </c>
      <c r="D163" t="s">
        <v>922</v>
      </c>
      <c r="E163" s="68" t="str">
        <f t="shared" si="2"/>
        <v>20170821 15:49:16.730000</v>
      </c>
    </row>
    <row r="164" spans="1:5">
      <c r="A164">
        <v>54</v>
      </c>
      <c r="B164">
        <v>615</v>
      </c>
      <c r="C164" t="s">
        <v>63</v>
      </c>
      <c r="D164" t="s">
        <v>923</v>
      </c>
      <c r="E164" s="68" t="str">
        <f t="shared" si="2"/>
        <v>20170821 15:49:31.121000</v>
      </c>
    </row>
    <row r="165" spans="1:5">
      <c r="A165">
        <v>236</v>
      </c>
      <c r="B165">
        <v>615</v>
      </c>
      <c r="C165" t="s">
        <v>63</v>
      </c>
      <c r="D165" t="s">
        <v>924</v>
      </c>
      <c r="E165" s="68" t="str">
        <f t="shared" si="2"/>
        <v>20170821 15:49:47.868000</v>
      </c>
    </row>
    <row r="166" spans="1:5">
      <c r="A166">
        <v>42</v>
      </c>
      <c r="B166">
        <v>615</v>
      </c>
      <c r="C166" t="s">
        <v>63</v>
      </c>
      <c r="D166" t="s">
        <v>924</v>
      </c>
      <c r="E166" s="68" t="str">
        <f t="shared" si="2"/>
        <v>20170821 15:49:47.868000</v>
      </c>
    </row>
    <row r="167" spans="1:5">
      <c r="A167">
        <v>100</v>
      </c>
      <c r="B167">
        <v>615</v>
      </c>
      <c r="C167" t="s">
        <v>63</v>
      </c>
      <c r="D167" t="s">
        <v>924</v>
      </c>
      <c r="E167" s="68" t="str">
        <f t="shared" si="2"/>
        <v>20170821 15:49:47.868000</v>
      </c>
    </row>
    <row r="168" spans="1:5">
      <c r="A168">
        <v>91</v>
      </c>
      <c r="B168">
        <v>615</v>
      </c>
      <c r="C168" t="s">
        <v>63</v>
      </c>
      <c r="D168" t="s">
        <v>924</v>
      </c>
      <c r="E168" s="68" t="str">
        <f t="shared" si="2"/>
        <v>20170821 15:49:47.868000</v>
      </c>
    </row>
    <row r="169" spans="1:5">
      <c r="A169">
        <v>100</v>
      </c>
      <c r="B169">
        <v>615</v>
      </c>
      <c r="C169" t="s">
        <v>63</v>
      </c>
      <c r="D169" t="s">
        <v>924</v>
      </c>
      <c r="E169" s="68" t="str">
        <f t="shared" si="2"/>
        <v>20170821 15:49:47.868000</v>
      </c>
    </row>
    <row r="170" spans="1:5">
      <c r="A170">
        <v>80</v>
      </c>
      <c r="B170">
        <v>615</v>
      </c>
      <c r="C170" t="s">
        <v>63</v>
      </c>
      <c r="D170" t="s">
        <v>924</v>
      </c>
      <c r="E170" s="68" t="str">
        <f t="shared" si="2"/>
        <v>20170821 15:49:47.868000</v>
      </c>
    </row>
    <row r="171" spans="1:5">
      <c r="A171">
        <v>90</v>
      </c>
      <c r="B171">
        <v>615</v>
      </c>
      <c r="C171" t="s">
        <v>63</v>
      </c>
      <c r="D171" t="s">
        <v>924</v>
      </c>
      <c r="E171" s="68" t="str">
        <f t="shared" si="2"/>
        <v>20170821 15:49:47.868000</v>
      </c>
    </row>
    <row r="172" spans="1:5">
      <c r="A172">
        <v>90</v>
      </c>
      <c r="B172">
        <v>615</v>
      </c>
      <c r="C172" t="s">
        <v>63</v>
      </c>
      <c r="D172" t="s">
        <v>924</v>
      </c>
      <c r="E172" s="68" t="str">
        <f t="shared" si="2"/>
        <v>20170821 15:49:47.868000</v>
      </c>
    </row>
    <row r="173" spans="1:5">
      <c r="A173">
        <v>55</v>
      </c>
      <c r="B173">
        <v>615</v>
      </c>
      <c r="C173" t="s">
        <v>63</v>
      </c>
      <c r="D173" t="s">
        <v>924</v>
      </c>
      <c r="E173" s="68" t="str">
        <f t="shared" si="2"/>
        <v>20170821 15:49:47.868000</v>
      </c>
    </row>
    <row r="174" spans="1:5">
      <c r="A174">
        <v>16</v>
      </c>
      <c r="B174">
        <v>615</v>
      </c>
      <c r="C174" t="s">
        <v>63</v>
      </c>
      <c r="D174" t="s">
        <v>924</v>
      </c>
      <c r="E174" s="68" t="str">
        <f t="shared" si="2"/>
        <v>20170821 15:49:47.868000</v>
      </c>
    </row>
    <row r="175" spans="1:5">
      <c r="A175">
        <v>49</v>
      </c>
      <c r="B175">
        <v>615</v>
      </c>
      <c r="C175" t="s">
        <v>63</v>
      </c>
      <c r="D175" t="s">
        <v>925</v>
      </c>
      <c r="E175" s="68" t="str">
        <f t="shared" si="2"/>
        <v>20170821 15:58:53.121000</v>
      </c>
    </row>
    <row r="176" spans="1:5">
      <c r="A176">
        <v>61</v>
      </c>
      <c r="B176">
        <v>615</v>
      </c>
      <c r="C176" t="s">
        <v>70</v>
      </c>
      <c r="D176" t="s">
        <v>926</v>
      </c>
      <c r="E176" s="68" t="str">
        <f t="shared" si="2"/>
        <v>20170821 15:58:53.121944</v>
      </c>
    </row>
    <row r="177" spans="1:5">
      <c r="A177">
        <v>50</v>
      </c>
      <c r="B177">
        <v>615</v>
      </c>
      <c r="C177" t="s">
        <v>70</v>
      </c>
      <c r="D177" t="s">
        <v>926</v>
      </c>
      <c r="E177" s="68" t="str">
        <f t="shared" si="2"/>
        <v>20170821 15:58:53.121944</v>
      </c>
    </row>
    <row r="178" spans="1:5">
      <c r="A178">
        <v>11</v>
      </c>
      <c r="B178">
        <v>615</v>
      </c>
      <c r="C178" t="s">
        <v>70</v>
      </c>
      <c r="D178" t="s">
        <v>926</v>
      </c>
      <c r="E178" s="68" t="str">
        <f t="shared" si="2"/>
        <v>20170821 15:58:53.121944</v>
      </c>
    </row>
    <row r="179" spans="1:5">
      <c r="A179">
        <v>60</v>
      </c>
      <c r="B179">
        <v>615</v>
      </c>
      <c r="C179" t="s">
        <v>70</v>
      </c>
      <c r="D179" t="s">
        <v>926</v>
      </c>
      <c r="E179" s="68" t="str">
        <f t="shared" si="2"/>
        <v>20170821 15:58:53.121944</v>
      </c>
    </row>
    <row r="180" spans="1:5">
      <c r="A180">
        <v>50</v>
      </c>
      <c r="B180">
        <v>615</v>
      </c>
      <c r="C180" t="s">
        <v>70</v>
      </c>
      <c r="D180" t="s">
        <v>926</v>
      </c>
      <c r="E180" s="68" t="str">
        <f t="shared" si="2"/>
        <v>20170821 15:58:53.121944</v>
      </c>
    </row>
    <row r="181" spans="1:5">
      <c r="A181">
        <v>60</v>
      </c>
      <c r="B181">
        <v>615</v>
      </c>
      <c r="C181" t="s">
        <v>70</v>
      </c>
      <c r="D181" t="s">
        <v>926</v>
      </c>
      <c r="E181" s="68" t="str">
        <f t="shared" si="2"/>
        <v>20170821 15:58:53.121944</v>
      </c>
    </row>
    <row r="182" spans="1:5">
      <c r="A182">
        <v>91</v>
      </c>
      <c r="B182">
        <v>615</v>
      </c>
      <c r="C182" t="s">
        <v>70</v>
      </c>
      <c r="D182" t="s">
        <v>926</v>
      </c>
      <c r="E182" s="68" t="str">
        <f t="shared" si="2"/>
        <v>20170821 15:58:53.121944</v>
      </c>
    </row>
    <row r="183" spans="1:5">
      <c r="A183">
        <v>68</v>
      </c>
      <c r="B183">
        <v>615</v>
      </c>
      <c r="C183" t="s">
        <v>70</v>
      </c>
      <c r="D183" t="s">
        <v>926</v>
      </c>
      <c r="E183" s="68" t="str">
        <f t="shared" si="2"/>
        <v>20170821 15:58:53.121944</v>
      </c>
    </row>
    <row r="184" spans="1:5">
      <c r="A184">
        <v>425</v>
      </c>
      <c r="B184">
        <v>613.5</v>
      </c>
      <c r="C184" t="s">
        <v>63</v>
      </c>
      <c r="D184" t="s">
        <v>927</v>
      </c>
      <c r="E184" s="68" t="str">
        <f t="shared" si="2"/>
        <v>20170821 16:09:02.832000</v>
      </c>
    </row>
    <row r="185" spans="1:5">
      <c r="A185">
        <v>44</v>
      </c>
      <c r="B185">
        <v>613.5</v>
      </c>
      <c r="C185" t="s">
        <v>70</v>
      </c>
      <c r="D185" t="s">
        <v>928</v>
      </c>
      <c r="E185" s="68" t="str">
        <f t="shared" si="2"/>
        <v>20170821 16:09:02.842394</v>
      </c>
    </row>
    <row r="186" spans="1:5">
      <c r="A186">
        <v>131</v>
      </c>
      <c r="B186">
        <v>613.5</v>
      </c>
      <c r="C186" t="s">
        <v>63</v>
      </c>
      <c r="D186" t="s">
        <v>929</v>
      </c>
      <c r="E186" s="68" t="str">
        <f t="shared" si="2"/>
        <v>20170821 16:09:29.414000</v>
      </c>
    </row>
    <row r="187" spans="1:5">
      <c r="A187">
        <v>58</v>
      </c>
      <c r="B187">
        <v>612</v>
      </c>
      <c r="C187" t="s">
        <v>65</v>
      </c>
      <c r="D187" t="s">
        <v>930</v>
      </c>
      <c r="E187" s="68" t="str">
        <f t="shared" si="2"/>
        <v>20170821 16:43:15.047000</v>
      </c>
    </row>
    <row r="188" spans="1:5">
      <c r="A188">
        <v>332</v>
      </c>
      <c r="B188">
        <v>612</v>
      </c>
      <c r="C188" t="s">
        <v>63</v>
      </c>
      <c r="D188" t="s">
        <v>931</v>
      </c>
      <c r="E188" s="68" t="str">
        <f t="shared" si="2"/>
        <v>20170821 16:43:27.464000</v>
      </c>
    </row>
    <row r="189" spans="1:5">
      <c r="A189">
        <v>56</v>
      </c>
      <c r="B189">
        <v>612</v>
      </c>
      <c r="C189" t="s">
        <v>65</v>
      </c>
      <c r="D189" t="s">
        <v>932</v>
      </c>
      <c r="E189" s="68" t="str">
        <f t="shared" si="2"/>
        <v>20170821 16:44:32.263000</v>
      </c>
    </row>
    <row r="190" spans="1:5">
      <c r="A190">
        <v>2</v>
      </c>
      <c r="B190">
        <v>612</v>
      </c>
      <c r="C190" t="s">
        <v>65</v>
      </c>
      <c r="D190" t="s">
        <v>932</v>
      </c>
      <c r="E190" s="68" t="str">
        <f t="shared" si="2"/>
        <v>20170821 16:44:32.263000</v>
      </c>
    </row>
    <row r="191" spans="1:5">
      <c r="A191">
        <v>29</v>
      </c>
      <c r="B191">
        <v>612</v>
      </c>
      <c r="C191" t="s">
        <v>67</v>
      </c>
      <c r="D191" t="s">
        <v>933</v>
      </c>
      <c r="E191" s="68" t="str">
        <f t="shared" si="2"/>
        <v>20170821 16:44:32.273179</v>
      </c>
    </row>
    <row r="192" spans="1:5">
      <c r="A192">
        <v>23</v>
      </c>
      <c r="B192">
        <v>612</v>
      </c>
      <c r="C192" t="s">
        <v>63</v>
      </c>
      <c r="D192" t="s">
        <v>934</v>
      </c>
      <c r="E192" s="68" t="str">
        <f t="shared" si="2"/>
        <v>20170821 16:44:32.283000</v>
      </c>
    </row>
    <row r="193" spans="1:5">
      <c r="A193">
        <v>500</v>
      </c>
      <c r="B193">
        <v>611.5</v>
      </c>
      <c r="C193" t="s">
        <v>63</v>
      </c>
      <c r="D193" t="s">
        <v>935</v>
      </c>
      <c r="E193" s="68" t="str">
        <f t="shared" si="2"/>
        <v>20170821 16:46:28.161000</v>
      </c>
    </row>
    <row r="194" spans="1:5">
      <c r="A194">
        <v>26</v>
      </c>
      <c r="B194">
        <v>611.5</v>
      </c>
      <c r="C194" t="s">
        <v>63</v>
      </c>
      <c r="D194" t="s">
        <v>935</v>
      </c>
      <c r="E194" s="68" t="str">
        <f t="shared" ref="E194:E257" si="3">LEFT(D194,FIND(" ",D194)-1)&amp;" "&amp;IF((MID(D194,FIND(" ",D194)+1,2))&lt;"23",MID(D194,FIND(" ",D194)+1,2) + 2 - VALUE(MID(D194,28,1)),"0"&amp;"0")&amp;MID(D194,FIND(" ",D194)+3,13)</f>
        <v>20170821 16:46:28.161000</v>
      </c>
    </row>
    <row r="195" spans="1:5">
      <c r="A195">
        <v>474</v>
      </c>
      <c r="B195">
        <v>611.5</v>
      </c>
      <c r="C195" t="s">
        <v>63</v>
      </c>
      <c r="D195" t="s">
        <v>936</v>
      </c>
      <c r="E195" s="68" t="str">
        <f t="shared" si="3"/>
        <v>20170821 16:46:33.677000</v>
      </c>
    </row>
    <row r="196" spans="1:5">
      <c r="A196">
        <v>500</v>
      </c>
      <c r="B196">
        <v>611.5</v>
      </c>
      <c r="C196" t="s">
        <v>63</v>
      </c>
      <c r="D196" t="s">
        <v>937</v>
      </c>
      <c r="E196" s="68" t="str">
        <f t="shared" si="3"/>
        <v>20170821 16:47:10.886000</v>
      </c>
    </row>
    <row r="197" spans="1:5">
      <c r="A197">
        <v>215</v>
      </c>
      <c r="B197">
        <v>612</v>
      </c>
      <c r="C197" t="s">
        <v>63</v>
      </c>
      <c r="D197" t="s">
        <v>938</v>
      </c>
      <c r="E197" s="68" t="str">
        <f t="shared" si="3"/>
        <v>20170821 16:47:43.665000</v>
      </c>
    </row>
    <row r="198" spans="1:5">
      <c r="A198">
        <v>204</v>
      </c>
      <c r="B198">
        <v>612</v>
      </c>
      <c r="C198" t="s">
        <v>63</v>
      </c>
      <c r="D198" t="s">
        <v>938</v>
      </c>
      <c r="E198" s="68" t="str">
        <f t="shared" si="3"/>
        <v>20170821 16:47:43.665000</v>
      </c>
    </row>
    <row r="199" spans="1:5">
      <c r="A199">
        <v>134</v>
      </c>
      <c r="B199">
        <v>612</v>
      </c>
      <c r="C199" t="s">
        <v>63</v>
      </c>
      <c r="D199" t="s">
        <v>938</v>
      </c>
      <c r="E199" s="68" t="str">
        <f t="shared" si="3"/>
        <v>20170821 16:47:43.665000</v>
      </c>
    </row>
    <row r="200" spans="1:5">
      <c r="A200">
        <v>100</v>
      </c>
      <c r="B200">
        <v>612</v>
      </c>
      <c r="C200" t="s">
        <v>63</v>
      </c>
      <c r="D200" t="s">
        <v>938</v>
      </c>
      <c r="E200" s="68" t="str">
        <f t="shared" si="3"/>
        <v>20170821 16:47:43.665000</v>
      </c>
    </row>
    <row r="201" spans="1:5">
      <c r="A201">
        <v>73</v>
      </c>
      <c r="B201">
        <v>612</v>
      </c>
      <c r="C201" t="s">
        <v>63</v>
      </c>
      <c r="D201" t="s">
        <v>938</v>
      </c>
      <c r="E201" s="68" t="str">
        <f t="shared" si="3"/>
        <v>20170821 16:47:43.665000</v>
      </c>
    </row>
    <row r="202" spans="1:5">
      <c r="A202">
        <v>143</v>
      </c>
      <c r="B202">
        <v>612</v>
      </c>
      <c r="C202" t="s">
        <v>63</v>
      </c>
      <c r="D202" t="s">
        <v>938</v>
      </c>
      <c r="E202" s="68" t="str">
        <f t="shared" si="3"/>
        <v>20170821 16:47:43.665000</v>
      </c>
    </row>
    <row r="203" spans="1:5">
      <c r="A203">
        <v>82</v>
      </c>
      <c r="B203">
        <v>612</v>
      </c>
      <c r="C203" t="s">
        <v>63</v>
      </c>
      <c r="D203" t="s">
        <v>938</v>
      </c>
      <c r="E203" s="68" t="str">
        <f t="shared" si="3"/>
        <v>20170821 16:47:43.665000</v>
      </c>
    </row>
    <row r="204" spans="1:5">
      <c r="A204">
        <v>143</v>
      </c>
      <c r="B204">
        <v>612</v>
      </c>
      <c r="C204" t="s">
        <v>63</v>
      </c>
      <c r="D204" t="s">
        <v>938</v>
      </c>
      <c r="E204" s="68" t="str">
        <f t="shared" si="3"/>
        <v>20170821 16:47:43.665000</v>
      </c>
    </row>
    <row r="205" spans="1:5">
      <c r="A205">
        <v>204</v>
      </c>
      <c r="B205">
        <v>612</v>
      </c>
      <c r="C205" t="s">
        <v>63</v>
      </c>
      <c r="D205" t="s">
        <v>938</v>
      </c>
      <c r="E205" s="68" t="str">
        <f t="shared" si="3"/>
        <v>20170821 16:47:43.665000</v>
      </c>
    </row>
    <row r="206" spans="1:5">
      <c r="A206">
        <v>62</v>
      </c>
      <c r="B206">
        <v>612</v>
      </c>
      <c r="C206" t="s">
        <v>63</v>
      </c>
      <c r="D206" t="s">
        <v>938</v>
      </c>
      <c r="E206" s="68" t="str">
        <f t="shared" si="3"/>
        <v>20170821 16:47:43.665000</v>
      </c>
    </row>
    <row r="207" spans="1:5">
      <c r="A207">
        <v>58</v>
      </c>
      <c r="B207">
        <v>612</v>
      </c>
      <c r="C207" t="s">
        <v>63</v>
      </c>
      <c r="D207" t="s">
        <v>938</v>
      </c>
      <c r="E207" s="68" t="str">
        <f t="shared" si="3"/>
        <v>20170821 16:47:43.665000</v>
      </c>
    </row>
    <row r="208" spans="1:5">
      <c r="A208">
        <v>62</v>
      </c>
      <c r="B208">
        <v>612</v>
      </c>
      <c r="C208" t="s">
        <v>63</v>
      </c>
      <c r="D208" t="s">
        <v>938</v>
      </c>
      <c r="E208" s="68" t="str">
        <f t="shared" si="3"/>
        <v>20170821 16:47:43.665000</v>
      </c>
    </row>
    <row r="209" spans="1:5">
      <c r="A209">
        <v>100</v>
      </c>
      <c r="B209">
        <v>612</v>
      </c>
      <c r="C209" t="s">
        <v>63</v>
      </c>
      <c r="D209" t="s">
        <v>938</v>
      </c>
      <c r="E209" s="68" t="str">
        <f t="shared" si="3"/>
        <v>20170821 16:47:43.665000</v>
      </c>
    </row>
    <row r="210" spans="1:5">
      <c r="A210">
        <v>76</v>
      </c>
      <c r="B210">
        <v>612</v>
      </c>
      <c r="C210" t="s">
        <v>63</v>
      </c>
      <c r="D210" t="s">
        <v>938</v>
      </c>
      <c r="E210" s="68" t="str">
        <f t="shared" si="3"/>
        <v>20170821 16:47:43.665000</v>
      </c>
    </row>
    <row r="211" spans="1:5">
      <c r="A211">
        <v>130</v>
      </c>
      <c r="B211">
        <v>612</v>
      </c>
      <c r="C211" t="s">
        <v>63</v>
      </c>
      <c r="D211" t="s">
        <v>938</v>
      </c>
      <c r="E211" s="68" t="str">
        <f t="shared" si="3"/>
        <v>20170821 16:47:43.665000</v>
      </c>
    </row>
    <row r="212" spans="1:5">
      <c r="A212">
        <v>136</v>
      </c>
      <c r="B212">
        <v>612</v>
      </c>
      <c r="C212" t="s">
        <v>63</v>
      </c>
      <c r="D212" t="s">
        <v>938</v>
      </c>
      <c r="E212" s="68" t="str">
        <f t="shared" si="3"/>
        <v>20170821 16:47:43.665000</v>
      </c>
    </row>
    <row r="213" spans="1:5">
      <c r="A213">
        <v>78</v>
      </c>
      <c r="B213">
        <v>612</v>
      </c>
      <c r="C213" t="s">
        <v>63</v>
      </c>
      <c r="D213" t="s">
        <v>938</v>
      </c>
      <c r="E213" s="68" t="str">
        <f t="shared" si="3"/>
        <v>20170821 16:47:43.665000</v>
      </c>
    </row>
    <row r="214" spans="1:5">
      <c r="A214">
        <v>99</v>
      </c>
      <c r="B214">
        <v>618.5</v>
      </c>
      <c r="C214" t="s">
        <v>63</v>
      </c>
      <c r="D214" t="s">
        <v>939</v>
      </c>
      <c r="E214" s="68" t="str">
        <f t="shared" si="3"/>
        <v>20170822 9:10:51.101000</v>
      </c>
    </row>
    <row r="215" spans="1:5">
      <c r="A215">
        <v>90</v>
      </c>
      <c r="B215">
        <v>618.5</v>
      </c>
      <c r="C215" t="s">
        <v>63</v>
      </c>
      <c r="D215" t="s">
        <v>939</v>
      </c>
      <c r="E215" s="68" t="str">
        <f t="shared" si="3"/>
        <v>20170822 9:10:51.101000</v>
      </c>
    </row>
    <row r="216" spans="1:5">
      <c r="A216">
        <v>100</v>
      </c>
      <c r="B216">
        <v>618.5</v>
      </c>
      <c r="C216" t="s">
        <v>63</v>
      </c>
      <c r="D216" t="s">
        <v>939</v>
      </c>
      <c r="E216" s="68" t="str">
        <f t="shared" si="3"/>
        <v>20170822 9:10:51.101000</v>
      </c>
    </row>
    <row r="217" spans="1:5">
      <c r="A217">
        <v>100</v>
      </c>
      <c r="B217">
        <v>618.5</v>
      </c>
      <c r="C217" t="s">
        <v>63</v>
      </c>
      <c r="D217" t="s">
        <v>939</v>
      </c>
      <c r="E217" s="68" t="str">
        <f t="shared" si="3"/>
        <v>20170822 9:10:51.101000</v>
      </c>
    </row>
    <row r="218" spans="1:5">
      <c r="A218">
        <v>111</v>
      </c>
      <c r="B218">
        <v>618.5</v>
      </c>
      <c r="C218" t="s">
        <v>63</v>
      </c>
      <c r="D218" t="s">
        <v>939</v>
      </c>
      <c r="E218" s="68" t="str">
        <f t="shared" si="3"/>
        <v>20170822 9:10:51.101000</v>
      </c>
    </row>
    <row r="219" spans="1:5">
      <c r="A219">
        <v>76</v>
      </c>
      <c r="B219">
        <v>617</v>
      </c>
      <c r="C219" t="s">
        <v>63</v>
      </c>
      <c r="D219" t="s">
        <v>940</v>
      </c>
      <c r="E219" s="68" t="str">
        <f t="shared" si="3"/>
        <v>20170822 9:16:15.767000</v>
      </c>
    </row>
    <row r="220" spans="1:5">
      <c r="A220">
        <v>100</v>
      </c>
      <c r="B220">
        <v>617</v>
      </c>
      <c r="C220" t="s">
        <v>63</v>
      </c>
      <c r="D220" t="s">
        <v>940</v>
      </c>
      <c r="E220" s="68" t="str">
        <f t="shared" si="3"/>
        <v>20170822 9:16:15.767000</v>
      </c>
    </row>
    <row r="221" spans="1:5">
      <c r="A221">
        <v>219</v>
      </c>
      <c r="B221">
        <v>617</v>
      </c>
      <c r="C221" t="s">
        <v>63</v>
      </c>
      <c r="D221" t="s">
        <v>940</v>
      </c>
      <c r="E221" s="68" t="str">
        <f t="shared" si="3"/>
        <v>20170822 9:16:15.767000</v>
      </c>
    </row>
    <row r="222" spans="1:5">
      <c r="A222">
        <v>47</v>
      </c>
      <c r="B222">
        <v>619.5</v>
      </c>
      <c r="C222" t="s">
        <v>63</v>
      </c>
      <c r="D222" t="s">
        <v>941</v>
      </c>
      <c r="E222" s="68" t="str">
        <f t="shared" si="3"/>
        <v>20170822 9:18:40.275000</v>
      </c>
    </row>
    <row r="223" spans="1:5">
      <c r="A223">
        <v>58</v>
      </c>
      <c r="B223">
        <v>619.5</v>
      </c>
      <c r="C223" t="s">
        <v>63</v>
      </c>
      <c r="D223" t="s">
        <v>941</v>
      </c>
      <c r="E223" s="68" t="str">
        <f t="shared" si="3"/>
        <v>20170822 9:18:40.275000</v>
      </c>
    </row>
    <row r="224" spans="1:5">
      <c r="A224">
        <v>105</v>
      </c>
      <c r="B224">
        <v>617</v>
      </c>
      <c r="C224" t="s">
        <v>63</v>
      </c>
      <c r="D224" t="s">
        <v>942</v>
      </c>
      <c r="E224" s="68" t="str">
        <f t="shared" si="3"/>
        <v>20170822 9:25:04.851000</v>
      </c>
    </row>
    <row r="225" spans="1:5">
      <c r="A225">
        <v>544</v>
      </c>
      <c r="B225">
        <v>616.5</v>
      </c>
      <c r="C225" t="s">
        <v>63</v>
      </c>
      <c r="D225" t="s">
        <v>943</v>
      </c>
      <c r="E225" s="68" t="str">
        <f t="shared" si="3"/>
        <v>20170822 9:29:11.963000</v>
      </c>
    </row>
    <row r="226" spans="1:5">
      <c r="A226">
        <v>43</v>
      </c>
      <c r="B226">
        <v>616.5</v>
      </c>
      <c r="C226" t="s">
        <v>70</v>
      </c>
      <c r="D226" t="s">
        <v>944</v>
      </c>
      <c r="E226" s="68" t="str">
        <f t="shared" si="3"/>
        <v>20170822 9:29:11.964098</v>
      </c>
    </row>
    <row r="227" spans="1:5">
      <c r="A227">
        <v>13</v>
      </c>
      <c r="B227">
        <v>616.5</v>
      </c>
      <c r="C227" t="s">
        <v>70</v>
      </c>
      <c r="D227" t="s">
        <v>945</v>
      </c>
      <c r="E227" s="68" t="str">
        <f t="shared" si="3"/>
        <v>20170822 9:29:11.964227</v>
      </c>
    </row>
    <row r="228" spans="1:5">
      <c r="A228">
        <v>544</v>
      </c>
      <c r="B228">
        <v>616</v>
      </c>
      <c r="C228" t="s">
        <v>63</v>
      </c>
      <c r="D228" t="s">
        <v>946</v>
      </c>
      <c r="E228" s="68" t="str">
        <f t="shared" si="3"/>
        <v>20170822 9:31:41.697000</v>
      </c>
    </row>
    <row r="229" spans="1:5">
      <c r="A229">
        <v>56</v>
      </c>
      <c r="B229">
        <v>616</v>
      </c>
      <c r="C229" t="s">
        <v>70</v>
      </c>
      <c r="D229" t="s">
        <v>947</v>
      </c>
      <c r="E229" s="68" t="str">
        <f t="shared" si="3"/>
        <v>20170822 9:31:41.707613</v>
      </c>
    </row>
    <row r="230" spans="1:5">
      <c r="A230">
        <v>91</v>
      </c>
      <c r="B230">
        <v>620.5</v>
      </c>
      <c r="C230" t="s">
        <v>63</v>
      </c>
      <c r="D230" t="s">
        <v>948</v>
      </c>
      <c r="E230" s="68" t="str">
        <f t="shared" si="3"/>
        <v>20170822 9:43:36.420000</v>
      </c>
    </row>
    <row r="231" spans="1:5">
      <c r="A231">
        <v>96</v>
      </c>
      <c r="B231">
        <v>620.5</v>
      </c>
      <c r="C231" t="s">
        <v>63</v>
      </c>
      <c r="D231" t="s">
        <v>948</v>
      </c>
      <c r="E231" s="68" t="str">
        <f t="shared" si="3"/>
        <v>20170822 9:43:36.420000</v>
      </c>
    </row>
    <row r="232" spans="1:5">
      <c r="A232">
        <v>100</v>
      </c>
      <c r="B232">
        <v>620.5</v>
      </c>
      <c r="C232" t="s">
        <v>63</v>
      </c>
      <c r="D232" t="s">
        <v>948</v>
      </c>
      <c r="E232" s="68" t="str">
        <f t="shared" si="3"/>
        <v>20170822 9:43:36.420000</v>
      </c>
    </row>
    <row r="233" spans="1:5">
      <c r="A233">
        <v>190</v>
      </c>
      <c r="B233">
        <v>620.5</v>
      </c>
      <c r="C233" t="s">
        <v>63</v>
      </c>
      <c r="D233" t="s">
        <v>949</v>
      </c>
      <c r="E233" s="68" t="str">
        <f t="shared" si="3"/>
        <v>20170822 9:43:36.435000</v>
      </c>
    </row>
    <row r="234" spans="1:5">
      <c r="A234">
        <v>151</v>
      </c>
      <c r="B234">
        <v>620.5</v>
      </c>
      <c r="C234" t="s">
        <v>63</v>
      </c>
      <c r="D234" t="s">
        <v>950</v>
      </c>
      <c r="E234" s="68" t="str">
        <f t="shared" si="3"/>
        <v>20170822 9:43:36.446000</v>
      </c>
    </row>
    <row r="235" spans="1:5">
      <c r="A235">
        <v>67</v>
      </c>
      <c r="B235">
        <v>620.5</v>
      </c>
      <c r="C235" t="s">
        <v>63</v>
      </c>
      <c r="D235" t="s">
        <v>950</v>
      </c>
      <c r="E235" s="68" t="str">
        <f t="shared" si="3"/>
        <v>20170822 9:43:36.446000</v>
      </c>
    </row>
    <row r="236" spans="1:5">
      <c r="A236">
        <v>154</v>
      </c>
      <c r="B236">
        <v>622.5</v>
      </c>
      <c r="C236" t="s">
        <v>63</v>
      </c>
      <c r="D236" t="s">
        <v>951</v>
      </c>
      <c r="E236" s="68" t="str">
        <f t="shared" si="3"/>
        <v>20170822 9:48:25.572000</v>
      </c>
    </row>
    <row r="237" spans="1:5">
      <c r="A237">
        <v>100</v>
      </c>
      <c r="B237">
        <v>622.5</v>
      </c>
      <c r="C237" t="s">
        <v>63</v>
      </c>
      <c r="D237" t="s">
        <v>951</v>
      </c>
      <c r="E237" s="68" t="str">
        <f t="shared" si="3"/>
        <v>20170822 9:48:25.572000</v>
      </c>
    </row>
    <row r="238" spans="1:5">
      <c r="A238">
        <v>96</v>
      </c>
      <c r="B238">
        <v>622.5</v>
      </c>
      <c r="C238" t="s">
        <v>63</v>
      </c>
      <c r="D238" t="s">
        <v>951</v>
      </c>
      <c r="E238" s="68" t="str">
        <f t="shared" si="3"/>
        <v>20170822 9:48:25.572000</v>
      </c>
    </row>
    <row r="239" spans="1:5">
      <c r="A239">
        <v>33</v>
      </c>
      <c r="B239">
        <v>620</v>
      </c>
      <c r="C239" t="s">
        <v>70</v>
      </c>
      <c r="D239" t="s">
        <v>952</v>
      </c>
      <c r="E239" s="68" t="str">
        <f t="shared" si="3"/>
        <v>20170822 9:49:08.902633</v>
      </c>
    </row>
    <row r="240" spans="1:5">
      <c r="A240">
        <v>110</v>
      </c>
      <c r="B240">
        <v>620</v>
      </c>
      <c r="C240" t="s">
        <v>63</v>
      </c>
      <c r="D240" t="s">
        <v>953</v>
      </c>
      <c r="E240" s="68" t="str">
        <f t="shared" si="3"/>
        <v>20170822 9:49:08.913000</v>
      </c>
    </row>
    <row r="241" spans="1:5">
      <c r="A241">
        <v>54</v>
      </c>
      <c r="B241">
        <v>620</v>
      </c>
      <c r="C241" t="s">
        <v>63</v>
      </c>
      <c r="D241" t="s">
        <v>954</v>
      </c>
      <c r="E241" s="68" t="str">
        <f t="shared" si="3"/>
        <v>20170822 9:49:08.914000</v>
      </c>
    </row>
    <row r="242" spans="1:5">
      <c r="A242">
        <v>153</v>
      </c>
      <c r="B242">
        <v>620</v>
      </c>
      <c r="C242" t="s">
        <v>63</v>
      </c>
      <c r="D242" t="s">
        <v>954</v>
      </c>
      <c r="E242" s="68" t="str">
        <f t="shared" si="3"/>
        <v>20170822 9:49:08.914000</v>
      </c>
    </row>
    <row r="243" spans="1:5">
      <c r="A243">
        <v>27</v>
      </c>
      <c r="B243">
        <v>624</v>
      </c>
      <c r="C243" t="s">
        <v>63</v>
      </c>
      <c r="D243" t="s">
        <v>955</v>
      </c>
      <c r="E243" s="68" t="str">
        <f t="shared" si="3"/>
        <v>20170822 9:54:41.570000</v>
      </c>
    </row>
    <row r="244" spans="1:5">
      <c r="A244">
        <v>102</v>
      </c>
      <c r="B244">
        <v>624</v>
      </c>
      <c r="C244" t="s">
        <v>63</v>
      </c>
      <c r="D244" t="s">
        <v>956</v>
      </c>
      <c r="E244" s="68" t="str">
        <f t="shared" si="3"/>
        <v>20170822 9:54:41.581000</v>
      </c>
    </row>
    <row r="245" spans="1:5">
      <c r="A245">
        <v>171</v>
      </c>
      <c r="B245">
        <v>624</v>
      </c>
      <c r="C245" t="s">
        <v>63</v>
      </c>
      <c r="D245" t="s">
        <v>957</v>
      </c>
      <c r="E245" s="68" t="str">
        <f t="shared" si="3"/>
        <v>20170822 9:54:44.223000</v>
      </c>
    </row>
    <row r="246" spans="1:5">
      <c r="A246">
        <v>500</v>
      </c>
      <c r="B246">
        <v>624.5</v>
      </c>
      <c r="C246" t="s">
        <v>63</v>
      </c>
      <c r="D246" t="s">
        <v>958</v>
      </c>
      <c r="E246" s="68" t="str">
        <f t="shared" si="3"/>
        <v>20170822 10:10:55.896000</v>
      </c>
    </row>
    <row r="247" spans="1:5">
      <c r="A247">
        <v>500</v>
      </c>
      <c r="B247">
        <v>621</v>
      </c>
      <c r="C247" t="s">
        <v>63</v>
      </c>
      <c r="D247" t="s">
        <v>959</v>
      </c>
      <c r="E247" s="68" t="str">
        <f t="shared" si="3"/>
        <v>20170822 10:33:37.025000</v>
      </c>
    </row>
    <row r="248" spans="1:5">
      <c r="A248">
        <v>51</v>
      </c>
      <c r="B248">
        <v>622.5</v>
      </c>
      <c r="C248" t="s">
        <v>63</v>
      </c>
      <c r="D248" t="s">
        <v>960</v>
      </c>
      <c r="E248" s="68" t="str">
        <f t="shared" si="3"/>
        <v>20170822 10:41:45.044000</v>
      </c>
    </row>
    <row r="249" spans="1:5">
      <c r="A249">
        <v>100</v>
      </c>
      <c r="B249">
        <v>622.5</v>
      </c>
      <c r="C249" t="s">
        <v>63</v>
      </c>
      <c r="D249" t="s">
        <v>960</v>
      </c>
      <c r="E249" s="68" t="str">
        <f t="shared" si="3"/>
        <v>20170822 10:41:45.044000</v>
      </c>
    </row>
    <row r="250" spans="1:5">
      <c r="A250">
        <v>104</v>
      </c>
      <c r="B250">
        <v>622.5</v>
      </c>
      <c r="C250" t="s">
        <v>63</v>
      </c>
      <c r="D250" t="s">
        <v>960</v>
      </c>
      <c r="E250" s="68" t="str">
        <f t="shared" si="3"/>
        <v>20170822 10:41:45.044000</v>
      </c>
    </row>
    <row r="251" spans="1:5">
      <c r="A251">
        <v>200</v>
      </c>
      <c r="B251">
        <v>622.5</v>
      </c>
      <c r="C251" t="s">
        <v>63</v>
      </c>
      <c r="D251" t="s">
        <v>960</v>
      </c>
      <c r="E251" s="68" t="str">
        <f t="shared" si="3"/>
        <v>20170822 10:41:45.044000</v>
      </c>
    </row>
    <row r="252" spans="1:5">
      <c r="A252">
        <v>45</v>
      </c>
      <c r="B252">
        <v>622.5</v>
      </c>
      <c r="C252" t="s">
        <v>63</v>
      </c>
      <c r="D252" t="s">
        <v>960</v>
      </c>
      <c r="E252" s="68" t="str">
        <f t="shared" si="3"/>
        <v>20170822 10:41:45.044000</v>
      </c>
    </row>
    <row r="253" spans="1:5">
      <c r="A253">
        <v>282</v>
      </c>
      <c r="B253">
        <v>623</v>
      </c>
      <c r="C253" t="s">
        <v>63</v>
      </c>
      <c r="D253" t="s">
        <v>961</v>
      </c>
      <c r="E253" s="68" t="str">
        <f t="shared" si="3"/>
        <v>20170822 10:48:47.180000</v>
      </c>
    </row>
    <row r="254" spans="1:5">
      <c r="A254">
        <v>68</v>
      </c>
      <c r="B254">
        <v>623</v>
      </c>
      <c r="C254" t="s">
        <v>63</v>
      </c>
      <c r="D254" t="s">
        <v>961</v>
      </c>
      <c r="E254" s="68" t="str">
        <f t="shared" si="3"/>
        <v>20170822 10:48:47.180000</v>
      </c>
    </row>
    <row r="255" spans="1:5">
      <c r="A255">
        <v>150</v>
      </c>
      <c r="B255">
        <v>623</v>
      </c>
      <c r="C255" t="s">
        <v>63</v>
      </c>
      <c r="D255" t="s">
        <v>961</v>
      </c>
      <c r="E255" s="68" t="str">
        <f t="shared" si="3"/>
        <v>20170822 10:48:47.180000</v>
      </c>
    </row>
    <row r="256" spans="1:5">
      <c r="A256">
        <v>87</v>
      </c>
      <c r="B256">
        <v>622</v>
      </c>
      <c r="C256" t="s">
        <v>63</v>
      </c>
      <c r="D256" t="s">
        <v>962</v>
      </c>
      <c r="E256" s="68" t="str">
        <f t="shared" si="3"/>
        <v>20170822 11:00:27.627000</v>
      </c>
    </row>
    <row r="257" spans="1:5">
      <c r="A257">
        <v>263</v>
      </c>
      <c r="B257">
        <v>622</v>
      </c>
      <c r="C257" t="s">
        <v>63</v>
      </c>
      <c r="D257" t="s">
        <v>963</v>
      </c>
      <c r="E257" s="68" t="str">
        <f t="shared" si="3"/>
        <v>20170822 11:00:27.703000</v>
      </c>
    </row>
    <row r="258" spans="1:5">
      <c r="A258">
        <v>84</v>
      </c>
      <c r="B258">
        <v>622</v>
      </c>
      <c r="C258" t="s">
        <v>63</v>
      </c>
      <c r="D258" t="s">
        <v>964</v>
      </c>
      <c r="E258" s="68" t="str">
        <f t="shared" ref="E258:E321" si="4">LEFT(D258,FIND(" ",D258)-1)&amp;" "&amp;IF((MID(D258,FIND(" ",D258)+1,2))&lt;"23",MID(D258,FIND(" ",D258)+1,2) + 2 - VALUE(MID(D258,28,1)),"0"&amp;"0")&amp;MID(D258,FIND(" ",D258)+3,13)</f>
        <v>20170822 11:52:13.753000</v>
      </c>
    </row>
    <row r="259" spans="1:5">
      <c r="A259">
        <v>90</v>
      </c>
      <c r="B259">
        <v>622</v>
      </c>
      <c r="C259" t="s">
        <v>63</v>
      </c>
      <c r="D259" t="s">
        <v>964</v>
      </c>
      <c r="E259" s="68" t="str">
        <f t="shared" si="4"/>
        <v>20170822 11:52:13.753000</v>
      </c>
    </row>
    <row r="260" spans="1:5">
      <c r="A260">
        <v>56</v>
      </c>
      <c r="B260">
        <v>622</v>
      </c>
      <c r="C260" t="s">
        <v>63</v>
      </c>
      <c r="D260" t="s">
        <v>964</v>
      </c>
      <c r="E260" s="68" t="str">
        <f t="shared" si="4"/>
        <v>20170822 11:52:13.753000</v>
      </c>
    </row>
    <row r="261" spans="1:5">
      <c r="A261">
        <v>100</v>
      </c>
      <c r="B261">
        <v>622</v>
      </c>
      <c r="C261" t="s">
        <v>63</v>
      </c>
      <c r="D261" t="s">
        <v>964</v>
      </c>
      <c r="E261" s="68" t="str">
        <f t="shared" si="4"/>
        <v>20170822 11:52:13.753000</v>
      </c>
    </row>
    <row r="262" spans="1:5">
      <c r="A262">
        <v>320</v>
      </c>
      <c r="B262">
        <v>622</v>
      </c>
      <c r="C262" t="s">
        <v>63</v>
      </c>
      <c r="D262" t="s">
        <v>964</v>
      </c>
      <c r="E262" s="68" t="str">
        <f t="shared" si="4"/>
        <v>20170822 11:52:13.753000</v>
      </c>
    </row>
    <row r="263" spans="1:5">
      <c r="A263">
        <v>100</v>
      </c>
      <c r="B263">
        <v>622.5</v>
      </c>
      <c r="C263" t="s">
        <v>63</v>
      </c>
      <c r="D263" t="s">
        <v>965</v>
      </c>
      <c r="E263" s="68" t="str">
        <f t="shared" si="4"/>
        <v>20170822 12:15:11.645000</v>
      </c>
    </row>
    <row r="264" spans="1:5">
      <c r="A264">
        <v>99</v>
      </c>
      <c r="B264">
        <v>622.5</v>
      </c>
      <c r="C264" t="s">
        <v>63</v>
      </c>
      <c r="D264" t="s">
        <v>965</v>
      </c>
      <c r="E264" s="68" t="str">
        <f t="shared" si="4"/>
        <v>20170822 12:15:11.645000</v>
      </c>
    </row>
    <row r="265" spans="1:5">
      <c r="A265">
        <v>100</v>
      </c>
      <c r="B265">
        <v>622.5</v>
      </c>
      <c r="C265" t="s">
        <v>63</v>
      </c>
      <c r="D265" t="s">
        <v>965</v>
      </c>
      <c r="E265" s="68" t="str">
        <f t="shared" si="4"/>
        <v>20170822 12:15:11.645000</v>
      </c>
    </row>
    <row r="266" spans="1:5">
      <c r="A266">
        <v>19</v>
      </c>
      <c r="B266">
        <v>623</v>
      </c>
      <c r="C266" t="s">
        <v>63</v>
      </c>
      <c r="D266" t="s">
        <v>966</v>
      </c>
      <c r="E266" s="68" t="str">
        <f t="shared" si="4"/>
        <v>20170822 12:21:57.423000</v>
      </c>
    </row>
    <row r="267" spans="1:5">
      <c r="A267">
        <v>90</v>
      </c>
      <c r="B267">
        <v>623</v>
      </c>
      <c r="C267" t="s">
        <v>63</v>
      </c>
      <c r="D267" t="s">
        <v>966</v>
      </c>
      <c r="E267" s="68" t="str">
        <f t="shared" si="4"/>
        <v>20170822 12:21:57.423000</v>
      </c>
    </row>
    <row r="268" spans="1:5">
      <c r="A268">
        <v>176</v>
      </c>
      <c r="B268">
        <v>623</v>
      </c>
      <c r="C268" t="s">
        <v>63</v>
      </c>
      <c r="D268" t="s">
        <v>966</v>
      </c>
      <c r="E268" s="68" t="str">
        <f t="shared" si="4"/>
        <v>20170822 12:21:57.423000</v>
      </c>
    </row>
    <row r="269" spans="1:5">
      <c r="A269">
        <v>100</v>
      </c>
      <c r="B269">
        <v>623</v>
      </c>
      <c r="C269" t="s">
        <v>63</v>
      </c>
      <c r="D269" t="s">
        <v>966</v>
      </c>
      <c r="E269" s="68" t="str">
        <f t="shared" si="4"/>
        <v>20170822 12:21:57.423000</v>
      </c>
    </row>
    <row r="270" spans="1:5">
      <c r="A270">
        <v>17</v>
      </c>
      <c r="B270">
        <v>623</v>
      </c>
      <c r="C270" t="s">
        <v>63</v>
      </c>
      <c r="D270" t="s">
        <v>966</v>
      </c>
      <c r="E270" s="68" t="str">
        <f t="shared" si="4"/>
        <v>20170822 12:21:57.423000</v>
      </c>
    </row>
    <row r="271" spans="1:5">
      <c r="A271">
        <v>90</v>
      </c>
      <c r="B271">
        <v>625</v>
      </c>
      <c r="C271" t="s">
        <v>63</v>
      </c>
      <c r="D271" t="s">
        <v>967</v>
      </c>
      <c r="E271" s="68" t="str">
        <f t="shared" si="4"/>
        <v>20170822 12:33:25.161000</v>
      </c>
    </row>
    <row r="272" spans="1:5">
      <c r="A272">
        <v>95</v>
      </c>
      <c r="B272">
        <v>625</v>
      </c>
      <c r="C272" t="s">
        <v>63</v>
      </c>
      <c r="D272" t="s">
        <v>967</v>
      </c>
      <c r="E272" s="68" t="str">
        <f t="shared" si="4"/>
        <v>20170822 12:33:25.161000</v>
      </c>
    </row>
    <row r="273" spans="1:5">
      <c r="A273">
        <v>100</v>
      </c>
      <c r="B273">
        <v>625</v>
      </c>
      <c r="C273" t="s">
        <v>63</v>
      </c>
      <c r="D273" t="s">
        <v>967</v>
      </c>
      <c r="E273" s="68" t="str">
        <f t="shared" si="4"/>
        <v>20170822 12:33:25.161000</v>
      </c>
    </row>
    <row r="274" spans="1:5">
      <c r="A274">
        <v>100</v>
      </c>
      <c r="B274">
        <v>625</v>
      </c>
      <c r="C274" t="s">
        <v>63</v>
      </c>
      <c r="D274" t="s">
        <v>967</v>
      </c>
      <c r="E274" s="68" t="str">
        <f t="shared" si="4"/>
        <v>20170822 12:33:25.161000</v>
      </c>
    </row>
    <row r="275" spans="1:5">
      <c r="A275">
        <v>87</v>
      </c>
      <c r="B275">
        <v>625</v>
      </c>
      <c r="C275" t="s">
        <v>63</v>
      </c>
      <c r="D275" t="s">
        <v>967</v>
      </c>
      <c r="E275" s="68" t="str">
        <f t="shared" si="4"/>
        <v>20170822 12:33:25.161000</v>
      </c>
    </row>
    <row r="276" spans="1:5">
      <c r="A276">
        <v>100</v>
      </c>
      <c r="B276">
        <v>625</v>
      </c>
      <c r="C276" t="s">
        <v>63</v>
      </c>
      <c r="D276" t="s">
        <v>967</v>
      </c>
      <c r="E276" s="68" t="str">
        <f t="shared" si="4"/>
        <v>20170822 12:33:25.161000</v>
      </c>
    </row>
    <row r="277" spans="1:5">
      <c r="A277">
        <v>82</v>
      </c>
      <c r="B277">
        <v>625</v>
      </c>
      <c r="C277" t="s">
        <v>63</v>
      </c>
      <c r="D277" t="s">
        <v>967</v>
      </c>
      <c r="E277" s="68" t="str">
        <f t="shared" si="4"/>
        <v>20170822 12:33:25.161000</v>
      </c>
    </row>
    <row r="278" spans="1:5">
      <c r="A278">
        <v>90</v>
      </c>
      <c r="B278">
        <v>625</v>
      </c>
      <c r="C278" t="s">
        <v>63</v>
      </c>
      <c r="D278" t="s">
        <v>967</v>
      </c>
      <c r="E278" s="68" t="str">
        <f t="shared" si="4"/>
        <v>20170822 12:33:25.161000</v>
      </c>
    </row>
    <row r="279" spans="1:5">
      <c r="A279">
        <v>256</v>
      </c>
      <c r="B279">
        <v>625</v>
      </c>
      <c r="C279" t="s">
        <v>63</v>
      </c>
      <c r="D279" t="s">
        <v>967</v>
      </c>
      <c r="E279" s="68" t="str">
        <f t="shared" si="4"/>
        <v>20170822 12:33:25.161000</v>
      </c>
    </row>
    <row r="280" spans="1:5">
      <c r="A280">
        <v>96</v>
      </c>
      <c r="B280">
        <v>625</v>
      </c>
      <c r="C280" t="s">
        <v>63</v>
      </c>
      <c r="D280" t="s">
        <v>968</v>
      </c>
      <c r="E280" s="68" t="str">
        <f t="shared" si="4"/>
        <v>20170822 12:33:31.414000</v>
      </c>
    </row>
    <row r="281" spans="1:5">
      <c r="A281">
        <v>100</v>
      </c>
      <c r="B281">
        <v>625</v>
      </c>
      <c r="C281" t="s">
        <v>63</v>
      </c>
      <c r="D281" t="s">
        <v>968</v>
      </c>
      <c r="E281" s="68" t="str">
        <f t="shared" si="4"/>
        <v>20170822 12:33:31.414000</v>
      </c>
    </row>
    <row r="282" spans="1:5">
      <c r="A282">
        <v>103</v>
      </c>
      <c r="B282">
        <v>625</v>
      </c>
      <c r="C282" t="s">
        <v>63</v>
      </c>
      <c r="D282" t="s">
        <v>969</v>
      </c>
      <c r="E282" s="68" t="str">
        <f t="shared" si="4"/>
        <v>20170822 12:33:33.495000</v>
      </c>
    </row>
    <row r="283" spans="1:5">
      <c r="A283">
        <v>108</v>
      </c>
      <c r="B283">
        <v>628.5</v>
      </c>
      <c r="C283" t="s">
        <v>63</v>
      </c>
      <c r="D283" t="s">
        <v>970</v>
      </c>
      <c r="E283" s="68" t="str">
        <f t="shared" si="4"/>
        <v>20170822 12:43:40.358000</v>
      </c>
    </row>
    <row r="284" spans="1:5">
      <c r="A284">
        <v>60</v>
      </c>
      <c r="B284">
        <v>628.5</v>
      </c>
      <c r="C284" t="s">
        <v>63</v>
      </c>
      <c r="D284" t="s">
        <v>970</v>
      </c>
      <c r="E284" s="68" t="str">
        <f t="shared" si="4"/>
        <v>20170822 12:43:40.358000</v>
      </c>
    </row>
    <row r="285" spans="1:5">
      <c r="A285">
        <v>50</v>
      </c>
      <c r="B285">
        <v>628.5</v>
      </c>
      <c r="C285" t="s">
        <v>63</v>
      </c>
      <c r="D285" t="s">
        <v>970</v>
      </c>
      <c r="E285" s="68" t="str">
        <f t="shared" si="4"/>
        <v>20170822 12:43:40.358000</v>
      </c>
    </row>
    <row r="286" spans="1:5">
      <c r="A286">
        <v>90</v>
      </c>
      <c r="B286">
        <v>628.5</v>
      </c>
      <c r="C286" t="s">
        <v>63</v>
      </c>
      <c r="D286" t="s">
        <v>970</v>
      </c>
      <c r="E286" s="68" t="str">
        <f t="shared" si="4"/>
        <v>20170822 12:43:40.358000</v>
      </c>
    </row>
    <row r="287" spans="1:5">
      <c r="A287">
        <v>100</v>
      </c>
      <c r="B287">
        <v>628.5</v>
      </c>
      <c r="C287" t="s">
        <v>63</v>
      </c>
      <c r="D287" t="s">
        <v>970</v>
      </c>
      <c r="E287" s="68" t="str">
        <f t="shared" si="4"/>
        <v>20170822 12:43:40.358000</v>
      </c>
    </row>
    <row r="288" spans="1:5">
      <c r="A288">
        <v>92</v>
      </c>
      <c r="B288">
        <v>628.5</v>
      </c>
      <c r="C288" t="s">
        <v>63</v>
      </c>
      <c r="D288" t="s">
        <v>970</v>
      </c>
      <c r="E288" s="68" t="str">
        <f t="shared" si="4"/>
        <v>20170822 12:43:40.358000</v>
      </c>
    </row>
    <row r="289" spans="1:5">
      <c r="A289">
        <v>100</v>
      </c>
      <c r="B289">
        <v>627.5</v>
      </c>
      <c r="C289" t="s">
        <v>63</v>
      </c>
      <c r="D289" t="s">
        <v>971</v>
      </c>
      <c r="E289" s="68" t="str">
        <f t="shared" si="4"/>
        <v>20170822 12:48:14.247000</v>
      </c>
    </row>
    <row r="290" spans="1:5">
      <c r="A290">
        <v>78</v>
      </c>
      <c r="B290">
        <v>627.5</v>
      </c>
      <c r="C290" t="s">
        <v>63</v>
      </c>
      <c r="D290" t="s">
        <v>971</v>
      </c>
      <c r="E290" s="68" t="str">
        <f t="shared" si="4"/>
        <v>20170822 12:48:14.247000</v>
      </c>
    </row>
    <row r="291" spans="1:5">
      <c r="A291">
        <v>94</v>
      </c>
      <c r="B291">
        <v>627.5</v>
      </c>
      <c r="C291" t="s">
        <v>63</v>
      </c>
      <c r="D291" t="s">
        <v>971</v>
      </c>
      <c r="E291" s="68" t="str">
        <f t="shared" si="4"/>
        <v>20170822 12:48:14.247000</v>
      </c>
    </row>
    <row r="292" spans="1:5">
      <c r="A292">
        <v>100</v>
      </c>
      <c r="B292">
        <v>627.5</v>
      </c>
      <c r="C292" t="s">
        <v>63</v>
      </c>
      <c r="D292" t="s">
        <v>971</v>
      </c>
      <c r="E292" s="68" t="str">
        <f t="shared" si="4"/>
        <v>20170822 12:48:14.247000</v>
      </c>
    </row>
    <row r="293" spans="1:5">
      <c r="A293">
        <v>100</v>
      </c>
      <c r="B293">
        <v>627.5</v>
      </c>
      <c r="C293" t="s">
        <v>63</v>
      </c>
      <c r="D293" t="s">
        <v>971</v>
      </c>
      <c r="E293" s="68" t="str">
        <f t="shared" si="4"/>
        <v>20170822 12:48:14.247000</v>
      </c>
    </row>
    <row r="294" spans="1:5">
      <c r="A294">
        <v>28</v>
      </c>
      <c r="B294">
        <v>627.5</v>
      </c>
      <c r="C294" t="s">
        <v>63</v>
      </c>
      <c r="D294" t="s">
        <v>971</v>
      </c>
      <c r="E294" s="68" t="str">
        <f t="shared" si="4"/>
        <v>20170822 12:48:14.247000</v>
      </c>
    </row>
    <row r="295" spans="1:5">
      <c r="A295">
        <v>100</v>
      </c>
      <c r="B295">
        <v>628</v>
      </c>
      <c r="C295" t="s">
        <v>63</v>
      </c>
      <c r="D295" t="s">
        <v>972</v>
      </c>
      <c r="E295" s="68" t="str">
        <f t="shared" si="4"/>
        <v>20170822 13:09:41.246000</v>
      </c>
    </row>
    <row r="296" spans="1:5">
      <c r="A296">
        <v>3</v>
      </c>
      <c r="B296">
        <v>628</v>
      </c>
      <c r="C296" t="s">
        <v>63</v>
      </c>
      <c r="D296" t="s">
        <v>972</v>
      </c>
      <c r="E296" s="68" t="str">
        <f t="shared" si="4"/>
        <v>20170822 13:09:41.246000</v>
      </c>
    </row>
    <row r="297" spans="1:5">
      <c r="A297">
        <v>98</v>
      </c>
      <c r="B297">
        <v>628</v>
      </c>
      <c r="C297" t="s">
        <v>63</v>
      </c>
      <c r="D297" t="s">
        <v>972</v>
      </c>
      <c r="E297" s="68" t="str">
        <f t="shared" si="4"/>
        <v>20170822 13:09:41.246000</v>
      </c>
    </row>
    <row r="298" spans="1:5">
      <c r="A298">
        <v>100</v>
      </c>
      <c r="B298">
        <v>628</v>
      </c>
      <c r="C298" t="s">
        <v>63</v>
      </c>
      <c r="D298" t="s">
        <v>972</v>
      </c>
      <c r="E298" s="68" t="str">
        <f t="shared" si="4"/>
        <v>20170822 13:09:41.246000</v>
      </c>
    </row>
    <row r="299" spans="1:5">
      <c r="A299">
        <v>67</v>
      </c>
      <c r="B299">
        <v>628</v>
      </c>
      <c r="C299" t="s">
        <v>63</v>
      </c>
      <c r="D299" t="s">
        <v>972</v>
      </c>
      <c r="E299" s="68" t="str">
        <f t="shared" si="4"/>
        <v>20170822 13:09:41.246000</v>
      </c>
    </row>
    <row r="300" spans="1:5">
      <c r="A300">
        <v>37</v>
      </c>
      <c r="B300">
        <v>628</v>
      </c>
      <c r="C300" t="s">
        <v>63</v>
      </c>
      <c r="D300" t="s">
        <v>973</v>
      </c>
      <c r="E300" s="68" t="str">
        <f t="shared" si="4"/>
        <v>20170822 13:09:41.309000</v>
      </c>
    </row>
    <row r="301" spans="1:5">
      <c r="A301">
        <v>95</v>
      </c>
      <c r="B301">
        <v>628</v>
      </c>
      <c r="C301" t="s">
        <v>63</v>
      </c>
      <c r="D301" t="s">
        <v>974</v>
      </c>
      <c r="E301" s="68" t="str">
        <f t="shared" si="4"/>
        <v>20170822 13:09:42.342000</v>
      </c>
    </row>
    <row r="302" spans="1:5">
      <c r="A302">
        <v>19</v>
      </c>
      <c r="B302">
        <v>631</v>
      </c>
      <c r="C302" t="s">
        <v>63</v>
      </c>
      <c r="D302" t="s">
        <v>975</v>
      </c>
      <c r="E302" s="68" t="str">
        <f t="shared" si="4"/>
        <v>20170822 13:19:26.796000</v>
      </c>
    </row>
    <row r="303" spans="1:5">
      <c r="A303">
        <v>60</v>
      </c>
      <c r="B303">
        <v>631</v>
      </c>
      <c r="C303" t="s">
        <v>63</v>
      </c>
      <c r="D303" t="s">
        <v>975</v>
      </c>
      <c r="E303" s="68" t="str">
        <f t="shared" si="4"/>
        <v>20170822 13:19:26.796000</v>
      </c>
    </row>
    <row r="304" spans="1:5">
      <c r="A304">
        <v>174</v>
      </c>
      <c r="B304">
        <v>631</v>
      </c>
      <c r="C304" t="s">
        <v>63</v>
      </c>
      <c r="D304" t="s">
        <v>975</v>
      </c>
      <c r="E304" s="68" t="str">
        <f t="shared" si="4"/>
        <v>20170822 13:19:26.796000</v>
      </c>
    </row>
    <row r="305" spans="1:5">
      <c r="A305">
        <v>100</v>
      </c>
      <c r="B305">
        <v>631</v>
      </c>
      <c r="C305" t="s">
        <v>63</v>
      </c>
      <c r="D305" t="s">
        <v>975</v>
      </c>
      <c r="E305" s="68" t="str">
        <f t="shared" si="4"/>
        <v>20170822 13:19:26.796000</v>
      </c>
    </row>
    <row r="306" spans="1:5">
      <c r="A306">
        <v>100</v>
      </c>
      <c r="B306">
        <v>631</v>
      </c>
      <c r="C306" t="s">
        <v>63</v>
      </c>
      <c r="D306" t="s">
        <v>975</v>
      </c>
      <c r="E306" s="68" t="str">
        <f t="shared" si="4"/>
        <v>20170822 13:19:26.796000</v>
      </c>
    </row>
    <row r="307" spans="1:5">
      <c r="A307">
        <v>47</v>
      </c>
      <c r="B307">
        <v>631</v>
      </c>
      <c r="C307" t="s">
        <v>63</v>
      </c>
      <c r="D307" t="s">
        <v>975</v>
      </c>
      <c r="E307" s="68" t="str">
        <f t="shared" si="4"/>
        <v>20170822 13:19:26.796000</v>
      </c>
    </row>
    <row r="308" spans="1:5">
      <c r="A308">
        <v>13</v>
      </c>
      <c r="B308">
        <v>630</v>
      </c>
      <c r="C308" t="s">
        <v>63</v>
      </c>
      <c r="D308" t="s">
        <v>976</v>
      </c>
      <c r="E308" s="68" t="str">
        <f t="shared" si="4"/>
        <v>20170822 13:35:14.053000</v>
      </c>
    </row>
    <row r="309" spans="1:5">
      <c r="A309">
        <v>170</v>
      </c>
      <c r="B309">
        <v>630</v>
      </c>
      <c r="C309" t="s">
        <v>63</v>
      </c>
      <c r="D309" t="s">
        <v>976</v>
      </c>
      <c r="E309" s="68" t="str">
        <f t="shared" si="4"/>
        <v>20170822 13:35:14.053000</v>
      </c>
    </row>
    <row r="310" spans="1:5">
      <c r="A310">
        <v>130</v>
      </c>
      <c r="B310">
        <v>630</v>
      </c>
      <c r="C310" t="s">
        <v>63</v>
      </c>
      <c r="D310" t="s">
        <v>976</v>
      </c>
      <c r="E310" s="68" t="str">
        <f t="shared" si="4"/>
        <v>20170822 13:35:14.053000</v>
      </c>
    </row>
    <row r="311" spans="1:5">
      <c r="A311">
        <v>160</v>
      </c>
      <c r="B311">
        <v>630</v>
      </c>
      <c r="C311" t="s">
        <v>63</v>
      </c>
      <c r="D311" t="s">
        <v>976</v>
      </c>
      <c r="E311" s="68" t="str">
        <f t="shared" si="4"/>
        <v>20170822 13:35:14.053000</v>
      </c>
    </row>
    <row r="312" spans="1:5">
      <c r="A312">
        <v>27</v>
      </c>
      <c r="B312">
        <v>630</v>
      </c>
      <c r="C312" t="s">
        <v>63</v>
      </c>
      <c r="D312" t="s">
        <v>976</v>
      </c>
      <c r="E312" s="68" t="str">
        <f t="shared" si="4"/>
        <v>20170822 13:35:14.053000</v>
      </c>
    </row>
    <row r="313" spans="1:5">
      <c r="A313">
        <v>22</v>
      </c>
      <c r="B313">
        <v>629</v>
      </c>
      <c r="C313" t="s">
        <v>63</v>
      </c>
      <c r="D313" t="s">
        <v>977</v>
      </c>
      <c r="E313" s="68" t="str">
        <f t="shared" si="4"/>
        <v>20170822 14:00:40.415000</v>
      </c>
    </row>
    <row r="314" spans="1:5">
      <c r="A314">
        <v>86</v>
      </c>
      <c r="B314">
        <v>629</v>
      </c>
      <c r="C314" t="s">
        <v>63</v>
      </c>
      <c r="D314" t="s">
        <v>977</v>
      </c>
      <c r="E314" s="68" t="str">
        <f t="shared" si="4"/>
        <v>20170822 14:00:40.415000</v>
      </c>
    </row>
    <row r="315" spans="1:5">
      <c r="A315">
        <v>42</v>
      </c>
      <c r="B315">
        <v>629</v>
      </c>
      <c r="C315" t="s">
        <v>63</v>
      </c>
      <c r="D315" t="s">
        <v>977</v>
      </c>
      <c r="E315" s="68" t="str">
        <f t="shared" si="4"/>
        <v>20170822 14:00:40.415000</v>
      </c>
    </row>
    <row r="316" spans="1:5">
      <c r="A316">
        <v>150</v>
      </c>
      <c r="B316">
        <v>629</v>
      </c>
      <c r="C316" t="s">
        <v>63</v>
      </c>
      <c r="D316" t="s">
        <v>978</v>
      </c>
      <c r="E316" s="68" t="str">
        <f t="shared" si="4"/>
        <v>20170822 14:06:09.789000</v>
      </c>
    </row>
    <row r="317" spans="1:5">
      <c r="A317">
        <v>200</v>
      </c>
      <c r="B317">
        <v>629</v>
      </c>
      <c r="C317" t="s">
        <v>63</v>
      </c>
      <c r="D317" t="s">
        <v>979</v>
      </c>
      <c r="E317" s="68" t="str">
        <f t="shared" si="4"/>
        <v>20170822 14:20:19.701000</v>
      </c>
    </row>
    <row r="318" spans="1:5">
      <c r="A318">
        <v>117</v>
      </c>
      <c r="B318">
        <v>630</v>
      </c>
      <c r="C318" t="s">
        <v>63</v>
      </c>
      <c r="D318" t="s">
        <v>980</v>
      </c>
      <c r="E318" s="68" t="str">
        <f t="shared" si="4"/>
        <v>20170822 14:22:39.853000</v>
      </c>
    </row>
    <row r="319" spans="1:5">
      <c r="A319">
        <v>26</v>
      </c>
      <c r="B319">
        <v>630.5</v>
      </c>
      <c r="C319" t="s">
        <v>63</v>
      </c>
      <c r="D319" t="s">
        <v>981</v>
      </c>
      <c r="E319" s="68" t="str">
        <f t="shared" si="4"/>
        <v>20170822 14:24:21.238000</v>
      </c>
    </row>
    <row r="320" spans="1:5">
      <c r="A320">
        <v>124</v>
      </c>
      <c r="B320">
        <v>630.5</v>
      </c>
      <c r="C320" t="s">
        <v>63</v>
      </c>
      <c r="D320" t="s">
        <v>982</v>
      </c>
      <c r="E320" s="68" t="str">
        <f t="shared" si="4"/>
        <v>20170822 14:24:34.530000</v>
      </c>
    </row>
    <row r="321" spans="1:5">
      <c r="A321">
        <v>32</v>
      </c>
      <c r="B321">
        <v>631</v>
      </c>
      <c r="C321" t="s">
        <v>63</v>
      </c>
      <c r="D321" t="s">
        <v>983</v>
      </c>
      <c r="E321" s="68" t="str">
        <f t="shared" si="4"/>
        <v>20170822 14:29:41.491000</v>
      </c>
    </row>
    <row r="322" spans="1:5">
      <c r="A322">
        <v>400</v>
      </c>
      <c r="B322">
        <v>632</v>
      </c>
      <c r="C322" t="s">
        <v>63</v>
      </c>
      <c r="D322" t="s">
        <v>984</v>
      </c>
      <c r="E322" s="68" t="str">
        <f t="shared" ref="E322:E385" si="5">LEFT(D322,FIND(" ",D322)-1)&amp;" "&amp;IF((MID(D322,FIND(" ",D322)+1,2))&lt;"23",MID(D322,FIND(" ",D322)+1,2) + 2 - VALUE(MID(D322,28,1)),"0"&amp;"0")&amp;MID(D322,FIND(" ",D322)+3,13)</f>
        <v>20170822 14:37:08.783000</v>
      </c>
    </row>
    <row r="323" spans="1:5">
      <c r="A323">
        <v>90</v>
      </c>
      <c r="B323">
        <v>633.5</v>
      </c>
      <c r="C323" t="s">
        <v>63</v>
      </c>
      <c r="D323" t="s">
        <v>985</v>
      </c>
      <c r="E323" s="68" t="str">
        <f t="shared" si="5"/>
        <v>20170822 14:40:19.551000</v>
      </c>
    </row>
    <row r="324" spans="1:5">
      <c r="A324">
        <v>82</v>
      </c>
      <c r="B324">
        <v>633.5</v>
      </c>
      <c r="C324" t="s">
        <v>63</v>
      </c>
      <c r="D324" t="s">
        <v>985</v>
      </c>
      <c r="E324" s="68" t="str">
        <f t="shared" si="5"/>
        <v>20170822 14:40:19.551000</v>
      </c>
    </row>
    <row r="325" spans="1:5">
      <c r="A325">
        <v>100</v>
      </c>
      <c r="B325">
        <v>633.5</v>
      </c>
      <c r="C325" t="s">
        <v>63</v>
      </c>
      <c r="D325" t="s">
        <v>985</v>
      </c>
      <c r="E325" s="68" t="str">
        <f t="shared" si="5"/>
        <v>20170822 14:40:19.551000</v>
      </c>
    </row>
    <row r="326" spans="1:5">
      <c r="A326">
        <v>100</v>
      </c>
      <c r="B326">
        <v>633.5</v>
      </c>
      <c r="C326" t="s">
        <v>63</v>
      </c>
      <c r="D326" t="s">
        <v>985</v>
      </c>
      <c r="E326" s="68" t="str">
        <f t="shared" si="5"/>
        <v>20170822 14:40:19.551000</v>
      </c>
    </row>
    <row r="327" spans="1:5">
      <c r="A327">
        <v>91</v>
      </c>
      <c r="B327">
        <v>633.5</v>
      </c>
      <c r="C327" t="s">
        <v>63</v>
      </c>
      <c r="D327" t="s">
        <v>985</v>
      </c>
      <c r="E327" s="68" t="str">
        <f t="shared" si="5"/>
        <v>20170822 14:40:19.551000</v>
      </c>
    </row>
    <row r="328" spans="1:5">
      <c r="A328">
        <v>37</v>
      </c>
      <c r="B328">
        <v>633.5</v>
      </c>
      <c r="C328" t="s">
        <v>63</v>
      </c>
      <c r="D328" t="s">
        <v>985</v>
      </c>
      <c r="E328" s="68" t="str">
        <f t="shared" si="5"/>
        <v>20170822 14:40:19.551000</v>
      </c>
    </row>
    <row r="329" spans="1:5">
      <c r="A329">
        <v>400</v>
      </c>
      <c r="B329">
        <v>634.5</v>
      </c>
      <c r="C329" t="s">
        <v>63</v>
      </c>
      <c r="D329" t="s">
        <v>986</v>
      </c>
      <c r="E329" s="68" t="str">
        <f t="shared" si="5"/>
        <v>20170822 15:10:36.277000</v>
      </c>
    </row>
    <row r="330" spans="1:5">
      <c r="A330">
        <v>400</v>
      </c>
      <c r="B330">
        <v>634.5</v>
      </c>
      <c r="C330" t="s">
        <v>63</v>
      </c>
      <c r="D330" t="s">
        <v>987</v>
      </c>
      <c r="E330" s="68" t="str">
        <f t="shared" si="5"/>
        <v>20170822 15:23:45.381000</v>
      </c>
    </row>
    <row r="331" spans="1:5">
      <c r="A331">
        <v>300</v>
      </c>
      <c r="B331">
        <v>632.5</v>
      </c>
      <c r="C331" t="s">
        <v>63</v>
      </c>
      <c r="D331" t="s">
        <v>988</v>
      </c>
      <c r="E331" s="68" t="str">
        <f t="shared" si="5"/>
        <v>20170822 15:25:35.295000</v>
      </c>
    </row>
    <row r="332" spans="1:5">
      <c r="A332">
        <v>47</v>
      </c>
      <c r="B332">
        <v>632</v>
      </c>
      <c r="C332" t="s">
        <v>63</v>
      </c>
      <c r="D332" t="s">
        <v>989</v>
      </c>
      <c r="E332" s="68" t="str">
        <f t="shared" si="5"/>
        <v>20170822 15:27:22.214000</v>
      </c>
    </row>
    <row r="333" spans="1:5">
      <c r="A333">
        <v>195</v>
      </c>
      <c r="B333">
        <v>632</v>
      </c>
      <c r="C333" t="s">
        <v>63</v>
      </c>
      <c r="D333" t="s">
        <v>989</v>
      </c>
      <c r="E333" s="68" t="str">
        <f t="shared" si="5"/>
        <v>20170822 15:27:22.214000</v>
      </c>
    </row>
    <row r="334" spans="1:5">
      <c r="A334">
        <v>100</v>
      </c>
      <c r="B334">
        <v>632</v>
      </c>
      <c r="C334" t="s">
        <v>63</v>
      </c>
      <c r="D334" t="s">
        <v>989</v>
      </c>
      <c r="E334" s="68" t="str">
        <f t="shared" si="5"/>
        <v>20170822 15:27:22.214000</v>
      </c>
    </row>
    <row r="335" spans="1:5">
      <c r="A335">
        <v>100</v>
      </c>
      <c r="B335">
        <v>632</v>
      </c>
      <c r="C335" t="s">
        <v>63</v>
      </c>
      <c r="D335" t="s">
        <v>989</v>
      </c>
      <c r="E335" s="68" t="str">
        <f t="shared" si="5"/>
        <v>20170822 15:27:22.214000</v>
      </c>
    </row>
    <row r="336" spans="1:5">
      <c r="A336">
        <v>92</v>
      </c>
      <c r="B336">
        <v>632</v>
      </c>
      <c r="C336" t="s">
        <v>63</v>
      </c>
      <c r="D336" t="s">
        <v>989</v>
      </c>
      <c r="E336" s="68" t="str">
        <f t="shared" si="5"/>
        <v>20170822 15:27:22.214000</v>
      </c>
    </row>
    <row r="337" spans="1:5">
      <c r="A337">
        <v>266</v>
      </c>
      <c r="B337">
        <v>632</v>
      </c>
      <c r="C337" t="s">
        <v>63</v>
      </c>
      <c r="D337" t="s">
        <v>989</v>
      </c>
      <c r="E337" s="68" t="str">
        <f t="shared" si="5"/>
        <v>20170822 15:27:22.214000</v>
      </c>
    </row>
    <row r="338" spans="1:5">
      <c r="A338">
        <v>100</v>
      </c>
      <c r="B338">
        <v>632</v>
      </c>
      <c r="C338" t="s">
        <v>63</v>
      </c>
      <c r="D338" t="s">
        <v>990</v>
      </c>
      <c r="E338" s="68" t="str">
        <f t="shared" si="5"/>
        <v>20170822 15:27:42.905000</v>
      </c>
    </row>
    <row r="339" spans="1:5">
      <c r="A339">
        <v>47</v>
      </c>
      <c r="B339">
        <v>632</v>
      </c>
      <c r="C339" t="s">
        <v>63</v>
      </c>
      <c r="D339" t="s">
        <v>990</v>
      </c>
      <c r="E339" s="68" t="str">
        <f t="shared" si="5"/>
        <v>20170822 15:27:42.905000</v>
      </c>
    </row>
    <row r="340" spans="1:5">
      <c r="A340">
        <v>95</v>
      </c>
      <c r="B340">
        <v>632</v>
      </c>
      <c r="C340" t="s">
        <v>63</v>
      </c>
      <c r="D340" t="s">
        <v>990</v>
      </c>
      <c r="E340" s="68" t="str">
        <f t="shared" si="5"/>
        <v>20170822 15:27:42.905000</v>
      </c>
    </row>
    <row r="341" spans="1:5">
      <c r="A341">
        <v>26</v>
      </c>
      <c r="B341">
        <v>632</v>
      </c>
      <c r="C341" t="s">
        <v>63</v>
      </c>
      <c r="D341" t="s">
        <v>990</v>
      </c>
      <c r="E341" s="68" t="str">
        <f t="shared" si="5"/>
        <v>20170822 15:27:42.905000</v>
      </c>
    </row>
    <row r="342" spans="1:5">
      <c r="A342">
        <v>61</v>
      </c>
      <c r="B342">
        <v>631.5</v>
      </c>
      <c r="C342" t="s">
        <v>63</v>
      </c>
      <c r="D342" t="s">
        <v>991</v>
      </c>
      <c r="E342" s="68" t="str">
        <f t="shared" si="5"/>
        <v>20170822 15:36:50.722000</v>
      </c>
    </row>
    <row r="343" spans="1:5">
      <c r="A343">
        <v>100</v>
      </c>
      <c r="B343">
        <v>631.5</v>
      </c>
      <c r="C343" t="s">
        <v>63</v>
      </c>
      <c r="D343" t="s">
        <v>991</v>
      </c>
      <c r="E343" s="68" t="str">
        <f t="shared" si="5"/>
        <v>20170822 15:36:50.722000</v>
      </c>
    </row>
    <row r="344" spans="1:5">
      <c r="A344">
        <v>118</v>
      </c>
      <c r="B344">
        <v>631.5</v>
      </c>
      <c r="C344" t="s">
        <v>63</v>
      </c>
      <c r="D344" t="s">
        <v>991</v>
      </c>
      <c r="E344" s="68" t="str">
        <f t="shared" si="5"/>
        <v>20170822 15:36:50.722000</v>
      </c>
    </row>
    <row r="345" spans="1:5">
      <c r="A345">
        <v>90</v>
      </c>
      <c r="B345">
        <v>631.5</v>
      </c>
      <c r="C345" t="s">
        <v>63</v>
      </c>
      <c r="D345" t="s">
        <v>991</v>
      </c>
      <c r="E345" s="68" t="str">
        <f t="shared" si="5"/>
        <v>20170822 15:36:50.722000</v>
      </c>
    </row>
    <row r="346" spans="1:5">
      <c r="A346">
        <v>100</v>
      </c>
      <c r="B346">
        <v>631.5</v>
      </c>
      <c r="C346" t="s">
        <v>63</v>
      </c>
      <c r="D346" t="s">
        <v>991</v>
      </c>
      <c r="E346" s="68" t="str">
        <f t="shared" si="5"/>
        <v>20170822 15:36:50.722000</v>
      </c>
    </row>
    <row r="347" spans="1:5">
      <c r="A347">
        <v>31</v>
      </c>
      <c r="B347">
        <v>631.5</v>
      </c>
      <c r="C347" t="s">
        <v>63</v>
      </c>
      <c r="D347" t="s">
        <v>991</v>
      </c>
      <c r="E347" s="68" t="str">
        <f t="shared" si="5"/>
        <v>20170822 15:36:50.722000</v>
      </c>
    </row>
    <row r="348" spans="1:5">
      <c r="A348">
        <v>37</v>
      </c>
      <c r="B348">
        <v>632.5</v>
      </c>
      <c r="C348" t="s">
        <v>70</v>
      </c>
      <c r="D348" t="s">
        <v>992</v>
      </c>
      <c r="E348" s="68" t="str">
        <f t="shared" si="5"/>
        <v>20170822 15:45:23.051966</v>
      </c>
    </row>
    <row r="349" spans="1:5">
      <c r="A349">
        <v>37</v>
      </c>
      <c r="B349">
        <v>632.5</v>
      </c>
      <c r="C349" t="s">
        <v>70</v>
      </c>
      <c r="D349" t="s">
        <v>993</v>
      </c>
      <c r="E349" s="68" t="str">
        <f t="shared" si="5"/>
        <v>20170822 15:45:24.139541</v>
      </c>
    </row>
    <row r="350" spans="1:5">
      <c r="A350">
        <v>29</v>
      </c>
      <c r="B350">
        <v>632.5</v>
      </c>
      <c r="C350" t="s">
        <v>70</v>
      </c>
      <c r="D350" t="s">
        <v>994</v>
      </c>
      <c r="E350" s="68" t="str">
        <f t="shared" si="5"/>
        <v>20170822 15:45:25.886720</v>
      </c>
    </row>
    <row r="351" spans="1:5">
      <c r="A351">
        <v>289</v>
      </c>
      <c r="B351">
        <v>632.5</v>
      </c>
      <c r="C351" t="s">
        <v>63</v>
      </c>
      <c r="D351" t="s">
        <v>995</v>
      </c>
      <c r="E351" s="68" t="str">
        <f t="shared" si="5"/>
        <v>20170822 15:45:30.362000</v>
      </c>
    </row>
    <row r="352" spans="1:5">
      <c r="A352">
        <v>8</v>
      </c>
      <c r="B352">
        <v>632.5</v>
      </c>
      <c r="C352" t="s">
        <v>70</v>
      </c>
      <c r="D352" t="s">
        <v>996</v>
      </c>
      <c r="E352" s="68" t="str">
        <f t="shared" si="5"/>
        <v>20170822 15:45:30.372251</v>
      </c>
    </row>
    <row r="353" spans="1:5">
      <c r="A353">
        <v>400</v>
      </c>
      <c r="B353">
        <v>632.5</v>
      </c>
      <c r="C353" t="s">
        <v>63</v>
      </c>
      <c r="D353" t="s">
        <v>997</v>
      </c>
      <c r="E353" s="68" t="str">
        <f t="shared" si="5"/>
        <v>20170822 15:47:02.058000</v>
      </c>
    </row>
    <row r="354" spans="1:5">
      <c r="A354">
        <v>28</v>
      </c>
      <c r="B354">
        <v>632</v>
      </c>
      <c r="C354" t="s">
        <v>70</v>
      </c>
      <c r="D354" t="s">
        <v>998</v>
      </c>
      <c r="E354" s="68" t="str">
        <f t="shared" si="5"/>
        <v>20170822 15:53:34.239561</v>
      </c>
    </row>
    <row r="355" spans="1:5">
      <c r="A355">
        <v>272</v>
      </c>
      <c r="B355">
        <v>632</v>
      </c>
      <c r="C355" t="s">
        <v>63</v>
      </c>
      <c r="D355" t="s">
        <v>999</v>
      </c>
      <c r="E355" s="68" t="str">
        <f t="shared" si="5"/>
        <v>20170822 15:53:34.250000</v>
      </c>
    </row>
    <row r="356" spans="1:5">
      <c r="A356">
        <v>211</v>
      </c>
      <c r="B356">
        <v>632.5</v>
      </c>
      <c r="C356" t="s">
        <v>63</v>
      </c>
      <c r="D356" t="s">
        <v>1000</v>
      </c>
      <c r="E356" s="68" t="str">
        <f t="shared" si="5"/>
        <v>20170822 15:55:53.423000</v>
      </c>
    </row>
    <row r="357" spans="1:5">
      <c r="A357">
        <v>89</v>
      </c>
      <c r="B357">
        <v>632.5</v>
      </c>
      <c r="C357" t="s">
        <v>63</v>
      </c>
      <c r="D357" t="s">
        <v>1000</v>
      </c>
      <c r="E357" s="68" t="str">
        <f t="shared" si="5"/>
        <v>20170822 15:55:53.423000</v>
      </c>
    </row>
    <row r="358" spans="1:5">
      <c r="A358">
        <v>7</v>
      </c>
      <c r="B358">
        <v>634</v>
      </c>
      <c r="C358" t="s">
        <v>63</v>
      </c>
      <c r="D358" t="s">
        <v>1001</v>
      </c>
      <c r="E358" s="68" t="str">
        <f t="shared" si="5"/>
        <v>20170822 16:09:17.748000</v>
      </c>
    </row>
    <row r="359" spans="1:5">
      <c r="A359">
        <v>100</v>
      </c>
      <c r="B359">
        <v>634</v>
      </c>
      <c r="C359" t="s">
        <v>63</v>
      </c>
      <c r="D359" t="s">
        <v>1001</v>
      </c>
      <c r="E359" s="68" t="str">
        <f t="shared" si="5"/>
        <v>20170822 16:09:17.748000</v>
      </c>
    </row>
    <row r="360" spans="1:5">
      <c r="A360">
        <v>100</v>
      </c>
      <c r="B360">
        <v>634</v>
      </c>
      <c r="C360" t="s">
        <v>63</v>
      </c>
      <c r="D360" t="s">
        <v>1001</v>
      </c>
      <c r="E360" s="68" t="str">
        <f t="shared" si="5"/>
        <v>20170822 16:09:17.748000</v>
      </c>
    </row>
    <row r="361" spans="1:5">
      <c r="A361">
        <v>93</v>
      </c>
      <c r="B361">
        <v>634</v>
      </c>
      <c r="C361" t="s">
        <v>63</v>
      </c>
      <c r="D361" t="s">
        <v>1001</v>
      </c>
      <c r="E361" s="68" t="str">
        <f t="shared" si="5"/>
        <v>20170822 16:09:17.748000</v>
      </c>
    </row>
    <row r="362" spans="1:5">
      <c r="A362">
        <v>319</v>
      </c>
      <c r="B362">
        <v>633.5</v>
      </c>
      <c r="C362" t="s">
        <v>63</v>
      </c>
      <c r="D362" t="s">
        <v>1002</v>
      </c>
      <c r="E362" s="68" t="str">
        <f t="shared" si="5"/>
        <v>20170822 16:12:17.916000</v>
      </c>
    </row>
    <row r="363" spans="1:5">
      <c r="A363">
        <v>81</v>
      </c>
      <c r="B363">
        <v>633.5</v>
      </c>
      <c r="C363" t="s">
        <v>63</v>
      </c>
      <c r="D363" t="s">
        <v>1002</v>
      </c>
      <c r="E363" s="68" t="str">
        <f t="shared" si="5"/>
        <v>20170822 16:12:17.916000</v>
      </c>
    </row>
    <row r="364" spans="1:5">
      <c r="A364">
        <v>600</v>
      </c>
      <c r="B364">
        <v>634</v>
      </c>
      <c r="C364" t="s">
        <v>63</v>
      </c>
      <c r="D364" t="s">
        <v>1003</v>
      </c>
      <c r="E364" s="68" t="str">
        <f t="shared" si="5"/>
        <v>20170822 16:16:38.953000</v>
      </c>
    </row>
    <row r="365" spans="1:5">
      <c r="A365">
        <v>300</v>
      </c>
      <c r="B365">
        <v>633.5</v>
      </c>
      <c r="C365" t="s">
        <v>63</v>
      </c>
      <c r="D365" t="s">
        <v>1004</v>
      </c>
      <c r="E365" s="68" t="str">
        <f t="shared" si="5"/>
        <v>20170822 16:24:55.144000</v>
      </c>
    </row>
    <row r="366" spans="1:5">
      <c r="A366">
        <v>283</v>
      </c>
      <c r="B366">
        <v>633</v>
      </c>
      <c r="C366" t="s">
        <v>63</v>
      </c>
      <c r="D366" t="s">
        <v>1005</v>
      </c>
      <c r="E366" s="68" t="str">
        <f t="shared" si="5"/>
        <v>20170822 16:25:52.907000</v>
      </c>
    </row>
    <row r="367" spans="1:5">
      <c r="A367">
        <v>17</v>
      </c>
      <c r="B367">
        <v>633</v>
      </c>
      <c r="C367" t="s">
        <v>63</v>
      </c>
      <c r="D367" t="s">
        <v>1006</v>
      </c>
      <c r="E367" s="68" t="str">
        <f t="shared" si="5"/>
        <v>20170822 16:26:20.056000</v>
      </c>
    </row>
    <row r="368" spans="1:5">
      <c r="A368">
        <v>65</v>
      </c>
      <c r="B368">
        <v>632</v>
      </c>
      <c r="C368" t="s">
        <v>63</v>
      </c>
      <c r="D368" t="s">
        <v>1007</v>
      </c>
      <c r="E368" s="68" t="str">
        <f t="shared" si="5"/>
        <v>20170822 16:39:17.120000</v>
      </c>
    </row>
    <row r="369" spans="1:5">
      <c r="A369">
        <v>85</v>
      </c>
      <c r="B369">
        <v>632</v>
      </c>
      <c r="C369" t="s">
        <v>63</v>
      </c>
      <c r="D369" t="s">
        <v>1007</v>
      </c>
      <c r="E369" s="68" t="str">
        <f t="shared" si="5"/>
        <v>20170822 16:39:17.120000</v>
      </c>
    </row>
    <row r="370" spans="1:5">
      <c r="A370">
        <v>283</v>
      </c>
      <c r="B370">
        <v>632.5</v>
      </c>
      <c r="C370" t="s">
        <v>63</v>
      </c>
      <c r="D370" t="s">
        <v>1008</v>
      </c>
      <c r="E370" s="68" t="str">
        <f t="shared" si="5"/>
        <v>20170822 16:43:29.591000</v>
      </c>
    </row>
    <row r="371" spans="1:5">
      <c r="A371">
        <v>93</v>
      </c>
      <c r="B371">
        <v>632.5</v>
      </c>
      <c r="C371" t="s">
        <v>63</v>
      </c>
      <c r="D371" t="s">
        <v>1009</v>
      </c>
      <c r="E371" s="68" t="str">
        <f t="shared" si="5"/>
        <v>20170822 16:43:47.306000</v>
      </c>
    </row>
    <row r="372" spans="1:5">
      <c r="A372">
        <v>57</v>
      </c>
      <c r="B372">
        <v>632.5</v>
      </c>
      <c r="C372" t="s">
        <v>63</v>
      </c>
      <c r="D372" t="s">
        <v>1009</v>
      </c>
      <c r="E372" s="68" t="str">
        <f t="shared" si="5"/>
        <v>20170822 16:43:47.306000</v>
      </c>
    </row>
    <row r="373" spans="1:5">
      <c r="A373">
        <v>250</v>
      </c>
      <c r="B373">
        <v>633</v>
      </c>
      <c r="C373" t="s">
        <v>63</v>
      </c>
      <c r="D373" t="s">
        <v>1010</v>
      </c>
      <c r="E373" s="68" t="str">
        <f t="shared" si="5"/>
        <v>20170822 16:47:55.574000</v>
      </c>
    </row>
    <row r="374" spans="1:5">
      <c r="A374">
        <v>500</v>
      </c>
      <c r="B374">
        <v>630</v>
      </c>
      <c r="C374" t="s">
        <v>63</v>
      </c>
      <c r="D374" t="s">
        <v>1011</v>
      </c>
      <c r="E374" s="68" t="str">
        <f t="shared" si="5"/>
        <v>20170823 9:11:26.596000</v>
      </c>
    </row>
    <row r="375" spans="1:5">
      <c r="A375">
        <v>18</v>
      </c>
      <c r="B375">
        <v>632</v>
      </c>
      <c r="C375" t="s">
        <v>63</v>
      </c>
      <c r="D375" t="s">
        <v>1012</v>
      </c>
      <c r="E375" s="68" t="str">
        <f t="shared" si="5"/>
        <v>20170823 9:22:36.408000</v>
      </c>
    </row>
    <row r="376" spans="1:5">
      <c r="A376">
        <v>101</v>
      </c>
      <c r="B376">
        <v>632</v>
      </c>
      <c r="C376" t="s">
        <v>63</v>
      </c>
      <c r="D376" t="s">
        <v>1012</v>
      </c>
      <c r="E376" s="68" t="str">
        <f t="shared" si="5"/>
        <v>20170823 9:22:36.408000</v>
      </c>
    </row>
    <row r="377" spans="1:5">
      <c r="A377">
        <v>100</v>
      </c>
      <c r="B377">
        <v>632</v>
      </c>
      <c r="C377" t="s">
        <v>63</v>
      </c>
      <c r="D377" t="s">
        <v>1012</v>
      </c>
      <c r="E377" s="68" t="str">
        <f t="shared" si="5"/>
        <v>20170823 9:22:36.408000</v>
      </c>
    </row>
    <row r="378" spans="1:5">
      <c r="A378">
        <v>90</v>
      </c>
      <c r="B378">
        <v>632</v>
      </c>
      <c r="C378" t="s">
        <v>63</v>
      </c>
      <c r="D378" t="s">
        <v>1012</v>
      </c>
      <c r="E378" s="68" t="str">
        <f t="shared" si="5"/>
        <v>20170823 9:22:36.408000</v>
      </c>
    </row>
    <row r="379" spans="1:5">
      <c r="A379">
        <v>100</v>
      </c>
      <c r="B379">
        <v>632</v>
      </c>
      <c r="C379" t="s">
        <v>63</v>
      </c>
      <c r="D379" t="s">
        <v>1012</v>
      </c>
      <c r="E379" s="68" t="str">
        <f t="shared" si="5"/>
        <v>20170823 9:22:36.408000</v>
      </c>
    </row>
    <row r="380" spans="1:5">
      <c r="A380">
        <v>91</v>
      </c>
      <c r="B380">
        <v>632</v>
      </c>
      <c r="C380" t="s">
        <v>63</v>
      </c>
      <c r="D380" t="s">
        <v>1012</v>
      </c>
      <c r="E380" s="68" t="str">
        <f t="shared" si="5"/>
        <v>20170823 9:22:36.408000</v>
      </c>
    </row>
    <row r="381" spans="1:5">
      <c r="A381">
        <v>100</v>
      </c>
      <c r="B381">
        <v>631.5</v>
      </c>
      <c r="C381" t="s">
        <v>63</v>
      </c>
      <c r="D381" t="s">
        <v>1013</v>
      </c>
      <c r="E381" s="68" t="str">
        <f t="shared" si="5"/>
        <v>20170823 9:29:16.267000</v>
      </c>
    </row>
    <row r="382" spans="1:5">
      <c r="A382">
        <v>63</v>
      </c>
      <c r="B382">
        <v>631.5</v>
      </c>
      <c r="C382" t="s">
        <v>63</v>
      </c>
      <c r="D382" t="s">
        <v>1013</v>
      </c>
      <c r="E382" s="68" t="str">
        <f t="shared" si="5"/>
        <v>20170823 9:29:16.267000</v>
      </c>
    </row>
    <row r="383" spans="1:5">
      <c r="A383">
        <v>18</v>
      </c>
      <c r="B383">
        <v>631.5</v>
      </c>
      <c r="C383" t="s">
        <v>63</v>
      </c>
      <c r="D383" t="s">
        <v>1013</v>
      </c>
      <c r="E383" s="68" t="str">
        <f t="shared" si="5"/>
        <v>20170823 9:29:16.267000</v>
      </c>
    </row>
    <row r="384" spans="1:5">
      <c r="A384">
        <v>69</v>
      </c>
      <c r="B384">
        <v>631.5</v>
      </c>
      <c r="C384" t="s">
        <v>63</v>
      </c>
      <c r="D384" t="s">
        <v>1013</v>
      </c>
      <c r="E384" s="68" t="str">
        <f t="shared" si="5"/>
        <v>20170823 9:29:16.267000</v>
      </c>
    </row>
    <row r="385" spans="1:5">
      <c r="A385">
        <v>43</v>
      </c>
      <c r="B385">
        <v>631</v>
      </c>
      <c r="C385" t="s">
        <v>63</v>
      </c>
      <c r="D385" t="s">
        <v>1014</v>
      </c>
      <c r="E385" s="68" t="str">
        <f t="shared" si="5"/>
        <v>20170823 9:44:33.984000</v>
      </c>
    </row>
    <row r="386" spans="1:5">
      <c r="A386">
        <v>88</v>
      </c>
      <c r="B386">
        <v>631</v>
      </c>
      <c r="C386" t="s">
        <v>63</v>
      </c>
      <c r="D386" t="s">
        <v>1014</v>
      </c>
      <c r="E386" s="68" t="str">
        <f t="shared" ref="E386:E449" si="6">LEFT(D386,FIND(" ",D386)-1)&amp;" "&amp;IF((MID(D386,FIND(" ",D386)+1,2))&lt;"23",MID(D386,FIND(" ",D386)+1,2) + 2 - VALUE(MID(D386,28,1)),"0"&amp;"0")&amp;MID(D386,FIND(" ",D386)+3,13)</f>
        <v>20170823 9:44:33.984000</v>
      </c>
    </row>
    <row r="387" spans="1:5">
      <c r="A387">
        <v>172</v>
      </c>
      <c r="B387">
        <v>631</v>
      </c>
      <c r="C387" t="s">
        <v>63</v>
      </c>
      <c r="D387" t="s">
        <v>1014</v>
      </c>
      <c r="E387" s="68" t="str">
        <f t="shared" si="6"/>
        <v>20170823 9:44:33.984000</v>
      </c>
    </row>
    <row r="388" spans="1:5">
      <c r="A388">
        <v>86</v>
      </c>
      <c r="B388">
        <v>631</v>
      </c>
      <c r="C388" t="s">
        <v>63</v>
      </c>
      <c r="D388" t="s">
        <v>1014</v>
      </c>
      <c r="E388" s="68" t="str">
        <f t="shared" si="6"/>
        <v>20170823 9:44:33.984000</v>
      </c>
    </row>
    <row r="389" spans="1:5">
      <c r="A389">
        <v>90</v>
      </c>
      <c r="B389">
        <v>631</v>
      </c>
      <c r="C389" t="s">
        <v>63</v>
      </c>
      <c r="D389" t="s">
        <v>1014</v>
      </c>
      <c r="E389" s="68" t="str">
        <f t="shared" si="6"/>
        <v>20170823 9:44:33.984000</v>
      </c>
    </row>
    <row r="390" spans="1:5">
      <c r="A390">
        <v>100</v>
      </c>
      <c r="B390">
        <v>631</v>
      </c>
      <c r="C390" t="s">
        <v>63</v>
      </c>
      <c r="D390" t="s">
        <v>1014</v>
      </c>
      <c r="E390" s="68" t="str">
        <f t="shared" si="6"/>
        <v>20170823 9:44:33.984000</v>
      </c>
    </row>
    <row r="391" spans="1:5">
      <c r="A391">
        <v>100</v>
      </c>
      <c r="B391">
        <v>631</v>
      </c>
      <c r="C391" t="s">
        <v>63</v>
      </c>
      <c r="D391" t="s">
        <v>1014</v>
      </c>
      <c r="E391" s="68" t="str">
        <f t="shared" si="6"/>
        <v>20170823 9:44:33.984000</v>
      </c>
    </row>
    <row r="392" spans="1:5">
      <c r="A392">
        <v>71</v>
      </c>
      <c r="B392">
        <v>631</v>
      </c>
      <c r="C392" t="s">
        <v>63</v>
      </c>
      <c r="D392" t="s">
        <v>1014</v>
      </c>
      <c r="E392" s="68" t="str">
        <f t="shared" si="6"/>
        <v>20170823 9:44:33.984000</v>
      </c>
    </row>
    <row r="393" spans="1:5">
      <c r="A393">
        <v>60</v>
      </c>
      <c r="B393">
        <v>632</v>
      </c>
      <c r="C393" t="s">
        <v>63</v>
      </c>
      <c r="D393" t="s">
        <v>1015</v>
      </c>
      <c r="E393" s="68" t="str">
        <f t="shared" si="6"/>
        <v>20170823 9:50:52.645000</v>
      </c>
    </row>
    <row r="394" spans="1:5">
      <c r="A394">
        <v>180</v>
      </c>
      <c r="B394">
        <v>632</v>
      </c>
      <c r="C394" t="s">
        <v>63</v>
      </c>
      <c r="D394" t="s">
        <v>1015</v>
      </c>
      <c r="E394" s="68" t="str">
        <f t="shared" si="6"/>
        <v>20170823 9:50:52.645000</v>
      </c>
    </row>
    <row r="395" spans="1:5">
      <c r="A395">
        <v>96</v>
      </c>
      <c r="B395">
        <v>632</v>
      </c>
      <c r="C395" t="s">
        <v>63</v>
      </c>
      <c r="D395" t="s">
        <v>1015</v>
      </c>
      <c r="E395" s="68" t="str">
        <f t="shared" si="6"/>
        <v>20170823 9:50:52.645000</v>
      </c>
    </row>
    <row r="396" spans="1:5">
      <c r="A396">
        <v>90</v>
      </c>
      <c r="B396">
        <v>632</v>
      </c>
      <c r="C396" t="s">
        <v>63</v>
      </c>
      <c r="D396" t="s">
        <v>1015</v>
      </c>
      <c r="E396" s="68" t="str">
        <f t="shared" si="6"/>
        <v>20170823 9:50:52.645000</v>
      </c>
    </row>
    <row r="397" spans="1:5">
      <c r="A397">
        <v>12</v>
      </c>
      <c r="B397">
        <v>632</v>
      </c>
      <c r="C397" t="s">
        <v>63</v>
      </c>
      <c r="D397" t="s">
        <v>1015</v>
      </c>
      <c r="E397" s="68" t="str">
        <f t="shared" si="6"/>
        <v>20170823 9:50:52.645000</v>
      </c>
    </row>
    <row r="398" spans="1:5">
      <c r="A398">
        <v>62</v>
      </c>
      <c r="B398">
        <v>632</v>
      </c>
      <c r="C398" t="s">
        <v>63</v>
      </c>
      <c r="D398" t="s">
        <v>1015</v>
      </c>
      <c r="E398" s="68" t="str">
        <f t="shared" si="6"/>
        <v>20170823 9:50:52.645000</v>
      </c>
    </row>
    <row r="399" spans="1:5">
      <c r="A399">
        <v>600</v>
      </c>
      <c r="B399">
        <v>631.5</v>
      </c>
      <c r="C399" t="s">
        <v>63</v>
      </c>
      <c r="D399" t="s">
        <v>1016</v>
      </c>
      <c r="E399" s="68" t="str">
        <f t="shared" si="6"/>
        <v>20170823 10:11:09.018000</v>
      </c>
    </row>
    <row r="400" spans="1:5">
      <c r="A400">
        <v>500</v>
      </c>
      <c r="B400">
        <v>630</v>
      </c>
      <c r="C400" t="s">
        <v>63</v>
      </c>
      <c r="D400" t="s">
        <v>1017</v>
      </c>
      <c r="E400" s="68" t="str">
        <f t="shared" si="6"/>
        <v>20170823 10:13:40.133000</v>
      </c>
    </row>
    <row r="401" spans="1:5">
      <c r="A401">
        <v>800</v>
      </c>
      <c r="B401">
        <v>627</v>
      </c>
      <c r="C401" t="s">
        <v>63</v>
      </c>
      <c r="D401" t="s">
        <v>1018</v>
      </c>
      <c r="E401" s="68" t="str">
        <f t="shared" si="6"/>
        <v>20170823 10:35:09.836846</v>
      </c>
    </row>
    <row r="402" spans="1:5">
      <c r="A402">
        <v>394</v>
      </c>
      <c r="B402">
        <v>626</v>
      </c>
      <c r="C402" t="s">
        <v>63</v>
      </c>
      <c r="D402" t="s">
        <v>1019</v>
      </c>
      <c r="E402" s="68" t="str">
        <f t="shared" si="6"/>
        <v>20170823 10:35:21.359000</v>
      </c>
    </row>
    <row r="403" spans="1:5">
      <c r="A403">
        <v>41</v>
      </c>
      <c r="B403">
        <v>626</v>
      </c>
      <c r="C403" t="s">
        <v>70</v>
      </c>
      <c r="D403" t="s">
        <v>1020</v>
      </c>
      <c r="E403" s="68" t="str">
        <f t="shared" si="6"/>
        <v>20170823 10:35:21.369049</v>
      </c>
    </row>
    <row r="404" spans="1:5">
      <c r="A404">
        <v>65</v>
      </c>
      <c r="B404">
        <v>626</v>
      </c>
      <c r="C404" t="s">
        <v>63</v>
      </c>
      <c r="D404" t="s">
        <v>1021</v>
      </c>
      <c r="E404" s="68" t="str">
        <f t="shared" si="6"/>
        <v>20170823 10:35:21.399000</v>
      </c>
    </row>
    <row r="405" spans="1:5">
      <c r="A405">
        <v>300</v>
      </c>
      <c r="B405">
        <v>628</v>
      </c>
      <c r="C405" t="s">
        <v>63</v>
      </c>
      <c r="D405" t="s">
        <v>1022</v>
      </c>
      <c r="E405" s="68" t="str">
        <f t="shared" si="6"/>
        <v>20170823 10:55:51.933000</v>
      </c>
    </row>
    <row r="406" spans="1:5">
      <c r="A406">
        <v>37</v>
      </c>
      <c r="B406">
        <v>628</v>
      </c>
      <c r="C406" t="s">
        <v>63</v>
      </c>
      <c r="D406" t="s">
        <v>1023</v>
      </c>
      <c r="E406" s="68" t="str">
        <f t="shared" si="6"/>
        <v>20170823 11:11:27.841000</v>
      </c>
    </row>
    <row r="407" spans="1:5">
      <c r="A407">
        <v>100</v>
      </c>
      <c r="B407">
        <v>628</v>
      </c>
      <c r="C407" t="s">
        <v>63</v>
      </c>
      <c r="D407" t="s">
        <v>1023</v>
      </c>
      <c r="E407" s="68" t="str">
        <f t="shared" si="6"/>
        <v>20170823 11:11:27.841000</v>
      </c>
    </row>
    <row r="408" spans="1:5">
      <c r="A408">
        <v>100</v>
      </c>
      <c r="B408">
        <v>628</v>
      </c>
      <c r="C408" t="s">
        <v>63</v>
      </c>
      <c r="D408" t="s">
        <v>1023</v>
      </c>
      <c r="E408" s="68" t="str">
        <f t="shared" si="6"/>
        <v>20170823 11:11:27.841000</v>
      </c>
    </row>
    <row r="409" spans="1:5">
      <c r="A409">
        <v>100</v>
      </c>
      <c r="B409">
        <v>628</v>
      </c>
      <c r="C409" t="s">
        <v>63</v>
      </c>
      <c r="D409" t="s">
        <v>1023</v>
      </c>
      <c r="E409" s="68" t="str">
        <f t="shared" si="6"/>
        <v>20170823 11:11:27.841000</v>
      </c>
    </row>
    <row r="410" spans="1:5">
      <c r="A410">
        <v>80</v>
      </c>
      <c r="B410">
        <v>628</v>
      </c>
      <c r="C410" t="s">
        <v>63</v>
      </c>
      <c r="D410" t="s">
        <v>1023</v>
      </c>
      <c r="E410" s="68" t="str">
        <f t="shared" si="6"/>
        <v>20170823 11:11:27.841000</v>
      </c>
    </row>
    <row r="411" spans="1:5">
      <c r="A411">
        <v>204</v>
      </c>
      <c r="B411">
        <v>628</v>
      </c>
      <c r="C411" t="s">
        <v>63</v>
      </c>
      <c r="D411" t="s">
        <v>1023</v>
      </c>
      <c r="E411" s="68" t="str">
        <f t="shared" si="6"/>
        <v>20170823 11:11:27.841000</v>
      </c>
    </row>
    <row r="412" spans="1:5">
      <c r="A412">
        <v>59</v>
      </c>
      <c r="B412">
        <v>628</v>
      </c>
      <c r="C412" t="s">
        <v>63</v>
      </c>
      <c r="D412" t="s">
        <v>1024</v>
      </c>
      <c r="E412" s="68" t="str">
        <f t="shared" si="6"/>
        <v>20170823 11:11:27.868000</v>
      </c>
    </row>
    <row r="413" spans="1:5">
      <c r="A413">
        <v>120</v>
      </c>
      <c r="B413">
        <v>628</v>
      </c>
      <c r="C413" t="s">
        <v>63</v>
      </c>
      <c r="D413" t="s">
        <v>1025</v>
      </c>
      <c r="E413" s="68" t="str">
        <f t="shared" si="6"/>
        <v>20170823 11:13:18.791000</v>
      </c>
    </row>
    <row r="414" spans="1:5">
      <c r="A414">
        <v>1</v>
      </c>
      <c r="B414">
        <v>628.5</v>
      </c>
      <c r="C414" t="s">
        <v>63</v>
      </c>
      <c r="D414" t="s">
        <v>1026</v>
      </c>
      <c r="E414" s="68" t="str">
        <f t="shared" si="6"/>
        <v>20170823 11:16:52.821000</v>
      </c>
    </row>
    <row r="415" spans="1:5">
      <c r="A415">
        <v>118</v>
      </c>
      <c r="B415">
        <v>628.5</v>
      </c>
      <c r="C415" t="s">
        <v>63</v>
      </c>
      <c r="D415" t="s">
        <v>1026</v>
      </c>
      <c r="E415" s="68" t="str">
        <f t="shared" si="6"/>
        <v>20170823 11:16:52.821000</v>
      </c>
    </row>
    <row r="416" spans="1:5">
      <c r="A416">
        <v>152</v>
      </c>
      <c r="B416">
        <v>628.5</v>
      </c>
      <c r="C416" t="s">
        <v>63</v>
      </c>
      <c r="D416" t="s">
        <v>1026</v>
      </c>
      <c r="E416" s="68" t="str">
        <f t="shared" si="6"/>
        <v>20170823 11:16:52.821000</v>
      </c>
    </row>
    <row r="417" spans="1:5">
      <c r="A417">
        <v>229</v>
      </c>
      <c r="B417">
        <v>628.5</v>
      </c>
      <c r="C417" t="s">
        <v>63</v>
      </c>
      <c r="D417" t="s">
        <v>1027</v>
      </c>
      <c r="E417" s="68" t="str">
        <f t="shared" si="6"/>
        <v>20170823 11:19:51.364000</v>
      </c>
    </row>
    <row r="418" spans="1:5">
      <c r="A418">
        <v>100</v>
      </c>
      <c r="B418">
        <v>629</v>
      </c>
      <c r="C418" t="s">
        <v>63</v>
      </c>
      <c r="D418" t="s">
        <v>1028</v>
      </c>
      <c r="E418" s="68" t="str">
        <f t="shared" si="6"/>
        <v>20170823 11:44:52.510000</v>
      </c>
    </row>
    <row r="419" spans="1:5">
      <c r="A419">
        <v>100</v>
      </c>
      <c r="B419">
        <v>629</v>
      </c>
      <c r="C419" t="s">
        <v>63</v>
      </c>
      <c r="D419" t="s">
        <v>1028</v>
      </c>
      <c r="E419" s="68" t="str">
        <f t="shared" si="6"/>
        <v>20170823 11:44:52.510000</v>
      </c>
    </row>
    <row r="420" spans="1:5">
      <c r="A420">
        <v>250</v>
      </c>
      <c r="B420">
        <v>629</v>
      </c>
      <c r="C420" t="s">
        <v>63</v>
      </c>
      <c r="D420" t="s">
        <v>1028</v>
      </c>
      <c r="E420" s="68" t="str">
        <f t="shared" si="6"/>
        <v>20170823 11:44:52.510000</v>
      </c>
    </row>
    <row r="421" spans="1:5">
      <c r="A421">
        <v>100</v>
      </c>
      <c r="B421">
        <v>629</v>
      </c>
      <c r="C421" t="s">
        <v>63</v>
      </c>
      <c r="D421" t="s">
        <v>1028</v>
      </c>
      <c r="E421" s="68" t="str">
        <f t="shared" si="6"/>
        <v>20170823 11:44:52.510000</v>
      </c>
    </row>
    <row r="422" spans="1:5">
      <c r="A422">
        <v>49</v>
      </c>
      <c r="B422">
        <v>629</v>
      </c>
      <c r="C422" t="s">
        <v>63</v>
      </c>
      <c r="D422" t="s">
        <v>1028</v>
      </c>
      <c r="E422" s="68" t="str">
        <f t="shared" si="6"/>
        <v>20170823 11:44:52.510000</v>
      </c>
    </row>
    <row r="423" spans="1:5">
      <c r="A423">
        <v>1</v>
      </c>
      <c r="B423">
        <v>629</v>
      </c>
      <c r="C423" t="s">
        <v>63</v>
      </c>
      <c r="D423" t="s">
        <v>1028</v>
      </c>
      <c r="E423" s="68" t="str">
        <f t="shared" si="6"/>
        <v>20170823 11:44:52.510000</v>
      </c>
    </row>
    <row r="424" spans="1:5">
      <c r="A424">
        <v>3</v>
      </c>
      <c r="B424">
        <v>627</v>
      </c>
      <c r="C424" t="s">
        <v>70</v>
      </c>
      <c r="D424" t="s">
        <v>1029</v>
      </c>
      <c r="E424" s="68" t="str">
        <f t="shared" si="6"/>
        <v>20170823 11:59:55.034048</v>
      </c>
    </row>
    <row r="425" spans="1:5">
      <c r="A425">
        <v>25</v>
      </c>
      <c r="B425">
        <v>627</v>
      </c>
      <c r="C425" t="s">
        <v>70</v>
      </c>
      <c r="D425" t="s">
        <v>1030</v>
      </c>
      <c r="E425" s="68" t="str">
        <f t="shared" si="6"/>
        <v>20170823 12:05:14.533009</v>
      </c>
    </row>
    <row r="426" spans="1:5">
      <c r="A426">
        <v>277</v>
      </c>
      <c r="B426">
        <v>627</v>
      </c>
      <c r="C426" t="s">
        <v>63</v>
      </c>
      <c r="D426" t="s">
        <v>1031</v>
      </c>
      <c r="E426" s="68" t="str">
        <f t="shared" si="6"/>
        <v>20170823 12:05:14.543000</v>
      </c>
    </row>
    <row r="427" spans="1:5">
      <c r="A427">
        <v>45</v>
      </c>
      <c r="B427">
        <v>627</v>
      </c>
      <c r="C427" t="s">
        <v>63</v>
      </c>
      <c r="D427" t="s">
        <v>1032</v>
      </c>
      <c r="E427" s="68" t="str">
        <f t="shared" si="6"/>
        <v>20170823 12:05:14.584000</v>
      </c>
    </row>
    <row r="428" spans="1:5">
      <c r="A428">
        <v>99</v>
      </c>
      <c r="B428">
        <v>627</v>
      </c>
      <c r="C428" t="s">
        <v>63</v>
      </c>
      <c r="D428" t="s">
        <v>1033</v>
      </c>
      <c r="E428" s="68" t="str">
        <f t="shared" si="6"/>
        <v>20170823 12:24:18.147000</v>
      </c>
    </row>
    <row r="429" spans="1:5">
      <c r="A429">
        <v>100</v>
      </c>
      <c r="B429">
        <v>627</v>
      </c>
      <c r="C429" t="s">
        <v>63</v>
      </c>
      <c r="D429" t="s">
        <v>1033</v>
      </c>
      <c r="E429" s="68" t="str">
        <f t="shared" si="6"/>
        <v>20170823 12:24:18.147000</v>
      </c>
    </row>
    <row r="430" spans="1:5">
      <c r="A430">
        <v>49</v>
      </c>
      <c r="B430">
        <v>627</v>
      </c>
      <c r="C430" t="s">
        <v>63</v>
      </c>
      <c r="D430" t="s">
        <v>1033</v>
      </c>
      <c r="E430" s="68" t="str">
        <f t="shared" si="6"/>
        <v>20170823 12:24:18.147000</v>
      </c>
    </row>
    <row r="431" spans="1:5">
      <c r="A431">
        <v>186</v>
      </c>
      <c r="B431">
        <v>627</v>
      </c>
      <c r="C431" t="s">
        <v>63</v>
      </c>
      <c r="D431" t="s">
        <v>1033</v>
      </c>
      <c r="E431" s="68" t="str">
        <f t="shared" si="6"/>
        <v>20170823 12:24:18.147000</v>
      </c>
    </row>
    <row r="432" spans="1:5">
      <c r="A432">
        <v>41</v>
      </c>
      <c r="B432">
        <v>627</v>
      </c>
      <c r="C432" t="s">
        <v>63</v>
      </c>
      <c r="D432" t="s">
        <v>1033</v>
      </c>
      <c r="E432" s="68" t="str">
        <f t="shared" si="6"/>
        <v>20170823 12:24:18.147000</v>
      </c>
    </row>
    <row r="433" spans="1:5">
      <c r="A433">
        <v>24</v>
      </c>
      <c r="B433">
        <v>627</v>
      </c>
      <c r="C433" t="s">
        <v>63</v>
      </c>
      <c r="D433" t="s">
        <v>1033</v>
      </c>
      <c r="E433" s="68" t="str">
        <f t="shared" si="6"/>
        <v>20170823 12:24:18.147000</v>
      </c>
    </row>
    <row r="434" spans="1:5">
      <c r="A434">
        <v>51</v>
      </c>
      <c r="B434">
        <v>627</v>
      </c>
      <c r="C434" t="s">
        <v>63</v>
      </c>
      <c r="D434" t="s">
        <v>1033</v>
      </c>
      <c r="E434" s="68" t="str">
        <f t="shared" si="6"/>
        <v>20170823 12:24:18.147000</v>
      </c>
    </row>
    <row r="435" spans="1:5">
      <c r="A435">
        <v>53</v>
      </c>
      <c r="B435">
        <v>629.5</v>
      </c>
      <c r="C435" t="s">
        <v>63</v>
      </c>
      <c r="D435" t="s">
        <v>1034</v>
      </c>
      <c r="E435" s="68" t="str">
        <f t="shared" si="6"/>
        <v>20170823 12:58:21.829000</v>
      </c>
    </row>
    <row r="436" spans="1:5">
      <c r="A436">
        <v>86</v>
      </c>
      <c r="B436">
        <v>629.5</v>
      </c>
      <c r="C436" t="s">
        <v>63</v>
      </c>
      <c r="D436" t="s">
        <v>1034</v>
      </c>
      <c r="E436" s="68" t="str">
        <f t="shared" si="6"/>
        <v>20170823 12:58:21.829000</v>
      </c>
    </row>
    <row r="437" spans="1:5">
      <c r="A437">
        <v>90</v>
      </c>
      <c r="B437">
        <v>629.5</v>
      </c>
      <c r="C437" t="s">
        <v>63</v>
      </c>
      <c r="D437" t="s">
        <v>1034</v>
      </c>
      <c r="E437" s="68" t="str">
        <f t="shared" si="6"/>
        <v>20170823 12:58:21.829000</v>
      </c>
    </row>
    <row r="438" spans="1:5">
      <c r="A438">
        <v>100</v>
      </c>
      <c r="B438">
        <v>629.5</v>
      </c>
      <c r="C438" t="s">
        <v>63</v>
      </c>
      <c r="D438" t="s">
        <v>1034</v>
      </c>
      <c r="E438" s="68" t="str">
        <f t="shared" si="6"/>
        <v>20170823 12:58:21.829000</v>
      </c>
    </row>
    <row r="439" spans="1:5">
      <c r="A439">
        <v>80</v>
      </c>
      <c r="B439">
        <v>629.5</v>
      </c>
      <c r="C439" t="s">
        <v>63</v>
      </c>
      <c r="D439" t="s">
        <v>1034</v>
      </c>
      <c r="E439" s="68" t="str">
        <f t="shared" si="6"/>
        <v>20170823 12:58:21.829000</v>
      </c>
    </row>
    <row r="440" spans="1:5">
      <c r="A440">
        <v>100</v>
      </c>
      <c r="B440">
        <v>629.5</v>
      </c>
      <c r="C440" t="s">
        <v>63</v>
      </c>
      <c r="D440" t="s">
        <v>1034</v>
      </c>
      <c r="E440" s="68" t="str">
        <f t="shared" si="6"/>
        <v>20170823 12:58:21.829000</v>
      </c>
    </row>
    <row r="441" spans="1:5">
      <c r="A441">
        <v>100</v>
      </c>
      <c r="B441">
        <v>629.5</v>
      </c>
      <c r="C441" t="s">
        <v>63</v>
      </c>
      <c r="D441" t="s">
        <v>1034</v>
      </c>
      <c r="E441" s="68" t="str">
        <f t="shared" si="6"/>
        <v>20170823 12:58:21.829000</v>
      </c>
    </row>
    <row r="442" spans="1:5">
      <c r="A442">
        <v>40</v>
      </c>
      <c r="B442">
        <v>629.5</v>
      </c>
      <c r="C442" t="s">
        <v>63</v>
      </c>
      <c r="D442" t="s">
        <v>1034</v>
      </c>
      <c r="E442" s="68" t="str">
        <f t="shared" si="6"/>
        <v>20170823 12:58:21.829000</v>
      </c>
    </row>
    <row r="443" spans="1:5">
      <c r="A443">
        <v>12</v>
      </c>
      <c r="B443">
        <v>629.5</v>
      </c>
      <c r="C443" t="s">
        <v>63</v>
      </c>
      <c r="D443" t="s">
        <v>1034</v>
      </c>
      <c r="E443" s="68" t="str">
        <f t="shared" si="6"/>
        <v>20170823 12:58:21.829000</v>
      </c>
    </row>
    <row r="444" spans="1:5">
      <c r="A444">
        <v>90</v>
      </c>
      <c r="B444">
        <v>629.5</v>
      </c>
      <c r="C444" t="s">
        <v>63</v>
      </c>
      <c r="D444" t="s">
        <v>1034</v>
      </c>
      <c r="E444" s="68" t="str">
        <f t="shared" si="6"/>
        <v>20170823 12:58:21.829000</v>
      </c>
    </row>
    <row r="445" spans="1:5">
      <c r="A445">
        <v>102</v>
      </c>
      <c r="B445">
        <v>629.5</v>
      </c>
      <c r="C445" t="s">
        <v>63</v>
      </c>
      <c r="D445" t="s">
        <v>1034</v>
      </c>
      <c r="E445" s="68" t="str">
        <f t="shared" si="6"/>
        <v>20170823 12:58:21.829000</v>
      </c>
    </row>
    <row r="446" spans="1:5">
      <c r="A446">
        <v>37</v>
      </c>
      <c r="B446">
        <v>629.5</v>
      </c>
      <c r="C446" t="s">
        <v>63</v>
      </c>
      <c r="D446" t="s">
        <v>1034</v>
      </c>
      <c r="E446" s="68" t="str">
        <f t="shared" si="6"/>
        <v>20170823 12:58:21.829000</v>
      </c>
    </row>
    <row r="447" spans="1:5">
      <c r="A447">
        <v>80</v>
      </c>
      <c r="B447">
        <v>629.5</v>
      </c>
      <c r="C447" t="s">
        <v>63</v>
      </c>
      <c r="D447" t="s">
        <v>1034</v>
      </c>
      <c r="E447" s="68" t="str">
        <f t="shared" si="6"/>
        <v>20170823 12:58:21.829000</v>
      </c>
    </row>
    <row r="448" spans="1:5">
      <c r="A448">
        <v>30</v>
      </c>
      <c r="B448">
        <v>629.5</v>
      </c>
      <c r="C448" t="s">
        <v>63</v>
      </c>
      <c r="D448" t="s">
        <v>1034</v>
      </c>
      <c r="E448" s="68" t="str">
        <f t="shared" si="6"/>
        <v>20170823 12:58:21.829000</v>
      </c>
    </row>
    <row r="449" spans="1:5">
      <c r="A449">
        <v>90</v>
      </c>
      <c r="B449">
        <v>629</v>
      </c>
      <c r="C449" t="s">
        <v>63</v>
      </c>
      <c r="D449" t="s">
        <v>1035</v>
      </c>
      <c r="E449" s="68" t="str">
        <f t="shared" si="6"/>
        <v>20170823 12:59:56.752000</v>
      </c>
    </row>
    <row r="450" spans="1:5">
      <c r="A450">
        <v>104</v>
      </c>
      <c r="B450">
        <v>629</v>
      </c>
      <c r="C450" t="s">
        <v>63</v>
      </c>
      <c r="D450" t="s">
        <v>1035</v>
      </c>
      <c r="E450" s="68" t="str">
        <f t="shared" ref="E450:E513" si="7">LEFT(D450,FIND(" ",D450)-1)&amp;" "&amp;IF((MID(D450,FIND(" ",D450)+1,2))&lt;"23",MID(D450,FIND(" ",D450)+1,2) + 2 - VALUE(MID(D450,28,1)),"0"&amp;"0")&amp;MID(D450,FIND(" ",D450)+3,13)</f>
        <v>20170823 12:59:56.752000</v>
      </c>
    </row>
    <row r="451" spans="1:5">
      <c r="A451">
        <v>90</v>
      </c>
      <c r="B451">
        <v>629</v>
      </c>
      <c r="C451" t="s">
        <v>63</v>
      </c>
      <c r="D451" t="s">
        <v>1035</v>
      </c>
      <c r="E451" s="68" t="str">
        <f t="shared" si="7"/>
        <v>20170823 12:59:56.752000</v>
      </c>
    </row>
    <row r="452" spans="1:5">
      <c r="A452">
        <v>100</v>
      </c>
      <c r="B452">
        <v>629</v>
      </c>
      <c r="C452" t="s">
        <v>63</v>
      </c>
      <c r="D452" t="s">
        <v>1035</v>
      </c>
      <c r="E452" s="68" t="str">
        <f t="shared" si="7"/>
        <v>20170823 12:59:56.752000</v>
      </c>
    </row>
    <row r="453" spans="1:5">
      <c r="A453">
        <v>83</v>
      </c>
      <c r="B453">
        <v>629</v>
      </c>
      <c r="C453" t="s">
        <v>63</v>
      </c>
      <c r="D453" t="s">
        <v>1035</v>
      </c>
      <c r="E453" s="68" t="str">
        <f t="shared" si="7"/>
        <v>20170823 12:59:56.752000</v>
      </c>
    </row>
    <row r="454" spans="1:5">
      <c r="A454">
        <v>80</v>
      </c>
      <c r="B454">
        <v>629</v>
      </c>
      <c r="C454" t="s">
        <v>63</v>
      </c>
      <c r="D454" t="s">
        <v>1035</v>
      </c>
      <c r="E454" s="68" t="str">
        <f t="shared" si="7"/>
        <v>20170823 12:59:56.752000</v>
      </c>
    </row>
    <row r="455" spans="1:5">
      <c r="A455">
        <v>100</v>
      </c>
      <c r="B455">
        <v>629</v>
      </c>
      <c r="C455" t="s">
        <v>63</v>
      </c>
      <c r="D455" t="s">
        <v>1035</v>
      </c>
      <c r="E455" s="68" t="str">
        <f t="shared" si="7"/>
        <v>20170823 12:59:56.752000</v>
      </c>
    </row>
    <row r="456" spans="1:5">
      <c r="A456">
        <v>90</v>
      </c>
      <c r="B456">
        <v>629</v>
      </c>
      <c r="C456" t="s">
        <v>63</v>
      </c>
      <c r="D456" t="s">
        <v>1035</v>
      </c>
      <c r="E456" s="68" t="str">
        <f t="shared" si="7"/>
        <v>20170823 12:59:56.752000</v>
      </c>
    </row>
    <row r="457" spans="1:5">
      <c r="A457">
        <v>49</v>
      </c>
      <c r="B457">
        <v>629</v>
      </c>
      <c r="C457" t="s">
        <v>63</v>
      </c>
      <c r="D457" t="s">
        <v>1035</v>
      </c>
      <c r="E457" s="68" t="str">
        <f t="shared" si="7"/>
        <v>20170823 12:59:56.752000</v>
      </c>
    </row>
    <row r="458" spans="1:5">
      <c r="A458">
        <v>14</v>
      </c>
      <c r="B458">
        <v>629</v>
      </c>
      <c r="C458" t="s">
        <v>63</v>
      </c>
      <c r="D458" t="s">
        <v>1035</v>
      </c>
      <c r="E458" s="68" t="str">
        <f t="shared" si="7"/>
        <v>20170823 12:59:56.752000</v>
      </c>
    </row>
    <row r="459" spans="1:5">
      <c r="A459">
        <v>196</v>
      </c>
      <c r="B459">
        <v>630.5</v>
      </c>
      <c r="C459" t="s">
        <v>63</v>
      </c>
      <c r="D459" t="s">
        <v>1036</v>
      </c>
      <c r="E459" s="68" t="str">
        <f t="shared" si="7"/>
        <v>20170823 13:24:14.312000</v>
      </c>
    </row>
    <row r="460" spans="1:5">
      <c r="A460">
        <v>80</v>
      </c>
      <c r="B460">
        <v>630.5</v>
      </c>
      <c r="C460" t="s">
        <v>63</v>
      </c>
      <c r="D460" t="s">
        <v>1036</v>
      </c>
      <c r="E460" s="68" t="str">
        <f t="shared" si="7"/>
        <v>20170823 13:24:14.312000</v>
      </c>
    </row>
    <row r="461" spans="1:5">
      <c r="A461">
        <v>97</v>
      </c>
      <c r="B461">
        <v>630.5</v>
      </c>
      <c r="C461" t="s">
        <v>63</v>
      </c>
      <c r="D461" t="s">
        <v>1036</v>
      </c>
      <c r="E461" s="68" t="str">
        <f t="shared" si="7"/>
        <v>20170823 13:24:14.312000</v>
      </c>
    </row>
    <row r="462" spans="1:5">
      <c r="A462">
        <v>100</v>
      </c>
      <c r="B462">
        <v>630.5</v>
      </c>
      <c r="C462" t="s">
        <v>63</v>
      </c>
      <c r="D462" t="s">
        <v>1036</v>
      </c>
      <c r="E462" s="68" t="str">
        <f t="shared" si="7"/>
        <v>20170823 13:24:14.312000</v>
      </c>
    </row>
    <row r="463" spans="1:5">
      <c r="A463">
        <v>80</v>
      </c>
      <c r="B463">
        <v>630.5</v>
      </c>
      <c r="C463" t="s">
        <v>63</v>
      </c>
      <c r="D463" t="s">
        <v>1036</v>
      </c>
      <c r="E463" s="68" t="str">
        <f t="shared" si="7"/>
        <v>20170823 13:24:14.312000</v>
      </c>
    </row>
    <row r="464" spans="1:5">
      <c r="A464">
        <v>100</v>
      </c>
      <c r="B464">
        <v>630.5</v>
      </c>
      <c r="C464" t="s">
        <v>63</v>
      </c>
      <c r="D464" t="s">
        <v>1036</v>
      </c>
      <c r="E464" s="68" t="str">
        <f t="shared" si="7"/>
        <v>20170823 13:24:14.312000</v>
      </c>
    </row>
    <row r="465" spans="1:5">
      <c r="A465">
        <v>90</v>
      </c>
      <c r="B465">
        <v>630.5</v>
      </c>
      <c r="C465" t="s">
        <v>63</v>
      </c>
      <c r="D465" t="s">
        <v>1036</v>
      </c>
      <c r="E465" s="68" t="str">
        <f t="shared" si="7"/>
        <v>20170823 13:24:14.312000</v>
      </c>
    </row>
    <row r="466" spans="1:5">
      <c r="A466">
        <v>90</v>
      </c>
      <c r="B466">
        <v>630.5</v>
      </c>
      <c r="C466" t="s">
        <v>63</v>
      </c>
      <c r="D466" t="s">
        <v>1036</v>
      </c>
      <c r="E466" s="68" t="str">
        <f t="shared" si="7"/>
        <v>20170823 13:24:14.312000</v>
      </c>
    </row>
    <row r="467" spans="1:5">
      <c r="A467">
        <v>100</v>
      </c>
      <c r="B467">
        <v>630.5</v>
      </c>
      <c r="C467" t="s">
        <v>63</v>
      </c>
      <c r="D467" t="s">
        <v>1036</v>
      </c>
      <c r="E467" s="68" t="str">
        <f t="shared" si="7"/>
        <v>20170823 13:24:14.312000</v>
      </c>
    </row>
    <row r="468" spans="1:5">
      <c r="A468">
        <v>78</v>
      </c>
      <c r="B468">
        <v>630.5</v>
      </c>
      <c r="C468" t="s">
        <v>63</v>
      </c>
      <c r="D468" t="s">
        <v>1036</v>
      </c>
      <c r="E468" s="68" t="str">
        <f t="shared" si="7"/>
        <v>20170823 13:24:14.312000</v>
      </c>
    </row>
    <row r="469" spans="1:5">
      <c r="A469">
        <v>189</v>
      </c>
      <c r="B469">
        <v>630.5</v>
      </c>
      <c r="C469" t="s">
        <v>63</v>
      </c>
      <c r="D469" t="s">
        <v>1036</v>
      </c>
      <c r="E469" s="68" t="str">
        <f t="shared" si="7"/>
        <v>20170823 13:24:14.312000</v>
      </c>
    </row>
    <row r="470" spans="1:5">
      <c r="A470">
        <v>90</v>
      </c>
      <c r="B470">
        <v>631.5</v>
      </c>
      <c r="C470" t="s">
        <v>63</v>
      </c>
      <c r="D470" t="s">
        <v>1037</v>
      </c>
      <c r="E470" s="68" t="str">
        <f t="shared" si="7"/>
        <v>20170823 13:37:07.851000</v>
      </c>
    </row>
    <row r="471" spans="1:5">
      <c r="A471">
        <v>710</v>
      </c>
      <c r="B471">
        <v>631.5</v>
      </c>
      <c r="C471" t="s">
        <v>63</v>
      </c>
      <c r="D471" t="s">
        <v>1038</v>
      </c>
      <c r="E471" s="68" t="str">
        <f t="shared" si="7"/>
        <v>20170823 13:37:11.940000</v>
      </c>
    </row>
    <row r="472" spans="1:5">
      <c r="A472">
        <v>100</v>
      </c>
      <c r="B472">
        <v>630.5</v>
      </c>
      <c r="C472" t="s">
        <v>63</v>
      </c>
      <c r="D472" t="s">
        <v>1039</v>
      </c>
      <c r="E472" s="68" t="str">
        <f t="shared" si="7"/>
        <v>20170823 13:43:00.287000</v>
      </c>
    </row>
    <row r="473" spans="1:5">
      <c r="A473">
        <v>59</v>
      </c>
      <c r="B473">
        <v>630.5</v>
      </c>
      <c r="C473" t="s">
        <v>63</v>
      </c>
      <c r="D473" t="s">
        <v>1039</v>
      </c>
      <c r="E473" s="68" t="str">
        <f t="shared" si="7"/>
        <v>20170823 13:43:00.287000</v>
      </c>
    </row>
    <row r="474" spans="1:5">
      <c r="A474">
        <v>12</v>
      </c>
      <c r="B474">
        <v>630.5</v>
      </c>
      <c r="C474" t="s">
        <v>63</v>
      </c>
      <c r="D474" t="s">
        <v>1039</v>
      </c>
      <c r="E474" s="68" t="str">
        <f t="shared" si="7"/>
        <v>20170823 13:43:00.287000</v>
      </c>
    </row>
    <row r="475" spans="1:5">
      <c r="A475">
        <v>300</v>
      </c>
      <c r="B475">
        <v>630.5</v>
      </c>
      <c r="C475" t="s">
        <v>63</v>
      </c>
      <c r="D475" t="s">
        <v>1040</v>
      </c>
      <c r="E475" s="68" t="str">
        <f t="shared" si="7"/>
        <v>20170823 13:44:50.215000</v>
      </c>
    </row>
    <row r="476" spans="1:5">
      <c r="A476">
        <v>3</v>
      </c>
      <c r="B476">
        <v>631</v>
      </c>
      <c r="C476" t="s">
        <v>63</v>
      </c>
      <c r="D476" t="s">
        <v>1041</v>
      </c>
      <c r="E476" s="68" t="str">
        <f t="shared" si="7"/>
        <v>20170823 14:19:16.510000</v>
      </c>
    </row>
    <row r="477" spans="1:5">
      <c r="A477">
        <v>49</v>
      </c>
      <c r="B477">
        <v>631</v>
      </c>
      <c r="C477" t="s">
        <v>63</v>
      </c>
      <c r="D477" t="s">
        <v>1041</v>
      </c>
      <c r="E477" s="68" t="str">
        <f t="shared" si="7"/>
        <v>20170823 14:19:16.510000</v>
      </c>
    </row>
    <row r="478" spans="1:5">
      <c r="A478">
        <v>154</v>
      </c>
      <c r="B478">
        <v>631</v>
      </c>
      <c r="C478" t="s">
        <v>63</v>
      </c>
      <c r="D478" t="s">
        <v>1041</v>
      </c>
      <c r="E478" s="68" t="str">
        <f t="shared" si="7"/>
        <v>20170823 14:19:16.510000</v>
      </c>
    </row>
    <row r="479" spans="1:5">
      <c r="A479">
        <v>30</v>
      </c>
      <c r="B479">
        <v>631</v>
      </c>
      <c r="C479" t="s">
        <v>63</v>
      </c>
      <c r="D479" t="s">
        <v>1041</v>
      </c>
      <c r="E479" s="68" t="str">
        <f t="shared" si="7"/>
        <v>20170823 14:19:16.510000</v>
      </c>
    </row>
    <row r="480" spans="1:5">
      <c r="A480">
        <v>37</v>
      </c>
      <c r="B480">
        <v>631</v>
      </c>
      <c r="C480" t="s">
        <v>63</v>
      </c>
      <c r="D480" t="s">
        <v>1041</v>
      </c>
      <c r="E480" s="68" t="str">
        <f t="shared" si="7"/>
        <v>20170823 14:19:16.510000</v>
      </c>
    </row>
    <row r="481" spans="1:5">
      <c r="A481">
        <v>90</v>
      </c>
      <c r="B481">
        <v>631</v>
      </c>
      <c r="C481" t="s">
        <v>63</v>
      </c>
      <c r="D481" t="s">
        <v>1041</v>
      </c>
      <c r="E481" s="68" t="str">
        <f t="shared" si="7"/>
        <v>20170823 14:19:16.510000</v>
      </c>
    </row>
    <row r="482" spans="1:5">
      <c r="A482">
        <v>366</v>
      </c>
      <c r="B482">
        <v>631</v>
      </c>
      <c r="C482" t="s">
        <v>63</v>
      </c>
      <c r="D482" t="s">
        <v>1041</v>
      </c>
      <c r="E482" s="68" t="str">
        <f t="shared" si="7"/>
        <v>20170823 14:19:16.510000</v>
      </c>
    </row>
    <row r="483" spans="1:5">
      <c r="A483">
        <v>50</v>
      </c>
      <c r="B483">
        <v>629</v>
      </c>
      <c r="C483" t="s">
        <v>63</v>
      </c>
      <c r="D483" t="s">
        <v>1042</v>
      </c>
      <c r="E483" s="68" t="str">
        <f t="shared" si="7"/>
        <v>20170823 14:39:14.163000</v>
      </c>
    </row>
    <row r="484" spans="1:5">
      <c r="A484">
        <v>90</v>
      </c>
      <c r="B484">
        <v>629</v>
      </c>
      <c r="C484" t="s">
        <v>63</v>
      </c>
      <c r="D484" t="s">
        <v>1042</v>
      </c>
      <c r="E484" s="68" t="str">
        <f t="shared" si="7"/>
        <v>20170823 14:39:14.163000</v>
      </c>
    </row>
    <row r="485" spans="1:5">
      <c r="A485">
        <v>91</v>
      </c>
      <c r="B485">
        <v>629</v>
      </c>
      <c r="C485" t="s">
        <v>63</v>
      </c>
      <c r="D485" t="s">
        <v>1042</v>
      </c>
      <c r="E485" s="68" t="str">
        <f t="shared" si="7"/>
        <v>20170823 14:39:14.163000</v>
      </c>
    </row>
    <row r="486" spans="1:5">
      <c r="A486">
        <v>100</v>
      </c>
      <c r="B486">
        <v>629</v>
      </c>
      <c r="C486" t="s">
        <v>63</v>
      </c>
      <c r="D486" t="s">
        <v>1042</v>
      </c>
      <c r="E486" s="68" t="str">
        <f t="shared" si="7"/>
        <v>20170823 14:39:14.163000</v>
      </c>
    </row>
    <row r="487" spans="1:5">
      <c r="A487">
        <v>100</v>
      </c>
      <c r="B487">
        <v>629</v>
      </c>
      <c r="C487" t="s">
        <v>63</v>
      </c>
      <c r="D487" t="s">
        <v>1042</v>
      </c>
      <c r="E487" s="68" t="str">
        <f t="shared" si="7"/>
        <v>20170823 14:39:14.163000</v>
      </c>
    </row>
    <row r="488" spans="1:5">
      <c r="A488">
        <v>90</v>
      </c>
      <c r="B488">
        <v>629</v>
      </c>
      <c r="C488" t="s">
        <v>63</v>
      </c>
      <c r="D488" t="s">
        <v>1042</v>
      </c>
      <c r="E488" s="68" t="str">
        <f t="shared" si="7"/>
        <v>20170823 14:39:14.163000</v>
      </c>
    </row>
    <row r="489" spans="1:5">
      <c r="A489">
        <v>100</v>
      </c>
      <c r="B489">
        <v>629</v>
      </c>
      <c r="C489" t="s">
        <v>63</v>
      </c>
      <c r="D489" t="s">
        <v>1042</v>
      </c>
      <c r="E489" s="68" t="str">
        <f t="shared" si="7"/>
        <v>20170823 14:39:14.163000</v>
      </c>
    </row>
    <row r="490" spans="1:5">
      <c r="A490">
        <v>49</v>
      </c>
      <c r="B490">
        <v>629</v>
      </c>
      <c r="C490" t="s">
        <v>63</v>
      </c>
      <c r="D490" t="s">
        <v>1042</v>
      </c>
      <c r="E490" s="68" t="str">
        <f t="shared" si="7"/>
        <v>20170823 14:39:14.163000</v>
      </c>
    </row>
    <row r="491" spans="1:5">
      <c r="A491">
        <v>26</v>
      </c>
      <c r="B491">
        <v>629</v>
      </c>
      <c r="C491" t="s">
        <v>63</v>
      </c>
      <c r="D491" t="s">
        <v>1042</v>
      </c>
      <c r="E491" s="68" t="str">
        <f t="shared" si="7"/>
        <v>20170823 14:39:14.163000</v>
      </c>
    </row>
    <row r="492" spans="1:5">
      <c r="A492">
        <v>159</v>
      </c>
      <c r="B492">
        <v>629</v>
      </c>
      <c r="C492" t="s">
        <v>63</v>
      </c>
      <c r="D492" t="s">
        <v>1042</v>
      </c>
      <c r="E492" s="68" t="str">
        <f t="shared" si="7"/>
        <v>20170823 14:39:14.163000</v>
      </c>
    </row>
    <row r="493" spans="1:5">
      <c r="A493">
        <v>145</v>
      </c>
      <c r="B493">
        <v>629</v>
      </c>
      <c r="C493" t="s">
        <v>63</v>
      </c>
      <c r="D493" t="s">
        <v>1042</v>
      </c>
      <c r="E493" s="68" t="str">
        <f t="shared" si="7"/>
        <v>20170823 14:39:14.163000</v>
      </c>
    </row>
    <row r="494" spans="1:5">
      <c r="A494">
        <v>81</v>
      </c>
      <c r="B494">
        <v>629</v>
      </c>
      <c r="C494" t="s">
        <v>63</v>
      </c>
      <c r="D494" t="s">
        <v>1043</v>
      </c>
      <c r="E494" s="68" t="str">
        <f t="shared" si="7"/>
        <v>20170823 15:13:06.910000</v>
      </c>
    </row>
    <row r="495" spans="1:5">
      <c r="A495">
        <v>90</v>
      </c>
      <c r="B495">
        <v>629</v>
      </c>
      <c r="C495" t="s">
        <v>63</v>
      </c>
      <c r="D495" t="s">
        <v>1043</v>
      </c>
      <c r="E495" s="68" t="str">
        <f t="shared" si="7"/>
        <v>20170823 15:13:06.910000</v>
      </c>
    </row>
    <row r="496" spans="1:5">
      <c r="A496">
        <v>92</v>
      </c>
      <c r="B496">
        <v>629</v>
      </c>
      <c r="C496" t="s">
        <v>63</v>
      </c>
      <c r="D496" t="s">
        <v>1043</v>
      </c>
      <c r="E496" s="68" t="str">
        <f t="shared" si="7"/>
        <v>20170823 15:13:06.910000</v>
      </c>
    </row>
    <row r="497" spans="1:5">
      <c r="A497">
        <v>89</v>
      </c>
      <c r="B497">
        <v>629</v>
      </c>
      <c r="C497" t="s">
        <v>63</v>
      </c>
      <c r="D497" t="s">
        <v>1044</v>
      </c>
      <c r="E497" s="68" t="str">
        <f t="shared" si="7"/>
        <v>20170823 15:13:16.456000</v>
      </c>
    </row>
    <row r="498" spans="1:5">
      <c r="A498">
        <v>23</v>
      </c>
      <c r="B498">
        <v>629</v>
      </c>
      <c r="C498" t="s">
        <v>63</v>
      </c>
      <c r="D498" t="s">
        <v>1045</v>
      </c>
      <c r="E498" s="68" t="str">
        <f t="shared" si="7"/>
        <v>20170823 15:14:23.079000</v>
      </c>
    </row>
    <row r="499" spans="1:5">
      <c r="A499">
        <v>297</v>
      </c>
      <c r="B499">
        <v>629</v>
      </c>
      <c r="C499" t="s">
        <v>63</v>
      </c>
      <c r="D499" t="s">
        <v>1046</v>
      </c>
      <c r="E499" s="68" t="str">
        <f t="shared" si="7"/>
        <v>20170823 15:15:40.233000</v>
      </c>
    </row>
    <row r="500" spans="1:5">
      <c r="A500">
        <v>52</v>
      </c>
      <c r="B500">
        <v>629</v>
      </c>
      <c r="C500" t="s">
        <v>63</v>
      </c>
      <c r="D500" t="s">
        <v>1047</v>
      </c>
      <c r="E500" s="68" t="str">
        <f t="shared" si="7"/>
        <v>20170823 15:16:13.506000</v>
      </c>
    </row>
    <row r="501" spans="1:5">
      <c r="A501">
        <v>246</v>
      </c>
      <c r="B501">
        <v>629</v>
      </c>
      <c r="C501" t="s">
        <v>63</v>
      </c>
      <c r="D501" t="s">
        <v>1048</v>
      </c>
      <c r="E501" s="68" t="str">
        <f t="shared" si="7"/>
        <v>20170823 15:17:17.055000</v>
      </c>
    </row>
    <row r="502" spans="1:5">
      <c r="A502">
        <v>30</v>
      </c>
      <c r="B502">
        <v>629</v>
      </c>
      <c r="C502" t="s">
        <v>63</v>
      </c>
      <c r="D502" t="s">
        <v>1049</v>
      </c>
      <c r="E502" s="68" t="str">
        <f t="shared" si="7"/>
        <v>20170823 15:18:33.783000</v>
      </c>
    </row>
    <row r="503" spans="1:5">
      <c r="A503">
        <v>46</v>
      </c>
      <c r="B503">
        <v>629</v>
      </c>
      <c r="C503" t="s">
        <v>63</v>
      </c>
      <c r="D503" t="s">
        <v>1050</v>
      </c>
      <c r="E503" s="68" t="str">
        <f t="shared" si="7"/>
        <v>20170823 15:21:58.608000</v>
      </c>
    </row>
    <row r="504" spans="1:5">
      <c r="A504">
        <v>86</v>
      </c>
      <c r="B504">
        <v>629</v>
      </c>
      <c r="C504" t="s">
        <v>63</v>
      </c>
      <c r="D504" t="s">
        <v>1050</v>
      </c>
      <c r="E504" s="68" t="str">
        <f t="shared" si="7"/>
        <v>20170823 15:21:58.608000</v>
      </c>
    </row>
    <row r="505" spans="1:5">
      <c r="A505">
        <v>90</v>
      </c>
      <c r="B505">
        <v>629</v>
      </c>
      <c r="C505" t="s">
        <v>63</v>
      </c>
      <c r="D505" t="s">
        <v>1050</v>
      </c>
      <c r="E505" s="68" t="str">
        <f t="shared" si="7"/>
        <v>20170823 15:21:58.608000</v>
      </c>
    </row>
    <row r="506" spans="1:5">
      <c r="A506">
        <v>100</v>
      </c>
      <c r="B506">
        <v>629</v>
      </c>
      <c r="C506" t="s">
        <v>63</v>
      </c>
      <c r="D506" t="s">
        <v>1050</v>
      </c>
      <c r="E506" s="68" t="str">
        <f t="shared" si="7"/>
        <v>20170823 15:21:58.608000</v>
      </c>
    </row>
    <row r="507" spans="1:5">
      <c r="A507">
        <v>75</v>
      </c>
      <c r="B507">
        <v>629</v>
      </c>
      <c r="C507" t="s">
        <v>63</v>
      </c>
      <c r="D507" t="s">
        <v>1051</v>
      </c>
      <c r="E507" s="68" t="str">
        <f t="shared" si="7"/>
        <v>20170823 15:22:25.457000</v>
      </c>
    </row>
    <row r="508" spans="1:5">
      <c r="A508">
        <v>603</v>
      </c>
      <c r="B508">
        <v>629</v>
      </c>
      <c r="C508" t="s">
        <v>63</v>
      </c>
      <c r="D508" t="s">
        <v>1051</v>
      </c>
      <c r="E508" s="68" t="str">
        <f t="shared" si="7"/>
        <v>20170823 15:22:25.457000</v>
      </c>
    </row>
    <row r="509" spans="1:5">
      <c r="A509">
        <v>87</v>
      </c>
      <c r="B509">
        <v>629.5</v>
      </c>
      <c r="C509" t="s">
        <v>63</v>
      </c>
      <c r="D509" t="s">
        <v>1052</v>
      </c>
      <c r="E509" s="68" t="str">
        <f t="shared" si="7"/>
        <v>20170823 15:32:07.092000</v>
      </c>
    </row>
    <row r="510" spans="1:5">
      <c r="A510">
        <v>100</v>
      </c>
      <c r="B510">
        <v>629.5</v>
      </c>
      <c r="C510" t="s">
        <v>63</v>
      </c>
      <c r="D510" t="s">
        <v>1052</v>
      </c>
      <c r="E510" s="68" t="str">
        <f t="shared" si="7"/>
        <v>20170823 15:32:07.092000</v>
      </c>
    </row>
    <row r="511" spans="1:5">
      <c r="A511">
        <v>100</v>
      </c>
      <c r="B511">
        <v>629.5</v>
      </c>
      <c r="C511" t="s">
        <v>63</v>
      </c>
      <c r="D511" t="s">
        <v>1052</v>
      </c>
      <c r="E511" s="68" t="str">
        <f t="shared" si="7"/>
        <v>20170823 15:32:07.092000</v>
      </c>
    </row>
    <row r="512" spans="1:5">
      <c r="A512">
        <v>100</v>
      </c>
      <c r="B512">
        <v>629.5</v>
      </c>
      <c r="C512" t="s">
        <v>63</v>
      </c>
      <c r="D512" t="s">
        <v>1052</v>
      </c>
      <c r="E512" s="68" t="str">
        <f t="shared" si="7"/>
        <v>20170823 15:32:07.092000</v>
      </c>
    </row>
    <row r="513" spans="1:5">
      <c r="A513">
        <v>149</v>
      </c>
      <c r="B513">
        <v>629.5</v>
      </c>
      <c r="C513" t="s">
        <v>63</v>
      </c>
      <c r="D513" t="s">
        <v>1052</v>
      </c>
      <c r="E513" s="68" t="str">
        <f t="shared" si="7"/>
        <v>20170823 15:32:07.092000</v>
      </c>
    </row>
    <row r="514" spans="1:5">
      <c r="A514">
        <v>7</v>
      </c>
      <c r="B514">
        <v>629.5</v>
      </c>
      <c r="C514" t="s">
        <v>63</v>
      </c>
      <c r="D514" t="s">
        <v>1052</v>
      </c>
      <c r="E514" s="68" t="str">
        <f t="shared" ref="E514:E577" si="8">LEFT(D514,FIND(" ",D514)-1)&amp;" "&amp;IF((MID(D514,FIND(" ",D514)+1,2))&lt;"23",MID(D514,FIND(" ",D514)+1,2) + 2 - VALUE(MID(D514,28,1)),"0"&amp;"0")&amp;MID(D514,FIND(" ",D514)+3,13)</f>
        <v>20170823 15:32:07.092000</v>
      </c>
    </row>
    <row r="515" spans="1:5">
      <c r="A515">
        <v>25</v>
      </c>
      <c r="B515">
        <v>629.5</v>
      </c>
      <c r="C515" t="s">
        <v>63</v>
      </c>
      <c r="D515" t="s">
        <v>1052</v>
      </c>
      <c r="E515" s="68" t="str">
        <f t="shared" si="8"/>
        <v>20170823 15:32:07.092000</v>
      </c>
    </row>
    <row r="516" spans="1:5">
      <c r="A516">
        <v>232</v>
      </c>
      <c r="B516">
        <v>629.5</v>
      </c>
      <c r="C516" t="s">
        <v>63</v>
      </c>
      <c r="D516" t="s">
        <v>1052</v>
      </c>
      <c r="E516" s="68" t="str">
        <f t="shared" si="8"/>
        <v>20170823 15:32:07.092000</v>
      </c>
    </row>
    <row r="517" spans="1:5">
      <c r="A517">
        <v>300</v>
      </c>
      <c r="B517">
        <v>630</v>
      </c>
      <c r="C517" t="s">
        <v>63</v>
      </c>
      <c r="D517" t="s">
        <v>1053</v>
      </c>
      <c r="E517" s="68" t="str">
        <f t="shared" si="8"/>
        <v>20170823 15:58:02.926000</v>
      </c>
    </row>
    <row r="518" spans="1:5">
      <c r="A518">
        <v>56</v>
      </c>
      <c r="B518">
        <v>631</v>
      </c>
      <c r="C518" t="s">
        <v>63</v>
      </c>
      <c r="D518" t="s">
        <v>1054</v>
      </c>
      <c r="E518" s="68" t="str">
        <f t="shared" si="8"/>
        <v>20170823 16:01:44.596000</v>
      </c>
    </row>
    <row r="519" spans="1:5">
      <c r="A519">
        <v>90</v>
      </c>
      <c r="B519">
        <v>631</v>
      </c>
      <c r="C519" t="s">
        <v>63</v>
      </c>
      <c r="D519" t="s">
        <v>1054</v>
      </c>
      <c r="E519" s="68" t="str">
        <f t="shared" si="8"/>
        <v>20170823 16:01:44.596000</v>
      </c>
    </row>
    <row r="520" spans="1:5">
      <c r="A520">
        <v>82</v>
      </c>
      <c r="B520">
        <v>631</v>
      </c>
      <c r="C520" t="s">
        <v>63</v>
      </c>
      <c r="D520" t="s">
        <v>1054</v>
      </c>
      <c r="E520" s="68" t="str">
        <f t="shared" si="8"/>
        <v>20170823 16:01:44.596000</v>
      </c>
    </row>
    <row r="521" spans="1:5">
      <c r="A521">
        <v>16</v>
      </c>
      <c r="B521">
        <v>631</v>
      </c>
      <c r="C521" t="s">
        <v>63</v>
      </c>
      <c r="D521" t="s">
        <v>1054</v>
      </c>
      <c r="E521" s="68" t="str">
        <f t="shared" si="8"/>
        <v>20170823 16:01:44.596000</v>
      </c>
    </row>
    <row r="522" spans="1:5">
      <c r="A522">
        <v>5</v>
      </c>
      <c r="B522">
        <v>631</v>
      </c>
      <c r="C522" t="s">
        <v>63</v>
      </c>
      <c r="D522" t="s">
        <v>1054</v>
      </c>
      <c r="E522" s="68" t="str">
        <f t="shared" si="8"/>
        <v>20170823 16:01:44.596000</v>
      </c>
    </row>
    <row r="523" spans="1:5">
      <c r="A523">
        <v>106</v>
      </c>
      <c r="B523">
        <v>631</v>
      </c>
      <c r="C523" t="s">
        <v>63</v>
      </c>
      <c r="D523" t="s">
        <v>1054</v>
      </c>
      <c r="E523" s="68" t="str">
        <f t="shared" si="8"/>
        <v>20170823 16:01:44.596000</v>
      </c>
    </row>
    <row r="524" spans="1:5">
      <c r="A524">
        <v>245</v>
      </c>
      <c r="B524">
        <v>631</v>
      </c>
      <c r="C524" t="s">
        <v>63</v>
      </c>
      <c r="D524" t="s">
        <v>1054</v>
      </c>
      <c r="E524" s="68" t="str">
        <f t="shared" si="8"/>
        <v>20170823 16:01:44.596000</v>
      </c>
    </row>
    <row r="525" spans="1:5">
      <c r="A525">
        <v>468</v>
      </c>
      <c r="B525">
        <v>629</v>
      </c>
      <c r="C525" t="s">
        <v>63</v>
      </c>
      <c r="D525" t="s">
        <v>1055</v>
      </c>
      <c r="E525" s="68" t="str">
        <f t="shared" si="8"/>
        <v>20170823 16:11:40.169000</v>
      </c>
    </row>
    <row r="526" spans="1:5">
      <c r="A526">
        <v>53</v>
      </c>
      <c r="B526">
        <v>629</v>
      </c>
      <c r="C526" t="s">
        <v>63</v>
      </c>
      <c r="D526" t="s">
        <v>1055</v>
      </c>
      <c r="E526" s="68" t="str">
        <f t="shared" si="8"/>
        <v>20170823 16:11:40.169000</v>
      </c>
    </row>
    <row r="527" spans="1:5">
      <c r="A527">
        <v>79</v>
      </c>
      <c r="B527">
        <v>629</v>
      </c>
      <c r="C527" t="s">
        <v>63</v>
      </c>
      <c r="D527" t="s">
        <v>1055</v>
      </c>
      <c r="E527" s="68" t="str">
        <f t="shared" si="8"/>
        <v>20170823 16:11:40.169000</v>
      </c>
    </row>
    <row r="528" spans="1:5">
      <c r="A528">
        <v>300</v>
      </c>
      <c r="B528">
        <v>630.5</v>
      </c>
      <c r="C528" t="s">
        <v>63</v>
      </c>
      <c r="D528" t="s">
        <v>1056</v>
      </c>
      <c r="E528" s="68" t="str">
        <f t="shared" si="8"/>
        <v>20170823 16:22:50.435000</v>
      </c>
    </row>
    <row r="529" spans="1:5">
      <c r="A529">
        <v>49</v>
      </c>
      <c r="B529">
        <v>629</v>
      </c>
      <c r="C529" t="s">
        <v>70</v>
      </c>
      <c r="D529" t="s">
        <v>1057</v>
      </c>
      <c r="E529" s="68" t="str">
        <f t="shared" si="8"/>
        <v>20170823 16:24:05.424172</v>
      </c>
    </row>
    <row r="530" spans="1:5">
      <c r="A530">
        <v>473</v>
      </c>
      <c r="B530">
        <v>629</v>
      </c>
      <c r="C530" t="s">
        <v>63</v>
      </c>
      <c r="D530" t="s">
        <v>1058</v>
      </c>
      <c r="E530" s="68" t="str">
        <f t="shared" si="8"/>
        <v>20170823 16:33:04.240000</v>
      </c>
    </row>
    <row r="531" spans="1:5">
      <c r="A531">
        <v>49</v>
      </c>
      <c r="B531">
        <v>629</v>
      </c>
      <c r="C531" t="s">
        <v>70</v>
      </c>
      <c r="D531" t="s">
        <v>1059</v>
      </c>
      <c r="E531" s="68" t="str">
        <f t="shared" si="8"/>
        <v>20170823 16:33:04.250507</v>
      </c>
    </row>
    <row r="532" spans="1:5">
      <c r="A532">
        <v>81</v>
      </c>
      <c r="B532">
        <v>630.5</v>
      </c>
      <c r="C532" t="s">
        <v>63</v>
      </c>
      <c r="D532" t="s">
        <v>1060</v>
      </c>
      <c r="E532" s="68" t="str">
        <f t="shared" si="8"/>
        <v>20170823 16:43:55.691000</v>
      </c>
    </row>
    <row r="533" spans="1:5">
      <c r="A533">
        <v>129</v>
      </c>
      <c r="B533">
        <v>630.5</v>
      </c>
      <c r="C533" t="s">
        <v>63</v>
      </c>
      <c r="D533" t="s">
        <v>1061</v>
      </c>
      <c r="E533" s="68" t="str">
        <f t="shared" si="8"/>
        <v>20170823 16:43:56.015000</v>
      </c>
    </row>
    <row r="534" spans="1:5">
      <c r="A534">
        <v>133</v>
      </c>
      <c r="B534">
        <v>630.5</v>
      </c>
      <c r="C534" t="s">
        <v>63</v>
      </c>
      <c r="D534" t="s">
        <v>1062</v>
      </c>
      <c r="E534" s="68" t="str">
        <f t="shared" si="8"/>
        <v>20170823 16:43:56.237000</v>
      </c>
    </row>
    <row r="535" spans="1:5">
      <c r="A535">
        <v>36</v>
      </c>
      <c r="B535">
        <v>630.5</v>
      </c>
      <c r="C535" t="s">
        <v>63</v>
      </c>
      <c r="D535" t="s">
        <v>1063</v>
      </c>
      <c r="E535" s="68" t="str">
        <f t="shared" si="8"/>
        <v>20170823 16:44:11.573000</v>
      </c>
    </row>
    <row r="536" spans="1:5">
      <c r="A536">
        <v>28</v>
      </c>
      <c r="B536">
        <v>630.5</v>
      </c>
      <c r="C536" t="s">
        <v>63</v>
      </c>
      <c r="D536" t="s">
        <v>1063</v>
      </c>
      <c r="E536" s="68" t="str">
        <f t="shared" si="8"/>
        <v>20170823 16:44:11.573000</v>
      </c>
    </row>
    <row r="537" spans="1:5">
      <c r="A537">
        <v>422</v>
      </c>
      <c r="B537">
        <v>630.5</v>
      </c>
      <c r="C537" t="s">
        <v>63</v>
      </c>
      <c r="D537" t="s">
        <v>1063</v>
      </c>
      <c r="E537" s="68" t="str">
        <f t="shared" si="8"/>
        <v>20170823 16:44:11.573000</v>
      </c>
    </row>
    <row r="538" spans="1:5">
      <c r="A538">
        <v>500</v>
      </c>
      <c r="B538">
        <v>629.5</v>
      </c>
      <c r="C538" t="s">
        <v>63</v>
      </c>
      <c r="D538" t="s">
        <v>1064</v>
      </c>
      <c r="E538" s="68" t="str">
        <f t="shared" si="8"/>
        <v>20170824 9:09:08.797000</v>
      </c>
    </row>
    <row r="539" spans="1:5">
      <c r="A539">
        <v>229</v>
      </c>
      <c r="B539">
        <v>631</v>
      </c>
      <c r="C539" t="s">
        <v>63</v>
      </c>
      <c r="D539" t="s">
        <v>1065</v>
      </c>
      <c r="E539" s="68" t="str">
        <f t="shared" si="8"/>
        <v>20170824 9:29:49.921000</v>
      </c>
    </row>
    <row r="540" spans="1:5">
      <c r="A540">
        <v>21</v>
      </c>
      <c r="B540">
        <v>631</v>
      </c>
      <c r="C540" t="s">
        <v>63</v>
      </c>
      <c r="D540" t="s">
        <v>1066</v>
      </c>
      <c r="E540" s="68" t="str">
        <f t="shared" si="8"/>
        <v>20170824 9:30:30.170000</v>
      </c>
    </row>
    <row r="541" spans="1:5">
      <c r="A541">
        <v>100</v>
      </c>
      <c r="B541">
        <v>632.5</v>
      </c>
      <c r="C541" t="s">
        <v>63</v>
      </c>
      <c r="D541" t="s">
        <v>1067</v>
      </c>
      <c r="E541" s="68" t="str">
        <f t="shared" si="8"/>
        <v>20170824 9:33:34.560000</v>
      </c>
    </row>
    <row r="542" spans="1:5">
      <c r="A542">
        <v>100</v>
      </c>
      <c r="B542">
        <v>632.5</v>
      </c>
      <c r="C542" t="s">
        <v>63</v>
      </c>
      <c r="D542" t="s">
        <v>1067</v>
      </c>
      <c r="E542" s="68" t="str">
        <f t="shared" si="8"/>
        <v>20170824 9:33:34.560000</v>
      </c>
    </row>
    <row r="543" spans="1:5">
      <c r="A543">
        <v>40</v>
      </c>
      <c r="B543">
        <v>632.5</v>
      </c>
      <c r="C543" t="s">
        <v>63</v>
      </c>
      <c r="D543" t="s">
        <v>1067</v>
      </c>
      <c r="E543" s="68" t="str">
        <f t="shared" si="8"/>
        <v>20170824 9:33:34.560000</v>
      </c>
    </row>
    <row r="544" spans="1:5">
      <c r="A544">
        <v>60</v>
      </c>
      <c r="B544">
        <v>632.5</v>
      </c>
      <c r="C544" t="s">
        <v>63</v>
      </c>
      <c r="D544" t="s">
        <v>1068</v>
      </c>
      <c r="E544" s="68" t="str">
        <f t="shared" si="8"/>
        <v>20170824 9:33:34.561000</v>
      </c>
    </row>
    <row r="545" spans="1:5">
      <c r="A545">
        <v>200</v>
      </c>
      <c r="B545">
        <v>634</v>
      </c>
      <c r="C545" t="s">
        <v>63</v>
      </c>
      <c r="D545" t="s">
        <v>1069</v>
      </c>
      <c r="E545" s="68" t="str">
        <f t="shared" si="8"/>
        <v>20170824 9:43:18.710000</v>
      </c>
    </row>
    <row r="546" spans="1:5">
      <c r="A546">
        <v>250</v>
      </c>
      <c r="B546">
        <v>633</v>
      </c>
      <c r="C546" t="s">
        <v>63</v>
      </c>
      <c r="D546" t="s">
        <v>1070</v>
      </c>
      <c r="E546" s="68" t="str">
        <f t="shared" si="8"/>
        <v>20170824 9:46:35.936000</v>
      </c>
    </row>
    <row r="547" spans="1:5">
      <c r="A547">
        <v>300</v>
      </c>
      <c r="B547">
        <v>632.5</v>
      </c>
      <c r="C547" t="s">
        <v>63</v>
      </c>
      <c r="D547" t="s">
        <v>1071</v>
      </c>
      <c r="E547" s="68" t="str">
        <f t="shared" si="8"/>
        <v>20170824 9:59:56.630000</v>
      </c>
    </row>
    <row r="548" spans="1:5">
      <c r="A548">
        <v>95</v>
      </c>
      <c r="B548">
        <v>632</v>
      </c>
      <c r="C548" t="s">
        <v>63</v>
      </c>
      <c r="D548" t="s">
        <v>1072</v>
      </c>
      <c r="E548" s="68" t="str">
        <f t="shared" si="8"/>
        <v>20170824 10:00:22.826000</v>
      </c>
    </row>
    <row r="549" spans="1:5">
      <c r="A549">
        <v>205</v>
      </c>
      <c r="B549">
        <v>632</v>
      </c>
      <c r="C549" t="s">
        <v>63</v>
      </c>
      <c r="D549" t="s">
        <v>1073</v>
      </c>
      <c r="E549" s="68" t="str">
        <f t="shared" si="8"/>
        <v>20170824 10:00:22.862000</v>
      </c>
    </row>
    <row r="550" spans="1:5">
      <c r="A550">
        <v>209</v>
      </c>
      <c r="B550">
        <v>630</v>
      </c>
      <c r="C550" t="s">
        <v>63</v>
      </c>
      <c r="D550" t="s">
        <v>1074</v>
      </c>
      <c r="E550" s="68" t="str">
        <f t="shared" si="8"/>
        <v>20170824 10:02:28.884000</v>
      </c>
    </row>
    <row r="551" spans="1:5">
      <c r="A551">
        <v>41</v>
      </c>
      <c r="B551">
        <v>630</v>
      </c>
      <c r="C551" t="s">
        <v>63</v>
      </c>
      <c r="D551" t="s">
        <v>1075</v>
      </c>
      <c r="E551" s="68" t="str">
        <f t="shared" si="8"/>
        <v>20170824 10:02:29.040000</v>
      </c>
    </row>
    <row r="552" spans="1:5">
      <c r="A552">
        <v>22</v>
      </c>
      <c r="B552">
        <v>630</v>
      </c>
      <c r="C552" t="s">
        <v>63</v>
      </c>
      <c r="D552" t="s">
        <v>1076</v>
      </c>
      <c r="E552" s="68" t="str">
        <f t="shared" si="8"/>
        <v>20170824 10:21:53.308000</v>
      </c>
    </row>
    <row r="553" spans="1:5">
      <c r="A553">
        <v>90</v>
      </c>
      <c r="B553">
        <v>630</v>
      </c>
      <c r="C553" t="s">
        <v>63</v>
      </c>
      <c r="D553" t="s">
        <v>1076</v>
      </c>
      <c r="E553" s="68" t="str">
        <f t="shared" si="8"/>
        <v>20170824 10:21:53.308000</v>
      </c>
    </row>
    <row r="554" spans="1:5">
      <c r="A554">
        <v>100</v>
      </c>
      <c r="B554">
        <v>630</v>
      </c>
      <c r="C554" t="s">
        <v>63</v>
      </c>
      <c r="D554" t="s">
        <v>1076</v>
      </c>
      <c r="E554" s="68" t="str">
        <f t="shared" si="8"/>
        <v>20170824 10:21:53.308000</v>
      </c>
    </row>
    <row r="555" spans="1:5">
      <c r="A555">
        <v>187</v>
      </c>
      <c r="B555">
        <v>630</v>
      </c>
      <c r="C555" t="s">
        <v>63</v>
      </c>
      <c r="D555" t="s">
        <v>1076</v>
      </c>
      <c r="E555" s="68" t="str">
        <f t="shared" si="8"/>
        <v>20170824 10:21:53.308000</v>
      </c>
    </row>
    <row r="556" spans="1:5">
      <c r="A556">
        <v>1</v>
      </c>
      <c r="B556">
        <v>630</v>
      </c>
      <c r="C556" t="s">
        <v>63</v>
      </c>
      <c r="D556" t="s">
        <v>1076</v>
      </c>
      <c r="E556" s="68" t="str">
        <f t="shared" si="8"/>
        <v>20170824 10:21:53.308000</v>
      </c>
    </row>
    <row r="557" spans="1:5">
      <c r="A557">
        <v>126</v>
      </c>
      <c r="B557">
        <v>629.5</v>
      </c>
      <c r="C557" t="s">
        <v>63</v>
      </c>
      <c r="D557" t="s">
        <v>1077</v>
      </c>
      <c r="E557" s="68" t="str">
        <f t="shared" si="8"/>
        <v>20170824 10:26:47.800000</v>
      </c>
    </row>
    <row r="558" spans="1:5">
      <c r="A558">
        <v>77</v>
      </c>
      <c r="B558">
        <v>629.5</v>
      </c>
      <c r="C558" t="s">
        <v>63</v>
      </c>
      <c r="D558" t="s">
        <v>1078</v>
      </c>
      <c r="E558" s="68" t="str">
        <f t="shared" si="8"/>
        <v>20170824 10:27:51.892000</v>
      </c>
    </row>
    <row r="559" spans="1:5">
      <c r="A559">
        <v>147</v>
      </c>
      <c r="B559">
        <v>629.5</v>
      </c>
      <c r="C559" t="s">
        <v>63</v>
      </c>
      <c r="D559" t="s">
        <v>1079</v>
      </c>
      <c r="E559" s="68" t="str">
        <f t="shared" si="8"/>
        <v>20170824 10:28:37.343000</v>
      </c>
    </row>
    <row r="560" spans="1:5">
      <c r="A560">
        <v>200</v>
      </c>
      <c r="B560">
        <v>631</v>
      </c>
      <c r="C560" t="s">
        <v>63</v>
      </c>
      <c r="D560" t="s">
        <v>1080</v>
      </c>
      <c r="E560" s="68" t="str">
        <f t="shared" si="8"/>
        <v>20170824 10:51:04.748000</v>
      </c>
    </row>
    <row r="561" spans="1:5">
      <c r="A561">
        <v>29</v>
      </c>
      <c r="B561">
        <v>633</v>
      </c>
      <c r="C561" t="s">
        <v>63</v>
      </c>
      <c r="D561" t="s">
        <v>1081</v>
      </c>
      <c r="E561" s="68" t="str">
        <f t="shared" si="8"/>
        <v>20170824 11:04:35.811000</v>
      </c>
    </row>
    <row r="562" spans="1:5">
      <c r="A562">
        <v>100</v>
      </c>
      <c r="B562">
        <v>633</v>
      </c>
      <c r="C562" t="s">
        <v>63</v>
      </c>
      <c r="D562" t="s">
        <v>1081</v>
      </c>
      <c r="E562" s="68" t="str">
        <f t="shared" si="8"/>
        <v>20170824 11:04:35.811000</v>
      </c>
    </row>
    <row r="563" spans="1:5">
      <c r="A563">
        <v>100</v>
      </c>
      <c r="B563">
        <v>633</v>
      </c>
      <c r="C563" t="s">
        <v>63</v>
      </c>
      <c r="D563" t="s">
        <v>1081</v>
      </c>
      <c r="E563" s="68" t="str">
        <f t="shared" si="8"/>
        <v>20170824 11:04:35.811000</v>
      </c>
    </row>
    <row r="564" spans="1:5">
      <c r="A564">
        <v>78</v>
      </c>
      <c r="B564">
        <v>633</v>
      </c>
      <c r="C564" t="s">
        <v>63</v>
      </c>
      <c r="D564" t="s">
        <v>1081</v>
      </c>
      <c r="E564" s="68" t="str">
        <f t="shared" si="8"/>
        <v>20170824 11:04:35.811000</v>
      </c>
    </row>
    <row r="565" spans="1:5">
      <c r="A565">
        <v>93</v>
      </c>
      <c r="B565">
        <v>633</v>
      </c>
      <c r="C565" t="s">
        <v>63</v>
      </c>
      <c r="D565" t="s">
        <v>1081</v>
      </c>
      <c r="E565" s="68" t="str">
        <f t="shared" si="8"/>
        <v>20170824 11:04:35.811000</v>
      </c>
    </row>
    <row r="566" spans="1:5">
      <c r="A566">
        <v>100</v>
      </c>
      <c r="B566">
        <v>633</v>
      </c>
      <c r="C566" t="s">
        <v>63</v>
      </c>
      <c r="D566" t="s">
        <v>1081</v>
      </c>
      <c r="E566" s="68" t="str">
        <f t="shared" si="8"/>
        <v>20170824 11:04:35.811000</v>
      </c>
    </row>
    <row r="567" spans="1:5">
      <c r="A567">
        <v>49</v>
      </c>
      <c r="B567">
        <v>634</v>
      </c>
      <c r="C567" t="s">
        <v>63</v>
      </c>
      <c r="D567" t="s">
        <v>1082</v>
      </c>
      <c r="E567" s="68" t="str">
        <f t="shared" si="8"/>
        <v>20170824 11:20:55.994000</v>
      </c>
    </row>
    <row r="568" spans="1:5">
      <c r="A568">
        <v>100</v>
      </c>
      <c r="B568">
        <v>634</v>
      </c>
      <c r="C568" t="s">
        <v>63</v>
      </c>
      <c r="D568" t="s">
        <v>1082</v>
      </c>
      <c r="E568" s="68" t="str">
        <f t="shared" si="8"/>
        <v>20170824 11:20:55.994000</v>
      </c>
    </row>
    <row r="569" spans="1:5">
      <c r="A569">
        <v>100</v>
      </c>
      <c r="B569">
        <v>634</v>
      </c>
      <c r="C569" t="s">
        <v>63</v>
      </c>
      <c r="D569" t="s">
        <v>1082</v>
      </c>
      <c r="E569" s="68" t="str">
        <f t="shared" si="8"/>
        <v>20170824 11:20:55.994000</v>
      </c>
    </row>
    <row r="570" spans="1:5">
      <c r="A570">
        <v>100</v>
      </c>
      <c r="B570">
        <v>634</v>
      </c>
      <c r="C570" t="s">
        <v>63</v>
      </c>
      <c r="D570" t="s">
        <v>1082</v>
      </c>
      <c r="E570" s="68" t="str">
        <f t="shared" si="8"/>
        <v>20170824 11:20:55.994000</v>
      </c>
    </row>
    <row r="571" spans="1:5">
      <c r="A571">
        <v>95</v>
      </c>
      <c r="B571">
        <v>634</v>
      </c>
      <c r="C571" t="s">
        <v>63</v>
      </c>
      <c r="D571" t="s">
        <v>1082</v>
      </c>
      <c r="E571" s="68" t="str">
        <f t="shared" si="8"/>
        <v>20170824 11:20:55.994000</v>
      </c>
    </row>
    <row r="572" spans="1:5">
      <c r="A572">
        <v>55</v>
      </c>
      <c r="B572">
        <v>634</v>
      </c>
      <c r="C572" t="s">
        <v>63</v>
      </c>
      <c r="D572" t="s">
        <v>1082</v>
      </c>
      <c r="E572" s="68" t="str">
        <f t="shared" si="8"/>
        <v>20170824 11:20:55.994000</v>
      </c>
    </row>
    <row r="573" spans="1:5">
      <c r="A573">
        <v>93</v>
      </c>
      <c r="B573">
        <v>634</v>
      </c>
      <c r="C573" t="s">
        <v>63</v>
      </c>
      <c r="D573" t="s">
        <v>1082</v>
      </c>
      <c r="E573" s="68" t="str">
        <f t="shared" si="8"/>
        <v>20170824 11:20:55.994000</v>
      </c>
    </row>
    <row r="574" spans="1:5">
      <c r="A574">
        <v>80</v>
      </c>
      <c r="B574">
        <v>634</v>
      </c>
      <c r="C574" t="s">
        <v>63</v>
      </c>
      <c r="D574" t="s">
        <v>1082</v>
      </c>
      <c r="E574" s="68" t="str">
        <f t="shared" si="8"/>
        <v>20170824 11:20:55.994000</v>
      </c>
    </row>
    <row r="575" spans="1:5">
      <c r="A575">
        <v>90</v>
      </c>
      <c r="B575">
        <v>634</v>
      </c>
      <c r="C575" t="s">
        <v>63</v>
      </c>
      <c r="D575" t="s">
        <v>1082</v>
      </c>
      <c r="E575" s="68" t="str">
        <f t="shared" si="8"/>
        <v>20170824 11:20:55.994000</v>
      </c>
    </row>
    <row r="576" spans="1:5">
      <c r="A576">
        <v>38</v>
      </c>
      <c r="B576">
        <v>634</v>
      </c>
      <c r="C576" t="s">
        <v>63</v>
      </c>
      <c r="D576" t="s">
        <v>1082</v>
      </c>
      <c r="E576" s="68" t="str">
        <f t="shared" si="8"/>
        <v>20170824 11:20:55.994000</v>
      </c>
    </row>
    <row r="577" spans="1:5">
      <c r="A577">
        <v>400</v>
      </c>
      <c r="B577">
        <v>633.5</v>
      </c>
      <c r="C577" t="s">
        <v>63</v>
      </c>
      <c r="D577" t="s">
        <v>1083</v>
      </c>
      <c r="E577" s="68" t="str">
        <f t="shared" si="8"/>
        <v>20170824 11:29:18.587000</v>
      </c>
    </row>
    <row r="578" spans="1:5">
      <c r="A578">
        <v>40</v>
      </c>
      <c r="B578">
        <v>634</v>
      </c>
      <c r="C578" t="s">
        <v>63</v>
      </c>
      <c r="D578" t="s">
        <v>1084</v>
      </c>
      <c r="E578" s="68" t="str">
        <f t="shared" ref="E578:E641" si="9">LEFT(D578,FIND(" ",D578)-1)&amp;" "&amp;IF((MID(D578,FIND(" ",D578)+1,2))&lt;"23",MID(D578,FIND(" ",D578)+1,2) + 2 - VALUE(MID(D578,28,1)),"0"&amp;"0")&amp;MID(D578,FIND(" ",D578)+3,13)</f>
        <v>20170824 11:42:23.670000</v>
      </c>
    </row>
    <row r="579" spans="1:5">
      <c r="A579">
        <v>100</v>
      </c>
      <c r="B579">
        <v>634</v>
      </c>
      <c r="C579" t="s">
        <v>63</v>
      </c>
      <c r="D579" t="s">
        <v>1084</v>
      </c>
      <c r="E579" s="68" t="str">
        <f t="shared" si="9"/>
        <v>20170824 11:42:23.670000</v>
      </c>
    </row>
    <row r="580" spans="1:5">
      <c r="A580">
        <v>89</v>
      </c>
      <c r="B580">
        <v>634</v>
      </c>
      <c r="C580" t="s">
        <v>63</v>
      </c>
      <c r="D580" t="s">
        <v>1084</v>
      </c>
      <c r="E580" s="68" t="str">
        <f t="shared" si="9"/>
        <v>20170824 11:42:23.670000</v>
      </c>
    </row>
    <row r="581" spans="1:5">
      <c r="A581">
        <v>93</v>
      </c>
      <c r="B581">
        <v>634</v>
      </c>
      <c r="C581" t="s">
        <v>63</v>
      </c>
      <c r="D581" t="s">
        <v>1084</v>
      </c>
      <c r="E581" s="68" t="str">
        <f t="shared" si="9"/>
        <v>20170824 11:42:23.670000</v>
      </c>
    </row>
    <row r="582" spans="1:5">
      <c r="A582">
        <v>78</v>
      </c>
      <c r="B582">
        <v>634</v>
      </c>
      <c r="C582" t="s">
        <v>63</v>
      </c>
      <c r="D582" t="s">
        <v>1084</v>
      </c>
      <c r="E582" s="68" t="str">
        <f t="shared" si="9"/>
        <v>20170824 11:42:23.670000</v>
      </c>
    </row>
    <row r="583" spans="1:5">
      <c r="A583">
        <v>60</v>
      </c>
      <c r="B583">
        <v>635.5</v>
      </c>
      <c r="C583" t="s">
        <v>63</v>
      </c>
      <c r="D583" t="s">
        <v>1085</v>
      </c>
      <c r="E583" s="68" t="str">
        <f t="shared" si="9"/>
        <v>20170824 11:51:35.614000</v>
      </c>
    </row>
    <row r="584" spans="1:5">
      <c r="A584">
        <v>100</v>
      </c>
      <c r="B584">
        <v>635.5</v>
      </c>
      <c r="C584" t="s">
        <v>63</v>
      </c>
      <c r="D584" t="s">
        <v>1085</v>
      </c>
      <c r="E584" s="68" t="str">
        <f t="shared" si="9"/>
        <v>20170824 11:51:35.614000</v>
      </c>
    </row>
    <row r="585" spans="1:5">
      <c r="A585">
        <v>60</v>
      </c>
      <c r="B585">
        <v>635.5</v>
      </c>
      <c r="C585" t="s">
        <v>63</v>
      </c>
      <c r="D585" t="s">
        <v>1085</v>
      </c>
      <c r="E585" s="68" t="str">
        <f t="shared" si="9"/>
        <v>20170824 11:51:35.614000</v>
      </c>
    </row>
    <row r="586" spans="1:5">
      <c r="A586">
        <v>100</v>
      </c>
      <c r="B586">
        <v>635.5</v>
      </c>
      <c r="C586" t="s">
        <v>63</v>
      </c>
      <c r="D586" t="s">
        <v>1085</v>
      </c>
      <c r="E586" s="68" t="str">
        <f t="shared" si="9"/>
        <v>20170824 11:51:35.614000</v>
      </c>
    </row>
    <row r="587" spans="1:5">
      <c r="A587">
        <v>100</v>
      </c>
      <c r="B587">
        <v>635.5</v>
      </c>
      <c r="C587" t="s">
        <v>63</v>
      </c>
      <c r="D587" t="s">
        <v>1085</v>
      </c>
      <c r="E587" s="68" t="str">
        <f t="shared" si="9"/>
        <v>20170824 11:51:35.614000</v>
      </c>
    </row>
    <row r="588" spans="1:5">
      <c r="A588">
        <v>100</v>
      </c>
      <c r="B588">
        <v>635.5</v>
      </c>
      <c r="C588" t="s">
        <v>63</v>
      </c>
      <c r="D588" t="s">
        <v>1085</v>
      </c>
      <c r="E588" s="68" t="str">
        <f t="shared" si="9"/>
        <v>20170824 11:51:35.614000</v>
      </c>
    </row>
    <row r="589" spans="1:5">
      <c r="A589">
        <v>161</v>
      </c>
      <c r="B589">
        <v>635.5</v>
      </c>
      <c r="C589" t="s">
        <v>63</v>
      </c>
      <c r="D589" t="s">
        <v>1085</v>
      </c>
      <c r="E589" s="68" t="str">
        <f t="shared" si="9"/>
        <v>20170824 11:51:35.614000</v>
      </c>
    </row>
    <row r="590" spans="1:5">
      <c r="A590">
        <v>57</v>
      </c>
      <c r="B590">
        <v>635.5</v>
      </c>
      <c r="C590" t="s">
        <v>63</v>
      </c>
      <c r="D590" t="s">
        <v>1085</v>
      </c>
      <c r="E590" s="68" t="str">
        <f t="shared" si="9"/>
        <v>20170824 11:51:35.614000</v>
      </c>
    </row>
    <row r="591" spans="1:5">
      <c r="A591">
        <v>90</v>
      </c>
      <c r="B591">
        <v>635.5</v>
      </c>
      <c r="C591" t="s">
        <v>63</v>
      </c>
      <c r="D591" t="s">
        <v>1085</v>
      </c>
      <c r="E591" s="68" t="str">
        <f t="shared" si="9"/>
        <v>20170824 11:51:35.614000</v>
      </c>
    </row>
    <row r="592" spans="1:5">
      <c r="A592">
        <v>134</v>
      </c>
      <c r="B592">
        <v>635.5</v>
      </c>
      <c r="C592" t="s">
        <v>63</v>
      </c>
      <c r="D592" t="s">
        <v>1085</v>
      </c>
      <c r="E592" s="68" t="str">
        <f t="shared" si="9"/>
        <v>20170824 11:51:35.614000</v>
      </c>
    </row>
    <row r="593" spans="1:5">
      <c r="A593">
        <v>38</v>
      </c>
      <c r="B593">
        <v>635.5</v>
      </c>
      <c r="C593" t="s">
        <v>63</v>
      </c>
      <c r="D593" t="s">
        <v>1085</v>
      </c>
      <c r="E593" s="68" t="str">
        <f t="shared" si="9"/>
        <v>20170824 11:51:35.614000</v>
      </c>
    </row>
    <row r="594" spans="1:5">
      <c r="A594">
        <v>10</v>
      </c>
      <c r="B594">
        <v>636.5</v>
      </c>
      <c r="C594" t="s">
        <v>63</v>
      </c>
      <c r="D594" t="s">
        <v>1086</v>
      </c>
      <c r="E594" s="68" t="str">
        <f t="shared" si="9"/>
        <v>20170824 12:00:03.995000</v>
      </c>
    </row>
    <row r="595" spans="1:5">
      <c r="A595">
        <v>100</v>
      </c>
      <c r="B595">
        <v>636.5</v>
      </c>
      <c r="C595" t="s">
        <v>63</v>
      </c>
      <c r="D595" t="s">
        <v>1086</v>
      </c>
      <c r="E595" s="68" t="str">
        <f t="shared" si="9"/>
        <v>20170824 12:00:03.995000</v>
      </c>
    </row>
    <row r="596" spans="1:5">
      <c r="A596">
        <v>100</v>
      </c>
      <c r="B596">
        <v>636.5</v>
      </c>
      <c r="C596" t="s">
        <v>63</v>
      </c>
      <c r="D596" t="s">
        <v>1086</v>
      </c>
      <c r="E596" s="68" t="str">
        <f t="shared" si="9"/>
        <v>20170824 12:00:03.995000</v>
      </c>
    </row>
    <row r="597" spans="1:5">
      <c r="A597">
        <v>100</v>
      </c>
      <c r="B597">
        <v>636.5</v>
      </c>
      <c r="C597" t="s">
        <v>63</v>
      </c>
      <c r="D597" t="s">
        <v>1086</v>
      </c>
      <c r="E597" s="68" t="str">
        <f t="shared" si="9"/>
        <v>20170824 12:00:03.995000</v>
      </c>
    </row>
    <row r="598" spans="1:5">
      <c r="A598">
        <v>90</v>
      </c>
      <c r="B598">
        <v>636.5</v>
      </c>
      <c r="C598" t="s">
        <v>63</v>
      </c>
      <c r="D598" t="s">
        <v>1086</v>
      </c>
      <c r="E598" s="68" t="str">
        <f t="shared" si="9"/>
        <v>20170824 12:00:03.995000</v>
      </c>
    </row>
    <row r="599" spans="1:5">
      <c r="A599">
        <v>100</v>
      </c>
      <c r="B599">
        <v>636.5</v>
      </c>
      <c r="C599" t="s">
        <v>63</v>
      </c>
      <c r="D599" t="s">
        <v>1086</v>
      </c>
      <c r="E599" s="68" t="str">
        <f t="shared" si="9"/>
        <v>20170824 12:00:03.995000</v>
      </c>
    </row>
    <row r="600" spans="1:5">
      <c r="A600">
        <v>81</v>
      </c>
      <c r="B600">
        <v>636.5</v>
      </c>
      <c r="C600" t="s">
        <v>63</v>
      </c>
      <c r="D600" t="s">
        <v>1086</v>
      </c>
      <c r="E600" s="68" t="str">
        <f t="shared" si="9"/>
        <v>20170824 12:00:03.995000</v>
      </c>
    </row>
    <row r="601" spans="1:5">
      <c r="A601">
        <v>69</v>
      </c>
      <c r="B601">
        <v>636.5</v>
      </c>
      <c r="C601" t="s">
        <v>63</v>
      </c>
      <c r="D601" t="s">
        <v>1086</v>
      </c>
      <c r="E601" s="68" t="str">
        <f t="shared" si="9"/>
        <v>20170824 12:00:03.995000</v>
      </c>
    </row>
    <row r="602" spans="1:5">
      <c r="A602">
        <v>100</v>
      </c>
      <c r="B602">
        <v>637.5</v>
      </c>
      <c r="C602" t="s">
        <v>63</v>
      </c>
      <c r="D602" t="s">
        <v>1087</v>
      </c>
      <c r="E602" s="68" t="str">
        <f t="shared" si="9"/>
        <v>20170824 12:16:00.602000</v>
      </c>
    </row>
    <row r="603" spans="1:5">
      <c r="A603">
        <v>93</v>
      </c>
      <c r="B603">
        <v>637.5</v>
      </c>
      <c r="C603" t="s">
        <v>63</v>
      </c>
      <c r="D603" t="s">
        <v>1087</v>
      </c>
      <c r="E603" s="68" t="str">
        <f t="shared" si="9"/>
        <v>20170824 12:16:00.602000</v>
      </c>
    </row>
    <row r="604" spans="1:5">
      <c r="A604">
        <v>90</v>
      </c>
      <c r="B604">
        <v>637.5</v>
      </c>
      <c r="C604" t="s">
        <v>63</v>
      </c>
      <c r="D604" t="s">
        <v>1087</v>
      </c>
      <c r="E604" s="68" t="str">
        <f t="shared" si="9"/>
        <v>20170824 12:16:00.602000</v>
      </c>
    </row>
    <row r="605" spans="1:5">
      <c r="A605">
        <v>67</v>
      </c>
      <c r="B605">
        <v>637.5</v>
      </c>
      <c r="C605" t="s">
        <v>63</v>
      </c>
      <c r="D605" t="s">
        <v>1087</v>
      </c>
      <c r="E605" s="68" t="str">
        <f t="shared" si="9"/>
        <v>20170824 12:16:00.602000</v>
      </c>
    </row>
    <row r="606" spans="1:5">
      <c r="A606">
        <v>100</v>
      </c>
      <c r="B606">
        <v>638.5</v>
      </c>
      <c r="C606" t="s">
        <v>63</v>
      </c>
      <c r="D606" t="s">
        <v>1088</v>
      </c>
      <c r="E606" s="68" t="str">
        <f t="shared" si="9"/>
        <v>20170824 12:34:25.444000</v>
      </c>
    </row>
    <row r="607" spans="1:5">
      <c r="A607">
        <v>96</v>
      </c>
      <c r="B607">
        <v>638.5</v>
      </c>
      <c r="C607" t="s">
        <v>63</v>
      </c>
      <c r="D607" t="s">
        <v>1088</v>
      </c>
      <c r="E607" s="68" t="str">
        <f t="shared" si="9"/>
        <v>20170824 12:34:25.444000</v>
      </c>
    </row>
    <row r="608" spans="1:5">
      <c r="A608">
        <v>90</v>
      </c>
      <c r="B608">
        <v>638.5</v>
      </c>
      <c r="C608" t="s">
        <v>63</v>
      </c>
      <c r="D608" t="s">
        <v>1088</v>
      </c>
      <c r="E608" s="68" t="str">
        <f t="shared" si="9"/>
        <v>20170824 12:34:25.444000</v>
      </c>
    </row>
    <row r="609" spans="1:5">
      <c r="A609">
        <v>76</v>
      </c>
      <c r="B609">
        <v>638.5</v>
      </c>
      <c r="C609" t="s">
        <v>63</v>
      </c>
      <c r="D609" t="s">
        <v>1088</v>
      </c>
      <c r="E609" s="68" t="str">
        <f t="shared" si="9"/>
        <v>20170824 12:34:25.444000</v>
      </c>
    </row>
    <row r="610" spans="1:5">
      <c r="A610">
        <v>100</v>
      </c>
      <c r="B610">
        <v>638.5</v>
      </c>
      <c r="C610" t="s">
        <v>63</v>
      </c>
      <c r="D610" t="s">
        <v>1088</v>
      </c>
      <c r="E610" s="68" t="str">
        <f t="shared" si="9"/>
        <v>20170824 12:34:25.444000</v>
      </c>
    </row>
    <row r="611" spans="1:5">
      <c r="A611">
        <v>90</v>
      </c>
      <c r="B611">
        <v>638.5</v>
      </c>
      <c r="C611" t="s">
        <v>63</v>
      </c>
      <c r="D611" t="s">
        <v>1088</v>
      </c>
      <c r="E611" s="68" t="str">
        <f t="shared" si="9"/>
        <v>20170824 12:34:25.444000</v>
      </c>
    </row>
    <row r="612" spans="1:5">
      <c r="A612">
        <v>98</v>
      </c>
      <c r="B612">
        <v>638.5</v>
      </c>
      <c r="C612" t="s">
        <v>63</v>
      </c>
      <c r="D612" t="s">
        <v>1088</v>
      </c>
      <c r="E612" s="68" t="str">
        <f t="shared" si="9"/>
        <v>20170824 12:34:25.444000</v>
      </c>
    </row>
    <row r="613" spans="1:5">
      <c r="A613">
        <v>100</v>
      </c>
      <c r="B613">
        <v>641</v>
      </c>
      <c r="C613" t="s">
        <v>63</v>
      </c>
      <c r="D613" t="s">
        <v>1089</v>
      </c>
      <c r="E613" s="68" t="str">
        <f t="shared" si="9"/>
        <v>20170824 12:42:48.493000</v>
      </c>
    </row>
    <row r="614" spans="1:5">
      <c r="A614">
        <v>93</v>
      </c>
      <c r="B614">
        <v>641</v>
      </c>
      <c r="C614" t="s">
        <v>63</v>
      </c>
      <c r="D614" t="s">
        <v>1089</v>
      </c>
      <c r="E614" s="68" t="str">
        <f t="shared" si="9"/>
        <v>20170824 12:42:48.493000</v>
      </c>
    </row>
    <row r="615" spans="1:5">
      <c r="A615">
        <v>90</v>
      </c>
      <c r="B615">
        <v>641</v>
      </c>
      <c r="C615" t="s">
        <v>63</v>
      </c>
      <c r="D615" t="s">
        <v>1089</v>
      </c>
      <c r="E615" s="68" t="str">
        <f t="shared" si="9"/>
        <v>20170824 12:42:48.493000</v>
      </c>
    </row>
    <row r="616" spans="1:5">
      <c r="A616">
        <v>170</v>
      </c>
      <c r="B616">
        <v>641</v>
      </c>
      <c r="C616" t="s">
        <v>63</v>
      </c>
      <c r="D616" t="s">
        <v>1089</v>
      </c>
      <c r="E616" s="68" t="str">
        <f t="shared" si="9"/>
        <v>20170824 12:42:48.493000</v>
      </c>
    </row>
    <row r="617" spans="1:5">
      <c r="A617">
        <v>47</v>
      </c>
      <c r="B617">
        <v>641</v>
      </c>
      <c r="C617" t="s">
        <v>63</v>
      </c>
      <c r="D617" t="s">
        <v>1089</v>
      </c>
      <c r="E617" s="68" t="str">
        <f t="shared" si="9"/>
        <v>20170824 12:42:48.493000</v>
      </c>
    </row>
    <row r="618" spans="1:5">
      <c r="A618">
        <v>90</v>
      </c>
      <c r="B618">
        <v>652.5</v>
      </c>
      <c r="C618" t="s">
        <v>63</v>
      </c>
      <c r="D618" t="s">
        <v>1090</v>
      </c>
      <c r="E618" s="68" t="str">
        <f t="shared" si="9"/>
        <v>20170824 13:03:37.259000</v>
      </c>
    </row>
    <row r="619" spans="1:5">
      <c r="A619">
        <v>100</v>
      </c>
      <c r="B619">
        <v>652.5</v>
      </c>
      <c r="C619" t="s">
        <v>63</v>
      </c>
      <c r="D619" t="s">
        <v>1090</v>
      </c>
      <c r="E619" s="68" t="str">
        <f t="shared" si="9"/>
        <v>20170824 13:03:37.259000</v>
      </c>
    </row>
    <row r="620" spans="1:5">
      <c r="A620">
        <v>10</v>
      </c>
      <c r="B620">
        <v>652.5</v>
      </c>
      <c r="C620" t="s">
        <v>63</v>
      </c>
      <c r="D620" t="s">
        <v>1090</v>
      </c>
      <c r="E620" s="68" t="str">
        <f t="shared" si="9"/>
        <v>20170824 13:03:37.259000</v>
      </c>
    </row>
    <row r="621" spans="1:5">
      <c r="A621">
        <v>300</v>
      </c>
      <c r="B621">
        <v>651.5</v>
      </c>
      <c r="C621" t="s">
        <v>63</v>
      </c>
      <c r="D621" t="s">
        <v>1091</v>
      </c>
      <c r="E621" s="68" t="str">
        <f t="shared" si="9"/>
        <v>20170824 13:04:26.330000</v>
      </c>
    </row>
    <row r="622" spans="1:5">
      <c r="A622">
        <v>400</v>
      </c>
      <c r="B622">
        <v>650</v>
      </c>
      <c r="C622" t="s">
        <v>63</v>
      </c>
      <c r="D622" t="s">
        <v>1092</v>
      </c>
      <c r="E622" s="68" t="str">
        <f t="shared" si="9"/>
        <v>20170824 13:07:08.865000</v>
      </c>
    </row>
    <row r="623" spans="1:5">
      <c r="A623">
        <v>7</v>
      </c>
      <c r="B623">
        <v>648</v>
      </c>
      <c r="C623" t="s">
        <v>63</v>
      </c>
      <c r="D623" t="s">
        <v>1093</v>
      </c>
      <c r="E623" s="68" t="str">
        <f t="shared" si="9"/>
        <v>20170824 13:10:52.717000</v>
      </c>
    </row>
    <row r="624" spans="1:5">
      <c r="A624">
        <v>130</v>
      </c>
      <c r="B624">
        <v>648</v>
      </c>
      <c r="C624" t="s">
        <v>63</v>
      </c>
      <c r="D624" t="s">
        <v>1094</v>
      </c>
      <c r="E624" s="68" t="str">
        <f t="shared" si="9"/>
        <v>20170824 13:10:52.750000</v>
      </c>
    </row>
    <row r="625" spans="1:5">
      <c r="A625">
        <v>113</v>
      </c>
      <c r="B625">
        <v>648</v>
      </c>
      <c r="C625" t="s">
        <v>63</v>
      </c>
      <c r="D625" t="s">
        <v>1094</v>
      </c>
      <c r="E625" s="68" t="str">
        <f t="shared" si="9"/>
        <v>20170824 13:10:52.750000</v>
      </c>
    </row>
    <row r="626" spans="1:5">
      <c r="A626">
        <v>90</v>
      </c>
      <c r="B626">
        <v>647.5</v>
      </c>
      <c r="C626" t="s">
        <v>63</v>
      </c>
      <c r="D626" t="s">
        <v>1095</v>
      </c>
      <c r="E626" s="68" t="str">
        <f t="shared" si="9"/>
        <v>20170824 13:11:16.652000</v>
      </c>
    </row>
    <row r="627" spans="1:5">
      <c r="A627">
        <v>73</v>
      </c>
      <c r="B627">
        <v>647.5</v>
      </c>
      <c r="C627" t="s">
        <v>63</v>
      </c>
      <c r="D627" t="s">
        <v>1095</v>
      </c>
      <c r="E627" s="68" t="str">
        <f t="shared" si="9"/>
        <v>20170824 13:11:16.652000</v>
      </c>
    </row>
    <row r="628" spans="1:5">
      <c r="A628">
        <v>100</v>
      </c>
      <c r="B628">
        <v>647.5</v>
      </c>
      <c r="C628" t="s">
        <v>63</v>
      </c>
      <c r="D628" t="s">
        <v>1095</v>
      </c>
      <c r="E628" s="68" t="str">
        <f t="shared" si="9"/>
        <v>20170824 13:11:16.652000</v>
      </c>
    </row>
    <row r="629" spans="1:5">
      <c r="A629">
        <v>250</v>
      </c>
      <c r="B629">
        <v>648.5</v>
      </c>
      <c r="C629" t="s">
        <v>63</v>
      </c>
      <c r="D629" t="s">
        <v>1096</v>
      </c>
      <c r="E629" s="68" t="str">
        <f t="shared" si="9"/>
        <v>20170824 13:15:50.654000</v>
      </c>
    </row>
    <row r="630" spans="1:5">
      <c r="A630">
        <v>200</v>
      </c>
      <c r="B630">
        <v>648.5</v>
      </c>
      <c r="C630" t="s">
        <v>63</v>
      </c>
      <c r="D630" t="s">
        <v>1096</v>
      </c>
      <c r="E630" s="68" t="str">
        <f t="shared" si="9"/>
        <v>20170824 13:15:50.654000</v>
      </c>
    </row>
    <row r="631" spans="1:5">
      <c r="A631">
        <v>13</v>
      </c>
      <c r="B631">
        <v>648.5</v>
      </c>
      <c r="C631" t="s">
        <v>63</v>
      </c>
      <c r="D631" t="s">
        <v>1097</v>
      </c>
      <c r="E631" s="68" t="str">
        <f t="shared" si="9"/>
        <v>20170824 13:22:39.333000</v>
      </c>
    </row>
    <row r="632" spans="1:5">
      <c r="A632">
        <v>400</v>
      </c>
      <c r="B632">
        <v>650</v>
      </c>
      <c r="C632" t="s">
        <v>63</v>
      </c>
      <c r="D632" t="s">
        <v>1098</v>
      </c>
      <c r="E632" s="68" t="str">
        <f t="shared" si="9"/>
        <v>20170824 13:30:52.279000</v>
      </c>
    </row>
    <row r="633" spans="1:5">
      <c r="A633">
        <v>300</v>
      </c>
      <c r="B633">
        <v>649</v>
      </c>
      <c r="C633" t="s">
        <v>63</v>
      </c>
      <c r="D633" t="s">
        <v>1099</v>
      </c>
      <c r="E633" s="68" t="str">
        <f t="shared" si="9"/>
        <v>20170824 13:31:11.513000</v>
      </c>
    </row>
    <row r="634" spans="1:5">
      <c r="A634">
        <v>115</v>
      </c>
      <c r="B634">
        <v>648.5</v>
      </c>
      <c r="C634" t="s">
        <v>63</v>
      </c>
      <c r="D634" t="s">
        <v>1100</v>
      </c>
      <c r="E634" s="68" t="str">
        <f t="shared" si="9"/>
        <v>20170824 13:31:14.629000</v>
      </c>
    </row>
    <row r="635" spans="1:5">
      <c r="A635">
        <v>68</v>
      </c>
      <c r="B635">
        <v>648.5</v>
      </c>
      <c r="C635" t="s">
        <v>63</v>
      </c>
      <c r="D635" t="s">
        <v>1101</v>
      </c>
      <c r="E635" s="68" t="str">
        <f t="shared" si="9"/>
        <v>20170824 13:33:18.727000</v>
      </c>
    </row>
    <row r="636" spans="1:5">
      <c r="A636">
        <v>191</v>
      </c>
      <c r="B636">
        <v>648.5</v>
      </c>
      <c r="C636" t="s">
        <v>63</v>
      </c>
      <c r="D636" t="s">
        <v>1102</v>
      </c>
      <c r="E636" s="68" t="str">
        <f t="shared" si="9"/>
        <v>20170824 13:33:19.599000</v>
      </c>
    </row>
    <row r="637" spans="1:5">
      <c r="A637">
        <v>100</v>
      </c>
      <c r="B637">
        <v>646.5</v>
      </c>
      <c r="C637" t="s">
        <v>63</v>
      </c>
      <c r="D637" t="s">
        <v>1103</v>
      </c>
      <c r="E637" s="68" t="str">
        <f t="shared" si="9"/>
        <v>20170824 13:40:28.693000</v>
      </c>
    </row>
    <row r="638" spans="1:5">
      <c r="A638">
        <v>57</v>
      </c>
      <c r="B638">
        <v>646.5</v>
      </c>
      <c r="C638" t="s">
        <v>63</v>
      </c>
      <c r="D638" t="s">
        <v>1103</v>
      </c>
      <c r="E638" s="68" t="str">
        <f t="shared" si="9"/>
        <v>20170824 13:40:28.693000</v>
      </c>
    </row>
    <row r="639" spans="1:5">
      <c r="A639">
        <v>193</v>
      </c>
      <c r="B639">
        <v>646.5</v>
      </c>
      <c r="C639" t="s">
        <v>63</v>
      </c>
      <c r="D639" t="s">
        <v>1103</v>
      </c>
      <c r="E639" s="68" t="str">
        <f t="shared" si="9"/>
        <v>20170824 13:40:28.693000</v>
      </c>
    </row>
    <row r="640" spans="1:5">
      <c r="A640">
        <v>7</v>
      </c>
      <c r="B640">
        <v>652.5</v>
      </c>
      <c r="C640" t="s">
        <v>63</v>
      </c>
      <c r="D640" t="s">
        <v>1104</v>
      </c>
      <c r="E640" s="68" t="str">
        <f t="shared" si="9"/>
        <v>20170824 13:58:01.101000</v>
      </c>
    </row>
    <row r="641" spans="1:5">
      <c r="A641">
        <v>98</v>
      </c>
      <c r="B641">
        <v>652.5</v>
      </c>
      <c r="C641" t="s">
        <v>63</v>
      </c>
      <c r="D641" t="s">
        <v>1104</v>
      </c>
      <c r="E641" s="68" t="str">
        <f t="shared" si="9"/>
        <v>20170824 13:58:01.101000</v>
      </c>
    </row>
    <row r="642" spans="1:5">
      <c r="A642">
        <v>545</v>
      </c>
      <c r="B642">
        <v>652.5</v>
      </c>
      <c r="C642" t="s">
        <v>63</v>
      </c>
      <c r="D642" t="s">
        <v>1105</v>
      </c>
      <c r="E642" s="68" t="str">
        <f t="shared" ref="E642:E705" si="10">LEFT(D642,FIND(" ",D642)-1)&amp;" "&amp;IF((MID(D642,FIND(" ",D642)+1,2))&lt;"23",MID(D642,FIND(" ",D642)+1,2) + 2 - VALUE(MID(D642,28,1)),"0"&amp;"0")&amp;MID(D642,FIND(" ",D642)+3,13)</f>
        <v>20170824 13:58:42.261000</v>
      </c>
    </row>
    <row r="643" spans="1:5">
      <c r="A643">
        <v>64</v>
      </c>
      <c r="B643">
        <v>651.5</v>
      </c>
      <c r="C643" t="s">
        <v>63</v>
      </c>
      <c r="D643" t="s">
        <v>1106</v>
      </c>
      <c r="E643" s="68" t="str">
        <f t="shared" si="10"/>
        <v>20170824 14:05:06.246000</v>
      </c>
    </row>
    <row r="644" spans="1:5">
      <c r="A644">
        <v>100</v>
      </c>
      <c r="B644">
        <v>651.5</v>
      </c>
      <c r="C644" t="s">
        <v>63</v>
      </c>
      <c r="D644" t="s">
        <v>1106</v>
      </c>
      <c r="E644" s="68" t="str">
        <f t="shared" si="10"/>
        <v>20170824 14:05:06.246000</v>
      </c>
    </row>
    <row r="645" spans="1:5">
      <c r="A645">
        <v>100</v>
      </c>
      <c r="B645">
        <v>651.5</v>
      </c>
      <c r="C645" t="s">
        <v>63</v>
      </c>
      <c r="D645" t="s">
        <v>1106</v>
      </c>
      <c r="E645" s="68" t="str">
        <f t="shared" si="10"/>
        <v>20170824 14:05:06.246000</v>
      </c>
    </row>
    <row r="646" spans="1:5">
      <c r="A646">
        <v>83</v>
      </c>
      <c r="B646">
        <v>651.5</v>
      </c>
      <c r="C646" t="s">
        <v>63</v>
      </c>
      <c r="D646" t="s">
        <v>1106</v>
      </c>
      <c r="E646" s="68" t="str">
        <f t="shared" si="10"/>
        <v>20170824 14:05:06.246000</v>
      </c>
    </row>
    <row r="647" spans="1:5">
      <c r="A647">
        <v>53</v>
      </c>
      <c r="B647">
        <v>651.5</v>
      </c>
      <c r="C647" t="s">
        <v>63</v>
      </c>
      <c r="D647" t="s">
        <v>1106</v>
      </c>
      <c r="E647" s="68" t="str">
        <f t="shared" si="10"/>
        <v>20170824 14:05:06.246000</v>
      </c>
    </row>
    <row r="648" spans="1:5">
      <c r="A648">
        <v>102</v>
      </c>
      <c r="B648">
        <v>651.5</v>
      </c>
      <c r="C648" t="s">
        <v>63</v>
      </c>
      <c r="D648" t="s">
        <v>1107</v>
      </c>
      <c r="E648" s="68" t="str">
        <f t="shared" si="10"/>
        <v>20170824 14:11:57.610000</v>
      </c>
    </row>
    <row r="649" spans="1:5">
      <c r="A649">
        <v>140</v>
      </c>
      <c r="B649">
        <v>651.5</v>
      </c>
      <c r="C649" t="s">
        <v>63</v>
      </c>
      <c r="D649" t="s">
        <v>1107</v>
      </c>
      <c r="E649" s="68" t="str">
        <f t="shared" si="10"/>
        <v>20170824 14:11:57.610000</v>
      </c>
    </row>
    <row r="650" spans="1:5">
      <c r="A650">
        <v>8</v>
      </c>
      <c r="B650">
        <v>651.5</v>
      </c>
      <c r="C650" t="s">
        <v>63</v>
      </c>
      <c r="D650" t="s">
        <v>1107</v>
      </c>
      <c r="E650" s="68" t="str">
        <f t="shared" si="10"/>
        <v>20170824 14:11:57.610000</v>
      </c>
    </row>
    <row r="651" spans="1:5">
      <c r="A651">
        <v>150</v>
      </c>
      <c r="B651">
        <v>648</v>
      </c>
      <c r="C651" t="s">
        <v>63</v>
      </c>
      <c r="D651" t="s">
        <v>1108</v>
      </c>
      <c r="E651" s="68" t="str">
        <f t="shared" si="10"/>
        <v>20170824 14:29:13.304000</v>
      </c>
    </row>
    <row r="652" spans="1:5">
      <c r="A652">
        <v>400</v>
      </c>
      <c r="B652">
        <v>647.5</v>
      </c>
      <c r="C652" t="s">
        <v>63</v>
      </c>
      <c r="D652" t="s">
        <v>1109</v>
      </c>
      <c r="E652" s="68" t="str">
        <f t="shared" si="10"/>
        <v>20170824 14:32:40.838000</v>
      </c>
    </row>
    <row r="653" spans="1:5">
      <c r="A653">
        <v>72</v>
      </c>
      <c r="B653">
        <v>648.5</v>
      </c>
      <c r="C653" t="s">
        <v>63</v>
      </c>
      <c r="D653" t="s">
        <v>1110</v>
      </c>
      <c r="E653" s="68" t="str">
        <f t="shared" si="10"/>
        <v>20170824 14:44:06.439000</v>
      </c>
    </row>
    <row r="654" spans="1:5">
      <c r="A654">
        <v>94</v>
      </c>
      <c r="B654">
        <v>648.5</v>
      </c>
      <c r="C654" t="s">
        <v>63</v>
      </c>
      <c r="D654" t="s">
        <v>1110</v>
      </c>
      <c r="E654" s="68" t="str">
        <f t="shared" si="10"/>
        <v>20170824 14:44:06.439000</v>
      </c>
    </row>
    <row r="655" spans="1:5">
      <c r="A655">
        <v>166</v>
      </c>
      <c r="B655">
        <v>648.5</v>
      </c>
      <c r="C655" t="s">
        <v>63</v>
      </c>
      <c r="D655" t="s">
        <v>1110</v>
      </c>
      <c r="E655" s="68" t="str">
        <f t="shared" si="10"/>
        <v>20170824 14:44:06.439000</v>
      </c>
    </row>
    <row r="656" spans="1:5">
      <c r="A656">
        <v>18</v>
      </c>
      <c r="B656">
        <v>648.5</v>
      </c>
      <c r="C656" t="s">
        <v>63</v>
      </c>
      <c r="D656" t="s">
        <v>1110</v>
      </c>
      <c r="E656" s="68" t="str">
        <f t="shared" si="10"/>
        <v>20170824 14:44:06.439000</v>
      </c>
    </row>
    <row r="657" spans="1:5">
      <c r="A657">
        <v>75</v>
      </c>
      <c r="B657">
        <v>647.5</v>
      </c>
      <c r="C657" t="s">
        <v>63</v>
      </c>
      <c r="D657" t="s">
        <v>1111</v>
      </c>
      <c r="E657" s="68" t="str">
        <f t="shared" si="10"/>
        <v>20170824 14:54:35.030000</v>
      </c>
    </row>
    <row r="658" spans="1:5">
      <c r="A658">
        <v>95</v>
      </c>
      <c r="B658">
        <v>647.5</v>
      </c>
      <c r="C658" t="s">
        <v>63</v>
      </c>
      <c r="D658" t="s">
        <v>1111</v>
      </c>
      <c r="E658" s="68" t="str">
        <f t="shared" si="10"/>
        <v>20170824 14:54:35.030000</v>
      </c>
    </row>
    <row r="659" spans="1:5">
      <c r="A659">
        <v>30</v>
      </c>
      <c r="B659">
        <v>647.5</v>
      </c>
      <c r="C659" t="s">
        <v>63</v>
      </c>
      <c r="D659" t="s">
        <v>1111</v>
      </c>
      <c r="E659" s="68" t="str">
        <f t="shared" si="10"/>
        <v>20170824 14:54:35.030000</v>
      </c>
    </row>
    <row r="660" spans="1:5">
      <c r="A660">
        <v>50</v>
      </c>
      <c r="B660">
        <v>646.5</v>
      </c>
      <c r="C660" t="s">
        <v>63</v>
      </c>
      <c r="D660" t="s">
        <v>1112</v>
      </c>
      <c r="E660" s="68" t="str">
        <f t="shared" si="10"/>
        <v>20170824 15:08:58.611000</v>
      </c>
    </row>
    <row r="661" spans="1:5">
      <c r="A661">
        <v>83</v>
      </c>
      <c r="B661">
        <v>646.5</v>
      </c>
      <c r="C661" t="s">
        <v>63</v>
      </c>
      <c r="D661" t="s">
        <v>1112</v>
      </c>
      <c r="E661" s="68" t="str">
        <f t="shared" si="10"/>
        <v>20170824 15:08:58.611000</v>
      </c>
    </row>
    <row r="662" spans="1:5">
      <c r="A662">
        <v>17</v>
      </c>
      <c r="B662">
        <v>646.5</v>
      </c>
      <c r="C662" t="s">
        <v>63</v>
      </c>
      <c r="D662" t="s">
        <v>1112</v>
      </c>
      <c r="E662" s="68" t="str">
        <f t="shared" si="10"/>
        <v>20170824 15:08:58.611000</v>
      </c>
    </row>
    <row r="663" spans="1:5">
      <c r="A663">
        <v>350</v>
      </c>
      <c r="B663">
        <v>647.5</v>
      </c>
      <c r="C663" t="s">
        <v>63</v>
      </c>
      <c r="D663" t="s">
        <v>1113</v>
      </c>
      <c r="E663" s="68" t="str">
        <f t="shared" si="10"/>
        <v>20170824 15:30:22.332000</v>
      </c>
    </row>
    <row r="664" spans="1:5">
      <c r="A664">
        <v>350</v>
      </c>
      <c r="B664">
        <v>648</v>
      </c>
      <c r="C664" t="s">
        <v>63</v>
      </c>
      <c r="D664" t="s">
        <v>1114</v>
      </c>
      <c r="E664" s="68" t="str">
        <f t="shared" si="10"/>
        <v>20170824 15:32:43.435000</v>
      </c>
    </row>
    <row r="665" spans="1:5">
      <c r="A665">
        <v>100</v>
      </c>
      <c r="B665">
        <v>650.5</v>
      </c>
      <c r="C665" t="s">
        <v>63</v>
      </c>
      <c r="D665" t="s">
        <v>1115</v>
      </c>
      <c r="E665" s="68" t="str">
        <f t="shared" si="10"/>
        <v>20170824 15:40:36.771000</v>
      </c>
    </row>
    <row r="666" spans="1:5">
      <c r="A666">
        <v>98</v>
      </c>
      <c r="B666">
        <v>650.5</v>
      </c>
      <c r="C666" t="s">
        <v>63</v>
      </c>
      <c r="D666" t="s">
        <v>1115</v>
      </c>
      <c r="E666" s="68" t="str">
        <f t="shared" si="10"/>
        <v>20170824 15:40:36.771000</v>
      </c>
    </row>
    <row r="667" spans="1:5">
      <c r="A667">
        <v>90</v>
      </c>
      <c r="B667">
        <v>650.5</v>
      </c>
      <c r="C667" t="s">
        <v>63</v>
      </c>
      <c r="D667" t="s">
        <v>1115</v>
      </c>
      <c r="E667" s="68" t="str">
        <f t="shared" si="10"/>
        <v>20170824 15:40:36.771000</v>
      </c>
    </row>
    <row r="668" spans="1:5">
      <c r="A668">
        <v>212</v>
      </c>
      <c r="B668">
        <v>650.5</v>
      </c>
      <c r="C668" t="s">
        <v>63</v>
      </c>
      <c r="D668" t="s">
        <v>1115</v>
      </c>
      <c r="E668" s="68" t="str">
        <f t="shared" si="10"/>
        <v>20170824 15:40:36.771000</v>
      </c>
    </row>
    <row r="669" spans="1:5">
      <c r="A669">
        <v>17</v>
      </c>
      <c r="B669">
        <v>649</v>
      </c>
      <c r="C669" t="s">
        <v>63</v>
      </c>
      <c r="D669" t="s">
        <v>1116</v>
      </c>
      <c r="E669" s="68" t="str">
        <f t="shared" si="10"/>
        <v>20170824 15:44:13.271000</v>
      </c>
    </row>
    <row r="670" spans="1:5">
      <c r="A670">
        <v>433</v>
      </c>
      <c r="B670">
        <v>649</v>
      </c>
      <c r="C670" t="s">
        <v>63</v>
      </c>
      <c r="D670" t="s">
        <v>1117</v>
      </c>
      <c r="E670" s="68" t="str">
        <f t="shared" si="10"/>
        <v>20170824 15:44:13.314000</v>
      </c>
    </row>
    <row r="671" spans="1:5">
      <c r="A671">
        <v>247</v>
      </c>
      <c r="B671">
        <v>648.5</v>
      </c>
      <c r="C671" t="s">
        <v>63</v>
      </c>
      <c r="D671" t="s">
        <v>1118</v>
      </c>
      <c r="E671" s="68" t="str">
        <f t="shared" si="10"/>
        <v>20170824 15:52:03.270000</v>
      </c>
    </row>
    <row r="672" spans="1:5">
      <c r="A672">
        <v>253</v>
      </c>
      <c r="B672">
        <v>648.5</v>
      </c>
      <c r="C672" t="s">
        <v>63</v>
      </c>
      <c r="D672" t="s">
        <v>1118</v>
      </c>
      <c r="E672" s="68" t="str">
        <f t="shared" si="10"/>
        <v>20170824 15:52:03.270000</v>
      </c>
    </row>
    <row r="673" spans="1:5">
      <c r="A673">
        <v>38</v>
      </c>
      <c r="B673">
        <v>648</v>
      </c>
      <c r="C673" t="s">
        <v>63</v>
      </c>
      <c r="D673" t="s">
        <v>1119</v>
      </c>
      <c r="E673" s="68" t="str">
        <f t="shared" si="10"/>
        <v>20170824 16:08:06.516000</v>
      </c>
    </row>
    <row r="674" spans="1:5">
      <c r="A674">
        <v>100</v>
      </c>
      <c r="B674">
        <v>648</v>
      </c>
      <c r="C674" t="s">
        <v>63</v>
      </c>
      <c r="D674" t="s">
        <v>1119</v>
      </c>
      <c r="E674" s="68" t="str">
        <f t="shared" si="10"/>
        <v>20170824 16:08:06.516000</v>
      </c>
    </row>
    <row r="675" spans="1:5">
      <c r="A675">
        <v>100</v>
      </c>
      <c r="B675">
        <v>648</v>
      </c>
      <c r="C675" t="s">
        <v>63</v>
      </c>
      <c r="D675" t="s">
        <v>1119</v>
      </c>
      <c r="E675" s="68" t="str">
        <f t="shared" si="10"/>
        <v>20170824 16:08:06.516000</v>
      </c>
    </row>
    <row r="676" spans="1:5">
      <c r="A676">
        <v>73</v>
      </c>
      <c r="B676">
        <v>648</v>
      </c>
      <c r="C676" t="s">
        <v>63</v>
      </c>
      <c r="D676" t="s">
        <v>1119</v>
      </c>
      <c r="E676" s="68" t="str">
        <f t="shared" si="10"/>
        <v>20170824 16:08:06.516000</v>
      </c>
    </row>
    <row r="677" spans="1:5">
      <c r="A677">
        <v>59</v>
      </c>
      <c r="B677">
        <v>648</v>
      </c>
      <c r="C677" t="s">
        <v>63</v>
      </c>
      <c r="D677" t="s">
        <v>1119</v>
      </c>
      <c r="E677" s="68" t="str">
        <f t="shared" si="10"/>
        <v>20170824 16:08:06.516000</v>
      </c>
    </row>
    <row r="678" spans="1:5">
      <c r="A678">
        <v>82</v>
      </c>
      <c r="B678">
        <v>648</v>
      </c>
      <c r="C678" t="s">
        <v>63</v>
      </c>
      <c r="D678" t="s">
        <v>1119</v>
      </c>
      <c r="E678" s="68" t="str">
        <f t="shared" si="10"/>
        <v>20170824 16:08:06.516000</v>
      </c>
    </row>
    <row r="679" spans="1:5">
      <c r="A679">
        <v>100</v>
      </c>
      <c r="B679">
        <v>648</v>
      </c>
      <c r="C679" t="s">
        <v>63</v>
      </c>
      <c r="D679" t="s">
        <v>1119</v>
      </c>
      <c r="E679" s="68" t="str">
        <f t="shared" si="10"/>
        <v>20170824 16:08:06.516000</v>
      </c>
    </row>
    <row r="680" spans="1:5">
      <c r="A680">
        <v>90</v>
      </c>
      <c r="B680">
        <v>648</v>
      </c>
      <c r="C680" t="s">
        <v>63</v>
      </c>
      <c r="D680" t="s">
        <v>1119</v>
      </c>
      <c r="E680" s="68" t="str">
        <f t="shared" si="10"/>
        <v>20170824 16:08:06.516000</v>
      </c>
    </row>
    <row r="681" spans="1:5">
      <c r="A681">
        <v>8</v>
      </c>
      <c r="B681">
        <v>648</v>
      </c>
      <c r="C681" t="s">
        <v>63</v>
      </c>
      <c r="D681" t="s">
        <v>1120</v>
      </c>
      <c r="E681" s="68" t="str">
        <f t="shared" si="10"/>
        <v>20170824 16:08:06.536000</v>
      </c>
    </row>
    <row r="682" spans="1:5">
      <c r="A682">
        <v>41</v>
      </c>
      <c r="B682">
        <v>649</v>
      </c>
      <c r="C682" t="s">
        <v>63</v>
      </c>
      <c r="D682" t="s">
        <v>1121</v>
      </c>
      <c r="E682" s="68" t="str">
        <f t="shared" si="10"/>
        <v>20170824 16:14:12.230000</v>
      </c>
    </row>
    <row r="683" spans="1:5">
      <c r="A683">
        <v>309</v>
      </c>
      <c r="B683">
        <v>649</v>
      </c>
      <c r="C683" t="s">
        <v>63</v>
      </c>
      <c r="D683" t="s">
        <v>1121</v>
      </c>
      <c r="E683" s="68" t="str">
        <f t="shared" si="10"/>
        <v>20170824 16:14:12.230000</v>
      </c>
    </row>
    <row r="684" spans="1:5">
      <c r="A684">
        <v>98</v>
      </c>
      <c r="B684">
        <v>650</v>
      </c>
      <c r="C684" t="s">
        <v>63</v>
      </c>
      <c r="D684" t="s">
        <v>1122</v>
      </c>
      <c r="E684" s="68" t="str">
        <f t="shared" si="10"/>
        <v>20170824 16:17:54.787000</v>
      </c>
    </row>
    <row r="685" spans="1:5">
      <c r="A685">
        <v>100</v>
      </c>
      <c r="B685">
        <v>650</v>
      </c>
      <c r="C685" t="s">
        <v>63</v>
      </c>
      <c r="D685" t="s">
        <v>1122</v>
      </c>
      <c r="E685" s="68" t="str">
        <f t="shared" si="10"/>
        <v>20170824 16:17:54.787000</v>
      </c>
    </row>
    <row r="686" spans="1:5">
      <c r="A686">
        <v>100</v>
      </c>
      <c r="B686">
        <v>650</v>
      </c>
      <c r="C686" t="s">
        <v>63</v>
      </c>
      <c r="D686" t="s">
        <v>1122</v>
      </c>
      <c r="E686" s="68" t="str">
        <f t="shared" si="10"/>
        <v>20170824 16:17:54.787000</v>
      </c>
    </row>
    <row r="687" spans="1:5">
      <c r="A687">
        <v>100</v>
      </c>
      <c r="B687">
        <v>650</v>
      </c>
      <c r="C687" t="s">
        <v>63</v>
      </c>
      <c r="D687" t="s">
        <v>1122</v>
      </c>
      <c r="E687" s="68" t="str">
        <f t="shared" si="10"/>
        <v>20170824 16:17:54.787000</v>
      </c>
    </row>
    <row r="688" spans="1:5">
      <c r="A688">
        <v>95</v>
      </c>
      <c r="B688">
        <v>650</v>
      </c>
      <c r="C688" t="s">
        <v>63</v>
      </c>
      <c r="D688" t="s">
        <v>1122</v>
      </c>
      <c r="E688" s="68" t="str">
        <f t="shared" si="10"/>
        <v>20170824 16:17:54.787000</v>
      </c>
    </row>
    <row r="689" spans="1:5">
      <c r="A689">
        <v>7</v>
      </c>
      <c r="B689">
        <v>650</v>
      </c>
      <c r="C689" t="s">
        <v>63</v>
      </c>
      <c r="D689" t="s">
        <v>1122</v>
      </c>
      <c r="E689" s="68" t="str">
        <f t="shared" si="10"/>
        <v>20170824 16:17:54.787000</v>
      </c>
    </row>
    <row r="690" spans="1:5">
      <c r="A690">
        <v>68</v>
      </c>
      <c r="B690">
        <v>649.5</v>
      </c>
      <c r="C690" t="s">
        <v>63</v>
      </c>
      <c r="D690" t="s">
        <v>1123</v>
      </c>
      <c r="E690" s="68" t="str">
        <f t="shared" si="10"/>
        <v>20170824 16:21:28.507000</v>
      </c>
    </row>
    <row r="691" spans="1:5">
      <c r="A691">
        <v>113</v>
      </c>
      <c r="B691">
        <v>649.5</v>
      </c>
      <c r="C691" t="s">
        <v>63</v>
      </c>
      <c r="D691" t="s">
        <v>1123</v>
      </c>
      <c r="E691" s="68" t="str">
        <f t="shared" si="10"/>
        <v>20170824 16:21:28.507000</v>
      </c>
    </row>
    <row r="692" spans="1:5">
      <c r="A692">
        <v>85</v>
      </c>
      <c r="B692">
        <v>649.5</v>
      </c>
      <c r="C692" t="s">
        <v>63</v>
      </c>
      <c r="D692" t="s">
        <v>1123</v>
      </c>
      <c r="E692" s="68" t="str">
        <f t="shared" si="10"/>
        <v>20170824 16:21:28.507000</v>
      </c>
    </row>
    <row r="693" spans="1:5">
      <c r="A693">
        <v>38</v>
      </c>
      <c r="B693">
        <v>649.5</v>
      </c>
      <c r="C693" t="s">
        <v>63</v>
      </c>
      <c r="D693" t="s">
        <v>1123</v>
      </c>
      <c r="E693" s="68" t="str">
        <f t="shared" si="10"/>
        <v>20170824 16:21:28.507000</v>
      </c>
    </row>
    <row r="694" spans="1:5">
      <c r="A694">
        <v>100</v>
      </c>
      <c r="B694">
        <v>649.5</v>
      </c>
      <c r="C694" t="s">
        <v>63</v>
      </c>
      <c r="D694" t="s">
        <v>1123</v>
      </c>
      <c r="E694" s="68" t="str">
        <f t="shared" si="10"/>
        <v>20170824 16:21:28.507000</v>
      </c>
    </row>
    <row r="695" spans="1:5">
      <c r="A695">
        <v>100</v>
      </c>
      <c r="B695">
        <v>649.5</v>
      </c>
      <c r="C695" t="s">
        <v>63</v>
      </c>
      <c r="D695" t="s">
        <v>1123</v>
      </c>
      <c r="E695" s="68" t="str">
        <f t="shared" si="10"/>
        <v>20170824 16:21:28.507000</v>
      </c>
    </row>
    <row r="696" spans="1:5">
      <c r="A696">
        <v>100</v>
      </c>
      <c r="B696">
        <v>649.5</v>
      </c>
      <c r="C696" t="s">
        <v>63</v>
      </c>
      <c r="D696" t="s">
        <v>1123</v>
      </c>
      <c r="E696" s="68" t="str">
        <f t="shared" si="10"/>
        <v>20170824 16:21:28.507000</v>
      </c>
    </row>
    <row r="697" spans="1:5">
      <c r="A697">
        <v>96</v>
      </c>
      <c r="B697">
        <v>649.5</v>
      </c>
      <c r="C697" t="s">
        <v>63</v>
      </c>
      <c r="D697" t="s">
        <v>1123</v>
      </c>
      <c r="E697" s="68" t="str">
        <f t="shared" si="10"/>
        <v>20170824 16:21:28.507000</v>
      </c>
    </row>
    <row r="698" spans="1:5">
      <c r="A698">
        <v>100</v>
      </c>
      <c r="B698">
        <v>650.5</v>
      </c>
      <c r="C698" t="s">
        <v>63</v>
      </c>
      <c r="D698" t="s">
        <v>1124</v>
      </c>
      <c r="E698" s="68" t="str">
        <f t="shared" si="10"/>
        <v>20170824 16:30:23.665000</v>
      </c>
    </row>
    <row r="699" spans="1:5">
      <c r="A699">
        <v>100</v>
      </c>
      <c r="B699">
        <v>650.5</v>
      </c>
      <c r="C699" t="s">
        <v>63</v>
      </c>
      <c r="D699" t="s">
        <v>1124</v>
      </c>
      <c r="E699" s="68" t="str">
        <f t="shared" si="10"/>
        <v>20170824 16:30:23.665000</v>
      </c>
    </row>
    <row r="700" spans="1:5">
      <c r="A700">
        <v>90</v>
      </c>
      <c r="B700">
        <v>650.5</v>
      </c>
      <c r="C700" t="s">
        <v>63</v>
      </c>
      <c r="D700" t="s">
        <v>1124</v>
      </c>
      <c r="E700" s="68" t="str">
        <f t="shared" si="10"/>
        <v>20170824 16:30:23.665000</v>
      </c>
    </row>
    <row r="701" spans="1:5">
      <c r="A701">
        <v>77</v>
      </c>
      <c r="B701">
        <v>650.5</v>
      </c>
      <c r="C701" t="s">
        <v>63</v>
      </c>
      <c r="D701" t="s">
        <v>1124</v>
      </c>
      <c r="E701" s="68" t="str">
        <f t="shared" si="10"/>
        <v>20170824 16:30:23.665000</v>
      </c>
    </row>
    <row r="702" spans="1:5">
      <c r="A702">
        <v>81</v>
      </c>
      <c r="B702">
        <v>650.5</v>
      </c>
      <c r="C702" t="s">
        <v>63</v>
      </c>
      <c r="D702" t="s">
        <v>1124</v>
      </c>
      <c r="E702" s="68" t="str">
        <f t="shared" si="10"/>
        <v>20170824 16:30:23.665000</v>
      </c>
    </row>
    <row r="703" spans="1:5">
      <c r="A703">
        <v>100</v>
      </c>
      <c r="B703">
        <v>650.5</v>
      </c>
      <c r="C703" t="s">
        <v>63</v>
      </c>
      <c r="D703" t="s">
        <v>1124</v>
      </c>
      <c r="E703" s="68" t="str">
        <f t="shared" si="10"/>
        <v>20170824 16:30:23.665000</v>
      </c>
    </row>
    <row r="704" spans="1:5">
      <c r="A704">
        <v>2</v>
      </c>
      <c r="B704">
        <v>650.5</v>
      </c>
      <c r="C704" t="s">
        <v>63</v>
      </c>
      <c r="D704" t="s">
        <v>1124</v>
      </c>
      <c r="E704" s="68" t="str">
        <f t="shared" si="10"/>
        <v>20170824 16:30:23.665000</v>
      </c>
    </row>
    <row r="705" spans="1:5">
      <c r="A705">
        <v>88</v>
      </c>
      <c r="B705">
        <v>650</v>
      </c>
      <c r="C705" t="s">
        <v>63</v>
      </c>
      <c r="D705" t="s">
        <v>1125</v>
      </c>
      <c r="E705" s="68" t="str">
        <f t="shared" si="10"/>
        <v>20170824 16:39:45.367000</v>
      </c>
    </row>
    <row r="706" spans="1:5">
      <c r="A706">
        <v>262</v>
      </c>
      <c r="B706">
        <v>650</v>
      </c>
      <c r="C706" t="s">
        <v>63</v>
      </c>
      <c r="D706" t="s">
        <v>1125</v>
      </c>
      <c r="E706" s="68" t="str">
        <f t="shared" ref="E706:E769" si="11">LEFT(D706,FIND(" ",D706)-1)&amp;" "&amp;IF((MID(D706,FIND(" ",D706)+1,2))&lt;"23",MID(D706,FIND(" ",D706)+1,2) + 2 - VALUE(MID(D706,28,1)),"0"&amp;"0")&amp;MID(D706,FIND(" ",D706)+3,13)</f>
        <v>20170824 16:39:45.367000</v>
      </c>
    </row>
    <row r="707" spans="1:5">
      <c r="A707">
        <v>350</v>
      </c>
      <c r="B707">
        <v>650</v>
      </c>
      <c r="C707" t="s">
        <v>63</v>
      </c>
      <c r="D707" t="s">
        <v>1126</v>
      </c>
      <c r="E707" s="68" t="str">
        <f t="shared" si="11"/>
        <v>20170824 16:46:08.032000</v>
      </c>
    </row>
    <row r="708" spans="1:5">
      <c r="A708">
        <v>96</v>
      </c>
      <c r="B708">
        <v>655</v>
      </c>
      <c r="C708" t="s">
        <v>63</v>
      </c>
      <c r="D708" t="s">
        <v>1127</v>
      </c>
      <c r="E708" s="68" t="str">
        <f t="shared" si="11"/>
        <v>20170825 9:00:51.737000</v>
      </c>
    </row>
    <row r="709" spans="1:5">
      <c r="A709">
        <v>69</v>
      </c>
      <c r="B709">
        <v>655</v>
      </c>
      <c r="C709" t="s">
        <v>63</v>
      </c>
      <c r="D709" t="s">
        <v>1127</v>
      </c>
      <c r="E709" s="68" t="str">
        <f t="shared" si="11"/>
        <v>20170825 9:00:51.737000</v>
      </c>
    </row>
    <row r="710" spans="1:5">
      <c r="A710">
        <v>42</v>
      </c>
      <c r="B710">
        <v>655</v>
      </c>
      <c r="C710" t="s">
        <v>63</v>
      </c>
      <c r="D710" t="s">
        <v>1127</v>
      </c>
      <c r="E710" s="68" t="str">
        <f t="shared" si="11"/>
        <v>20170825 9:00:51.737000</v>
      </c>
    </row>
    <row r="711" spans="1:5">
      <c r="A711">
        <v>143</v>
      </c>
      <c r="B711">
        <v>655</v>
      </c>
      <c r="C711" t="s">
        <v>63</v>
      </c>
      <c r="D711" t="s">
        <v>1127</v>
      </c>
      <c r="E711" s="68" t="str">
        <f t="shared" si="11"/>
        <v>20170825 9:00:51.737000</v>
      </c>
    </row>
    <row r="712" spans="1:5">
      <c r="A712">
        <v>269</v>
      </c>
      <c r="B712">
        <v>653.5</v>
      </c>
      <c r="C712" t="s">
        <v>63</v>
      </c>
      <c r="D712" t="s">
        <v>1128</v>
      </c>
      <c r="E712" s="68" t="str">
        <f t="shared" si="11"/>
        <v>20170825 9:03:50.673000</v>
      </c>
    </row>
    <row r="713" spans="1:5">
      <c r="A713">
        <v>81</v>
      </c>
      <c r="B713">
        <v>653.5</v>
      </c>
      <c r="C713" t="s">
        <v>63</v>
      </c>
      <c r="D713" t="s">
        <v>1129</v>
      </c>
      <c r="E713" s="68" t="str">
        <f t="shared" si="11"/>
        <v>20170825 9:05:02.217000</v>
      </c>
    </row>
    <row r="714" spans="1:5">
      <c r="A714">
        <v>151</v>
      </c>
      <c r="B714">
        <v>651</v>
      </c>
      <c r="C714" t="s">
        <v>63</v>
      </c>
      <c r="D714" t="s">
        <v>1130</v>
      </c>
      <c r="E714" s="68" t="str">
        <f t="shared" si="11"/>
        <v>20170825 9:07:36.694000</v>
      </c>
    </row>
    <row r="715" spans="1:5">
      <c r="A715">
        <v>60</v>
      </c>
      <c r="B715">
        <v>651</v>
      </c>
      <c r="C715" t="s">
        <v>63</v>
      </c>
      <c r="D715" t="s">
        <v>1131</v>
      </c>
      <c r="E715" s="68" t="str">
        <f t="shared" si="11"/>
        <v>20170825 9:07:46.238000</v>
      </c>
    </row>
    <row r="716" spans="1:5">
      <c r="A716">
        <v>21</v>
      </c>
      <c r="B716">
        <v>651</v>
      </c>
      <c r="C716" t="s">
        <v>63</v>
      </c>
      <c r="D716" t="s">
        <v>1132</v>
      </c>
      <c r="E716" s="68" t="str">
        <f t="shared" si="11"/>
        <v>20170825 9:07:47.742000</v>
      </c>
    </row>
    <row r="717" spans="1:5">
      <c r="A717">
        <v>32</v>
      </c>
      <c r="B717">
        <v>653.5</v>
      </c>
      <c r="C717" t="s">
        <v>63</v>
      </c>
      <c r="D717" t="s">
        <v>1133</v>
      </c>
      <c r="E717" s="68" t="str">
        <f t="shared" si="11"/>
        <v>20170825 9:13:51.958000</v>
      </c>
    </row>
    <row r="718" spans="1:5">
      <c r="A718">
        <v>100</v>
      </c>
      <c r="B718">
        <v>653.5</v>
      </c>
      <c r="C718" t="s">
        <v>63</v>
      </c>
      <c r="D718" t="s">
        <v>1133</v>
      </c>
      <c r="E718" s="68" t="str">
        <f t="shared" si="11"/>
        <v>20170825 9:13:51.958000</v>
      </c>
    </row>
    <row r="719" spans="1:5">
      <c r="A719">
        <v>129</v>
      </c>
      <c r="B719">
        <v>653.5</v>
      </c>
      <c r="C719" t="s">
        <v>63</v>
      </c>
      <c r="D719" t="s">
        <v>1133</v>
      </c>
      <c r="E719" s="68" t="str">
        <f t="shared" si="11"/>
        <v>20170825 9:13:51.958000</v>
      </c>
    </row>
    <row r="720" spans="1:5">
      <c r="A720">
        <v>90</v>
      </c>
      <c r="B720">
        <v>658</v>
      </c>
      <c r="C720" t="s">
        <v>63</v>
      </c>
      <c r="D720" t="s">
        <v>1134</v>
      </c>
      <c r="E720" s="68" t="str">
        <f t="shared" si="11"/>
        <v>20170825 9:20:44.279000</v>
      </c>
    </row>
    <row r="721" spans="1:5">
      <c r="A721">
        <v>95</v>
      </c>
      <c r="B721">
        <v>658</v>
      </c>
      <c r="C721" t="s">
        <v>63</v>
      </c>
      <c r="D721" t="s">
        <v>1134</v>
      </c>
      <c r="E721" s="68" t="str">
        <f t="shared" si="11"/>
        <v>20170825 9:20:44.279000</v>
      </c>
    </row>
    <row r="722" spans="1:5">
      <c r="A722">
        <v>100</v>
      </c>
      <c r="B722">
        <v>658</v>
      </c>
      <c r="C722" t="s">
        <v>63</v>
      </c>
      <c r="D722" t="s">
        <v>1134</v>
      </c>
      <c r="E722" s="68" t="str">
        <f t="shared" si="11"/>
        <v>20170825 9:20:44.279000</v>
      </c>
    </row>
    <row r="723" spans="1:5">
      <c r="A723">
        <v>100</v>
      </c>
      <c r="B723">
        <v>658</v>
      </c>
      <c r="C723" t="s">
        <v>63</v>
      </c>
      <c r="D723" t="s">
        <v>1134</v>
      </c>
      <c r="E723" s="68" t="str">
        <f t="shared" si="11"/>
        <v>20170825 9:20:44.279000</v>
      </c>
    </row>
    <row r="724" spans="1:5">
      <c r="A724">
        <v>15</v>
      </c>
      <c r="B724">
        <v>658</v>
      </c>
      <c r="C724" t="s">
        <v>63</v>
      </c>
      <c r="D724" t="s">
        <v>1134</v>
      </c>
      <c r="E724" s="68" t="str">
        <f t="shared" si="11"/>
        <v>20170825 9:20:44.279000</v>
      </c>
    </row>
    <row r="725" spans="1:5">
      <c r="A725">
        <v>145</v>
      </c>
      <c r="B725">
        <v>658.5</v>
      </c>
      <c r="C725" t="s">
        <v>63</v>
      </c>
      <c r="D725" t="s">
        <v>1135</v>
      </c>
      <c r="E725" s="68" t="str">
        <f t="shared" si="11"/>
        <v>20170825 9:21:03.818000</v>
      </c>
    </row>
    <row r="726" spans="1:5">
      <c r="A726">
        <v>120</v>
      </c>
      <c r="B726">
        <v>658.5</v>
      </c>
      <c r="C726" t="s">
        <v>63</v>
      </c>
      <c r="D726" t="s">
        <v>1135</v>
      </c>
      <c r="E726" s="68" t="str">
        <f t="shared" si="11"/>
        <v>20170825 9:21:03.818000</v>
      </c>
    </row>
    <row r="727" spans="1:5">
      <c r="A727">
        <v>172</v>
      </c>
      <c r="B727">
        <v>658.5</v>
      </c>
      <c r="C727" t="s">
        <v>63</v>
      </c>
      <c r="D727" t="s">
        <v>1135</v>
      </c>
      <c r="E727" s="68" t="str">
        <f t="shared" si="11"/>
        <v>20170825 9:21:03.818000</v>
      </c>
    </row>
    <row r="728" spans="1:5">
      <c r="A728">
        <v>13</v>
      </c>
      <c r="B728">
        <v>658.5</v>
      </c>
      <c r="C728" t="s">
        <v>63</v>
      </c>
      <c r="D728" t="s">
        <v>1135</v>
      </c>
      <c r="E728" s="68" t="str">
        <f t="shared" si="11"/>
        <v>20170825 9:21:03.818000</v>
      </c>
    </row>
    <row r="729" spans="1:5">
      <c r="A729">
        <v>400</v>
      </c>
      <c r="B729">
        <v>655</v>
      </c>
      <c r="C729" t="s">
        <v>63</v>
      </c>
      <c r="D729" t="s">
        <v>1136</v>
      </c>
      <c r="E729" s="68" t="str">
        <f t="shared" si="11"/>
        <v>20170825 9:27:02.673000</v>
      </c>
    </row>
    <row r="730" spans="1:5">
      <c r="A730">
        <v>89</v>
      </c>
      <c r="B730">
        <v>653.5</v>
      </c>
      <c r="C730" t="s">
        <v>63</v>
      </c>
      <c r="D730" t="s">
        <v>1137</v>
      </c>
      <c r="E730" s="68" t="str">
        <f t="shared" si="11"/>
        <v>20170825 9:49:57.490000</v>
      </c>
    </row>
    <row r="731" spans="1:5">
      <c r="A731">
        <v>57</v>
      </c>
      <c r="B731">
        <v>652</v>
      </c>
      <c r="C731" t="s">
        <v>63</v>
      </c>
      <c r="D731" t="s">
        <v>1138</v>
      </c>
      <c r="E731" s="68" t="str">
        <f t="shared" si="11"/>
        <v>20170825 10:05:32.330000</v>
      </c>
    </row>
    <row r="732" spans="1:5">
      <c r="A732">
        <v>34</v>
      </c>
      <c r="B732">
        <v>652</v>
      </c>
      <c r="C732" t="s">
        <v>63</v>
      </c>
      <c r="D732" t="s">
        <v>1138</v>
      </c>
      <c r="E732" s="68" t="str">
        <f t="shared" si="11"/>
        <v>20170825 10:05:32.330000</v>
      </c>
    </row>
    <row r="733" spans="1:5">
      <c r="A733">
        <v>79</v>
      </c>
      <c r="B733">
        <v>652</v>
      </c>
      <c r="C733" t="s">
        <v>63</v>
      </c>
      <c r="D733" t="s">
        <v>1138</v>
      </c>
      <c r="E733" s="68" t="str">
        <f t="shared" si="11"/>
        <v>20170825 10:05:32.330000</v>
      </c>
    </row>
    <row r="734" spans="1:5">
      <c r="A734">
        <v>86</v>
      </c>
      <c r="B734">
        <v>652</v>
      </c>
      <c r="C734" t="s">
        <v>63</v>
      </c>
      <c r="D734" t="s">
        <v>1138</v>
      </c>
      <c r="E734" s="68" t="str">
        <f t="shared" si="11"/>
        <v>20170825 10:05:32.330000</v>
      </c>
    </row>
    <row r="735" spans="1:5">
      <c r="A735">
        <v>90</v>
      </c>
      <c r="B735">
        <v>652</v>
      </c>
      <c r="C735" t="s">
        <v>63</v>
      </c>
      <c r="D735" t="s">
        <v>1138</v>
      </c>
      <c r="E735" s="68" t="str">
        <f t="shared" si="11"/>
        <v>20170825 10:05:32.330000</v>
      </c>
    </row>
    <row r="736" spans="1:5">
      <c r="A736">
        <v>4</v>
      </c>
      <c r="B736">
        <v>652</v>
      </c>
      <c r="C736" t="s">
        <v>63</v>
      </c>
      <c r="D736" t="s">
        <v>1138</v>
      </c>
      <c r="E736" s="68" t="str">
        <f t="shared" si="11"/>
        <v>20170825 10:05:32.330000</v>
      </c>
    </row>
    <row r="737" spans="1:5">
      <c r="A737">
        <v>185</v>
      </c>
      <c r="B737">
        <v>651</v>
      </c>
      <c r="C737" t="s">
        <v>63</v>
      </c>
      <c r="D737" t="s">
        <v>1139</v>
      </c>
      <c r="E737" s="68" t="str">
        <f t="shared" si="11"/>
        <v>20170825 10:18:24.564000</v>
      </c>
    </row>
    <row r="738" spans="1:5">
      <c r="A738">
        <v>14</v>
      </c>
      <c r="B738">
        <v>651</v>
      </c>
      <c r="C738" t="s">
        <v>63</v>
      </c>
      <c r="D738" t="s">
        <v>1140</v>
      </c>
      <c r="E738" s="68" t="str">
        <f t="shared" si="11"/>
        <v>20170825 10:18:25.803000</v>
      </c>
    </row>
    <row r="739" spans="1:5">
      <c r="A739">
        <v>11</v>
      </c>
      <c r="B739">
        <v>651</v>
      </c>
      <c r="C739" t="s">
        <v>63</v>
      </c>
      <c r="D739" t="s">
        <v>1140</v>
      </c>
      <c r="E739" s="68" t="str">
        <f t="shared" si="11"/>
        <v>20170825 10:18:25.803000</v>
      </c>
    </row>
    <row r="740" spans="1:5">
      <c r="A740">
        <v>8</v>
      </c>
      <c r="B740">
        <v>651</v>
      </c>
      <c r="C740" t="s">
        <v>63</v>
      </c>
      <c r="D740" t="s">
        <v>1140</v>
      </c>
      <c r="E740" s="68" t="str">
        <f t="shared" si="11"/>
        <v>20170825 10:18:25.803000</v>
      </c>
    </row>
    <row r="741" spans="1:5">
      <c r="A741">
        <v>71</v>
      </c>
      <c r="B741">
        <v>650</v>
      </c>
      <c r="C741" t="s">
        <v>63</v>
      </c>
      <c r="D741" t="s">
        <v>1141</v>
      </c>
      <c r="E741" s="68" t="str">
        <f t="shared" si="11"/>
        <v>20170825 10:21:51.200000</v>
      </c>
    </row>
    <row r="742" spans="1:5">
      <c r="A742">
        <v>279</v>
      </c>
      <c r="B742">
        <v>650</v>
      </c>
      <c r="C742" t="s">
        <v>63</v>
      </c>
      <c r="D742" t="s">
        <v>1141</v>
      </c>
      <c r="E742" s="68" t="str">
        <f t="shared" si="11"/>
        <v>20170825 10:21:51.200000</v>
      </c>
    </row>
    <row r="743" spans="1:5">
      <c r="A743">
        <v>300</v>
      </c>
      <c r="B743">
        <v>652.5</v>
      </c>
      <c r="C743" t="s">
        <v>63</v>
      </c>
      <c r="D743" t="s">
        <v>1142</v>
      </c>
      <c r="E743" s="68" t="str">
        <f t="shared" si="11"/>
        <v>20170825 10:39:30.166000</v>
      </c>
    </row>
    <row r="744" spans="1:5">
      <c r="A744">
        <v>28</v>
      </c>
      <c r="B744">
        <v>655.5</v>
      </c>
      <c r="C744" t="s">
        <v>63</v>
      </c>
      <c r="D744" t="s">
        <v>1143</v>
      </c>
      <c r="E744" s="68" t="str">
        <f t="shared" si="11"/>
        <v>20170825 11:03:58.041000</v>
      </c>
    </row>
    <row r="745" spans="1:5">
      <c r="A745">
        <v>100</v>
      </c>
      <c r="B745">
        <v>655.5</v>
      </c>
      <c r="C745" t="s">
        <v>63</v>
      </c>
      <c r="D745" t="s">
        <v>1143</v>
      </c>
      <c r="E745" s="68" t="str">
        <f t="shared" si="11"/>
        <v>20170825 11:03:58.041000</v>
      </c>
    </row>
    <row r="746" spans="1:5">
      <c r="A746">
        <v>130</v>
      </c>
      <c r="B746">
        <v>655.5</v>
      </c>
      <c r="C746" t="s">
        <v>63</v>
      </c>
      <c r="D746" t="s">
        <v>1143</v>
      </c>
      <c r="E746" s="68" t="str">
        <f t="shared" si="11"/>
        <v>20170825 11:03:58.041000</v>
      </c>
    </row>
    <row r="747" spans="1:5">
      <c r="A747">
        <v>88</v>
      </c>
      <c r="B747">
        <v>655.5</v>
      </c>
      <c r="C747" t="s">
        <v>63</v>
      </c>
      <c r="D747" t="s">
        <v>1143</v>
      </c>
      <c r="E747" s="68" t="str">
        <f t="shared" si="11"/>
        <v>20170825 11:03:58.041000</v>
      </c>
    </row>
    <row r="748" spans="1:5">
      <c r="A748">
        <v>54</v>
      </c>
      <c r="B748">
        <v>655.5</v>
      </c>
      <c r="C748" t="s">
        <v>63</v>
      </c>
      <c r="D748" t="s">
        <v>1144</v>
      </c>
      <c r="E748" s="68" t="str">
        <f t="shared" si="11"/>
        <v>20170825 11:04:58.749000</v>
      </c>
    </row>
    <row r="749" spans="1:5">
      <c r="A749">
        <v>43</v>
      </c>
      <c r="B749">
        <v>654</v>
      </c>
      <c r="C749" t="s">
        <v>63</v>
      </c>
      <c r="D749" t="s">
        <v>1145</v>
      </c>
      <c r="E749" s="68" t="str">
        <f t="shared" si="11"/>
        <v>20170825 11:10:24.205000</v>
      </c>
    </row>
    <row r="750" spans="1:5">
      <c r="A750">
        <v>95</v>
      </c>
      <c r="B750">
        <v>656</v>
      </c>
      <c r="C750" t="s">
        <v>63</v>
      </c>
      <c r="D750" t="s">
        <v>1146</v>
      </c>
      <c r="E750" s="68" t="str">
        <f t="shared" si="11"/>
        <v>20170825 11:28:12.010000</v>
      </c>
    </row>
    <row r="751" spans="1:5">
      <c r="A751">
        <v>100</v>
      </c>
      <c r="B751">
        <v>656</v>
      </c>
      <c r="C751" t="s">
        <v>63</v>
      </c>
      <c r="D751" t="s">
        <v>1146</v>
      </c>
      <c r="E751" s="68" t="str">
        <f t="shared" si="11"/>
        <v>20170825 11:28:12.010000</v>
      </c>
    </row>
    <row r="752" spans="1:5">
      <c r="A752">
        <v>100</v>
      </c>
      <c r="B752">
        <v>656</v>
      </c>
      <c r="C752" t="s">
        <v>63</v>
      </c>
      <c r="D752" t="s">
        <v>1146</v>
      </c>
      <c r="E752" s="68" t="str">
        <f t="shared" si="11"/>
        <v>20170825 11:28:12.010000</v>
      </c>
    </row>
    <row r="753" spans="1:5">
      <c r="A753">
        <v>90</v>
      </c>
      <c r="B753">
        <v>656</v>
      </c>
      <c r="C753" t="s">
        <v>63</v>
      </c>
      <c r="D753" t="s">
        <v>1146</v>
      </c>
      <c r="E753" s="68" t="str">
        <f t="shared" si="11"/>
        <v>20170825 11:28:12.010000</v>
      </c>
    </row>
    <row r="754" spans="1:5">
      <c r="A754">
        <v>115</v>
      </c>
      <c r="B754">
        <v>656</v>
      </c>
      <c r="C754" t="s">
        <v>63</v>
      </c>
      <c r="D754" t="s">
        <v>1146</v>
      </c>
      <c r="E754" s="68" t="str">
        <f t="shared" si="11"/>
        <v>20170825 11:28:12.010000</v>
      </c>
    </row>
    <row r="755" spans="1:5">
      <c r="A755">
        <v>73</v>
      </c>
      <c r="B755">
        <v>656</v>
      </c>
      <c r="C755" t="s">
        <v>63</v>
      </c>
      <c r="D755" t="s">
        <v>1147</v>
      </c>
      <c r="E755" s="68" t="str">
        <f t="shared" si="11"/>
        <v>20170825 11:47:27.469000</v>
      </c>
    </row>
    <row r="756" spans="1:5">
      <c r="A756">
        <v>427</v>
      </c>
      <c r="B756">
        <v>656</v>
      </c>
      <c r="C756" t="s">
        <v>63</v>
      </c>
      <c r="D756" t="s">
        <v>1148</v>
      </c>
      <c r="E756" s="68" t="str">
        <f t="shared" si="11"/>
        <v>20170825 11:52:40.856000</v>
      </c>
    </row>
    <row r="757" spans="1:5">
      <c r="A757">
        <v>355</v>
      </c>
      <c r="B757">
        <v>655</v>
      </c>
      <c r="C757" t="s">
        <v>63</v>
      </c>
      <c r="D757" t="s">
        <v>1149</v>
      </c>
      <c r="E757" s="68" t="str">
        <f t="shared" si="11"/>
        <v>20170825 11:53:53.695000</v>
      </c>
    </row>
    <row r="758" spans="1:5">
      <c r="A758">
        <v>37</v>
      </c>
      <c r="B758">
        <v>655</v>
      </c>
      <c r="C758" t="s">
        <v>70</v>
      </c>
      <c r="D758" t="s">
        <v>1150</v>
      </c>
      <c r="E758" s="68" t="str">
        <f t="shared" si="11"/>
        <v>20170825 11:53:53.714572</v>
      </c>
    </row>
    <row r="759" spans="1:5">
      <c r="A759">
        <v>51</v>
      </c>
      <c r="B759">
        <v>655</v>
      </c>
      <c r="C759" t="s">
        <v>67</v>
      </c>
      <c r="D759" t="s">
        <v>1151</v>
      </c>
      <c r="E759" s="68" t="str">
        <f t="shared" si="11"/>
        <v>20170825 11:53:53.714922</v>
      </c>
    </row>
    <row r="760" spans="1:5">
      <c r="A760">
        <v>57</v>
      </c>
      <c r="B760">
        <v>655</v>
      </c>
      <c r="C760" t="s">
        <v>65</v>
      </c>
      <c r="D760" t="s">
        <v>1152</v>
      </c>
      <c r="E760" s="68" t="str">
        <f t="shared" si="11"/>
        <v>20170825 11:53:53.715000</v>
      </c>
    </row>
    <row r="761" spans="1:5">
      <c r="A761">
        <v>357</v>
      </c>
      <c r="B761">
        <v>654</v>
      </c>
      <c r="C761" t="s">
        <v>63</v>
      </c>
      <c r="D761" t="s">
        <v>1153</v>
      </c>
      <c r="E761" s="68" t="str">
        <f t="shared" si="11"/>
        <v>20170825 11:56:24.368000</v>
      </c>
    </row>
    <row r="762" spans="1:5">
      <c r="A762">
        <v>400</v>
      </c>
      <c r="B762">
        <v>653</v>
      </c>
      <c r="C762" t="s">
        <v>63</v>
      </c>
      <c r="D762" t="s">
        <v>1154</v>
      </c>
      <c r="E762" s="68" t="str">
        <f t="shared" si="11"/>
        <v>20170825 12:03:18.583000</v>
      </c>
    </row>
    <row r="763" spans="1:5">
      <c r="A763">
        <v>90</v>
      </c>
      <c r="B763">
        <v>653.5</v>
      </c>
      <c r="C763" t="s">
        <v>63</v>
      </c>
      <c r="D763" t="s">
        <v>1155</v>
      </c>
      <c r="E763" s="68" t="str">
        <f t="shared" si="11"/>
        <v>20170825 12:04:10.483000</v>
      </c>
    </row>
    <row r="764" spans="1:5">
      <c r="A764">
        <v>94</v>
      </c>
      <c r="B764">
        <v>653.5</v>
      </c>
      <c r="C764" t="s">
        <v>63</v>
      </c>
      <c r="D764" t="s">
        <v>1155</v>
      </c>
      <c r="E764" s="68" t="str">
        <f t="shared" si="11"/>
        <v>20170825 12:04:10.483000</v>
      </c>
    </row>
    <row r="765" spans="1:5">
      <c r="A765">
        <v>1</v>
      </c>
      <c r="B765">
        <v>653.5</v>
      </c>
      <c r="C765" t="s">
        <v>65</v>
      </c>
      <c r="D765" t="s">
        <v>1156</v>
      </c>
      <c r="E765" s="68" t="str">
        <f t="shared" si="11"/>
        <v>20170825 12:08:23.254000</v>
      </c>
    </row>
    <row r="766" spans="1:5">
      <c r="A766">
        <v>1</v>
      </c>
      <c r="B766">
        <v>653.5</v>
      </c>
      <c r="C766" t="s">
        <v>65</v>
      </c>
      <c r="D766" t="s">
        <v>1157</v>
      </c>
      <c r="E766" s="68" t="str">
        <f t="shared" si="11"/>
        <v>20170825 12:15:40.253000</v>
      </c>
    </row>
    <row r="767" spans="1:5">
      <c r="A767">
        <v>32</v>
      </c>
      <c r="B767">
        <v>653.5</v>
      </c>
      <c r="C767" t="s">
        <v>67</v>
      </c>
      <c r="D767" t="s">
        <v>1158</v>
      </c>
      <c r="E767" s="68" t="str">
        <f t="shared" si="11"/>
        <v>20170825 12:16:05.919950</v>
      </c>
    </row>
    <row r="768" spans="1:5">
      <c r="A768">
        <v>23</v>
      </c>
      <c r="B768">
        <v>654</v>
      </c>
      <c r="C768" t="s">
        <v>67</v>
      </c>
      <c r="D768" t="s">
        <v>1159</v>
      </c>
      <c r="E768" s="68" t="str">
        <f t="shared" si="11"/>
        <v>20170825 12:22:06.221752</v>
      </c>
    </row>
    <row r="769" spans="1:5">
      <c r="A769">
        <v>33</v>
      </c>
      <c r="B769">
        <v>654</v>
      </c>
      <c r="C769" t="s">
        <v>63</v>
      </c>
      <c r="D769" t="s">
        <v>1160</v>
      </c>
      <c r="E769" s="68" t="str">
        <f t="shared" si="11"/>
        <v>20170825 12:22:06.233000</v>
      </c>
    </row>
    <row r="770" spans="1:5">
      <c r="A770">
        <v>215</v>
      </c>
      <c r="B770">
        <v>654</v>
      </c>
      <c r="C770" t="s">
        <v>63</v>
      </c>
      <c r="D770" t="s">
        <v>1160</v>
      </c>
      <c r="E770" s="68" t="str">
        <f t="shared" ref="E770:E833" si="12">LEFT(D770,FIND(" ",D770)-1)&amp;" "&amp;IF((MID(D770,FIND(" ",D770)+1,2))&lt;"23",MID(D770,FIND(" ",D770)+1,2) + 2 - VALUE(MID(D770,28,1)),"0"&amp;"0")&amp;MID(D770,FIND(" ",D770)+3,13)</f>
        <v>20170825 12:22:06.233000</v>
      </c>
    </row>
    <row r="771" spans="1:5">
      <c r="A771">
        <v>40</v>
      </c>
      <c r="B771">
        <v>654</v>
      </c>
      <c r="C771" t="s">
        <v>65</v>
      </c>
      <c r="D771" t="s">
        <v>1161</v>
      </c>
      <c r="E771" s="68" t="str">
        <f t="shared" si="12"/>
        <v>20170825 12:22:06.242000</v>
      </c>
    </row>
    <row r="772" spans="1:5">
      <c r="A772">
        <v>13</v>
      </c>
      <c r="B772">
        <v>654</v>
      </c>
      <c r="C772" t="s">
        <v>67</v>
      </c>
      <c r="D772" t="s">
        <v>1162</v>
      </c>
      <c r="E772" s="68" t="str">
        <f t="shared" si="12"/>
        <v>20170825 12:22:06.242980</v>
      </c>
    </row>
    <row r="773" spans="1:5">
      <c r="A773">
        <v>26</v>
      </c>
      <c r="B773">
        <v>654</v>
      </c>
      <c r="C773" t="s">
        <v>70</v>
      </c>
      <c r="D773" t="s">
        <v>1163</v>
      </c>
      <c r="E773" s="68" t="str">
        <f t="shared" si="12"/>
        <v>20170825 12:22:06.242986</v>
      </c>
    </row>
    <row r="774" spans="1:5">
      <c r="A774">
        <v>1</v>
      </c>
      <c r="B774">
        <v>653.5</v>
      </c>
      <c r="C774" t="s">
        <v>65</v>
      </c>
      <c r="D774" t="s">
        <v>1164</v>
      </c>
      <c r="E774" s="68" t="str">
        <f t="shared" si="12"/>
        <v>20170825 12:23:55.005000</v>
      </c>
    </row>
    <row r="775" spans="1:5">
      <c r="A775">
        <v>24</v>
      </c>
      <c r="B775">
        <v>653.5</v>
      </c>
      <c r="C775" t="s">
        <v>65</v>
      </c>
      <c r="D775" t="s">
        <v>1165</v>
      </c>
      <c r="E775" s="68" t="str">
        <f t="shared" si="12"/>
        <v>20170825 12:32:31.696000</v>
      </c>
    </row>
    <row r="776" spans="1:5">
      <c r="A776">
        <v>32</v>
      </c>
      <c r="B776">
        <v>653.5</v>
      </c>
      <c r="C776" t="s">
        <v>67</v>
      </c>
      <c r="D776" t="s">
        <v>1166</v>
      </c>
      <c r="E776" s="68" t="str">
        <f t="shared" si="12"/>
        <v>20170825 12:32:31.697359</v>
      </c>
    </row>
    <row r="777" spans="1:5">
      <c r="A777">
        <v>225</v>
      </c>
      <c r="B777">
        <v>653.5</v>
      </c>
      <c r="C777" t="s">
        <v>63</v>
      </c>
      <c r="D777" t="s">
        <v>1167</v>
      </c>
      <c r="E777" s="68" t="str">
        <f t="shared" si="12"/>
        <v>20170825 12:32:31.707000</v>
      </c>
    </row>
    <row r="778" spans="1:5">
      <c r="A778">
        <v>81</v>
      </c>
      <c r="B778">
        <v>652.5</v>
      </c>
      <c r="C778" t="s">
        <v>63</v>
      </c>
      <c r="D778" t="s">
        <v>1168</v>
      </c>
      <c r="E778" s="68" t="str">
        <f t="shared" si="12"/>
        <v>20170825 12:56:36.048000</v>
      </c>
    </row>
    <row r="779" spans="1:5">
      <c r="A779">
        <v>419</v>
      </c>
      <c r="B779">
        <v>652.5</v>
      </c>
      <c r="C779" t="s">
        <v>63</v>
      </c>
      <c r="D779" t="s">
        <v>1168</v>
      </c>
      <c r="E779" s="68" t="str">
        <f t="shared" si="12"/>
        <v>20170825 12:56:36.048000</v>
      </c>
    </row>
    <row r="780" spans="1:5">
      <c r="A780">
        <v>550</v>
      </c>
      <c r="B780">
        <v>651.5</v>
      </c>
      <c r="C780" t="s">
        <v>63</v>
      </c>
      <c r="D780" t="s">
        <v>1169</v>
      </c>
      <c r="E780" s="68" t="str">
        <f t="shared" si="12"/>
        <v>20170825 13:00:09.673000</v>
      </c>
    </row>
    <row r="781" spans="1:5">
      <c r="A781">
        <v>500</v>
      </c>
      <c r="B781">
        <v>653</v>
      </c>
      <c r="C781" t="s">
        <v>63</v>
      </c>
      <c r="D781" t="s">
        <v>1170</v>
      </c>
      <c r="E781" s="68" t="str">
        <f t="shared" si="12"/>
        <v>20170825 13:54:56.796000</v>
      </c>
    </row>
    <row r="782" spans="1:5">
      <c r="A782">
        <v>400</v>
      </c>
      <c r="B782">
        <v>653</v>
      </c>
      <c r="C782" t="s">
        <v>63</v>
      </c>
      <c r="D782" t="s">
        <v>1171</v>
      </c>
      <c r="E782" s="68" t="str">
        <f t="shared" si="12"/>
        <v>20170825 14:09:41.308000</v>
      </c>
    </row>
    <row r="783" spans="1:5">
      <c r="A783">
        <v>26</v>
      </c>
      <c r="B783">
        <v>653</v>
      </c>
      <c r="C783" t="s">
        <v>63</v>
      </c>
      <c r="D783" t="s">
        <v>1172</v>
      </c>
      <c r="E783" s="68" t="str">
        <f t="shared" si="12"/>
        <v>20170825 14:41:17.452000</v>
      </c>
    </row>
    <row r="784" spans="1:5">
      <c r="A784">
        <v>4</v>
      </c>
      <c r="B784">
        <v>653</v>
      </c>
      <c r="C784" t="s">
        <v>63</v>
      </c>
      <c r="D784" t="s">
        <v>1173</v>
      </c>
      <c r="E784" s="68" t="str">
        <f t="shared" si="12"/>
        <v>20170825 14:41:25.668000</v>
      </c>
    </row>
    <row r="785" spans="1:5">
      <c r="A785">
        <v>22</v>
      </c>
      <c r="B785">
        <v>653</v>
      </c>
      <c r="C785" t="s">
        <v>63</v>
      </c>
      <c r="D785" t="s">
        <v>1174</v>
      </c>
      <c r="E785" s="68" t="str">
        <f t="shared" si="12"/>
        <v>20170825 14:41:33.936000</v>
      </c>
    </row>
    <row r="786" spans="1:5">
      <c r="A786">
        <v>26</v>
      </c>
      <c r="B786">
        <v>653</v>
      </c>
      <c r="C786" t="s">
        <v>63</v>
      </c>
      <c r="D786" t="s">
        <v>1175</v>
      </c>
      <c r="E786" s="68" t="str">
        <f t="shared" si="12"/>
        <v>20170825 14:41:34.033000</v>
      </c>
    </row>
    <row r="787" spans="1:5">
      <c r="A787">
        <v>18</v>
      </c>
      <c r="B787">
        <v>653</v>
      </c>
      <c r="C787" t="s">
        <v>63</v>
      </c>
      <c r="D787" t="s">
        <v>1176</v>
      </c>
      <c r="E787" s="68" t="str">
        <f t="shared" si="12"/>
        <v>20170825 14:41:35.033000</v>
      </c>
    </row>
    <row r="788" spans="1:5">
      <c r="A788">
        <v>9</v>
      </c>
      <c r="B788">
        <v>653</v>
      </c>
      <c r="C788" t="s">
        <v>63</v>
      </c>
      <c r="D788" t="s">
        <v>1177</v>
      </c>
      <c r="E788" s="68" t="str">
        <f t="shared" si="12"/>
        <v>20170825 14:41:38.972000</v>
      </c>
    </row>
    <row r="789" spans="1:5">
      <c r="A789">
        <v>39</v>
      </c>
      <c r="B789">
        <v>653</v>
      </c>
      <c r="C789" t="s">
        <v>63</v>
      </c>
      <c r="D789" t="s">
        <v>1178</v>
      </c>
      <c r="E789" s="68" t="str">
        <f t="shared" si="12"/>
        <v>20170825 14:41:39.023000</v>
      </c>
    </row>
    <row r="790" spans="1:5">
      <c r="A790">
        <v>46</v>
      </c>
      <c r="B790">
        <v>653</v>
      </c>
      <c r="C790" t="s">
        <v>65</v>
      </c>
      <c r="D790" t="s">
        <v>1179</v>
      </c>
      <c r="E790" s="68" t="str">
        <f t="shared" si="12"/>
        <v>20170825 14:41:41.355000</v>
      </c>
    </row>
    <row r="791" spans="1:5">
      <c r="A791">
        <v>41</v>
      </c>
      <c r="B791">
        <v>653</v>
      </c>
      <c r="C791" t="s">
        <v>67</v>
      </c>
      <c r="D791" t="s">
        <v>1180</v>
      </c>
      <c r="E791" s="68" t="str">
        <f t="shared" si="12"/>
        <v>20170825 14:41:41.355331</v>
      </c>
    </row>
    <row r="792" spans="1:5">
      <c r="A792">
        <v>29</v>
      </c>
      <c r="B792">
        <v>653</v>
      </c>
      <c r="C792" t="s">
        <v>70</v>
      </c>
      <c r="D792" t="s">
        <v>1181</v>
      </c>
      <c r="E792" s="68" t="str">
        <f t="shared" si="12"/>
        <v>20170825 14:41:41.355375</v>
      </c>
    </row>
    <row r="793" spans="1:5">
      <c r="A793">
        <v>140</v>
      </c>
      <c r="B793">
        <v>653</v>
      </c>
      <c r="C793" t="s">
        <v>63</v>
      </c>
      <c r="D793" t="s">
        <v>1182</v>
      </c>
      <c r="E793" s="68" t="str">
        <f t="shared" si="12"/>
        <v>20170825 14:41:41.365000</v>
      </c>
    </row>
    <row r="794" spans="1:5">
      <c r="A794">
        <v>22</v>
      </c>
      <c r="B794">
        <v>652.5</v>
      </c>
      <c r="C794" t="s">
        <v>70</v>
      </c>
      <c r="D794" t="s">
        <v>1183</v>
      </c>
      <c r="E794" s="68" t="str">
        <f t="shared" si="12"/>
        <v>20170825 14:42:35.663733</v>
      </c>
    </row>
    <row r="795" spans="1:5">
      <c r="A795">
        <v>2</v>
      </c>
      <c r="B795">
        <v>652.5</v>
      </c>
      <c r="C795" t="s">
        <v>67</v>
      </c>
      <c r="D795" t="s">
        <v>1184</v>
      </c>
      <c r="E795" s="68" t="str">
        <f t="shared" si="12"/>
        <v>20170825 14:42:35.663941</v>
      </c>
    </row>
    <row r="796" spans="1:5">
      <c r="A796">
        <v>125</v>
      </c>
      <c r="B796">
        <v>652.5</v>
      </c>
      <c r="C796" t="s">
        <v>63</v>
      </c>
      <c r="D796" t="s">
        <v>1185</v>
      </c>
      <c r="E796" s="68" t="str">
        <f t="shared" si="12"/>
        <v>20170825 14:43:17.514000</v>
      </c>
    </row>
    <row r="797" spans="1:5">
      <c r="A797">
        <v>88</v>
      </c>
      <c r="B797">
        <v>652.5</v>
      </c>
      <c r="C797" t="s">
        <v>63</v>
      </c>
      <c r="D797" t="s">
        <v>1186</v>
      </c>
      <c r="E797" s="68" t="str">
        <f t="shared" si="12"/>
        <v>20170825 14:43:27.843000</v>
      </c>
    </row>
    <row r="798" spans="1:5">
      <c r="A798">
        <v>22</v>
      </c>
      <c r="B798">
        <v>652.5</v>
      </c>
      <c r="C798" t="s">
        <v>70</v>
      </c>
      <c r="D798" t="s">
        <v>1187</v>
      </c>
      <c r="E798" s="68" t="str">
        <f t="shared" si="12"/>
        <v>20170825 14:43:27.854530</v>
      </c>
    </row>
    <row r="799" spans="1:5">
      <c r="A799">
        <v>41</v>
      </c>
      <c r="B799">
        <v>652.5</v>
      </c>
      <c r="C799" t="s">
        <v>63</v>
      </c>
      <c r="D799" t="s">
        <v>1188</v>
      </c>
      <c r="E799" s="68" t="str">
        <f t="shared" si="12"/>
        <v>20170825 14:43:27.914000</v>
      </c>
    </row>
    <row r="800" spans="1:5">
      <c r="A800">
        <v>1000</v>
      </c>
      <c r="B800">
        <v>652</v>
      </c>
      <c r="C800" t="s">
        <v>63</v>
      </c>
      <c r="D800" t="s">
        <v>1189</v>
      </c>
      <c r="E800" s="68" t="str">
        <f t="shared" si="12"/>
        <v>20170825 14:43:30.415000</v>
      </c>
    </row>
    <row r="801" spans="1:5">
      <c r="A801">
        <v>850</v>
      </c>
      <c r="B801">
        <v>651.5</v>
      </c>
      <c r="C801" t="s">
        <v>63</v>
      </c>
      <c r="D801" t="s">
        <v>1190</v>
      </c>
      <c r="E801" s="68" t="str">
        <f t="shared" si="12"/>
        <v>20170825 14:46:32.844000</v>
      </c>
    </row>
    <row r="802" spans="1:5">
      <c r="A802">
        <v>300</v>
      </c>
      <c r="B802">
        <v>651.5</v>
      </c>
      <c r="C802" t="s">
        <v>63</v>
      </c>
      <c r="D802" t="s">
        <v>1191</v>
      </c>
      <c r="E802" s="68" t="str">
        <f t="shared" si="12"/>
        <v>20170825 15:05:40.326000</v>
      </c>
    </row>
    <row r="803" spans="1:5">
      <c r="A803">
        <v>131</v>
      </c>
      <c r="B803">
        <v>651</v>
      </c>
      <c r="C803" t="s">
        <v>63</v>
      </c>
      <c r="D803" t="s">
        <v>1192</v>
      </c>
      <c r="E803" s="68" t="str">
        <f t="shared" si="12"/>
        <v>20170825 15:23:37.114000</v>
      </c>
    </row>
    <row r="804" spans="1:5">
      <c r="A804">
        <v>69</v>
      </c>
      <c r="B804">
        <v>651</v>
      </c>
      <c r="C804" t="s">
        <v>63</v>
      </c>
      <c r="D804" t="s">
        <v>1193</v>
      </c>
      <c r="E804" s="68" t="str">
        <f t="shared" si="12"/>
        <v>20170825 15:24:49.043000</v>
      </c>
    </row>
    <row r="805" spans="1:5">
      <c r="A805">
        <v>200</v>
      </c>
      <c r="B805">
        <v>650.5</v>
      </c>
      <c r="C805" t="s">
        <v>63</v>
      </c>
      <c r="D805" t="s">
        <v>1194</v>
      </c>
      <c r="E805" s="68" t="str">
        <f t="shared" si="12"/>
        <v>20170825 15:28:43.187000</v>
      </c>
    </row>
    <row r="806" spans="1:5">
      <c r="A806">
        <v>200</v>
      </c>
      <c r="B806">
        <v>650</v>
      </c>
      <c r="C806" t="s">
        <v>63</v>
      </c>
      <c r="D806" t="s">
        <v>1195</v>
      </c>
      <c r="E806" s="68" t="str">
        <f t="shared" si="12"/>
        <v>20170825 15:30:33.835000</v>
      </c>
    </row>
    <row r="807" spans="1:5">
      <c r="A807">
        <v>287</v>
      </c>
      <c r="B807">
        <v>650</v>
      </c>
      <c r="C807" t="s">
        <v>63</v>
      </c>
      <c r="D807" t="s">
        <v>1196</v>
      </c>
      <c r="E807" s="68" t="str">
        <f t="shared" si="12"/>
        <v>20170825 15:30:33.836000</v>
      </c>
    </row>
    <row r="808" spans="1:5">
      <c r="A808">
        <v>38</v>
      </c>
      <c r="B808">
        <v>650</v>
      </c>
      <c r="C808" t="s">
        <v>63</v>
      </c>
      <c r="D808" t="s">
        <v>1196</v>
      </c>
      <c r="E808" s="68" t="str">
        <f t="shared" si="12"/>
        <v>20170825 15:30:33.836000</v>
      </c>
    </row>
    <row r="809" spans="1:5">
      <c r="A809">
        <v>25</v>
      </c>
      <c r="B809">
        <v>650</v>
      </c>
      <c r="C809" t="s">
        <v>63</v>
      </c>
      <c r="D809" t="s">
        <v>1197</v>
      </c>
      <c r="E809" s="68" t="str">
        <f t="shared" si="12"/>
        <v>20170825 15:30:33.844000</v>
      </c>
    </row>
    <row r="810" spans="1:5">
      <c r="A810">
        <v>187</v>
      </c>
      <c r="B810">
        <v>651</v>
      </c>
      <c r="C810" t="s">
        <v>63</v>
      </c>
      <c r="D810" t="s">
        <v>1198</v>
      </c>
      <c r="E810" s="68" t="str">
        <f t="shared" si="12"/>
        <v>20170825 15:37:09.103000</v>
      </c>
    </row>
    <row r="811" spans="1:5">
      <c r="A811">
        <v>97</v>
      </c>
      <c r="B811">
        <v>651</v>
      </c>
      <c r="C811" t="s">
        <v>63</v>
      </c>
      <c r="D811" t="s">
        <v>1198</v>
      </c>
      <c r="E811" s="68" t="str">
        <f t="shared" si="12"/>
        <v>20170825 15:37:09.103000</v>
      </c>
    </row>
    <row r="812" spans="1:5">
      <c r="A812">
        <v>46</v>
      </c>
      <c r="B812">
        <v>651</v>
      </c>
      <c r="C812" t="s">
        <v>65</v>
      </c>
      <c r="D812" t="s">
        <v>1199</v>
      </c>
      <c r="E812" s="68" t="str">
        <f t="shared" si="12"/>
        <v>20170825 15:37:09.113000</v>
      </c>
    </row>
    <row r="813" spans="1:5">
      <c r="A813">
        <v>41</v>
      </c>
      <c r="B813">
        <v>651</v>
      </c>
      <c r="C813" t="s">
        <v>67</v>
      </c>
      <c r="D813" t="s">
        <v>1200</v>
      </c>
      <c r="E813" s="68" t="str">
        <f t="shared" si="12"/>
        <v>20170825 15:37:09.113344</v>
      </c>
    </row>
    <row r="814" spans="1:5">
      <c r="A814">
        <v>29</v>
      </c>
      <c r="B814">
        <v>651</v>
      </c>
      <c r="C814" t="s">
        <v>70</v>
      </c>
      <c r="D814" t="s">
        <v>1201</v>
      </c>
      <c r="E814" s="68" t="str">
        <f t="shared" si="12"/>
        <v>20170825 15:37:09.113350</v>
      </c>
    </row>
    <row r="815" spans="1:5">
      <c r="A815">
        <v>158</v>
      </c>
      <c r="B815">
        <v>652</v>
      </c>
      <c r="C815" t="s">
        <v>63</v>
      </c>
      <c r="D815" t="s">
        <v>1202</v>
      </c>
      <c r="E815" s="68" t="str">
        <f t="shared" si="12"/>
        <v>20170825 15:45:23.896000</v>
      </c>
    </row>
    <row r="816" spans="1:5">
      <c r="A816">
        <v>22</v>
      </c>
      <c r="B816">
        <v>652</v>
      </c>
      <c r="C816" t="s">
        <v>70</v>
      </c>
      <c r="D816" t="s">
        <v>1203</v>
      </c>
      <c r="E816" s="68" t="str">
        <f t="shared" si="12"/>
        <v>20170825 15:45:23.912843</v>
      </c>
    </row>
    <row r="817" spans="1:5">
      <c r="A817">
        <v>55</v>
      </c>
      <c r="B817">
        <v>652</v>
      </c>
      <c r="C817" t="s">
        <v>63</v>
      </c>
      <c r="D817" t="s">
        <v>1204</v>
      </c>
      <c r="E817" s="68" t="str">
        <f t="shared" si="12"/>
        <v>20170825 15:45:54.521000</v>
      </c>
    </row>
    <row r="818" spans="1:5">
      <c r="A818">
        <v>12</v>
      </c>
      <c r="B818">
        <v>652</v>
      </c>
      <c r="C818" t="s">
        <v>65</v>
      </c>
      <c r="D818" t="s">
        <v>1205</v>
      </c>
      <c r="E818" s="68" t="str">
        <f t="shared" si="12"/>
        <v>20170825 15:45:54.531000</v>
      </c>
    </row>
    <row r="819" spans="1:5">
      <c r="A819">
        <v>31</v>
      </c>
      <c r="B819">
        <v>652</v>
      </c>
      <c r="C819" t="s">
        <v>67</v>
      </c>
      <c r="D819" t="s">
        <v>1206</v>
      </c>
      <c r="E819" s="68" t="str">
        <f t="shared" si="12"/>
        <v>20170825 15:45:54.531191</v>
      </c>
    </row>
    <row r="820" spans="1:5">
      <c r="A820">
        <v>22</v>
      </c>
      <c r="B820">
        <v>652</v>
      </c>
      <c r="C820" t="s">
        <v>70</v>
      </c>
      <c r="D820" t="s">
        <v>1207</v>
      </c>
      <c r="E820" s="68" t="str">
        <f t="shared" si="12"/>
        <v>20170825 15:45:54.531228</v>
      </c>
    </row>
    <row r="821" spans="1:5">
      <c r="A821">
        <v>81</v>
      </c>
      <c r="B821">
        <v>651.5</v>
      </c>
      <c r="C821" t="s">
        <v>65</v>
      </c>
      <c r="D821" t="s">
        <v>1208</v>
      </c>
      <c r="E821" s="68" t="str">
        <f t="shared" si="12"/>
        <v>20170825 15:58:40.847000</v>
      </c>
    </row>
    <row r="822" spans="1:5">
      <c r="A822">
        <v>81</v>
      </c>
      <c r="B822">
        <v>651.5</v>
      </c>
      <c r="C822" t="s">
        <v>65</v>
      </c>
      <c r="D822" t="s">
        <v>1209</v>
      </c>
      <c r="E822" s="68" t="str">
        <f t="shared" si="12"/>
        <v>20170825 15:59:14.850000</v>
      </c>
    </row>
    <row r="823" spans="1:5">
      <c r="A823">
        <v>1</v>
      </c>
      <c r="B823">
        <v>651.5</v>
      </c>
      <c r="C823" t="s">
        <v>67</v>
      </c>
      <c r="D823" t="s">
        <v>1210</v>
      </c>
      <c r="E823" s="68" t="str">
        <f t="shared" si="12"/>
        <v>20170825 15:59:14.850475</v>
      </c>
    </row>
    <row r="824" spans="1:5">
      <c r="A824">
        <v>6</v>
      </c>
      <c r="B824">
        <v>651.5</v>
      </c>
      <c r="C824" t="s">
        <v>65</v>
      </c>
      <c r="D824" t="s">
        <v>1211</v>
      </c>
      <c r="E824" s="68" t="str">
        <f t="shared" si="12"/>
        <v>20170825 15:59:48.850000</v>
      </c>
    </row>
    <row r="825" spans="1:5">
      <c r="A825">
        <v>75</v>
      </c>
      <c r="B825">
        <v>651.5</v>
      </c>
      <c r="C825" t="s">
        <v>65</v>
      </c>
      <c r="D825" t="s">
        <v>1212</v>
      </c>
      <c r="E825" s="68" t="str">
        <f t="shared" si="12"/>
        <v>20170825 16:00:22.857000</v>
      </c>
    </row>
    <row r="826" spans="1:5">
      <c r="A826">
        <v>81</v>
      </c>
      <c r="B826">
        <v>651.5</v>
      </c>
      <c r="C826" t="s">
        <v>65</v>
      </c>
      <c r="D826" t="s">
        <v>1213</v>
      </c>
      <c r="E826" s="68" t="str">
        <f t="shared" si="12"/>
        <v>20170825 16:00:57.855000</v>
      </c>
    </row>
    <row r="827" spans="1:5">
      <c r="A827">
        <v>8</v>
      </c>
      <c r="B827">
        <v>651.5</v>
      </c>
      <c r="C827" t="s">
        <v>65</v>
      </c>
      <c r="D827" t="s">
        <v>1214</v>
      </c>
      <c r="E827" s="68" t="str">
        <f t="shared" si="12"/>
        <v>20170825 16:01:32.857000</v>
      </c>
    </row>
    <row r="828" spans="1:5">
      <c r="A828">
        <v>73</v>
      </c>
      <c r="B828">
        <v>651.5</v>
      </c>
      <c r="C828" t="s">
        <v>65</v>
      </c>
      <c r="D828" t="s">
        <v>1215</v>
      </c>
      <c r="E828" s="68" t="str">
        <f t="shared" si="12"/>
        <v>20170825 16:02:06.861000</v>
      </c>
    </row>
    <row r="829" spans="1:5">
      <c r="A829">
        <v>213</v>
      </c>
      <c r="B829">
        <v>651.5</v>
      </c>
      <c r="C829" t="s">
        <v>63</v>
      </c>
      <c r="D829" t="s">
        <v>1216</v>
      </c>
      <c r="E829" s="68" t="str">
        <f t="shared" si="12"/>
        <v>20170825 16:02:10.230000</v>
      </c>
    </row>
    <row r="830" spans="1:5">
      <c r="A830">
        <v>47</v>
      </c>
      <c r="B830">
        <v>651.5</v>
      </c>
      <c r="C830" t="s">
        <v>65</v>
      </c>
      <c r="D830" t="s">
        <v>1217</v>
      </c>
      <c r="E830" s="68" t="str">
        <f t="shared" si="12"/>
        <v>20170825 16:02:10.240000</v>
      </c>
    </row>
    <row r="831" spans="1:5">
      <c r="A831">
        <v>25</v>
      </c>
      <c r="B831">
        <v>651.5</v>
      </c>
      <c r="C831" t="s">
        <v>65</v>
      </c>
      <c r="D831" t="s">
        <v>1218</v>
      </c>
      <c r="E831" s="68" t="str">
        <f t="shared" si="12"/>
        <v>20170825 16:02:10.241000</v>
      </c>
    </row>
    <row r="832" spans="1:5">
      <c r="A832">
        <v>9</v>
      </c>
      <c r="B832">
        <v>651.5</v>
      </c>
      <c r="C832" t="s">
        <v>65</v>
      </c>
      <c r="D832" t="s">
        <v>1218</v>
      </c>
      <c r="E832" s="68" t="str">
        <f t="shared" si="12"/>
        <v>20170825 16:02:10.241000</v>
      </c>
    </row>
    <row r="833" spans="1:5">
      <c r="A833">
        <v>24</v>
      </c>
      <c r="B833">
        <v>652.5</v>
      </c>
      <c r="C833" t="s">
        <v>63</v>
      </c>
      <c r="D833" t="s">
        <v>1219</v>
      </c>
      <c r="E833" s="68" t="str">
        <f t="shared" si="12"/>
        <v>20170825 16:29:29.724000</v>
      </c>
    </row>
    <row r="834" spans="1:5">
      <c r="A834">
        <v>172</v>
      </c>
      <c r="B834">
        <v>652.5</v>
      </c>
      <c r="C834" t="s">
        <v>63</v>
      </c>
      <c r="D834" t="s">
        <v>1219</v>
      </c>
      <c r="E834" s="68" t="str">
        <f t="shared" ref="E834:E848" si="13">LEFT(D834,FIND(" ",D834)-1)&amp;" "&amp;IF((MID(D834,FIND(" ",D834)+1,2))&lt;"23",MID(D834,FIND(" ",D834)+1,2) + 2 - VALUE(MID(D834,28,1)),"0"&amp;"0")&amp;MID(D834,FIND(" ",D834)+3,13)</f>
        <v>20170825 16:29:29.724000</v>
      </c>
    </row>
    <row r="835" spans="1:5">
      <c r="A835">
        <v>172</v>
      </c>
      <c r="B835">
        <v>652.5</v>
      </c>
      <c r="C835" t="s">
        <v>63</v>
      </c>
      <c r="D835" t="s">
        <v>1219</v>
      </c>
      <c r="E835" s="68" t="str">
        <f t="shared" si="13"/>
        <v>20170825 16:29:29.724000</v>
      </c>
    </row>
    <row r="836" spans="1:5">
      <c r="A836">
        <v>16</v>
      </c>
      <c r="B836">
        <v>652.5</v>
      </c>
      <c r="C836" t="s">
        <v>63</v>
      </c>
      <c r="D836" t="s">
        <v>1219</v>
      </c>
      <c r="E836" s="68" t="str">
        <f t="shared" si="13"/>
        <v>20170825 16:29:29.724000</v>
      </c>
    </row>
    <row r="837" spans="1:5">
      <c r="A837">
        <v>170</v>
      </c>
      <c r="B837">
        <v>652.5</v>
      </c>
      <c r="C837" t="s">
        <v>63</v>
      </c>
      <c r="D837" t="s">
        <v>1219</v>
      </c>
      <c r="E837" s="68" t="str">
        <f t="shared" si="13"/>
        <v>20170825 16:29:29.724000</v>
      </c>
    </row>
    <row r="838" spans="1:5">
      <c r="A838">
        <v>200</v>
      </c>
      <c r="B838">
        <v>652.5</v>
      </c>
      <c r="C838" t="s">
        <v>63</v>
      </c>
      <c r="D838" t="s">
        <v>1219</v>
      </c>
      <c r="E838" s="68" t="str">
        <f t="shared" si="13"/>
        <v>20170825 16:29:29.724000</v>
      </c>
    </row>
    <row r="839" spans="1:5">
      <c r="A839">
        <v>90</v>
      </c>
      <c r="B839">
        <v>652.5</v>
      </c>
      <c r="C839" t="s">
        <v>63</v>
      </c>
      <c r="D839" t="s">
        <v>1219</v>
      </c>
      <c r="E839" s="68" t="str">
        <f t="shared" si="13"/>
        <v>20170825 16:29:29.724000</v>
      </c>
    </row>
    <row r="840" spans="1:5">
      <c r="A840">
        <v>116</v>
      </c>
      <c r="B840">
        <v>652.5</v>
      </c>
      <c r="C840" t="s">
        <v>63</v>
      </c>
      <c r="D840" t="s">
        <v>1219</v>
      </c>
      <c r="E840" s="68" t="str">
        <f t="shared" si="13"/>
        <v>20170825 16:29:29.724000</v>
      </c>
    </row>
    <row r="841" spans="1:5">
      <c r="A841">
        <v>74</v>
      </c>
      <c r="B841">
        <v>652.5</v>
      </c>
      <c r="C841" t="s">
        <v>63</v>
      </c>
      <c r="D841" t="s">
        <v>1219</v>
      </c>
      <c r="E841" s="68" t="str">
        <f t="shared" si="13"/>
        <v>20170825 16:29:29.724000</v>
      </c>
    </row>
    <row r="842" spans="1:5">
      <c r="A842">
        <v>151</v>
      </c>
      <c r="B842">
        <v>652.5</v>
      </c>
      <c r="C842" t="s">
        <v>63</v>
      </c>
      <c r="D842" t="s">
        <v>1219</v>
      </c>
      <c r="E842" s="68" t="str">
        <f t="shared" si="13"/>
        <v>20170825 16:29:29.724000</v>
      </c>
    </row>
    <row r="843" spans="1:5">
      <c r="A843">
        <v>73</v>
      </c>
      <c r="B843">
        <v>652.5</v>
      </c>
      <c r="C843" t="s">
        <v>63</v>
      </c>
      <c r="D843" t="s">
        <v>1219</v>
      </c>
      <c r="E843" s="68" t="str">
        <f t="shared" si="13"/>
        <v>20170825 16:29:29.724000</v>
      </c>
    </row>
    <row r="844" spans="1:5">
      <c r="A844">
        <v>100</v>
      </c>
      <c r="B844">
        <v>652.5</v>
      </c>
      <c r="C844" t="s">
        <v>63</v>
      </c>
      <c r="D844" t="s">
        <v>1219</v>
      </c>
      <c r="E844" s="68" t="str">
        <f t="shared" si="13"/>
        <v>20170825 16:29:29.724000</v>
      </c>
    </row>
    <row r="845" spans="1:5">
      <c r="A845">
        <v>79</v>
      </c>
      <c r="B845">
        <v>652.5</v>
      </c>
      <c r="C845" t="s">
        <v>63</v>
      </c>
      <c r="D845" t="s">
        <v>1219</v>
      </c>
      <c r="E845" s="68" t="str">
        <f t="shared" si="13"/>
        <v>20170825 16:29:29.724000</v>
      </c>
    </row>
    <row r="846" spans="1:5">
      <c r="A846">
        <v>63</v>
      </c>
      <c r="B846">
        <v>652.5</v>
      </c>
      <c r="C846" t="s">
        <v>63</v>
      </c>
      <c r="D846" t="s">
        <v>1219</v>
      </c>
      <c r="E846" s="68" t="str">
        <f t="shared" si="13"/>
        <v>20170825 16:29:29.724000</v>
      </c>
    </row>
    <row r="847" spans="1:5">
      <c r="A847">
        <v>86</v>
      </c>
      <c r="B847">
        <v>652</v>
      </c>
      <c r="C847" t="s">
        <v>63</v>
      </c>
      <c r="D847" t="s">
        <v>1220</v>
      </c>
      <c r="E847" s="68" t="str">
        <f t="shared" si="13"/>
        <v>20170825 16:32:27.741000</v>
      </c>
    </row>
    <row r="848" spans="1:5">
      <c r="A848">
        <v>1964</v>
      </c>
      <c r="B848">
        <v>652</v>
      </c>
      <c r="C848" t="s">
        <v>63</v>
      </c>
      <c r="D848" t="s">
        <v>1220</v>
      </c>
      <c r="E848" s="68" t="str">
        <f t="shared" si="13"/>
        <v>20170825 16:32:27.741000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L142"/>
  <sheetViews>
    <sheetView workbookViewId="0">
      <selection activeCell="H3" sqref="H3:L8"/>
    </sheetView>
  </sheetViews>
  <sheetFormatPr defaultRowHeight="12.75"/>
  <cols>
    <col min="3" max="3" width="7" customWidth="1"/>
    <col min="4" max="4" width="9.140625" hidden="1" customWidth="1"/>
    <col min="5" max="5" width="24.42578125" customWidth="1"/>
    <col min="6" max="6" width="11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4.4257812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96</v>
      </c>
      <c r="B2">
        <v>655</v>
      </c>
      <c r="C2" t="s">
        <v>63</v>
      </c>
      <c r="D2" t="s">
        <v>1127</v>
      </c>
      <c r="E2" s="68" t="str">
        <f t="shared" ref="E2:E65" si="0">LEFT(D2,FIND(" ",D2)-1)&amp;" "&amp;IF((MID(D2,FIND(" ",D2)+1,2))&lt;"23",MID(D2,FIND(" ",D2)+1,2) + 2 - VALUE(MID(D2,28,1)),"0"&amp;"0")&amp;MID(D2,FIND(" ",D2)+3,13)</f>
        <v>20170825 9:00:51.737000</v>
      </c>
      <c r="F2" s="69">
        <f t="shared" ref="F2:F65" si="1">A2*B2</f>
        <v>62880</v>
      </c>
    </row>
    <row r="3" spans="1:12">
      <c r="A3">
        <v>69</v>
      </c>
      <c r="B3">
        <v>655</v>
      </c>
      <c r="C3" t="s">
        <v>63</v>
      </c>
      <c r="D3" t="s">
        <v>1127</v>
      </c>
      <c r="E3" s="68" t="str">
        <f t="shared" si="0"/>
        <v>20170825 9:00:51.737000</v>
      </c>
      <c r="F3" s="69">
        <f t="shared" si="1"/>
        <v>45195</v>
      </c>
      <c r="H3" s="77" t="s">
        <v>150</v>
      </c>
      <c r="I3" s="70" t="s">
        <v>151</v>
      </c>
      <c r="J3" s="99" t="s">
        <v>152</v>
      </c>
      <c r="K3" s="72" t="s">
        <v>153</v>
      </c>
      <c r="L3" s="72" t="s">
        <v>154</v>
      </c>
    </row>
    <row r="4" spans="1:12">
      <c r="A4">
        <v>42</v>
      </c>
      <c r="B4">
        <v>655</v>
      </c>
      <c r="C4" t="s">
        <v>63</v>
      </c>
      <c r="D4" t="s">
        <v>1127</v>
      </c>
      <c r="E4" s="68" t="str">
        <f t="shared" si="0"/>
        <v>20170825 9:00:51.737000</v>
      </c>
      <c r="F4" s="69">
        <f t="shared" si="1"/>
        <v>27510</v>
      </c>
      <c r="H4" s="73" t="s">
        <v>70</v>
      </c>
      <c r="I4" s="70">
        <v>209</v>
      </c>
      <c r="J4" s="98">
        <v>652.75</v>
      </c>
      <c r="K4" s="75">
        <f>I4*L4</f>
        <v>136453</v>
      </c>
      <c r="L4" s="75">
        <f>SUMIF($C$2:$C$10000,"="&amp;H4,$F$2:$F$10000)/I4</f>
        <v>652.88516746411483</v>
      </c>
    </row>
    <row r="5" spans="1:12">
      <c r="A5">
        <v>143</v>
      </c>
      <c r="B5">
        <v>655</v>
      </c>
      <c r="C5" t="s">
        <v>63</v>
      </c>
      <c r="D5" t="s">
        <v>1127</v>
      </c>
      <c r="E5" s="68" t="str">
        <f t="shared" si="0"/>
        <v>20170825 9:00:51.737000</v>
      </c>
      <c r="F5" s="69">
        <f t="shared" si="1"/>
        <v>93665</v>
      </c>
      <c r="H5" s="73" t="s">
        <v>67</v>
      </c>
      <c r="I5" s="70">
        <v>267</v>
      </c>
      <c r="J5" s="98">
        <v>653</v>
      </c>
      <c r="K5" s="75">
        <f t="shared" ref="K5:K7" si="2">I5*L5</f>
        <v>174405.5</v>
      </c>
      <c r="L5" s="75">
        <f>SUMIF($C$2:$C$10000,"="&amp;H5,$F$2:$F$10000)/I5</f>
        <v>653.20411985018723</v>
      </c>
    </row>
    <row r="6" spans="1:12">
      <c r="A6">
        <v>269</v>
      </c>
      <c r="B6">
        <v>653.5</v>
      </c>
      <c r="C6" t="s">
        <v>63</v>
      </c>
      <c r="D6" t="s">
        <v>1128</v>
      </c>
      <c r="E6" s="68" t="str">
        <f t="shared" si="0"/>
        <v>20170825 9:03:50.673000</v>
      </c>
      <c r="F6" s="69">
        <f t="shared" si="1"/>
        <v>175791.5</v>
      </c>
      <c r="H6" s="73" t="s">
        <v>65</v>
      </c>
      <c r="I6" s="70">
        <v>714</v>
      </c>
      <c r="J6" s="98">
        <v>652.31578947368416</v>
      </c>
      <c r="K6" s="75">
        <f t="shared" si="2"/>
        <v>465576.49999999994</v>
      </c>
      <c r="L6" s="75">
        <f t="shared" ref="L6:L7" si="3">SUMIF($C$2:$C$10000,"="&amp;H6,$F$2:$F$10000)/I6</f>
        <v>652.0679271708683</v>
      </c>
    </row>
    <row r="7" spans="1:12">
      <c r="A7">
        <v>81</v>
      </c>
      <c r="B7">
        <v>653.5</v>
      </c>
      <c r="C7" t="s">
        <v>63</v>
      </c>
      <c r="D7" t="s">
        <v>1129</v>
      </c>
      <c r="E7" s="68" t="str">
        <f t="shared" si="0"/>
        <v>20170825 9:05:02.217000</v>
      </c>
      <c r="F7" s="69">
        <f t="shared" si="1"/>
        <v>52933.5</v>
      </c>
      <c r="H7" s="73" t="s">
        <v>63</v>
      </c>
      <c r="I7" s="70">
        <v>16810</v>
      </c>
      <c r="J7" s="98">
        <v>653.30288461538464</v>
      </c>
      <c r="K7" s="75">
        <f t="shared" si="2"/>
        <v>10975990</v>
      </c>
      <c r="L7" s="75">
        <f t="shared" si="3"/>
        <v>652.94408090422371</v>
      </c>
    </row>
    <row r="8" spans="1:12">
      <c r="A8">
        <v>151</v>
      </c>
      <c r="B8">
        <v>651</v>
      </c>
      <c r="C8" t="s">
        <v>63</v>
      </c>
      <c r="D8" t="s">
        <v>1130</v>
      </c>
      <c r="E8" s="68" t="str">
        <f t="shared" si="0"/>
        <v>20170825 9:07:36.694000</v>
      </c>
      <c r="F8" s="69">
        <f t="shared" si="1"/>
        <v>98301</v>
      </c>
      <c r="H8" s="73" t="s">
        <v>155</v>
      </c>
      <c r="I8" s="70">
        <v>18000</v>
      </c>
      <c r="J8" s="98">
        <v>653.11702127659578</v>
      </c>
      <c r="K8" s="76">
        <f>SUM(K4:K7)</f>
        <v>11752425</v>
      </c>
      <c r="L8" s="76">
        <f>SUM(F1:F9999)/GETPIVOTDATA("Sum of Volume",$I$4)</f>
        <v>652.91250000000002</v>
      </c>
    </row>
    <row r="9" spans="1:12">
      <c r="A9">
        <v>60</v>
      </c>
      <c r="B9">
        <v>651</v>
      </c>
      <c r="C9" t="s">
        <v>63</v>
      </c>
      <c r="D9" t="s">
        <v>1131</v>
      </c>
      <c r="E9" s="68" t="str">
        <f t="shared" si="0"/>
        <v>20170825 9:07:46.238000</v>
      </c>
      <c r="F9" s="69">
        <f t="shared" si="1"/>
        <v>39060</v>
      </c>
    </row>
    <row r="10" spans="1:12">
      <c r="A10">
        <v>21</v>
      </c>
      <c r="B10">
        <v>651</v>
      </c>
      <c r="C10" t="s">
        <v>63</v>
      </c>
      <c r="D10" t="s">
        <v>1132</v>
      </c>
      <c r="E10" s="68" t="str">
        <f t="shared" si="0"/>
        <v>20170825 9:07:47.742000</v>
      </c>
      <c r="F10" s="69">
        <f t="shared" si="1"/>
        <v>13671</v>
      </c>
    </row>
    <row r="11" spans="1:12">
      <c r="A11">
        <v>32</v>
      </c>
      <c r="B11">
        <v>653.5</v>
      </c>
      <c r="C11" t="s">
        <v>63</v>
      </c>
      <c r="D11" t="s">
        <v>1133</v>
      </c>
      <c r="E11" s="68" t="str">
        <f t="shared" si="0"/>
        <v>20170825 9:13:51.958000</v>
      </c>
      <c r="F11" s="69">
        <f t="shared" si="1"/>
        <v>20912</v>
      </c>
    </row>
    <row r="12" spans="1:12">
      <c r="A12">
        <v>100</v>
      </c>
      <c r="B12">
        <v>653.5</v>
      </c>
      <c r="C12" t="s">
        <v>63</v>
      </c>
      <c r="D12" t="s">
        <v>1133</v>
      </c>
      <c r="E12" s="68" t="str">
        <f t="shared" si="0"/>
        <v>20170825 9:13:51.958000</v>
      </c>
      <c r="F12" s="69">
        <f t="shared" si="1"/>
        <v>65350</v>
      </c>
    </row>
    <row r="13" spans="1:12">
      <c r="A13">
        <v>129</v>
      </c>
      <c r="B13">
        <v>653.5</v>
      </c>
      <c r="C13" t="s">
        <v>63</v>
      </c>
      <c r="D13" t="s">
        <v>1133</v>
      </c>
      <c r="E13" s="68" t="str">
        <f t="shared" si="0"/>
        <v>20170825 9:13:51.958000</v>
      </c>
      <c r="F13" s="69">
        <f t="shared" si="1"/>
        <v>84301.5</v>
      </c>
    </row>
    <row r="14" spans="1:12">
      <c r="A14">
        <v>90</v>
      </c>
      <c r="B14">
        <v>658</v>
      </c>
      <c r="C14" t="s">
        <v>63</v>
      </c>
      <c r="D14" t="s">
        <v>1134</v>
      </c>
      <c r="E14" s="68" t="str">
        <f t="shared" si="0"/>
        <v>20170825 9:20:44.279000</v>
      </c>
      <c r="F14" s="69">
        <f t="shared" si="1"/>
        <v>59220</v>
      </c>
    </row>
    <row r="15" spans="1:12">
      <c r="A15">
        <v>95</v>
      </c>
      <c r="B15">
        <v>658</v>
      </c>
      <c r="C15" t="s">
        <v>63</v>
      </c>
      <c r="D15" t="s">
        <v>1134</v>
      </c>
      <c r="E15" s="68" t="str">
        <f t="shared" si="0"/>
        <v>20170825 9:20:44.279000</v>
      </c>
      <c r="F15" s="69">
        <f t="shared" si="1"/>
        <v>62510</v>
      </c>
    </row>
    <row r="16" spans="1:12">
      <c r="A16">
        <v>100</v>
      </c>
      <c r="B16">
        <v>658</v>
      </c>
      <c r="C16" t="s">
        <v>63</v>
      </c>
      <c r="D16" t="s">
        <v>1134</v>
      </c>
      <c r="E16" s="68" t="str">
        <f t="shared" si="0"/>
        <v>20170825 9:20:44.279000</v>
      </c>
      <c r="F16" s="69">
        <f t="shared" si="1"/>
        <v>65800</v>
      </c>
    </row>
    <row r="17" spans="1:6">
      <c r="A17">
        <v>100</v>
      </c>
      <c r="B17">
        <v>658</v>
      </c>
      <c r="C17" t="s">
        <v>63</v>
      </c>
      <c r="D17" t="s">
        <v>1134</v>
      </c>
      <c r="E17" s="68" t="str">
        <f t="shared" si="0"/>
        <v>20170825 9:20:44.279000</v>
      </c>
      <c r="F17" s="69">
        <f t="shared" si="1"/>
        <v>65800</v>
      </c>
    </row>
    <row r="18" spans="1:6">
      <c r="A18">
        <v>15</v>
      </c>
      <c r="B18">
        <v>658</v>
      </c>
      <c r="C18" t="s">
        <v>63</v>
      </c>
      <c r="D18" t="s">
        <v>1134</v>
      </c>
      <c r="E18" s="68" t="str">
        <f t="shared" si="0"/>
        <v>20170825 9:20:44.279000</v>
      </c>
      <c r="F18" s="69">
        <f t="shared" si="1"/>
        <v>9870</v>
      </c>
    </row>
    <row r="19" spans="1:6">
      <c r="A19">
        <v>145</v>
      </c>
      <c r="B19">
        <v>658.5</v>
      </c>
      <c r="C19" t="s">
        <v>63</v>
      </c>
      <c r="D19" t="s">
        <v>1135</v>
      </c>
      <c r="E19" s="68" t="str">
        <f t="shared" si="0"/>
        <v>20170825 9:21:03.818000</v>
      </c>
      <c r="F19" s="69">
        <f t="shared" si="1"/>
        <v>95482.5</v>
      </c>
    </row>
    <row r="20" spans="1:6">
      <c r="A20">
        <v>120</v>
      </c>
      <c r="B20">
        <v>658.5</v>
      </c>
      <c r="C20" t="s">
        <v>63</v>
      </c>
      <c r="D20" t="s">
        <v>1135</v>
      </c>
      <c r="E20" s="68" t="str">
        <f t="shared" si="0"/>
        <v>20170825 9:21:03.818000</v>
      </c>
      <c r="F20" s="69">
        <f t="shared" si="1"/>
        <v>79020</v>
      </c>
    </row>
    <row r="21" spans="1:6">
      <c r="A21">
        <v>172</v>
      </c>
      <c r="B21">
        <v>658.5</v>
      </c>
      <c r="C21" t="s">
        <v>63</v>
      </c>
      <c r="D21" t="s">
        <v>1135</v>
      </c>
      <c r="E21" s="68" t="str">
        <f t="shared" si="0"/>
        <v>20170825 9:21:03.818000</v>
      </c>
      <c r="F21" s="69">
        <f t="shared" si="1"/>
        <v>113262</v>
      </c>
    </row>
    <row r="22" spans="1:6">
      <c r="A22">
        <v>13</v>
      </c>
      <c r="B22">
        <v>658.5</v>
      </c>
      <c r="C22" t="s">
        <v>63</v>
      </c>
      <c r="D22" t="s">
        <v>1135</v>
      </c>
      <c r="E22" s="68" t="str">
        <f t="shared" si="0"/>
        <v>20170825 9:21:03.818000</v>
      </c>
      <c r="F22" s="69">
        <f t="shared" si="1"/>
        <v>8560.5</v>
      </c>
    </row>
    <row r="23" spans="1:6">
      <c r="A23">
        <v>400</v>
      </c>
      <c r="B23">
        <v>655</v>
      </c>
      <c r="C23" t="s">
        <v>63</v>
      </c>
      <c r="D23" t="s">
        <v>1136</v>
      </c>
      <c r="E23" s="68" t="str">
        <f t="shared" si="0"/>
        <v>20170825 9:27:02.673000</v>
      </c>
      <c r="F23" s="69">
        <f t="shared" si="1"/>
        <v>262000</v>
      </c>
    </row>
    <row r="24" spans="1:6">
      <c r="A24">
        <v>89</v>
      </c>
      <c r="B24">
        <v>653.5</v>
      </c>
      <c r="C24" t="s">
        <v>63</v>
      </c>
      <c r="D24" t="s">
        <v>1137</v>
      </c>
      <c r="E24" s="68" t="str">
        <f t="shared" si="0"/>
        <v>20170825 9:49:57.490000</v>
      </c>
      <c r="F24" s="69">
        <f t="shared" si="1"/>
        <v>58161.5</v>
      </c>
    </row>
    <row r="25" spans="1:6">
      <c r="A25">
        <v>57</v>
      </c>
      <c r="B25">
        <v>652</v>
      </c>
      <c r="C25" t="s">
        <v>63</v>
      </c>
      <c r="D25" t="s">
        <v>1138</v>
      </c>
      <c r="E25" s="68" t="str">
        <f t="shared" si="0"/>
        <v>20170825 10:05:32.330000</v>
      </c>
      <c r="F25" s="69">
        <f t="shared" si="1"/>
        <v>37164</v>
      </c>
    </row>
    <row r="26" spans="1:6">
      <c r="A26">
        <v>34</v>
      </c>
      <c r="B26">
        <v>652</v>
      </c>
      <c r="C26" t="s">
        <v>63</v>
      </c>
      <c r="D26" t="s">
        <v>1138</v>
      </c>
      <c r="E26" s="68" t="str">
        <f t="shared" si="0"/>
        <v>20170825 10:05:32.330000</v>
      </c>
      <c r="F26" s="69">
        <f t="shared" si="1"/>
        <v>22168</v>
      </c>
    </row>
    <row r="27" spans="1:6">
      <c r="A27">
        <v>79</v>
      </c>
      <c r="B27">
        <v>652</v>
      </c>
      <c r="C27" t="s">
        <v>63</v>
      </c>
      <c r="D27" t="s">
        <v>1138</v>
      </c>
      <c r="E27" s="68" t="str">
        <f t="shared" si="0"/>
        <v>20170825 10:05:32.330000</v>
      </c>
      <c r="F27" s="69">
        <f t="shared" si="1"/>
        <v>51508</v>
      </c>
    </row>
    <row r="28" spans="1:6">
      <c r="A28">
        <v>86</v>
      </c>
      <c r="B28">
        <v>652</v>
      </c>
      <c r="C28" t="s">
        <v>63</v>
      </c>
      <c r="D28" t="s">
        <v>1138</v>
      </c>
      <c r="E28" s="68" t="str">
        <f t="shared" si="0"/>
        <v>20170825 10:05:32.330000</v>
      </c>
      <c r="F28" s="69">
        <f t="shared" si="1"/>
        <v>56072</v>
      </c>
    </row>
    <row r="29" spans="1:6">
      <c r="A29">
        <v>90</v>
      </c>
      <c r="B29">
        <v>652</v>
      </c>
      <c r="C29" t="s">
        <v>63</v>
      </c>
      <c r="D29" t="s">
        <v>1138</v>
      </c>
      <c r="E29" s="68" t="str">
        <f t="shared" si="0"/>
        <v>20170825 10:05:32.330000</v>
      </c>
      <c r="F29" s="69">
        <f t="shared" si="1"/>
        <v>58680</v>
      </c>
    </row>
    <row r="30" spans="1:6">
      <c r="A30">
        <v>4</v>
      </c>
      <c r="B30">
        <v>652</v>
      </c>
      <c r="C30" t="s">
        <v>63</v>
      </c>
      <c r="D30" t="s">
        <v>1138</v>
      </c>
      <c r="E30" s="68" t="str">
        <f t="shared" si="0"/>
        <v>20170825 10:05:32.330000</v>
      </c>
      <c r="F30" s="69">
        <f t="shared" si="1"/>
        <v>2608</v>
      </c>
    </row>
    <row r="31" spans="1:6">
      <c r="A31">
        <v>185</v>
      </c>
      <c r="B31">
        <v>651</v>
      </c>
      <c r="C31" t="s">
        <v>63</v>
      </c>
      <c r="D31" t="s">
        <v>1139</v>
      </c>
      <c r="E31" s="68" t="str">
        <f t="shared" si="0"/>
        <v>20170825 10:18:24.564000</v>
      </c>
      <c r="F31" s="69">
        <f t="shared" si="1"/>
        <v>120435</v>
      </c>
    </row>
    <row r="32" spans="1:6">
      <c r="A32">
        <v>14</v>
      </c>
      <c r="B32">
        <v>651</v>
      </c>
      <c r="C32" t="s">
        <v>63</v>
      </c>
      <c r="D32" t="s">
        <v>1140</v>
      </c>
      <c r="E32" s="68" t="str">
        <f t="shared" si="0"/>
        <v>20170825 10:18:25.803000</v>
      </c>
      <c r="F32" s="69">
        <f t="shared" si="1"/>
        <v>9114</v>
      </c>
    </row>
    <row r="33" spans="1:6">
      <c r="A33">
        <v>11</v>
      </c>
      <c r="B33">
        <v>651</v>
      </c>
      <c r="C33" t="s">
        <v>63</v>
      </c>
      <c r="D33" t="s">
        <v>1140</v>
      </c>
      <c r="E33" s="68" t="str">
        <f t="shared" si="0"/>
        <v>20170825 10:18:25.803000</v>
      </c>
      <c r="F33" s="69">
        <f t="shared" si="1"/>
        <v>7161</v>
      </c>
    </row>
    <row r="34" spans="1:6">
      <c r="A34">
        <v>8</v>
      </c>
      <c r="B34">
        <v>651</v>
      </c>
      <c r="C34" t="s">
        <v>63</v>
      </c>
      <c r="D34" t="s">
        <v>1140</v>
      </c>
      <c r="E34" s="68" t="str">
        <f t="shared" si="0"/>
        <v>20170825 10:18:25.803000</v>
      </c>
      <c r="F34" s="69">
        <f t="shared" si="1"/>
        <v>5208</v>
      </c>
    </row>
    <row r="35" spans="1:6">
      <c r="A35">
        <v>71</v>
      </c>
      <c r="B35">
        <v>650</v>
      </c>
      <c r="C35" t="s">
        <v>63</v>
      </c>
      <c r="D35" t="s">
        <v>1141</v>
      </c>
      <c r="E35" s="68" t="str">
        <f t="shared" si="0"/>
        <v>20170825 10:21:51.200000</v>
      </c>
      <c r="F35" s="69">
        <f t="shared" si="1"/>
        <v>46150</v>
      </c>
    </row>
    <row r="36" spans="1:6">
      <c r="A36">
        <v>279</v>
      </c>
      <c r="B36">
        <v>650</v>
      </c>
      <c r="C36" t="s">
        <v>63</v>
      </c>
      <c r="D36" t="s">
        <v>1141</v>
      </c>
      <c r="E36" s="68" t="str">
        <f t="shared" si="0"/>
        <v>20170825 10:21:51.200000</v>
      </c>
      <c r="F36" s="69">
        <f t="shared" si="1"/>
        <v>181350</v>
      </c>
    </row>
    <row r="37" spans="1:6">
      <c r="A37">
        <v>300</v>
      </c>
      <c r="B37">
        <v>652.5</v>
      </c>
      <c r="C37" t="s">
        <v>63</v>
      </c>
      <c r="D37" t="s">
        <v>1142</v>
      </c>
      <c r="E37" s="68" t="str">
        <f t="shared" si="0"/>
        <v>20170825 10:39:30.166000</v>
      </c>
      <c r="F37" s="69">
        <f t="shared" si="1"/>
        <v>195750</v>
      </c>
    </row>
    <row r="38" spans="1:6">
      <c r="A38">
        <v>28</v>
      </c>
      <c r="B38">
        <v>655.5</v>
      </c>
      <c r="C38" t="s">
        <v>63</v>
      </c>
      <c r="D38" t="s">
        <v>1143</v>
      </c>
      <c r="E38" s="68" t="str">
        <f t="shared" si="0"/>
        <v>20170825 11:03:58.041000</v>
      </c>
      <c r="F38" s="69">
        <f t="shared" si="1"/>
        <v>18354</v>
      </c>
    </row>
    <row r="39" spans="1:6">
      <c r="A39">
        <v>100</v>
      </c>
      <c r="B39">
        <v>655.5</v>
      </c>
      <c r="C39" t="s">
        <v>63</v>
      </c>
      <c r="D39" t="s">
        <v>1143</v>
      </c>
      <c r="E39" s="68" t="str">
        <f t="shared" si="0"/>
        <v>20170825 11:03:58.041000</v>
      </c>
      <c r="F39" s="69">
        <f t="shared" si="1"/>
        <v>65550</v>
      </c>
    </row>
    <row r="40" spans="1:6">
      <c r="A40">
        <v>130</v>
      </c>
      <c r="B40">
        <v>655.5</v>
      </c>
      <c r="C40" t="s">
        <v>63</v>
      </c>
      <c r="D40" t="s">
        <v>1143</v>
      </c>
      <c r="E40" s="68" t="str">
        <f t="shared" si="0"/>
        <v>20170825 11:03:58.041000</v>
      </c>
      <c r="F40" s="69">
        <f t="shared" si="1"/>
        <v>85215</v>
      </c>
    </row>
    <row r="41" spans="1:6">
      <c r="A41">
        <v>88</v>
      </c>
      <c r="B41">
        <v>655.5</v>
      </c>
      <c r="C41" t="s">
        <v>63</v>
      </c>
      <c r="D41" t="s">
        <v>1143</v>
      </c>
      <c r="E41" s="68" t="str">
        <f t="shared" si="0"/>
        <v>20170825 11:03:58.041000</v>
      </c>
      <c r="F41" s="69">
        <f t="shared" si="1"/>
        <v>57684</v>
      </c>
    </row>
    <row r="42" spans="1:6">
      <c r="A42">
        <v>54</v>
      </c>
      <c r="B42">
        <v>655.5</v>
      </c>
      <c r="C42" t="s">
        <v>63</v>
      </c>
      <c r="D42" t="s">
        <v>1144</v>
      </c>
      <c r="E42" s="68" t="str">
        <f t="shared" si="0"/>
        <v>20170825 11:04:58.749000</v>
      </c>
      <c r="F42" s="69">
        <f t="shared" si="1"/>
        <v>35397</v>
      </c>
    </row>
    <row r="43" spans="1:6">
      <c r="A43">
        <v>43</v>
      </c>
      <c r="B43">
        <v>654</v>
      </c>
      <c r="C43" t="s">
        <v>63</v>
      </c>
      <c r="D43" t="s">
        <v>1145</v>
      </c>
      <c r="E43" s="68" t="str">
        <f t="shared" si="0"/>
        <v>20170825 11:10:24.205000</v>
      </c>
      <c r="F43" s="69">
        <f t="shared" si="1"/>
        <v>28122</v>
      </c>
    </row>
    <row r="44" spans="1:6">
      <c r="A44">
        <v>95</v>
      </c>
      <c r="B44">
        <v>656</v>
      </c>
      <c r="C44" t="s">
        <v>63</v>
      </c>
      <c r="D44" t="s">
        <v>1146</v>
      </c>
      <c r="E44" s="68" t="str">
        <f t="shared" si="0"/>
        <v>20170825 11:28:12.010000</v>
      </c>
      <c r="F44" s="69">
        <f t="shared" si="1"/>
        <v>62320</v>
      </c>
    </row>
    <row r="45" spans="1:6">
      <c r="A45">
        <v>100</v>
      </c>
      <c r="B45">
        <v>656</v>
      </c>
      <c r="C45" t="s">
        <v>63</v>
      </c>
      <c r="D45" t="s">
        <v>1146</v>
      </c>
      <c r="E45" s="68" t="str">
        <f t="shared" si="0"/>
        <v>20170825 11:28:12.010000</v>
      </c>
      <c r="F45" s="69">
        <f t="shared" si="1"/>
        <v>65600</v>
      </c>
    </row>
    <row r="46" spans="1:6">
      <c r="A46">
        <v>100</v>
      </c>
      <c r="B46">
        <v>656</v>
      </c>
      <c r="C46" t="s">
        <v>63</v>
      </c>
      <c r="D46" t="s">
        <v>1146</v>
      </c>
      <c r="E46" s="68" t="str">
        <f t="shared" si="0"/>
        <v>20170825 11:28:12.010000</v>
      </c>
      <c r="F46" s="69">
        <f t="shared" si="1"/>
        <v>65600</v>
      </c>
    </row>
    <row r="47" spans="1:6">
      <c r="A47">
        <v>90</v>
      </c>
      <c r="B47">
        <v>656</v>
      </c>
      <c r="C47" t="s">
        <v>63</v>
      </c>
      <c r="D47" t="s">
        <v>1146</v>
      </c>
      <c r="E47" s="68" t="str">
        <f t="shared" si="0"/>
        <v>20170825 11:28:12.010000</v>
      </c>
      <c r="F47" s="69">
        <f t="shared" si="1"/>
        <v>59040</v>
      </c>
    </row>
    <row r="48" spans="1:6">
      <c r="A48">
        <v>115</v>
      </c>
      <c r="B48">
        <v>656</v>
      </c>
      <c r="C48" t="s">
        <v>63</v>
      </c>
      <c r="D48" t="s">
        <v>1146</v>
      </c>
      <c r="E48" s="68" t="str">
        <f t="shared" si="0"/>
        <v>20170825 11:28:12.010000</v>
      </c>
      <c r="F48" s="69">
        <f t="shared" si="1"/>
        <v>75440</v>
      </c>
    </row>
    <row r="49" spans="1:6">
      <c r="A49">
        <v>73</v>
      </c>
      <c r="B49">
        <v>656</v>
      </c>
      <c r="C49" t="s">
        <v>63</v>
      </c>
      <c r="D49" t="s">
        <v>1147</v>
      </c>
      <c r="E49" s="68" t="str">
        <f t="shared" si="0"/>
        <v>20170825 11:47:27.469000</v>
      </c>
      <c r="F49" s="69">
        <f t="shared" si="1"/>
        <v>47888</v>
      </c>
    </row>
    <row r="50" spans="1:6">
      <c r="A50">
        <v>427</v>
      </c>
      <c r="B50">
        <v>656</v>
      </c>
      <c r="C50" t="s">
        <v>63</v>
      </c>
      <c r="D50" t="s">
        <v>1148</v>
      </c>
      <c r="E50" s="68" t="str">
        <f t="shared" si="0"/>
        <v>20170825 11:52:40.856000</v>
      </c>
      <c r="F50" s="69">
        <f t="shared" si="1"/>
        <v>280112</v>
      </c>
    </row>
    <row r="51" spans="1:6">
      <c r="A51">
        <v>355</v>
      </c>
      <c r="B51">
        <v>655</v>
      </c>
      <c r="C51" t="s">
        <v>63</v>
      </c>
      <c r="D51" t="s">
        <v>1149</v>
      </c>
      <c r="E51" s="68" t="str">
        <f t="shared" si="0"/>
        <v>20170825 11:53:53.695000</v>
      </c>
      <c r="F51" s="69">
        <f t="shared" si="1"/>
        <v>232525</v>
      </c>
    </row>
    <row r="52" spans="1:6">
      <c r="A52">
        <v>37</v>
      </c>
      <c r="B52">
        <v>655</v>
      </c>
      <c r="C52" t="s">
        <v>70</v>
      </c>
      <c r="D52" t="s">
        <v>1150</v>
      </c>
      <c r="E52" s="68" t="str">
        <f t="shared" si="0"/>
        <v>20170825 11:53:53.714572</v>
      </c>
      <c r="F52" s="69">
        <f t="shared" si="1"/>
        <v>24235</v>
      </c>
    </row>
    <row r="53" spans="1:6">
      <c r="A53">
        <v>51</v>
      </c>
      <c r="B53">
        <v>655</v>
      </c>
      <c r="C53" t="s">
        <v>67</v>
      </c>
      <c r="D53" t="s">
        <v>1151</v>
      </c>
      <c r="E53" s="68" t="str">
        <f t="shared" si="0"/>
        <v>20170825 11:53:53.714922</v>
      </c>
      <c r="F53" s="69">
        <f t="shared" si="1"/>
        <v>33405</v>
      </c>
    </row>
    <row r="54" spans="1:6">
      <c r="A54">
        <v>57</v>
      </c>
      <c r="B54">
        <v>655</v>
      </c>
      <c r="C54" t="s">
        <v>65</v>
      </c>
      <c r="D54" t="s">
        <v>1152</v>
      </c>
      <c r="E54" s="68" t="str">
        <f t="shared" si="0"/>
        <v>20170825 11:53:53.715000</v>
      </c>
      <c r="F54" s="69">
        <f t="shared" si="1"/>
        <v>37335</v>
      </c>
    </row>
    <row r="55" spans="1:6">
      <c r="A55">
        <v>357</v>
      </c>
      <c r="B55">
        <v>654</v>
      </c>
      <c r="C55" t="s">
        <v>63</v>
      </c>
      <c r="D55" t="s">
        <v>1153</v>
      </c>
      <c r="E55" s="68" t="str">
        <f t="shared" si="0"/>
        <v>20170825 11:56:24.368000</v>
      </c>
      <c r="F55" s="69">
        <f t="shared" si="1"/>
        <v>233478</v>
      </c>
    </row>
    <row r="56" spans="1:6">
      <c r="A56">
        <v>400</v>
      </c>
      <c r="B56">
        <v>653</v>
      </c>
      <c r="C56" t="s">
        <v>63</v>
      </c>
      <c r="D56" t="s">
        <v>1154</v>
      </c>
      <c r="E56" s="68" t="str">
        <f t="shared" si="0"/>
        <v>20170825 12:03:18.583000</v>
      </c>
      <c r="F56" s="69">
        <f t="shared" si="1"/>
        <v>261200</v>
      </c>
    </row>
    <row r="57" spans="1:6">
      <c r="A57">
        <v>90</v>
      </c>
      <c r="B57">
        <v>653.5</v>
      </c>
      <c r="C57" t="s">
        <v>63</v>
      </c>
      <c r="D57" t="s">
        <v>1155</v>
      </c>
      <c r="E57" s="68" t="str">
        <f t="shared" si="0"/>
        <v>20170825 12:04:10.483000</v>
      </c>
      <c r="F57" s="69">
        <f t="shared" si="1"/>
        <v>58815</v>
      </c>
    </row>
    <row r="58" spans="1:6">
      <c r="A58">
        <v>94</v>
      </c>
      <c r="B58">
        <v>653.5</v>
      </c>
      <c r="C58" t="s">
        <v>63</v>
      </c>
      <c r="D58" t="s">
        <v>1155</v>
      </c>
      <c r="E58" s="68" t="str">
        <f t="shared" si="0"/>
        <v>20170825 12:04:10.483000</v>
      </c>
      <c r="F58" s="69">
        <f t="shared" si="1"/>
        <v>61429</v>
      </c>
    </row>
    <row r="59" spans="1:6">
      <c r="A59">
        <v>1</v>
      </c>
      <c r="B59">
        <v>653.5</v>
      </c>
      <c r="C59" t="s">
        <v>65</v>
      </c>
      <c r="D59" t="s">
        <v>1156</v>
      </c>
      <c r="E59" s="68" t="str">
        <f t="shared" si="0"/>
        <v>20170825 12:08:23.254000</v>
      </c>
      <c r="F59" s="69">
        <f t="shared" si="1"/>
        <v>653.5</v>
      </c>
    </row>
    <row r="60" spans="1:6">
      <c r="A60">
        <v>1</v>
      </c>
      <c r="B60">
        <v>653.5</v>
      </c>
      <c r="C60" t="s">
        <v>65</v>
      </c>
      <c r="D60" t="s">
        <v>1157</v>
      </c>
      <c r="E60" s="68" t="str">
        <f t="shared" si="0"/>
        <v>20170825 12:15:40.253000</v>
      </c>
      <c r="F60" s="69">
        <f t="shared" si="1"/>
        <v>653.5</v>
      </c>
    </row>
    <row r="61" spans="1:6">
      <c r="A61">
        <v>32</v>
      </c>
      <c r="B61">
        <v>653.5</v>
      </c>
      <c r="C61" t="s">
        <v>67</v>
      </c>
      <c r="D61" t="s">
        <v>1158</v>
      </c>
      <c r="E61" s="68" t="str">
        <f t="shared" si="0"/>
        <v>20170825 12:16:05.919950</v>
      </c>
      <c r="F61" s="69">
        <f t="shared" si="1"/>
        <v>20912</v>
      </c>
    </row>
    <row r="62" spans="1:6">
      <c r="A62">
        <v>23</v>
      </c>
      <c r="B62">
        <v>654</v>
      </c>
      <c r="C62" t="s">
        <v>67</v>
      </c>
      <c r="D62" t="s">
        <v>1159</v>
      </c>
      <c r="E62" s="68" t="str">
        <f t="shared" si="0"/>
        <v>20170825 12:22:06.221752</v>
      </c>
      <c r="F62" s="69">
        <f t="shared" si="1"/>
        <v>15042</v>
      </c>
    </row>
    <row r="63" spans="1:6">
      <c r="A63">
        <v>33</v>
      </c>
      <c r="B63">
        <v>654</v>
      </c>
      <c r="C63" t="s">
        <v>63</v>
      </c>
      <c r="D63" t="s">
        <v>1160</v>
      </c>
      <c r="E63" s="68" t="str">
        <f t="shared" si="0"/>
        <v>20170825 12:22:06.233000</v>
      </c>
      <c r="F63" s="69">
        <f t="shared" si="1"/>
        <v>21582</v>
      </c>
    </row>
    <row r="64" spans="1:6">
      <c r="A64">
        <v>215</v>
      </c>
      <c r="B64">
        <v>654</v>
      </c>
      <c r="C64" t="s">
        <v>63</v>
      </c>
      <c r="D64" t="s">
        <v>1160</v>
      </c>
      <c r="E64" s="68" t="str">
        <f t="shared" si="0"/>
        <v>20170825 12:22:06.233000</v>
      </c>
      <c r="F64" s="69">
        <f t="shared" si="1"/>
        <v>140610</v>
      </c>
    </row>
    <row r="65" spans="1:6">
      <c r="A65">
        <v>40</v>
      </c>
      <c r="B65">
        <v>654</v>
      </c>
      <c r="C65" t="s">
        <v>65</v>
      </c>
      <c r="D65" t="s">
        <v>1161</v>
      </c>
      <c r="E65" s="68" t="str">
        <f t="shared" si="0"/>
        <v>20170825 12:22:06.242000</v>
      </c>
      <c r="F65" s="69">
        <f t="shared" si="1"/>
        <v>26160</v>
      </c>
    </row>
    <row r="66" spans="1:6">
      <c r="A66">
        <v>13</v>
      </c>
      <c r="B66">
        <v>654</v>
      </c>
      <c r="C66" t="s">
        <v>67</v>
      </c>
      <c r="D66" t="s">
        <v>1162</v>
      </c>
      <c r="E66" s="68" t="str">
        <f t="shared" ref="E66:E129" si="4">LEFT(D66,FIND(" ",D66)-1)&amp;" "&amp;IF((MID(D66,FIND(" ",D66)+1,2))&lt;"23",MID(D66,FIND(" ",D66)+1,2) + 2 - VALUE(MID(D66,28,1)),"0"&amp;"0")&amp;MID(D66,FIND(" ",D66)+3,13)</f>
        <v>20170825 12:22:06.242980</v>
      </c>
      <c r="F66" s="69">
        <f t="shared" ref="F66:F129" si="5">A66*B66</f>
        <v>8502</v>
      </c>
    </row>
    <row r="67" spans="1:6">
      <c r="A67">
        <v>26</v>
      </c>
      <c r="B67">
        <v>654</v>
      </c>
      <c r="C67" t="s">
        <v>70</v>
      </c>
      <c r="D67" t="s">
        <v>1163</v>
      </c>
      <c r="E67" s="68" t="str">
        <f t="shared" si="4"/>
        <v>20170825 12:22:06.242986</v>
      </c>
      <c r="F67" s="69">
        <f t="shared" si="5"/>
        <v>17004</v>
      </c>
    </row>
    <row r="68" spans="1:6">
      <c r="A68">
        <v>1</v>
      </c>
      <c r="B68">
        <v>653.5</v>
      </c>
      <c r="C68" t="s">
        <v>65</v>
      </c>
      <c r="D68" t="s">
        <v>1164</v>
      </c>
      <c r="E68" s="68" t="str">
        <f t="shared" si="4"/>
        <v>20170825 12:23:55.005000</v>
      </c>
      <c r="F68" s="69">
        <f t="shared" si="5"/>
        <v>653.5</v>
      </c>
    </row>
    <row r="69" spans="1:6">
      <c r="A69">
        <v>24</v>
      </c>
      <c r="B69">
        <v>653.5</v>
      </c>
      <c r="C69" t="s">
        <v>65</v>
      </c>
      <c r="D69" t="s">
        <v>1165</v>
      </c>
      <c r="E69" s="68" t="str">
        <f t="shared" si="4"/>
        <v>20170825 12:32:31.696000</v>
      </c>
      <c r="F69" s="69">
        <f t="shared" si="5"/>
        <v>15684</v>
      </c>
    </row>
    <row r="70" spans="1:6">
      <c r="A70">
        <v>32</v>
      </c>
      <c r="B70">
        <v>653.5</v>
      </c>
      <c r="C70" t="s">
        <v>67</v>
      </c>
      <c r="D70" t="s">
        <v>1166</v>
      </c>
      <c r="E70" s="68" t="str">
        <f t="shared" si="4"/>
        <v>20170825 12:32:31.697359</v>
      </c>
      <c r="F70" s="69">
        <f t="shared" si="5"/>
        <v>20912</v>
      </c>
    </row>
    <row r="71" spans="1:6">
      <c r="A71">
        <v>225</v>
      </c>
      <c r="B71">
        <v>653.5</v>
      </c>
      <c r="C71" t="s">
        <v>63</v>
      </c>
      <c r="D71" t="s">
        <v>1167</v>
      </c>
      <c r="E71" s="68" t="str">
        <f t="shared" si="4"/>
        <v>20170825 12:32:31.707000</v>
      </c>
      <c r="F71" s="69">
        <f t="shared" si="5"/>
        <v>147037.5</v>
      </c>
    </row>
    <row r="72" spans="1:6">
      <c r="A72">
        <v>81</v>
      </c>
      <c r="B72">
        <v>652.5</v>
      </c>
      <c r="C72" t="s">
        <v>63</v>
      </c>
      <c r="D72" t="s">
        <v>1168</v>
      </c>
      <c r="E72" s="68" t="str">
        <f t="shared" si="4"/>
        <v>20170825 12:56:36.048000</v>
      </c>
      <c r="F72" s="69">
        <f t="shared" si="5"/>
        <v>52852.5</v>
      </c>
    </row>
    <row r="73" spans="1:6">
      <c r="A73">
        <v>419</v>
      </c>
      <c r="B73">
        <v>652.5</v>
      </c>
      <c r="C73" t="s">
        <v>63</v>
      </c>
      <c r="D73" t="s">
        <v>1168</v>
      </c>
      <c r="E73" s="68" t="str">
        <f t="shared" si="4"/>
        <v>20170825 12:56:36.048000</v>
      </c>
      <c r="F73" s="69">
        <f t="shared" si="5"/>
        <v>273397.5</v>
      </c>
    </row>
    <row r="74" spans="1:6">
      <c r="A74">
        <v>550</v>
      </c>
      <c r="B74">
        <v>651.5</v>
      </c>
      <c r="C74" t="s">
        <v>63</v>
      </c>
      <c r="D74" t="s">
        <v>1169</v>
      </c>
      <c r="E74" s="68" t="str">
        <f t="shared" si="4"/>
        <v>20170825 13:00:09.673000</v>
      </c>
      <c r="F74" s="69">
        <f t="shared" si="5"/>
        <v>358325</v>
      </c>
    </row>
    <row r="75" spans="1:6">
      <c r="A75">
        <v>500</v>
      </c>
      <c r="B75">
        <v>653</v>
      </c>
      <c r="C75" t="s">
        <v>63</v>
      </c>
      <c r="D75" t="s">
        <v>1170</v>
      </c>
      <c r="E75" s="68" t="str">
        <f t="shared" si="4"/>
        <v>20170825 13:54:56.796000</v>
      </c>
      <c r="F75" s="69">
        <f t="shared" si="5"/>
        <v>326500</v>
      </c>
    </row>
    <row r="76" spans="1:6">
      <c r="A76">
        <v>400</v>
      </c>
      <c r="B76">
        <v>653</v>
      </c>
      <c r="C76" t="s">
        <v>63</v>
      </c>
      <c r="D76" t="s">
        <v>1171</v>
      </c>
      <c r="E76" s="68" t="str">
        <f t="shared" si="4"/>
        <v>20170825 14:09:41.308000</v>
      </c>
      <c r="F76" s="69">
        <f t="shared" si="5"/>
        <v>261200</v>
      </c>
    </row>
    <row r="77" spans="1:6">
      <c r="A77">
        <v>26</v>
      </c>
      <c r="B77">
        <v>653</v>
      </c>
      <c r="C77" t="s">
        <v>63</v>
      </c>
      <c r="D77" t="s">
        <v>1172</v>
      </c>
      <c r="E77" s="68" t="str">
        <f t="shared" si="4"/>
        <v>20170825 14:41:17.452000</v>
      </c>
      <c r="F77" s="69">
        <f t="shared" si="5"/>
        <v>16978</v>
      </c>
    </row>
    <row r="78" spans="1:6">
      <c r="A78">
        <v>4</v>
      </c>
      <c r="B78">
        <v>653</v>
      </c>
      <c r="C78" t="s">
        <v>63</v>
      </c>
      <c r="D78" t="s">
        <v>1173</v>
      </c>
      <c r="E78" s="68" t="str">
        <f t="shared" si="4"/>
        <v>20170825 14:41:25.668000</v>
      </c>
      <c r="F78" s="69">
        <f t="shared" si="5"/>
        <v>2612</v>
      </c>
    </row>
    <row r="79" spans="1:6">
      <c r="A79">
        <v>22</v>
      </c>
      <c r="B79">
        <v>653</v>
      </c>
      <c r="C79" t="s">
        <v>63</v>
      </c>
      <c r="D79" t="s">
        <v>1174</v>
      </c>
      <c r="E79" s="68" t="str">
        <f t="shared" si="4"/>
        <v>20170825 14:41:33.936000</v>
      </c>
      <c r="F79" s="69">
        <f t="shared" si="5"/>
        <v>14366</v>
      </c>
    </row>
    <row r="80" spans="1:6">
      <c r="A80">
        <v>26</v>
      </c>
      <c r="B80">
        <v>653</v>
      </c>
      <c r="C80" t="s">
        <v>63</v>
      </c>
      <c r="D80" t="s">
        <v>1175</v>
      </c>
      <c r="E80" s="68" t="str">
        <f t="shared" si="4"/>
        <v>20170825 14:41:34.033000</v>
      </c>
      <c r="F80" s="69">
        <f t="shared" si="5"/>
        <v>16978</v>
      </c>
    </row>
    <row r="81" spans="1:6">
      <c r="A81">
        <v>18</v>
      </c>
      <c r="B81">
        <v>653</v>
      </c>
      <c r="C81" t="s">
        <v>63</v>
      </c>
      <c r="D81" t="s">
        <v>1176</v>
      </c>
      <c r="E81" s="68" t="str">
        <f t="shared" si="4"/>
        <v>20170825 14:41:35.033000</v>
      </c>
      <c r="F81" s="69">
        <f t="shared" si="5"/>
        <v>11754</v>
      </c>
    </row>
    <row r="82" spans="1:6">
      <c r="A82">
        <v>9</v>
      </c>
      <c r="B82">
        <v>653</v>
      </c>
      <c r="C82" t="s">
        <v>63</v>
      </c>
      <c r="D82" t="s">
        <v>1177</v>
      </c>
      <c r="E82" s="68" t="str">
        <f t="shared" si="4"/>
        <v>20170825 14:41:38.972000</v>
      </c>
      <c r="F82" s="69">
        <f t="shared" si="5"/>
        <v>5877</v>
      </c>
    </row>
    <row r="83" spans="1:6">
      <c r="A83">
        <v>39</v>
      </c>
      <c r="B83">
        <v>653</v>
      </c>
      <c r="C83" t="s">
        <v>63</v>
      </c>
      <c r="D83" t="s">
        <v>1178</v>
      </c>
      <c r="E83" s="68" t="str">
        <f t="shared" si="4"/>
        <v>20170825 14:41:39.023000</v>
      </c>
      <c r="F83" s="69">
        <f t="shared" si="5"/>
        <v>25467</v>
      </c>
    </row>
    <row r="84" spans="1:6">
      <c r="A84">
        <v>46</v>
      </c>
      <c r="B84">
        <v>653</v>
      </c>
      <c r="C84" t="s">
        <v>65</v>
      </c>
      <c r="D84" t="s">
        <v>1179</v>
      </c>
      <c r="E84" s="68" t="str">
        <f t="shared" si="4"/>
        <v>20170825 14:41:41.355000</v>
      </c>
      <c r="F84" s="69">
        <f t="shared" si="5"/>
        <v>30038</v>
      </c>
    </row>
    <row r="85" spans="1:6">
      <c r="A85">
        <v>41</v>
      </c>
      <c r="B85">
        <v>653</v>
      </c>
      <c r="C85" t="s">
        <v>67</v>
      </c>
      <c r="D85" t="s">
        <v>1180</v>
      </c>
      <c r="E85" s="68" t="str">
        <f t="shared" si="4"/>
        <v>20170825 14:41:41.355331</v>
      </c>
      <c r="F85" s="69">
        <f t="shared" si="5"/>
        <v>26773</v>
      </c>
    </row>
    <row r="86" spans="1:6">
      <c r="A86">
        <v>29</v>
      </c>
      <c r="B86">
        <v>653</v>
      </c>
      <c r="C86" t="s">
        <v>70</v>
      </c>
      <c r="D86" t="s">
        <v>1181</v>
      </c>
      <c r="E86" s="68" t="str">
        <f t="shared" si="4"/>
        <v>20170825 14:41:41.355375</v>
      </c>
      <c r="F86" s="69">
        <f t="shared" si="5"/>
        <v>18937</v>
      </c>
    </row>
    <row r="87" spans="1:6">
      <c r="A87">
        <v>140</v>
      </c>
      <c r="B87">
        <v>653</v>
      </c>
      <c r="C87" t="s">
        <v>63</v>
      </c>
      <c r="D87" t="s">
        <v>1182</v>
      </c>
      <c r="E87" s="68" t="str">
        <f t="shared" si="4"/>
        <v>20170825 14:41:41.365000</v>
      </c>
      <c r="F87" s="69">
        <f t="shared" si="5"/>
        <v>91420</v>
      </c>
    </row>
    <row r="88" spans="1:6">
      <c r="A88">
        <v>22</v>
      </c>
      <c r="B88">
        <v>652.5</v>
      </c>
      <c r="C88" t="s">
        <v>70</v>
      </c>
      <c r="D88" t="s">
        <v>1183</v>
      </c>
      <c r="E88" s="68" t="str">
        <f t="shared" si="4"/>
        <v>20170825 14:42:35.663733</v>
      </c>
      <c r="F88" s="69">
        <f t="shared" si="5"/>
        <v>14355</v>
      </c>
    </row>
    <row r="89" spans="1:6">
      <c r="A89">
        <v>2</v>
      </c>
      <c r="B89">
        <v>652.5</v>
      </c>
      <c r="C89" t="s">
        <v>67</v>
      </c>
      <c r="D89" t="s">
        <v>1184</v>
      </c>
      <c r="E89" s="68" t="str">
        <f t="shared" si="4"/>
        <v>20170825 14:42:35.663941</v>
      </c>
      <c r="F89" s="69">
        <f t="shared" si="5"/>
        <v>1305</v>
      </c>
    </row>
    <row r="90" spans="1:6">
      <c r="A90">
        <v>125</v>
      </c>
      <c r="B90">
        <v>652.5</v>
      </c>
      <c r="C90" t="s">
        <v>63</v>
      </c>
      <c r="D90" t="s">
        <v>1185</v>
      </c>
      <c r="E90" s="68" t="str">
        <f t="shared" si="4"/>
        <v>20170825 14:43:17.514000</v>
      </c>
      <c r="F90" s="69">
        <f t="shared" si="5"/>
        <v>81562.5</v>
      </c>
    </row>
    <row r="91" spans="1:6">
      <c r="A91">
        <v>88</v>
      </c>
      <c r="B91">
        <v>652.5</v>
      </c>
      <c r="C91" t="s">
        <v>63</v>
      </c>
      <c r="D91" t="s">
        <v>1186</v>
      </c>
      <c r="E91" s="68" t="str">
        <f t="shared" si="4"/>
        <v>20170825 14:43:27.843000</v>
      </c>
      <c r="F91" s="69">
        <f t="shared" si="5"/>
        <v>57420</v>
      </c>
    </row>
    <row r="92" spans="1:6">
      <c r="A92">
        <v>22</v>
      </c>
      <c r="B92">
        <v>652.5</v>
      </c>
      <c r="C92" t="s">
        <v>70</v>
      </c>
      <c r="D92" t="s">
        <v>1187</v>
      </c>
      <c r="E92" s="68" t="str">
        <f t="shared" si="4"/>
        <v>20170825 14:43:27.854530</v>
      </c>
      <c r="F92" s="69">
        <f t="shared" si="5"/>
        <v>14355</v>
      </c>
    </row>
    <row r="93" spans="1:6">
      <c r="A93">
        <v>41</v>
      </c>
      <c r="B93">
        <v>652.5</v>
      </c>
      <c r="C93" t="s">
        <v>63</v>
      </c>
      <c r="D93" t="s">
        <v>1188</v>
      </c>
      <c r="E93" s="68" t="str">
        <f t="shared" si="4"/>
        <v>20170825 14:43:27.914000</v>
      </c>
      <c r="F93" s="69">
        <f t="shared" si="5"/>
        <v>26752.5</v>
      </c>
    </row>
    <row r="94" spans="1:6">
      <c r="A94">
        <v>1000</v>
      </c>
      <c r="B94">
        <v>652</v>
      </c>
      <c r="C94" t="s">
        <v>63</v>
      </c>
      <c r="D94" t="s">
        <v>1189</v>
      </c>
      <c r="E94" s="68" t="str">
        <f t="shared" si="4"/>
        <v>20170825 14:43:30.415000</v>
      </c>
      <c r="F94" s="69">
        <f t="shared" si="5"/>
        <v>652000</v>
      </c>
    </row>
    <row r="95" spans="1:6">
      <c r="A95">
        <v>850</v>
      </c>
      <c r="B95">
        <v>651.5</v>
      </c>
      <c r="C95" t="s">
        <v>63</v>
      </c>
      <c r="D95" t="s">
        <v>1190</v>
      </c>
      <c r="E95" s="68" t="str">
        <f t="shared" si="4"/>
        <v>20170825 14:46:32.844000</v>
      </c>
      <c r="F95" s="69">
        <f t="shared" si="5"/>
        <v>553775</v>
      </c>
    </row>
    <row r="96" spans="1:6">
      <c r="A96">
        <v>300</v>
      </c>
      <c r="B96">
        <v>651.5</v>
      </c>
      <c r="C96" t="s">
        <v>63</v>
      </c>
      <c r="D96" t="s">
        <v>1191</v>
      </c>
      <c r="E96" s="68" t="str">
        <f t="shared" si="4"/>
        <v>20170825 15:05:40.326000</v>
      </c>
      <c r="F96" s="69">
        <f t="shared" si="5"/>
        <v>195450</v>
      </c>
    </row>
    <row r="97" spans="1:6">
      <c r="A97">
        <v>131</v>
      </c>
      <c r="B97">
        <v>651</v>
      </c>
      <c r="C97" t="s">
        <v>63</v>
      </c>
      <c r="D97" t="s">
        <v>1192</v>
      </c>
      <c r="E97" s="68" t="str">
        <f t="shared" si="4"/>
        <v>20170825 15:23:37.114000</v>
      </c>
      <c r="F97" s="69">
        <f t="shared" si="5"/>
        <v>85281</v>
      </c>
    </row>
    <row r="98" spans="1:6">
      <c r="A98">
        <v>69</v>
      </c>
      <c r="B98">
        <v>651</v>
      </c>
      <c r="C98" t="s">
        <v>63</v>
      </c>
      <c r="D98" t="s">
        <v>1193</v>
      </c>
      <c r="E98" s="68" t="str">
        <f t="shared" si="4"/>
        <v>20170825 15:24:49.043000</v>
      </c>
      <c r="F98" s="69">
        <f t="shared" si="5"/>
        <v>44919</v>
      </c>
    </row>
    <row r="99" spans="1:6">
      <c r="A99">
        <v>200</v>
      </c>
      <c r="B99">
        <v>650.5</v>
      </c>
      <c r="C99" t="s">
        <v>63</v>
      </c>
      <c r="D99" t="s">
        <v>1194</v>
      </c>
      <c r="E99" s="68" t="str">
        <f t="shared" si="4"/>
        <v>20170825 15:28:43.187000</v>
      </c>
      <c r="F99" s="69">
        <f t="shared" si="5"/>
        <v>130100</v>
      </c>
    </row>
    <row r="100" spans="1:6">
      <c r="A100">
        <v>200</v>
      </c>
      <c r="B100">
        <v>650</v>
      </c>
      <c r="C100" t="s">
        <v>63</v>
      </c>
      <c r="D100" t="s">
        <v>1195</v>
      </c>
      <c r="E100" s="68" t="str">
        <f t="shared" si="4"/>
        <v>20170825 15:30:33.835000</v>
      </c>
      <c r="F100" s="69">
        <f t="shared" si="5"/>
        <v>130000</v>
      </c>
    </row>
    <row r="101" spans="1:6">
      <c r="A101">
        <v>287</v>
      </c>
      <c r="B101">
        <v>650</v>
      </c>
      <c r="C101" t="s">
        <v>63</v>
      </c>
      <c r="D101" t="s">
        <v>1196</v>
      </c>
      <c r="E101" s="68" t="str">
        <f t="shared" si="4"/>
        <v>20170825 15:30:33.836000</v>
      </c>
      <c r="F101" s="69">
        <f t="shared" si="5"/>
        <v>186550</v>
      </c>
    </row>
    <row r="102" spans="1:6">
      <c r="A102">
        <v>38</v>
      </c>
      <c r="B102">
        <v>650</v>
      </c>
      <c r="C102" t="s">
        <v>63</v>
      </c>
      <c r="D102" t="s">
        <v>1196</v>
      </c>
      <c r="E102" s="68" t="str">
        <f t="shared" si="4"/>
        <v>20170825 15:30:33.836000</v>
      </c>
      <c r="F102" s="69">
        <f t="shared" si="5"/>
        <v>24700</v>
      </c>
    </row>
    <row r="103" spans="1:6">
      <c r="A103">
        <v>25</v>
      </c>
      <c r="B103">
        <v>650</v>
      </c>
      <c r="C103" t="s">
        <v>63</v>
      </c>
      <c r="D103" t="s">
        <v>1197</v>
      </c>
      <c r="E103" s="68" t="str">
        <f t="shared" si="4"/>
        <v>20170825 15:30:33.844000</v>
      </c>
      <c r="F103" s="69">
        <f t="shared" si="5"/>
        <v>16250</v>
      </c>
    </row>
    <row r="104" spans="1:6">
      <c r="A104">
        <v>187</v>
      </c>
      <c r="B104">
        <v>651</v>
      </c>
      <c r="C104" t="s">
        <v>63</v>
      </c>
      <c r="D104" t="s">
        <v>1198</v>
      </c>
      <c r="E104" s="68" t="str">
        <f t="shared" si="4"/>
        <v>20170825 15:37:09.103000</v>
      </c>
      <c r="F104" s="69">
        <f t="shared" si="5"/>
        <v>121737</v>
      </c>
    </row>
    <row r="105" spans="1:6">
      <c r="A105">
        <v>97</v>
      </c>
      <c r="B105">
        <v>651</v>
      </c>
      <c r="C105" t="s">
        <v>63</v>
      </c>
      <c r="D105" t="s">
        <v>1198</v>
      </c>
      <c r="E105" s="68" t="str">
        <f t="shared" si="4"/>
        <v>20170825 15:37:09.103000</v>
      </c>
      <c r="F105" s="69">
        <f t="shared" si="5"/>
        <v>63147</v>
      </c>
    </row>
    <row r="106" spans="1:6">
      <c r="A106">
        <v>46</v>
      </c>
      <c r="B106">
        <v>651</v>
      </c>
      <c r="C106" t="s">
        <v>65</v>
      </c>
      <c r="D106" t="s">
        <v>1199</v>
      </c>
      <c r="E106" s="68" t="str">
        <f t="shared" si="4"/>
        <v>20170825 15:37:09.113000</v>
      </c>
      <c r="F106" s="69">
        <f t="shared" si="5"/>
        <v>29946</v>
      </c>
    </row>
    <row r="107" spans="1:6">
      <c r="A107">
        <v>41</v>
      </c>
      <c r="B107">
        <v>651</v>
      </c>
      <c r="C107" t="s">
        <v>67</v>
      </c>
      <c r="D107" t="s">
        <v>1200</v>
      </c>
      <c r="E107" s="68" t="str">
        <f t="shared" si="4"/>
        <v>20170825 15:37:09.113344</v>
      </c>
      <c r="F107" s="69">
        <f t="shared" si="5"/>
        <v>26691</v>
      </c>
    </row>
    <row r="108" spans="1:6">
      <c r="A108">
        <v>29</v>
      </c>
      <c r="B108">
        <v>651</v>
      </c>
      <c r="C108" t="s">
        <v>70</v>
      </c>
      <c r="D108" t="s">
        <v>1201</v>
      </c>
      <c r="E108" s="68" t="str">
        <f t="shared" si="4"/>
        <v>20170825 15:37:09.113350</v>
      </c>
      <c r="F108" s="69">
        <f t="shared" si="5"/>
        <v>18879</v>
      </c>
    </row>
    <row r="109" spans="1:6">
      <c r="A109">
        <v>158</v>
      </c>
      <c r="B109">
        <v>652</v>
      </c>
      <c r="C109" t="s">
        <v>63</v>
      </c>
      <c r="D109" t="s">
        <v>1202</v>
      </c>
      <c r="E109" s="68" t="str">
        <f t="shared" si="4"/>
        <v>20170825 15:45:23.896000</v>
      </c>
      <c r="F109" s="69">
        <f t="shared" si="5"/>
        <v>103016</v>
      </c>
    </row>
    <row r="110" spans="1:6">
      <c r="A110">
        <v>22</v>
      </c>
      <c r="B110">
        <v>652</v>
      </c>
      <c r="C110" t="s">
        <v>70</v>
      </c>
      <c r="D110" t="s">
        <v>1203</v>
      </c>
      <c r="E110" s="68" t="str">
        <f t="shared" si="4"/>
        <v>20170825 15:45:23.912843</v>
      </c>
      <c r="F110" s="69">
        <f t="shared" si="5"/>
        <v>14344</v>
      </c>
    </row>
    <row r="111" spans="1:6">
      <c r="A111">
        <v>55</v>
      </c>
      <c r="B111">
        <v>652</v>
      </c>
      <c r="C111" t="s">
        <v>63</v>
      </c>
      <c r="D111" t="s">
        <v>1204</v>
      </c>
      <c r="E111" s="68" t="str">
        <f t="shared" si="4"/>
        <v>20170825 15:45:54.521000</v>
      </c>
      <c r="F111" s="69">
        <f t="shared" si="5"/>
        <v>35860</v>
      </c>
    </row>
    <row r="112" spans="1:6">
      <c r="A112">
        <v>12</v>
      </c>
      <c r="B112">
        <v>652</v>
      </c>
      <c r="C112" t="s">
        <v>65</v>
      </c>
      <c r="D112" t="s">
        <v>1205</v>
      </c>
      <c r="E112" s="68" t="str">
        <f t="shared" si="4"/>
        <v>20170825 15:45:54.531000</v>
      </c>
      <c r="F112" s="69">
        <f t="shared" si="5"/>
        <v>7824</v>
      </c>
    </row>
    <row r="113" spans="1:6">
      <c r="A113">
        <v>31</v>
      </c>
      <c r="B113">
        <v>652</v>
      </c>
      <c r="C113" t="s">
        <v>67</v>
      </c>
      <c r="D113" t="s">
        <v>1206</v>
      </c>
      <c r="E113" s="68" t="str">
        <f t="shared" si="4"/>
        <v>20170825 15:45:54.531191</v>
      </c>
      <c r="F113" s="69">
        <f t="shared" si="5"/>
        <v>20212</v>
      </c>
    </row>
    <row r="114" spans="1:6">
      <c r="A114">
        <v>22</v>
      </c>
      <c r="B114">
        <v>652</v>
      </c>
      <c r="C114" t="s">
        <v>70</v>
      </c>
      <c r="D114" t="s">
        <v>1207</v>
      </c>
      <c r="E114" s="68" t="str">
        <f t="shared" si="4"/>
        <v>20170825 15:45:54.531228</v>
      </c>
      <c r="F114" s="69">
        <f t="shared" si="5"/>
        <v>14344</v>
      </c>
    </row>
    <row r="115" spans="1:6">
      <c r="A115">
        <v>81</v>
      </c>
      <c r="B115">
        <v>651.5</v>
      </c>
      <c r="C115" t="s">
        <v>65</v>
      </c>
      <c r="D115" t="s">
        <v>1208</v>
      </c>
      <c r="E115" s="68" t="str">
        <f t="shared" si="4"/>
        <v>20170825 15:58:40.847000</v>
      </c>
      <c r="F115" s="69">
        <f t="shared" si="5"/>
        <v>52771.5</v>
      </c>
    </row>
    <row r="116" spans="1:6">
      <c r="A116">
        <v>81</v>
      </c>
      <c r="B116">
        <v>651.5</v>
      </c>
      <c r="C116" t="s">
        <v>65</v>
      </c>
      <c r="D116" t="s">
        <v>1209</v>
      </c>
      <c r="E116" s="68" t="str">
        <f t="shared" si="4"/>
        <v>20170825 15:59:14.850000</v>
      </c>
      <c r="F116" s="69">
        <f t="shared" si="5"/>
        <v>52771.5</v>
      </c>
    </row>
    <row r="117" spans="1:6">
      <c r="A117">
        <v>1</v>
      </c>
      <c r="B117">
        <v>651.5</v>
      </c>
      <c r="C117" t="s">
        <v>67</v>
      </c>
      <c r="D117" t="s">
        <v>1210</v>
      </c>
      <c r="E117" s="68" t="str">
        <f t="shared" si="4"/>
        <v>20170825 15:59:14.850475</v>
      </c>
      <c r="F117" s="69">
        <f t="shared" si="5"/>
        <v>651.5</v>
      </c>
    </row>
    <row r="118" spans="1:6">
      <c r="A118">
        <v>6</v>
      </c>
      <c r="B118">
        <v>651.5</v>
      </c>
      <c r="C118" t="s">
        <v>65</v>
      </c>
      <c r="D118" t="s">
        <v>1211</v>
      </c>
      <c r="E118" s="68" t="str">
        <f t="shared" si="4"/>
        <v>20170825 15:59:48.850000</v>
      </c>
      <c r="F118" s="69">
        <f t="shared" si="5"/>
        <v>3909</v>
      </c>
    </row>
    <row r="119" spans="1:6">
      <c r="A119">
        <v>75</v>
      </c>
      <c r="B119">
        <v>651.5</v>
      </c>
      <c r="C119" t="s">
        <v>65</v>
      </c>
      <c r="D119" t="s">
        <v>1212</v>
      </c>
      <c r="E119" s="68" t="str">
        <f t="shared" si="4"/>
        <v>20170825 16:00:22.857000</v>
      </c>
      <c r="F119" s="69">
        <f t="shared" si="5"/>
        <v>48862.5</v>
      </c>
    </row>
    <row r="120" spans="1:6">
      <c r="A120">
        <v>81</v>
      </c>
      <c r="B120">
        <v>651.5</v>
      </c>
      <c r="C120" t="s">
        <v>65</v>
      </c>
      <c r="D120" t="s">
        <v>1213</v>
      </c>
      <c r="E120" s="68" t="str">
        <f t="shared" si="4"/>
        <v>20170825 16:00:57.855000</v>
      </c>
      <c r="F120" s="69">
        <f t="shared" si="5"/>
        <v>52771.5</v>
      </c>
    </row>
    <row r="121" spans="1:6">
      <c r="A121">
        <v>8</v>
      </c>
      <c r="B121">
        <v>651.5</v>
      </c>
      <c r="C121" t="s">
        <v>65</v>
      </c>
      <c r="D121" t="s">
        <v>1214</v>
      </c>
      <c r="E121" s="68" t="str">
        <f t="shared" si="4"/>
        <v>20170825 16:01:32.857000</v>
      </c>
      <c r="F121" s="69">
        <f t="shared" si="5"/>
        <v>5212</v>
      </c>
    </row>
    <row r="122" spans="1:6">
      <c r="A122">
        <v>73</v>
      </c>
      <c r="B122">
        <v>651.5</v>
      </c>
      <c r="C122" t="s">
        <v>65</v>
      </c>
      <c r="D122" t="s">
        <v>1215</v>
      </c>
      <c r="E122" s="68" t="str">
        <f t="shared" si="4"/>
        <v>20170825 16:02:06.861000</v>
      </c>
      <c r="F122" s="69">
        <f t="shared" si="5"/>
        <v>47559.5</v>
      </c>
    </row>
    <row r="123" spans="1:6">
      <c r="A123">
        <v>213</v>
      </c>
      <c r="B123">
        <v>651.5</v>
      </c>
      <c r="C123" t="s">
        <v>63</v>
      </c>
      <c r="D123" t="s">
        <v>1216</v>
      </c>
      <c r="E123" s="68" t="str">
        <f t="shared" si="4"/>
        <v>20170825 16:02:10.230000</v>
      </c>
      <c r="F123" s="69">
        <f t="shared" si="5"/>
        <v>138769.5</v>
      </c>
    </row>
    <row r="124" spans="1:6">
      <c r="A124">
        <v>47</v>
      </c>
      <c r="B124">
        <v>651.5</v>
      </c>
      <c r="C124" t="s">
        <v>65</v>
      </c>
      <c r="D124" t="s">
        <v>1217</v>
      </c>
      <c r="E124" s="68" t="str">
        <f t="shared" si="4"/>
        <v>20170825 16:02:10.240000</v>
      </c>
      <c r="F124" s="69">
        <f t="shared" si="5"/>
        <v>30620.5</v>
      </c>
    </row>
    <row r="125" spans="1:6">
      <c r="A125">
        <v>25</v>
      </c>
      <c r="B125">
        <v>651.5</v>
      </c>
      <c r="C125" t="s">
        <v>65</v>
      </c>
      <c r="D125" t="s">
        <v>1218</v>
      </c>
      <c r="E125" s="68" t="str">
        <f t="shared" si="4"/>
        <v>20170825 16:02:10.241000</v>
      </c>
      <c r="F125" s="69">
        <f t="shared" si="5"/>
        <v>16287.5</v>
      </c>
    </row>
    <row r="126" spans="1:6">
      <c r="A126">
        <v>9</v>
      </c>
      <c r="B126">
        <v>651.5</v>
      </c>
      <c r="C126" t="s">
        <v>65</v>
      </c>
      <c r="D126" t="s">
        <v>1218</v>
      </c>
      <c r="E126" s="68" t="str">
        <f t="shared" si="4"/>
        <v>20170825 16:02:10.241000</v>
      </c>
      <c r="F126" s="69">
        <f t="shared" si="5"/>
        <v>5863.5</v>
      </c>
    </row>
    <row r="127" spans="1:6">
      <c r="A127">
        <v>24</v>
      </c>
      <c r="B127">
        <v>652.5</v>
      </c>
      <c r="C127" t="s">
        <v>63</v>
      </c>
      <c r="D127" t="s">
        <v>1219</v>
      </c>
      <c r="E127" s="68" t="str">
        <f t="shared" si="4"/>
        <v>20170825 16:29:29.724000</v>
      </c>
      <c r="F127" s="69">
        <f t="shared" si="5"/>
        <v>15660</v>
      </c>
    </row>
    <row r="128" spans="1:6">
      <c r="A128">
        <v>172</v>
      </c>
      <c r="B128">
        <v>652.5</v>
      </c>
      <c r="C128" t="s">
        <v>63</v>
      </c>
      <c r="D128" t="s">
        <v>1219</v>
      </c>
      <c r="E128" s="68" t="str">
        <f t="shared" si="4"/>
        <v>20170825 16:29:29.724000</v>
      </c>
      <c r="F128" s="69">
        <f t="shared" si="5"/>
        <v>112230</v>
      </c>
    </row>
    <row r="129" spans="1:6">
      <c r="A129">
        <v>172</v>
      </c>
      <c r="B129">
        <v>652.5</v>
      </c>
      <c r="C129" t="s">
        <v>63</v>
      </c>
      <c r="D129" t="s">
        <v>1219</v>
      </c>
      <c r="E129" s="68" t="str">
        <f t="shared" si="4"/>
        <v>20170825 16:29:29.724000</v>
      </c>
      <c r="F129" s="69">
        <f t="shared" si="5"/>
        <v>112230</v>
      </c>
    </row>
    <row r="130" spans="1:6">
      <c r="A130">
        <v>16</v>
      </c>
      <c r="B130">
        <v>652.5</v>
      </c>
      <c r="C130" t="s">
        <v>63</v>
      </c>
      <c r="D130" t="s">
        <v>1219</v>
      </c>
      <c r="E130" s="68" t="str">
        <f t="shared" ref="E130:E142" si="6">LEFT(D130,FIND(" ",D130)-1)&amp;" "&amp;IF((MID(D130,FIND(" ",D130)+1,2))&lt;"23",MID(D130,FIND(" ",D130)+1,2) + 2 - VALUE(MID(D130,28,1)),"0"&amp;"0")&amp;MID(D130,FIND(" ",D130)+3,13)</f>
        <v>20170825 16:29:29.724000</v>
      </c>
      <c r="F130" s="69">
        <f t="shared" ref="F130:F142" si="7">A130*B130</f>
        <v>10440</v>
      </c>
    </row>
    <row r="131" spans="1:6">
      <c r="A131">
        <v>170</v>
      </c>
      <c r="B131">
        <v>652.5</v>
      </c>
      <c r="C131" t="s">
        <v>63</v>
      </c>
      <c r="D131" t="s">
        <v>1219</v>
      </c>
      <c r="E131" s="68" t="str">
        <f t="shared" si="6"/>
        <v>20170825 16:29:29.724000</v>
      </c>
      <c r="F131" s="69">
        <f t="shared" si="7"/>
        <v>110925</v>
      </c>
    </row>
    <row r="132" spans="1:6">
      <c r="A132">
        <v>200</v>
      </c>
      <c r="B132">
        <v>652.5</v>
      </c>
      <c r="C132" t="s">
        <v>63</v>
      </c>
      <c r="D132" t="s">
        <v>1219</v>
      </c>
      <c r="E132" s="68" t="str">
        <f t="shared" si="6"/>
        <v>20170825 16:29:29.724000</v>
      </c>
      <c r="F132" s="69">
        <f t="shared" si="7"/>
        <v>130500</v>
      </c>
    </row>
    <row r="133" spans="1:6">
      <c r="A133">
        <v>90</v>
      </c>
      <c r="B133">
        <v>652.5</v>
      </c>
      <c r="C133" t="s">
        <v>63</v>
      </c>
      <c r="D133" t="s">
        <v>1219</v>
      </c>
      <c r="E133" s="68" t="str">
        <f t="shared" si="6"/>
        <v>20170825 16:29:29.724000</v>
      </c>
      <c r="F133" s="69">
        <f t="shared" si="7"/>
        <v>58725</v>
      </c>
    </row>
    <row r="134" spans="1:6">
      <c r="A134">
        <v>116</v>
      </c>
      <c r="B134">
        <v>652.5</v>
      </c>
      <c r="C134" t="s">
        <v>63</v>
      </c>
      <c r="D134" t="s">
        <v>1219</v>
      </c>
      <c r="E134" s="68" t="str">
        <f t="shared" si="6"/>
        <v>20170825 16:29:29.724000</v>
      </c>
      <c r="F134" s="69">
        <f t="shared" si="7"/>
        <v>75690</v>
      </c>
    </row>
    <row r="135" spans="1:6">
      <c r="A135">
        <v>74</v>
      </c>
      <c r="B135">
        <v>652.5</v>
      </c>
      <c r="C135" t="s">
        <v>63</v>
      </c>
      <c r="D135" t="s">
        <v>1219</v>
      </c>
      <c r="E135" s="68" t="str">
        <f t="shared" si="6"/>
        <v>20170825 16:29:29.724000</v>
      </c>
      <c r="F135" s="69">
        <f t="shared" si="7"/>
        <v>48285</v>
      </c>
    </row>
    <row r="136" spans="1:6">
      <c r="A136">
        <v>151</v>
      </c>
      <c r="B136">
        <v>652.5</v>
      </c>
      <c r="C136" t="s">
        <v>63</v>
      </c>
      <c r="D136" t="s">
        <v>1219</v>
      </c>
      <c r="E136" s="68" t="str">
        <f t="shared" si="6"/>
        <v>20170825 16:29:29.724000</v>
      </c>
      <c r="F136" s="69">
        <f t="shared" si="7"/>
        <v>98527.5</v>
      </c>
    </row>
    <row r="137" spans="1:6">
      <c r="A137">
        <v>73</v>
      </c>
      <c r="B137">
        <v>652.5</v>
      </c>
      <c r="C137" t="s">
        <v>63</v>
      </c>
      <c r="D137" t="s">
        <v>1219</v>
      </c>
      <c r="E137" s="68" t="str">
        <f t="shared" si="6"/>
        <v>20170825 16:29:29.724000</v>
      </c>
      <c r="F137" s="69">
        <f t="shared" si="7"/>
        <v>47632.5</v>
      </c>
    </row>
    <row r="138" spans="1:6">
      <c r="A138">
        <v>100</v>
      </c>
      <c r="B138">
        <v>652.5</v>
      </c>
      <c r="C138" t="s">
        <v>63</v>
      </c>
      <c r="D138" t="s">
        <v>1219</v>
      </c>
      <c r="E138" s="68" t="str">
        <f t="shared" si="6"/>
        <v>20170825 16:29:29.724000</v>
      </c>
      <c r="F138" s="69">
        <f t="shared" si="7"/>
        <v>65250</v>
      </c>
    </row>
    <row r="139" spans="1:6">
      <c r="A139">
        <v>79</v>
      </c>
      <c r="B139">
        <v>652.5</v>
      </c>
      <c r="C139" t="s">
        <v>63</v>
      </c>
      <c r="D139" t="s">
        <v>1219</v>
      </c>
      <c r="E139" s="68" t="str">
        <f t="shared" si="6"/>
        <v>20170825 16:29:29.724000</v>
      </c>
      <c r="F139" s="69">
        <f t="shared" si="7"/>
        <v>51547.5</v>
      </c>
    </row>
    <row r="140" spans="1:6">
      <c r="A140">
        <v>63</v>
      </c>
      <c r="B140">
        <v>652.5</v>
      </c>
      <c r="C140" t="s">
        <v>63</v>
      </c>
      <c r="D140" t="s">
        <v>1219</v>
      </c>
      <c r="E140" s="68" t="str">
        <f t="shared" si="6"/>
        <v>20170825 16:29:29.724000</v>
      </c>
      <c r="F140" s="69">
        <f t="shared" si="7"/>
        <v>41107.5</v>
      </c>
    </row>
    <row r="141" spans="1:6">
      <c r="A141">
        <v>86</v>
      </c>
      <c r="B141">
        <v>652</v>
      </c>
      <c r="C141" t="s">
        <v>63</v>
      </c>
      <c r="D141" t="s">
        <v>1220</v>
      </c>
      <c r="E141" s="68" t="str">
        <f t="shared" si="6"/>
        <v>20170825 16:32:27.741000</v>
      </c>
      <c r="F141" s="69">
        <f t="shared" si="7"/>
        <v>56072</v>
      </c>
    </row>
    <row r="142" spans="1:6">
      <c r="A142">
        <v>1964</v>
      </c>
      <c r="B142">
        <v>652</v>
      </c>
      <c r="C142" t="s">
        <v>63</v>
      </c>
      <c r="D142" t="s">
        <v>1220</v>
      </c>
      <c r="E142" s="68" t="str">
        <f t="shared" si="6"/>
        <v>20170825 16:32:27.741000</v>
      </c>
      <c r="F142" s="69">
        <f t="shared" si="7"/>
        <v>1280528</v>
      </c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L171"/>
  <sheetViews>
    <sheetView workbookViewId="0">
      <selection activeCell="A2" sqref="A2:E171"/>
    </sheetView>
  </sheetViews>
  <sheetFormatPr defaultRowHeight="12.75"/>
  <cols>
    <col min="3" max="3" width="8.85546875" customWidth="1"/>
    <col min="4" max="4" width="9.140625" hidden="1" customWidth="1"/>
    <col min="5" max="5" width="24.28515625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4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500</v>
      </c>
      <c r="B2">
        <v>629.5</v>
      </c>
      <c r="C2" t="s">
        <v>63</v>
      </c>
      <c r="D2" t="s">
        <v>1064</v>
      </c>
      <c r="E2" s="68" t="str">
        <f t="shared" ref="E2:E65" si="0">LEFT(D2,FIND(" ",D2)-1)&amp;" "&amp;IF((MID(D2,FIND(" ",D2)+1,2))&lt;"23",MID(D2,FIND(" ",D2)+1,2) + 2 - VALUE(MID(D2,28,1)),"0"&amp;"0")&amp;MID(D2,FIND(" ",D2)+3,13)</f>
        <v>20170824 9:09:08.797000</v>
      </c>
      <c r="F2" s="69">
        <f t="shared" ref="F2:F65" si="1">A2*B2</f>
        <v>314750</v>
      </c>
    </row>
    <row r="3" spans="1:12">
      <c r="A3">
        <v>229</v>
      </c>
      <c r="B3">
        <v>631</v>
      </c>
      <c r="C3" t="s">
        <v>63</v>
      </c>
      <c r="D3" t="s">
        <v>1065</v>
      </c>
      <c r="E3" s="68" t="str">
        <f t="shared" si="0"/>
        <v>20170824 9:29:49.921000</v>
      </c>
      <c r="F3" s="69">
        <f t="shared" si="1"/>
        <v>144499</v>
      </c>
      <c r="H3" s="77" t="s">
        <v>150</v>
      </c>
      <c r="I3" s="70" t="s">
        <v>151</v>
      </c>
      <c r="J3" s="99" t="s">
        <v>152</v>
      </c>
      <c r="K3" s="72" t="s">
        <v>153</v>
      </c>
      <c r="L3" s="72" t="s">
        <v>154</v>
      </c>
    </row>
    <row r="4" spans="1:12">
      <c r="A4">
        <v>21</v>
      </c>
      <c r="B4">
        <v>631</v>
      </c>
      <c r="C4" t="s">
        <v>63</v>
      </c>
      <c r="D4" t="s">
        <v>1066</v>
      </c>
      <c r="E4" s="68" t="str">
        <f t="shared" si="0"/>
        <v>20170824 9:30:30.170000</v>
      </c>
      <c r="F4" s="69">
        <f t="shared" si="1"/>
        <v>13251</v>
      </c>
      <c r="H4" s="73" t="s">
        <v>63</v>
      </c>
      <c r="I4" s="70">
        <v>20000</v>
      </c>
      <c r="J4" s="98">
        <v>642.35882352941178</v>
      </c>
      <c r="K4" s="75">
        <f>I4*L4</f>
        <v>12856262</v>
      </c>
      <c r="L4" s="75">
        <f>SUMIF($C$2:$C$10000,"="&amp;H4,$F$2:$F$10000)/I4</f>
        <v>642.81309999999996</v>
      </c>
    </row>
    <row r="5" spans="1:12">
      <c r="A5">
        <v>100</v>
      </c>
      <c r="B5">
        <v>632.5</v>
      </c>
      <c r="C5" t="s">
        <v>63</v>
      </c>
      <c r="D5" t="s">
        <v>1067</v>
      </c>
      <c r="E5" s="68" t="str">
        <f t="shared" si="0"/>
        <v>20170824 9:33:34.560000</v>
      </c>
      <c r="F5" s="69">
        <f t="shared" si="1"/>
        <v>63250</v>
      </c>
      <c r="H5" s="73" t="s">
        <v>155</v>
      </c>
      <c r="I5" s="70">
        <v>20000</v>
      </c>
      <c r="J5" s="98">
        <v>642.35882352941178</v>
      </c>
      <c r="K5" s="76">
        <f>SUM(K4:K4)</f>
        <v>12856262</v>
      </c>
      <c r="L5" s="76">
        <f>SUM(F1:F9999)/GETPIVOTDATA("Sum of Volume",$I$4)</f>
        <v>642.81309999999996</v>
      </c>
    </row>
    <row r="6" spans="1:12">
      <c r="A6">
        <v>100</v>
      </c>
      <c r="B6">
        <v>632.5</v>
      </c>
      <c r="C6" t="s">
        <v>63</v>
      </c>
      <c r="D6" t="s">
        <v>1067</v>
      </c>
      <c r="E6" s="68" t="str">
        <f t="shared" si="0"/>
        <v>20170824 9:33:34.560000</v>
      </c>
      <c r="F6" s="69">
        <f t="shared" si="1"/>
        <v>63250</v>
      </c>
    </row>
    <row r="7" spans="1:12">
      <c r="A7">
        <v>40</v>
      </c>
      <c r="B7">
        <v>632.5</v>
      </c>
      <c r="C7" t="s">
        <v>63</v>
      </c>
      <c r="D7" t="s">
        <v>1067</v>
      </c>
      <c r="E7" s="68" t="str">
        <f t="shared" si="0"/>
        <v>20170824 9:33:34.560000</v>
      </c>
      <c r="F7" s="69">
        <f t="shared" si="1"/>
        <v>25300</v>
      </c>
    </row>
    <row r="8" spans="1:12">
      <c r="A8">
        <v>60</v>
      </c>
      <c r="B8">
        <v>632.5</v>
      </c>
      <c r="C8" t="s">
        <v>63</v>
      </c>
      <c r="D8" t="s">
        <v>1068</v>
      </c>
      <c r="E8" s="68" t="str">
        <f t="shared" si="0"/>
        <v>20170824 9:33:34.561000</v>
      </c>
      <c r="F8" s="69">
        <f t="shared" si="1"/>
        <v>37950</v>
      </c>
    </row>
    <row r="9" spans="1:12">
      <c r="A9">
        <v>200</v>
      </c>
      <c r="B9">
        <v>634</v>
      </c>
      <c r="C9" t="s">
        <v>63</v>
      </c>
      <c r="D9" t="s">
        <v>1069</v>
      </c>
      <c r="E9" s="68" t="str">
        <f t="shared" si="0"/>
        <v>20170824 9:43:18.710000</v>
      </c>
      <c r="F9" s="69">
        <f t="shared" si="1"/>
        <v>126800</v>
      </c>
    </row>
    <row r="10" spans="1:12">
      <c r="A10">
        <v>250</v>
      </c>
      <c r="B10">
        <v>633</v>
      </c>
      <c r="C10" t="s">
        <v>63</v>
      </c>
      <c r="D10" t="s">
        <v>1070</v>
      </c>
      <c r="E10" s="68" t="str">
        <f t="shared" si="0"/>
        <v>20170824 9:46:35.936000</v>
      </c>
      <c r="F10" s="69">
        <f t="shared" si="1"/>
        <v>158250</v>
      </c>
    </row>
    <row r="11" spans="1:12">
      <c r="A11">
        <v>300</v>
      </c>
      <c r="B11">
        <v>632.5</v>
      </c>
      <c r="C11" t="s">
        <v>63</v>
      </c>
      <c r="D11" t="s">
        <v>1071</v>
      </c>
      <c r="E11" s="68" t="str">
        <f t="shared" si="0"/>
        <v>20170824 9:59:56.630000</v>
      </c>
      <c r="F11" s="69">
        <f t="shared" si="1"/>
        <v>189750</v>
      </c>
    </row>
    <row r="12" spans="1:12">
      <c r="A12">
        <v>95</v>
      </c>
      <c r="B12">
        <v>632</v>
      </c>
      <c r="C12" t="s">
        <v>63</v>
      </c>
      <c r="D12" t="s">
        <v>1072</v>
      </c>
      <c r="E12" s="68" t="str">
        <f t="shared" si="0"/>
        <v>20170824 10:00:22.826000</v>
      </c>
      <c r="F12" s="69">
        <f t="shared" si="1"/>
        <v>60040</v>
      </c>
    </row>
    <row r="13" spans="1:12">
      <c r="A13">
        <v>205</v>
      </c>
      <c r="B13">
        <v>632</v>
      </c>
      <c r="C13" t="s">
        <v>63</v>
      </c>
      <c r="D13" t="s">
        <v>1073</v>
      </c>
      <c r="E13" s="68" t="str">
        <f t="shared" si="0"/>
        <v>20170824 10:00:22.862000</v>
      </c>
      <c r="F13" s="69">
        <f t="shared" si="1"/>
        <v>129560</v>
      </c>
    </row>
    <row r="14" spans="1:12">
      <c r="A14">
        <v>209</v>
      </c>
      <c r="B14">
        <v>630</v>
      </c>
      <c r="C14" t="s">
        <v>63</v>
      </c>
      <c r="D14" t="s">
        <v>1074</v>
      </c>
      <c r="E14" s="68" t="str">
        <f t="shared" si="0"/>
        <v>20170824 10:02:28.884000</v>
      </c>
      <c r="F14" s="69">
        <f t="shared" si="1"/>
        <v>131670</v>
      </c>
    </row>
    <row r="15" spans="1:12">
      <c r="A15">
        <v>41</v>
      </c>
      <c r="B15">
        <v>630</v>
      </c>
      <c r="C15" t="s">
        <v>63</v>
      </c>
      <c r="D15" t="s">
        <v>1075</v>
      </c>
      <c r="E15" s="68" t="str">
        <f t="shared" si="0"/>
        <v>20170824 10:02:29.040000</v>
      </c>
      <c r="F15" s="69">
        <f t="shared" si="1"/>
        <v>25830</v>
      </c>
    </row>
    <row r="16" spans="1:12">
      <c r="A16">
        <v>22</v>
      </c>
      <c r="B16">
        <v>630</v>
      </c>
      <c r="C16" t="s">
        <v>63</v>
      </c>
      <c r="D16" t="s">
        <v>1076</v>
      </c>
      <c r="E16" s="68" t="str">
        <f t="shared" si="0"/>
        <v>20170824 10:21:53.308000</v>
      </c>
      <c r="F16" s="69">
        <f t="shared" si="1"/>
        <v>13860</v>
      </c>
    </row>
    <row r="17" spans="1:6">
      <c r="A17">
        <v>90</v>
      </c>
      <c r="B17">
        <v>630</v>
      </c>
      <c r="C17" t="s">
        <v>63</v>
      </c>
      <c r="D17" t="s">
        <v>1076</v>
      </c>
      <c r="E17" s="68" t="str">
        <f t="shared" si="0"/>
        <v>20170824 10:21:53.308000</v>
      </c>
      <c r="F17" s="69">
        <f t="shared" si="1"/>
        <v>56700</v>
      </c>
    </row>
    <row r="18" spans="1:6">
      <c r="A18">
        <v>100</v>
      </c>
      <c r="B18">
        <v>630</v>
      </c>
      <c r="C18" t="s">
        <v>63</v>
      </c>
      <c r="D18" t="s">
        <v>1076</v>
      </c>
      <c r="E18" s="68" t="str">
        <f t="shared" si="0"/>
        <v>20170824 10:21:53.308000</v>
      </c>
      <c r="F18" s="69">
        <f t="shared" si="1"/>
        <v>63000</v>
      </c>
    </row>
    <row r="19" spans="1:6">
      <c r="A19">
        <v>187</v>
      </c>
      <c r="B19">
        <v>630</v>
      </c>
      <c r="C19" t="s">
        <v>63</v>
      </c>
      <c r="D19" t="s">
        <v>1076</v>
      </c>
      <c r="E19" s="68" t="str">
        <f t="shared" si="0"/>
        <v>20170824 10:21:53.308000</v>
      </c>
      <c r="F19" s="69">
        <f t="shared" si="1"/>
        <v>117810</v>
      </c>
    </row>
    <row r="20" spans="1:6">
      <c r="A20">
        <v>1</v>
      </c>
      <c r="B20">
        <v>630</v>
      </c>
      <c r="C20" t="s">
        <v>63</v>
      </c>
      <c r="D20" t="s">
        <v>1076</v>
      </c>
      <c r="E20" s="68" t="str">
        <f t="shared" si="0"/>
        <v>20170824 10:21:53.308000</v>
      </c>
      <c r="F20" s="69">
        <f t="shared" si="1"/>
        <v>630</v>
      </c>
    </row>
    <row r="21" spans="1:6">
      <c r="A21">
        <v>126</v>
      </c>
      <c r="B21">
        <v>629.5</v>
      </c>
      <c r="C21" t="s">
        <v>63</v>
      </c>
      <c r="D21" t="s">
        <v>1077</v>
      </c>
      <c r="E21" s="68" t="str">
        <f t="shared" si="0"/>
        <v>20170824 10:26:47.800000</v>
      </c>
      <c r="F21" s="69">
        <f t="shared" si="1"/>
        <v>79317</v>
      </c>
    </row>
    <row r="22" spans="1:6">
      <c r="A22">
        <v>77</v>
      </c>
      <c r="B22">
        <v>629.5</v>
      </c>
      <c r="C22" t="s">
        <v>63</v>
      </c>
      <c r="D22" t="s">
        <v>1078</v>
      </c>
      <c r="E22" s="68" t="str">
        <f t="shared" si="0"/>
        <v>20170824 10:27:51.892000</v>
      </c>
      <c r="F22" s="69">
        <f t="shared" si="1"/>
        <v>48471.5</v>
      </c>
    </row>
    <row r="23" spans="1:6">
      <c r="A23">
        <v>147</v>
      </c>
      <c r="B23">
        <v>629.5</v>
      </c>
      <c r="C23" t="s">
        <v>63</v>
      </c>
      <c r="D23" t="s">
        <v>1079</v>
      </c>
      <c r="E23" s="68" t="str">
        <f t="shared" si="0"/>
        <v>20170824 10:28:37.343000</v>
      </c>
      <c r="F23" s="69">
        <f t="shared" si="1"/>
        <v>92536.5</v>
      </c>
    </row>
    <row r="24" spans="1:6">
      <c r="A24">
        <v>200</v>
      </c>
      <c r="B24">
        <v>631</v>
      </c>
      <c r="C24" t="s">
        <v>63</v>
      </c>
      <c r="D24" t="s">
        <v>1080</v>
      </c>
      <c r="E24" s="68" t="str">
        <f t="shared" si="0"/>
        <v>20170824 10:51:04.748000</v>
      </c>
      <c r="F24" s="69">
        <f t="shared" si="1"/>
        <v>126200</v>
      </c>
    </row>
    <row r="25" spans="1:6">
      <c r="A25">
        <v>29</v>
      </c>
      <c r="B25">
        <v>633</v>
      </c>
      <c r="C25" t="s">
        <v>63</v>
      </c>
      <c r="D25" t="s">
        <v>1081</v>
      </c>
      <c r="E25" s="68" t="str">
        <f t="shared" si="0"/>
        <v>20170824 11:04:35.811000</v>
      </c>
      <c r="F25" s="69">
        <f t="shared" si="1"/>
        <v>18357</v>
      </c>
    </row>
    <row r="26" spans="1:6">
      <c r="A26">
        <v>100</v>
      </c>
      <c r="B26">
        <v>633</v>
      </c>
      <c r="C26" t="s">
        <v>63</v>
      </c>
      <c r="D26" t="s">
        <v>1081</v>
      </c>
      <c r="E26" s="68" t="str">
        <f t="shared" si="0"/>
        <v>20170824 11:04:35.811000</v>
      </c>
      <c r="F26" s="69">
        <f t="shared" si="1"/>
        <v>63300</v>
      </c>
    </row>
    <row r="27" spans="1:6">
      <c r="A27">
        <v>100</v>
      </c>
      <c r="B27">
        <v>633</v>
      </c>
      <c r="C27" t="s">
        <v>63</v>
      </c>
      <c r="D27" t="s">
        <v>1081</v>
      </c>
      <c r="E27" s="68" t="str">
        <f t="shared" si="0"/>
        <v>20170824 11:04:35.811000</v>
      </c>
      <c r="F27" s="69">
        <f t="shared" si="1"/>
        <v>63300</v>
      </c>
    </row>
    <row r="28" spans="1:6">
      <c r="A28">
        <v>78</v>
      </c>
      <c r="B28">
        <v>633</v>
      </c>
      <c r="C28" t="s">
        <v>63</v>
      </c>
      <c r="D28" t="s">
        <v>1081</v>
      </c>
      <c r="E28" s="68" t="str">
        <f t="shared" si="0"/>
        <v>20170824 11:04:35.811000</v>
      </c>
      <c r="F28" s="69">
        <f t="shared" si="1"/>
        <v>49374</v>
      </c>
    </row>
    <row r="29" spans="1:6">
      <c r="A29">
        <v>93</v>
      </c>
      <c r="B29">
        <v>633</v>
      </c>
      <c r="C29" t="s">
        <v>63</v>
      </c>
      <c r="D29" t="s">
        <v>1081</v>
      </c>
      <c r="E29" s="68" t="str">
        <f t="shared" si="0"/>
        <v>20170824 11:04:35.811000</v>
      </c>
      <c r="F29" s="69">
        <f t="shared" si="1"/>
        <v>58869</v>
      </c>
    </row>
    <row r="30" spans="1:6">
      <c r="A30">
        <v>100</v>
      </c>
      <c r="B30">
        <v>633</v>
      </c>
      <c r="C30" t="s">
        <v>63</v>
      </c>
      <c r="D30" t="s">
        <v>1081</v>
      </c>
      <c r="E30" s="68" t="str">
        <f t="shared" si="0"/>
        <v>20170824 11:04:35.811000</v>
      </c>
      <c r="F30" s="69">
        <f t="shared" si="1"/>
        <v>63300</v>
      </c>
    </row>
    <row r="31" spans="1:6">
      <c r="A31">
        <v>49</v>
      </c>
      <c r="B31">
        <v>634</v>
      </c>
      <c r="C31" t="s">
        <v>63</v>
      </c>
      <c r="D31" t="s">
        <v>1082</v>
      </c>
      <c r="E31" s="68" t="str">
        <f t="shared" si="0"/>
        <v>20170824 11:20:55.994000</v>
      </c>
      <c r="F31" s="69">
        <f t="shared" si="1"/>
        <v>31066</v>
      </c>
    </row>
    <row r="32" spans="1:6">
      <c r="A32">
        <v>100</v>
      </c>
      <c r="B32">
        <v>634</v>
      </c>
      <c r="C32" t="s">
        <v>63</v>
      </c>
      <c r="D32" t="s">
        <v>1082</v>
      </c>
      <c r="E32" s="68" t="str">
        <f t="shared" si="0"/>
        <v>20170824 11:20:55.994000</v>
      </c>
      <c r="F32" s="69">
        <f t="shared" si="1"/>
        <v>63400</v>
      </c>
    </row>
    <row r="33" spans="1:6">
      <c r="A33">
        <v>100</v>
      </c>
      <c r="B33">
        <v>634</v>
      </c>
      <c r="C33" t="s">
        <v>63</v>
      </c>
      <c r="D33" t="s">
        <v>1082</v>
      </c>
      <c r="E33" s="68" t="str">
        <f t="shared" si="0"/>
        <v>20170824 11:20:55.994000</v>
      </c>
      <c r="F33" s="69">
        <f t="shared" si="1"/>
        <v>63400</v>
      </c>
    </row>
    <row r="34" spans="1:6">
      <c r="A34">
        <v>100</v>
      </c>
      <c r="B34">
        <v>634</v>
      </c>
      <c r="C34" t="s">
        <v>63</v>
      </c>
      <c r="D34" t="s">
        <v>1082</v>
      </c>
      <c r="E34" s="68" t="str">
        <f t="shared" si="0"/>
        <v>20170824 11:20:55.994000</v>
      </c>
      <c r="F34" s="69">
        <f t="shared" si="1"/>
        <v>63400</v>
      </c>
    </row>
    <row r="35" spans="1:6">
      <c r="A35">
        <v>95</v>
      </c>
      <c r="B35">
        <v>634</v>
      </c>
      <c r="C35" t="s">
        <v>63</v>
      </c>
      <c r="D35" t="s">
        <v>1082</v>
      </c>
      <c r="E35" s="68" t="str">
        <f t="shared" si="0"/>
        <v>20170824 11:20:55.994000</v>
      </c>
      <c r="F35" s="69">
        <f t="shared" si="1"/>
        <v>60230</v>
      </c>
    </row>
    <row r="36" spans="1:6">
      <c r="A36">
        <v>55</v>
      </c>
      <c r="B36">
        <v>634</v>
      </c>
      <c r="C36" t="s">
        <v>63</v>
      </c>
      <c r="D36" t="s">
        <v>1082</v>
      </c>
      <c r="E36" s="68" t="str">
        <f t="shared" si="0"/>
        <v>20170824 11:20:55.994000</v>
      </c>
      <c r="F36" s="69">
        <f t="shared" si="1"/>
        <v>34870</v>
      </c>
    </row>
    <row r="37" spans="1:6">
      <c r="A37">
        <v>93</v>
      </c>
      <c r="B37">
        <v>634</v>
      </c>
      <c r="C37" t="s">
        <v>63</v>
      </c>
      <c r="D37" t="s">
        <v>1082</v>
      </c>
      <c r="E37" s="68" t="str">
        <f t="shared" si="0"/>
        <v>20170824 11:20:55.994000</v>
      </c>
      <c r="F37" s="69">
        <f t="shared" si="1"/>
        <v>58962</v>
      </c>
    </row>
    <row r="38" spans="1:6">
      <c r="A38">
        <v>80</v>
      </c>
      <c r="B38">
        <v>634</v>
      </c>
      <c r="C38" t="s">
        <v>63</v>
      </c>
      <c r="D38" t="s">
        <v>1082</v>
      </c>
      <c r="E38" s="68" t="str">
        <f t="shared" si="0"/>
        <v>20170824 11:20:55.994000</v>
      </c>
      <c r="F38" s="69">
        <f t="shared" si="1"/>
        <v>50720</v>
      </c>
    </row>
    <row r="39" spans="1:6">
      <c r="A39">
        <v>90</v>
      </c>
      <c r="B39">
        <v>634</v>
      </c>
      <c r="C39" t="s">
        <v>63</v>
      </c>
      <c r="D39" t="s">
        <v>1082</v>
      </c>
      <c r="E39" s="68" t="str">
        <f t="shared" si="0"/>
        <v>20170824 11:20:55.994000</v>
      </c>
      <c r="F39" s="69">
        <f t="shared" si="1"/>
        <v>57060</v>
      </c>
    </row>
    <row r="40" spans="1:6">
      <c r="A40">
        <v>38</v>
      </c>
      <c r="B40">
        <v>634</v>
      </c>
      <c r="C40" t="s">
        <v>63</v>
      </c>
      <c r="D40" t="s">
        <v>1082</v>
      </c>
      <c r="E40" s="68" t="str">
        <f t="shared" si="0"/>
        <v>20170824 11:20:55.994000</v>
      </c>
      <c r="F40" s="69">
        <f t="shared" si="1"/>
        <v>24092</v>
      </c>
    </row>
    <row r="41" spans="1:6">
      <c r="A41">
        <v>400</v>
      </c>
      <c r="B41">
        <v>633.5</v>
      </c>
      <c r="C41" t="s">
        <v>63</v>
      </c>
      <c r="D41" t="s">
        <v>1083</v>
      </c>
      <c r="E41" s="68" t="str">
        <f t="shared" si="0"/>
        <v>20170824 11:29:18.587000</v>
      </c>
      <c r="F41" s="69">
        <f t="shared" si="1"/>
        <v>253400</v>
      </c>
    </row>
    <row r="42" spans="1:6">
      <c r="A42">
        <v>40</v>
      </c>
      <c r="B42">
        <v>634</v>
      </c>
      <c r="C42" t="s">
        <v>63</v>
      </c>
      <c r="D42" t="s">
        <v>1084</v>
      </c>
      <c r="E42" s="68" t="str">
        <f t="shared" si="0"/>
        <v>20170824 11:42:23.670000</v>
      </c>
      <c r="F42" s="69">
        <f t="shared" si="1"/>
        <v>25360</v>
      </c>
    </row>
    <row r="43" spans="1:6">
      <c r="A43">
        <v>100</v>
      </c>
      <c r="B43">
        <v>634</v>
      </c>
      <c r="C43" t="s">
        <v>63</v>
      </c>
      <c r="D43" t="s">
        <v>1084</v>
      </c>
      <c r="E43" s="68" t="str">
        <f t="shared" si="0"/>
        <v>20170824 11:42:23.670000</v>
      </c>
      <c r="F43" s="69">
        <f t="shared" si="1"/>
        <v>63400</v>
      </c>
    </row>
    <row r="44" spans="1:6">
      <c r="A44">
        <v>89</v>
      </c>
      <c r="B44">
        <v>634</v>
      </c>
      <c r="C44" t="s">
        <v>63</v>
      </c>
      <c r="D44" t="s">
        <v>1084</v>
      </c>
      <c r="E44" s="68" t="str">
        <f t="shared" si="0"/>
        <v>20170824 11:42:23.670000</v>
      </c>
      <c r="F44" s="69">
        <f t="shared" si="1"/>
        <v>56426</v>
      </c>
    </row>
    <row r="45" spans="1:6">
      <c r="A45">
        <v>93</v>
      </c>
      <c r="B45">
        <v>634</v>
      </c>
      <c r="C45" t="s">
        <v>63</v>
      </c>
      <c r="D45" t="s">
        <v>1084</v>
      </c>
      <c r="E45" s="68" t="str">
        <f t="shared" si="0"/>
        <v>20170824 11:42:23.670000</v>
      </c>
      <c r="F45" s="69">
        <f t="shared" si="1"/>
        <v>58962</v>
      </c>
    </row>
    <row r="46" spans="1:6">
      <c r="A46">
        <v>78</v>
      </c>
      <c r="B46">
        <v>634</v>
      </c>
      <c r="C46" t="s">
        <v>63</v>
      </c>
      <c r="D46" t="s">
        <v>1084</v>
      </c>
      <c r="E46" s="68" t="str">
        <f t="shared" si="0"/>
        <v>20170824 11:42:23.670000</v>
      </c>
      <c r="F46" s="69">
        <f t="shared" si="1"/>
        <v>49452</v>
      </c>
    </row>
    <row r="47" spans="1:6">
      <c r="A47">
        <v>60</v>
      </c>
      <c r="B47">
        <v>635.5</v>
      </c>
      <c r="C47" t="s">
        <v>63</v>
      </c>
      <c r="D47" t="s">
        <v>1085</v>
      </c>
      <c r="E47" s="68" t="str">
        <f t="shared" si="0"/>
        <v>20170824 11:51:35.614000</v>
      </c>
      <c r="F47" s="69">
        <f t="shared" si="1"/>
        <v>38130</v>
      </c>
    </row>
    <row r="48" spans="1:6">
      <c r="A48">
        <v>100</v>
      </c>
      <c r="B48">
        <v>635.5</v>
      </c>
      <c r="C48" t="s">
        <v>63</v>
      </c>
      <c r="D48" t="s">
        <v>1085</v>
      </c>
      <c r="E48" s="68" t="str">
        <f t="shared" si="0"/>
        <v>20170824 11:51:35.614000</v>
      </c>
      <c r="F48" s="69">
        <f t="shared" si="1"/>
        <v>63550</v>
      </c>
    </row>
    <row r="49" spans="1:6">
      <c r="A49">
        <v>60</v>
      </c>
      <c r="B49">
        <v>635.5</v>
      </c>
      <c r="C49" t="s">
        <v>63</v>
      </c>
      <c r="D49" t="s">
        <v>1085</v>
      </c>
      <c r="E49" s="68" t="str">
        <f t="shared" si="0"/>
        <v>20170824 11:51:35.614000</v>
      </c>
      <c r="F49" s="69">
        <f t="shared" si="1"/>
        <v>38130</v>
      </c>
    </row>
    <row r="50" spans="1:6">
      <c r="A50">
        <v>100</v>
      </c>
      <c r="B50">
        <v>635.5</v>
      </c>
      <c r="C50" t="s">
        <v>63</v>
      </c>
      <c r="D50" t="s">
        <v>1085</v>
      </c>
      <c r="E50" s="68" t="str">
        <f t="shared" si="0"/>
        <v>20170824 11:51:35.614000</v>
      </c>
      <c r="F50" s="69">
        <f t="shared" si="1"/>
        <v>63550</v>
      </c>
    </row>
    <row r="51" spans="1:6">
      <c r="A51">
        <v>100</v>
      </c>
      <c r="B51">
        <v>635.5</v>
      </c>
      <c r="C51" t="s">
        <v>63</v>
      </c>
      <c r="D51" t="s">
        <v>1085</v>
      </c>
      <c r="E51" s="68" t="str">
        <f t="shared" si="0"/>
        <v>20170824 11:51:35.614000</v>
      </c>
      <c r="F51" s="69">
        <f t="shared" si="1"/>
        <v>63550</v>
      </c>
    </row>
    <row r="52" spans="1:6">
      <c r="A52">
        <v>100</v>
      </c>
      <c r="B52">
        <v>635.5</v>
      </c>
      <c r="C52" t="s">
        <v>63</v>
      </c>
      <c r="D52" t="s">
        <v>1085</v>
      </c>
      <c r="E52" s="68" t="str">
        <f t="shared" si="0"/>
        <v>20170824 11:51:35.614000</v>
      </c>
      <c r="F52" s="69">
        <f t="shared" si="1"/>
        <v>63550</v>
      </c>
    </row>
    <row r="53" spans="1:6">
      <c r="A53">
        <v>161</v>
      </c>
      <c r="B53">
        <v>635.5</v>
      </c>
      <c r="C53" t="s">
        <v>63</v>
      </c>
      <c r="D53" t="s">
        <v>1085</v>
      </c>
      <c r="E53" s="68" t="str">
        <f t="shared" si="0"/>
        <v>20170824 11:51:35.614000</v>
      </c>
      <c r="F53" s="69">
        <f t="shared" si="1"/>
        <v>102315.5</v>
      </c>
    </row>
    <row r="54" spans="1:6">
      <c r="A54">
        <v>57</v>
      </c>
      <c r="B54">
        <v>635.5</v>
      </c>
      <c r="C54" t="s">
        <v>63</v>
      </c>
      <c r="D54" t="s">
        <v>1085</v>
      </c>
      <c r="E54" s="68" t="str">
        <f t="shared" si="0"/>
        <v>20170824 11:51:35.614000</v>
      </c>
      <c r="F54" s="69">
        <f t="shared" si="1"/>
        <v>36223.5</v>
      </c>
    </row>
    <row r="55" spans="1:6">
      <c r="A55">
        <v>90</v>
      </c>
      <c r="B55">
        <v>635.5</v>
      </c>
      <c r="C55" t="s">
        <v>63</v>
      </c>
      <c r="D55" t="s">
        <v>1085</v>
      </c>
      <c r="E55" s="68" t="str">
        <f t="shared" si="0"/>
        <v>20170824 11:51:35.614000</v>
      </c>
      <c r="F55" s="69">
        <f t="shared" si="1"/>
        <v>57195</v>
      </c>
    </row>
    <row r="56" spans="1:6">
      <c r="A56">
        <v>134</v>
      </c>
      <c r="B56">
        <v>635.5</v>
      </c>
      <c r="C56" t="s">
        <v>63</v>
      </c>
      <c r="D56" t="s">
        <v>1085</v>
      </c>
      <c r="E56" s="68" t="str">
        <f t="shared" si="0"/>
        <v>20170824 11:51:35.614000</v>
      </c>
      <c r="F56" s="69">
        <f t="shared" si="1"/>
        <v>85157</v>
      </c>
    </row>
    <row r="57" spans="1:6">
      <c r="A57">
        <v>38</v>
      </c>
      <c r="B57">
        <v>635.5</v>
      </c>
      <c r="C57" t="s">
        <v>63</v>
      </c>
      <c r="D57" t="s">
        <v>1085</v>
      </c>
      <c r="E57" s="68" t="str">
        <f t="shared" si="0"/>
        <v>20170824 11:51:35.614000</v>
      </c>
      <c r="F57" s="69">
        <f t="shared" si="1"/>
        <v>24149</v>
      </c>
    </row>
    <row r="58" spans="1:6">
      <c r="A58">
        <v>10</v>
      </c>
      <c r="B58">
        <v>636.5</v>
      </c>
      <c r="C58" t="s">
        <v>63</v>
      </c>
      <c r="D58" t="s">
        <v>1086</v>
      </c>
      <c r="E58" s="68" t="str">
        <f t="shared" si="0"/>
        <v>20170824 12:00:03.995000</v>
      </c>
      <c r="F58" s="69">
        <f t="shared" si="1"/>
        <v>6365</v>
      </c>
    </row>
    <row r="59" spans="1:6">
      <c r="A59">
        <v>100</v>
      </c>
      <c r="B59">
        <v>636.5</v>
      </c>
      <c r="C59" t="s">
        <v>63</v>
      </c>
      <c r="D59" t="s">
        <v>1086</v>
      </c>
      <c r="E59" s="68" t="str">
        <f t="shared" si="0"/>
        <v>20170824 12:00:03.995000</v>
      </c>
      <c r="F59" s="69">
        <f t="shared" si="1"/>
        <v>63650</v>
      </c>
    </row>
    <row r="60" spans="1:6">
      <c r="A60">
        <v>100</v>
      </c>
      <c r="B60">
        <v>636.5</v>
      </c>
      <c r="C60" t="s">
        <v>63</v>
      </c>
      <c r="D60" t="s">
        <v>1086</v>
      </c>
      <c r="E60" s="68" t="str">
        <f t="shared" si="0"/>
        <v>20170824 12:00:03.995000</v>
      </c>
      <c r="F60" s="69">
        <f t="shared" si="1"/>
        <v>63650</v>
      </c>
    </row>
    <row r="61" spans="1:6">
      <c r="A61">
        <v>100</v>
      </c>
      <c r="B61">
        <v>636.5</v>
      </c>
      <c r="C61" t="s">
        <v>63</v>
      </c>
      <c r="D61" t="s">
        <v>1086</v>
      </c>
      <c r="E61" s="68" t="str">
        <f t="shared" si="0"/>
        <v>20170824 12:00:03.995000</v>
      </c>
      <c r="F61" s="69">
        <f t="shared" si="1"/>
        <v>63650</v>
      </c>
    </row>
    <row r="62" spans="1:6">
      <c r="A62">
        <v>90</v>
      </c>
      <c r="B62">
        <v>636.5</v>
      </c>
      <c r="C62" t="s">
        <v>63</v>
      </c>
      <c r="D62" t="s">
        <v>1086</v>
      </c>
      <c r="E62" s="68" t="str">
        <f t="shared" si="0"/>
        <v>20170824 12:00:03.995000</v>
      </c>
      <c r="F62" s="69">
        <f t="shared" si="1"/>
        <v>57285</v>
      </c>
    </row>
    <row r="63" spans="1:6">
      <c r="A63">
        <v>100</v>
      </c>
      <c r="B63">
        <v>636.5</v>
      </c>
      <c r="C63" t="s">
        <v>63</v>
      </c>
      <c r="D63" t="s">
        <v>1086</v>
      </c>
      <c r="E63" s="68" t="str">
        <f t="shared" si="0"/>
        <v>20170824 12:00:03.995000</v>
      </c>
      <c r="F63" s="69">
        <f t="shared" si="1"/>
        <v>63650</v>
      </c>
    </row>
    <row r="64" spans="1:6">
      <c r="A64">
        <v>81</v>
      </c>
      <c r="B64">
        <v>636.5</v>
      </c>
      <c r="C64" t="s">
        <v>63</v>
      </c>
      <c r="D64" t="s">
        <v>1086</v>
      </c>
      <c r="E64" s="68" t="str">
        <f t="shared" si="0"/>
        <v>20170824 12:00:03.995000</v>
      </c>
      <c r="F64" s="69">
        <f t="shared" si="1"/>
        <v>51556.5</v>
      </c>
    </row>
    <row r="65" spans="1:6">
      <c r="A65">
        <v>69</v>
      </c>
      <c r="B65">
        <v>636.5</v>
      </c>
      <c r="C65" t="s">
        <v>63</v>
      </c>
      <c r="D65" t="s">
        <v>1086</v>
      </c>
      <c r="E65" s="68" t="str">
        <f t="shared" si="0"/>
        <v>20170824 12:00:03.995000</v>
      </c>
      <c r="F65" s="69">
        <f t="shared" si="1"/>
        <v>43918.5</v>
      </c>
    </row>
    <row r="66" spans="1:6">
      <c r="A66">
        <v>100</v>
      </c>
      <c r="B66">
        <v>637.5</v>
      </c>
      <c r="C66" t="s">
        <v>63</v>
      </c>
      <c r="D66" t="s">
        <v>1087</v>
      </c>
      <c r="E66" s="68" t="str">
        <f t="shared" ref="E66:E129" si="2">LEFT(D66,FIND(" ",D66)-1)&amp;" "&amp;IF((MID(D66,FIND(" ",D66)+1,2))&lt;"23",MID(D66,FIND(" ",D66)+1,2) + 2 - VALUE(MID(D66,28,1)),"0"&amp;"0")&amp;MID(D66,FIND(" ",D66)+3,13)</f>
        <v>20170824 12:16:00.602000</v>
      </c>
      <c r="F66" s="69">
        <f t="shared" ref="F66:F129" si="3">A66*B66</f>
        <v>63750</v>
      </c>
    </row>
    <row r="67" spans="1:6">
      <c r="A67">
        <v>93</v>
      </c>
      <c r="B67">
        <v>637.5</v>
      </c>
      <c r="C67" t="s">
        <v>63</v>
      </c>
      <c r="D67" t="s">
        <v>1087</v>
      </c>
      <c r="E67" s="68" t="str">
        <f t="shared" si="2"/>
        <v>20170824 12:16:00.602000</v>
      </c>
      <c r="F67" s="69">
        <f t="shared" si="3"/>
        <v>59287.5</v>
      </c>
    </row>
    <row r="68" spans="1:6">
      <c r="A68">
        <v>90</v>
      </c>
      <c r="B68">
        <v>637.5</v>
      </c>
      <c r="C68" t="s">
        <v>63</v>
      </c>
      <c r="D68" t="s">
        <v>1087</v>
      </c>
      <c r="E68" s="68" t="str">
        <f t="shared" si="2"/>
        <v>20170824 12:16:00.602000</v>
      </c>
      <c r="F68" s="69">
        <f t="shared" si="3"/>
        <v>57375</v>
      </c>
    </row>
    <row r="69" spans="1:6">
      <c r="A69">
        <v>67</v>
      </c>
      <c r="B69">
        <v>637.5</v>
      </c>
      <c r="C69" t="s">
        <v>63</v>
      </c>
      <c r="D69" t="s">
        <v>1087</v>
      </c>
      <c r="E69" s="68" t="str">
        <f t="shared" si="2"/>
        <v>20170824 12:16:00.602000</v>
      </c>
      <c r="F69" s="69">
        <f t="shared" si="3"/>
        <v>42712.5</v>
      </c>
    </row>
    <row r="70" spans="1:6">
      <c r="A70">
        <v>100</v>
      </c>
      <c r="B70">
        <v>638.5</v>
      </c>
      <c r="C70" t="s">
        <v>63</v>
      </c>
      <c r="D70" t="s">
        <v>1088</v>
      </c>
      <c r="E70" s="68" t="str">
        <f t="shared" si="2"/>
        <v>20170824 12:34:25.444000</v>
      </c>
      <c r="F70" s="69">
        <f t="shared" si="3"/>
        <v>63850</v>
      </c>
    </row>
    <row r="71" spans="1:6">
      <c r="A71">
        <v>96</v>
      </c>
      <c r="B71">
        <v>638.5</v>
      </c>
      <c r="C71" t="s">
        <v>63</v>
      </c>
      <c r="D71" t="s">
        <v>1088</v>
      </c>
      <c r="E71" s="68" t="str">
        <f t="shared" si="2"/>
        <v>20170824 12:34:25.444000</v>
      </c>
      <c r="F71" s="69">
        <f t="shared" si="3"/>
        <v>61296</v>
      </c>
    </row>
    <row r="72" spans="1:6">
      <c r="A72">
        <v>90</v>
      </c>
      <c r="B72">
        <v>638.5</v>
      </c>
      <c r="C72" t="s">
        <v>63</v>
      </c>
      <c r="D72" t="s">
        <v>1088</v>
      </c>
      <c r="E72" s="68" t="str">
        <f t="shared" si="2"/>
        <v>20170824 12:34:25.444000</v>
      </c>
      <c r="F72" s="69">
        <f t="shared" si="3"/>
        <v>57465</v>
      </c>
    </row>
    <row r="73" spans="1:6">
      <c r="A73">
        <v>76</v>
      </c>
      <c r="B73">
        <v>638.5</v>
      </c>
      <c r="C73" t="s">
        <v>63</v>
      </c>
      <c r="D73" t="s">
        <v>1088</v>
      </c>
      <c r="E73" s="68" t="str">
        <f t="shared" si="2"/>
        <v>20170824 12:34:25.444000</v>
      </c>
      <c r="F73" s="69">
        <f t="shared" si="3"/>
        <v>48526</v>
      </c>
    </row>
    <row r="74" spans="1:6">
      <c r="A74">
        <v>100</v>
      </c>
      <c r="B74">
        <v>638.5</v>
      </c>
      <c r="C74" t="s">
        <v>63</v>
      </c>
      <c r="D74" t="s">
        <v>1088</v>
      </c>
      <c r="E74" s="68" t="str">
        <f t="shared" si="2"/>
        <v>20170824 12:34:25.444000</v>
      </c>
      <c r="F74" s="69">
        <f t="shared" si="3"/>
        <v>63850</v>
      </c>
    </row>
    <row r="75" spans="1:6">
      <c r="A75">
        <v>90</v>
      </c>
      <c r="B75">
        <v>638.5</v>
      </c>
      <c r="C75" t="s">
        <v>63</v>
      </c>
      <c r="D75" t="s">
        <v>1088</v>
      </c>
      <c r="E75" s="68" t="str">
        <f t="shared" si="2"/>
        <v>20170824 12:34:25.444000</v>
      </c>
      <c r="F75" s="69">
        <f t="shared" si="3"/>
        <v>57465</v>
      </c>
    </row>
    <row r="76" spans="1:6">
      <c r="A76">
        <v>98</v>
      </c>
      <c r="B76">
        <v>638.5</v>
      </c>
      <c r="C76" t="s">
        <v>63</v>
      </c>
      <c r="D76" t="s">
        <v>1088</v>
      </c>
      <c r="E76" s="68" t="str">
        <f t="shared" si="2"/>
        <v>20170824 12:34:25.444000</v>
      </c>
      <c r="F76" s="69">
        <f t="shared" si="3"/>
        <v>62573</v>
      </c>
    </row>
    <row r="77" spans="1:6">
      <c r="A77">
        <v>100</v>
      </c>
      <c r="B77">
        <v>641</v>
      </c>
      <c r="C77" t="s">
        <v>63</v>
      </c>
      <c r="D77" t="s">
        <v>1089</v>
      </c>
      <c r="E77" s="68" t="str">
        <f t="shared" si="2"/>
        <v>20170824 12:42:48.493000</v>
      </c>
      <c r="F77" s="69">
        <f t="shared" si="3"/>
        <v>64100</v>
      </c>
    </row>
    <row r="78" spans="1:6">
      <c r="A78">
        <v>93</v>
      </c>
      <c r="B78">
        <v>641</v>
      </c>
      <c r="C78" t="s">
        <v>63</v>
      </c>
      <c r="D78" t="s">
        <v>1089</v>
      </c>
      <c r="E78" s="68" t="str">
        <f t="shared" si="2"/>
        <v>20170824 12:42:48.493000</v>
      </c>
      <c r="F78" s="69">
        <f t="shared" si="3"/>
        <v>59613</v>
      </c>
    </row>
    <row r="79" spans="1:6">
      <c r="A79">
        <v>90</v>
      </c>
      <c r="B79">
        <v>641</v>
      </c>
      <c r="C79" t="s">
        <v>63</v>
      </c>
      <c r="D79" t="s">
        <v>1089</v>
      </c>
      <c r="E79" s="68" t="str">
        <f t="shared" si="2"/>
        <v>20170824 12:42:48.493000</v>
      </c>
      <c r="F79" s="69">
        <f t="shared" si="3"/>
        <v>57690</v>
      </c>
    </row>
    <row r="80" spans="1:6">
      <c r="A80">
        <v>170</v>
      </c>
      <c r="B80">
        <v>641</v>
      </c>
      <c r="C80" t="s">
        <v>63</v>
      </c>
      <c r="D80" t="s">
        <v>1089</v>
      </c>
      <c r="E80" s="68" t="str">
        <f t="shared" si="2"/>
        <v>20170824 12:42:48.493000</v>
      </c>
      <c r="F80" s="69">
        <f t="shared" si="3"/>
        <v>108970</v>
      </c>
    </row>
    <row r="81" spans="1:6">
      <c r="A81">
        <v>47</v>
      </c>
      <c r="B81">
        <v>641</v>
      </c>
      <c r="C81" t="s">
        <v>63</v>
      </c>
      <c r="D81" t="s">
        <v>1089</v>
      </c>
      <c r="E81" s="68" t="str">
        <f t="shared" si="2"/>
        <v>20170824 12:42:48.493000</v>
      </c>
      <c r="F81" s="69">
        <f t="shared" si="3"/>
        <v>30127</v>
      </c>
    </row>
    <row r="82" spans="1:6">
      <c r="A82">
        <v>90</v>
      </c>
      <c r="B82">
        <v>652.5</v>
      </c>
      <c r="C82" t="s">
        <v>63</v>
      </c>
      <c r="D82" t="s">
        <v>1090</v>
      </c>
      <c r="E82" s="68" t="str">
        <f t="shared" si="2"/>
        <v>20170824 13:03:37.259000</v>
      </c>
      <c r="F82" s="69">
        <f t="shared" si="3"/>
        <v>58725</v>
      </c>
    </row>
    <row r="83" spans="1:6">
      <c r="A83">
        <v>100</v>
      </c>
      <c r="B83">
        <v>652.5</v>
      </c>
      <c r="C83" t="s">
        <v>63</v>
      </c>
      <c r="D83" t="s">
        <v>1090</v>
      </c>
      <c r="E83" s="68" t="str">
        <f t="shared" si="2"/>
        <v>20170824 13:03:37.259000</v>
      </c>
      <c r="F83" s="69">
        <f t="shared" si="3"/>
        <v>65250</v>
      </c>
    </row>
    <row r="84" spans="1:6">
      <c r="A84">
        <v>10</v>
      </c>
      <c r="B84">
        <v>652.5</v>
      </c>
      <c r="C84" t="s">
        <v>63</v>
      </c>
      <c r="D84" t="s">
        <v>1090</v>
      </c>
      <c r="E84" s="68" t="str">
        <f t="shared" si="2"/>
        <v>20170824 13:03:37.259000</v>
      </c>
      <c r="F84" s="69">
        <f t="shared" si="3"/>
        <v>6525</v>
      </c>
    </row>
    <row r="85" spans="1:6">
      <c r="A85">
        <v>300</v>
      </c>
      <c r="B85">
        <v>651.5</v>
      </c>
      <c r="C85" t="s">
        <v>63</v>
      </c>
      <c r="D85" t="s">
        <v>1091</v>
      </c>
      <c r="E85" s="68" t="str">
        <f t="shared" si="2"/>
        <v>20170824 13:04:26.330000</v>
      </c>
      <c r="F85" s="69">
        <f t="shared" si="3"/>
        <v>195450</v>
      </c>
    </row>
    <row r="86" spans="1:6">
      <c r="A86">
        <v>400</v>
      </c>
      <c r="B86">
        <v>650</v>
      </c>
      <c r="C86" t="s">
        <v>63</v>
      </c>
      <c r="D86" t="s">
        <v>1092</v>
      </c>
      <c r="E86" s="68" t="str">
        <f t="shared" si="2"/>
        <v>20170824 13:07:08.865000</v>
      </c>
      <c r="F86" s="69">
        <f t="shared" si="3"/>
        <v>260000</v>
      </c>
    </row>
    <row r="87" spans="1:6">
      <c r="A87">
        <v>7</v>
      </c>
      <c r="B87">
        <v>648</v>
      </c>
      <c r="C87" t="s">
        <v>63</v>
      </c>
      <c r="D87" t="s">
        <v>1093</v>
      </c>
      <c r="E87" s="68" t="str">
        <f t="shared" si="2"/>
        <v>20170824 13:10:52.717000</v>
      </c>
      <c r="F87" s="69">
        <f t="shared" si="3"/>
        <v>4536</v>
      </c>
    </row>
    <row r="88" spans="1:6">
      <c r="A88">
        <v>130</v>
      </c>
      <c r="B88">
        <v>648</v>
      </c>
      <c r="C88" t="s">
        <v>63</v>
      </c>
      <c r="D88" t="s">
        <v>1094</v>
      </c>
      <c r="E88" s="68" t="str">
        <f t="shared" si="2"/>
        <v>20170824 13:10:52.750000</v>
      </c>
      <c r="F88" s="69">
        <f t="shared" si="3"/>
        <v>84240</v>
      </c>
    </row>
    <row r="89" spans="1:6">
      <c r="A89">
        <v>113</v>
      </c>
      <c r="B89">
        <v>648</v>
      </c>
      <c r="C89" t="s">
        <v>63</v>
      </c>
      <c r="D89" t="s">
        <v>1094</v>
      </c>
      <c r="E89" s="68" t="str">
        <f t="shared" si="2"/>
        <v>20170824 13:10:52.750000</v>
      </c>
      <c r="F89" s="69">
        <f t="shared" si="3"/>
        <v>73224</v>
      </c>
    </row>
    <row r="90" spans="1:6">
      <c r="A90">
        <v>90</v>
      </c>
      <c r="B90">
        <v>647.5</v>
      </c>
      <c r="C90" t="s">
        <v>63</v>
      </c>
      <c r="D90" t="s">
        <v>1095</v>
      </c>
      <c r="E90" s="68" t="str">
        <f t="shared" si="2"/>
        <v>20170824 13:11:16.652000</v>
      </c>
      <c r="F90" s="69">
        <f t="shared" si="3"/>
        <v>58275</v>
      </c>
    </row>
    <row r="91" spans="1:6">
      <c r="A91">
        <v>73</v>
      </c>
      <c r="B91">
        <v>647.5</v>
      </c>
      <c r="C91" t="s">
        <v>63</v>
      </c>
      <c r="D91" t="s">
        <v>1095</v>
      </c>
      <c r="E91" s="68" t="str">
        <f t="shared" si="2"/>
        <v>20170824 13:11:16.652000</v>
      </c>
      <c r="F91" s="69">
        <f t="shared" si="3"/>
        <v>47267.5</v>
      </c>
    </row>
    <row r="92" spans="1:6">
      <c r="A92">
        <v>100</v>
      </c>
      <c r="B92">
        <v>647.5</v>
      </c>
      <c r="C92" t="s">
        <v>63</v>
      </c>
      <c r="D92" t="s">
        <v>1095</v>
      </c>
      <c r="E92" s="68" t="str">
        <f t="shared" si="2"/>
        <v>20170824 13:11:16.652000</v>
      </c>
      <c r="F92" s="69">
        <f t="shared" si="3"/>
        <v>64750</v>
      </c>
    </row>
    <row r="93" spans="1:6">
      <c r="A93">
        <v>250</v>
      </c>
      <c r="B93">
        <v>648.5</v>
      </c>
      <c r="C93" t="s">
        <v>63</v>
      </c>
      <c r="D93" t="s">
        <v>1096</v>
      </c>
      <c r="E93" s="68" t="str">
        <f t="shared" si="2"/>
        <v>20170824 13:15:50.654000</v>
      </c>
      <c r="F93" s="69">
        <f t="shared" si="3"/>
        <v>162125</v>
      </c>
    </row>
    <row r="94" spans="1:6">
      <c r="A94">
        <v>200</v>
      </c>
      <c r="B94">
        <v>648.5</v>
      </c>
      <c r="C94" t="s">
        <v>63</v>
      </c>
      <c r="D94" t="s">
        <v>1096</v>
      </c>
      <c r="E94" s="68" t="str">
        <f t="shared" si="2"/>
        <v>20170824 13:15:50.654000</v>
      </c>
      <c r="F94" s="69">
        <f t="shared" si="3"/>
        <v>129700</v>
      </c>
    </row>
    <row r="95" spans="1:6">
      <c r="A95">
        <v>13</v>
      </c>
      <c r="B95">
        <v>648.5</v>
      </c>
      <c r="C95" t="s">
        <v>63</v>
      </c>
      <c r="D95" t="s">
        <v>1097</v>
      </c>
      <c r="E95" s="68" t="str">
        <f t="shared" si="2"/>
        <v>20170824 13:22:39.333000</v>
      </c>
      <c r="F95" s="69">
        <f t="shared" si="3"/>
        <v>8430.5</v>
      </c>
    </row>
    <row r="96" spans="1:6">
      <c r="A96">
        <v>400</v>
      </c>
      <c r="B96">
        <v>650</v>
      </c>
      <c r="C96" t="s">
        <v>63</v>
      </c>
      <c r="D96" t="s">
        <v>1098</v>
      </c>
      <c r="E96" s="68" t="str">
        <f t="shared" si="2"/>
        <v>20170824 13:30:52.279000</v>
      </c>
      <c r="F96" s="69">
        <f t="shared" si="3"/>
        <v>260000</v>
      </c>
    </row>
    <row r="97" spans="1:6">
      <c r="A97">
        <v>300</v>
      </c>
      <c r="B97">
        <v>649</v>
      </c>
      <c r="C97" t="s">
        <v>63</v>
      </c>
      <c r="D97" t="s">
        <v>1099</v>
      </c>
      <c r="E97" s="68" t="str">
        <f t="shared" si="2"/>
        <v>20170824 13:31:11.513000</v>
      </c>
      <c r="F97" s="69">
        <f t="shared" si="3"/>
        <v>194700</v>
      </c>
    </row>
    <row r="98" spans="1:6">
      <c r="A98">
        <v>115</v>
      </c>
      <c r="B98">
        <v>648.5</v>
      </c>
      <c r="C98" t="s">
        <v>63</v>
      </c>
      <c r="D98" t="s">
        <v>1100</v>
      </c>
      <c r="E98" s="68" t="str">
        <f t="shared" si="2"/>
        <v>20170824 13:31:14.629000</v>
      </c>
      <c r="F98" s="69">
        <f t="shared" si="3"/>
        <v>74577.5</v>
      </c>
    </row>
    <row r="99" spans="1:6">
      <c r="A99">
        <v>68</v>
      </c>
      <c r="B99">
        <v>648.5</v>
      </c>
      <c r="C99" t="s">
        <v>63</v>
      </c>
      <c r="D99" t="s">
        <v>1101</v>
      </c>
      <c r="E99" s="68" t="str">
        <f t="shared" si="2"/>
        <v>20170824 13:33:18.727000</v>
      </c>
      <c r="F99" s="69">
        <f t="shared" si="3"/>
        <v>44098</v>
      </c>
    </row>
    <row r="100" spans="1:6">
      <c r="A100">
        <v>191</v>
      </c>
      <c r="B100">
        <v>648.5</v>
      </c>
      <c r="C100" t="s">
        <v>63</v>
      </c>
      <c r="D100" t="s">
        <v>1102</v>
      </c>
      <c r="E100" s="68" t="str">
        <f t="shared" si="2"/>
        <v>20170824 13:33:19.599000</v>
      </c>
      <c r="F100" s="69">
        <f t="shared" si="3"/>
        <v>123863.5</v>
      </c>
    </row>
    <row r="101" spans="1:6">
      <c r="A101">
        <v>100</v>
      </c>
      <c r="B101">
        <v>646.5</v>
      </c>
      <c r="C101" t="s">
        <v>63</v>
      </c>
      <c r="D101" t="s">
        <v>1103</v>
      </c>
      <c r="E101" s="68" t="str">
        <f t="shared" si="2"/>
        <v>20170824 13:40:28.693000</v>
      </c>
      <c r="F101" s="69">
        <f t="shared" si="3"/>
        <v>64650</v>
      </c>
    </row>
    <row r="102" spans="1:6">
      <c r="A102">
        <v>57</v>
      </c>
      <c r="B102">
        <v>646.5</v>
      </c>
      <c r="C102" t="s">
        <v>63</v>
      </c>
      <c r="D102" t="s">
        <v>1103</v>
      </c>
      <c r="E102" s="68" t="str">
        <f t="shared" si="2"/>
        <v>20170824 13:40:28.693000</v>
      </c>
      <c r="F102" s="69">
        <f t="shared" si="3"/>
        <v>36850.5</v>
      </c>
    </row>
    <row r="103" spans="1:6">
      <c r="A103">
        <v>193</v>
      </c>
      <c r="B103">
        <v>646.5</v>
      </c>
      <c r="C103" t="s">
        <v>63</v>
      </c>
      <c r="D103" t="s">
        <v>1103</v>
      </c>
      <c r="E103" s="68" t="str">
        <f t="shared" si="2"/>
        <v>20170824 13:40:28.693000</v>
      </c>
      <c r="F103" s="69">
        <f t="shared" si="3"/>
        <v>124774.5</v>
      </c>
    </row>
    <row r="104" spans="1:6">
      <c r="A104">
        <v>7</v>
      </c>
      <c r="B104">
        <v>652.5</v>
      </c>
      <c r="C104" t="s">
        <v>63</v>
      </c>
      <c r="D104" t="s">
        <v>1104</v>
      </c>
      <c r="E104" s="68" t="str">
        <f t="shared" si="2"/>
        <v>20170824 13:58:01.101000</v>
      </c>
      <c r="F104" s="69">
        <f t="shared" si="3"/>
        <v>4567.5</v>
      </c>
    </row>
    <row r="105" spans="1:6">
      <c r="A105">
        <v>98</v>
      </c>
      <c r="B105">
        <v>652.5</v>
      </c>
      <c r="C105" t="s">
        <v>63</v>
      </c>
      <c r="D105" t="s">
        <v>1104</v>
      </c>
      <c r="E105" s="68" t="str">
        <f t="shared" si="2"/>
        <v>20170824 13:58:01.101000</v>
      </c>
      <c r="F105" s="69">
        <f t="shared" si="3"/>
        <v>63945</v>
      </c>
    </row>
    <row r="106" spans="1:6">
      <c r="A106">
        <v>545</v>
      </c>
      <c r="B106">
        <v>652.5</v>
      </c>
      <c r="C106" t="s">
        <v>63</v>
      </c>
      <c r="D106" t="s">
        <v>1105</v>
      </c>
      <c r="E106" s="68" t="str">
        <f t="shared" si="2"/>
        <v>20170824 13:58:42.261000</v>
      </c>
      <c r="F106" s="69">
        <f t="shared" si="3"/>
        <v>355612.5</v>
      </c>
    </row>
    <row r="107" spans="1:6">
      <c r="A107">
        <v>64</v>
      </c>
      <c r="B107">
        <v>651.5</v>
      </c>
      <c r="C107" t="s">
        <v>63</v>
      </c>
      <c r="D107" t="s">
        <v>1106</v>
      </c>
      <c r="E107" s="68" t="str">
        <f t="shared" si="2"/>
        <v>20170824 14:05:06.246000</v>
      </c>
      <c r="F107" s="69">
        <f t="shared" si="3"/>
        <v>41696</v>
      </c>
    </row>
    <row r="108" spans="1:6">
      <c r="A108">
        <v>100</v>
      </c>
      <c r="B108">
        <v>651.5</v>
      </c>
      <c r="C108" t="s">
        <v>63</v>
      </c>
      <c r="D108" t="s">
        <v>1106</v>
      </c>
      <c r="E108" s="68" t="str">
        <f t="shared" si="2"/>
        <v>20170824 14:05:06.246000</v>
      </c>
      <c r="F108" s="69">
        <f t="shared" si="3"/>
        <v>65150</v>
      </c>
    </row>
    <row r="109" spans="1:6">
      <c r="A109">
        <v>100</v>
      </c>
      <c r="B109">
        <v>651.5</v>
      </c>
      <c r="C109" t="s">
        <v>63</v>
      </c>
      <c r="D109" t="s">
        <v>1106</v>
      </c>
      <c r="E109" s="68" t="str">
        <f t="shared" si="2"/>
        <v>20170824 14:05:06.246000</v>
      </c>
      <c r="F109" s="69">
        <f t="shared" si="3"/>
        <v>65150</v>
      </c>
    </row>
    <row r="110" spans="1:6">
      <c r="A110">
        <v>83</v>
      </c>
      <c r="B110">
        <v>651.5</v>
      </c>
      <c r="C110" t="s">
        <v>63</v>
      </c>
      <c r="D110" t="s">
        <v>1106</v>
      </c>
      <c r="E110" s="68" t="str">
        <f t="shared" si="2"/>
        <v>20170824 14:05:06.246000</v>
      </c>
      <c r="F110" s="69">
        <f t="shared" si="3"/>
        <v>54074.5</v>
      </c>
    </row>
    <row r="111" spans="1:6">
      <c r="A111">
        <v>53</v>
      </c>
      <c r="B111">
        <v>651.5</v>
      </c>
      <c r="C111" t="s">
        <v>63</v>
      </c>
      <c r="D111" t="s">
        <v>1106</v>
      </c>
      <c r="E111" s="68" t="str">
        <f t="shared" si="2"/>
        <v>20170824 14:05:06.246000</v>
      </c>
      <c r="F111" s="69">
        <f t="shared" si="3"/>
        <v>34529.5</v>
      </c>
    </row>
    <row r="112" spans="1:6">
      <c r="A112">
        <v>102</v>
      </c>
      <c r="B112">
        <v>651.5</v>
      </c>
      <c r="C112" t="s">
        <v>63</v>
      </c>
      <c r="D112" t="s">
        <v>1107</v>
      </c>
      <c r="E112" s="68" t="str">
        <f t="shared" si="2"/>
        <v>20170824 14:11:57.610000</v>
      </c>
      <c r="F112" s="69">
        <f t="shared" si="3"/>
        <v>66453</v>
      </c>
    </row>
    <row r="113" spans="1:6">
      <c r="A113">
        <v>140</v>
      </c>
      <c r="B113">
        <v>651.5</v>
      </c>
      <c r="C113" t="s">
        <v>63</v>
      </c>
      <c r="D113" t="s">
        <v>1107</v>
      </c>
      <c r="E113" s="68" t="str">
        <f t="shared" si="2"/>
        <v>20170824 14:11:57.610000</v>
      </c>
      <c r="F113" s="69">
        <f t="shared" si="3"/>
        <v>91210</v>
      </c>
    </row>
    <row r="114" spans="1:6">
      <c r="A114">
        <v>8</v>
      </c>
      <c r="B114">
        <v>651.5</v>
      </c>
      <c r="C114" t="s">
        <v>63</v>
      </c>
      <c r="D114" t="s">
        <v>1107</v>
      </c>
      <c r="E114" s="68" t="str">
        <f t="shared" si="2"/>
        <v>20170824 14:11:57.610000</v>
      </c>
      <c r="F114" s="69">
        <f t="shared" si="3"/>
        <v>5212</v>
      </c>
    </row>
    <row r="115" spans="1:6">
      <c r="A115">
        <v>150</v>
      </c>
      <c r="B115">
        <v>648</v>
      </c>
      <c r="C115" t="s">
        <v>63</v>
      </c>
      <c r="D115" t="s">
        <v>1108</v>
      </c>
      <c r="E115" s="68" t="str">
        <f t="shared" si="2"/>
        <v>20170824 14:29:13.304000</v>
      </c>
      <c r="F115" s="69">
        <f t="shared" si="3"/>
        <v>97200</v>
      </c>
    </row>
    <row r="116" spans="1:6">
      <c r="A116">
        <v>400</v>
      </c>
      <c r="B116">
        <v>647.5</v>
      </c>
      <c r="C116" t="s">
        <v>63</v>
      </c>
      <c r="D116" t="s">
        <v>1109</v>
      </c>
      <c r="E116" s="68" t="str">
        <f t="shared" si="2"/>
        <v>20170824 14:32:40.838000</v>
      </c>
      <c r="F116" s="69">
        <f t="shared" si="3"/>
        <v>259000</v>
      </c>
    </row>
    <row r="117" spans="1:6">
      <c r="A117">
        <v>72</v>
      </c>
      <c r="B117">
        <v>648.5</v>
      </c>
      <c r="C117" t="s">
        <v>63</v>
      </c>
      <c r="D117" t="s">
        <v>1110</v>
      </c>
      <c r="E117" s="68" t="str">
        <f t="shared" si="2"/>
        <v>20170824 14:44:06.439000</v>
      </c>
      <c r="F117" s="69">
        <f t="shared" si="3"/>
        <v>46692</v>
      </c>
    </row>
    <row r="118" spans="1:6">
      <c r="A118">
        <v>94</v>
      </c>
      <c r="B118">
        <v>648.5</v>
      </c>
      <c r="C118" t="s">
        <v>63</v>
      </c>
      <c r="D118" t="s">
        <v>1110</v>
      </c>
      <c r="E118" s="68" t="str">
        <f t="shared" si="2"/>
        <v>20170824 14:44:06.439000</v>
      </c>
      <c r="F118" s="69">
        <f t="shared" si="3"/>
        <v>60959</v>
      </c>
    </row>
    <row r="119" spans="1:6">
      <c r="A119">
        <v>166</v>
      </c>
      <c r="B119">
        <v>648.5</v>
      </c>
      <c r="C119" t="s">
        <v>63</v>
      </c>
      <c r="D119" t="s">
        <v>1110</v>
      </c>
      <c r="E119" s="68" t="str">
        <f t="shared" si="2"/>
        <v>20170824 14:44:06.439000</v>
      </c>
      <c r="F119" s="69">
        <f t="shared" si="3"/>
        <v>107651</v>
      </c>
    </row>
    <row r="120" spans="1:6">
      <c r="A120">
        <v>18</v>
      </c>
      <c r="B120">
        <v>648.5</v>
      </c>
      <c r="C120" t="s">
        <v>63</v>
      </c>
      <c r="D120" t="s">
        <v>1110</v>
      </c>
      <c r="E120" s="68" t="str">
        <f t="shared" si="2"/>
        <v>20170824 14:44:06.439000</v>
      </c>
      <c r="F120" s="69">
        <f t="shared" si="3"/>
        <v>11673</v>
      </c>
    </row>
    <row r="121" spans="1:6">
      <c r="A121">
        <v>75</v>
      </c>
      <c r="B121">
        <v>647.5</v>
      </c>
      <c r="C121" t="s">
        <v>63</v>
      </c>
      <c r="D121" t="s">
        <v>1111</v>
      </c>
      <c r="E121" s="68" t="str">
        <f t="shared" si="2"/>
        <v>20170824 14:54:35.030000</v>
      </c>
      <c r="F121" s="69">
        <f t="shared" si="3"/>
        <v>48562.5</v>
      </c>
    </row>
    <row r="122" spans="1:6">
      <c r="A122">
        <v>95</v>
      </c>
      <c r="B122">
        <v>647.5</v>
      </c>
      <c r="C122" t="s">
        <v>63</v>
      </c>
      <c r="D122" t="s">
        <v>1111</v>
      </c>
      <c r="E122" s="68" t="str">
        <f t="shared" si="2"/>
        <v>20170824 14:54:35.030000</v>
      </c>
      <c r="F122" s="69">
        <f t="shared" si="3"/>
        <v>61512.5</v>
      </c>
    </row>
    <row r="123" spans="1:6">
      <c r="A123">
        <v>30</v>
      </c>
      <c r="B123">
        <v>647.5</v>
      </c>
      <c r="C123" t="s">
        <v>63</v>
      </c>
      <c r="D123" t="s">
        <v>1111</v>
      </c>
      <c r="E123" s="68" t="str">
        <f t="shared" si="2"/>
        <v>20170824 14:54:35.030000</v>
      </c>
      <c r="F123" s="69">
        <f t="shared" si="3"/>
        <v>19425</v>
      </c>
    </row>
    <row r="124" spans="1:6">
      <c r="A124">
        <v>50</v>
      </c>
      <c r="B124">
        <v>646.5</v>
      </c>
      <c r="C124" t="s">
        <v>63</v>
      </c>
      <c r="D124" t="s">
        <v>1112</v>
      </c>
      <c r="E124" s="68" t="str">
        <f t="shared" si="2"/>
        <v>20170824 15:08:58.611000</v>
      </c>
      <c r="F124" s="69">
        <f t="shared" si="3"/>
        <v>32325</v>
      </c>
    </row>
    <row r="125" spans="1:6">
      <c r="A125">
        <v>83</v>
      </c>
      <c r="B125">
        <v>646.5</v>
      </c>
      <c r="C125" t="s">
        <v>63</v>
      </c>
      <c r="D125" t="s">
        <v>1112</v>
      </c>
      <c r="E125" s="68" t="str">
        <f t="shared" si="2"/>
        <v>20170824 15:08:58.611000</v>
      </c>
      <c r="F125" s="69">
        <f t="shared" si="3"/>
        <v>53659.5</v>
      </c>
    </row>
    <row r="126" spans="1:6">
      <c r="A126">
        <v>17</v>
      </c>
      <c r="B126">
        <v>646.5</v>
      </c>
      <c r="C126" t="s">
        <v>63</v>
      </c>
      <c r="D126" t="s">
        <v>1112</v>
      </c>
      <c r="E126" s="68" t="str">
        <f t="shared" si="2"/>
        <v>20170824 15:08:58.611000</v>
      </c>
      <c r="F126" s="69">
        <f t="shared" si="3"/>
        <v>10990.5</v>
      </c>
    </row>
    <row r="127" spans="1:6">
      <c r="A127">
        <v>350</v>
      </c>
      <c r="B127">
        <v>647.5</v>
      </c>
      <c r="C127" t="s">
        <v>63</v>
      </c>
      <c r="D127" t="s">
        <v>1113</v>
      </c>
      <c r="E127" s="68" t="str">
        <f t="shared" si="2"/>
        <v>20170824 15:30:22.332000</v>
      </c>
      <c r="F127" s="69">
        <f t="shared" si="3"/>
        <v>226625</v>
      </c>
    </row>
    <row r="128" spans="1:6">
      <c r="A128">
        <v>350</v>
      </c>
      <c r="B128">
        <v>648</v>
      </c>
      <c r="C128" t="s">
        <v>63</v>
      </c>
      <c r="D128" t="s">
        <v>1114</v>
      </c>
      <c r="E128" s="68" t="str">
        <f t="shared" si="2"/>
        <v>20170824 15:32:43.435000</v>
      </c>
      <c r="F128" s="69">
        <f t="shared" si="3"/>
        <v>226800</v>
      </c>
    </row>
    <row r="129" spans="1:6">
      <c r="A129">
        <v>100</v>
      </c>
      <c r="B129">
        <v>650.5</v>
      </c>
      <c r="C129" t="s">
        <v>63</v>
      </c>
      <c r="D129" t="s">
        <v>1115</v>
      </c>
      <c r="E129" s="68" t="str">
        <f t="shared" si="2"/>
        <v>20170824 15:40:36.771000</v>
      </c>
      <c r="F129" s="69">
        <f t="shared" si="3"/>
        <v>65050</v>
      </c>
    </row>
    <row r="130" spans="1:6">
      <c r="A130">
        <v>98</v>
      </c>
      <c r="B130">
        <v>650.5</v>
      </c>
      <c r="C130" t="s">
        <v>63</v>
      </c>
      <c r="D130" t="s">
        <v>1115</v>
      </c>
      <c r="E130" s="68" t="str">
        <f t="shared" ref="E130:E171" si="4">LEFT(D130,FIND(" ",D130)-1)&amp;" "&amp;IF((MID(D130,FIND(" ",D130)+1,2))&lt;"23",MID(D130,FIND(" ",D130)+1,2) + 2 - VALUE(MID(D130,28,1)),"0"&amp;"0")&amp;MID(D130,FIND(" ",D130)+3,13)</f>
        <v>20170824 15:40:36.771000</v>
      </c>
      <c r="F130" s="69">
        <f t="shared" ref="F130:F171" si="5">A130*B130</f>
        <v>63749</v>
      </c>
    </row>
    <row r="131" spans="1:6">
      <c r="A131">
        <v>90</v>
      </c>
      <c r="B131">
        <v>650.5</v>
      </c>
      <c r="C131" t="s">
        <v>63</v>
      </c>
      <c r="D131" t="s">
        <v>1115</v>
      </c>
      <c r="E131" s="68" t="str">
        <f t="shared" si="4"/>
        <v>20170824 15:40:36.771000</v>
      </c>
      <c r="F131" s="69">
        <f t="shared" si="5"/>
        <v>58545</v>
      </c>
    </row>
    <row r="132" spans="1:6">
      <c r="A132">
        <v>212</v>
      </c>
      <c r="B132">
        <v>650.5</v>
      </c>
      <c r="C132" t="s">
        <v>63</v>
      </c>
      <c r="D132" t="s">
        <v>1115</v>
      </c>
      <c r="E132" s="68" t="str">
        <f t="shared" si="4"/>
        <v>20170824 15:40:36.771000</v>
      </c>
      <c r="F132" s="69">
        <f t="shared" si="5"/>
        <v>137906</v>
      </c>
    </row>
    <row r="133" spans="1:6">
      <c r="A133">
        <v>17</v>
      </c>
      <c r="B133">
        <v>649</v>
      </c>
      <c r="C133" t="s">
        <v>63</v>
      </c>
      <c r="D133" t="s">
        <v>1116</v>
      </c>
      <c r="E133" s="68" t="str">
        <f t="shared" si="4"/>
        <v>20170824 15:44:13.271000</v>
      </c>
      <c r="F133" s="69">
        <f t="shared" si="5"/>
        <v>11033</v>
      </c>
    </row>
    <row r="134" spans="1:6">
      <c r="A134">
        <v>433</v>
      </c>
      <c r="B134">
        <v>649</v>
      </c>
      <c r="C134" t="s">
        <v>63</v>
      </c>
      <c r="D134" t="s">
        <v>1117</v>
      </c>
      <c r="E134" s="68" t="str">
        <f t="shared" si="4"/>
        <v>20170824 15:44:13.314000</v>
      </c>
      <c r="F134" s="69">
        <f t="shared" si="5"/>
        <v>281017</v>
      </c>
    </row>
    <row r="135" spans="1:6">
      <c r="A135">
        <v>247</v>
      </c>
      <c r="B135">
        <v>648.5</v>
      </c>
      <c r="C135" t="s">
        <v>63</v>
      </c>
      <c r="D135" t="s">
        <v>1118</v>
      </c>
      <c r="E135" s="68" t="str">
        <f t="shared" si="4"/>
        <v>20170824 15:52:03.270000</v>
      </c>
      <c r="F135" s="69">
        <f t="shared" si="5"/>
        <v>160179.5</v>
      </c>
    </row>
    <row r="136" spans="1:6">
      <c r="A136">
        <v>253</v>
      </c>
      <c r="B136">
        <v>648.5</v>
      </c>
      <c r="C136" t="s">
        <v>63</v>
      </c>
      <c r="D136" t="s">
        <v>1118</v>
      </c>
      <c r="E136" s="68" t="str">
        <f t="shared" si="4"/>
        <v>20170824 15:52:03.270000</v>
      </c>
      <c r="F136" s="69">
        <f t="shared" si="5"/>
        <v>164070.5</v>
      </c>
    </row>
    <row r="137" spans="1:6">
      <c r="A137">
        <v>38</v>
      </c>
      <c r="B137">
        <v>648</v>
      </c>
      <c r="C137" t="s">
        <v>63</v>
      </c>
      <c r="D137" t="s">
        <v>1119</v>
      </c>
      <c r="E137" s="68" t="str">
        <f t="shared" si="4"/>
        <v>20170824 16:08:06.516000</v>
      </c>
      <c r="F137" s="69">
        <f t="shared" si="5"/>
        <v>24624</v>
      </c>
    </row>
    <row r="138" spans="1:6">
      <c r="A138">
        <v>100</v>
      </c>
      <c r="B138">
        <v>648</v>
      </c>
      <c r="C138" t="s">
        <v>63</v>
      </c>
      <c r="D138" t="s">
        <v>1119</v>
      </c>
      <c r="E138" s="68" t="str">
        <f t="shared" si="4"/>
        <v>20170824 16:08:06.516000</v>
      </c>
      <c r="F138" s="69">
        <f t="shared" si="5"/>
        <v>64800</v>
      </c>
    </row>
    <row r="139" spans="1:6">
      <c r="A139">
        <v>100</v>
      </c>
      <c r="B139">
        <v>648</v>
      </c>
      <c r="C139" t="s">
        <v>63</v>
      </c>
      <c r="D139" t="s">
        <v>1119</v>
      </c>
      <c r="E139" s="68" t="str">
        <f t="shared" si="4"/>
        <v>20170824 16:08:06.516000</v>
      </c>
      <c r="F139" s="69">
        <f t="shared" si="5"/>
        <v>64800</v>
      </c>
    </row>
    <row r="140" spans="1:6">
      <c r="A140">
        <v>73</v>
      </c>
      <c r="B140">
        <v>648</v>
      </c>
      <c r="C140" t="s">
        <v>63</v>
      </c>
      <c r="D140" t="s">
        <v>1119</v>
      </c>
      <c r="E140" s="68" t="str">
        <f t="shared" si="4"/>
        <v>20170824 16:08:06.516000</v>
      </c>
      <c r="F140" s="69">
        <f t="shared" si="5"/>
        <v>47304</v>
      </c>
    </row>
    <row r="141" spans="1:6">
      <c r="A141">
        <v>59</v>
      </c>
      <c r="B141">
        <v>648</v>
      </c>
      <c r="C141" t="s">
        <v>63</v>
      </c>
      <c r="D141" t="s">
        <v>1119</v>
      </c>
      <c r="E141" s="68" t="str">
        <f t="shared" si="4"/>
        <v>20170824 16:08:06.516000</v>
      </c>
      <c r="F141" s="69">
        <f t="shared" si="5"/>
        <v>38232</v>
      </c>
    </row>
    <row r="142" spans="1:6">
      <c r="A142">
        <v>82</v>
      </c>
      <c r="B142">
        <v>648</v>
      </c>
      <c r="C142" t="s">
        <v>63</v>
      </c>
      <c r="D142" t="s">
        <v>1119</v>
      </c>
      <c r="E142" s="68" t="str">
        <f t="shared" si="4"/>
        <v>20170824 16:08:06.516000</v>
      </c>
      <c r="F142" s="69">
        <f t="shared" si="5"/>
        <v>53136</v>
      </c>
    </row>
    <row r="143" spans="1:6">
      <c r="A143">
        <v>100</v>
      </c>
      <c r="B143">
        <v>648</v>
      </c>
      <c r="C143" t="s">
        <v>63</v>
      </c>
      <c r="D143" t="s">
        <v>1119</v>
      </c>
      <c r="E143" s="68" t="str">
        <f t="shared" si="4"/>
        <v>20170824 16:08:06.516000</v>
      </c>
      <c r="F143" s="69">
        <f t="shared" si="5"/>
        <v>64800</v>
      </c>
    </row>
    <row r="144" spans="1:6">
      <c r="A144">
        <v>90</v>
      </c>
      <c r="B144">
        <v>648</v>
      </c>
      <c r="C144" t="s">
        <v>63</v>
      </c>
      <c r="D144" t="s">
        <v>1119</v>
      </c>
      <c r="E144" s="68" t="str">
        <f t="shared" si="4"/>
        <v>20170824 16:08:06.516000</v>
      </c>
      <c r="F144" s="69">
        <f t="shared" si="5"/>
        <v>58320</v>
      </c>
    </row>
    <row r="145" spans="1:6">
      <c r="A145">
        <v>8</v>
      </c>
      <c r="B145">
        <v>648</v>
      </c>
      <c r="C145" t="s">
        <v>63</v>
      </c>
      <c r="D145" t="s">
        <v>1120</v>
      </c>
      <c r="E145" s="68" t="str">
        <f t="shared" si="4"/>
        <v>20170824 16:08:06.536000</v>
      </c>
      <c r="F145" s="69">
        <f t="shared" si="5"/>
        <v>5184</v>
      </c>
    </row>
    <row r="146" spans="1:6">
      <c r="A146">
        <v>41</v>
      </c>
      <c r="B146">
        <v>649</v>
      </c>
      <c r="C146" t="s">
        <v>63</v>
      </c>
      <c r="D146" t="s">
        <v>1121</v>
      </c>
      <c r="E146" s="68" t="str">
        <f t="shared" si="4"/>
        <v>20170824 16:14:12.230000</v>
      </c>
      <c r="F146" s="69">
        <f t="shared" si="5"/>
        <v>26609</v>
      </c>
    </row>
    <row r="147" spans="1:6">
      <c r="A147">
        <v>309</v>
      </c>
      <c r="B147">
        <v>649</v>
      </c>
      <c r="C147" t="s">
        <v>63</v>
      </c>
      <c r="D147" t="s">
        <v>1121</v>
      </c>
      <c r="E147" s="68" t="str">
        <f t="shared" si="4"/>
        <v>20170824 16:14:12.230000</v>
      </c>
      <c r="F147" s="69">
        <f t="shared" si="5"/>
        <v>200541</v>
      </c>
    </row>
    <row r="148" spans="1:6">
      <c r="A148">
        <v>98</v>
      </c>
      <c r="B148">
        <v>650</v>
      </c>
      <c r="C148" t="s">
        <v>63</v>
      </c>
      <c r="D148" t="s">
        <v>1122</v>
      </c>
      <c r="E148" s="68" t="str">
        <f t="shared" si="4"/>
        <v>20170824 16:17:54.787000</v>
      </c>
      <c r="F148" s="69">
        <f t="shared" si="5"/>
        <v>63700</v>
      </c>
    </row>
    <row r="149" spans="1:6">
      <c r="A149">
        <v>100</v>
      </c>
      <c r="B149">
        <v>650</v>
      </c>
      <c r="C149" t="s">
        <v>63</v>
      </c>
      <c r="D149" t="s">
        <v>1122</v>
      </c>
      <c r="E149" s="68" t="str">
        <f t="shared" si="4"/>
        <v>20170824 16:17:54.787000</v>
      </c>
      <c r="F149" s="69">
        <f t="shared" si="5"/>
        <v>65000</v>
      </c>
    </row>
    <row r="150" spans="1:6">
      <c r="A150">
        <v>100</v>
      </c>
      <c r="B150">
        <v>650</v>
      </c>
      <c r="C150" t="s">
        <v>63</v>
      </c>
      <c r="D150" t="s">
        <v>1122</v>
      </c>
      <c r="E150" s="68" t="str">
        <f t="shared" si="4"/>
        <v>20170824 16:17:54.787000</v>
      </c>
      <c r="F150" s="69">
        <f t="shared" si="5"/>
        <v>65000</v>
      </c>
    </row>
    <row r="151" spans="1:6">
      <c r="A151">
        <v>100</v>
      </c>
      <c r="B151">
        <v>650</v>
      </c>
      <c r="C151" t="s">
        <v>63</v>
      </c>
      <c r="D151" t="s">
        <v>1122</v>
      </c>
      <c r="E151" s="68" t="str">
        <f t="shared" si="4"/>
        <v>20170824 16:17:54.787000</v>
      </c>
      <c r="F151" s="69">
        <f t="shared" si="5"/>
        <v>65000</v>
      </c>
    </row>
    <row r="152" spans="1:6">
      <c r="A152">
        <v>95</v>
      </c>
      <c r="B152">
        <v>650</v>
      </c>
      <c r="C152" t="s">
        <v>63</v>
      </c>
      <c r="D152" t="s">
        <v>1122</v>
      </c>
      <c r="E152" s="68" t="str">
        <f t="shared" si="4"/>
        <v>20170824 16:17:54.787000</v>
      </c>
      <c r="F152" s="69">
        <f t="shared" si="5"/>
        <v>61750</v>
      </c>
    </row>
    <row r="153" spans="1:6">
      <c r="A153">
        <v>7</v>
      </c>
      <c r="B153">
        <v>650</v>
      </c>
      <c r="C153" t="s">
        <v>63</v>
      </c>
      <c r="D153" t="s">
        <v>1122</v>
      </c>
      <c r="E153" s="68" t="str">
        <f t="shared" si="4"/>
        <v>20170824 16:17:54.787000</v>
      </c>
      <c r="F153" s="69">
        <f t="shared" si="5"/>
        <v>4550</v>
      </c>
    </row>
    <row r="154" spans="1:6">
      <c r="A154">
        <v>68</v>
      </c>
      <c r="B154">
        <v>649.5</v>
      </c>
      <c r="C154" t="s">
        <v>63</v>
      </c>
      <c r="D154" t="s">
        <v>1123</v>
      </c>
      <c r="E154" s="68" t="str">
        <f t="shared" si="4"/>
        <v>20170824 16:21:28.507000</v>
      </c>
      <c r="F154" s="69">
        <f t="shared" si="5"/>
        <v>44166</v>
      </c>
    </row>
    <row r="155" spans="1:6">
      <c r="A155">
        <v>113</v>
      </c>
      <c r="B155">
        <v>649.5</v>
      </c>
      <c r="C155" t="s">
        <v>63</v>
      </c>
      <c r="D155" t="s">
        <v>1123</v>
      </c>
      <c r="E155" s="68" t="str">
        <f t="shared" si="4"/>
        <v>20170824 16:21:28.507000</v>
      </c>
      <c r="F155" s="69">
        <f t="shared" si="5"/>
        <v>73393.5</v>
      </c>
    </row>
    <row r="156" spans="1:6">
      <c r="A156">
        <v>85</v>
      </c>
      <c r="B156">
        <v>649.5</v>
      </c>
      <c r="C156" t="s">
        <v>63</v>
      </c>
      <c r="D156" t="s">
        <v>1123</v>
      </c>
      <c r="E156" s="68" t="str">
        <f t="shared" si="4"/>
        <v>20170824 16:21:28.507000</v>
      </c>
      <c r="F156" s="69">
        <f t="shared" si="5"/>
        <v>55207.5</v>
      </c>
    </row>
    <row r="157" spans="1:6">
      <c r="A157">
        <v>38</v>
      </c>
      <c r="B157">
        <v>649.5</v>
      </c>
      <c r="C157" t="s">
        <v>63</v>
      </c>
      <c r="D157" t="s">
        <v>1123</v>
      </c>
      <c r="E157" s="68" t="str">
        <f t="shared" si="4"/>
        <v>20170824 16:21:28.507000</v>
      </c>
      <c r="F157" s="69">
        <f t="shared" si="5"/>
        <v>24681</v>
      </c>
    </row>
    <row r="158" spans="1:6">
      <c r="A158">
        <v>100</v>
      </c>
      <c r="B158">
        <v>649.5</v>
      </c>
      <c r="C158" t="s">
        <v>63</v>
      </c>
      <c r="D158" t="s">
        <v>1123</v>
      </c>
      <c r="E158" s="68" t="str">
        <f t="shared" si="4"/>
        <v>20170824 16:21:28.507000</v>
      </c>
      <c r="F158" s="69">
        <f t="shared" si="5"/>
        <v>64950</v>
      </c>
    </row>
    <row r="159" spans="1:6">
      <c r="A159">
        <v>100</v>
      </c>
      <c r="B159">
        <v>649.5</v>
      </c>
      <c r="C159" t="s">
        <v>63</v>
      </c>
      <c r="D159" t="s">
        <v>1123</v>
      </c>
      <c r="E159" s="68" t="str">
        <f t="shared" si="4"/>
        <v>20170824 16:21:28.507000</v>
      </c>
      <c r="F159" s="69">
        <f t="shared" si="5"/>
        <v>64950</v>
      </c>
    </row>
    <row r="160" spans="1:6">
      <c r="A160">
        <v>100</v>
      </c>
      <c r="B160">
        <v>649.5</v>
      </c>
      <c r="C160" t="s">
        <v>63</v>
      </c>
      <c r="D160" t="s">
        <v>1123</v>
      </c>
      <c r="E160" s="68" t="str">
        <f t="shared" si="4"/>
        <v>20170824 16:21:28.507000</v>
      </c>
      <c r="F160" s="69">
        <f t="shared" si="5"/>
        <v>64950</v>
      </c>
    </row>
    <row r="161" spans="1:6">
      <c r="A161">
        <v>96</v>
      </c>
      <c r="B161">
        <v>649.5</v>
      </c>
      <c r="C161" t="s">
        <v>63</v>
      </c>
      <c r="D161" t="s">
        <v>1123</v>
      </c>
      <c r="E161" s="68" t="str">
        <f t="shared" si="4"/>
        <v>20170824 16:21:28.507000</v>
      </c>
      <c r="F161" s="69">
        <f t="shared" si="5"/>
        <v>62352</v>
      </c>
    </row>
    <row r="162" spans="1:6">
      <c r="A162">
        <v>100</v>
      </c>
      <c r="B162">
        <v>650.5</v>
      </c>
      <c r="C162" t="s">
        <v>63</v>
      </c>
      <c r="D162" t="s">
        <v>1124</v>
      </c>
      <c r="E162" s="68" t="str">
        <f t="shared" si="4"/>
        <v>20170824 16:30:23.665000</v>
      </c>
      <c r="F162" s="69">
        <f t="shared" si="5"/>
        <v>65050</v>
      </c>
    </row>
    <row r="163" spans="1:6">
      <c r="A163">
        <v>100</v>
      </c>
      <c r="B163">
        <v>650.5</v>
      </c>
      <c r="C163" t="s">
        <v>63</v>
      </c>
      <c r="D163" t="s">
        <v>1124</v>
      </c>
      <c r="E163" s="68" t="str">
        <f t="shared" si="4"/>
        <v>20170824 16:30:23.665000</v>
      </c>
      <c r="F163" s="69">
        <f t="shared" si="5"/>
        <v>65050</v>
      </c>
    </row>
    <row r="164" spans="1:6">
      <c r="A164">
        <v>90</v>
      </c>
      <c r="B164">
        <v>650.5</v>
      </c>
      <c r="C164" t="s">
        <v>63</v>
      </c>
      <c r="D164" t="s">
        <v>1124</v>
      </c>
      <c r="E164" s="68" t="str">
        <f t="shared" si="4"/>
        <v>20170824 16:30:23.665000</v>
      </c>
      <c r="F164" s="69">
        <f t="shared" si="5"/>
        <v>58545</v>
      </c>
    </row>
    <row r="165" spans="1:6">
      <c r="A165">
        <v>77</v>
      </c>
      <c r="B165">
        <v>650.5</v>
      </c>
      <c r="C165" t="s">
        <v>63</v>
      </c>
      <c r="D165" t="s">
        <v>1124</v>
      </c>
      <c r="E165" s="68" t="str">
        <f t="shared" si="4"/>
        <v>20170824 16:30:23.665000</v>
      </c>
      <c r="F165" s="69">
        <f t="shared" si="5"/>
        <v>50088.5</v>
      </c>
    </row>
    <row r="166" spans="1:6">
      <c r="A166">
        <v>81</v>
      </c>
      <c r="B166">
        <v>650.5</v>
      </c>
      <c r="C166" t="s">
        <v>63</v>
      </c>
      <c r="D166" t="s">
        <v>1124</v>
      </c>
      <c r="E166" s="68" t="str">
        <f t="shared" si="4"/>
        <v>20170824 16:30:23.665000</v>
      </c>
      <c r="F166" s="69">
        <f t="shared" si="5"/>
        <v>52690.5</v>
      </c>
    </row>
    <row r="167" spans="1:6">
      <c r="A167">
        <v>100</v>
      </c>
      <c r="B167">
        <v>650.5</v>
      </c>
      <c r="C167" t="s">
        <v>63</v>
      </c>
      <c r="D167" t="s">
        <v>1124</v>
      </c>
      <c r="E167" s="68" t="str">
        <f t="shared" si="4"/>
        <v>20170824 16:30:23.665000</v>
      </c>
      <c r="F167" s="69">
        <f t="shared" si="5"/>
        <v>65050</v>
      </c>
    </row>
    <row r="168" spans="1:6">
      <c r="A168">
        <v>2</v>
      </c>
      <c r="B168">
        <v>650.5</v>
      </c>
      <c r="C168" t="s">
        <v>63</v>
      </c>
      <c r="D168" t="s">
        <v>1124</v>
      </c>
      <c r="E168" s="68" t="str">
        <f t="shared" si="4"/>
        <v>20170824 16:30:23.665000</v>
      </c>
      <c r="F168" s="69">
        <f t="shared" si="5"/>
        <v>1301</v>
      </c>
    </row>
    <row r="169" spans="1:6">
      <c r="A169">
        <v>88</v>
      </c>
      <c r="B169">
        <v>650</v>
      </c>
      <c r="C169" t="s">
        <v>63</v>
      </c>
      <c r="D169" t="s">
        <v>1125</v>
      </c>
      <c r="E169" s="68" t="str">
        <f t="shared" si="4"/>
        <v>20170824 16:39:45.367000</v>
      </c>
      <c r="F169" s="69">
        <f t="shared" si="5"/>
        <v>57200</v>
      </c>
    </row>
    <row r="170" spans="1:6">
      <c r="A170">
        <v>262</v>
      </c>
      <c r="B170">
        <v>650</v>
      </c>
      <c r="C170" t="s">
        <v>63</v>
      </c>
      <c r="D170" t="s">
        <v>1125</v>
      </c>
      <c r="E170" s="68" t="str">
        <f t="shared" si="4"/>
        <v>20170824 16:39:45.367000</v>
      </c>
      <c r="F170" s="69">
        <f t="shared" si="5"/>
        <v>170300</v>
      </c>
    </row>
    <row r="171" spans="1:6">
      <c r="A171">
        <v>350</v>
      </c>
      <c r="B171">
        <v>650</v>
      </c>
      <c r="C171" t="s">
        <v>63</v>
      </c>
      <c r="D171" t="s">
        <v>1126</v>
      </c>
      <c r="E171" s="68" t="str">
        <f t="shared" si="4"/>
        <v>20170824 16:46:08.032000</v>
      </c>
      <c r="F171" s="69">
        <f t="shared" si="5"/>
        <v>227500</v>
      </c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L165"/>
  <sheetViews>
    <sheetView workbookViewId="0">
      <selection activeCell="A2" sqref="A2:E165"/>
    </sheetView>
  </sheetViews>
  <sheetFormatPr defaultRowHeight="12.75"/>
  <cols>
    <col min="3" max="3" width="8.5703125" customWidth="1"/>
    <col min="4" max="4" width="9.140625" hidden="1" customWidth="1"/>
    <col min="5" max="5" width="25.7109375" customWidth="1"/>
    <col min="6" max="6" width="14.42578125" customWidth="1"/>
    <col min="8" max="8" width="13.85546875" bestFit="1" customWidth="1"/>
    <col min="9" max="9" width="16.28515625" bestFit="1" customWidth="1"/>
    <col min="10" max="10" width="24.5703125" hidden="1" customWidth="1"/>
    <col min="11" max="11" width="0" hidden="1" customWidth="1"/>
    <col min="12" max="12" width="23.570312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500</v>
      </c>
      <c r="B2">
        <v>630</v>
      </c>
      <c r="C2" t="s">
        <v>63</v>
      </c>
      <c r="D2" t="s">
        <v>1011</v>
      </c>
      <c r="E2" s="68" t="str">
        <f t="shared" ref="E2:E65" si="0">LEFT(D2,FIND(" ",D2)-1)&amp;" "&amp;IF((MID(D2,FIND(" ",D2)+1,2))&lt;"23",MID(D2,FIND(" ",D2)+1,2) + 2 - VALUE(MID(D2,28,1)),"0"&amp;"0")&amp;MID(D2,FIND(" ",D2)+3,13)</f>
        <v>20170823 9:11:26.596000</v>
      </c>
      <c r="F2" s="69">
        <f t="shared" ref="F2:F65" si="1">A2*B2</f>
        <v>315000</v>
      </c>
    </row>
    <row r="3" spans="1:12">
      <c r="A3">
        <v>18</v>
      </c>
      <c r="B3">
        <v>632</v>
      </c>
      <c r="C3" t="s">
        <v>63</v>
      </c>
      <c r="D3" t="s">
        <v>1012</v>
      </c>
      <c r="E3" s="68" t="str">
        <f t="shared" si="0"/>
        <v>20170823 9:22:36.408000</v>
      </c>
      <c r="F3" s="69">
        <f t="shared" si="1"/>
        <v>11376</v>
      </c>
      <c r="H3" s="77" t="s">
        <v>150</v>
      </c>
      <c r="I3" s="70" t="s">
        <v>151</v>
      </c>
      <c r="J3" s="99" t="s">
        <v>152</v>
      </c>
      <c r="K3" s="72" t="s">
        <v>153</v>
      </c>
      <c r="L3" s="72" t="s">
        <v>154</v>
      </c>
    </row>
    <row r="4" spans="1:12">
      <c r="A4">
        <v>101</v>
      </c>
      <c r="B4">
        <v>632</v>
      </c>
      <c r="C4" t="s">
        <v>63</v>
      </c>
      <c r="D4" t="s">
        <v>1012</v>
      </c>
      <c r="E4" s="68" t="str">
        <f t="shared" si="0"/>
        <v>20170823 9:22:36.408000</v>
      </c>
      <c r="F4" s="69">
        <f t="shared" si="1"/>
        <v>63832</v>
      </c>
      <c r="H4" s="73" t="s">
        <v>70</v>
      </c>
      <c r="I4" s="70">
        <v>167</v>
      </c>
      <c r="J4" s="98">
        <v>627.6</v>
      </c>
      <c r="K4" s="75">
        <f>I4*L4</f>
        <v>104864</v>
      </c>
      <c r="L4" s="75">
        <f>SUMIF($C$2:$C$10000,"="&amp;H4,$F$2:$F$10000)/I4</f>
        <v>627.92814371257487</v>
      </c>
    </row>
    <row r="5" spans="1:12">
      <c r="A5">
        <v>100</v>
      </c>
      <c r="B5">
        <v>632</v>
      </c>
      <c r="C5" t="s">
        <v>63</v>
      </c>
      <c r="D5" t="s">
        <v>1012</v>
      </c>
      <c r="E5" s="68" t="str">
        <f t="shared" si="0"/>
        <v>20170823 9:22:36.408000</v>
      </c>
      <c r="F5" s="69">
        <f t="shared" si="1"/>
        <v>63200</v>
      </c>
      <c r="H5" s="73" t="s">
        <v>63</v>
      </c>
      <c r="I5" s="70">
        <v>19833</v>
      </c>
      <c r="J5" s="98">
        <v>629.67610062893084</v>
      </c>
      <c r="K5" s="75">
        <f t="shared" ref="K5" si="2">I5*L5</f>
        <v>12486569.000000002</v>
      </c>
      <c r="L5" s="75">
        <f>SUMIF($C$2:$C$10000,"="&amp;H5,$F$2:$F$10000)/I5</f>
        <v>629.58548883174512</v>
      </c>
    </row>
    <row r="6" spans="1:12">
      <c r="A6">
        <v>90</v>
      </c>
      <c r="B6">
        <v>632</v>
      </c>
      <c r="C6" t="s">
        <v>63</v>
      </c>
      <c r="D6" t="s">
        <v>1012</v>
      </c>
      <c r="E6" s="68" t="str">
        <f t="shared" si="0"/>
        <v>20170823 9:22:36.408000</v>
      </c>
      <c r="F6" s="69">
        <f t="shared" si="1"/>
        <v>56880</v>
      </c>
      <c r="H6" s="73" t="s">
        <v>155</v>
      </c>
      <c r="I6" s="70">
        <v>20000</v>
      </c>
      <c r="J6" s="98">
        <v>629.61280487804879</v>
      </c>
      <c r="K6" s="76">
        <f>SUM(K4:K5)</f>
        <v>12591433.000000002</v>
      </c>
      <c r="L6" s="76">
        <f>SUM(F1:F9999)/GETPIVOTDATA("Sum of Volume",$I$4)</f>
        <v>629.57164999999998</v>
      </c>
    </row>
    <row r="7" spans="1:12">
      <c r="A7">
        <v>100</v>
      </c>
      <c r="B7">
        <v>632</v>
      </c>
      <c r="C7" t="s">
        <v>63</v>
      </c>
      <c r="D7" t="s">
        <v>1012</v>
      </c>
      <c r="E7" s="68" t="str">
        <f t="shared" si="0"/>
        <v>20170823 9:22:36.408000</v>
      </c>
      <c r="F7" s="69">
        <f t="shared" si="1"/>
        <v>63200</v>
      </c>
    </row>
    <row r="8" spans="1:12">
      <c r="A8">
        <v>91</v>
      </c>
      <c r="B8">
        <v>632</v>
      </c>
      <c r="C8" t="s">
        <v>63</v>
      </c>
      <c r="D8" t="s">
        <v>1012</v>
      </c>
      <c r="E8" s="68" t="str">
        <f t="shared" si="0"/>
        <v>20170823 9:22:36.408000</v>
      </c>
      <c r="F8" s="69">
        <f t="shared" si="1"/>
        <v>57512</v>
      </c>
    </row>
    <row r="9" spans="1:12">
      <c r="A9">
        <v>100</v>
      </c>
      <c r="B9">
        <v>631.5</v>
      </c>
      <c r="C9" t="s">
        <v>63</v>
      </c>
      <c r="D9" t="s">
        <v>1013</v>
      </c>
      <c r="E9" s="68" t="str">
        <f t="shared" si="0"/>
        <v>20170823 9:29:16.267000</v>
      </c>
      <c r="F9" s="69">
        <f t="shared" si="1"/>
        <v>63150</v>
      </c>
    </row>
    <row r="10" spans="1:12">
      <c r="A10">
        <v>63</v>
      </c>
      <c r="B10">
        <v>631.5</v>
      </c>
      <c r="C10" t="s">
        <v>63</v>
      </c>
      <c r="D10" t="s">
        <v>1013</v>
      </c>
      <c r="E10" s="68" t="str">
        <f t="shared" si="0"/>
        <v>20170823 9:29:16.267000</v>
      </c>
      <c r="F10" s="69">
        <f t="shared" si="1"/>
        <v>39784.5</v>
      </c>
    </row>
    <row r="11" spans="1:12">
      <c r="A11">
        <v>18</v>
      </c>
      <c r="B11">
        <v>631.5</v>
      </c>
      <c r="C11" t="s">
        <v>63</v>
      </c>
      <c r="D11" t="s">
        <v>1013</v>
      </c>
      <c r="E11" s="68" t="str">
        <f t="shared" si="0"/>
        <v>20170823 9:29:16.267000</v>
      </c>
      <c r="F11" s="69">
        <f t="shared" si="1"/>
        <v>11367</v>
      </c>
    </row>
    <row r="12" spans="1:12">
      <c r="A12">
        <v>69</v>
      </c>
      <c r="B12">
        <v>631.5</v>
      </c>
      <c r="C12" t="s">
        <v>63</v>
      </c>
      <c r="D12" t="s">
        <v>1013</v>
      </c>
      <c r="E12" s="68" t="str">
        <f t="shared" si="0"/>
        <v>20170823 9:29:16.267000</v>
      </c>
      <c r="F12" s="69">
        <f t="shared" si="1"/>
        <v>43573.5</v>
      </c>
    </row>
    <row r="13" spans="1:12">
      <c r="A13">
        <v>43</v>
      </c>
      <c r="B13">
        <v>631</v>
      </c>
      <c r="C13" t="s">
        <v>63</v>
      </c>
      <c r="D13" t="s">
        <v>1014</v>
      </c>
      <c r="E13" s="68" t="str">
        <f t="shared" si="0"/>
        <v>20170823 9:44:33.984000</v>
      </c>
      <c r="F13" s="69">
        <f t="shared" si="1"/>
        <v>27133</v>
      </c>
    </row>
    <row r="14" spans="1:12">
      <c r="A14">
        <v>88</v>
      </c>
      <c r="B14">
        <v>631</v>
      </c>
      <c r="C14" t="s">
        <v>63</v>
      </c>
      <c r="D14" t="s">
        <v>1014</v>
      </c>
      <c r="E14" s="68" t="str">
        <f t="shared" si="0"/>
        <v>20170823 9:44:33.984000</v>
      </c>
      <c r="F14" s="69">
        <f t="shared" si="1"/>
        <v>55528</v>
      </c>
    </row>
    <row r="15" spans="1:12">
      <c r="A15">
        <v>172</v>
      </c>
      <c r="B15">
        <v>631</v>
      </c>
      <c r="C15" t="s">
        <v>63</v>
      </c>
      <c r="D15" t="s">
        <v>1014</v>
      </c>
      <c r="E15" s="68" t="str">
        <f t="shared" si="0"/>
        <v>20170823 9:44:33.984000</v>
      </c>
      <c r="F15" s="69">
        <f t="shared" si="1"/>
        <v>108532</v>
      </c>
    </row>
    <row r="16" spans="1:12">
      <c r="A16">
        <v>86</v>
      </c>
      <c r="B16">
        <v>631</v>
      </c>
      <c r="C16" t="s">
        <v>63</v>
      </c>
      <c r="D16" t="s">
        <v>1014</v>
      </c>
      <c r="E16" s="68" t="str">
        <f t="shared" si="0"/>
        <v>20170823 9:44:33.984000</v>
      </c>
      <c r="F16" s="69">
        <f t="shared" si="1"/>
        <v>54266</v>
      </c>
    </row>
    <row r="17" spans="1:6">
      <c r="A17">
        <v>90</v>
      </c>
      <c r="B17">
        <v>631</v>
      </c>
      <c r="C17" t="s">
        <v>63</v>
      </c>
      <c r="D17" t="s">
        <v>1014</v>
      </c>
      <c r="E17" s="68" t="str">
        <f t="shared" si="0"/>
        <v>20170823 9:44:33.984000</v>
      </c>
      <c r="F17" s="69">
        <f t="shared" si="1"/>
        <v>56790</v>
      </c>
    </row>
    <row r="18" spans="1:6">
      <c r="A18">
        <v>100</v>
      </c>
      <c r="B18">
        <v>631</v>
      </c>
      <c r="C18" t="s">
        <v>63</v>
      </c>
      <c r="D18" t="s">
        <v>1014</v>
      </c>
      <c r="E18" s="68" t="str">
        <f t="shared" si="0"/>
        <v>20170823 9:44:33.984000</v>
      </c>
      <c r="F18" s="69">
        <f t="shared" si="1"/>
        <v>63100</v>
      </c>
    </row>
    <row r="19" spans="1:6">
      <c r="A19">
        <v>100</v>
      </c>
      <c r="B19">
        <v>631</v>
      </c>
      <c r="C19" t="s">
        <v>63</v>
      </c>
      <c r="D19" t="s">
        <v>1014</v>
      </c>
      <c r="E19" s="68" t="str">
        <f t="shared" si="0"/>
        <v>20170823 9:44:33.984000</v>
      </c>
      <c r="F19" s="69">
        <f t="shared" si="1"/>
        <v>63100</v>
      </c>
    </row>
    <row r="20" spans="1:6">
      <c r="A20">
        <v>71</v>
      </c>
      <c r="B20">
        <v>631</v>
      </c>
      <c r="C20" t="s">
        <v>63</v>
      </c>
      <c r="D20" t="s">
        <v>1014</v>
      </c>
      <c r="E20" s="68" t="str">
        <f t="shared" si="0"/>
        <v>20170823 9:44:33.984000</v>
      </c>
      <c r="F20" s="69">
        <f t="shared" si="1"/>
        <v>44801</v>
      </c>
    </row>
    <row r="21" spans="1:6">
      <c r="A21">
        <v>60</v>
      </c>
      <c r="B21">
        <v>632</v>
      </c>
      <c r="C21" t="s">
        <v>63</v>
      </c>
      <c r="D21" t="s">
        <v>1015</v>
      </c>
      <c r="E21" s="68" t="str">
        <f t="shared" si="0"/>
        <v>20170823 9:50:52.645000</v>
      </c>
      <c r="F21" s="69">
        <f t="shared" si="1"/>
        <v>37920</v>
      </c>
    </row>
    <row r="22" spans="1:6">
      <c r="A22">
        <v>180</v>
      </c>
      <c r="B22">
        <v>632</v>
      </c>
      <c r="C22" t="s">
        <v>63</v>
      </c>
      <c r="D22" t="s">
        <v>1015</v>
      </c>
      <c r="E22" s="68" t="str">
        <f t="shared" si="0"/>
        <v>20170823 9:50:52.645000</v>
      </c>
      <c r="F22" s="69">
        <f t="shared" si="1"/>
        <v>113760</v>
      </c>
    </row>
    <row r="23" spans="1:6">
      <c r="A23">
        <v>96</v>
      </c>
      <c r="B23">
        <v>632</v>
      </c>
      <c r="C23" t="s">
        <v>63</v>
      </c>
      <c r="D23" t="s">
        <v>1015</v>
      </c>
      <c r="E23" s="68" t="str">
        <f t="shared" si="0"/>
        <v>20170823 9:50:52.645000</v>
      </c>
      <c r="F23" s="69">
        <f t="shared" si="1"/>
        <v>60672</v>
      </c>
    </row>
    <row r="24" spans="1:6">
      <c r="A24">
        <v>90</v>
      </c>
      <c r="B24">
        <v>632</v>
      </c>
      <c r="C24" t="s">
        <v>63</v>
      </c>
      <c r="D24" t="s">
        <v>1015</v>
      </c>
      <c r="E24" s="68" t="str">
        <f t="shared" si="0"/>
        <v>20170823 9:50:52.645000</v>
      </c>
      <c r="F24" s="69">
        <f t="shared" si="1"/>
        <v>56880</v>
      </c>
    </row>
    <row r="25" spans="1:6">
      <c r="A25">
        <v>12</v>
      </c>
      <c r="B25">
        <v>632</v>
      </c>
      <c r="C25" t="s">
        <v>63</v>
      </c>
      <c r="D25" t="s">
        <v>1015</v>
      </c>
      <c r="E25" s="68" t="str">
        <f t="shared" si="0"/>
        <v>20170823 9:50:52.645000</v>
      </c>
      <c r="F25" s="69">
        <f t="shared" si="1"/>
        <v>7584</v>
      </c>
    </row>
    <row r="26" spans="1:6">
      <c r="A26">
        <v>62</v>
      </c>
      <c r="B26">
        <v>632</v>
      </c>
      <c r="C26" t="s">
        <v>63</v>
      </c>
      <c r="D26" t="s">
        <v>1015</v>
      </c>
      <c r="E26" s="68" t="str">
        <f t="shared" si="0"/>
        <v>20170823 9:50:52.645000</v>
      </c>
      <c r="F26" s="69">
        <f t="shared" si="1"/>
        <v>39184</v>
      </c>
    </row>
    <row r="27" spans="1:6">
      <c r="A27">
        <v>600</v>
      </c>
      <c r="B27">
        <v>631.5</v>
      </c>
      <c r="C27" t="s">
        <v>63</v>
      </c>
      <c r="D27" t="s">
        <v>1016</v>
      </c>
      <c r="E27" s="68" t="str">
        <f t="shared" si="0"/>
        <v>20170823 10:11:09.018000</v>
      </c>
      <c r="F27" s="69">
        <f t="shared" si="1"/>
        <v>378900</v>
      </c>
    </row>
    <row r="28" spans="1:6">
      <c r="A28">
        <v>500</v>
      </c>
      <c r="B28">
        <v>630</v>
      </c>
      <c r="C28" t="s">
        <v>63</v>
      </c>
      <c r="D28" t="s">
        <v>1017</v>
      </c>
      <c r="E28" s="68" t="str">
        <f t="shared" si="0"/>
        <v>20170823 10:13:40.133000</v>
      </c>
      <c r="F28" s="69">
        <f t="shared" si="1"/>
        <v>315000</v>
      </c>
    </row>
    <row r="29" spans="1:6">
      <c r="A29">
        <v>800</v>
      </c>
      <c r="B29">
        <v>627</v>
      </c>
      <c r="C29" t="s">
        <v>63</v>
      </c>
      <c r="D29" t="s">
        <v>1018</v>
      </c>
      <c r="E29" s="68" t="str">
        <f t="shared" si="0"/>
        <v>20170823 10:35:09.836846</v>
      </c>
      <c r="F29" s="69">
        <f t="shared" si="1"/>
        <v>501600</v>
      </c>
    </row>
    <row r="30" spans="1:6">
      <c r="A30">
        <v>394</v>
      </c>
      <c r="B30">
        <v>626</v>
      </c>
      <c r="C30" t="s">
        <v>63</v>
      </c>
      <c r="D30" t="s">
        <v>1019</v>
      </c>
      <c r="E30" s="68" t="str">
        <f t="shared" si="0"/>
        <v>20170823 10:35:21.359000</v>
      </c>
      <c r="F30" s="69">
        <f t="shared" si="1"/>
        <v>246644</v>
      </c>
    </row>
    <row r="31" spans="1:6">
      <c r="A31">
        <v>41</v>
      </c>
      <c r="B31">
        <v>626</v>
      </c>
      <c r="C31" t="s">
        <v>70</v>
      </c>
      <c r="D31" t="s">
        <v>1020</v>
      </c>
      <c r="E31" s="68" t="str">
        <f t="shared" si="0"/>
        <v>20170823 10:35:21.369049</v>
      </c>
      <c r="F31" s="69">
        <f t="shared" si="1"/>
        <v>25666</v>
      </c>
    </row>
    <row r="32" spans="1:6">
      <c r="A32">
        <v>65</v>
      </c>
      <c r="B32">
        <v>626</v>
      </c>
      <c r="C32" t="s">
        <v>63</v>
      </c>
      <c r="D32" t="s">
        <v>1021</v>
      </c>
      <c r="E32" s="68" t="str">
        <f t="shared" si="0"/>
        <v>20170823 10:35:21.399000</v>
      </c>
      <c r="F32" s="69">
        <f t="shared" si="1"/>
        <v>40690</v>
      </c>
    </row>
    <row r="33" spans="1:6">
      <c r="A33">
        <v>300</v>
      </c>
      <c r="B33">
        <v>628</v>
      </c>
      <c r="C33" t="s">
        <v>63</v>
      </c>
      <c r="D33" t="s">
        <v>1022</v>
      </c>
      <c r="E33" s="68" t="str">
        <f t="shared" si="0"/>
        <v>20170823 10:55:51.933000</v>
      </c>
      <c r="F33" s="69">
        <f t="shared" si="1"/>
        <v>188400</v>
      </c>
    </row>
    <row r="34" spans="1:6">
      <c r="A34">
        <v>37</v>
      </c>
      <c r="B34">
        <v>628</v>
      </c>
      <c r="C34" t="s">
        <v>63</v>
      </c>
      <c r="D34" t="s">
        <v>1023</v>
      </c>
      <c r="E34" s="68" t="str">
        <f t="shared" si="0"/>
        <v>20170823 11:11:27.841000</v>
      </c>
      <c r="F34" s="69">
        <f t="shared" si="1"/>
        <v>23236</v>
      </c>
    </row>
    <row r="35" spans="1:6">
      <c r="A35">
        <v>100</v>
      </c>
      <c r="B35">
        <v>628</v>
      </c>
      <c r="C35" t="s">
        <v>63</v>
      </c>
      <c r="D35" t="s">
        <v>1023</v>
      </c>
      <c r="E35" s="68" t="str">
        <f t="shared" si="0"/>
        <v>20170823 11:11:27.841000</v>
      </c>
      <c r="F35" s="69">
        <f t="shared" si="1"/>
        <v>62800</v>
      </c>
    </row>
    <row r="36" spans="1:6">
      <c r="A36">
        <v>100</v>
      </c>
      <c r="B36">
        <v>628</v>
      </c>
      <c r="C36" t="s">
        <v>63</v>
      </c>
      <c r="D36" t="s">
        <v>1023</v>
      </c>
      <c r="E36" s="68" t="str">
        <f t="shared" si="0"/>
        <v>20170823 11:11:27.841000</v>
      </c>
      <c r="F36" s="69">
        <f t="shared" si="1"/>
        <v>62800</v>
      </c>
    </row>
    <row r="37" spans="1:6">
      <c r="A37">
        <v>100</v>
      </c>
      <c r="B37">
        <v>628</v>
      </c>
      <c r="C37" t="s">
        <v>63</v>
      </c>
      <c r="D37" t="s">
        <v>1023</v>
      </c>
      <c r="E37" s="68" t="str">
        <f t="shared" si="0"/>
        <v>20170823 11:11:27.841000</v>
      </c>
      <c r="F37" s="69">
        <f t="shared" si="1"/>
        <v>62800</v>
      </c>
    </row>
    <row r="38" spans="1:6">
      <c r="A38">
        <v>80</v>
      </c>
      <c r="B38">
        <v>628</v>
      </c>
      <c r="C38" t="s">
        <v>63</v>
      </c>
      <c r="D38" t="s">
        <v>1023</v>
      </c>
      <c r="E38" s="68" t="str">
        <f t="shared" si="0"/>
        <v>20170823 11:11:27.841000</v>
      </c>
      <c r="F38" s="69">
        <f t="shared" si="1"/>
        <v>50240</v>
      </c>
    </row>
    <row r="39" spans="1:6">
      <c r="A39">
        <v>204</v>
      </c>
      <c r="B39">
        <v>628</v>
      </c>
      <c r="C39" t="s">
        <v>63</v>
      </c>
      <c r="D39" t="s">
        <v>1023</v>
      </c>
      <c r="E39" s="68" t="str">
        <f t="shared" si="0"/>
        <v>20170823 11:11:27.841000</v>
      </c>
      <c r="F39" s="69">
        <f t="shared" si="1"/>
        <v>128112</v>
      </c>
    </row>
    <row r="40" spans="1:6">
      <c r="A40">
        <v>59</v>
      </c>
      <c r="B40">
        <v>628</v>
      </c>
      <c r="C40" t="s">
        <v>63</v>
      </c>
      <c r="D40" t="s">
        <v>1024</v>
      </c>
      <c r="E40" s="68" t="str">
        <f t="shared" si="0"/>
        <v>20170823 11:11:27.868000</v>
      </c>
      <c r="F40" s="69">
        <f t="shared" si="1"/>
        <v>37052</v>
      </c>
    </row>
    <row r="41" spans="1:6">
      <c r="A41">
        <v>120</v>
      </c>
      <c r="B41">
        <v>628</v>
      </c>
      <c r="C41" t="s">
        <v>63</v>
      </c>
      <c r="D41" t="s">
        <v>1025</v>
      </c>
      <c r="E41" s="68" t="str">
        <f t="shared" si="0"/>
        <v>20170823 11:13:18.791000</v>
      </c>
      <c r="F41" s="69">
        <f t="shared" si="1"/>
        <v>75360</v>
      </c>
    </row>
    <row r="42" spans="1:6">
      <c r="A42">
        <v>1</v>
      </c>
      <c r="B42">
        <v>628.5</v>
      </c>
      <c r="C42" t="s">
        <v>63</v>
      </c>
      <c r="D42" t="s">
        <v>1026</v>
      </c>
      <c r="E42" s="68" t="str">
        <f t="shared" si="0"/>
        <v>20170823 11:16:52.821000</v>
      </c>
      <c r="F42" s="69">
        <f t="shared" si="1"/>
        <v>628.5</v>
      </c>
    </row>
    <row r="43" spans="1:6">
      <c r="A43">
        <v>118</v>
      </c>
      <c r="B43">
        <v>628.5</v>
      </c>
      <c r="C43" t="s">
        <v>63</v>
      </c>
      <c r="D43" t="s">
        <v>1026</v>
      </c>
      <c r="E43" s="68" t="str">
        <f t="shared" si="0"/>
        <v>20170823 11:16:52.821000</v>
      </c>
      <c r="F43" s="69">
        <f t="shared" si="1"/>
        <v>74163</v>
      </c>
    </row>
    <row r="44" spans="1:6">
      <c r="A44">
        <v>152</v>
      </c>
      <c r="B44">
        <v>628.5</v>
      </c>
      <c r="C44" t="s">
        <v>63</v>
      </c>
      <c r="D44" t="s">
        <v>1026</v>
      </c>
      <c r="E44" s="68" t="str">
        <f t="shared" si="0"/>
        <v>20170823 11:16:52.821000</v>
      </c>
      <c r="F44" s="69">
        <f t="shared" si="1"/>
        <v>95532</v>
      </c>
    </row>
    <row r="45" spans="1:6">
      <c r="A45">
        <v>229</v>
      </c>
      <c r="B45">
        <v>628.5</v>
      </c>
      <c r="C45" t="s">
        <v>63</v>
      </c>
      <c r="D45" t="s">
        <v>1027</v>
      </c>
      <c r="E45" s="68" t="str">
        <f t="shared" si="0"/>
        <v>20170823 11:19:51.364000</v>
      </c>
      <c r="F45" s="69">
        <f t="shared" si="1"/>
        <v>143926.5</v>
      </c>
    </row>
    <row r="46" spans="1:6">
      <c r="A46">
        <v>100</v>
      </c>
      <c r="B46">
        <v>629</v>
      </c>
      <c r="C46" t="s">
        <v>63</v>
      </c>
      <c r="D46" t="s">
        <v>1028</v>
      </c>
      <c r="E46" s="68" t="str">
        <f t="shared" si="0"/>
        <v>20170823 11:44:52.510000</v>
      </c>
      <c r="F46" s="69">
        <f t="shared" si="1"/>
        <v>62900</v>
      </c>
    </row>
    <row r="47" spans="1:6">
      <c r="A47">
        <v>100</v>
      </c>
      <c r="B47">
        <v>629</v>
      </c>
      <c r="C47" t="s">
        <v>63</v>
      </c>
      <c r="D47" t="s">
        <v>1028</v>
      </c>
      <c r="E47" s="68" t="str">
        <f t="shared" si="0"/>
        <v>20170823 11:44:52.510000</v>
      </c>
      <c r="F47" s="69">
        <f t="shared" si="1"/>
        <v>62900</v>
      </c>
    </row>
    <row r="48" spans="1:6">
      <c r="A48">
        <v>250</v>
      </c>
      <c r="B48">
        <v>629</v>
      </c>
      <c r="C48" t="s">
        <v>63</v>
      </c>
      <c r="D48" t="s">
        <v>1028</v>
      </c>
      <c r="E48" s="68" t="str">
        <f t="shared" si="0"/>
        <v>20170823 11:44:52.510000</v>
      </c>
      <c r="F48" s="69">
        <f t="shared" si="1"/>
        <v>157250</v>
      </c>
    </row>
    <row r="49" spans="1:6">
      <c r="A49">
        <v>100</v>
      </c>
      <c r="B49">
        <v>629</v>
      </c>
      <c r="C49" t="s">
        <v>63</v>
      </c>
      <c r="D49" t="s">
        <v>1028</v>
      </c>
      <c r="E49" s="68" t="str">
        <f t="shared" si="0"/>
        <v>20170823 11:44:52.510000</v>
      </c>
      <c r="F49" s="69">
        <f t="shared" si="1"/>
        <v>62900</v>
      </c>
    </row>
    <row r="50" spans="1:6">
      <c r="A50">
        <v>49</v>
      </c>
      <c r="B50">
        <v>629</v>
      </c>
      <c r="C50" t="s">
        <v>63</v>
      </c>
      <c r="D50" t="s">
        <v>1028</v>
      </c>
      <c r="E50" s="68" t="str">
        <f t="shared" si="0"/>
        <v>20170823 11:44:52.510000</v>
      </c>
      <c r="F50" s="69">
        <f t="shared" si="1"/>
        <v>30821</v>
      </c>
    </row>
    <row r="51" spans="1:6">
      <c r="A51">
        <v>1</v>
      </c>
      <c r="B51">
        <v>629</v>
      </c>
      <c r="C51" t="s">
        <v>63</v>
      </c>
      <c r="D51" t="s">
        <v>1028</v>
      </c>
      <c r="E51" s="68" t="str">
        <f t="shared" si="0"/>
        <v>20170823 11:44:52.510000</v>
      </c>
      <c r="F51" s="69">
        <f t="shared" si="1"/>
        <v>629</v>
      </c>
    </row>
    <row r="52" spans="1:6">
      <c r="A52">
        <v>3</v>
      </c>
      <c r="B52">
        <v>627</v>
      </c>
      <c r="C52" t="s">
        <v>70</v>
      </c>
      <c r="D52" t="s">
        <v>1029</v>
      </c>
      <c r="E52" s="68" t="str">
        <f t="shared" si="0"/>
        <v>20170823 11:59:55.034048</v>
      </c>
      <c r="F52" s="69">
        <f t="shared" si="1"/>
        <v>1881</v>
      </c>
    </row>
    <row r="53" spans="1:6">
      <c r="A53">
        <v>25</v>
      </c>
      <c r="B53">
        <v>627</v>
      </c>
      <c r="C53" t="s">
        <v>70</v>
      </c>
      <c r="D53" t="s">
        <v>1030</v>
      </c>
      <c r="E53" s="68" t="str">
        <f t="shared" si="0"/>
        <v>20170823 12:05:14.533009</v>
      </c>
      <c r="F53" s="69">
        <f t="shared" si="1"/>
        <v>15675</v>
      </c>
    </row>
    <row r="54" spans="1:6">
      <c r="A54">
        <v>277</v>
      </c>
      <c r="B54">
        <v>627</v>
      </c>
      <c r="C54" t="s">
        <v>63</v>
      </c>
      <c r="D54" t="s">
        <v>1031</v>
      </c>
      <c r="E54" s="68" t="str">
        <f t="shared" si="0"/>
        <v>20170823 12:05:14.543000</v>
      </c>
      <c r="F54" s="69">
        <f t="shared" si="1"/>
        <v>173679</v>
      </c>
    </row>
    <row r="55" spans="1:6">
      <c r="A55">
        <v>45</v>
      </c>
      <c r="B55">
        <v>627</v>
      </c>
      <c r="C55" t="s">
        <v>63</v>
      </c>
      <c r="D55" t="s">
        <v>1032</v>
      </c>
      <c r="E55" s="68" t="str">
        <f t="shared" si="0"/>
        <v>20170823 12:05:14.584000</v>
      </c>
      <c r="F55" s="69">
        <f t="shared" si="1"/>
        <v>28215</v>
      </c>
    </row>
    <row r="56" spans="1:6">
      <c r="A56">
        <v>99</v>
      </c>
      <c r="B56">
        <v>627</v>
      </c>
      <c r="C56" t="s">
        <v>63</v>
      </c>
      <c r="D56" t="s">
        <v>1033</v>
      </c>
      <c r="E56" s="68" t="str">
        <f t="shared" si="0"/>
        <v>20170823 12:24:18.147000</v>
      </c>
      <c r="F56" s="69">
        <f t="shared" si="1"/>
        <v>62073</v>
      </c>
    </row>
    <row r="57" spans="1:6">
      <c r="A57">
        <v>100</v>
      </c>
      <c r="B57">
        <v>627</v>
      </c>
      <c r="C57" t="s">
        <v>63</v>
      </c>
      <c r="D57" t="s">
        <v>1033</v>
      </c>
      <c r="E57" s="68" t="str">
        <f t="shared" si="0"/>
        <v>20170823 12:24:18.147000</v>
      </c>
      <c r="F57" s="69">
        <f t="shared" si="1"/>
        <v>62700</v>
      </c>
    </row>
    <row r="58" spans="1:6">
      <c r="A58">
        <v>49</v>
      </c>
      <c r="B58">
        <v>627</v>
      </c>
      <c r="C58" t="s">
        <v>63</v>
      </c>
      <c r="D58" t="s">
        <v>1033</v>
      </c>
      <c r="E58" s="68" t="str">
        <f t="shared" si="0"/>
        <v>20170823 12:24:18.147000</v>
      </c>
      <c r="F58" s="69">
        <f t="shared" si="1"/>
        <v>30723</v>
      </c>
    </row>
    <row r="59" spans="1:6">
      <c r="A59">
        <v>186</v>
      </c>
      <c r="B59">
        <v>627</v>
      </c>
      <c r="C59" t="s">
        <v>63</v>
      </c>
      <c r="D59" t="s">
        <v>1033</v>
      </c>
      <c r="E59" s="68" t="str">
        <f t="shared" si="0"/>
        <v>20170823 12:24:18.147000</v>
      </c>
      <c r="F59" s="69">
        <f t="shared" si="1"/>
        <v>116622</v>
      </c>
    </row>
    <row r="60" spans="1:6">
      <c r="A60">
        <v>41</v>
      </c>
      <c r="B60">
        <v>627</v>
      </c>
      <c r="C60" t="s">
        <v>63</v>
      </c>
      <c r="D60" t="s">
        <v>1033</v>
      </c>
      <c r="E60" s="68" t="str">
        <f t="shared" si="0"/>
        <v>20170823 12:24:18.147000</v>
      </c>
      <c r="F60" s="69">
        <f t="shared" si="1"/>
        <v>25707</v>
      </c>
    </row>
    <row r="61" spans="1:6">
      <c r="A61">
        <v>24</v>
      </c>
      <c r="B61">
        <v>627</v>
      </c>
      <c r="C61" t="s">
        <v>63</v>
      </c>
      <c r="D61" t="s">
        <v>1033</v>
      </c>
      <c r="E61" s="68" t="str">
        <f t="shared" si="0"/>
        <v>20170823 12:24:18.147000</v>
      </c>
      <c r="F61" s="69">
        <f t="shared" si="1"/>
        <v>15048</v>
      </c>
    </row>
    <row r="62" spans="1:6">
      <c r="A62">
        <v>51</v>
      </c>
      <c r="B62">
        <v>627</v>
      </c>
      <c r="C62" t="s">
        <v>63</v>
      </c>
      <c r="D62" t="s">
        <v>1033</v>
      </c>
      <c r="E62" s="68" t="str">
        <f t="shared" si="0"/>
        <v>20170823 12:24:18.147000</v>
      </c>
      <c r="F62" s="69">
        <f t="shared" si="1"/>
        <v>31977</v>
      </c>
    </row>
    <row r="63" spans="1:6">
      <c r="A63">
        <v>53</v>
      </c>
      <c r="B63">
        <v>629.5</v>
      </c>
      <c r="C63" t="s">
        <v>63</v>
      </c>
      <c r="D63" t="s">
        <v>1034</v>
      </c>
      <c r="E63" s="68" t="str">
        <f t="shared" si="0"/>
        <v>20170823 12:58:21.829000</v>
      </c>
      <c r="F63" s="69">
        <f t="shared" si="1"/>
        <v>33363.5</v>
      </c>
    </row>
    <row r="64" spans="1:6">
      <c r="A64">
        <v>86</v>
      </c>
      <c r="B64">
        <v>629.5</v>
      </c>
      <c r="C64" t="s">
        <v>63</v>
      </c>
      <c r="D64" t="s">
        <v>1034</v>
      </c>
      <c r="E64" s="68" t="str">
        <f t="shared" si="0"/>
        <v>20170823 12:58:21.829000</v>
      </c>
      <c r="F64" s="69">
        <f t="shared" si="1"/>
        <v>54137</v>
      </c>
    </row>
    <row r="65" spans="1:6">
      <c r="A65">
        <v>90</v>
      </c>
      <c r="B65">
        <v>629.5</v>
      </c>
      <c r="C65" t="s">
        <v>63</v>
      </c>
      <c r="D65" t="s">
        <v>1034</v>
      </c>
      <c r="E65" s="68" t="str">
        <f t="shared" si="0"/>
        <v>20170823 12:58:21.829000</v>
      </c>
      <c r="F65" s="69">
        <f t="shared" si="1"/>
        <v>56655</v>
      </c>
    </row>
    <row r="66" spans="1:6">
      <c r="A66">
        <v>100</v>
      </c>
      <c r="B66">
        <v>629.5</v>
      </c>
      <c r="C66" t="s">
        <v>63</v>
      </c>
      <c r="D66" t="s">
        <v>1034</v>
      </c>
      <c r="E66" s="68" t="str">
        <f t="shared" ref="E66:E129" si="3">LEFT(D66,FIND(" ",D66)-1)&amp;" "&amp;IF((MID(D66,FIND(" ",D66)+1,2))&lt;"23",MID(D66,FIND(" ",D66)+1,2) + 2 - VALUE(MID(D66,28,1)),"0"&amp;"0")&amp;MID(D66,FIND(" ",D66)+3,13)</f>
        <v>20170823 12:58:21.829000</v>
      </c>
      <c r="F66" s="69">
        <f t="shared" ref="F66:F129" si="4">A66*B66</f>
        <v>62950</v>
      </c>
    </row>
    <row r="67" spans="1:6">
      <c r="A67">
        <v>80</v>
      </c>
      <c r="B67">
        <v>629.5</v>
      </c>
      <c r="C67" t="s">
        <v>63</v>
      </c>
      <c r="D67" t="s">
        <v>1034</v>
      </c>
      <c r="E67" s="68" t="str">
        <f t="shared" si="3"/>
        <v>20170823 12:58:21.829000</v>
      </c>
      <c r="F67" s="69">
        <f t="shared" si="4"/>
        <v>50360</v>
      </c>
    </row>
    <row r="68" spans="1:6">
      <c r="A68">
        <v>100</v>
      </c>
      <c r="B68">
        <v>629.5</v>
      </c>
      <c r="C68" t="s">
        <v>63</v>
      </c>
      <c r="D68" t="s">
        <v>1034</v>
      </c>
      <c r="E68" s="68" t="str">
        <f t="shared" si="3"/>
        <v>20170823 12:58:21.829000</v>
      </c>
      <c r="F68" s="69">
        <f t="shared" si="4"/>
        <v>62950</v>
      </c>
    </row>
    <row r="69" spans="1:6">
      <c r="A69">
        <v>100</v>
      </c>
      <c r="B69">
        <v>629.5</v>
      </c>
      <c r="C69" t="s">
        <v>63</v>
      </c>
      <c r="D69" t="s">
        <v>1034</v>
      </c>
      <c r="E69" s="68" t="str">
        <f t="shared" si="3"/>
        <v>20170823 12:58:21.829000</v>
      </c>
      <c r="F69" s="69">
        <f t="shared" si="4"/>
        <v>62950</v>
      </c>
    </row>
    <row r="70" spans="1:6">
      <c r="A70">
        <v>40</v>
      </c>
      <c r="B70">
        <v>629.5</v>
      </c>
      <c r="C70" t="s">
        <v>63</v>
      </c>
      <c r="D70" t="s">
        <v>1034</v>
      </c>
      <c r="E70" s="68" t="str">
        <f t="shared" si="3"/>
        <v>20170823 12:58:21.829000</v>
      </c>
      <c r="F70" s="69">
        <f t="shared" si="4"/>
        <v>25180</v>
      </c>
    </row>
    <row r="71" spans="1:6">
      <c r="A71">
        <v>12</v>
      </c>
      <c r="B71">
        <v>629.5</v>
      </c>
      <c r="C71" t="s">
        <v>63</v>
      </c>
      <c r="D71" t="s">
        <v>1034</v>
      </c>
      <c r="E71" s="68" t="str">
        <f t="shared" si="3"/>
        <v>20170823 12:58:21.829000</v>
      </c>
      <c r="F71" s="69">
        <f t="shared" si="4"/>
        <v>7554</v>
      </c>
    </row>
    <row r="72" spans="1:6">
      <c r="A72">
        <v>90</v>
      </c>
      <c r="B72">
        <v>629.5</v>
      </c>
      <c r="C72" t="s">
        <v>63</v>
      </c>
      <c r="D72" t="s">
        <v>1034</v>
      </c>
      <c r="E72" s="68" t="str">
        <f t="shared" si="3"/>
        <v>20170823 12:58:21.829000</v>
      </c>
      <c r="F72" s="69">
        <f t="shared" si="4"/>
        <v>56655</v>
      </c>
    </row>
    <row r="73" spans="1:6">
      <c r="A73">
        <v>102</v>
      </c>
      <c r="B73">
        <v>629.5</v>
      </c>
      <c r="C73" t="s">
        <v>63</v>
      </c>
      <c r="D73" t="s">
        <v>1034</v>
      </c>
      <c r="E73" s="68" t="str">
        <f t="shared" si="3"/>
        <v>20170823 12:58:21.829000</v>
      </c>
      <c r="F73" s="69">
        <f t="shared" si="4"/>
        <v>64209</v>
      </c>
    </row>
    <row r="74" spans="1:6">
      <c r="A74">
        <v>37</v>
      </c>
      <c r="B74">
        <v>629.5</v>
      </c>
      <c r="C74" t="s">
        <v>63</v>
      </c>
      <c r="D74" t="s">
        <v>1034</v>
      </c>
      <c r="E74" s="68" t="str">
        <f t="shared" si="3"/>
        <v>20170823 12:58:21.829000</v>
      </c>
      <c r="F74" s="69">
        <f t="shared" si="4"/>
        <v>23291.5</v>
      </c>
    </row>
    <row r="75" spans="1:6">
      <c r="A75">
        <v>80</v>
      </c>
      <c r="B75">
        <v>629.5</v>
      </c>
      <c r="C75" t="s">
        <v>63</v>
      </c>
      <c r="D75" t="s">
        <v>1034</v>
      </c>
      <c r="E75" s="68" t="str">
        <f t="shared" si="3"/>
        <v>20170823 12:58:21.829000</v>
      </c>
      <c r="F75" s="69">
        <f t="shared" si="4"/>
        <v>50360</v>
      </c>
    </row>
    <row r="76" spans="1:6">
      <c r="A76">
        <v>30</v>
      </c>
      <c r="B76">
        <v>629.5</v>
      </c>
      <c r="C76" t="s">
        <v>63</v>
      </c>
      <c r="D76" t="s">
        <v>1034</v>
      </c>
      <c r="E76" s="68" t="str">
        <f t="shared" si="3"/>
        <v>20170823 12:58:21.829000</v>
      </c>
      <c r="F76" s="69">
        <f t="shared" si="4"/>
        <v>18885</v>
      </c>
    </row>
    <row r="77" spans="1:6">
      <c r="A77">
        <v>90</v>
      </c>
      <c r="B77">
        <v>629</v>
      </c>
      <c r="C77" t="s">
        <v>63</v>
      </c>
      <c r="D77" t="s">
        <v>1035</v>
      </c>
      <c r="E77" s="68" t="str">
        <f t="shared" si="3"/>
        <v>20170823 12:59:56.752000</v>
      </c>
      <c r="F77" s="69">
        <f t="shared" si="4"/>
        <v>56610</v>
      </c>
    </row>
    <row r="78" spans="1:6">
      <c r="A78">
        <v>104</v>
      </c>
      <c r="B78">
        <v>629</v>
      </c>
      <c r="C78" t="s">
        <v>63</v>
      </c>
      <c r="D78" t="s">
        <v>1035</v>
      </c>
      <c r="E78" s="68" t="str">
        <f t="shared" si="3"/>
        <v>20170823 12:59:56.752000</v>
      </c>
      <c r="F78" s="69">
        <f t="shared" si="4"/>
        <v>65416</v>
      </c>
    </row>
    <row r="79" spans="1:6">
      <c r="A79">
        <v>90</v>
      </c>
      <c r="B79">
        <v>629</v>
      </c>
      <c r="C79" t="s">
        <v>63</v>
      </c>
      <c r="D79" t="s">
        <v>1035</v>
      </c>
      <c r="E79" s="68" t="str">
        <f t="shared" si="3"/>
        <v>20170823 12:59:56.752000</v>
      </c>
      <c r="F79" s="69">
        <f t="shared" si="4"/>
        <v>56610</v>
      </c>
    </row>
    <row r="80" spans="1:6">
      <c r="A80">
        <v>100</v>
      </c>
      <c r="B80">
        <v>629</v>
      </c>
      <c r="C80" t="s">
        <v>63</v>
      </c>
      <c r="D80" t="s">
        <v>1035</v>
      </c>
      <c r="E80" s="68" t="str">
        <f t="shared" si="3"/>
        <v>20170823 12:59:56.752000</v>
      </c>
      <c r="F80" s="69">
        <f t="shared" si="4"/>
        <v>62900</v>
      </c>
    </row>
    <row r="81" spans="1:6">
      <c r="A81">
        <v>83</v>
      </c>
      <c r="B81">
        <v>629</v>
      </c>
      <c r="C81" t="s">
        <v>63</v>
      </c>
      <c r="D81" t="s">
        <v>1035</v>
      </c>
      <c r="E81" s="68" t="str">
        <f t="shared" si="3"/>
        <v>20170823 12:59:56.752000</v>
      </c>
      <c r="F81" s="69">
        <f t="shared" si="4"/>
        <v>52207</v>
      </c>
    </row>
    <row r="82" spans="1:6">
      <c r="A82">
        <v>80</v>
      </c>
      <c r="B82">
        <v>629</v>
      </c>
      <c r="C82" t="s">
        <v>63</v>
      </c>
      <c r="D82" t="s">
        <v>1035</v>
      </c>
      <c r="E82" s="68" t="str">
        <f t="shared" si="3"/>
        <v>20170823 12:59:56.752000</v>
      </c>
      <c r="F82" s="69">
        <f t="shared" si="4"/>
        <v>50320</v>
      </c>
    </row>
    <row r="83" spans="1:6">
      <c r="A83">
        <v>100</v>
      </c>
      <c r="B83">
        <v>629</v>
      </c>
      <c r="C83" t="s">
        <v>63</v>
      </c>
      <c r="D83" t="s">
        <v>1035</v>
      </c>
      <c r="E83" s="68" t="str">
        <f t="shared" si="3"/>
        <v>20170823 12:59:56.752000</v>
      </c>
      <c r="F83" s="69">
        <f t="shared" si="4"/>
        <v>62900</v>
      </c>
    </row>
    <row r="84" spans="1:6">
      <c r="A84">
        <v>90</v>
      </c>
      <c r="B84">
        <v>629</v>
      </c>
      <c r="C84" t="s">
        <v>63</v>
      </c>
      <c r="D84" t="s">
        <v>1035</v>
      </c>
      <c r="E84" s="68" t="str">
        <f t="shared" si="3"/>
        <v>20170823 12:59:56.752000</v>
      </c>
      <c r="F84" s="69">
        <f t="shared" si="4"/>
        <v>56610</v>
      </c>
    </row>
    <row r="85" spans="1:6">
      <c r="A85">
        <v>49</v>
      </c>
      <c r="B85">
        <v>629</v>
      </c>
      <c r="C85" t="s">
        <v>63</v>
      </c>
      <c r="D85" t="s">
        <v>1035</v>
      </c>
      <c r="E85" s="68" t="str">
        <f t="shared" si="3"/>
        <v>20170823 12:59:56.752000</v>
      </c>
      <c r="F85" s="69">
        <f t="shared" si="4"/>
        <v>30821</v>
      </c>
    </row>
    <row r="86" spans="1:6">
      <c r="A86">
        <v>14</v>
      </c>
      <c r="B86">
        <v>629</v>
      </c>
      <c r="C86" t="s">
        <v>63</v>
      </c>
      <c r="D86" t="s">
        <v>1035</v>
      </c>
      <c r="E86" s="68" t="str">
        <f t="shared" si="3"/>
        <v>20170823 12:59:56.752000</v>
      </c>
      <c r="F86" s="69">
        <f t="shared" si="4"/>
        <v>8806</v>
      </c>
    </row>
    <row r="87" spans="1:6">
      <c r="A87">
        <v>196</v>
      </c>
      <c r="B87">
        <v>630.5</v>
      </c>
      <c r="C87" t="s">
        <v>63</v>
      </c>
      <c r="D87" t="s">
        <v>1036</v>
      </c>
      <c r="E87" s="68" t="str">
        <f t="shared" si="3"/>
        <v>20170823 13:24:14.312000</v>
      </c>
      <c r="F87" s="69">
        <f t="shared" si="4"/>
        <v>123578</v>
      </c>
    </row>
    <row r="88" spans="1:6">
      <c r="A88">
        <v>80</v>
      </c>
      <c r="B88">
        <v>630.5</v>
      </c>
      <c r="C88" t="s">
        <v>63</v>
      </c>
      <c r="D88" t="s">
        <v>1036</v>
      </c>
      <c r="E88" s="68" t="str">
        <f t="shared" si="3"/>
        <v>20170823 13:24:14.312000</v>
      </c>
      <c r="F88" s="69">
        <f t="shared" si="4"/>
        <v>50440</v>
      </c>
    </row>
    <row r="89" spans="1:6">
      <c r="A89">
        <v>97</v>
      </c>
      <c r="B89">
        <v>630.5</v>
      </c>
      <c r="C89" t="s">
        <v>63</v>
      </c>
      <c r="D89" t="s">
        <v>1036</v>
      </c>
      <c r="E89" s="68" t="str">
        <f t="shared" si="3"/>
        <v>20170823 13:24:14.312000</v>
      </c>
      <c r="F89" s="69">
        <f t="shared" si="4"/>
        <v>61158.5</v>
      </c>
    </row>
    <row r="90" spans="1:6">
      <c r="A90">
        <v>100</v>
      </c>
      <c r="B90">
        <v>630.5</v>
      </c>
      <c r="C90" t="s">
        <v>63</v>
      </c>
      <c r="D90" t="s">
        <v>1036</v>
      </c>
      <c r="E90" s="68" t="str">
        <f t="shared" si="3"/>
        <v>20170823 13:24:14.312000</v>
      </c>
      <c r="F90" s="69">
        <f t="shared" si="4"/>
        <v>63050</v>
      </c>
    </row>
    <row r="91" spans="1:6">
      <c r="A91">
        <v>80</v>
      </c>
      <c r="B91">
        <v>630.5</v>
      </c>
      <c r="C91" t="s">
        <v>63</v>
      </c>
      <c r="D91" t="s">
        <v>1036</v>
      </c>
      <c r="E91" s="68" t="str">
        <f t="shared" si="3"/>
        <v>20170823 13:24:14.312000</v>
      </c>
      <c r="F91" s="69">
        <f t="shared" si="4"/>
        <v>50440</v>
      </c>
    </row>
    <row r="92" spans="1:6">
      <c r="A92">
        <v>100</v>
      </c>
      <c r="B92">
        <v>630.5</v>
      </c>
      <c r="C92" t="s">
        <v>63</v>
      </c>
      <c r="D92" t="s">
        <v>1036</v>
      </c>
      <c r="E92" s="68" t="str">
        <f t="shared" si="3"/>
        <v>20170823 13:24:14.312000</v>
      </c>
      <c r="F92" s="69">
        <f t="shared" si="4"/>
        <v>63050</v>
      </c>
    </row>
    <row r="93" spans="1:6">
      <c r="A93">
        <v>90</v>
      </c>
      <c r="B93">
        <v>630.5</v>
      </c>
      <c r="C93" t="s">
        <v>63</v>
      </c>
      <c r="D93" t="s">
        <v>1036</v>
      </c>
      <c r="E93" s="68" t="str">
        <f t="shared" si="3"/>
        <v>20170823 13:24:14.312000</v>
      </c>
      <c r="F93" s="69">
        <f t="shared" si="4"/>
        <v>56745</v>
      </c>
    </row>
    <row r="94" spans="1:6">
      <c r="A94">
        <v>90</v>
      </c>
      <c r="B94">
        <v>630.5</v>
      </c>
      <c r="C94" t="s">
        <v>63</v>
      </c>
      <c r="D94" t="s">
        <v>1036</v>
      </c>
      <c r="E94" s="68" t="str">
        <f t="shared" si="3"/>
        <v>20170823 13:24:14.312000</v>
      </c>
      <c r="F94" s="69">
        <f t="shared" si="4"/>
        <v>56745</v>
      </c>
    </row>
    <row r="95" spans="1:6">
      <c r="A95">
        <v>100</v>
      </c>
      <c r="B95">
        <v>630.5</v>
      </c>
      <c r="C95" t="s">
        <v>63</v>
      </c>
      <c r="D95" t="s">
        <v>1036</v>
      </c>
      <c r="E95" s="68" t="str">
        <f t="shared" si="3"/>
        <v>20170823 13:24:14.312000</v>
      </c>
      <c r="F95" s="69">
        <f t="shared" si="4"/>
        <v>63050</v>
      </c>
    </row>
    <row r="96" spans="1:6">
      <c r="A96">
        <v>78</v>
      </c>
      <c r="B96">
        <v>630.5</v>
      </c>
      <c r="C96" t="s">
        <v>63</v>
      </c>
      <c r="D96" t="s">
        <v>1036</v>
      </c>
      <c r="E96" s="68" t="str">
        <f t="shared" si="3"/>
        <v>20170823 13:24:14.312000</v>
      </c>
      <c r="F96" s="69">
        <f t="shared" si="4"/>
        <v>49179</v>
      </c>
    </row>
    <row r="97" spans="1:6">
      <c r="A97">
        <v>189</v>
      </c>
      <c r="B97">
        <v>630.5</v>
      </c>
      <c r="C97" t="s">
        <v>63</v>
      </c>
      <c r="D97" t="s">
        <v>1036</v>
      </c>
      <c r="E97" s="68" t="str">
        <f t="shared" si="3"/>
        <v>20170823 13:24:14.312000</v>
      </c>
      <c r="F97" s="69">
        <f t="shared" si="4"/>
        <v>119164.5</v>
      </c>
    </row>
    <row r="98" spans="1:6">
      <c r="A98">
        <v>90</v>
      </c>
      <c r="B98">
        <v>631.5</v>
      </c>
      <c r="C98" t="s">
        <v>63</v>
      </c>
      <c r="D98" t="s">
        <v>1037</v>
      </c>
      <c r="E98" s="68" t="str">
        <f t="shared" si="3"/>
        <v>20170823 13:37:07.851000</v>
      </c>
      <c r="F98" s="69">
        <f t="shared" si="4"/>
        <v>56835</v>
      </c>
    </row>
    <row r="99" spans="1:6">
      <c r="A99">
        <v>710</v>
      </c>
      <c r="B99">
        <v>631.5</v>
      </c>
      <c r="C99" t="s">
        <v>63</v>
      </c>
      <c r="D99" t="s">
        <v>1038</v>
      </c>
      <c r="E99" s="68" t="str">
        <f t="shared" si="3"/>
        <v>20170823 13:37:11.940000</v>
      </c>
      <c r="F99" s="69">
        <f t="shared" si="4"/>
        <v>448365</v>
      </c>
    </row>
    <row r="100" spans="1:6">
      <c r="A100">
        <v>100</v>
      </c>
      <c r="B100">
        <v>630.5</v>
      </c>
      <c r="C100" t="s">
        <v>63</v>
      </c>
      <c r="D100" t="s">
        <v>1039</v>
      </c>
      <c r="E100" s="68" t="str">
        <f t="shared" si="3"/>
        <v>20170823 13:43:00.287000</v>
      </c>
      <c r="F100" s="69">
        <f t="shared" si="4"/>
        <v>63050</v>
      </c>
    </row>
    <row r="101" spans="1:6">
      <c r="A101">
        <v>59</v>
      </c>
      <c r="B101">
        <v>630.5</v>
      </c>
      <c r="C101" t="s">
        <v>63</v>
      </c>
      <c r="D101" t="s">
        <v>1039</v>
      </c>
      <c r="E101" s="68" t="str">
        <f t="shared" si="3"/>
        <v>20170823 13:43:00.287000</v>
      </c>
      <c r="F101" s="69">
        <f t="shared" si="4"/>
        <v>37199.5</v>
      </c>
    </row>
    <row r="102" spans="1:6">
      <c r="A102">
        <v>12</v>
      </c>
      <c r="B102">
        <v>630.5</v>
      </c>
      <c r="C102" t="s">
        <v>63</v>
      </c>
      <c r="D102" t="s">
        <v>1039</v>
      </c>
      <c r="E102" s="68" t="str">
        <f t="shared" si="3"/>
        <v>20170823 13:43:00.287000</v>
      </c>
      <c r="F102" s="69">
        <f t="shared" si="4"/>
        <v>7566</v>
      </c>
    </row>
    <row r="103" spans="1:6">
      <c r="A103">
        <v>300</v>
      </c>
      <c r="B103">
        <v>630.5</v>
      </c>
      <c r="C103" t="s">
        <v>63</v>
      </c>
      <c r="D103" t="s">
        <v>1040</v>
      </c>
      <c r="E103" s="68" t="str">
        <f t="shared" si="3"/>
        <v>20170823 13:44:50.215000</v>
      </c>
      <c r="F103" s="69">
        <f t="shared" si="4"/>
        <v>189150</v>
      </c>
    </row>
    <row r="104" spans="1:6">
      <c r="A104">
        <v>3</v>
      </c>
      <c r="B104">
        <v>631</v>
      </c>
      <c r="C104" t="s">
        <v>63</v>
      </c>
      <c r="D104" t="s">
        <v>1041</v>
      </c>
      <c r="E104" s="68" t="str">
        <f t="shared" si="3"/>
        <v>20170823 14:19:16.510000</v>
      </c>
      <c r="F104" s="69">
        <f t="shared" si="4"/>
        <v>1893</v>
      </c>
    </row>
    <row r="105" spans="1:6">
      <c r="A105">
        <v>49</v>
      </c>
      <c r="B105">
        <v>631</v>
      </c>
      <c r="C105" t="s">
        <v>63</v>
      </c>
      <c r="D105" t="s">
        <v>1041</v>
      </c>
      <c r="E105" s="68" t="str">
        <f t="shared" si="3"/>
        <v>20170823 14:19:16.510000</v>
      </c>
      <c r="F105" s="69">
        <f t="shared" si="4"/>
        <v>30919</v>
      </c>
    </row>
    <row r="106" spans="1:6">
      <c r="A106">
        <v>154</v>
      </c>
      <c r="B106">
        <v>631</v>
      </c>
      <c r="C106" t="s">
        <v>63</v>
      </c>
      <c r="D106" t="s">
        <v>1041</v>
      </c>
      <c r="E106" s="68" t="str">
        <f t="shared" si="3"/>
        <v>20170823 14:19:16.510000</v>
      </c>
      <c r="F106" s="69">
        <f t="shared" si="4"/>
        <v>97174</v>
      </c>
    </row>
    <row r="107" spans="1:6">
      <c r="A107">
        <v>30</v>
      </c>
      <c r="B107">
        <v>631</v>
      </c>
      <c r="C107" t="s">
        <v>63</v>
      </c>
      <c r="D107" t="s">
        <v>1041</v>
      </c>
      <c r="E107" s="68" t="str">
        <f t="shared" si="3"/>
        <v>20170823 14:19:16.510000</v>
      </c>
      <c r="F107" s="69">
        <f t="shared" si="4"/>
        <v>18930</v>
      </c>
    </row>
    <row r="108" spans="1:6">
      <c r="A108">
        <v>37</v>
      </c>
      <c r="B108">
        <v>631</v>
      </c>
      <c r="C108" t="s">
        <v>63</v>
      </c>
      <c r="D108" t="s">
        <v>1041</v>
      </c>
      <c r="E108" s="68" t="str">
        <f t="shared" si="3"/>
        <v>20170823 14:19:16.510000</v>
      </c>
      <c r="F108" s="69">
        <f t="shared" si="4"/>
        <v>23347</v>
      </c>
    </row>
    <row r="109" spans="1:6">
      <c r="A109">
        <v>90</v>
      </c>
      <c r="B109">
        <v>631</v>
      </c>
      <c r="C109" t="s">
        <v>63</v>
      </c>
      <c r="D109" t="s">
        <v>1041</v>
      </c>
      <c r="E109" s="68" t="str">
        <f t="shared" si="3"/>
        <v>20170823 14:19:16.510000</v>
      </c>
      <c r="F109" s="69">
        <f t="shared" si="4"/>
        <v>56790</v>
      </c>
    </row>
    <row r="110" spans="1:6">
      <c r="A110">
        <v>366</v>
      </c>
      <c r="B110">
        <v>631</v>
      </c>
      <c r="C110" t="s">
        <v>63</v>
      </c>
      <c r="D110" t="s">
        <v>1041</v>
      </c>
      <c r="E110" s="68" t="str">
        <f t="shared" si="3"/>
        <v>20170823 14:19:16.510000</v>
      </c>
      <c r="F110" s="69">
        <f t="shared" si="4"/>
        <v>230946</v>
      </c>
    </row>
    <row r="111" spans="1:6">
      <c r="A111">
        <v>50</v>
      </c>
      <c r="B111">
        <v>629</v>
      </c>
      <c r="C111" t="s">
        <v>63</v>
      </c>
      <c r="D111" t="s">
        <v>1042</v>
      </c>
      <c r="E111" s="68" t="str">
        <f t="shared" si="3"/>
        <v>20170823 14:39:14.163000</v>
      </c>
      <c r="F111" s="69">
        <f t="shared" si="4"/>
        <v>31450</v>
      </c>
    </row>
    <row r="112" spans="1:6">
      <c r="A112">
        <v>90</v>
      </c>
      <c r="B112">
        <v>629</v>
      </c>
      <c r="C112" t="s">
        <v>63</v>
      </c>
      <c r="D112" t="s">
        <v>1042</v>
      </c>
      <c r="E112" s="68" t="str">
        <f t="shared" si="3"/>
        <v>20170823 14:39:14.163000</v>
      </c>
      <c r="F112" s="69">
        <f t="shared" si="4"/>
        <v>56610</v>
      </c>
    </row>
    <row r="113" spans="1:6">
      <c r="A113">
        <v>91</v>
      </c>
      <c r="B113">
        <v>629</v>
      </c>
      <c r="C113" t="s">
        <v>63</v>
      </c>
      <c r="D113" t="s">
        <v>1042</v>
      </c>
      <c r="E113" s="68" t="str">
        <f t="shared" si="3"/>
        <v>20170823 14:39:14.163000</v>
      </c>
      <c r="F113" s="69">
        <f t="shared" si="4"/>
        <v>57239</v>
      </c>
    </row>
    <row r="114" spans="1:6">
      <c r="A114">
        <v>100</v>
      </c>
      <c r="B114">
        <v>629</v>
      </c>
      <c r="C114" t="s">
        <v>63</v>
      </c>
      <c r="D114" t="s">
        <v>1042</v>
      </c>
      <c r="E114" s="68" t="str">
        <f t="shared" si="3"/>
        <v>20170823 14:39:14.163000</v>
      </c>
      <c r="F114" s="69">
        <f t="shared" si="4"/>
        <v>62900</v>
      </c>
    </row>
    <row r="115" spans="1:6">
      <c r="A115">
        <v>100</v>
      </c>
      <c r="B115">
        <v>629</v>
      </c>
      <c r="C115" t="s">
        <v>63</v>
      </c>
      <c r="D115" t="s">
        <v>1042</v>
      </c>
      <c r="E115" s="68" t="str">
        <f t="shared" si="3"/>
        <v>20170823 14:39:14.163000</v>
      </c>
      <c r="F115" s="69">
        <f t="shared" si="4"/>
        <v>62900</v>
      </c>
    </row>
    <row r="116" spans="1:6">
      <c r="A116">
        <v>90</v>
      </c>
      <c r="B116">
        <v>629</v>
      </c>
      <c r="C116" t="s">
        <v>63</v>
      </c>
      <c r="D116" t="s">
        <v>1042</v>
      </c>
      <c r="E116" s="68" t="str">
        <f t="shared" si="3"/>
        <v>20170823 14:39:14.163000</v>
      </c>
      <c r="F116" s="69">
        <f t="shared" si="4"/>
        <v>56610</v>
      </c>
    </row>
    <row r="117" spans="1:6">
      <c r="A117">
        <v>100</v>
      </c>
      <c r="B117">
        <v>629</v>
      </c>
      <c r="C117" t="s">
        <v>63</v>
      </c>
      <c r="D117" t="s">
        <v>1042</v>
      </c>
      <c r="E117" s="68" t="str">
        <f t="shared" si="3"/>
        <v>20170823 14:39:14.163000</v>
      </c>
      <c r="F117" s="69">
        <f t="shared" si="4"/>
        <v>62900</v>
      </c>
    </row>
    <row r="118" spans="1:6">
      <c r="A118">
        <v>49</v>
      </c>
      <c r="B118">
        <v>629</v>
      </c>
      <c r="C118" t="s">
        <v>63</v>
      </c>
      <c r="D118" t="s">
        <v>1042</v>
      </c>
      <c r="E118" s="68" t="str">
        <f t="shared" si="3"/>
        <v>20170823 14:39:14.163000</v>
      </c>
      <c r="F118" s="69">
        <f t="shared" si="4"/>
        <v>30821</v>
      </c>
    </row>
    <row r="119" spans="1:6">
      <c r="A119">
        <v>26</v>
      </c>
      <c r="B119">
        <v>629</v>
      </c>
      <c r="C119" t="s">
        <v>63</v>
      </c>
      <c r="D119" t="s">
        <v>1042</v>
      </c>
      <c r="E119" s="68" t="str">
        <f t="shared" si="3"/>
        <v>20170823 14:39:14.163000</v>
      </c>
      <c r="F119" s="69">
        <f t="shared" si="4"/>
        <v>16354</v>
      </c>
    </row>
    <row r="120" spans="1:6">
      <c r="A120">
        <v>159</v>
      </c>
      <c r="B120">
        <v>629</v>
      </c>
      <c r="C120" t="s">
        <v>63</v>
      </c>
      <c r="D120" t="s">
        <v>1042</v>
      </c>
      <c r="E120" s="68" t="str">
        <f t="shared" si="3"/>
        <v>20170823 14:39:14.163000</v>
      </c>
      <c r="F120" s="69">
        <f t="shared" si="4"/>
        <v>100011</v>
      </c>
    </row>
    <row r="121" spans="1:6">
      <c r="A121">
        <v>145</v>
      </c>
      <c r="B121">
        <v>629</v>
      </c>
      <c r="C121" t="s">
        <v>63</v>
      </c>
      <c r="D121" t="s">
        <v>1042</v>
      </c>
      <c r="E121" s="68" t="str">
        <f t="shared" si="3"/>
        <v>20170823 14:39:14.163000</v>
      </c>
      <c r="F121" s="69">
        <f t="shared" si="4"/>
        <v>91205</v>
      </c>
    </row>
    <row r="122" spans="1:6">
      <c r="A122">
        <v>81</v>
      </c>
      <c r="B122">
        <v>629</v>
      </c>
      <c r="C122" t="s">
        <v>63</v>
      </c>
      <c r="D122" t="s">
        <v>1043</v>
      </c>
      <c r="E122" s="68" t="str">
        <f t="shared" si="3"/>
        <v>20170823 15:13:06.910000</v>
      </c>
      <c r="F122" s="69">
        <f t="shared" si="4"/>
        <v>50949</v>
      </c>
    </row>
    <row r="123" spans="1:6">
      <c r="A123">
        <v>90</v>
      </c>
      <c r="B123">
        <v>629</v>
      </c>
      <c r="C123" t="s">
        <v>63</v>
      </c>
      <c r="D123" t="s">
        <v>1043</v>
      </c>
      <c r="E123" s="68" t="str">
        <f t="shared" si="3"/>
        <v>20170823 15:13:06.910000</v>
      </c>
      <c r="F123" s="69">
        <f t="shared" si="4"/>
        <v>56610</v>
      </c>
    </row>
    <row r="124" spans="1:6">
      <c r="A124">
        <v>92</v>
      </c>
      <c r="B124">
        <v>629</v>
      </c>
      <c r="C124" t="s">
        <v>63</v>
      </c>
      <c r="D124" t="s">
        <v>1043</v>
      </c>
      <c r="E124" s="68" t="str">
        <f t="shared" si="3"/>
        <v>20170823 15:13:06.910000</v>
      </c>
      <c r="F124" s="69">
        <f t="shared" si="4"/>
        <v>57868</v>
      </c>
    </row>
    <row r="125" spans="1:6">
      <c r="A125">
        <v>89</v>
      </c>
      <c r="B125">
        <v>629</v>
      </c>
      <c r="C125" t="s">
        <v>63</v>
      </c>
      <c r="D125" t="s">
        <v>1044</v>
      </c>
      <c r="E125" s="68" t="str">
        <f t="shared" si="3"/>
        <v>20170823 15:13:16.456000</v>
      </c>
      <c r="F125" s="69">
        <f t="shared" si="4"/>
        <v>55981</v>
      </c>
    </row>
    <row r="126" spans="1:6">
      <c r="A126">
        <v>23</v>
      </c>
      <c r="B126">
        <v>629</v>
      </c>
      <c r="C126" t="s">
        <v>63</v>
      </c>
      <c r="D126" t="s">
        <v>1045</v>
      </c>
      <c r="E126" s="68" t="str">
        <f t="shared" si="3"/>
        <v>20170823 15:14:23.079000</v>
      </c>
      <c r="F126" s="69">
        <f t="shared" si="4"/>
        <v>14467</v>
      </c>
    </row>
    <row r="127" spans="1:6">
      <c r="A127">
        <v>297</v>
      </c>
      <c r="B127">
        <v>629</v>
      </c>
      <c r="C127" t="s">
        <v>63</v>
      </c>
      <c r="D127" t="s">
        <v>1046</v>
      </c>
      <c r="E127" s="68" t="str">
        <f t="shared" si="3"/>
        <v>20170823 15:15:40.233000</v>
      </c>
      <c r="F127" s="69">
        <f t="shared" si="4"/>
        <v>186813</v>
      </c>
    </row>
    <row r="128" spans="1:6">
      <c r="A128">
        <v>52</v>
      </c>
      <c r="B128">
        <v>629</v>
      </c>
      <c r="C128" t="s">
        <v>63</v>
      </c>
      <c r="D128" t="s">
        <v>1047</v>
      </c>
      <c r="E128" s="68" t="str">
        <f t="shared" si="3"/>
        <v>20170823 15:16:13.506000</v>
      </c>
      <c r="F128" s="69">
        <f t="shared" si="4"/>
        <v>32708</v>
      </c>
    </row>
    <row r="129" spans="1:6">
      <c r="A129">
        <v>246</v>
      </c>
      <c r="B129">
        <v>629</v>
      </c>
      <c r="C129" t="s">
        <v>63</v>
      </c>
      <c r="D129" t="s">
        <v>1048</v>
      </c>
      <c r="E129" s="68" t="str">
        <f t="shared" si="3"/>
        <v>20170823 15:17:17.055000</v>
      </c>
      <c r="F129" s="69">
        <f t="shared" si="4"/>
        <v>154734</v>
      </c>
    </row>
    <row r="130" spans="1:6">
      <c r="A130">
        <v>30</v>
      </c>
      <c r="B130">
        <v>629</v>
      </c>
      <c r="C130" t="s">
        <v>63</v>
      </c>
      <c r="D130" t="s">
        <v>1049</v>
      </c>
      <c r="E130" s="68" t="str">
        <f t="shared" ref="E130:E165" si="5">LEFT(D130,FIND(" ",D130)-1)&amp;" "&amp;IF((MID(D130,FIND(" ",D130)+1,2))&lt;"23",MID(D130,FIND(" ",D130)+1,2) + 2 - VALUE(MID(D130,28,1)),"0"&amp;"0")&amp;MID(D130,FIND(" ",D130)+3,13)</f>
        <v>20170823 15:18:33.783000</v>
      </c>
      <c r="F130" s="69">
        <f t="shared" ref="F130:F165" si="6">A130*B130</f>
        <v>18870</v>
      </c>
    </row>
    <row r="131" spans="1:6">
      <c r="A131">
        <v>46</v>
      </c>
      <c r="B131">
        <v>629</v>
      </c>
      <c r="C131" t="s">
        <v>63</v>
      </c>
      <c r="D131" t="s">
        <v>1050</v>
      </c>
      <c r="E131" s="68" t="str">
        <f t="shared" si="5"/>
        <v>20170823 15:21:58.608000</v>
      </c>
      <c r="F131" s="69">
        <f t="shared" si="6"/>
        <v>28934</v>
      </c>
    </row>
    <row r="132" spans="1:6">
      <c r="A132">
        <v>86</v>
      </c>
      <c r="B132">
        <v>629</v>
      </c>
      <c r="C132" t="s">
        <v>63</v>
      </c>
      <c r="D132" t="s">
        <v>1050</v>
      </c>
      <c r="E132" s="68" t="str">
        <f t="shared" si="5"/>
        <v>20170823 15:21:58.608000</v>
      </c>
      <c r="F132" s="69">
        <f t="shared" si="6"/>
        <v>54094</v>
      </c>
    </row>
    <row r="133" spans="1:6">
      <c r="A133">
        <v>90</v>
      </c>
      <c r="B133">
        <v>629</v>
      </c>
      <c r="C133" t="s">
        <v>63</v>
      </c>
      <c r="D133" t="s">
        <v>1050</v>
      </c>
      <c r="E133" s="68" t="str">
        <f t="shared" si="5"/>
        <v>20170823 15:21:58.608000</v>
      </c>
      <c r="F133" s="69">
        <f t="shared" si="6"/>
        <v>56610</v>
      </c>
    </row>
    <row r="134" spans="1:6">
      <c r="A134">
        <v>100</v>
      </c>
      <c r="B134">
        <v>629</v>
      </c>
      <c r="C134" t="s">
        <v>63</v>
      </c>
      <c r="D134" t="s">
        <v>1050</v>
      </c>
      <c r="E134" s="68" t="str">
        <f t="shared" si="5"/>
        <v>20170823 15:21:58.608000</v>
      </c>
      <c r="F134" s="69">
        <f t="shared" si="6"/>
        <v>62900</v>
      </c>
    </row>
    <row r="135" spans="1:6">
      <c r="A135">
        <v>75</v>
      </c>
      <c r="B135">
        <v>629</v>
      </c>
      <c r="C135" t="s">
        <v>63</v>
      </c>
      <c r="D135" t="s">
        <v>1051</v>
      </c>
      <c r="E135" s="68" t="str">
        <f t="shared" si="5"/>
        <v>20170823 15:22:25.457000</v>
      </c>
      <c r="F135" s="69">
        <f t="shared" si="6"/>
        <v>47175</v>
      </c>
    </row>
    <row r="136" spans="1:6">
      <c r="A136">
        <v>603</v>
      </c>
      <c r="B136">
        <v>629</v>
      </c>
      <c r="C136" t="s">
        <v>63</v>
      </c>
      <c r="D136" t="s">
        <v>1051</v>
      </c>
      <c r="E136" s="68" t="str">
        <f t="shared" si="5"/>
        <v>20170823 15:22:25.457000</v>
      </c>
      <c r="F136" s="69">
        <f t="shared" si="6"/>
        <v>379287</v>
      </c>
    </row>
    <row r="137" spans="1:6">
      <c r="A137">
        <v>87</v>
      </c>
      <c r="B137">
        <v>629.5</v>
      </c>
      <c r="C137" t="s">
        <v>63</v>
      </c>
      <c r="D137" t="s">
        <v>1052</v>
      </c>
      <c r="E137" s="68" t="str">
        <f t="shared" si="5"/>
        <v>20170823 15:32:07.092000</v>
      </c>
      <c r="F137" s="69">
        <f t="shared" si="6"/>
        <v>54766.5</v>
      </c>
    </row>
    <row r="138" spans="1:6">
      <c r="A138">
        <v>100</v>
      </c>
      <c r="B138">
        <v>629.5</v>
      </c>
      <c r="C138" t="s">
        <v>63</v>
      </c>
      <c r="D138" t="s">
        <v>1052</v>
      </c>
      <c r="E138" s="68" t="str">
        <f t="shared" si="5"/>
        <v>20170823 15:32:07.092000</v>
      </c>
      <c r="F138" s="69">
        <f t="shared" si="6"/>
        <v>62950</v>
      </c>
    </row>
    <row r="139" spans="1:6">
      <c r="A139">
        <v>100</v>
      </c>
      <c r="B139">
        <v>629.5</v>
      </c>
      <c r="C139" t="s">
        <v>63</v>
      </c>
      <c r="D139" t="s">
        <v>1052</v>
      </c>
      <c r="E139" s="68" t="str">
        <f t="shared" si="5"/>
        <v>20170823 15:32:07.092000</v>
      </c>
      <c r="F139" s="69">
        <f t="shared" si="6"/>
        <v>62950</v>
      </c>
    </row>
    <row r="140" spans="1:6">
      <c r="A140">
        <v>100</v>
      </c>
      <c r="B140">
        <v>629.5</v>
      </c>
      <c r="C140" t="s">
        <v>63</v>
      </c>
      <c r="D140" t="s">
        <v>1052</v>
      </c>
      <c r="E140" s="68" t="str">
        <f t="shared" si="5"/>
        <v>20170823 15:32:07.092000</v>
      </c>
      <c r="F140" s="69">
        <f t="shared" si="6"/>
        <v>62950</v>
      </c>
    </row>
    <row r="141" spans="1:6">
      <c r="A141">
        <v>149</v>
      </c>
      <c r="B141">
        <v>629.5</v>
      </c>
      <c r="C141" t="s">
        <v>63</v>
      </c>
      <c r="D141" t="s">
        <v>1052</v>
      </c>
      <c r="E141" s="68" t="str">
        <f t="shared" si="5"/>
        <v>20170823 15:32:07.092000</v>
      </c>
      <c r="F141" s="69">
        <f t="shared" si="6"/>
        <v>93795.5</v>
      </c>
    </row>
    <row r="142" spans="1:6">
      <c r="A142">
        <v>7</v>
      </c>
      <c r="B142">
        <v>629.5</v>
      </c>
      <c r="C142" t="s">
        <v>63</v>
      </c>
      <c r="D142" t="s">
        <v>1052</v>
      </c>
      <c r="E142" s="68" t="str">
        <f t="shared" si="5"/>
        <v>20170823 15:32:07.092000</v>
      </c>
      <c r="F142" s="69">
        <f t="shared" si="6"/>
        <v>4406.5</v>
      </c>
    </row>
    <row r="143" spans="1:6">
      <c r="A143">
        <v>25</v>
      </c>
      <c r="B143">
        <v>629.5</v>
      </c>
      <c r="C143" t="s">
        <v>63</v>
      </c>
      <c r="D143" t="s">
        <v>1052</v>
      </c>
      <c r="E143" s="68" t="str">
        <f t="shared" si="5"/>
        <v>20170823 15:32:07.092000</v>
      </c>
      <c r="F143" s="69">
        <f t="shared" si="6"/>
        <v>15737.5</v>
      </c>
    </row>
    <row r="144" spans="1:6">
      <c r="A144">
        <v>232</v>
      </c>
      <c r="B144">
        <v>629.5</v>
      </c>
      <c r="C144" t="s">
        <v>63</v>
      </c>
      <c r="D144" t="s">
        <v>1052</v>
      </c>
      <c r="E144" s="68" t="str">
        <f t="shared" si="5"/>
        <v>20170823 15:32:07.092000</v>
      </c>
      <c r="F144" s="69">
        <f t="shared" si="6"/>
        <v>146044</v>
      </c>
    </row>
    <row r="145" spans="1:6">
      <c r="A145">
        <v>300</v>
      </c>
      <c r="B145">
        <v>630</v>
      </c>
      <c r="C145" t="s">
        <v>63</v>
      </c>
      <c r="D145" t="s">
        <v>1053</v>
      </c>
      <c r="E145" s="68" t="str">
        <f t="shared" si="5"/>
        <v>20170823 15:58:02.926000</v>
      </c>
      <c r="F145" s="69">
        <f t="shared" si="6"/>
        <v>189000</v>
      </c>
    </row>
    <row r="146" spans="1:6">
      <c r="A146">
        <v>56</v>
      </c>
      <c r="B146">
        <v>631</v>
      </c>
      <c r="C146" t="s">
        <v>63</v>
      </c>
      <c r="D146" t="s">
        <v>1054</v>
      </c>
      <c r="E146" s="68" t="str">
        <f t="shared" si="5"/>
        <v>20170823 16:01:44.596000</v>
      </c>
      <c r="F146" s="69">
        <f t="shared" si="6"/>
        <v>35336</v>
      </c>
    </row>
    <row r="147" spans="1:6">
      <c r="A147">
        <v>90</v>
      </c>
      <c r="B147">
        <v>631</v>
      </c>
      <c r="C147" t="s">
        <v>63</v>
      </c>
      <c r="D147" t="s">
        <v>1054</v>
      </c>
      <c r="E147" s="68" t="str">
        <f t="shared" si="5"/>
        <v>20170823 16:01:44.596000</v>
      </c>
      <c r="F147" s="69">
        <f t="shared" si="6"/>
        <v>56790</v>
      </c>
    </row>
    <row r="148" spans="1:6">
      <c r="A148">
        <v>82</v>
      </c>
      <c r="B148">
        <v>631</v>
      </c>
      <c r="C148" t="s">
        <v>63</v>
      </c>
      <c r="D148" t="s">
        <v>1054</v>
      </c>
      <c r="E148" s="68" t="str">
        <f t="shared" si="5"/>
        <v>20170823 16:01:44.596000</v>
      </c>
      <c r="F148" s="69">
        <f t="shared" si="6"/>
        <v>51742</v>
      </c>
    </row>
    <row r="149" spans="1:6">
      <c r="A149">
        <v>16</v>
      </c>
      <c r="B149">
        <v>631</v>
      </c>
      <c r="C149" t="s">
        <v>63</v>
      </c>
      <c r="D149" t="s">
        <v>1054</v>
      </c>
      <c r="E149" s="68" t="str">
        <f t="shared" si="5"/>
        <v>20170823 16:01:44.596000</v>
      </c>
      <c r="F149" s="69">
        <f t="shared" si="6"/>
        <v>10096</v>
      </c>
    </row>
    <row r="150" spans="1:6">
      <c r="A150">
        <v>5</v>
      </c>
      <c r="B150">
        <v>631</v>
      </c>
      <c r="C150" t="s">
        <v>63</v>
      </c>
      <c r="D150" t="s">
        <v>1054</v>
      </c>
      <c r="E150" s="68" t="str">
        <f t="shared" si="5"/>
        <v>20170823 16:01:44.596000</v>
      </c>
      <c r="F150" s="69">
        <f t="shared" si="6"/>
        <v>3155</v>
      </c>
    </row>
    <row r="151" spans="1:6">
      <c r="A151">
        <v>106</v>
      </c>
      <c r="B151">
        <v>631</v>
      </c>
      <c r="C151" t="s">
        <v>63</v>
      </c>
      <c r="D151" t="s">
        <v>1054</v>
      </c>
      <c r="E151" s="68" t="str">
        <f t="shared" si="5"/>
        <v>20170823 16:01:44.596000</v>
      </c>
      <c r="F151" s="69">
        <f t="shared" si="6"/>
        <v>66886</v>
      </c>
    </row>
    <row r="152" spans="1:6">
      <c r="A152">
        <v>245</v>
      </c>
      <c r="B152">
        <v>631</v>
      </c>
      <c r="C152" t="s">
        <v>63</v>
      </c>
      <c r="D152" t="s">
        <v>1054</v>
      </c>
      <c r="E152" s="68" t="str">
        <f t="shared" si="5"/>
        <v>20170823 16:01:44.596000</v>
      </c>
      <c r="F152" s="69">
        <f t="shared" si="6"/>
        <v>154595</v>
      </c>
    </row>
    <row r="153" spans="1:6">
      <c r="A153">
        <v>468</v>
      </c>
      <c r="B153">
        <v>629</v>
      </c>
      <c r="C153" t="s">
        <v>63</v>
      </c>
      <c r="D153" t="s">
        <v>1055</v>
      </c>
      <c r="E153" s="68" t="str">
        <f t="shared" si="5"/>
        <v>20170823 16:11:40.169000</v>
      </c>
      <c r="F153" s="69">
        <f t="shared" si="6"/>
        <v>294372</v>
      </c>
    </row>
    <row r="154" spans="1:6">
      <c r="A154">
        <v>53</v>
      </c>
      <c r="B154">
        <v>629</v>
      </c>
      <c r="C154" t="s">
        <v>63</v>
      </c>
      <c r="D154" t="s">
        <v>1055</v>
      </c>
      <c r="E154" s="68" t="str">
        <f t="shared" si="5"/>
        <v>20170823 16:11:40.169000</v>
      </c>
      <c r="F154" s="69">
        <f t="shared" si="6"/>
        <v>33337</v>
      </c>
    </row>
    <row r="155" spans="1:6">
      <c r="A155">
        <v>79</v>
      </c>
      <c r="B155">
        <v>629</v>
      </c>
      <c r="C155" t="s">
        <v>63</v>
      </c>
      <c r="D155" t="s">
        <v>1055</v>
      </c>
      <c r="E155" s="68" t="str">
        <f t="shared" si="5"/>
        <v>20170823 16:11:40.169000</v>
      </c>
      <c r="F155" s="69">
        <f t="shared" si="6"/>
        <v>49691</v>
      </c>
    </row>
    <row r="156" spans="1:6">
      <c r="A156">
        <v>300</v>
      </c>
      <c r="B156">
        <v>630.5</v>
      </c>
      <c r="C156" t="s">
        <v>63</v>
      </c>
      <c r="D156" t="s">
        <v>1056</v>
      </c>
      <c r="E156" s="68" t="str">
        <f t="shared" si="5"/>
        <v>20170823 16:22:50.435000</v>
      </c>
      <c r="F156" s="69">
        <f t="shared" si="6"/>
        <v>189150</v>
      </c>
    </row>
    <row r="157" spans="1:6">
      <c r="A157">
        <v>49</v>
      </c>
      <c r="B157">
        <v>629</v>
      </c>
      <c r="C157" t="s">
        <v>70</v>
      </c>
      <c r="D157" t="s">
        <v>1057</v>
      </c>
      <c r="E157" s="68" t="str">
        <f t="shared" si="5"/>
        <v>20170823 16:24:05.424172</v>
      </c>
      <c r="F157" s="69">
        <f t="shared" si="6"/>
        <v>30821</v>
      </c>
    </row>
    <row r="158" spans="1:6">
      <c r="A158">
        <v>473</v>
      </c>
      <c r="B158">
        <v>629</v>
      </c>
      <c r="C158" t="s">
        <v>63</v>
      </c>
      <c r="D158" t="s">
        <v>1058</v>
      </c>
      <c r="E158" s="68" t="str">
        <f t="shared" si="5"/>
        <v>20170823 16:33:04.240000</v>
      </c>
      <c r="F158" s="69">
        <f t="shared" si="6"/>
        <v>297517</v>
      </c>
    </row>
    <row r="159" spans="1:6">
      <c r="A159">
        <v>49</v>
      </c>
      <c r="B159">
        <v>629</v>
      </c>
      <c r="C159" t="s">
        <v>70</v>
      </c>
      <c r="D159" t="s">
        <v>1059</v>
      </c>
      <c r="E159" s="68" t="str">
        <f t="shared" si="5"/>
        <v>20170823 16:33:04.250507</v>
      </c>
      <c r="F159" s="69">
        <f t="shared" si="6"/>
        <v>30821</v>
      </c>
    </row>
    <row r="160" spans="1:6">
      <c r="A160">
        <v>81</v>
      </c>
      <c r="B160">
        <v>630.5</v>
      </c>
      <c r="C160" t="s">
        <v>63</v>
      </c>
      <c r="D160" t="s">
        <v>1060</v>
      </c>
      <c r="E160" s="68" t="str">
        <f t="shared" si="5"/>
        <v>20170823 16:43:55.691000</v>
      </c>
      <c r="F160" s="69">
        <f t="shared" si="6"/>
        <v>51070.5</v>
      </c>
    </row>
    <row r="161" spans="1:6">
      <c r="A161">
        <v>129</v>
      </c>
      <c r="B161">
        <v>630.5</v>
      </c>
      <c r="C161" t="s">
        <v>63</v>
      </c>
      <c r="D161" t="s">
        <v>1061</v>
      </c>
      <c r="E161" s="68" t="str">
        <f t="shared" si="5"/>
        <v>20170823 16:43:56.015000</v>
      </c>
      <c r="F161" s="69">
        <f t="shared" si="6"/>
        <v>81334.5</v>
      </c>
    </row>
    <row r="162" spans="1:6">
      <c r="A162">
        <v>133</v>
      </c>
      <c r="B162">
        <v>630.5</v>
      </c>
      <c r="C162" t="s">
        <v>63</v>
      </c>
      <c r="D162" t="s">
        <v>1062</v>
      </c>
      <c r="E162" s="68" t="str">
        <f t="shared" si="5"/>
        <v>20170823 16:43:56.237000</v>
      </c>
      <c r="F162" s="69">
        <f t="shared" si="6"/>
        <v>83856.5</v>
      </c>
    </row>
    <row r="163" spans="1:6">
      <c r="A163">
        <v>36</v>
      </c>
      <c r="B163">
        <v>630.5</v>
      </c>
      <c r="C163" t="s">
        <v>63</v>
      </c>
      <c r="D163" t="s">
        <v>1063</v>
      </c>
      <c r="E163" s="68" t="str">
        <f t="shared" si="5"/>
        <v>20170823 16:44:11.573000</v>
      </c>
      <c r="F163" s="69">
        <f t="shared" si="6"/>
        <v>22698</v>
      </c>
    </row>
    <row r="164" spans="1:6">
      <c r="A164">
        <v>28</v>
      </c>
      <c r="B164">
        <v>630.5</v>
      </c>
      <c r="C164" t="s">
        <v>63</v>
      </c>
      <c r="D164" t="s">
        <v>1063</v>
      </c>
      <c r="E164" s="68" t="str">
        <f t="shared" si="5"/>
        <v>20170823 16:44:11.573000</v>
      </c>
      <c r="F164" s="69">
        <f t="shared" si="6"/>
        <v>17654</v>
      </c>
    </row>
    <row r="165" spans="1:6">
      <c r="A165">
        <v>422</v>
      </c>
      <c r="B165">
        <v>630.5</v>
      </c>
      <c r="C165" t="s">
        <v>63</v>
      </c>
      <c r="D165" t="s">
        <v>1063</v>
      </c>
      <c r="E165" s="68" t="str">
        <f t="shared" si="5"/>
        <v>20170823 16:44:11.573000</v>
      </c>
      <c r="F165" s="69">
        <f t="shared" si="6"/>
        <v>266071</v>
      </c>
    </row>
  </sheetData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L161"/>
  <sheetViews>
    <sheetView workbookViewId="0">
      <selection activeCell="A2" sqref="A2:E161"/>
    </sheetView>
  </sheetViews>
  <sheetFormatPr defaultRowHeight="12.75"/>
  <cols>
    <col min="3" max="3" width="8.42578125" customWidth="1"/>
    <col min="4" max="4" width="9.140625" hidden="1" customWidth="1"/>
    <col min="5" max="5" width="23.5703125" customWidth="1"/>
    <col min="8" max="8" width="13.85546875" bestFit="1" customWidth="1"/>
    <col min="9" max="9" width="16.28515625" bestFit="1" customWidth="1"/>
    <col min="10" max="10" width="24.5703125" hidden="1" customWidth="1"/>
    <col min="11" max="11" width="14.140625" hidden="1" customWidth="1"/>
    <col min="12" max="12" width="23.4257812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99</v>
      </c>
      <c r="B2">
        <v>618.5</v>
      </c>
      <c r="C2" t="s">
        <v>63</v>
      </c>
      <c r="D2" t="s">
        <v>939</v>
      </c>
      <c r="E2" s="68" t="str">
        <f t="shared" ref="E2:E65" si="0">LEFT(D2,FIND(" ",D2)-1)&amp;" "&amp;IF((MID(D2,FIND(" ",D2)+1,2))&lt;"23",MID(D2,FIND(" ",D2)+1,2) + 2 - VALUE(MID(D2,28,1)),"0"&amp;"0")&amp;MID(D2,FIND(" ",D2)+3,13)</f>
        <v>20170822 9:10:51.101000</v>
      </c>
      <c r="F2" s="69">
        <f t="shared" ref="F2:F65" si="1">A2*B2</f>
        <v>61231.5</v>
      </c>
    </row>
    <row r="3" spans="1:12">
      <c r="A3">
        <v>90</v>
      </c>
      <c r="B3">
        <v>618.5</v>
      </c>
      <c r="C3" t="s">
        <v>63</v>
      </c>
      <c r="D3" t="s">
        <v>939</v>
      </c>
      <c r="E3" s="68" t="str">
        <f t="shared" si="0"/>
        <v>20170822 9:10:51.101000</v>
      </c>
      <c r="F3" s="69">
        <f t="shared" si="1"/>
        <v>55665</v>
      </c>
      <c r="H3" s="77" t="s">
        <v>150</v>
      </c>
      <c r="I3" s="70" t="s">
        <v>151</v>
      </c>
      <c r="J3" s="99" t="s">
        <v>152</v>
      </c>
      <c r="K3" s="72" t="s">
        <v>153</v>
      </c>
      <c r="L3" s="72" t="s">
        <v>154</v>
      </c>
    </row>
    <row r="4" spans="1:12">
      <c r="A4">
        <v>100</v>
      </c>
      <c r="B4">
        <v>618.5</v>
      </c>
      <c r="C4" t="s">
        <v>63</v>
      </c>
      <c r="D4" t="s">
        <v>939</v>
      </c>
      <c r="E4" s="68" t="str">
        <f t="shared" si="0"/>
        <v>20170822 9:10:51.101000</v>
      </c>
      <c r="F4" s="69">
        <f t="shared" si="1"/>
        <v>61850</v>
      </c>
      <c r="H4" s="73" t="s">
        <v>70</v>
      </c>
      <c r="I4" s="70">
        <v>284</v>
      </c>
      <c r="J4" s="98">
        <v>625.66666666666663</v>
      </c>
      <c r="K4" s="75">
        <f>I4*L4</f>
        <v>177383.5</v>
      </c>
      <c r="L4" s="75">
        <f>SUMIF($C$2:$C$10000,"="&amp;H4,$F$2:$F$10000)/I4</f>
        <v>624.58978873239437</v>
      </c>
    </row>
    <row r="5" spans="1:12">
      <c r="A5">
        <v>100</v>
      </c>
      <c r="B5">
        <v>618.5</v>
      </c>
      <c r="C5" t="s">
        <v>63</v>
      </c>
      <c r="D5" t="s">
        <v>939</v>
      </c>
      <c r="E5" s="68" t="str">
        <f t="shared" si="0"/>
        <v>20170822 9:10:51.101000</v>
      </c>
      <c r="F5" s="69">
        <f t="shared" si="1"/>
        <v>61850</v>
      </c>
      <c r="H5" s="73" t="s">
        <v>63</v>
      </c>
      <c r="I5" s="70">
        <v>19716</v>
      </c>
      <c r="J5" s="98">
        <v>627.08278145695363</v>
      </c>
      <c r="K5" s="75">
        <f t="shared" ref="K5" si="2">I5*L5</f>
        <v>12363510.500000002</v>
      </c>
      <c r="L5" s="75">
        <f>SUMIF($C$2:$C$10000,"="&amp;H5,$F$2:$F$10000)/I5</f>
        <v>627.08006187867727</v>
      </c>
    </row>
    <row r="6" spans="1:12">
      <c r="A6">
        <v>111</v>
      </c>
      <c r="B6">
        <v>618.5</v>
      </c>
      <c r="C6" t="s">
        <v>63</v>
      </c>
      <c r="D6" t="s">
        <v>939</v>
      </c>
      <c r="E6" s="68" t="str">
        <f t="shared" si="0"/>
        <v>20170822 9:10:51.101000</v>
      </c>
      <c r="F6" s="69">
        <f t="shared" si="1"/>
        <v>68653.5</v>
      </c>
      <c r="H6" s="73" t="s">
        <v>155</v>
      </c>
      <c r="I6" s="70">
        <v>20000</v>
      </c>
      <c r="J6" s="98">
        <v>627.00312499999995</v>
      </c>
      <c r="K6" s="76">
        <f>SUM(K4:K5)</f>
        <v>12540894.000000002</v>
      </c>
      <c r="L6" s="76">
        <f>SUM(F1:F9999)/GETPIVOTDATA("Sum of Volume",$I$4)</f>
        <v>627.04470000000003</v>
      </c>
    </row>
    <row r="7" spans="1:12">
      <c r="A7">
        <v>76</v>
      </c>
      <c r="B7">
        <v>617</v>
      </c>
      <c r="C7" t="s">
        <v>63</v>
      </c>
      <c r="D7" t="s">
        <v>940</v>
      </c>
      <c r="E7" s="68" t="str">
        <f t="shared" si="0"/>
        <v>20170822 9:16:15.767000</v>
      </c>
      <c r="F7" s="69">
        <f t="shared" si="1"/>
        <v>46892</v>
      </c>
    </row>
    <row r="8" spans="1:12">
      <c r="A8">
        <v>100</v>
      </c>
      <c r="B8">
        <v>617</v>
      </c>
      <c r="C8" t="s">
        <v>63</v>
      </c>
      <c r="D8" t="s">
        <v>940</v>
      </c>
      <c r="E8" s="68" t="str">
        <f t="shared" si="0"/>
        <v>20170822 9:16:15.767000</v>
      </c>
      <c r="F8" s="69">
        <f t="shared" si="1"/>
        <v>61700</v>
      </c>
    </row>
    <row r="9" spans="1:12">
      <c r="A9">
        <v>219</v>
      </c>
      <c r="B9">
        <v>617</v>
      </c>
      <c r="C9" t="s">
        <v>63</v>
      </c>
      <c r="D9" t="s">
        <v>940</v>
      </c>
      <c r="E9" s="68" t="str">
        <f t="shared" si="0"/>
        <v>20170822 9:16:15.767000</v>
      </c>
      <c r="F9" s="69">
        <f t="shared" si="1"/>
        <v>135123</v>
      </c>
    </row>
    <row r="10" spans="1:12">
      <c r="A10">
        <v>47</v>
      </c>
      <c r="B10">
        <v>619.5</v>
      </c>
      <c r="C10" t="s">
        <v>63</v>
      </c>
      <c r="D10" t="s">
        <v>941</v>
      </c>
      <c r="E10" s="68" t="str">
        <f t="shared" si="0"/>
        <v>20170822 9:18:40.275000</v>
      </c>
      <c r="F10" s="69">
        <f t="shared" si="1"/>
        <v>29116.5</v>
      </c>
    </row>
    <row r="11" spans="1:12">
      <c r="A11">
        <v>58</v>
      </c>
      <c r="B11">
        <v>619.5</v>
      </c>
      <c r="C11" t="s">
        <v>63</v>
      </c>
      <c r="D11" t="s">
        <v>941</v>
      </c>
      <c r="E11" s="68" t="str">
        <f t="shared" si="0"/>
        <v>20170822 9:18:40.275000</v>
      </c>
      <c r="F11" s="69">
        <f t="shared" si="1"/>
        <v>35931</v>
      </c>
    </row>
    <row r="12" spans="1:12">
      <c r="A12">
        <v>105</v>
      </c>
      <c r="B12">
        <v>617</v>
      </c>
      <c r="C12" t="s">
        <v>63</v>
      </c>
      <c r="D12" t="s">
        <v>942</v>
      </c>
      <c r="E12" s="68" t="str">
        <f t="shared" si="0"/>
        <v>20170822 9:25:04.851000</v>
      </c>
      <c r="F12" s="69">
        <f t="shared" si="1"/>
        <v>64785</v>
      </c>
    </row>
    <row r="13" spans="1:12">
      <c r="A13">
        <v>544</v>
      </c>
      <c r="B13">
        <v>616.5</v>
      </c>
      <c r="C13" t="s">
        <v>63</v>
      </c>
      <c r="D13" t="s">
        <v>943</v>
      </c>
      <c r="E13" s="68" t="str">
        <f t="shared" si="0"/>
        <v>20170822 9:29:11.963000</v>
      </c>
      <c r="F13" s="69">
        <f t="shared" si="1"/>
        <v>335376</v>
      </c>
    </row>
    <row r="14" spans="1:12">
      <c r="A14">
        <v>43</v>
      </c>
      <c r="B14">
        <v>616.5</v>
      </c>
      <c r="C14" t="s">
        <v>70</v>
      </c>
      <c r="D14" t="s">
        <v>944</v>
      </c>
      <c r="E14" s="68" t="str">
        <f t="shared" si="0"/>
        <v>20170822 9:29:11.964098</v>
      </c>
      <c r="F14" s="69">
        <f t="shared" si="1"/>
        <v>26509.5</v>
      </c>
    </row>
    <row r="15" spans="1:12">
      <c r="A15">
        <v>13</v>
      </c>
      <c r="B15">
        <v>616.5</v>
      </c>
      <c r="C15" t="s">
        <v>70</v>
      </c>
      <c r="D15" t="s">
        <v>945</v>
      </c>
      <c r="E15" s="68" t="str">
        <f t="shared" si="0"/>
        <v>20170822 9:29:11.964227</v>
      </c>
      <c r="F15" s="69">
        <f t="shared" si="1"/>
        <v>8014.5</v>
      </c>
    </row>
    <row r="16" spans="1:12">
      <c r="A16">
        <v>544</v>
      </c>
      <c r="B16">
        <v>616</v>
      </c>
      <c r="C16" t="s">
        <v>63</v>
      </c>
      <c r="D16" t="s">
        <v>946</v>
      </c>
      <c r="E16" s="68" t="str">
        <f t="shared" si="0"/>
        <v>20170822 9:31:41.697000</v>
      </c>
      <c r="F16" s="69">
        <f t="shared" si="1"/>
        <v>335104</v>
      </c>
    </row>
    <row r="17" spans="1:6">
      <c r="A17">
        <v>56</v>
      </c>
      <c r="B17">
        <v>616</v>
      </c>
      <c r="C17" t="s">
        <v>70</v>
      </c>
      <c r="D17" t="s">
        <v>947</v>
      </c>
      <c r="E17" s="68" t="str">
        <f t="shared" si="0"/>
        <v>20170822 9:31:41.707613</v>
      </c>
      <c r="F17" s="69">
        <f t="shared" si="1"/>
        <v>34496</v>
      </c>
    </row>
    <row r="18" spans="1:6">
      <c r="A18">
        <v>91</v>
      </c>
      <c r="B18">
        <v>620.5</v>
      </c>
      <c r="C18" t="s">
        <v>63</v>
      </c>
      <c r="D18" t="s">
        <v>948</v>
      </c>
      <c r="E18" s="68" t="str">
        <f t="shared" si="0"/>
        <v>20170822 9:43:36.420000</v>
      </c>
      <c r="F18" s="69">
        <f t="shared" si="1"/>
        <v>56465.5</v>
      </c>
    </row>
    <row r="19" spans="1:6">
      <c r="A19">
        <v>96</v>
      </c>
      <c r="B19">
        <v>620.5</v>
      </c>
      <c r="C19" t="s">
        <v>63</v>
      </c>
      <c r="D19" t="s">
        <v>948</v>
      </c>
      <c r="E19" s="68" t="str">
        <f t="shared" si="0"/>
        <v>20170822 9:43:36.420000</v>
      </c>
      <c r="F19" s="69">
        <f t="shared" si="1"/>
        <v>59568</v>
      </c>
    </row>
    <row r="20" spans="1:6">
      <c r="A20">
        <v>100</v>
      </c>
      <c r="B20">
        <v>620.5</v>
      </c>
      <c r="C20" t="s">
        <v>63</v>
      </c>
      <c r="D20" t="s">
        <v>948</v>
      </c>
      <c r="E20" s="68" t="str">
        <f t="shared" si="0"/>
        <v>20170822 9:43:36.420000</v>
      </c>
      <c r="F20" s="69">
        <f t="shared" si="1"/>
        <v>62050</v>
      </c>
    </row>
    <row r="21" spans="1:6">
      <c r="A21">
        <v>190</v>
      </c>
      <c r="B21">
        <v>620.5</v>
      </c>
      <c r="C21" t="s">
        <v>63</v>
      </c>
      <c r="D21" t="s">
        <v>949</v>
      </c>
      <c r="E21" s="68" t="str">
        <f t="shared" si="0"/>
        <v>20170822 9:43:36.435000</v>
      </c>
      <c r="F21" s="69">
        <f t="shared" si="1"/>
        <v>117895</v>
      </c>
    </row>
    <row r="22" spans="1:6">
      <c r="A22">
        <v>151</v>
      </c>
      <c r="B22">
        <v>620.5</v>
      </c>
      <c r="C22" t="s">
        <v>63</v>
      </c>
      <c r="D22" t="s">
        <v>950</v>
      </c>
      <c r="E22" s="68" t="str">
        <f t="shared" si="0"/>
        <v>20170822 9:43:36.446000</v>
      </c>
      <c r="F22" s="69">
        <f t="shared" si="1"/>
        <v>93695.5</v>
      </c>
    </row>
    <row r="23" spans="1:6">
      <c r="A23">
        <v>67</v>
      </c>
      <c r="B23">
        <v>620.5</v>
      </c>
      <c r="C23" t="s">
        <v>63</v>
      </c>
      <c r="D23" t="s">
        <v>950</v>
      </c>
      <c r="E23" s="68" t="str">
        <f t="shared" si="0"/>
        <v>20170822 9:43:36.446000</v>
      </c>
      <c r="F23" s="69">
        <f t="shared" si="1"/>
        <v>41573.5</v>
      </c>
    </row>
    <row r="24" spans="1:6">
      <c r="A24">
        <v>154</v>
      </c>
      <c r="B24">
        <v>622.5</v>
      </c>
      <c r="C24" t="s">
        <v>63</v>
      </c>
      <c r="D24" t="s">
        <v>951</v>
      </c>
      <c r="E24" s="68" t="str">
        <f t="shared" si="0"/>
        <v>20170822 9:48:25.572000</v>
      </c>
      <c r="F24" s="69">
        <f t="shared" si="1"/>
        <v>95865</v>
      </c>
    </row>
    <row r="25" spans="1:6">
      <c r="A25">
        <v>100</v>
      </c>
      <c r="B25">
        <v>622.5</v>
      </c>
      <c r="C25" t="s">
        <v>63</v>
      </c>
      <c r="D25" t="s">
        <v>951</v>
      </c>
      <c r="E25" s="68" t="str">
        <f t="shared" si="0"/>
        <v>20170822 9:48:25.572000</v>
      </c>
      <c r="F25" s="69">
        <f t="shared" si="1"/>
        <v>62250</v>
      </c>
    </row>
    <row r="26" spans="1:6">
      <c r="A26">
        <v>96</v>
      </c>
      <c r="B26">
        <v>622.5</v>
      </c>
      <c r="C26" t="s">
        <v>63</v>
      </c>
      <c r="D26" t="s">
        <v>951</v>
      </c>
      <c r="E26" s="68" t="str">
        <f t="shared" si="0"/>
        <v>20170822 9:48:25.572000</v>
      </c>
      <c r="F26" s="69">
        <f t="shared" si="1"/>
        <v>59760</v>
      </c>
    </row>
    <row r="27" spans="1:6">
      <c r="A27">
        <v>33</v>
      </c>
      <c r="B27">
        <v>620</v>
      </c>
      <c r="C27" t="s">
        <v>70</v>
      </c>
      <c r="D27" t="s">
        <v>952</v>
      </c>
      <c r="E27" s="68" t="str">
        <f t="shared" si="0"/>
        <v>20170822 9:49:08.902633</v>
      </c>
      <c r="F27" s="69">
        <f t="shared" si="1"/>
        <v>20460</v>
      </c>
    </row>
    <row r="28" spans="1:6">
      <c r="A28">
        <v>110</v>
      </c>
      <c r="B28">
        <v>620</v>
      </c>
      <c r="C28" t="s">
        <v>63</v>
      </c>
      <c r="D28" t="s">
        <v>953</v>
      </c>
      <c r="E28" s="68" t="str">
        <f t="shared" si="0"/>
        <v>20170822 9:49:08.913000</v>
      </c>
      <c r="F28" s="69">
        <f t="shared" si="1"/>
        <v>68200</v>
      </c>
    </row>
    <row r="29" spans="1:6">
      <c r="A29">
        <v>54</v>
      </c>
      <c r="B29">
        <v>620</v>
      </c>
      <c r="C29" t="s">
        <v>63</v>
      </c>
      <c r="D29" t="s">
        <v>954</v>
      </c>
      <c r="E29" s="68" t="str">
        <f t="shared" si="0"/>
        <v>20170822 9:49:08.914000</v>
      </c>
      <c r="F29" s="69">
        <f t="shared" si="1"/>
        <v>33480</v>
      </c>
    </row>
    <row r="30" spans="1:6">
      <c r="A30">
        <v>153</v>
      </c>
      <c r="B30">
        <v>620</v>
      </c>
      <c r="C30" t="s">
        <v>63</v>
      </c>
      <c r="D30" t="s">
        <v>954</v>
      </c>
      <c r="E30" s="68" t="str">
        <f t="shared" si="0"/>
        <v>20170822 9:49:08.914000</v>
      </c>
      <c r="F30" s="69">
        <f t="shared" si="1"/>
        <v>94860</v>
      </c>
    </row>
    <row r="31" spans="1:6">
      <c r="A31">
        <v>27</v>
      </c>
      <c r="B31">
        <v>624</v>
      </c>
      <c r="C31" t="s">
        <v>63</v>
      </c>
      <c r="D31" t="s">
        <v>955</v>
      </c>
      <c r="E31" s="68" t="str">
        <f t="shared" si="0"/>
        <v>20170822 9:54:41.570000</v>
      </c>
      <c r="F31" s="69">
        <f t="shared" si="1"/>
        <v>16848</v>
      </c>
    </row>
    <row r="32" spans="1:6">
      <c r="A32">
        <v>102</v>
      </c>
      <c r="B32">
        <v>624</v>
      </c>
      <c r="C32" t="s">
        <v>63</v>
      </c>
      <c r="D32" t="s">
        <v>956</v>
      </c>
      <c r="E32" s="68" t="str">
        <f t="shared" si="0"/>
        <v>20170822 9:54:41.581000</v>
      </c>
      <c r="F32" s="69">
        <f t="shared" si="1"/>
        <v>63648</v>
      </c>
    </row>
    <row r="33" spans="1:6">
      <c r="A33">
        <v>171</v>
      </c>
      <c r="B33">
        <v>624</v>
      </c>
      <c r="C33" t="s">
        <v>63</v>
      </c>
      <c r="D33" t="s">
        <v>957</v>
      </c>
      <c r="E33" s="68" t="str">
        <f t="shared" si="0"/>
        <v>20170822 9:54:44.223000</v>
      </c>
      <c r="F33" s="69">
        <f t="shared" si="1"/>
        <v>106704</v>
      </c>
    </row>
    <row r="34" spans="1:6">
      <c r="A34">
        <v>500</v>
      </c>
      <c r="B34">
        <v>624.5</v>
      </c>
      <c r="C34" t="s">
        <v>63</v>
      </c>
      <c r="D34" t="s">
        <v>958</v>
      </c>
      <c r="E34" s="68" t="str">
        <f t="shared" si="0"/>
        <v>20170822 10:10:55.896000</v>
      </c>
      <c r="F34" s="69">
        <f t="shared" si="1"/>
        <v>312250</v>
      </c>
    </row>
    <row r="35" spans="1:6">
      <c r="A35">
        <v>500</v>
      </c>
      <c r="B35">
        <v>621</v>
      </c>
      <c r="C35" t="s">
        <v>63</v>
      </c>
      <c r="D35" t="s">
        <v>959</v>
      </c>
      <c r="E35" s="68" t="str">
        <f t="shared" si="0"/>
        <v>20170822 10:33:37.025000</v>
      </c>
      <c r="F35" s="69">
        <f t="shared" si="1"/>
        <v>310500</v>
      </c>
    </row>
    <row r="36" spans="1:6">
      <c r="A36">
        <v>51</v>
      </c>
      <c r="B36">
        <v>622.5</v>
      </c>
      <c r="C36" t="s">
        <v>63</v>
      </c>
      <c r="D36" t="s">
        <v>960</v>
      </c>
      <c r="E36" s="68" t="str">
        <f t="shared" si="0"/>
        <v>20170822 10:41:45.044000</v>
      </c>
      <c r="F36" s="69">
        <f t="shared" si="1"/>
        <v>31747.5</v>
      </c>
    </row>
    <row r="37" spans="1:6">
      <c r="A37">
        <v>100</v>
      </c>
      <c r="B37">
        <v>622.5</v>
      </c>
      <c r="C37" t="s">
        <v>63</v>
      </c>
      <c r="D37" t="s">
        <v>960</v>
      </c>
      <c r="E37" s="68" t="str">
        <f t="shared" si="0"/>
        <v>20170822 10:41:45.044000</v>
      </c>
      <c r="F37" s="69">
        <f t="shared" si="1"/>
        <v>62250</v>
      </c>
    </row>
    <row r="38" spans="1:6">
      <c r="A38">
        <v>104</v>
      </c>
      <c r="B38">
        <v>622.5</v>
      </c>
      <c r="C38" t="s">
        <v>63</v>
      </c>
      <c r="D38" t="s">
        <v>960</v>
      </c>
      <c r="E38" s="68" t="str">
        <f t="shared" si="0"/>
        <v>20170822 10:41:45.044000</v>
      </c>
      <c r="F38" s="69">
        <f t="shared" si="1"/>
        <v>64740</v>
      </c>
    </row>
    <row r="39" spans="1:6">
      <c r="A39">
        <v>200</v>
      </c>
      <c r="B39">
        <v>622.5</v>
      </c>
      <c r="C39" t="s">
        <v>63</v>
      </c>
      <c r="D39" t="s">
        <v>960</v>
      </c>
      <c r="E39" s="68" t="str">
        <f t="shared" si="0"/>
        <v>20170822 10:41:45.044000</v>
      </c>
      <c r="F39" s="69">
        <f t="shared" si="1"/>
        <v>124500</v>
      </c>
    </row>
    <row r="40" spans="1:6">
      <c r="A40">
        <v>45</v>
      </c>
      <c r="B40">
        <v>622.5</v>
      </c>
      <c r="C40" t="s">
        <v>63</v>
      </c>
      <c r="D40" t="s">
        <v>960</v>
      </c>
      <c r="E40" s="68" t="str">
        <f t="shared" si="0"/>
        <v>20170822 10:41:45.044000</v>
      </c>
      <c r="F40" s="69">
        <f t="shared" si="1"/>
        <v>28012.5</v>
      </c>
    </row>
    <row r="41" spans="1:6">
      <c r="A41">
        <v>282</v>
      </c>
      <c r="B41">
        <v>623</v>
      </c>
      <c r="C41" t="s">
        <v>63</v>
      </c>
      <c r="D41" t="s">
        <v>961</v>
      </c>
      <c r="E41" s="68" t="str">
        <f t="shared" si="0"/>
        <v>20170822 10:48:47.180000</v>
      </c>
      <c r="F41" s="69">
        <f t="shared" si="1"/>
        <v>175686</v>
      </c>
    </row>
    <row r="42" spans="1:6">
      <c r="A42">
        <v>68</v>
      </c>
      <c r="B42">
        <v>623</v>
      </c>
      <c r="C42" t="s">
        <v>63</v>
      </c>
      <c r="D42" t="s">
        <v>961</v>
      </c>
      <c r="E42" s="68" t="str">
        <f t="shared" si="0"/>
        <v>20170822 10:48:47.180000</v>
      </c>
      <c r="F42" s="69">
        <f t="shared" si="1"/>
        <v>42364</v>
      </c>
    </row>
    <row r="43" spans="1:6">
      <c r="A43">
        <v>150</v>
      </c>
      <c r="B43">
        <v>623</v>
      </c>
      <c r="C43" t="s">
        <v>63</v>
      </c>
      <c r="D43" t="s">
        <v>961</v>
      </c>
      <c r="E43" s="68" t="str">
        <f t="shared" si="0"/>
        <v>20170822 10:48:47.180000</v>
      </c>
      <c r="F43" s="69">
        <f t="shared" si="1"/>
        <v>93450</v>
      </c>
    </row>
    <row r="44" spans="1:6">
      <c r="A44">
        <v>87</v>
      </c>
      <c r="B44">
        <v>622</v>
      </c>
      <c r="C44" t="s">
        <v>63</v>
      </c>
      <c r="D44" t="s">
        <v>962</v>
      </c>
      <c r="E44" s="68" t="str">
        <f t="shared" si="0"/>
        <v>20170822 11:00:27.627000</v>
      </c>
      <c r="F44" s="69">
        <f t="shared" si="1"/>
        <v>54114</v>
      </c>
    </row>
    <row r="45" spans="1:6">
      <c r="A45">
        <v>263</v>
      </c>
      <c r="B45">
        <v>622</v>
      </c>
      <c r="C45" t="s">
        <v>63</v>
      </c>
      <c r="D45" t="s">
        <v>963</v>
      </c>
      <c r="E45" s="68" t="str">
        <f t="shared" si="0"/>
        <v>20170822 11:00:27.703000</v>
      </c>
      <c r="F45" s="69">
        <f t="shared" si="1"/>
        <v>163586</v>
      </c>
    </row>
    <row r="46" spans="1:6">
      <c r="A46">
        <v>84</v>
      </c>
      <c r="B46">
        <v>622</v>
      </c>
      <c r="C46" t="s">
        <v>63</v>
      </c>
      <c r="D46" t="s">
        <v>964</v>
      </c>
      <c r="E46" s="68" t="str">
        <f t="shared" si="0"/>
        <v>20170822 11:52:13.753000</v>
      </c>
      <c r="F46" s="69">
        <f t="shared" si="1"/>
        <v>52248</v>
      </c>
    </row>
    <row r="47" spans="1:6">
      <c r="A47">
        <v>90</v>
      </c>
      <c r="B47">
        <v>622</v>
      </c>
      <c r="C47" t="s">
        <v>63</v>
      </c>
      <c r="D47" t="s">
        <v>964</v>
      </c>
      <c r="E47" s="68" t="str">
        <f t="shared" si="0"/>
        <v>20170822 11:52:13.753000</v>
      </c>
      <c r="F47" s="69">
        <f t="shared" si="1"/>
        <v>55980</v>
      </c>
    </row>
    <row r="48" spans="1:6">
      <c r="A48">
        <v>56</v>
      </c>
      <c r="B48">
        <v>622</v>
      </c>
      <c r="C48" t="s">
        <v>63</v>
      </c>
      <c r="D48" t="s">
        <v>964</v>
      </c>
      <c r="E48" s="68" t="str">
        <f t="shared" si="0"/>
        <v>20170822 11:52:13.753000</v>
      </c>
      <c r="F48" s="69">
        <f t="shared" si="1"/>
        <v>34832</v>
      </c>
    </row>
    <row r="49" spans="1:6">
      <c r="A49">
        <v>100</v>
      </c>
      <c r="B49">
        <v>622</v>
      </c>
      <c r="C49" t="s">
        <v>63</v>
      </c>
      <c r="D49" t="s">
        <v>964</v>
      </c>
      <c r="E49" s="68" t="str">
        <f t="shared" si="0"/>
        <v>20170822 11:52:13.753000</v>
      </c>
      <c r="F49" s="69">
        <f t="shared" si="1"/>
        <v>62200</v>
      </c>
    </row>
    <row r="50" spans="1:6">
      <c r="A50">
        <v>320</v>
      </c>
      <c r="B50">
        <v>622</v>
      </c>
      <c r="C50" t="s">
        <v>63</v>
      </c>
      <c r="D50" t="s">
        <v>964</v>
      </c>
      <c r="E50" s="68" t="str">
        <f t="shared" si="0"/>
        <v>20170822 11:52:13.753000</v>
      </c>
      <c r="F50" s="69">
        <f t="shared" si="1"/>
        <v>199040</v>
      </c>
    </row>
    <row r="51" spans="1:6">
      <c r="A51">
        <v>100</v>
      </c>
      <c r="B51">
        <v>622.5</v>
      </c>
      <c r="C51" t="s">
        <v>63</v>
      </c>
      <c r="D51" t="s">
        <v>965</v>
      </c>
      <c r="E51" s="68" t="str">
        <f t="shared" si="0"/>
        <v>20170822 12:15:11.645000</v>
      </c>
      <c r="F51" s="69">
        <f t="shared" si="1"/>
        <v>62250</v>
      </c>
    </row>
    <row r="52" spans="1:6">
      <c r="A52">
        <v>99</v>
      </c>
      <c r="B52">
        <v>622.5</v>
      </c>
      <c r="C52" t="s">
        <v>63</v>
      </c>
      <c r="D52" t="s">
        <v>965</v>
      </c>
      <c r="E52" s="68" t="str">
        <f t="shared" si="0"/>
        <v>20170822 12:15:11.645000</v>
      </c>
      <c r="F52" s="69">
        <f t="shared" si="1"/>
        <v>61627.5</v>
      </c>
    </row>
    <row r="53" spans="1:6">
      <c r="A53">
        <v>100</v>
      </c>
      <c r="B53">
        <v>622.5</v>
      </c>
      <c r="C53" t="s">
        <v>63</v>
      </c>
      <c r="D53" t="s">
        <v>965</v>
      </c>
      <c r="E53" s="68" t="str">
        <f t="shared" si="0"/>
        <v>20170822 12:15:11.645000</v>
      </c>
      <c r="F53" s="69">
        <f t="shared" si="1"/>
        <v>62250</v>
      </c>
    </row>
    <row r="54" spans="1:6">
      <c r="A54">
        <v>19</v>
      </c>
      <c r="B54">
        <v>623</v>
      </c>
      <c r="C54" t="s">
        <v>63</v>
      </c>
      <c r="D54" t="s">
        <v>966</v>
      </c>
      <c r="E54" s="68" t="str">
        <f t="shared" si="0"/>
        <v>20170822 12:21:57.423000</v>
      </c>
      <c r="F54" s="69">
        <f t="shared" si="1"/>
        <v>11837</v>
      </c>
    </row>
    <row r="55" spans="1:6">
      <c r="A55">
        <v>90</v>
      </c>
      <c r="B55">
        <v>623</v>
      </c>
      <c r="C55" t="s">
        <v>63</v>
      </c>
      <c r="D55" t="s">
        <v>966</v>
      </c>
      <c r="E55" s="68" t="str">
        <f t="shared" si="0"/>
        <v>20170822 12:21:57.423000</v>
      </c>
      <c r="F55" s="69">
        <f t="shared" si="1"/>
        <v>56070</v>
      </c>
    </row>
    <row r="56" spans="1:6">
      <c r="A56">
        <v>176</v>
      </c>
      <c r="B56">
        <v>623</v>
      </c>
      <c r="C56" t="s">
        <v>63</v>
      </c>
      <c r="D56" t="s">
        <v>966</v>
      </c>
      <c r="E56" s="68" t="str">
        <f t="shared" si="0"/>
        <v>20170822 12:21:57.423000</v>
      </c>
      <c r="F56" s="69">
        <f t="shared" si="1"/>
        <v>109648</v>
      </c>
    </row>
    <row r="57" spans="1:6">
      <c r="A57">
        <v>100</v>
      </c>
      <c r="B57">
        <v>623</v>
      </c>
      <c r="C57" t="s">
        <v>63</v>
      </c>
      <c r="D57" t="s">
        <v>966</v>
      </c>
      <c r="E57" s="68" t="str">
        <f t="shared" si="0"/>
        <v>20170822 12:21:57.423000</v>
      </c>
      <c r="F57" s="69">
        <f t="shared" si="1"/>
        <v>62300</v>
      </c>
    </row>
    <row r="58" spans="1:6">
      <c r="A58">
        <v>17</v>
      </c>
      <c r="B58">
        <v>623</v>
      </c>
      <c r="C58" t="s">
        <v>63</v>
      </c>
      <c r="D58" t="s">
        <v>966</v>
      </c>
      <c r="E58" s="68" t="str">
        <f t="shared" si="0"/>
        <v>20170822 12:21:57.423000</v>
      </c>
      <c r="F58" s="69">
        <f t="shared" si="1"/>
        <v>10591</v>
      </c>
    </row>
    <row r="59" spans="1:6">
      <c r="A59">
        <v>90</v>
      </c>
      <c r="B59">
        <v>625</v>
      </c>
      <c r="C59" t="s">
        <v>63</v>
      </c>
      <c r="D59" t="s">
        <v>967</v>
      </c>
      <c r="E59" s="68" t="str">
        <f t="shared" si="0"/>
        <v>20170822 12:33:25.161000</v>
      </c>
      <c r="F59" s="69">
        <f t="shared" si="1"/>
        <v>56250</v>
      </c>
    </row>
    <row r="60" spans="1:6">
      <c r="A60">
        <v>95</v>
      </c>
      <c r="B60">
        <v>625</v>
      </c>
      <c r="C60" t="s">
        <v>63</v>
      </c>
      <c r="D60" t="s">
        <v>967</v>
      </c>
      <c r="E60" s="68" t="str">
        <f t="shared" si="0"/>
        <v>20170822 12:33:25.161000</v>
      </c>
      <c r="F60" s="69">
        <f t="shared" si="1"/>
        <v>59375</v>
      </c>
    </row>
    <row r="61" spans="1:6">
      <c r="A61">
        <v>100</v>
      </c>
      <c r="B61">
        <v>625</v>
      </c>
      <c r="C61" t="s">
        <v>63</v>
      </c>
      <c r="D61" t="s">
        <v>967</v>
      </c>
      <c r="E61" s="68" t="str">
        <f t="shared" si="0"/>
        <v>20170822 12:33:25.161000</v>
      </c>
      <c r="F61" s="69">
        <f t="shared" si="1"/>
        <v>62500</v>
      </c>
    </row>
    <row r="62" spans="1:6">
      <c r="A62">
        <v>100</v>
      </c>
      <c r="B62">
        <v>625</v>
      </c>
      <c r="C62" t="s">
        <v>63</v>
      </c>
      <c r="D62" t="s">
        <v>967</v>
      </c>
      <c r="E62" s="68" t="str">
        <f t="shared" si="0"/>
        <v>20170822 12:33:25.161000</v>
      </c>
      <c r="F62" s="69">
        <f t="shared" si="1"/>
        <v>62500</v>
      </c>
    </row>
    <row r="63" spans="1:6">
      <c r="A63">
        <v>87</v>
      </c>
      <c r="B63">
        <v>625</v>
      </c>
      <c r="C63" t="s">
        <v>63</v>
      </c>
      <c r="D63" t="s">
        <v>967</v>
      </c>
      <c r="E63" s="68" t="str">
        <f t="shared" si="0"/>
        <v>20170822 12:33:25.161000</v>
      </c>
      <c r="F63" s="69">
        <f t="shared" si="1"/>
        <v>54375</v>
      </c>
    </row>
    <row r="64" spans="1:6">
      <c r="A64">
        <v>100</v>
      </c>
      <c r="B64">
        <v>625</v>
      </c>
      <c r="C64" t="s">
        <v>63</v>
      </c>
      <c r="D64" t="s">
        <v>967</v>
      </c>
      <c r="E64" s="68" t="str">
        <f t="shared" si="0"/>
        <v>20170822 12:33:25.161000</v>
      </c>
      <c r="F64" s="69">
        <f t="shared" si="1"/>
        <v>62500</v>
      </c>
    </row>
    <row r="65" spans="1:6">
      <c r="A65">
        <v>82</v>
      </c>
      <c r="B65">
        <v>625</v>
      </c>
      <c r="C65" t="s">
        <v>63</v>
      </c>
      <c r="D65" t="s">
        <v>967</v>
      </c>
      <c r="E65" s="68" t="str">
        <f t="shared" si="0"/>
        <v>20170822 12:33:25.161000</v>
      </c>
      <c r="F65" s="69">
        <f t="shared" si="1"/>
        <v>51250</v>
      </c>
    </row>
    <row r="66" spans="1:6">
      <c r="A66">
        <v>90</v>
      </c>
      <c r="B66">
        <v>625</v>
      </c>
      <c r="C66" t="s">
        <v>63</v>
      </c>
      <c r="D66" t="s">
        <v>967</v>
      </c>
      <c r="E66" s="68" t="str">
        <f t="shared" ref="E66:E129" si="3">LEFT(D66,FIND(" ",D66)-1)&amp;" "&amp;IF((MID(D66,FIND(" ",D66)+1,2))&lt;"23",MID(D66,FIND(" ",D66)+1,2) + 2 - VALUE(MID(D66,28,1)),"0"&amp;"0")&amp;MID(D66,FIND(" ",D66)+3,13)</f>
        <v>20170822 12:33:25.161000</v>
      </c>
      <c r="F66" s="69">
        <f t="shared" ref="F66:F129" si="4">A66*B66</f>
        <v>56250</v>
      </c>
    </row>
    <row r="67" spans="1:6">
      <c r="A67">
        <v>256</v>
      </c>
      <c r="B67">
        <v>625</v>
      </c>
      <c r="C67" t="s">
        <v>63</v>
      </c>
      <c r="D67" t="s">
        <v>967</v>
      </c>
      <c r="E67" s="68" t="str">
        <f t="shared" si="3"/>
        <v>20170822 12:33:25.161000</v>
      </c>
      <c r="F67" s="69">
        <f t="shared" si="4"/>
        <v>160000</v>
      </c>
    </row>
    <row r="68" spans="1:6">
      <c r="A68">
        <v>96</v>
      </c>
      <c r="B68">
        <v>625</v>
      </c>
      <c r="C68" t="s">
        <v>63</v>
      </c>
      <c r="D68" t="s">
        <v>968</v>
      </c>
      <c r="E68" s="68" t="str">
        <f t="shared" si="3"/>
        <v>20170822 12:33:31.414000</v>
      </c>
      <c r="F68" s="69">
        <f t="shared" si="4"/>
        <v>60000</v>
      </c>
    </row>
    <row r="69" spans="1:6">
      <c r="A69">
        <v>100</v>
      </c>
      <c r="B69">
        <v>625</v>
      </c>
      <c r="C69" t="s">
        <v>63</v>
      </c>
      <c r="D69" t="s">
        <v>968</v>
      </c>
      <c r="E69" s="68" t="str">
        <f t="shared" si="3"/>
        <v>20170822 12:33:31.414000</v>
      </c>
      <c r="F69" s="69">
        <f t="shared" si="4"/>
        <v>62500</v>
      </c>
    </row>
    <row r="70" spans="1:6">
      <c r="A70">
        <v>103</v>
      </c>
      <c r="B70">
        <v>625</v>
      </c>
      <c r="C70" t="s">
        <v>63</v>
      </c>
      <c r="D70" t="s">
        <v>969</v>
      </c>
      <c r="E70" s="68" t="str">
        <f t="shared" si="3"/>
        <v>20170822 12:33:33.495000</v>
      </c>
      <c r="F70" s="69">
        <f t="shared" si="4"/>
        <v>64375</v>
      </c>
    </row>
    <row r="71" spans="1:6">
      <c r="A71">
        <v>108</v>
      </c>
      <c r="B71">
        <v>628.5</v>
      </c>
      <c r="C71" t="s">
        <v>63</v>
      </c>
      <c r="D71" t="s">
        <v>970</v>
      </c>
      <c r="E71" s="68" t="str">
        <f t="shared" si="3"/>
        <v>20170822 12:43:40.358000</v>
      </c>
      <c r="F71" s="69">
        <f t="shared" si="4"/>
        <v>67878</v>
      </c>
    </row>
    <row r="72" spans="1:6">
      <c r="A72">
        <v>60</v>
      </c>
      <c r="B72">
        <v>628.5</v>
      </c>
      <c r="C72" t="s">
        <v>63</v>
      </c>
      <c r="D72" t="s">
        <v>970</v>
      </c>
      <c r="E72" s="68" t="str">
        <f t="shared" si="3"/>
        <v>20170822 12:43:40.358000</v>
      </c>
      <c r="F72" s="69">
        <f t="shared" si="4"/>
        <v>37710</v>
      </c>
    </row>
    <row r="73" spans="1:6">
      <c r="A73">
        <v>50</v>
      </c>
      <c r="B73">
        <v>628.5</v>
      </c>
      <c r="C73" t="s">
        <v>63</v>
      </c>
      <c r="D73" t="s">
        <v>970</v>
      </c>
      <c r="E73" s="68" t="str">
        <f t="shared" si="3"/>
        <v>20170822 12:43:40.358000</v>
      </c>
      <c r="F73" s="69">
        <f t="shared" si="4"/>
        <v>31425</v>
      </c>
    </row>
    <row r="74" spans="1:6">
      <c r="A74">
        <v>90</v>
      </c>
      <c r="B74">
        <v>628.5</v>
      </c>
      <c r="C74" t="s">
        <v>63</v>
      </c>
      <c r="D74" t="s">
        <v>970</v>
      </c>
      <c r="E74" s="68" t="str">
        <f t="shared" si="3"/>
        <v>20170822 12:43:40.358000</v>
      </c>
      <c r="F74" s="69">
        <f t="shared" si="4"/>
        <v>56565</v>
      </c>
    </row>
    <row r="75" spans="1:6">
      <c r="A75">
        <v>100</v>
      </c>
      <c r="B75">
        <v>628.5</v>
      </c>
      <c r="C75" t="s">
        <v>63</v>
      </c>
      <c r="D75" t="s">
        <v>970</v>
      </c>
      <c r="E75" s="68" t="str">
        <f t="shared" si="3"/>
        <v>20170822 12:43:40.358000</v>
      </c>
      <c r="F75" s="69">
        <f t="shared" si="4"/>
        <v>62850</v>
      </c>
    </row>
    <row r="76" spans="1:6">
      <c r="A76">
        <v>92</v>
      </c>
      <c r="B76">
        <v>628.5</v>
      </c>
      <c r="C76" t="s">
        <v>63</v>
      </c>
      <c r="D76" t="s">
        <v>970</v>
      </c>
      <c r="E76" s="68" t="str">
        <f t="shared" si="3"/>
        <v>20170822 12:43:40.358000</v>
      </c>
      <c r="F76" s="69">
        <f t="shared" si="4"/>
        <v>57822</v>
      </c>
    </row>
    <row r="77" spans="1:6">
      <c r="A77">
        <v>100</v>
      </c>
      <c r="B77">
        <v>627.5</v>
      </c>
      <c r="C77" t="s">
        <v>63</v>
      </c>
      <c r="D77" t="s">
        <v>971</v>
      </c>
      <c r="E77" s="68" t="str">
        <f t="shared" si="3"/>
        <v>20170822 12:48:14.247000</v>
      </c>
      <c r="F77" s="69">
        <f t="shared" si="4"/>
        <v>62750</v>
      </c>
    </row>
    <row r="78" spans="1:6">
      <c r="A78">
        <v>78</v>
      </c>
      <c r="B78">
        <v>627.5</v>
      </c>
      <c r="C78" t="s">
        <v>63</v>
      </c>
      <c r="D78" t="s">
        <v>971</v>
      </c>
      <c r="E78" s="68" t="str">
        <f t="shared" si="3"/>
        <v>20170822 12:48:14.247000</v>
      </c>
      <c r="F78" s="69">
        <f t="shared" si="4"/>
        <v>48945</v>
      </c>
    </row>
    <row r="79" spans="1:6">
      <c r="A79">
        <v>94</v>
      </c>
      <c r="B79">
        <v>627.5</v>
      </c>
      <c r="C79" t="s">
        <v>63</v>
      </c>
      <c r="D79" t="s">
        <v>971</v>
      </c>
      <c r="E79" s="68" t="str">
        <f t="shared" si="3"/>
        <v>20170822 12:48:14.247000</v>
      </c>
      <c r="F79" s="69">
        <f t="shared" si="4"/>
        <v>58985</v>
      </c>
    </row>
    <row r="80" spans="1:6">
      <c r="A80">
        <v>100</v>
      </c>
      <c r="B80">
        <v>627.5</v>
      </c>
      <c r="C80" t="s">
        <v>63</v>
      </c>
      <c r="D80" t="s">
        <v>971</v>
      </c>
      <c r="E80" s="68" t="str">
        <f t="shared" si="3"/>
        <v>20170822 12:48:14.247000</v>
      </c>
      <c r="F80" s="69">
        <f t="shared" si="4"/>
        <v>62750</v>
      </c>
    </row>
    <row r="81" spans="1:6">
      <c r="A81">
        <v>100</v>
      </c>
      <c r="B81">
        <v>627.5</v>
      </c>
      <c r="C81" t="s">
        <v>63</v>
      </c>
      <c r="D81" t="s">
        <v>971</v>
      </c>
      <c r="E81" s="68" t="str">
        <f t="shared" si="3"/>
        <v>20170822 12:48:14.247000</v>
      </c>
      <c r="F81" s="69">
        <f t="shared" si="4"/>
        <v>62750</v>
      </c>
    </row>
    <row r="82" spans="1:6">
      <c r="A82">
        <v>28</v>
      </c>
      <c r="B82">
        <v>627.5</v>
      </c>
      <c r="C82" t="s">
        <v>63</v>
      </c>
      <c r="D82" t="s">
        <v>971</v>
      </c>
      <c r="E82" s="68" t="str">
        <f t="shared" si="3"/>
        <v>20170822 12:48:14.247000</v>
      </c>
      <c r="F82" s="69">
        <f t="shared" si="4"/>
        <v>17570</v>
      </c>
    </row>
    <row r="83" spans="1:6">
      <c r="A83">
        <v>100</v>
      </c>
      <c r="B83">
        <v>628</v>
      </c>
      <c r="C83" t="s">
        <v>63</v>
      </c>
      <c r="D83" t="s">
        <v>972</v>
      </c>
      <c r="E83" s="68" t="str">
        <f t="shared" si="3"/>
        <v>20170822 13:09:41.246000</v>
      </c>
      <c r="F83" s="69">
        <f t="shared" si="4"/>
        <v>62800</v>
      </c>
    </row>
    <row r="84" spans="1:6">
      <c r="A84">
        <v>3</v>
      </c>
      <c r="B84">
        <v>628</v>
      </c>
      <c r="C84" t="s">
        <v>63</v>
      </c>
      <c r="D84" t="s">
        <v>972</v>
      </c>
      <c r="E84" s="68" t="str">
        <f t="shared" si="3"/>
        <v>20170822 13:09:41.246000</v>
      </c>
      <c r="F84" s="69">
        <f t="shared" si="4"/>
        <v>1884</v>
      </c>
    </row>
    <row r="85" spans="1:6">
      <c r="A85">
        <v>98</v>
      </c>
      <c r="B85">
        <v>628</v>
      </c>
      <c r="C85" t="s">
        <v>63</v>
      </c>
      <c r="D85" t="s">
        <v>972</v>
      </c>
      <c r="E85" s="68" t="str">
        <f t="shared" si="3"/>
        <v>20170822 13:09:41.246000</v>
      </c>
      <c r="F85" s="69">
        <f t="shared" si="4"/>
        <v>61544</v>
      </c>
    </row>
    <row r="86" spans="1:6">
      <c r="A86">
        <v>100</v>
      </c>
      <c r="B86">
        <v>628</v>
      </c>
      <c r="C86" t="s">
        <v>63</v>
      </c>
      <c r="D86" t="s">
        <v>972</v>
      </c>
      <c r="E86" s="68" t="str">
        <f t="shared" si="3"/>
        <v>20170822 13:09:41.246000</v>
      </c>
      <c r="F86" s="69">
        <f t="shared" si="4"/>
        <v>62800</v>
      </c>
    </row>
    <row r="87" spans="1:6">
      <c r="A87">
        <v>67</v>
      </c>
      <c r="B87">
        <v>628</v>
      </c>
      <c r="C87" t="s">
        <v>63</v>
      </c>
      <c r="D87" t="s">
        <v>972</v>
      </c>
      <c r="E87" s="68" t="str">
        <f t="shared" si="3"/>
        <v>20170822 13:09:41.246000</v>
      </c>
      <c r="F87" s="69">
        <f t="shared" si="4"/>
        <v>42076</v>
      </c>
    </row>
    <row r="88" spans="1:6">
      <c r="A88">
        <v>37</v>
      </c>
      <c r="B88">
        <v>628</v>
      </c>
      <c r="C88" t="s">
        <v>63</v>
      </c>
      <c r="D88" t="s">
        <v>973</v>
      </c>
      <c r="E88" s="68" t="str">
        <f t="shared" si="3"/>
        <v>20170822 13:09:41.309000</v>
      </c>
      <c r="F88" s="69">
        <f t="shared" si="4"/>
        <v>23236</v>
      </c>
    </row>
    <row r="89" spans="1:6">
      <c r="A89">
        <v>95</v>
      </c>
      <c r="B89">
        <v>628</v>
      </c>
      <c r="C89" t="s">
        <v>63</v>
      </c>
      <c r="D89" t="s">
        <v>974</v>
      </c>
      <c r="E89" s="68" t="str">
        <f t="shared" si="3"/>
        <v>20170822 13:09:42.342000</v>
      </c>
      <c r="F89" s="69">
        <f t="shared" si="4"/>
        <v>59660</v>
      </c>
    </row>
    <row r="90" spans="1:6">
      <c r="A90">
        <v>19</v>
      </c>
      <c r="B90">
        <v>631</v>
      </c>
      <c r="C90" t="s">
        <v>63</v>
      </c>
      <c r="D90" t="s">
        <v>975</v>
      </c>
      <c r="E90" s="68" t="str">
        <f t="shared" si="3"/>
        <v>20170822 13:19:26.796000</v>
      </c>
      <c r="F90" s="69">
        <f t="shared" si="4"/>
        <v>11989</v>
      </c>
    </row>
    <row r="91" spans="1:6">
      <c r="A91">
        <v>60</v>
      </c>
      <c r="B91">
        <v>631</v>
      </c>
      <c r="C91" t="s">
        <v>63</v>
      </c>
      <c r="D91" t="s">
        <v>975</v>
      </c>
      <c r="E91" s="68" t="str">
        <f t="shared" si="3"/>
        <v>20170822 13:19:26.796000</v>
      </c>
      <c r="F91" s="69">
        <f t="shared" si="4"/>
        <v>37860</v>
      </c>
    </row>
    <row r="92" spans="1:6">
      <c r="A92">
        <v>174</v>
      </c>
      <c r="B92">
        <v>631</v>
      </c>
      <c r="C92" t="s">
        <v>63</v>
      </c>
      <c r="D92" t="s">
        <v>975</v>
      </c>
      <c r="E92" s="68" t="str">
        <f t="shared" si="3"/>
        <v>20170822 13:19:26.796000</v>
      </c>
      <c r="F92" s="69">
        <f t="shared" si="4"/>
        <v>109794</v>
      </c>
    </row>
    <row r="93" spans="1:6">
      <c r="A93">
        <v>100</v>
      </c>
      <c r="B93">
        <v>631</v>
      </c>
      <c r="C93" t="s">
        <v>63</v>
      </c>
      <c r="D93" t="s">
        <v>975</v>
      </c>
      <c r="E93" s="68" t="str">
        <f t="shared" si="3"/>
        <v>20170822 13:19:26.796000</v>
      </c>
      <c r="F93" s="69">
        <f t="shared" si="4"/>
        <v>63100</v>
      </c>
    </row>
    <row r="94" spans="1:6">
      <c r="A94">
        <v>100</v>
      </c>
      <c r="B94">
        <v>631</v>
      </c>
      <c r="C94" t="s">
        <v>63</v>
      </c>
      <c r="D94" t="s">
        <v>975</v>
      </c>
      <c r="E94" s="68" t="str">
        <f t="shared" si="3"/>
        <v>20170822 13:19:26.796000</v>
      </c>
      <c r="F94" s="69">
        <f t="shared" si="4"/>
        <v>63100</v>
      </c>
    </row>
    <row r="95" spans="1:6">
      <c r="A95">
        <v>47</v>
      </c>
      <c r="B95">
        <v>631</v>
      </c>
      <c r="C95" t="s">
        <v>63</v>
      </c>
      <c r="D95" t="s">
        <v>975</v>
      </c>
      <c r="E95" s="68" t="str">
        <f t="shared" si="3"/>
        <v>20170822 13:19:26.796000</v>
      </c>
      <c r="F95" s="69">
        <f t="shared" si="4"/>
        <v>29657</v>
      </c>
    </row>
    <row r="96" spans="1:6">
      <c r="A96">
        <v>13</v>
      </c>
      <c r="B96">
        <v>630</v>
      </c>
      <c r="C96" t="s">
        <v>63</v>
      </c>
      <c r="D96" t="s">
        <v>976</v>
      </c>
      <c r="E96" s="68" t="str">
        <f t="shared" si="3"/>
        <v>20170822 13:35:14.053000</v>
      </c>
      <c r="F96" s="69">
        <f t="shared" si="4"/>
        <v>8190</v>
      </c>
    </row>
    <row r="97" spans="1:6">
      <c r="A97">
        <v>170</v>
      </c>
      <c r="B97">
        <v>630</v>
      </c>
      <c r="C97" t="s">
        <v>63</v>
      </c>
      <c r="D97" t="s">
        <v>976</v>
      </c>
      <c r="E97" s="68" t="str">
        <f t="shared" si="3"/>
        <v>20170822 13:35:14.053000</v>
      </c>
      <c r="F97" s="69">
        <f t="shared" si="4"/>
        <v>107100</v>
      </c>
    </row>
    <row r="98" spans="1:6">
      <c r="A98">
        <v>130</v>
      </c>
      <c r="B98">
        <v>630</v>
      </c>
      <c r="C98" t="s">
        <v>63</v>
      </c>
      <c r="D98" t="s">
        <v>976</v>
      </c>
      <c r="E98" s="68" t="str">
        <f t="shared" si="3"/>
        <v>20170822 13:35:14.053000</v>
      </c>
      <c r="F98" s="69">
        <f t="shared" si="4"/>
        <v>81900</v>
      </c>
    </row>
    <row r="99" spans="1:6">
      <c r="A99">
        <v>160</v>
      </c>
      <c r="B99">
        <v>630</v>
      </c>
      <c r="C99" t="s">
        <v>63</v>
      </c>
      <c r="D99" t="s">
        <v>976</v>
      </c>
      <c r="E99" s="68" t="str">
        <f t="shared" si="3"/>
        <v>20170822 13:35:14.053000</v>
      </c>
      <c r="F99" s="69">
        <f t="shared" si="4"/>
        <v>100800</v>
      </c>
    </row>
    <row r="100" spans="1:6">
      <c r="A100">
        <v>27</v>
      </c>
      <c r="B100">
        <v>630</v>
      </c>
      <c r="C100" t="s">
        <v>63</v>
      </c>
      <c r="D100" t="s">
        <v>976</v>
      </c>
      <c r="E100" s="68" t="str">
        <f t="shared" si="3"/>
        <v>20170822 13:35:14.053000</v>
      </c>
      <c r="F100" s="69">
        <f t="shared" si="4"/>
        <v>17010</v>
      </c>
    </row>
    <row r="101" spans="1:6">
      <c r="A101">
        <v>22</v>
      </c>
      <c r="B101">
        <v>629</v>
      </c>
      <c r="C101" t="s">
        <v>63</v>
      </c>
      <c r="D101" t="s">
        <v>977</v>
      </c>
      <c r="E101" s="68" t="str">
        <f t="shared" si="3"/>
        <v>20170822 14:00:40.415000</v>
      </c>
      <c r="F101" s="69">
        <f t="shared" si="4"/>
        <v>13838</v>
      </c>
    </row>
    <row r="102" spans="1:6">
      <c r="A102">
        <v>86</v>
      </c>
      <c r="B102">
        <v>629</v>
      </c>
      <c r="C102" t="s">
        <v>63</v>
      </c>
      <c r="D102" t="s">
        <v>977</v>
      </c>
      <c r="E102" s="68" t="str">
        <f t="shared" si="3"/>
        <v>20170822 14:00:40.415000</v>
      </c>
      <c r="F102" s="69">
        <f t="shared" si="4"/>
        <v>54094</v>
      </c>
    </row>
    <row r="103" spans="1:6">
      <c r="A103">
        <v>42</v>
      </c>
      <c r="B103">
        <v>629</v>
      </c>
      <c r="C103" t="s">
        <v>63</v>
      </c>
      <c r="D103" t="s">
        <v>977</v>
      </c>
      <c r="E103" s="68" t="str">
        <f t="shared" si="3"/>
        <v>20170822 14:00:40.415000</v>
      </c>
      <c r="F103" s="69">
        <f t="shared" si="4"/>
        <v>26418</v>
      </c>
    </row>
    <row r="104" spans="1:6">
      <c r="A104">
        <v>150</v>
      </c>
      <c r="B104">
        <v>629</v>
      </c>
      <c r="C104" t="s">
        <v>63</v>
      </c>
      <c r="D104" t="s">
        <v>978</v>
      </c>
      <c r="E104" s="68" t="str">
        <f t="shared" si="3"/>
        <v>20170822 14:06:09.789000</v>
      </c>
      <c r="F104" s="69">
        <f t="shared" si="4"/>
        <v>94350</v>
      </c>
    </row>
    <row r="105" spans="1:6">
      <c r="A105">
        <v>200</v>
      </c>
      <c r="B105">
        <v>629</v>
      </c>
      <c r="C105" t="s">
        <v>63</v>
      </c>
      <c r="D105" t="s">
        <v>979</v>
      </c>
      <c r="E105" s="68" t="str">
        <f t="shared" si="3"/>
        <v>20170822 14:20:19.701000</v>
      </c>
      <c r="F105" s="69">
        <f t="shared" si="4"/>
        <v>125800</v>
      </c>
    </row>
    <row r="106" spans="1:6">
      <c r="A106">
        <v>117</v>
      </c>
      <c r="B106">
        <v>630</v>
      </c>
      <c r="C106" t="s">
        <v>63</v>
      </c>
      <c r="D106" t="s">
        <v>980</v>
      </c>
      <c r="E106" s="68" t="str">
        <f t="shared" si="3"/>
        <v>20170822 14:22:39.853000</v>
      </c>
      <c r="F106" s="69">
        <f t="shared" si="4"/>
        <v>73710</v>
      </c>
    </row>
    <row r="107" spans="1:6">
      <c r="A107">
        <v>26</v>
      </c>
      <c r="B107">
        <v>630.5</v>
      </c>
      <c r="C107" t="s">
        <v>63</v>
      </c>
      <c r="D107" t="s">
        <v>981</v>
      </c>
      <c r="E107" s="68" t="str">
        <f t="shared" si="3"/>
        <v>20170822 14:24:21.238000</v>
      </c>
      <c r="F107" s="69">
        <f t="shared" si="4"/>
        <v>16393</v>
      </c>
    </row>
    <row r="108" spans="1:6">
      <c r="A108">
        <v>124</v>
      </c>
      <c r="B108">
        <v>630.5</v>
      </c>
      <c r="C108" t="s">
        <v>63</v>
      </c>
      <c r="D108" t="s">
        <v>982</v>
      </c>
      <c r="E108" s="68" t="str">
        <f t="shared" si="3"/>
        <v>20170822 14:24:34.530000</v>
      </c>
      <c r="F108" s="69">
        <f t="shared" si="4"/>
        <v>78182</v>
      </c>
    </row>
    <row r="109" spans="1:6">
      <c r="A109">
        <v>32</v>
      </c>
      <c r="B109">
        <v>631</v>
      </c>
      <c r="C109" t="s">
        <v>63</v>
      </c>
      <c r="D109" t="s">
        <v>983</v>
      </c>
      <c r="E109" s="68" t="str">
        <f t="shared" si="3"/>
        <v>20170822 14:29:41.491000</v>
      </c>
      <c r="F109" s="69">
        <f t="shared" si="4"/>
        <v>20192</v>
      </c>
    </row>
    <row r="110" spans="1:6">
      <c r="A110">
        <v>400</v>
      </c>
      <c r="B110">
        <v>632</v>
      </c>
      <c r="C110" t="s">
        <v>63</v>
      </c>
      <c r="D110" t="s">
        <v>984</v>
      </c>
      <c r="E110" s="68" t="str">
        <f t="shared" si="3"/>
        <v>20170822 14:37:08.783000</v>
      </c>
      <c r="F110" s="69">
        <f t="shared" si="4"/>
        <v>252800</v>
      </c>
    </row>
    <row r="111" spans="1:6">
      <c r="A111">
        <v>90</v>
      </c>
      <c r="B111">
        <v>633.5</v>
      </c>
      <c r="C111" t="s">
        <v>63</v>
      </c>
      <c r="D111" t="s">
        <v>985</v>
      </c>
      <c r="E111" s="68" t="str">
        <f t="shared" si="3"/>
        <v>20170822 14:40:19.551000</v>
      </c>
      <c r="F111" s="69">
        <f t="shared" si="4"/>
        <v>57015</v>
      </c>
    </row>
    <row r="112" spans="1:6">
      <c r="A112">
        <v>82</v>
      </c>
      <c r="B112">
        <v>633.5</v>
      </c>
      <c r="C112" t="s">
        <v>63</v>
      </c>
      <c r="D112" t="s">
        <v>985</v>
      </c>
      <c r="E112" s="68" t="str">
        <f t="shared" si="3"/>
        <v>20170822 14:40:19.551000</v>
      </c>
      <c r="F112" s="69">
        <f t="shared" si="4"/>
        <v>51947</v>
      </c>
    </row>
    <row r="113" spans="1:6">
      <c r="A113">
        <v>100</v>
      </c>
      <c r="B113">
        <v>633.5</v>
      </c>
      <c r="C113" t="s">
        <v>63</v>
      </c>
      <c r="D113" t="s">
        <v>985</v>
      </c>
      <c r="E113" s="68" t="str">
        <f t="shared" si="3"/>
        <v>20170822 14:40:19.551000</v>
      </c>
      <c r="F113" s="69">
        <f t="shared" si="4"/>
        <v>63350</v>
      </c>
    </row>
    <row r="114" spans="1:6">
      <c r="A114">
        <v>100</v>
      </c>
      <c r="B114">
        <v>633.5</v>
      </c>
      <c r="C114" t="s">
        <v>63</v>
      </c>
      <c r="D114" t="s">
        <v>985</v>
      </c>
      <c r="E114" s="68" t="str">
        <f t="shared" si="3"/>
        <v>20170822 14:40:19.551000</v>
      </c>
      <c r="F114" s="69">
        <f t="shared" si="4"/>
        <v>63350</v>
      </c>
    </row>
    <row r="115" spans="1:6">
      <c r="A115">
        <v>91</v>
      </c>
      <c r="B115">
        <v>633.5</v>
      </c>
      <c r="C115" t="s">
        <v>63</v>
      </c>
      <c r="D115" t="s">
        <v>985</v>
      </c>
      <c r="E115" s="68" t="str">
        <f t="shared" si="3"/>
        <v>20170822 14:40:19.551000</v>
      </c>
      <c r="F115" s="69">
        <f t="shared" si="4"/>
        <v>57648.5</v>
      </c>
    </row>
    <row r="116" spans="1:6">
      <c r="A116">
        <v>37</v>
      </c>
      <c r="B116">
        <v>633.5</v>
      </c>
      <c r="C116" t="s">
        <v>63</v>
      </c>
      <c r="D116" t="s">
        <v>985</v>
      </c>
      <c r="E116" s="68" t="str">
        <f t="shared" si="3"/>
        <v>20170822 14:40:19.551000</v>
      </c>
      <c r="F116" s="69">
        <f t="shared" si="4"/>
        <v>23439.5</v>
      </c>
    </row>
    <row r="117" spans="1:6">
      <c r="A117">
        <v>400</v>
      </c>
      <c r="B117">
        <v>634.5</v>
      </c>
      <c r="C117" t="s">
        <v>63</v>
      </c>
      <c r="D117" t="s">
        <v>986</v>
      </c>
      <c r="E117" s="68" t="str">
        <f t="shared" si="3"/>
        <v>20170822 15:10:36.277000</v>
      </c>
      <c r="F117" s="69">
        <f t="shared" si="4"/>
        <v>253800</v>
      </c>
    </row>
    <row r="118" spans="1:6">
      <c r="A118">
        <v>400</v>
      </c>
      <c r="B118">
        <v>634.5</v>
      </c>
      <c r="C118" t="s">
        <v>63</v>
      </c>
      <c r="D118" t="s">
        <v>987</v>
      </c>
      <c r="E118" s="68" t="str">
        <f t="shared" si="3"/>
        <v>20170822 15:23:45.381000</v>
      </c>
      <c r="F118" s="69">
        <f t="shared" si="4"/>
        <v>253800</v>
      </c>
    </row>
    <row r="119" spans="1:6">
      <c r="A119">
        <v>300</v>
      </c>
      <c r="B119">
        <v>632.5</v>
      </c>
      <c r="C119" t="s">
        <v>63</v>
      </c>
      <c r="D119" t="s">
        <v>988</v>
      </c>
      <c r="E119" s="68" t="str">
        <f t="shared" si="3"/>
        <v>20170822 15:25:35.295000</v>
      </c>
      <c r="F119" s="69">
        <f t="shared" si="4"/>
        <v>189750</v>
      </c>
    </row>
    <row r="120" spans="1:6">
      <c r="A120">
        <v>47</v>
      </c>
      <c r="B120">
        <v>632</v>
      </c>
      <c r="C120" t="s">
        <v>63</v>
      </c>
      <c r="D120" t="s">
        <v>989</v>
      </c>
      <c r="E120" s="68" t="str">
        <f t="shared" si="3"/>
        <v>20170822 15:27:22.214000</v>
      </c>
      <c r="F120" s="69">
        <f t="shared" si="4"/>
        <v>29704</v>
      </c>
    </row>
    <row r="121" spans="1:6">
      <c r="A121">
        <v>195</v>
      </c>
      <c r="B121">
        <v>632</v>
      </c>
      <c r="C121" t="s">
        <v>63</v>
      </c>
      <c r="D121" t="s">
        <v>989</v>
      </c>
      <c r="E121" s="68" t="str">
        <f t="shared" si="3"/>
        <v>20170822 15:27:22.214000</v>
      </c>
      <c r="F121" s="69">
        <f t="shared" si="4"/>
        <v>123240</v>
      </c>
    </row>
    <row r="122" spans="1:6">
      <c r="A122">
        <v>100</v>
      </c>
      <c r="B122">
        <v>632</v>
      </c>
      <c r="C122" t="s">
        <v>63</v>
      </c>
      <c r="D122" t="s">
        <v>989</v>
      </c>
      <c r="E122" s="68" t="str">
        <f t="shared" si="3"/>
        <v>20170822 15:27:22.214000</v>
      </c>
      <c r="F122" s="69">
        <f t="shared" si="4"/>
        <v>63200</v>
      </c>
    </row>
    <row r="123" spans="1:6">
      <c r="A123">
        <v>100</v>
      </c>
      <c r="B123">
        <v>632</v>
      </c>
      <c r="C123" t="s">
        <v>63</v>
      </c>
      <c r="D123" t="s">
        <v>989</v>
      </c>
      <c r="E123" s="68" t="str">
        <f t="shared" si="3"/>
        <v>20170822 15:27:22.214000</v>
      </c>
      <c r="F123" s="69">
        <f t="shared" si="4"/>
        <v>63200</v>
      </c>
    </row>
    <row r="124" spans="1:6">
      <c r="A124">
        <v>92</v>
      </c>
      <c r="B124">
        <v>632</v>
      </c>
      <c r="C124" t="s">
        <v>63</v>
      </c>
      <c r="D124" t="s">
        <v>989</v>
      </c>
      <c r="E124" s="68" t="str">
        <f t="shared" si="3"/>
        <v>20170822 15:27:22.214000</v>
      </c>
      <c r="F124" s="69">
        <f t="shared" si="4"/>
        <v>58144</v>
      </c>
    </row>
    <row r="125" spans="1:6">
      <c r="A125">
        <v>266</v>
      </c>
      <c r="B125">
        <v>632</v>
      </c>
      <c r="C125" t="s">
        <v>63</v>
      </c>
      <c r="D125" t="s">
        <v>989</v>
      </c>
      <c r="E125" s="68" t="str">
        <f t="shared" si="3"/>
        <v>20170822 15:27:22.214000</v>
      </c>
      <c r="F125" s="69">
        <f t="shared" si="4"/>
        <v>168112</v>
      </c>
    </row>
    <row r="126" spans="1:6">
      <c r="A126">
        <v>100</v>
      </c>
      <c r="B126">
        <v>632</v>
      </c>
      <c r="C126" t="s">
        <v>63</v>
      </c>
      <c r="D126" t="s">
        <v>990</v>
      </c>
      <c r="E126" s="68" t="str">
        <f t="shared" si="3"/>
        <v>20170822 15:27:42.905000</v>
      </c>
      <c r="F126" s="69">
        <f t="shared" si="4"/>
        <v>63200</v>
      </c>
    </row>
    <row r="127" spans="1:6">
      <c r="A127">
        <v>47</v>
      </c>
      <c r="B127">
        <v>632</v>
      </c>
      <c r="C127" t="s">
        <v>63</v>
      </c>
      <c r="D127" t="s">
        <v>990</v>
      </c>
      <c r="E127" s="68" t="str">
        <f t="shared" si="3"/>
        <v>20170822 15:27:42.905000</v>
      </c>
      <c r="F127" s="69">
        <f t="shared" si="4"/>
        <v>29704</v>
      </c>
    </row>
    <row r="128" spans="1:6">
      <c r="A128">
        <v>95</v>
      </c>
      <c r="B128">
        <v>632</v>
      </c>
      <c r="C128" t="s">
        <v>63</v>
      </c>
      <c r="D128" t="s">
        <v>990</v>
      </c>
      <c r="E128" s="68" t="str">
        <f t="shared" si="3"/>
        <v>20170822 15:27:42.905000</v>
      </c>
      <c r="F128" s="69">
        <f t="shared" si="4"/>
        <v>60040</v>
      </c>
    </row>
    <row r="129" spans="1:6">
      <c r="A129">
        <v>26</v>
      </c>
      <c r="B129">
        <v>632</v>
      </c>
      <c r="C129" t="s">
        <v>63</v>
      </c>
      <c r="D129" t="s">
        <v>990</v>
      </c>
      <c r="E129" s="68" t="str">
        <f t="shared" si="3"/>
        <v>20170822 15:27:42.905000</v>
      </c>
      <c r="F129" s="69">
        <f t="shared" si="4"/>
        <v>16432</v>
      </c>
    </row>
    <row r="130" spans="1:6">
      <c r="A130">
        <v>61</v>
      </c>
      <c r="B130">
        <v>631.5</v>
      </c>
      <c r="C130" t="s">
        <v>63</v>
      </c>
      <c r="D130" t="s">
        <v>991</v>
      </c>
      <c r="E130" s="68" t="str">
        <f t="shared" ref="E130:E161" si="5">LEFT(D130,FIND(" ",D130)-1)&amp;" "&amp;IF((MID(D130,FIND(" ",D130)+1,2))&lt;"23",MID(D130,FIND(" ",D130)+1,2) + 2 - VALUE(MID(D130,28,1)),"0"&amp;"0")&amp;MID(D130,FIND(" ",D130)+3,13)</f>
        <v>20170822 15:36:50.722000</v>
      </c>
      <c r="F130" s="69">
        <f t="shared" ref="F130:F161" si="6">A130*B130</f>
        <v>38521.5</v>
      </c>
    </row>
    <row r="131" spans="1:6">
      <c r="A131">
        <v>100</v>
      </c>
      <c r="B131">
        <v>631.5</v>
      </c>
      <c r="C131" t="s">
        <v>63</v>
      </c>
      <c r="D131" t="s">
        <v>991</v>
      </c>
      <c r="E131" s="68" t="str">
        <f t="shared" si="5"/>
        <v>20170822 15:36:50.722000</v>
      </c>
      <c r="F131" s="69">
        <f t="shared" si="6"/>
        <v>63150</v>
      </c>
    </row>
    <row r="132" spans="1:6">
      <c r="A132">
        <v>118</v>
      </c>
      <c r="B132">
        <v>631.5</v>
      </c>
      <c r="C132" t="s">
        <v>63</v>
      </c>
      <c r="D132" t="s">
        <v>991</v>
      </c>
      <c r="E132" s="68" t="str">
        <f t="shared" si="5"/>
        <v>20170822 15:36:50.722000</v>
      </c>
      <c r="F132" s="69">
        <f t="shared" si="6"/>
        <v>74517</v>
      </c>
    </row>
    <row r="133" spans="1:6">
      <c r="A133">
        <v>90</v>
      </c>
      <c r="B133">
        <v>631.5</v>
      </c>
      <c r="C133" t="s">
        <v>63</v>
      </c>
      <c r="D133" t="s">
        <v>991</v>
      </c>
      <c r="E133" s="68" t="str">
        <f t="shared" si="5"/>
        <v>20170822 15:36:50.722000</v>
      </c>
      <c r="F133" s="69">
        <f t="shared" si="6"/>
        <v>56835</v>
      </c>
    </row>
    <row r="134" spans="1:6">
      <c r="A134">
        <v>100</v>
      </c>
      <c r="B134">
        <v>631.5</v>
      </c>
      <c r="C134" t="s">
        <v>63</v>
      </c>
      <c r="D134" t="s">
        <v>991</v>
      </c>
      <c r="E134" s="68" t="str">
        <f t="shared" si="5"/>
        <v>20170822 15:36:50.722000</v>
      </c>
      <c r="F134" s="69">
        <f t="shared" si="6"/>
        <v>63150</v>
      </c>
    </row>
    <row r="135" spans="1:6">
      <c r="A135">
        <v>31</v>
      </c>
      <c r="B135">
        <v>631.5</v>
      </c>
      <c r="C135" t="s">
        <v>63</v>
      </c>
      <c r="D135" t="s">
        <v>991</v>
      </c>
      <c r="E135" s="68" t="str">
        <f t="shared" si="5"/>
        <v>20170822 15:36:50.722000</v>
      </c>
      <c r="F135" s="69">
        <f t="shared" si="6"/>
        <v>19576.5</v>
      </c>
    </row>
    <row r="136" spans="1:6">
      <c r="A136">
        <v>37</v>
      </c>
      <c r="B136">
        <v>632.5</v>
      </c>
      <c r="C136" t="s">
        <v>70</v>
      </c>
      <c r="D136" t="s">
        <v>992</v>
      </c>
      <c r="E136" s="68" t="str">
        <f t="shared" si="5"/>
        <v>20170822 15:45:23.051966</v>
      </c>
      <c r="F136" s="69">
        <f t="shared" si="6"/>
        <v>23402.5</v>
      </c>
    </row>
    <row r="137" spans="1:6">
      <c r="A137">
        <v>37</v>
      </c>
      <c r="B137">
        <v>632.5</v>
      </c>
      <c r="C137" t="s">
        <v>70</v>
      </c>
      <c r="D137" t="s">
        <v>993</v>
      </c>
      <c r="E137" s="68" t="str">
        <f t="shared" si="5"/>
        <v>20170822 15:45:24.139541</v>
      </c>
      <c r="F137" s="69">
        <f t="shared" si="6"/>
        <v>23402.5</v>
      </c>
    </row>
    <row r="138" spans="1:6">
      <c r="A138">
        <v>29</v>
      </c>
      <c r="B138">
        <v>632.5</v>
      </c>
      <c r="C138" t="s">
        <v>70</v>
      </c>
      <c r="D138" t="s">
        <v>994</v>
      </c>
      <c r="E138" s="68" t="str">
        <f t="shared" si="5"/>
        <v>20170822 15:45:25.886720</v>
      </c>
      <c r="F138" s="69">
        <f t="shared" si="6"/>
        <v>18342.5</v>
      </c>
    </row>
    <row r="139" spans="1:6">
      <c r="A139">
        <v>289</v>
      </c>
      <c r="B139">
        <v>632.5</v>
      </c>
      <c r="C139" t="s">
        <v>63</v>
      </c>
      <c r="D139" t="s">
        <v>995</v>
      </c>
      <c r="E139" s="68" t="str">
        <f t="shared" si="5"/>
        <v>20170822 15:45:30.362000</v>
      </c>
      <c r="F139" s="69">
        <f t="shared" si="6"/>
        <v>182792.5</v>
      </c>
    </row>
    <row r="140" spans="1:6">
      <c r="A140">
        <v>8</v>
      </c>
      <c r="B140">
        <v>632.5</v>
      </c>
      <c r="C140" t="s">
        <v>70</v>
      </c>
      <c r="D140" t="s">
        <v>996</v>
      </c>
      <c r="E140" s="68" t="str">
        <f t="shared" si="5"/>
        <v>20170822 15:45:30.372251</v>
      </c>
      <c r="F140" s="69">
        <f t="shared" si="6"/>
        <v>5060</v>
      </c>
    </row>
    <row r="141" spans="1:6">
      <c r="A141">
        <v>400</v>
      </c>
      <c r="B141">
        <v>632.5</v>
      </c>
      <c r="C141" t="s">
        <v>63</v>
      </c>
      <c r="D141" t="s">
        <v>997</v>
      </c>
      <c r="E141" s="68" t="str">
        <f t="shared" si="5"/>
        <v>20170822 15:47:02.058000</v>
      </c>
      <c r="F141" s="69">
        <f t="shared" si="6"/>
        <v>253000</v>
      </c>
    </row>
    <row r="142" spans="1:6">
      <c r="A142">
        <v>28</v>
      </c>
      <c r="B142">
        <v>632</v>
      </c>
      <c r="C142" t="s">
        <v>70</v>
      </c>
      <c r="D142" t="s">
        <v>998</v>
      </c>
      <c r="E142" s="68" t="str">
        <f t="shared" si="5"/>
        <v>20170822 15:53:34.239561</v>
      </c>
      <c r="F142" s="69">
        <f t="shared" si="6"/>
        <v>17696</v>
      </c>
    </row>
    <row r="143" spans="1:6">
      <c r="A143">
        <v>272</v>
      </c>
      <c r="B143">
        <v>632</v>
      </c>
      <c r="C143" t="s">
        <v>63</v>
      </c>
      <c r="D143" t="s">
        <v>999</v>
      </c>
      <c r="E143" s="68" t="str">
        <f t="shared" si="5"/>
        <v>20170822 15:53:34.250000</v>
      </c>
      <c r="F143" s="69">
        <f t="shared" si="6"/>
        <v>171904</v>
      </c>
    </row>
    <row r="144" spans="1:6">
      <c r="A144">
        <v>211</v>
      </c>
      <c r="B144">
        <v>632.5</v>
      </c>
      <c r="C144" t="s">
        <v>63</v>
      </c>
      <c r="D144" t="s">
        <v>1000</v>
      </c>
      <c r="E144" s="68" t="str">
        <f t="shared" si="5"/>
        <v>20170822 15:55:53.423000</v>
      </c>
      <c r="F144" s="69">
        <f t="shared" si="6"/>
        <v>133457.5</v>
      </c>
    </row>
    <row r="145" spans="1:6">
      <c r="A145">
        <v>89</v>
      </c>
      <c r="B145">
        <v>632.5</v>
      </c>
      <c r="C145" t="s">
        <v>63</v>
      </c>
      <c r="D145" t="s">
        <v>1000</v>
      </c>
      <c r="E145" s="68" t="str">
        <f t="shared" si="5"/>
        <v>20170822 15:55:53.423000</v>
      </c>
      <c r="F145" s="69">
        <f t="shared" si="6"/>
        <v>56292.5</v>
      </c>
    </row>
    <row r="146" spans="1:6">
      <c r="A146">
        <v>7</v>
      </c>
      <c r="B146">
        <v>634</v>
      </c>
      <c r="C146" t="s">
        <v>63</v>
      </c>
      <c r="D146" t="s">
        <v>1001</v>
      </c>
      <c r="E146" s="68" t="str">
        <f t="shared" si="5"/>
        <v>20170822 16:09:17.748000</v>
      </c>
      <c r="F146" s="69">
        <f t="shared" si="6"/>
        <v>4438</v>
      </c>
    </row>
    <row r="147" spans="1:6">
      <c r="A147">
        <v>100</v>
      </c>
      <c r="B147">
        <v>634</v>
      </c>
      <c r="C147" t="s">
        <v>63</v>
      </c>
      <c r="D147" t="s">
        <v>1001</v>
      </c>
      <c r="E147" s="68" t="str">
        <f t="shared" si="5"/>
        <v>20170822 16:09:17.748000</v>
      </c>
      <c r="F147" s="69">
        <f t="shared" si="6"/>
        <v>63400</v>
      </c>
    </row>
    <row r="148" spans="1:6">
      <c r="A148">
        <v>100</v>
      </c>
      <c r="B148">
        <v>634</v>
      </c>
      <c r="C148" t="s">
        <v>63</v>
      </c>
      <c r="D148" t="s">
        <v>1001</v>
      </c>
      <c r="E148" s="68" t="str">
        <f t="shared" si="5"/>
        <v>20170822 16:09:17.748000</v>
      </c>
      <c r="F148" s="69">
        <f t="shared" si="6"/>
        <v>63400</v>
      </c>
    </row>
    <row r="149" spans="1:6">
      <c r="A149">
        <v>93</v>
      </c>
      <c r="B149">
        <v>634</v>
      </c>
      <c r="C149" t="s">
        <v>63</v>
      </c>
      <c r="D149" t="s">
        <v>1001</v>
      </c>
      <c r="E149" s="68" t="str">
        <f t="shared" si="5"/>
        <v>20170822 16:09:17.748000</v>
      </c>
      <c r="F149" s="69">
        <f t="shared" si="6"/>
        <v>58962</v>
      </c>
    </row>
    <row r="150" spans="1:6">
      <c r="A150">
        <v>319</v>
      </c>
      <c r="B150">
        <v>633.5</v>
      </c>
      <c r="C150" t="s">
        <v>63</v>
      </c>
      <c r="D150" t="s">
        <v>1002</v>
      </c>
      <c r="E150" s="68" t="str">
        <f t="shared" si="5"/>
        <v>20170822 16:12:17.916000</v>
      </c>
      <c r="F150" s="69">
        <f t="shared" si="6"/>
        <v>202086.5</v>
      </c>
    </row>
    <row r="151" spans="1:6">
      <c r="A151">
        <v>81</v>
      </c>
      <c r="B151">
        <v>633.5</v>
      </c>
      <c r="C151" t="s">
        <v>63</v>
      </c>
      <c r="D151" t="s">
        <v>1002</v>
      </c>
      <c r="E151" s="68" t="str">
        <f t="shared" si="5"/>
        <v>20170822 16:12:17.916000</v>
      </c>
      <c r="F151" s="69">
        <f t="shared" si="6"/>
        <v>51313.5</v>
      </c>
    </row>
    <row r="152" spans="1:6">
      <c r="A152">
        <v>600</v>
      </c>
      <c r="B152">
        <v>634</v>
      </c>
      <c r="C152" t="s">
        <v>63</v>
      </c>
      <c r="D152" t="s">
        <v>1003</v>
      </c>
      <c r="E152" s="68" t="str">
        <f t="shared" si="5"/>
        <v>20170822 16:16:38.953000</v>
      </c>
      <c r="F152" s="69">
        <f t="shared" si="6"/>
        <v>380400</v>
      </c>
    </row>
    <row r="153" spans="1:6">
      <c r="A153">
        <v>300</v>
      </c>
      <c r="B153">
        <v>633.5</v>
      </c>
      <c r="C153" t="s">
        <v>63</v>
      </c>
      <c r="D153" t="s">
        <v>1004</v>
      </c>
      <c r="E153" s="68" t="str">
        <f t="shared" si="5"/>
        <v>20170822 16:24:55.144000</v>
      </c>
      <c r="F153" s="69">
        <f t="shared" si="6"/>
        <v>190050</v>
      </c>
    </row>
    <row r="154" spans="1:6">
      <c r="A154">
        <v>283</v>
      </c>
      <c r="B154">
        <v>633</v>
      </c>
      <c r="C154" t="s">
        <v>63</v>
      </c>
      <c r="D154" t="s">
        <v>1005</v>
      </c>
      <c r="E154" s="68" t="str">
        <f t="shared" si="5"/>
        <v>20170822 16:25:52.907000</v>
      </c>
      <c r="F154" s="69">
        <f t="shared" si="6"/>
        <v>179139</v>
      </c>
    </row>
    <row r="155" spans="1:6">
      <c r="A155">
        <v>17</v>
      </c>
      <c r="B155">
        <v>633</v>
      </c>
      <c r="C155" t="s">
        <v>63</v>
      </c>
      <c r="D155" t="s">
        <v>1006</v>
      </c>
      <c r="E155" s="68" t="str">
        <f t="shared" si="5"/>
        <v>20170822 16:26:20.056000</v>
      </c>
      <c r="F155" s="69">
        <f t="shared" si="6"/>
        <v>10761</v>
      </c>
    </row>
    <row r="156" spans="1:6">
      <c r="A156">
        <v>65</v>
      </c>
      <c r="B156">
        <v>632</v>
      </c>
      <c r="C156" t="s">
        <v>63</v>
      </c>
      <c r="D156" t="s">
        <v>1007</v>
      </c>
      <c r="E156" s="68" t="str">
        <f t="shared" si="5"/>
        <v>20170822 16:39:17.120000</v>
      </c>
      <c r="F156" s="69">
        <f t="shared" si="6"/>
        <v>41080</v>
      </c>
    </row>
    <row r="157" spans="1:6">
      <c r="A157">
        <v>85</v>
      </c>
      <c r="B157">
        <v>632</v>
      </c>
      <c r="C157" t="s">
        <v>63</v>
      </c>
      <c r="D157" t="s">
        <v>1007</v>
      </c>
      <c r="E157" s="68" t="str">
        <f t="shared" si="5"/>
        <v>20170822 16:39:17.120000</v>
      </c>
      <c r="F157" s="69">
        <f t="shared" si="6"/>
        <v>53720</v>
      </c>
    </row>
    <row r="158" spans="1:6">
      <c r="A158">
        <v>283</v>
      </c>
      <c r="B158">
        <v>632.5</v>
      </c>
      <c r="C158" t="s">
        <v>63</v>
      </c>
      <c r="D158" t="s">
        <v>1008</v>
      </c>
      <c r="E158" s="68" t="str">
        <f t="shared" si="5"/>
        <v>20170822 16:43:29.591000</v>
      </c>
      <c r="F158" s="69">
        <f t="shared" si="6"/>
        <v>178997.5</v>
      </c>
    </row>
    <row r="159" spans="1:6">
      <c r="A159">
        <v>93</v>
      </c>
      <c r="B159">
        <v>632.5</v>
      </c>
      <c r="C159" t="s">
        <v>63</v>
      </c>
      <c r="D159" t="s">
        <v>1009</v>
      </c>
      <c r="E159" s="68" t="str">
        <f t="shared" si="5"/>
        <v>20170822 16:43:47.306000</v>
      </c>
      <c r="F159" s="69">
        <f t="shared" si="6"/>
        <v>58822.5</v>
      </c>
    </row>
    <row r="160" spans="1:6">
      <c r="A160">
        <v>57</v>
      </c>
      <c r="B160">
        <v>632.5</v>
      </c>
      <c r="C160" t="s">
        <v>63</v>
      </c>
      <c r="D160" t="s">
        <v>1009</v>
      </c>
      <c r="E160" s="68" t="str">
        <f t="shared" si="5"/>
        <v>20170822 16:43:47.306000</v>
      </c>
      <c r="F160" s="69">
        <f t="shared" si="6"/>
        <v>36052.5</v>
      </c>
    </row>
    <row r="161" spans="1:6">
      <c r="A161">
        <v>250</v>
      </c>
      <c r="B161">
        <v>633</v>
      </c>
      <c r="C161" t="s">
        <v>63</v>
      </c>
      <c r="D161" t="s">
        <v>1010</v>
      </c>
      <c r="E161" s="68" t="str">
        <f t="shared" si="5"/>
        <v>20170822 16:47:55.574000</v>
      </c>
      <c r="F161" s="69">
        <f t="shared" si="6"/>
        <v>158250</v>
      </c>
    </row>
  </sheetData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L213"/>
  <sheetViews>
    <sheetView workbookViewId="0">
      <selection sqref="A1:E213"/>
    </sheetView>
  </sheetViews>
  <sheetFormatPr defaultRowHeight="12.75"/>
  <cols>
    <col min="3" max="3" width="9.140625" customWidth="1"/>
    <col min="4" max="4" width="30.7109375" hidden="1" customWidth="1"/>
    <col min="5" max="5" width="23.7109375" bestFit="1" customWidth="1"/>
    <col min="8" max="8" width="13.85546875" bestFit="1" customWidth="1"/>
    <col min="9" max="9" width="16.28515625" bestFit="1" customWidth="1"/>
    <col min="10" max="10" width="24.5703125" hidden="1" customWidth="1"/>
    <col min="11" max="11" width="16.28515625" hidden="1" customWidth="1"/>
    <col min="12" max="12" width="24.140625" customWidth="1"/>
  </cols>
  <sheetData>
    <row r="1" spans="1:12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  <c r="F1" s="68" t="s">
        <v>62</v>
      </c>
    </row>
    <row r="2" spans="1:12">
      <c r="A2">
        <v>229</v>
      </c>
      <c r="B2">
        <v>618</v>
      </c>
      <c r="C2" t="s">
        <v>63</v>
      </c>
      <c r="D2" t="s">
        <v>871</v>
      </c>
      <c r="E2" s="68" t="str">
        <f t="shared" ref="E2:E64" si="0">LEFT(D2,FIND(" ",D2)-1)&amp;" "&amp;IF((MID(D2,FIND(" ",D2)+1,2))&lt;"23",MID(D2,FIND(" ",D2)+1,2) + 2 - VALUE(MID(D2,28,1)),"0"&amp;"0")&amp;MID(D2,FIND(" ",D2)+3,13)</f>
        <v>20170821 9:07:03.608000</v>
      </c>
      <c r="F2" s="69">
        <f t="shared" ref="F2:F65" si="1">A2*B2</f>
        <v>141522</v>
      </c>
    </row>
    <row r="3" spans="1:12">
      <c r="A3">
        <v>126</v>
      </c>
      <c r="B3">
        <v>618</v>
      </c>
      <c r="C3" t="s">
        <v>63</v>
      </c>
      <c r="D3" t="s">
        <v>871</v>
      </c>
      <c r="E3" s="68" t="str">
        <f t="shared" si="0"/>
        <v>20170821 9:07:03.608000</v>
      </c>
      <c r="F3" s="69">
        <f t="shared" si="1"/>
        <v>77868</v>
      </c>
      <c r="H3" s="77" t="s">
        <v>150</v>
      </c>
      <c r="I3" s="70" t="s">
        <v>151</v>
      </c>
      <c r="J3" s="71" t="s">
        <v>152</v>
      </c>
      <c r="K3" s="72" t="s">
        <v>153</v>
      </c>
      <c r="L3" s="72" t="s">
        <v>154</v>
      </c>
    </row>
    <row r="4" spans="1:12">
      <c r="A4">
        <v>57</v>
      </c>
      <c r="B4">
        <v>618</v>
      </c>
      <c r="C4" t="s">
        <v>65</v>
      </c>
      <c r="D4" t="s">
        <v>872</v>
      </c>
      <c r="E4" s="68" t="str">
        <f t="shared" si="0"/>
        <v>20170821 9:07:03.617000</v>
      </c>
      <c r="F4" s="69">
        <f t="shared" si="1"/>
        <v>35226</v>
      </c>
      <c r="H4" s="73" t="s">
        <v>70</v>
      </c>
      <c r="I4" s="70">
        <v>647</v>
      </c>
      <c r="J4" s="74">
        <v>615.15384615384619</v>
      </c>
      <c r="K4" s="75">
        <f>I4*L4</f>
        <v>397968.99999999994</v>
      </c>
      <c r="L4" s="75">
        <f>SUMIF($C$2:$C$10000,"="&amp;H4,$F$2:$F$10000)/I4</f>
        <v>615.09891808346208</v>
      </c>
    </row>
    <row r="5" spans="1:12">
      <c r="A5">
        <v>1</v>
      </c>
      <c r="B5">
        <v>618</v>
      </c>
      <c r="C5" t="s">
        <v>65</v>
      </c>
      <c r="D5" t="s">
        <v>872</v>
      </c>
      <c r="E5" s="68" t="str">
        <f t="shared" si="0"/>
        <v>20170821 9:07:03.617000</v>
      </c>
      <c r="F5" s="69">
        <f t="shared" si="1"/>
        <v>618</v>
      </c>
      <c r="H5" s="73" t="s">
        <v>67</v>
      </c>
      <c r="I5" s="70">
        <v>243</v>
      </c>
      <c r="J5" s="74">
        <v>615.1</v>
      </c>
      <c r="K5" s="75">
        <f t="shared" ref="K5:K7" si="2">I5*L5</f>
        <v>149541.5</v>
      </c>
      <c r="L5" s="75">
        <f>SUMIF($C$2:$C$10000,"="&amp;H5,$F$2:$F$10000)/I5</f>
        <v>615.39711934156378</v>
      </c>
    </row>
    <row r="6" spans="1:12">
      <c r="A6">
        <v>36</v>
      </c>
      <c r="B6">
        <v>618</v>
      </c>
      <c r="C6" t="s">
        <v>70</v>
      </c>
      <c r="D6" t="s">
        <v>873</v>
      </c>
      <c r="E6" s="68" t="str">
        <f t="shared" si="0"/>
        <v>20170821 9:07:03.618118</v>
      </c>
      <c r="F6" s="69">
        <f t="shared" si="1"/>
        <v>22248</v>
      </c>
      <c r="H6" s="73" t="s">
        <v>65</v>
      </c>
      <c r="I6" s="70">
        <v>360</v>
      </c>
      <c r="J6" s="74">
        <v>614.70000000000005</v>
      </c>
      <c r="K6" s="75">
        <f t="shared" si="2"/>
        <v>221261.00000000003</v>
      </c>
      <c r="L6" s="75">
        <f t="shared" ref="L6:L7" si="3">SUMIF($C$2:$C$10000,"="&amp;H6,$F$2:$F$10000)/I6</f>
        <v>614.61388888888894</v>
      </c>
    </row>
    <row r="7" spans="1:12">
      <c r="A7">
        <v>51</v>
      </c>
      <c r="B7">
        <v>618</v>
      </c>
      <c r="C7" t="s">
        <v>67</v>
      </c>
      <c r="D7" t="s">
        <v>874</v>
      </c>
      <c r="E7" s="68" t="str">
        <f t="shared" si="0"/>
        <v>20170821 9:07:03.618157</v>
      </c>
      <c r="F7" s="69">
        <f t="shared" si="1"/>
        <v>31518</v>
      </c>
      <c r="H7" s="73" t="s">
        <v>63</v>
      </c>
      <c r="I7" s="70">
        <v>23750</v>
      </c>
      <c r="J7" s="74">
        <v>617.633152173913</v>
      </c>
      <c r="K7" s="75">
        <f t="shared" si="2"/>
        <v>14652448</v>
      </c>
      <c r="L7" s="75">
        <f t="shared" si="3"/>
        <v>616.94517894736839</v>
      </c>
    </row>
    <row r="8" spans="1:12">
      <c r="A8">
        <v>355</v>
      </c>
      <c r="B8">
        <v>616</v>
      </c>
      <c r="C8" t="s">
        <v>63</v>
      </c>
      <c r="D8" t="s">
        <v>875</v>
      </c>
      <c r="E8" s="68" t="str">
        <f t="shared" si="0"/>
        <v>20170821 9:12:48.089000</v>
      </c>
      <c r="F8" s="69">
        <f t="shared" si="1"/>
        <v>218680</v>
      </c>
      <c r="H8" s="73" t="s">
        <v>155</v>
      </c>
      <c r="I8" s="70">
        <v>25000</v>
      </c>
      <c r="J8" s="74">
        <v>617.28301886792451</v>
      </c>
      <c r="K8" s="76">
        <f>SUM(K4:K7)</f>
        <v>15421219.5</v>
      </c>
      <c r="L8" s="76">
        <f>SUM(F1:F9999)/GETPIVOTDATA("Sum of Volume",$I$4)</f>
        <v>616.84878000000003</v>
      </c>
    </row>
    <row r="9" spans="1:12">
      <c r="A9">
        <v>58</v>
      </c>
      <c r="B9">
        <v>616</v>
      </c>
      <c r="C9" t="s">
        <v>65</v>
      </c>
      <c r="D9" t="s">
        <v>876</v>
      </c>
      <c r="E9" s="68" t="str">
        <f t="shared" si="0"/>
        <v>20170821 9:12:48.099000</v>
      </c>
      <c r="F9" s="69">
        <f t="shared" si="1"/>
        <v>35728</v>
      </c>
    </row>
    <row r="10" spans="1:12">
      <c r="A10">
        <v>51</v>
      </c>
      <c r="B10">
        <v>616</v>
      </c>
      <c r="C10" t="s">
        <v>67</v>
      </c>
      <c r="D10" t="s">
        <v>877</v>
      </c>
      <c r="E10" s="68" t="str">
        <f t="shared" si="0"/>
        <v>20170821 9:12:48.099620</v>
      </c>
      <c r="F10" s="69">
        <f t="shared" si="1"/>
        <v>31416</v>
      </c>
    </row>
    <row r="11" spans="1:12">
      <c r="A11">
        <v>36</v>
      </c>
      <c r="B11">
        <v>616</v>
      </c>
      <c r="C11" t="s">
        <v>70</v>
      </c>
      <c r="D11" t="s">
        <v>878</v>
      </c>
      <c r="E11" s="68" t="str">
        <f t="shared" si="0"/>
        <v>20170821 9:12:48.099657</v>
      </c>
      <c r="F11" s="69">
        <f t="shared" si="1"/>
        <v>22176</v>
      </c>
    </row>
    <row r="12" spans="1:12">
      <c r="A12">
        <v>100</v>
      </c>
      <c r="B12">
        <v>617</v>
      </c>
      <c r="C12" t="s">
        <v>63</v>
      </c>
      <c r="D12" t="s">
        <v>879</v>
      </c>
      <c r="E12" s="68" t="str">
        <f t="shared" si="0"/>
        <v>20170821 9:24:07.233000</v>
      </c>
      <c r="F12" s="69">
        <f t="shared" si="1"/>
        <v>61700</v>
      </c>
    </row>
    <row r="13" spans="1:12">
      <c r="A13">
        <v>100</v>
      </c>
      <c r="B13">
        <v>617</v>
      </c>
      <c r="C13" t="s">
        <v>63</v>
      </c>
      <c r="D13" t="s">
        <v>879</v>
      </c>
      <c r="E13" s="68" t="str">
        <f t="shared" si="0"/>
        <v>20170821 9:24:07.233000</v>
      </c>
      <c r="F13" s="69">
        <f t="shared" si="1"/>
        <v>61700</v>
      </c>
    </row>
    <row r="14" spans="1:12">
      <c r="A14">
        <v>97</v>
      </c>
      <c r="B14">
        <v>617</v>
      </c>
      <c r="C14" t="s">
        <v>63</v>
      </c>
      <c r="D14" t="s">
        <v>879</v>
      </c>
      <c r="E14" s="68" t="str">
        <f t="shared" si="0"/>
        <v>20170821 9:24:07.233000</v>
      </c>
      <c r="F14" s="69">
        <f t="shared" si="1"/>
        <v>59849</v>
      </c>
    </row>
    <row r="15" spans="1:12">
      <c r="A15">
        <v>90</v>
      </c>
      <c r="B15">
        <v>617</v>
      </c>
      <c r="C15" t="s">
        <v>63</v>
      </c>
      <c r="D15" t="s">
        <v>879</v>
      </c>
      <c r="E15" s="68" t="str">
        <f t="shared" si="0"/>
        <v>20170821 9:24:07.233000</v>
      </c>
      <c r="F15" s="69">
        <f t="shared" si="1"/>
        <v>55530</v>
      </c>
    </row>
    <row r="16" spans="1:12">
      <c r="A16">
        <v>113</v>
      </c>
      <c r="B16">
        <v>617</v>
      </c>
      <c r="C16" t="s">
        <v>63</v>
      </c>
      <c r="D16" t="s">
        <v>879</v>
      </c>
      <c r="E16" s="68" t="str">
        <f t="shared" si="0"/>
        <v>20170821 9:24:07.233000</v>
      </c>
      <c r="F16" s="69">
        <f t="shared" si="1"/>
        <v>69721</v>
      </c>
    </row>
    <row r="17" spans="1:6">
      <c r="A17">
        <v>50</v>
      </c>
      <c r="B17">
        <v>614</v>
      </c>
      <c r="C17" t="s">
        <v>65</v>
      </c>
      <c r="D17" t="s">
        <v>880</v>
      </c>
      <c r="E17" s="68" t="str">
        <f t="shared" si="0"/>
        <v>20170821 9:31:01.239000</v>
      </c>
      <c r="F17" s="69">
        <f t="shared" si="1"/>
        <v>30700</v>
      </c>
    </row>
    <row r="18" spans="1:6">
      <c r="A18">
        <v>355</v>
      </c>
      <c r="B18">
        <v>614</v>
      </c>
      <c r="C18" t="s">
        <v>63</v>
      </c>
      <c r="D18" t="s">
        <v>881</v>
      </c>
      <c r="E18" s="68" t="str">
        <f t="shared" si="0"/>
        <v>20170821 9:31:01.249000</v>
      </c>
      <c r="F18" s="69">
        <f t="shared" si="1"/>
        <v>217970</v>
      </c>
    </row>
    <row r="19" spans="1:6">
      <c r="A19">
        <v>8</v>
      </c>
      <c r="B19">
        <v>614</v>
      </c>
      <c r="C19" t="s">
        <v>65</v>
      </c>
      <c r="D19" t="s">
        <v>882</v>
      </c>
      <c r="E19" s="68" t="str">
        <f t="shared" si="0"/>
        <v>20170821 9:31:01.259000</v>
      </c>
      <c r="F19" s="69">
        <f t="shared" si="1"/>
        <v>4912</v>
      </c>
    </row>
    <row r="20" spans="1:6">
      <c r="A20">
        <v>51</v>
      </c>
      <c r="B20">
        <v>614</v>
      </c>
      <c r="C20" t="s">
        <v>67</v>
      </c>
      <c r="D20" t="s">
        <v>883</v>
      </c>
      <c r="E20" s="68" t="str">
        <f t="shared" si="0"/>
        <v>20170821 9:31:01.259363</v>
      </c>
      <c r="F20" s="69">
        <f t="shared" si="1"/>
        <v>31314</v>
      </c>
    </row>
    <row r="21" spans="1:6">
      <c r="A21">
        <v>36</v>
      </c>
      <c r="B21">
        <v>614</v>
      </c>
      <c r="C21" t="s">
        <v>70</v>
      </c>
      <c r="D21" t="s">
        <v>884</v>
      </c>
      <c r="E21" s="68" t="str">
        <f t="shared" si="0"/>
        <v>20170821 9:31:01.259367</v>
      </c>
      <c r="F21" s="69">
        <f t="shared" si="1"/>
        <v>22104</v>
      </c>
    </row>
    <row r="22" spans="1:6">
      <c r="A22">
        <v>16</v>
      </c>
      <c r="B22">
        <v>616</v>
      </c>
      <c r="C22" t="s">
        <v>63</v>
      </c>
      <c r="D22" t="s">
        <v>885</v>
      </c>
      <c r="E22" s="68" t="str">
        <f t="shared" si="0"/>
        <v>20170821 9:57:41.095000</v>
      </c>
      <c r="F22" s="69">
        <f t="shared" si="1"/>
        <v>9856</v>
      </c>
    </row>
    <row r="23" spans="1:6">
      <c r="A23">
        <v>239</v>
      </c>
      <c r="B23">
        <v>616</v>
      </c>
      <c r="C23" t="s">
        <v>63</v>
      </c>
      <c r="D23" t="s">
        <v>885</v>
      </c>
      <c r="E23" s="68" t="str">
        <f t="shared" si="0"/>
        <v>20170821 9:57:41.095000</v>
      </c>
      <c r="F23" s="69">
        <f t="shared" si="1"/>
        <v>147224</v>
      </c>
    </row>
    <row r="24" spans="1:6">
      <c r="A24">
        <v>90</v>
      </c>
      <c r="B24">
        <v>616</v>
      </c>
      <c r="C24" t="s">
        <v>63</v>
      </c>
      <c r="D24" t="s">
        <v>885</v>
      </c>
      <c r="E24" s="68" t="str">
        <f t="shared" si="0"/>
        <v>20170821 9:57:41.095000</v>
      </c>
      <c r="F24" s="69">
        <f t="shared" si="1"/>
        <v>55440</v>
      </c>
    </row>
    <row r="25" spans="1:6">
      <c r="A25">
        <v>100</v>
      </c>
      <c r="B25">
        <v>616</v>
      </c>
      <c r="C25" t="s">
        <v>63</v>
      </c>
      <c r="D25" t="s">
        <v>885</v>
      </c>
      <c r="E25" s="68" t="str">
        <f t="shared" si="0"/>
        <v>20170821 9:57:41.095000</v>
      </c>
      <c r="F25" s="69">
        <f t="shared" si="1"/>
        <v>61600</v>
      </c>
    </row>
    <row r="26" spans="1:6">
      <c r="A26">
        <v>55</v>
      </c>
      <c r="B26">
        <v>616</v>
      </c>
      <c r="C26" t="s">
        <v>63</v>
      </c>
      <c r="D26" t="s">
        <v>885</v>
      </c>
      <c r="E26" s="68" t="str">
        <f t="shared" si="0"/>
        <v>20170821 9:57:41.095000</v>
      </c>
      <c r="F26" s="69">
        <f t="shared" si="1"/>
        <v>33880</v>
      </c>
    </row>
    <row r="27" spans="1:6">
      <c r="A27">
        <v>4</v>
      </c>
      <c r="B27">
        <v>616.5</v>
      </c>
      <c r="C27" t="s">
        <v>63</v>
      </c>
      <c r="D27" t="s">
        <v>886</v>
      </c>
      <c r="E27" s="68" t="str">
        <f t="shared" si="0"/>
        <v>20170821 10:18:36.057000</v>
      </c>
      <c r="F27" s="69">
        <f t="shared" si="1"/>
        <v>2466</v>
      </c>
    </row>
    <row r="28" spans="1:6">
      <c r="A28">
        <v>89</v>
      </c>
      <c r="B28">
        <v>616.5</v>
      </c>
      <c r="C28" t="s">
        <v>63</v>
      </c>
      <c r="D28" t="s">
        <v>886</v>
      </c>
      <c r="E28" s="68" t="str">
        <f t="shared" si="0"/>
        <v>20170821 10:18:36.057000</v>
      </c>
      <c r="F28" s="69">
        <f t="shared" si="1"/>
        <v>54868.5</v>
      </c>
    </row>
    <row r="29" spans="1:6">
      <c r="A29">
        <v>93</v>
      </c>
      <c r="B29">
        <v>616.5</v>
      </c>
      <c r="C29" t="s">
        <v>63</v>
      </c>
      <c r="D29" t="s">
        <v>886</v>
      </c>
      <c r="E29" s="68" t="str">
        <f t="shared" si="0"/>
        <v>20170821 10:18:36.057000</v>
      </c>
      <c r="F29" s="69">
        <f t="shared" si="1"/>
        <v>57334.5</v>
      </c>
    </row>
    <row r="30" spans="1:6">
      <c r="A30">
        <v>87</v>
      </c>
      <c r="B30">
        <v>616.5</v>
      </c>
      <c r="C30" t="s">
        <v>63</v>
      </c>
      <c r="D30" t="s">
        <v>886</v>
      </c>
      <c r="E30" s="68" t="str">
        <f t="shared" si="0"/>
        <v>20170821 10:18:36.057000</v>
      </c>
      <c r="F30" s="69">
        <f t="shared" si="1"/>
        <v>53635.5</v>
      </c>
    </row>
    <row r="31" spans="1:6">
      <c r="A31">
        <v>100</v>
      </c>
      <c r="B31">
        <v>616.5</v>
      </c>
      <c r="C31" t="s">
        <v>63</v>
      </c>
      <c r="D31" t="s">
        <v>886</v>
      </c>
      <c r="E31" s="68" t="str">
        <f t="shared" si="0"/>
        <v>20170821 10:18:36.057000</v>
      </c>
      <c r="F31" s="69">
        <f t="shared" si="1"/>
        <v>61650</v>
      </c>
    </row>
    <row r="32" spans="1:6">
      <c r="A32">
        <v>100</v>
      </c>
      <c r="B32">
        <v>616.5</v>
      </c>
      <c r="C32" t="s">
        <v>63</v>
      </c>
      <c r="D32" t="s">
        <v>886</v>
      </c>
      <c r="E32" s="68" t="str">
        <f t="shared" si="0"/>
        <v>20170821 10:18:36.057000</v>
      </c>
      <c r="F32" s="69">
        <f t="shared" si="1"/>
        <v>61650</v>
      </c>
    </row>
    <row r="33" spans="1:6">
      <c r="A33">
        <v>27</v>
      </c>
      <c r="B33">
        <v>616.5</v>
      </c>
      <c r="C33" t="s">
        <v>63</v>
      </c>
      <c r="D33" t="s">
        <v>886</v>
      </c>
      <c r="E33" s="68" t="str">
        <f t="shared" si="0"/>
        <v>20170821 10:18:36.057000</v>
      </c>
      <c r="F33" s="69">
        <f t="shared" si="1"/>
        <v>16645.5</v>
      </c>
    </row>
    <row r="34" spans="1:6">
      <c r="A34">
        <v>425</v>
      </c>
      <c r="B34">
        <v>615.5</v>
      </c>
      <c r="C34" t="s">
        <v>63</v>
      </c>
      <c r="D34" t="s">
        <v>887</v>
      </c>
      <c r="E34" s="68" t="str">
        <f t="shared" si="0"/>
        <v>20170821 10:31:17.841000</v>
      </c>
      <c r="F34" s="69">
        <f t="shared" si="1"/>
        <v>261587.5</v>
      </c>
    </row>
    <row r="35" spans="1:6">
      <c r="A35">
        <v>10</v>
      </c>
      <c r="B35">
        <v>615.5</v>
      </c>
      <c r="C35" t="s">
        <v>65</v>
      </c>
      <c r="D35" t="s">
        <v>888</v>
      </c>
      <c r="E35" s="68" t="str">
        <f t="shared" si="0"/>
        <v>20170821 10:31:17.850000</v>
      </c>
      <c r="F35" s="69">
        <f t="shared" si="1"/>
        <v>6155</v>
      </c>
    </row>
    <row r="36" spans="1:6">
      <c r="A36">
        <v>60</v>
      </c>
      <c r="B36">
        <v>615.5</v>
      </c>
      <c r="C36" t="s">
        <v>65</v>
      </c>
      <c r="D36" t="s">
        <v>888</v>
      </c>
      <c r="E36" s="68" t="str">
        <f t="shared" si="0"/>
        <v>20170821 10:31:17.850000</v>
      </c>
      <c r="F36" s="69">
        <f t="shared" si="1"/>
        <v>36930</v>
      </c>
    </row>
    <row r="37" spans="1:6">
      <c r="A37">
        <v>61</v>
      </c>
      <c r="B37">
        <v>615.5</v>
      </c>
      <c r="C37" t="s">
        <v>67</v>
      </c>
      <c r="D37" t="s">
        <v>889</v>
      </c>
      <c r="E37" s="68" t="str">
        <f t="shared" si="0"/>
        <v>20170821 10:31:17.851009</v>
      </c>
      <c r="F37" s="69">
        <f t="shared" si="1"/>
        <v>37545.5</v>
      </c>
    </row>
    <row r="38" spans="1:6">
      <c r="A38">
        <v>44</v>
      </c>
      <c r="B38">
        <v>615.5</v>
      </c>
      <c r="C38" t="s">
        <v>70</v>
      </c>
      <c r="D38" t="s">
        <v>890</v>
      </c>
      <c r="E38" s="68" t="str">
        <f t="shared" si="0"/>
        <v>20170821 10:31:17.851010</v>
      </c>
      <c r="F38" s="69">
        <f t="shared" si="1"/>
        <v>27082</v>
      </c>
    </row>
    <row r="39" spans="1:6">
      <c r="A39">
        <v>100</v>
      </c>
      <c r="B39">
        <v>617</v>
      </c>
      <c r="C39" t="s">
        <v>63</v>
      </c>
      <c r="D39" t="s">
        <v>891</v>
      </c>
      <c r="E39" s="68" t="str">
        <f t="shared" si="0"/>
        <v>20170821 10:36:48.100000</v>
      </c>
      <c r="F39" s="69">
        <f t="shared" si="1"/>
        <v>61700</v>
      </c>
    </row>
    <row r="40" spans="1:6">
      <c r="A40">
        <v>111</v>
      </c>
      <c r="B40">
        <v>617</v>
      </c>
      <c r="C40" t="s">
        <v>63</v>
      </c>
      <c r="D40" t="s">
        <v>891</v>
      </c>
      <c r="E40" s="68" t="str">
        <f t="shared" si="0"/>
        <v>20170821 10:36:48.100000</v>
      </c>
      <c r="F40" s="69">
        <f t="shared" si="1"/>
        <v>68487</v>
      </c>
    </row>
    <row r="41" spans="1:6">
      <c r="A41">
        <v>100</v>
      </c>
      <c r="B41">
        <v>617</v>
      </c>
      <c r="C41" t="s">
        <v>63</v>
      </c>
      <c r="D41" t="s">
        <v>891</v>
      </c>
      <c r="E41" s="68" t="str">
        <f t="shared" si="0"/>
        <v>20170821 10:36:48.100000</v>
      </c>
      <c r="F41" s="69">
        <f t="shared" si="1"/>
        <v>61700</v>
      </c>
    </row>
    <row r="42" spans="1:6">
      <c r="A42">
        <v>76</v>
      </c>
      <c r="B42">
        <v>617</v>
      </c>
      <c r="C42" t="s">
        <v>63</v>
      </c>
      <c r="D42" t="s">
        <v>891</v>
      </c>
      <c r="E42" s="68" t="str">
        <f t="shared" si="0"/>
        <v>20170821 10:36:48.100000</v>
      </c>
      <c r="F42" s="69">
        <f t="shared" si="1"/>
        <v>46892</v>
      </c>
    </row>
    <row r="43" spans="1:6">
      <c r="A43">
        <v>13</v>
      </c>
      <c r="B43">
        <v>617</v>
      </c>
      <c r="C43" t="s">
        <v>63</v>
      </c>
      <c r="D43" t="s">
        <v>891</v>
      </c>
      <c r="E43" s="68" t="str">
        <f t="shared" si="0"/>
        <v>20170821 10:36:48.100000</v>
      </c>
      <c r="F43" s="69">
        <f t="shared" si="1"/>
        <v>8021</v>
      </c>
    </row>
    <row r="44" spans="1:6">
      <c r="A44">
        <v>48</v>
      </c>
      <c r="B44">
        <v>615.5</v>
      </c>
      <c r="C44" t="s">
        <v>63</v>
      </c>
      <c r="D44" t="s">
        <v>892</v>
      </c>
      <c r="E44" s="68" t="str">
        <f t="shared" si="0"/>
        <v>20170821 11:13:42.146000</v>
      </c>
      <c r="F44" s="69">
        <f t="shared" si="1"/>
        <v>29544</v>
      </c>
    </row>
    <row r="45" spans="1:6">
      <c r="A45">
        <v>84</v>
      </c>
      <c r="B45">
        <v>615.5</v>
      </c>
      <c r="C45" t="s">
        <v>63</v>
      </c>
      <c r="D45" t="s">
        <v>892</v>
      </c>
      <c r="E45" s="68" t="str">
        <f t="shared" si="0"/>
        <v>20170821 11:13:42.146000</v>
      </c>
      <c r="F45" s="69">
        <f t="shared" si="1"/>
        <v>51702</v>
      </c>
    </row>
    <row r="46" spans="1:6">
      <c r="A46">
        <v>58</v>
      </c>
      <c r="B46">
        <v>615.5</v>
      </c>
      <c r="C46" t="s">
        <v>63</v>
      </c>
      <c r="D46" t="s">
        <v>892</v>
      </c>
      <c r="E46" s="68" t="str">
        <f t="shared" si="0"/>
        <v>20170821 11:13:42.146000</v>
      </c>
      <c r="F46" s="69">
        <f t="shared" si="1"/>
        <v>35699</v>
      </c>
    </row>
    <row r="47" spans="1:6">
      <c r="A47">
        <v>100</v>
      </c>
      <c r="B47">
        <v>615.5</v>
      </c>
      <c r="C47" t="s">
        <v>63</v>
      </c>
      <c r="D47" t="s">
        <v>892</v>
      </c>
      <c r="E47" s="68" t="str">
        <f t="shared" si="0"/>
        <v>20170821 11:13:42.146000</v>
      </c>
      <c r="F47" s="69">
        <f t="shared" si="1"/>
        <v>61550</v>
      </c>
    </row>
    <row r="48" spans="1:6">
      <c r="A48">
        <v>100</v>
      </c>
      <c r="B48">
        <v>615.5</v>
      </c>
      <c r="C48" t="s">
        <v>63</v>
      </c>
      <c r="D48" t="s">
        <v>892</v>
      </c>
      <c r="E48" s="68" t="str">
        <f t="shared" si="0"/>
        <v>20170821 11:13:42.146000</v>
      </c>
      <c r="F48" s="69">
        <f t="shared" si="1"/>
        <v>61550</v>
      </c>
    </row>
    <row r="49" spans="1:6">
      <c r="A49">
        <v>16</v>
      </c>
      <c r="B49">
        <v>615.5</v>
      </c>
      <c r="C49" t="s">
        <v>63</v>
      </c>
      <c r="D49" t="s">
        <v>892</v>
      </c>
      <c r="E49" s="68" t="str">
        <f t="shared" si="0"/>
        <v>20170821 11:13:42.146000</v>
      </c>
      <c r="F49" s="69">
        <f t="shared" si="1"/>
        <v>9848</v>
      </c>
    </row>
    <row r="50" spans="1:6">
      <c r="A50">
        <v>72</v>
      </c>
      <c r="B50">
        <v>615.5</v>
      </c>
      <c r="C50" t="s">
        <v>63</v>
      </c>
      <c r="D50" t="s">
        <v>892</v>
      </c>
      <c r="E50" s="68" t="str">
        <f t="shared" si="0"/>
        <v>20170821 11:13:42.146000</v>
      </c>
      <c r="F50" s="69">
        <f t="shared" si="1"/>
        <v>44316</v>
      </c>
    </row>
    <row r="51" spans="1:6">
      <c r="A51">
        <v>100</v>
      </c>
      <c r="B51">
        <v>615.5</v>
      </c>
      <c r="C51" t="s">
        <v>63</v>
      </c>
      <c r="D51" t="s">
        <v>892</v>
      </c>
      <c r="E51" s="68" t="str">
        <f t="shared" si="0"/>
        <v>20170821 11:13:42.146000</v>
      </c>
      <c r="F51" s="69">
        <f t="shared" si="1"/>
        <v>61550</v>
      </c>
    </row>
    <row r="52" spans="1:6">
      <c r="A52">
        <v>84</v>
      </c>
      <c r="B52">
        <v>615.5</v>
      </c>
      <c r="C52" t="s">
        <v>63</v>
      </c>
      <c r="D52" t="s">
        <v>893</v>
      </c>
      <c r="E52" s="68" t="str">
        <f t="shared" si="0"/>
        <v>20170821 11:13:42.169000</v>
      </c>
      <c r="F52" s="69">
        <f t="shared" si="1"/>
        <v>51702</v>
      </c>
    </row>
    <row r="53" spans="1:6">
      <c r="A53">
        <v>58</v>
      </c>
      <c r="B53">
        <v>615.5</v>
      </c>
      <c r="C53" t="s">
        <v>63</v>
      </c>
      <c r="D53" t="s">
        <v>893</v>
      </c>
      <c r="E53" s="68" t="str">
        <f t="shared" si="0"/>
        <v>20170821 11:13:42.169000</v>
      </c>
      <c r="F53" s="69">
        <f t="shared" si="1"/>
        <v>35699</v>
      </c>
    </row>
    <row r="54" spans="1:6">
      <c r="A54">
        <v>72</v>
      </c>
      <c r="B54">
        <v>615.5</v>
      </c>
      <c r="C54" t="s">
        <v>63</v>
      </c>
      <c r="D54" t="s">
        <v>893</v>
      </c>
      <c r="E54" s="68" t="str">
        <f t="shared" si="0"/>
        <v>20170821 11:13:42.169000</v>
      </c>
      <c r="F54" s="69">
        <f t="shared" si="1"/>
        <v>44316</v>
      </c>
    </row>
    <row r="55" spans="1:6">
      <c r="A55">
        <v>208</v>
      </c>
      <c r="B55">
        <v>615.5</v>
      </c>
      <c r="C55" t="s">
        <v>63</v>
      </c>
      <c r="D55" t="s">
        <v>893</v>
      </c>
      <c r="E55" s="68" t="str">
        <f t="shared" si="0"/>
        <v>20170821 11:13:42.169000</v>
      </c>
      <c r="F55" s="69">
        <f t="shared" si="1"/>
        <v>128024</v>
      </c>
    </row>
    <row r="56" spans="1:6">
      <c r="A56">
        <v>100</v>
      </c>
      <c r="B56">
        <v>616</v>
      </c>
      <c r="C56" t="s">
        <v>63</v>
      </c>
      <c r="D56" t="s">
        <v>894</v>
      </c>
      <c r="E56" s="68" t="str">
        <f t="shared" si="0"/>
        <v>20170821 11:21:00.864000</v>
      </c>
      <c r="F56" s="69">
        <f t="shared" si="1"/>
        <v>61600</v>
      </c>
    </row>
    <row r="57" spans="1:6">
      <c r="A57">
        <v>100</v>
      </c>
      <c r="B57">
        <v>616</v>
      </c>
      <c r="C57" t="s">
        <v>63</v>
      </c>
      <c r="D57" t="s">
        <v>894</v>
      </c>
      <c r="E57" s="68" t="str">
        <f t="shared" si="0"/>
        <v>20170821 11:21:00.864000</v>
      </c>
      <c r="F57" s="69">
        <f t="shared" si="1"/>
        <v>61600</v>
      </c>
    </row>
    <row r="58" spans="1:6">
      <c r="A58">
        <v>62</v>
      </c>
      <c r="B58">
        <v>616</v>
      </c>
      <c r="C58" t="s">
        <v>63</v>
      </c>
      <c r="D58" t="s">
        <v>894</v>
      </c>
      <c r="E58" s="68" t="str">
        <f t="shared" si="0"/>
        <v>20170821 11:21:00.864000</v>
      </c>
      <c r="F58" s="69">
        <f t="shared" si="1"/>
        <v>38192</v>
      </c>
    </row>
    <row r="59" spans="1:6">
      <c r="A59">
        <v>113</v>
      </c>
      <c r="B59">
        <v>616</v>
      </c>
      <c r="C59" t="s">
        <v>63</v>
      </c>
      <c r="D59" t="s">
        <v>894</v>
      </c>
      <c r="E59" s="68" t="str">
        <f t="shared" si="0"/>
        <v>20170821 11:21:00.864000</v>
      </c>
      <c r="F59" s="69">
        <f t="shared" si="1"/>
        <v>69608</v>
      </c>
    </row>
    <row r="60" spans="1:6">
      <c r="A60">
        <v>100</v>
      </c>
      <c r="B60">
        <v>616</v>
      </c>
      <c r="C60" t="s">
        <v>63</v>
      </c>
      <c r="D60" t="s">
        <v>894</v>
      </c>
      <c r="E60" s="68" t="str">
        <f t="shared" si="0"/>
        <v>20170821 11:21:00.864000</v>
      </c>
      <c r="F60" s="69">
        <f t="shared" si="1"/>
        <v>61600</v>
      </c>
    </row>
    <row r="61" spans="1:6">
      <c r="A61">
        <v>125</v>
      </c>
      <c r="B61">
        <v>616</v>
      </c>
      <c r="C61" t="s">
        <v>63</v>
      </c>
      <c r="D61" t="s">
        <v>894</v>
      </c>
      <c r="E61" s="68" t="str">
        <f t="shared" si="0"/>
        <v>20170821 11:21:00.864000</v>
      </c>
      <c r="F61" s="69">
        <f t="shared" si="1"/>
        <v>77000</v>
      </c>
    </row>
    <row r="62" spans="1:6">
      <c r="A62">
        <v>24</v>
      </c>
      <c r="B62">
        <v>616.5</v>
      </c>
      <c r="C62" t="s">
        <v>63</v>
      </c>
      <c r="D62" t="s">
        <v>895</v>
      </c>
      <c r="E62" s="68" t="str">
        <f t="shared" si="0"/>
        <v>20170821 11:36:00.147000</v>
      </c>
      <c r="F62" s="69">
        <f t="shared" si="1"/>
        <v>14796</v>
      </c>
    </row>
    <row r="63" spans="1:6">
      <c r="A63">
        <v>6</v>
      </c>
      <c r="B63">
        <v>616.5</v>
      </c>
      <c r="C63" t="s">
        <v>63</v>
      </c>
      <c r="D63" t="s">
        <v>895</v>
      </c>
      <c r="E63" s="68" t="str">
        <f t="shared" si="0"/>
        <v>20170821 11:36:00.147000</v>
      </c>
      <c r="F63" s="69">
        <f t="shared" si="1"/>
        <v>3699</v>
      </c>
    </row>
    <row r="64" spans="1:6">
      <c r="A64">
        <v>100</v>
      </c>
      <c r="B64">
        <v>616.5</v>
      </c>
      <c r="C64" t="s">
        <v>63</v>
      </c>
      <c r="D64" t="s">
        <v>895</v>
      </c>
      <c r="E64" s="68" t="str">
        <f t="shared" si="0"/>
        <v>20170821 11:36:00.147000</v>
      </c>
      <c r="F64" s="69">
        <f t="shared" si="1"/>
        <v>61650</v>
      </c>
    </row>
    <row r="65" spans="1:6">
      <c r="A65">
        <v>100</v>
      </c>
      <c r="B65">
        <v>616.5</v>
      </c>
      <c r="C65" t="s">
        <v>63</v>
      </c>
      <c r="D65" t="s">
        <v>895</v>
      </c>
      <c r="E65" s="68" t="str">
        <f t="shared" ref="E65:E128" si="4">LEFT(D65,FIND(" ",D65)-1)&amp;" "&amp;IF((MID(D65,FIND(" ",D65)+1,2))&lt;"23",MID(D65,FIND(" ",D65)+1,2) + 2 - VALUE(MID(D65,28,1)),"0"&amp;"0")&amp;MID(D65,FIND(" ",D65)+3,13)</f>
        <v>20170821 11:36:00.147000</v>
      </c>
      <c r="F65" s="69">
        <f t="shared" si="1"/>
        <v>61650</v>
      </c>
    </row>
    <row r="66" spans="1:6">
      <c r="A66">
        <v>58</v>
      </c>
      <c r="B66">
        <v>616.5</v>
      </c>
      <c r="C66" t="s">
        <v>63</v>
      </c>
      <c r="D66" t="s">
        <v>895</v>
      </c>
      <c r="E66" s="68" t="str">
        <f t="shared" si="4"/>
        <v>20170821 11:36:00.147000</v>
      </c>
      <c r="F66" s="69">
        <f t="shared" ref="F66:F129" si="5">A66*B66</f>
        <v>35757</v>
      </c>
    </row>
    <row r="67" spans="1:6">
      <c r="A67">
        <v>75</v>
      </c>
      <c r="B67">
        <v>616.5</v>
      </c>
      <c r="C67" t="s">
        <v>63</v>
      </c>
      <c r="D67" t="s">
        <v>895</v>
      </c>
      <c r="E67" s="68" t="str">
        <f t="shared" si="4"/>
        <v>20170821 11:36:00.147000</v>
      </c>
      <c r="F67" s="69">
        <f t="shared" si="5"/>
        <v>46237.5</v>
      </c>
    </row>
    <row r="68" spans="1:6">
      <c r="A68">
        <v>6</v>
      </c>
      <c r="B68">
        <v>616.5</v>
      </c>
      <c r="C68" t="s">
        <v>63</v>
      </c>
      <c r="D68" t="s">
        <v>895</v>
      </c>
      <c r="E68" s="68" t="str">
        <f t="shared" si="4"/>
        <v>20170821 11:36:00.147000</v>
      </c>
      <c r="F68" s="69">
        <f t="shared" si="5"/>
        <v>3699</v>
      </c>
    </row>
    <row r="69" spans="1:6">
      <c r="A69">
        <v>77</v>
      </c>
      <c r="B69">
        <v>616.5</v>
      </c>
      <c r="C69" t="s">
        <v>63</v>
      </c>
      <c r="D69" t="s">
        <v>895</v>
      </c>
      <c r="E69" s="68" t="str">
        <f t="shared" si="4"/>
        <v>20170821 11:36:00.147000</v>
      </c>
      <c r="F69" s="69">
        <f t="shared" si="5"/>
        <v>47470.5</v>
      </c>
    </row>
    <row r="70" spans="1:6">
      <c r="A70">
        <v>52</v>
      </c>
      <c r="B70">
        <v>616.5</v>
      </c>
      <c r="C70" t="s">
        <v>63</v>
      </c>
      <c r="D70" t="s">
        <v>895</v>
      </c>
      <c r="E70" s="68" t="str">
        <f t="shared" si="4"/>
        <v>20170821 11:36:00.147000</v>
      </c>
      <c r="F70" s="69">
        <f t="shared" si="5"/>
        <v>32058</v>
      </c>
    </row>
    <row r="71" spans="1:6">
      <c r="A71">
        <v>102</v>
      </c>
      <c r="B71">
        <v>616.5</v>
      </c>
      <c r="C71" t="s">
        <v>63</v>
      </c>
      <c r="D71" t="s">
        <v>895</v>
      </c>
      <c r="E71" s="68" t="str">
        <f t="shared" si="4"/>
        <v>20170821 11:36:00.147000</v>
      </c>
      <c r="F71" s="69">
        <f t="shared" si="5"/>
        <v>62883</v>
      </c>
    </row>
    <row r="72" spans="1:6">
      <c r="A72">
        <v>78</v>
      </c>
      <c r="B72">
        <v>617.5</v>
      </c>
      <c r="C72" t="s">
        <v>63</v>
      </c>
      <c r="D72" t="s">
        <v>896</v>
      </c>
      <c r="E72" s="68" t="str">
        <f t="shared" si="4"/>
        <v>20170821 12:50:37.067000</v>
      </c>
      <c r="F72" s="69">
        <f t="shared" si="5"/>
        <v>48165</v>
      </c>
    </row>
    <row r="73" spans="1:6">
      <c r="A73">
        <v>93</v>
      </c>
      <c r="B73">
        <v>617.5</v>
      </c>
      <c r="C73" t="s">
        <v>63</v>
      </c>
      <c r="D73" t="s">
        <v>896</v>
      </c>
      <c r="E73" s="68" t="str">
        <f t="shared" si="4"/>
        <v>20170821 12:50:37.067000</v>
      </c>
      <c r="F73" s="69">
        <f t="shared" si="5"/>
        <v>57427.5</v>
      </c>
    </row>
    <row r="74" spans="1:6">
      <c r="A74">
        <v>100</v>
      </c>
      <c r="B74">
        <v>617.5</v>
      </c>
      <c r="C74" t="s">
        <v>63</v>
      </c>
      <c r="D74" t="s">
        <v>896</v>
      </c>
      <c r="E74" s="68" t="str">
        <f t="shared" si="4"/>
        <v>20170821 12:50:37.067000</v>
      </c>
      <c r="F74" s="69">
        <f t="shared" si="5"/>
        <v>61750</v>
      </c>
    </row>
    <row r="75" spans="1:6">
      <c r="A75">
        <v>100</v>
      </c>
      <c r="B75">
        <v>617.5</v>
      </c>
      <c r="C75" t="s">
        <v>63</v>
      </c>
      <c r="D75" t="s">
        <v>896</v>
      </c>
      <c r="E75" s="68" t="str">
        <f t="shared" si="4"/>
        <v>20170821 12:50:37.067000</v>
      </c>
      <c r="F75" s="69">
        <f t="shared" si="5"/>
        <v>61750</v>
      </c>
    </row>
    <row r="76" spans="1:6">
      <c r="A76">
        <v>100</v>
      </c>
      <c r="B76">
        <v>617.5</v>
      </c>
      <c r="C76" t="s">
        <v>63</v>
      </c>
      <c r="D76" t="s">
        <v>896</v>
      </c>
      <c r="E76" s="68" t="str">
        <f t="shared" si="4"/>
        <v>20170821 12:50:37.067000</v>
      </c>
      <c r="F76" s="69">
        <f t="shared" si="5"/>
        <v>61750</v>
      </c>
    </row>
    <row r="77" spans="1:6">
      <c r="A77">
        <v>81</v>
      </c>
      <c r="B77">
        <v>617.5</v>
      </c>
      <c r="C77" t="s">
        <v>63</v>
      </c>
      <c r="D77" t="s">
        <v>896</v>
      </c>
      <c r="E77" s="68" t="str">
        <f t="shared" si="4"/>
        <v>20170821 12:50:37.067000</v>
      </c>
      <c r="F77" s="69">
        <f t="shared" si="5"/>
        <v>50017.5</v>
      </c>
    </row>
    <row r="78" spans="1:6">
      <c r="A78">
        <v>20</v>
      </c>
      <c r="B78">
        <v>617.5</v>
      </c>
      <c r="C78" t="s">
        <v>63</v>
      </c>
      <c r="D78" t="s">
        <v>896</v>
      </c>
      <c r="E78" s="68" t="str">
        <f t="shared" si="4"/>
        <v>20170821 12:50:37.067000</v>
      </c>
      <c r="F78" s="69">
        <f t="shared" si="5"/>
        <v>12350</v>
      </c>
    </row>
    <row r="79" spans="1:6">
      <c r="A79">
        <v>105</v>
      </c>
      <c r="B79">
        <v>617.5</v>
      </c>
      <c r="C79" t="s">
        <v>63</v>
      </c>
      <c r="D79" t="s">
        <v>896</v>
      </c>
      <c r="E79" s="68" t="str">
        <f t="shared" si="4"/>
        <v>20170821 12:50:37.067000</v>
      </c>
      <c r="F79" s="69">
        <f t="shared" si="5"/>
        <v>64837.5</v>
      </c>
    </row>
    <row r="80" spans="1:6">
      <c r="A80">
        <v>90</v>
      </c>
      <c r="B80">
        <v>617.5</v>
      </c>
      <c r="C80" t="s">
        <v>63</v>
      </c>
      <c r="D80" t="s">
        <v>896</v>
      </c>
      <c r="E80" s="68" t="str">
        <f t="shared" si="4"/>
        <v>20170821 12:50:37.067000</v>
      </c>
      <c r="F80" s="69">
        <f t="shared" si="5"/>
        <v>55575</v>
      </c>
    </row>
    <row r="81" spans="1:6">
      <c r="A81">
        <v>33</v>
      </c>
      <c r="B81">
        <v>617.5</v>
      </c>
      <c r="C81" t="s">
        <v>63</v>
      </c>
      <c r="D81" t="s">
        <v>896</v>
      </c>
      <c r="E81" s="68" t="str">
        <f t="shared" si="4"/>
        <v>20170821 12:50:37.067000</v>
      </c>
      <c r="F81" s="69">
        <f t="shared" si="5"/>
        <v>20377.5</v>
      </c>
    </row>
    <row r="82" spans="1:6">
      <c r="A82">
        <v>77</v>
      </c>
      <c r="B82">
        <v>622</v>
      </c>
      <c r="C82" t="s">
        <v>63</v>
      </c>
      <c r="D82" t="s">
        <v>897</v>
      </c>
      <c r="E82" s="68" t="str">
        <f t="shared" si="4"/>
        <v>20170821 13:24:27.204000</v>
      </c>
      <c r="F82" s="69">
        <f t="shared" si="5"/>
        <v>47894</v>
      </c>
    </row>
    <row r="83" spans="1:6">
      <c r="A83">
        <v>100</v>
      </c>
      <c r="B83">
        <v>622</v>
      </c>
      <c r="C83" t="s">
        <v>63</v>
      </c>
      <c r="D83" t="s">
        <v>897</v>
      </c>
      <c r="E83" s="68" t="str">
        <f t="shared" si="4"/>
        <v>20170821 13:24:27.204000</v>
      </c>
      <c r="F83" s="69">
        <f t="shared" si="5"/>
        <v>62200</v>
      </c>
    </row>
    <row r="84" spans="1:6">
      <c r="A84">
        <v>800</v>
      </c>
      <c r="B84">
        <v>622</v>
      </c>
      <c r="C84" t="s">
        <v>63</v>
      </c>
      <c r="D84" t="s">
        <v>897</v>
      </c>
      <c r="E84" s="68" t="str">
        <f t="shared" si="4"/>
        <v>20170821 13:24:27.204000</v>
      </c>
      <c r="F84" s="69">
        <f t="shared" si="5"/>
        <v>497600</v>
      </c>
    </row>
    <row r="85" spans="1:6">
      <c r="A85">
        <v>23</v>
      </c>
      <c r="B85">
        <v>622</v>
      </c>
      <c r="C85" t="s">
        <v>63</v>
      </c>
      <c r="D85" t="s">
        <v>897</v>
      </c>
      <c r="E85" s="68" t="str">
        <f t="shared" si="4"/>
        <v>20170821 13:24:27.204000</v>
      </c>
      <c r="F85" s="69">
        <f t="shared" si="5"/>
        <v>14306</v>
      </c>
    </row>
    <row r="86" spans="1:6">
      <c r="A86">
        <v>77</v>
      </c>
      <c r="B86">
        <v>623</v>
      </c>
      <c r="C86" t="s">
        <v>63</v>
      </c>
      <c r="D86" t="s">
        <v>898</v>
      </c>
      <c r="E86" s="68" t="str">
        <f t="shared" si="4"/>
        <v>20170821 13:29:36.622000</v>
      </c>
      <c r="F86" s="69">
        <f t="shared" si="5"/>
        <v>47971</v>
      </c>
    </row>
    <row r="87" spans="1:6">
      <c r="A87">
        <v>90</v>
      </c>
      <c r="B87">
        <v>623</v>
      </c>
      <c r="C87" t="s">
        <v>63</v>
      </c>
      <c r="D87" t="s">
        <v>898</v>
      </c>
      <c r="E87" s="68" t="str">
        <f t="shared" si="4"/>
        <v>20170821 13:29:36.622000</v>
      </c>
      <c r="F87" s="69">
        <f t="shared" si="5"/>
        <v>56070</v>
      </c>
    </row>
    <row r="88" spans="1:6">
      <c r="A88">
        <v>100</v>
      </c>
      <c r="B88">
        <v>623</v>
      </c>
      <c r="C88" t="s">
        <v>63</v>
      </c>
      <c r="D88" t="s">
        <v>898</v>
      </c>
      <c r="E88" s="68" t="str">
        <f t="shared" si="4"/>
        <v>20170821 13:29:36.622000</v>
      </c>
      <c r="F88" s="69">
        <f t="shared" si="5"/>
        <v>62300</v>
      </c>
    </row>
    <row r="89" spans="1:6">
      <c r="A89">
        <v>30</v>
      </c>
      <c r="B89">
        <v>623</v>
      </c>
      <c r="C89" t="s">
        <v>63</v>
      </c>
      <c r="D89" t="s">
        <v>898</v>
      </c>
      <c r="E89" s="68" t="str">
        <f t="shared" si="4"/>
        <v>20170821 13:29:36.622000</v>
      </c>
      <c r="F89" s="69">
        <f t="shared" si="5"/>
        <v>18690</v>
      </c>
    </row>
    <row r="90" spans="1:6">
      <c r="A90">
        <v>76</v>
      </c>
      <c r="B90">
        <v>623</v>
      </c>
      <c r="C90" t="s">
        <v>63</v>
      </c>
      <c r="D90" t="s">
        <v>898</v>
      </c>
      <c r="E90" s="68" t="str">
        <f t="shared" si="4"/>
        <v>20170821 13:29:36.622000</v>
      </c>
      <c r="F90" s="69">
        <f t="shared" si="5"/>
        <v>47348</v>
      </c>
    </row>
    <row r="91" spans="1:6">
      <c r="A91">
        <v>59</v>
      </c>
      <c r="B91">
        <v>623</v>
      </c>
      <c r="C91" t="s">
        <v>63</v>
      </c>
      <c r="D91" t="s">
        <v>899</v>
      </c>
      <c r="E91" s="68" t="str">
        <f t="shared" si="4"/>
        <v>20170821 13:29:36.650000</v>
      </c>
      <c r="F91" s="69">
        <f t="shared" si="5"/>
        <v>36757</v>
      </c>
    </row>
    <row r="92" spans="1:6">
      <c r="A92">
        <v>168</v>
      </c>
      <c r="B92">
        <v>623</v>
      </c>
      <c r="C92" t="s">
        <v>63</v>
      </c>
      <c r="D92" t="s">
        <v>900</v>
      </c>
      <c r="E92" s="68" t="str">
        <f t="shared" si="4"/>
        <v>20170821 13:29:36.672000</v>
      </c>
      <c r="F92" s="69">
        <f t="shared" si="5"/>
        <v>104664</v>
      </c>
    </row>
    <row r="93" spans="1:6">
      <c r="A93">
        <v>100</v>
      </c>
      <c r="B93">
        <v>624</v>
      </c>
      <c r="C93" t="s">
        <v>63</v>
      </c>
      <c r="D93" t="s">
        <v>901</v>
      </c>
      <c r="E93" s="68" t="str">
        <f t="shared" si="4"/>
        <v>20170821 13:38:31.362000</v>
      </c>
      <c r="F93" s="69">
        <f t="shared" si="5"/>
        <v>62400</v>
      </c>
    </row>
    <row r="94" spans="1:6">
      <c r="A94">
        <v>52</v>
      </c>
      <c r="B94">
        <v>624</v>
      </c>
      <c r="C94" t="s">
        <v>63</v>
      </c>
      <c r="D94" t="s">
        <v>901</v>
      </c>
      <c r="E94" s="68" t="str">
        <f t="shared" si="4"/>
        <v>20170821 13:38:31.362000</v>
      </c>
      <c r="F94" s="69">
        <f t="shared" si="5"/>
        <v>32448</v>
      </c>
    </row>
    <row r="95" spans="1:6">
      <c r="A95">
        <v>100</v>
      </c>
      <c r="B95">
        <v>624</v>
      </c>
      <c r="C95" t="s">
        <v>63</v>
      </c>
      <c r="D95" t="s">
        <v>901</v>
      </c>
      <c r="E95" s="68" t="str">
        <f t="shared" si="4"/>
        <v>20170821 13:38:31.362000</v>
      </c>
      <c r="F95" s="69">
        <f t="shared" si="5"/>
        <v>62400</v>
      </c>
    </row>
    <row r="96" spans="1:6">
      <c r="A96">
        <v>100</v>
      </c>
      <c r="B96">
        <v>624</v>
      </c>
      <c r="C96" t="s">
        <v>63</v>
      </c>
      <c r="D96" t="s">
        <v>901</v>
      </c>
      <c r="E96" s="68" t="str">
        <f t="shared" si="4"/>
        <v>20170821 13:38:31.362000</v>
      </c>
      <c r="F96" s="69">
        <f t="shared" si="5"/>
        <v>62400</v>
      </c>
    </row>
    <row r="97" spans="1:6">
      <c r="A97">
        <v>90</v>
      </c>
      <c r="B97">
        <v>624</v>
      </c>
      <c r="C97" t="s">
        <v>63</v>
      </c>
      <c r="D97" t="s">
        <v>901</v>
      </c>
      <c r="E97" s="68" t="str">
        <f t="shared" si="4"/>
        <v>20170821 13:38:31.362000</v>
      </c>
      <c r="F97" s="69">
        <f t="shared" si="5"/>
        <v>56160</v>
      </c>
    </row>
    <row r="98" spans="1:6">
      <c r="A98">
        <v>58</v>
      </c>
      <c r="B98">
        <v>624</v>
      </c>
      <c r="C98" t="s">
        <v>63</v>
      </c>
      <c r="D98" t="s">
        <v>901</v>
      </c>
      <c r="E98" s="68" t="str">
        <f t="shared" si="4"/>
        <v>20170821 13:38:31.362000</v>
      </c>
      <c r="F98" s="69">
        <f t="shared" si="5"/>
        <v>36192</v>
      </c>
    </row>
    <row r="99" spans="1:6">
      <c r="A99">
        <v>90</v>
      </c>
      <c r="B99">
        <v>624</v>
      </c>
      <c r="C99" t="s">
        <v>63</v>
      </c>
      <c r="D99" t="s">
        <v>901</v>
      </c>
      <c r="E99" s="68" t="str">
        <f t="shared" si="4"/>
        <v>20170821 13:38:31.362000</v>
      </c>
      <c r="F99" s="69">
        <f t="shared" si="5"/>
        <v>56160</v>
      </c>
    </row>
    <row r="100" spans="1:6">
      <c r="A100">
        <v>10</v>
      </c>
      <c r="B100">
        <v>624</v>
      </c>
      <c r="C100" t="s">
        <v>63</v>
      </c>
      <c r="D100" t="s">
        <v>901</v>
      </c>
      <c r="E100" s="68" t="str">
        <f t="shared" si="4"/>
        <v>20170821 13:38:31.362000</v>
      </c>
      <c r="F100" s="69">
        <f t="shared" si="5"/>
        <v>6240</v>
      </c>
    </row>
    <row r="101" spans="1:6">
      <c r="A101">
        <v>62</v>
      </c>
      <c r="B101">
        <v>624</v>
      </c>
      <c r="C101" t="s">
        <v>63</v>
      </c>
      <c r="D101" t="s">
        <v>902</v>
      </c>
      <c r="E101" s="68" t="str">
        <f t="shared" si="4"/>
        <v>20170821 13:38:44.243000</v>
      </c>
      <c r="F101" s="69">
        <f t="shared" si="5"/>
        <v>38688</v>
      </c>
    </row>
    <row r="102" spans="1:6">
      <c r="A102">
        <v>51</v>
      </c>
      <c r="B102">
        <v>624</v>
      </c>
      <c r="C102" t="s">
        <v>63</v>
      </c>
      <c r="D102" t="s">
        <v>902</v>
      </c>
      <c r="E102" s="68" t="str">
        <f t="shared" si="4"/>
        <v>20170821 13:38:44.243000</v>
      </c>
      <c r="F102" s="69">
        <f t="shared" si="5"/>
        <v>31824</v>
      </c>
    </row>
    <row r="103" spans="1:6">
      <c r="A103">
        <v>90</v>
      </c>
      <c r="B103">
        <v>624</v>
      </c>
      <c r="C103" t="s">
        <v>63</v>
      </c>
      <c r="D103" t="s">
        <v>902</v>
      </c>
      <c r="E103" s="68" t="str">
        <f t="shared" si="4"/>
        <v>20170821 13:38:44.243000</v>
      </c>
      <c r="F103" s="69">
        <f t="shared" si="5"/>
        <v>56160</v>
      </c>
    </row>
    <row r="104" spans="1:6">
      <c r="A104">
        <v>100</v>
      </c>
      <c r="B104">
        <v>624</v>
      </c>
      <c r="C104" t="s">
        <v>63</v>
      </c>
      <c r="D104" t="s">
        <v>902</v>
      </c>
      <c r="E104" s="68" t="str">
        <f t="shared" si="4"/>
        <v>20170821 13:38:44.243000</v>
      </c>
      <c r="F104" s="69">
        <f t="shared" si="5"/>
        <v>62400</v>
      </c>
    </row>
    <row r="105" spans="1:6">
      <c r="A105">
        <v>97</v>
      </c>
      <c r="B105">
        <v>624</v>
      </c>
      <c r="C105" t="s">
        <v>63</v>
      </c>
      <c r="D105" t="s">
        <v>902</v>
      </c>
      <c r="E105" s="68" t="str">
        <f t="shared" si="4"/>
        <v>20170821 13:38:44.243000</v>
      </c>
      <c r="F105" s="69">
        <f t="shared" si="5"/>
        <v>60528</v>
      </c>
    </row>
    <row r="106" spans="1:6">
      <c r="A106">
        <v>69</v>
      </c>
      <c r="B106">
        <v>623.5</v>
      </c>
      <c r="C106" t="s">
        <v>63</v>
      </c>
      <c r="D106" t="s">
        <v>903</v>
      </c>
      <c r="E106" s="68" t="str">
        <f t="shared" si="4"/>
        <v>20170821 13:49:26.173000</v>
      </c>
      <c r="F106" s="69">
        <f t="shared" si="5"/>
        <v>43021.5</v>
      </c>
    </row>
    <row r="107" spans="1:6">
      <c r="A107">
        <v>90</v>
      </c>
      <c r="B107">
        <v>623.5</v>
      </c>
      <c r="C107" t="s">
        <v>63</v>
      </c>
      <c r="D107" t="s">
        <v>903</v>
      </c>
      <c r="E107" s="68" t="str">
        <f t="shared" si="4"/>
        <v>20170821 13:49:26.173000</v>
      </c>
      <c r="F107" s="69">
        <f t="shared" si="5"/>
        <v>56115</v>
      </c>
    </row>
    <row r="108" spans="1:6">
      <c r="A108">
        <v>62</v>
      </c>
      <c r="B108">
        <v>623.5</v>
      </c>
      <c r="C108" t="s">
        <v>63</v>
      </c>
      <c r="D108" t="s">
        <v>903</v>
      </c>
      <c r="E108" s="68" t="str">
        <f t="shared" si="4"/>
        <v>20170821 13:49:26.173000</v>
      </c>
      <c r="F108" s="69">
        <f t="shared" si="5"/>
        <v>38657</v>
      </c>
    </row>
    <row r="109" spans="1:6">
      <c r="A109">
        <v>84</v>
      </c>
      <c r="B109">
        <v>623.5</v>
      </c>
      <c r="C109" t="s">
        <v>63</v>
      </c>
      <c r="D109" t="s">
        <v>904</v>
      </c>
      <c r="E109" s="68" t="str">
        <f t="shared" si="4"/>
        <v>20170821 13:49:26.197000</v>
      </c>
      <c r="F109" s="69">
        <f t="shared" si="5"/>
        <v>52374</v>
      </c>
    </row>
    <row r="110" spans="1:6">
      <c r="A110">
        <v>180</v>
      </c>
      <c r="B110">
        <v>623.5</v>
      </c>
      <c r="C110" t="s">
        <v>63</v>
      </c>
      <c r="D110" t="s">
        <v>905</v>
      </c>
      <c r="E110" s="68" t="str">
        <f t="shared" si="4"/>
        <v>20170821 13:49:26.201000</v>
      </c>
      <c r="F110" s="69">
        <f t="shared" si="5"/>
        <v>112230</v>
      </c>
    </row>
    <row r="111" spans="1:6">
      <c r="A111">
        <v>26</v>
      </c>
      <c r="B111">
        <v>623.5</v>
      </c>
      <c r="C111" t="s">
        <v>63</v>
      </c>
      <c r="D111" t="s">
        <v>906</v>
      </c>
      <c r="E111" s="68" t="str">
        <f t="shared" si="4"/>
        <v>20170821 13:49:26.230000</v>
      </c>
      <c r="F111" s="69">
        <f t="shared" si="5"/>
        <v>16211</v>
      </c>
    </row>
    <row r="112" spans="1:6">
      <c r="A112">
        <v>89</v>
      </c>
      <c r="B112">
        <v>623.5</v>
      </c>
      <c r="C112" t="s">
        <v>63</v>
      </c>
      <c r="D112" t="s">
        <v>907</v>
      </c>
      <c r="E112" s="68" t="str">
        <f t="shared" si="4"/>
        <v>20170821 13:49:32.336000</v>
      </c>
      <c r="F112" s="69">
        <f t="shared" si="5"/>
        <v>55491.5</v>
      </c>
    </row>
    <row r="113" spans="1:6">
      <c r="A113">
        <v>80</v>
      </c>
      <c r="B113">
        <v>623</v>
      </c>
      <c r="C113" t="s">
        <v>63</v>
      </c>
      <c r="D113" t="s">
        <v>908</v>
      </c>
      <c r="E113" s="68" t="str">
        <f t="shared" si="4"/>
        <v>20170821 14:04:47.083000</v>
      </c>
      <c r="F113" s="69">
        <f t="shared" si="5"/>
        <v>49840</v>
      </c>
    </row>
    <row r="114" spans="1:6">
      <c r="A114">
        <v>100</v>
      </c>
      <c r="B114">
        <v>623</v>
      </c>
      <c r="C114" t="s">
        <v>63</v>
      </c>
      <c r="D114" t="s">
        <v>908</v>
      </c>
      <c r="E114" s="68" t="str">
        <f t="shared" si="4"/>
        <v>20170821 14:04:47.083000</v>
      </c>
      <c r="F114" s="69">
        <f t="shared" si="5"/>
        <v>62300</v>
      </c>
    </row>
    <row r="115" spans="1:6">
      <c r="A115">
        <v>100</v>
      </c>
      <c r="B115">
        <v>623</v>
      </c>
      <c r="C115" t="s">
        <v>63</v>
      </c>
      <c r="D115" t="s">
        <v>908</v>
      </c>
      <c r="E115" s="68" t="str">
        <f t="shared" si="4"/>
        <v>20170821 14:04:47.083000</v>
      </c>
      <c r="F115" s="69">
        <f t="shared" si="5"/>
        <v>62300</v>
      </c>
    </row>
    <row r="116" spans="1:6">
      <c r="A116">
        <v>100</v>
      </c>
      <c r="B116">
        <v>623</v>
      </c>
      <c r="C116" t="s">
        <v>63</v>
      </c>
      <c r="D116" t="s">
        <v>908</v>
      </c>
      <c r="E116" s="68" t="str">
        <f t="shared" si="4"/>
        <v>20170821 14:04:47.083000</v>
      </c>
      <c r="F116" s="69">
        <f t="shared" si="5"/>
        <v>62300</v>
      </c>
    </row>
    <row r="117" spans="1:6">
      <c r="A117">
        <v>100</v>
      </c>
      <c r="B117">
        <v>623</v>
      </c>
      <c r="C117" t="s">
        <v>63</v>
      </c>
      <c r="D117" t="s">
        <v>908</v>
      </c>
      <c r="E117" s="68" t="str">
        <f t="shared" si="4"/>
        <v>20170821 14:04:47.083000</v>
      </c>
      <c r="F117" s="69">
        <f t="shared" si="5"/>
        <v>62300</v>
      </c>
    </row>
    <row r="118" spans="1:6">
      <c r="A118">
        <v>62</v>
      </c>
      <c r="B118">
        <v>623</v>
      </c>
      <c r="C118" t="s">
        <v>63</v>
      </c>
      <c r="D118" t="s">
        <v>908</v>
      </c>
      <c r="E118" s="68" t="str">
        <f t="shared" si="4"/>
        <v>20170821 14:04:47.083000</v>
      </c>
      <c r="F118" s="69">
        <f t="shared" si="5"/>
        <v>38626</v>
      </c>
    </row>
    <row r="119" spans="1:6">
      <c r="A119">
        <v>90</v>
      </c>
      <c r="B119">
        <v>623</v>
      </c>
      <c r="C119" t="s">
        <v>63</v>
      </c>
      <c r="D119" t="s">
        <v>908</v>
      </c>
      <c r="E119" s="68" t="str">
        <f t="shared" si="4"/>
        <v>20170821 14:04:47.083000</v>
      </c>
      <c r="F119" s="69">
        <f t="shared" si="5"/>
        <v>56070</v>
      </c>
    </row>
    <row r="120" spans="1:6">
      <c r="A120">
        <v>168</v>
      </c>
      <c r="B120">
        <v>623</v>
      </c>
      <c r="C120" t="s">
        <v>63</v>
      </c>
      <c r="D120" t="s">
        <v>908</v>
      </c>
      <c r="E120" s="68" t="str">
        <f t="shared" si="4"/>
        <v>20170821 14:04:47.083000</v>
      </c>
      <c r="F120" s="69">
        <f t="shared" si="5"/>
        <v>104664</v>
      </c>
    </row>
    <row r="121" spans="1:6">
      <c r="A121">
        <v>2</v>
      </c>
      <c r="B121">
        <v>623</v>
      </c>
      <c r="C121" t="s">
        <v>63</v>
      </c>
      <c r="D121" t="s">
        <v>909</v>
      </c>
      <c r="E121" s="68" t="str">
        <f t="shared" si="4"/>
        <v>20170821 14:17:22.515000</v>
      </c>
      <c r="F121" s="69">
        <f t="shared" si="5"/>
        <v>1246</v>
      </c>
    </row>
    <row r="122" spans="1:6">
      <c r="A122">
        <v>95</v>
      </c>
      <c r="B122">
        <v>623</v>
      </c>
      <c r="C122" t="s">
        <v>63</v>
      </c>
      <c r="D122" t="s">
        <v>909</v>
      </c>
      <c r="E122" s="68" t="str">
        <f t="shared" si="4"/>
        <v>20170821 14:17:22.515000</v>
      </c>
      <c r="F122" s="69">
        <f t="shared" si="5"/>
        <v>59185</v>
      </c>
    </row>
    <row r="123" spans="1:6">
      <c r="A123">
        <v>58</v>
      </c>
      <c r="B123">
        <v>623</v>
      </c>
      <c r="C123" t="s">
        <v>63</v>
      </c>
      <c r="D123" t="s">
        <v>909</v>
      </c>
      <c r="E123" s="68" t="str">
        <f t="shared" si="4"/>
        <v>20170821 14:17:22.515000</v>
      </c>
      <c r="F123" s="69">
        <f t="shared" si="5"/>
        <v>36134</v>
      </c>
    </row>
    <row r="124" spans="1:6">
      <c r="A124">
        <v>58</v>
      </c>
      <c r="B124">
        <v>623</v>
      </c>
      <c r="C124" t="s">
        <v>63</v>
      </c>
      <c r="D124" t="s">
        <v>909</v>
      </c>
      <c r="E124" s="68" t="str">
        <f t="shared" si="4"/>
        <v>20170821 14:17:22.515000</v>
      </c>
      <c r="F124" s="69">
        <f t="shared" si="5"/>
        <v>36134</v>
      </c>
    </row>
    <row r="125" spans="1:6">
      <c r="A125">
        <v>52</v>
      </c>
      <c r="B125">
        <v>623</v>
      </c>
      <c r="C125" t="s">
        <v>63</v>
      </c>
      <c r="D125" t="s">
        <v>909</v>
      </c>
      <c r="E125" s="68" t="str">
        <f t="shared" si="4"/>
        <v>20170821 14:17:22.515000</v>
      </c>
      <c r="F125" s="69">
        <f t="shared" si="5"/>
        <v>32396</v>
      </c>
    </row>
    <row r="126" spans="1:6">
      <c r="A126">
        <v>100</v>
      </c>
      <c r="B126">
        <v>623</v>
      </c>
      <c r="C126" t="s">
        <v>63</v>
      </c>
      <c r="D126" t="s">
        <v>909</v>
      </c>
      <c r="E126" s="68" t="str">
        <f t="shared" si="4"/>
        <v>20170821 14:17:22.515000</v>
      </c>
      <c r="F126" s="69">
        <f t="shared" si="5"/>
        <v>62300</v>
      </c>
    </row>
    <row r="127" spans="1:6">
      <c r="A127">
        <v>100</v>
      </c>
      <c r="B127">
        <v>623</v>
      </c>
      <c r="C127" t="s">
        <v>63</v>
      </c>
      <c r="D127" t="s">
        <v>909</v>
      </c>
      <c r="E127" s="68" t="str">
        <f t="shared" si="4"/>
        <v>20170821 14:17:22.515000</v>
      </c>
      <c r="F127" s="69">
        <f t="shared" si="5"/>
        <v>62300</v>
      </c>
    </row>
    <row r="128" spans="1:6">
      <c r="A128">
        <v>90</v>
      </c>
      <c r="B128">
        <v>623</v>
      </c>
      <c r="C128" t="s">
        <v>63</v>
      </c>
      <c r="D128" t="s">
        <v>909</v>
      </c>
      <c r="E128" s="68" t="str">
        <f t="shared" si="4"/>
        <v>20170821 14:17:22.515000</v>
      </c>
      <c r="F128" s="69">
        <f t="shared" si="5"/>
        <v>56070</v>
      </c>
    </row>
    <row r="129" spans="1:6">
      <c r="A129">
        <v>100</v>
      </c>
      <c r="B129">
        <v>623</v>
      </c>
      <c r="C129" t="s">
        <v>63</v>
      </c>
      <c r="D129" t="s">
        <v>909</v>
      </c>
      <c r="E129" s="68" t="str">
        <f t="shared" ref="E129:E192" si="6">LEFT(D129,FIND(" ",D129)-1)&amp;" "&amp;IF((MID(D129,FIND(" ",D129)+1,2))&lt;"23",MID(D129,FIND(" ",D129)+1,2) + 2 - VALUE(MID(D129,28,1)),"0"&amp;"0")&amp;MID(D129,FIND(" ",D129)+3,13)</f>
        <v>20170821 14:17:22.515000</v>
      </c>
      <c r="F129" s="69">
        <f t="shared" si="5"/>
        <v>62300</v>
      </c>
    </row>
    <row r="130" spans="1:6">
      <c r="A130">
        <v>109</v>
      </c>
      <c r="B130">
        <v>623</v>
      </c>
      <c r="C130" t="s">
        <v>63</v>
      </c>
      <c r="D130" t="s">
        <v>909</v>
      </c>
      <c r="E130" s="68" t="str">
        <f t="shared" si="6"/>
        <v>20170821 14:17:22.515000</v>
      </c>
      <c r="F130" s="69">
        <f t="shared" ref="F130:F193" si="7">A130*B130</f>
        <v>67907</v>
      </c>
    </row>
    <row r="131" spans="1:6">
      <c r="A131">
        <v>84</v>
      </c>
      <c r="B131">
        <v>623</v>
      </c>
      <c r="C131" t="s">
        <v>63</v>
      </c>
      <c r="D131" t="s">
        <v>909</v>
      </c>
      <c r="E131" s="68" t="str">
        <f t="shared" si="6"/>
        <v>20170821 14:17:22.515000</v>
      </c>
      <c r="F131" s="69">
        <f t="shared" si="7"/>
        <v>52332</v>
      </c>
    </row>
    <row r="132" spans="1:6">
      <c r="A132">
        <v>90</v>
      </c>
      <c r="B132">
        <v>623</v>
      </c>
      <c r="C132" t="s">
        <v>63</v>
      </c>
      <c r="D132" t="s">
        <v>909</v>
      </c>
      <c r="E132" s="68" t="str">
        <f t="shared" si="6"/>
        <v>20170821 14:17:22.515000</v>
      </c>
      <c r="F132" s="69">
        <f t="shared" si="7"/>
        <v>56070</v>
      </c>
    </row>
    <row r="133" spans="1:6">
      <c r="A133">
        <v>62</v>
      </c>
      <c r="B133">
        <v>623</v>
      </c>
      <c r="C133" t="s">
        <v>63</v>
      </c>
      <c r="D133" t="s">
        <v>909</v>
      </c>
      <c r="E133" s="68" t="str">
        <f t="shared" si="6"/>
        <v>20170821 14:17:22.515000</v>
      </c>
      <c r="F133" s="69">
        <f t="shared" si="7"/>
        <v>38626</v>
      </c>
    </row>
    <row r="134" spans="1:6">
      <c r="A134">
        <v>1000</v>
      </c>
      <c r="B134">
        <v>619</v>
      </c>
      <c r="C134" t="s">
        <v>63</v>
      </c>
      <c r="D134" t="s">
        <v>910</v>
      </c>
      <c r="E134" s="68" t="str">
        <f t="shared" si="6"/>
        <v>20170821 14:46:41.525000</v>
      </c>
      <c r="F134" s="69">
        <f t="shared" si="7"/>
        <v>619000</v>
      </c>
    </row>
    <row r="135" spans="1:6">
      <c r="A135">
        <v>1100</v>
      </c>
      <c r="B135">
        <v>618</v>
      </c>
      <c r="C135" t="s">
        <v>63</v>
      </c>
      <c r="D135" t="s">
        <v>911</v>
      </c>
      <c r="E135" s="68" t="str">
        <f t="shared" si="6"/>
        <v>20170821 14:47:08.180000</v>
      </c>
      <c r="F135" s="69">
        <f t="shared" si="7"/>
        <v>679800</v>
      </c>
    </row>
    <row r="136" spans="1:6">
      <c r="A136">
        <v>65</v>
      </c>
      <c r="B136">
        <v>617</v>
      </c>
      <c r="C136" t="s">
        <v>63</v>
      </c>
      <c r="D136" t="s">
        <v>912</v>
      </c>
      <c r="E136" s="68" t="str">
        <f t="shared" si="6"/>
        <v>20170821 14:59:08.164000</v>
      </c>
      <c r="F136" s="69">
        <f t="shared" si="7"/>
        <v>40105</v>
      </c>
    </row>
    <row r="137" spans="1:6">
      <c r="A137">
        <v>96</v>
      </c>
      <c r="B137">
        <v>617</v>
      </c>
      <c r="C137" t="s">
        <v>63</v>
      </c>
      <c r="D137" t="s">
        <v>912</v>
      </c>
      <c r="E137" s="68" t="str">
        <f t="shared" si="6"/>
        <v>20170821 14:59:08.164000</v>
      </c>
      <c r="F137" s="69">
        <f t="shared" si="7"/>
        <v>59232</v>
      </c>
    </row>
    <row r="138" spans="1:6">
      <c r="A138">
        <v>100</v>
      </c>
      <c r="B138">
        <v>617</v>
      </c>
      <c r="C138" t="s">
        <v>63</v>
      </c>
      <c r="D138" t="s">
        <v>912</v>
      </c>
      <c r="E138" s="68" t="str">
        <f t="shared" si="6"/>
        <v>20170821 14:59:08.164000</v>
      </c>
      <c r="F138" s="69">
        <f t="shared" si="7"/>
        <v>61700</v>
      </c>
    </row>
    <row r="139" spans="1:6">
      <c r="A139">
        <v>100</v>
      </c>
      <c r="B139">
        <v>617</v>
      </c>
      <c r="C139" t="s">
        <v>63</v>
      </c>
      <c r="D139" t="s">
        <v>912</v>
      </c>
      <c r="E139" s="68" t="str">
        <f t="shared" si="6"/>
        <v>20170821 14:59:08.164000</v>
      </c>
      <c r="F139" s="69">
        <f t="shared" si="7"/>
        <v>61700</v>
      </c>
    </row>
    <row r="140" spans="1:6">
      <c r="A140">
        <v>90</v>
      </c>
      <c r="B140">
        <v>617</v>
      </c>
      <c r="C140" t="s">
        <v>63</v>
      </c>
      <c r="D140" t="s">
        <v>912</v>
      </c>
      <c r="E140" s="68" t="str">
        <f t="shared" si="6"/>
        <v>20170821 14:59:08.164000</v>
      </c>
      <c r="F140" s="69">
        <f t="shared" si="7"/>
        <v>55530</v>
      </c>
    </row>
    <row r="141" spans="1:6">
      <c r="A141">
        <v>90</v>
      </c>
      <c r="B141">
        <v>617</v>
      </c>
      <c r="C141" t="s">
        <v>63</v>
      </c>
      <c r="D141" t="s">
        <v>912</v>
      </c>
      <c r="E141" s="68" t="str">
        <f t="shared" si="6"/>
        <v>20170821 14:59:08.164000</v>
      </c>
      <c r="F141" s="69">
        <f t="shared" si="7"/>
        <v>55530</v>
      </c>
    </row>
    <row r="142" spans="1:6">
      <c r="A142">
        <v>45</v>
      </c>
      <c r="B142">
        <v>617</v>
      </c>
      <c r="C142" t="s">
        <v>63</v>
      </c>
      <c r="D142" t="s">
        <v>912</v>
      </c>
      <c r="E142" s="68" t="str">
        <f t="shared" si="6"/>
        <v>20170821 14:59:08.164000</v>
      </c>
      <c r="F142" s="69">
        <f t="shared" si="7"/>
        <v>27765</v>
      </c>
    </row>
    <row r="143" spans="1:6">
      <c r="A143">
        <v>82</v>
      </c>
      <c r="B143">
        <v>617</v>
      </c>
      <c r="C143" t="s">
        <v>63</v>
      </c>
      <c r="D143" t="s">
        <v>912</v>
      </c>
      <c r="E143" s="68" t="str">
        <f t="shared" si="6"/>
        <v>20170821 14:59:08.164000</v>
      </c>
      <c r="F143" s="69">
        <f t="shared" si="7"/>
        <v>50594</v>
      </c>
    </row>
    <row r="144" spans="1:6">
      <c r="A144">
        <v>241</v>
      </c>
      <c r="B144">
        <v>617</v>
      </c>
      <c r="C144" t="s">
        <v>63</v>
      </c>
      <c r="D144" t="s">
        <v>913</v>
      </c>
      <c r="E144" s="68" t="str">
        <f t="shared" si="6"/>
        <v>20170821 14:59:08.193000</v>
      </c>
      <c r="F144" s="69">
        <f t="shared" si="7"/>
        <v>148697</v>
      </c>
    </row>
    <row r="145" spans="1:6">
      <c r="A145">
        <v>91</v>
      </c>
      <c r="B145">
        <v>617</v>
      </c>
      <c r="C145" t="s">
        <v>63</v>
      </c>
      <c r="D145" t="s">
        <v>914</v>
      </c>
      <c r="E145" s="68" t="str">
        <f t="shared" si="6"/>
        <v>20170821 14:59:08.194000</v>
      </c>
      <c r="F145" s="69">
        <f t="shared" si="7"/>
        <v>56147</v>
      </c>
    </row>
    <row r="146" spans="1:6">
      <c r="A146">
        <v>140</v>
      </c>
      <c r="B146">
        <v>616</v>
      </c>
      <c r="C146" t="s">
        <v>63</v>
      </c>
      <c r="D146" t="s">
        <v>915</v>
      </c>
      <c r="E146" s="68" t="str">
        <f t="shared" si="6"/>
        <v>20170821 15:00:38.535000</v>
      </c>
      <c r="F146" s="69">
        <f t="shared" si="7"/>
        <v>86240</v>
      </c>
    </row>
    <row r="147" spans="1:6">
      <c r="A147">
        <v>421</v>
      </c>
      <c r="B147">
        <v>616</v>
      </c>
      <c r="C147" t="s">
        <v>63</v>
      </c>
      <c r="D147" t="s">
        <v>916</v>
      </c>
      <c r="E147" s="68" t="str">
        <f t="shared" si="6"/>
        <v>20170821 15:00:59.558000</v>
      </c>
      <c r="F147" s="69">
        <f t="shared" si="7"/>
        <v>259336</v>
      </c>
    </row>
    <row r="148" spans="1:6">
      <c r="A148">
        <v>21</v>
      </c>
      <c r="B148">
        <v>616.5</v>
      </c>
      <c r="C148" t="s">
        <v>63</v>
      </c>
      <c r="D148" t="s">
        <v>917</v>
      </c>
      <c r="E148" s="68" t="str">
        <f t="shared" si="6"/>
        <v>20170821 15:22:24.511000</v>
      </c>
      <c r="F148" s="69">
        <f t="shared" si="7"/>
        <v>12946.5</v>
      </c>
    </row>
    <row r="149" spans="1:6">
      <c r="A149">
        <v>95</v>
      </c>
      <c r="B149">
        <v>616.5</v>
      </c>
      <c r="C149" t="s">
        <v>63</v>
      </c>
      <c r="D149" t="s">
        <v>917</v>
      </c>
      <c r="E149" s="68" t="str">
        <f t="shared" si="6"/>
        <v>20170821 15:22:24.511000</v>
      </c>
      <c r="F149" s="69">
        <f t="shared" si="7"/>
        <v>58567.5</v>
      </c>
    </row>
    <row r="150" spans="1:6">
      <c r="A150">
        <v>90</v>
      </c>
      <c r="B150">
        <v>616.5</v>
      </c>
      <c r="C150" t="s">
        <v>63</v>
      </c>
      <c r="D150" t="s">
        <v>917</v>
      </c>
      <c r="E150" s="68" t="str">
        <f t="shared" si="6"/>
        <v>20170821 15:22:24.511000</v>
      </c>
      <c r="F150" s="69">
        <f t="shared" si="7"/>
        <v>55485</v>
      </c>
    </row>
    <row r="151" spans="1:6">
      <c r="A151">
        <v>33</v>
      </c>
      <c r="B151">
        <v>616.5</v>
      </c>
      <c r="C151" t="s">
        <v>63</v>
      </c>
      <c r="D151" t="s">
        <v>917</v>
      </c>
      <c r="E151" s="68" t="str">
        <f t="shared" si="6"/>
        <v>20170821 15:22:24.511000</v>
      </c>
      <c r="F151" s="69">
        <f t="shared" si="7"/>
        <v>20344.5</v>
      </c>
    </row>
    <row r="152" spans="1:6">
      <c r="A152">
        <v>495</v>
      </c>
      <c r="B152">
        <v>615.5</v>
      </c>
      <c r="C152" t="s">
        <v>63</v>
      </c>
      <c r="D152" t="s">
        <v>918</v>
      </c>
      <c r="E152" s="68" t="str">
        <f t="shared" si="6"/>
        <v>20170821 15:34:32.680000</v>
      </c>
      <c r="F152" s="69">
        <f t="shared" si="7"/>
        <v>304672.5</v>
      </c>
    </row>
    <row r="153" spans="1:6">
      <c r="A153">
        <v>505</v>
      </c>
      <c r="B153">
        <v>615.5</v>
      </c>
      <c r="C153" t="s">
        <v>63</v>
      </c>
      <c r="D153" t="s">
        <v>918</v>
      </c>
      <c r="E153" s="68" t="str">
        <f t="shared" si="6"/>
        <v>20170821 15:34:32.680000</v>
      </c>
      <c r="F153" s="69">
        <f t="shared" si="7"/>
        <v>310827.5</v>
      </c>
    </row>
    <row r="154" spans="1:6">
      <c r="A154">
        <v>500</v>
      </c>
      <c r="B154">
        <v>615</v>
      </c>
      <c r="C154" t="s">
        <v>63</v>
      </c>
      <c r="D154" t="s">
        <v>919</v>
      </c>
      <c r="E154" s="68" t="str">
        <f t="shared" si="6"/>
        <v>20170821 15:49:16.675000</v>
      </c>
      <c r="F154" s="69">
        <f t="shared" si="7"/>
        <v>307500</v>
      </c>
    </row>
    <row r="155" spans="1:6">
      <c r="A155">
        <v>259</v>
      </c>
      <c r="B155">
        <v>615</v>
      </c>
      <c r="C155" t="s">
        <v>63</v>
      </c>
      <c r="D155" t="s">
        <v>919</v>
      </c>
      <c r="E155" s="68" t="str">
        <f t="shared" si="6"/>
        <v>20170821 15:49:16.675000</v>
      </c>
      <c r="F155" s="69">
        <f t="shared" si="7"/>
        <v>159285</v>
      </c>
    </row>
    <row r="156" spans="1:6">
      <c r="A156">
        <v>58</v>
      </c>
      <c r="B156">
        <v>615</v>
      </c>
      <c r="C156" t="s">
        <v>63</v>
      </c>
      <c r="D156" t="s">
        <v>919</v>
      </c>
      <c r="E156" s="68" t="str">
        <f t="shared" si="6"/>
        <v>20170821 15:49:16.675000</v>
      </c>
      <c r="F156" s="69">
        <f t="shared" si="7"/>
        <v>35670</v>
      </c>
    </row>
    <row r="157" spans="1:6">
      <c r="A157">
        <v>93</v>
      </c>
      <c r="B157">
        <v>615</v>
      </c>
      <c r="C157" t="s">
        <v>63</v>
      </c>
      <c r="D157" t="s">
        <v>919</v>
      </c>
      <c r="E157" s="68" t="str">
        <f t="shared" si="6"/>
        <v>20170821 15:49:16.675000</v>
      </c>
      <c r="F157" s="69">
        <f t="shared" si="7"/>
        <v>57195</v>
      </c>
    </row>
    <row r="158" spans="1:6">
      <c r="A158">
        <v>129</v>
      </c>
      <c r="B158">
        <v>615</v>
      </c>
      <c r="C158" t="s">
        <v>63</v>
      </c>
      <c r="D158" t="s">
        <v>919</v>
      </c>
      <c r="E158" s="68" t="str">
        <f t="shared" si="6"/>
        <v>20170821 15:49:16.675000</v>
      </c>
      <c r="F158" s="69">
        <f t="shared" si="7"/>
        <v>79335</v>
      </c>
    </row>
    <row r="159" spans="1:6">
      <c r="A159">
        <v>90</v>
      </c>
      <c r="B159">
        <v>615</v>
      </c>
      <c r="C159" t="s">
        <v>63</v>
      </c>
      <c r="D159" t="s">
        <v>919</v>
      </c>
      <c r="E159" s="68" t="str">
        <f t="shared" si="6"/>
        <v>20170821 15:49:16.675000</v>
      </c>
      <c r="F159" s="69">
        <f t="shared" si="7"/>
        <v>55350</v>
      </c>
    </row>
    <row r="160" spans="1:6">
      <c r="A160">
        <v>100</v>
      </c>
      <c r="B160">
        <v>615</v>
      </c>
      <c r="C160" t="s">
        <v>63</v>
      </c>
      <c r="D160" t="s">
        <v>919</v>
      </c>
      <c r="E160" s="68" t="str">
        <f t="shared" si="6"/>
        <v>20170821 15:49:16.675000</v>
      </c>
      <c r="F160" s="69">
        <f t="shared" si="7"/>
        <v>61500</v>
      </c>
    </row>
    <row r="161" spans="1:6">
      <c r="A161">
        <v>58</v>
      </c>
      <c r="B161">
        <v>615</v>
      </c>
      <c r="C161" t="s">
        <v>63</v>
      </c>
      <c r="D161" t="s">
        <v>920</v>
      </c>
      <c r="E161" s="68" t="str">
        <f t="shared" si="6"/>
        <v>20170821 15:49:16.698000</v>
      </c>
      <c r="F161" s="69">
        <f t="shared" si="7"/>
        <v>35670</v>
      </c>
    </row>
    <row r="162" spans="1:6">
      <c r="A162">
        <v>217</v>
      </c>
      <c r="B162">
        <v>615</v>
      </c>
      <c r="C162" t="s">
        <v>63</v>
      </c>
      <c r="D162" t="s">
        <v>921</v>
      </c>
      <c r="E162" s="68" t="str">
        <f t="shared" si="6"/>
        <v>20170821 15:49:16.708000</v>
      </c>
      <c r="F162" s="69">
        <f t="shared" si="7"/>
        <v>133455</v>
      </c>
    </row>
    <row r="163" spans="1:6">
      <c r="A163">
        <v>542</v>
      </c>
      <c r="B163">
        <v>615</v>
      </c>
      <c r="C163" t="s">
        <v>63</v>
      </c>
      <c r="D163" t="s">
        <v>922</v>
      </c>
      <c r="E163" s="68" t="str">
        <f t="shared" si="6"/>
        <v>20170821 15:49:16.730000</v>
      </c>
      <c r="F163" s="69">
        <f t="shared" si="7"/>
        <v>333330</v>
      </c>
    </row>
    <row r="164" spans="1:6">
      <c r="A164">
        <v>54</v>
      </c>
      <c r="B164">
        <v>615</v>
      </c>
      <c r="C164" t="s">
        <v>63</v>
      </c>
      <c r="D164" t="s">
        <v>923</v>
      </c>
      <c r="E164" s="68" t="str">
        <f t="shared" si="6"/>
        <v>20170821 15:49:31.121000</v>
      </c>
      <c r="F164" s="69">
        <f t="shared" si="7"/>
        <v>33210</v>
      </c>
    </row>
    <row r="165" spans="1:6">
      <c r="A165">
        <v>236</v>
      </c>
      <c r="B165">
        <v>615</v>
      </c>
      <c r="C165" t="s">
        <v>63</v>
      </c>
      <c r="D165" t="s">
        <v>924</v>
      </c>
      <c r="E165" s="68" t="str">
        <f t="shared" si="6"/>
        <v>20170821 15:49:47.868000</v>
      </c>
      <c r="F165" s="69">
        <f t="shared" si="7"/>
        <v>145140</v>
      </c>
    </row>
    <row r="166" spans="1:6">
      <c r="A166">
        <v>42</v>
      </c>
      <c r="B166">
        <v>615</v>
      </c>
      <c r="C166" t="s">
        <v>63</v>
      </c>
      <c r="D166" t="s">
        <v>924</v>
      </c>
      <c r="E166" s="68" t="str">
        <f t="shared" si="6"/>
        <v>20170821 15:49:47.868000</v>
      </c>
      <c r="F166" s="69">
        <f t="shared" si="7"/>
        <v>25830</v>
      </c>
    </row>
    <row r="167" spans="1:6">
      <c r="A167">
        <v>100</v>
      </c>
      <c r="B167">
        <v>615</v>
      </c>
      <c r="C167" t="s">
        <v>63</v>
      </c>
      <c r="D167" t="s">
        <v>924</v>
      </c>
      <c r="E167" s="68" t="str">
        <f t="shared" si="6"/>
        <v>20170821 15:49:47.868000</v>
      </c>
      <c r="F167" s="69">
        <f t="shared" si="7"/>
        <v>61500</v>
      </c>
    </row>
    <row r="168" spans="1:6">
      <c r="A168">
        <v>91</v>
      </c>
      <c r="B168">
        <v>615</v>
      </c>
      <c r="C168" t="s">
        <v>63</v>
      </c>
      <c r="D168" t="s">
        <v>924</v>
      </c>
      <c r="E168" s="68" t="str">
        <f t="shared" si="6"/>
        <v>20170821 15:49:47.868000</v>
      </c>
      <c r="F168" s="69">
        <f t="shared" si="7"/>
        <v>55965</v>
      </c>
    </row>
    <row r="169" spans="1:6">
      <c r="A169">
        <v>100</v>
      </c>
      <c r="B169">
        <v>615</v>
      </c>
      <c r="C169" t="s">
        <v>63</v>
      </c>
      <c r="D169" t="s">
        <v>924</v>
      </c>
      <c r="E169" s="68" t="str">
        <f t="shared" si="6"/>
        <v>20170821 15:49:47.868000</v>
      </c>
      <c r="F169" s="69">
        <f t="shared" si="7"/>
        <v>61500</v>
      </c>
    </row>
    <row r="170" spans="1:6">
      <c r="A170">
        <v>80</v>
      </c>
      <c r="B170">
        <v>615</v>
      </c>
      <c r="C170" t="s">
        <v>63</v>
      </c>
      <c r="D170" t="s">
        <v>924</v>
      </c>
      <c r="E170" s="68" t="str">
        <f t="shared" si="6"/>
        <v>20170821 15:49:47.868000</v>
      </c>
      <c r="F170" s="69">
        <f t="shared" si="7"/>
        <v>49200</v>
      </c>
    </row>
    <row r="171" spans="1:6">
      <c r="A171">
        <v>90</v>
      </c>
      <c r="B171">
        <v>615</v>
      </c>
      <c r="C171" t="s">
        <v>63</v>
      </c>
      <c r="D171" t="s">
        <v>924</v>
      </c>
      <c r="E171" s="68" t="str">
        <f t="shared" si="6"/>
        <v>20170821 15:49:47.868000</v>
      </c>
      <c r="F171" s="69">
        <f t="shared" si="7"/>
        <v>55350</v>
      </c>
    </row>
    <row r="172" spans="1:6">
      <c r="A172">
        <v>90</v>
      </c>
      <c r="B172">
        <v>615</v>
      </c>
      <c r="C172" t="s">
        <v>63</v>
      </c>
      <c r="D172" t="s">
        <v>924</v>
      </c>
      <c r="E172" s="68" t="str">
        <f t="shared" si="6"/>
        <v>20170821 15:49:47.868000</v>
      </c>
      <c r="F172" s="69">
        <f t="shared" si="7"/>
        <v>55350</v>
      </c>
    </row>
    <row r="173" spans="1:6">
      <c r="A173">
        <v>55</v>
      </c>
      <c r="B173">
        <v>615</v>
      </c>
      <c r="C173" t="s">
        <v>63</v>
      </c>
      <c r="D173" t="s">
        <v>924</v>
      </c>
      <c r="E173" s="68" t="str">
        <f t="shared" si="6"/>
        <v>20170821 15:49:47.868000</v>
      </c>
      <c r="F173" s="69">
        <f t="shared" si="7"/>
        <v>33825</v>
      </c>
    </row>
    <row r="174" spans="1:6">
      <c r="A174">
        <v>16</v>
      </c>
      <c r="B174">
        <v>615</v>
      </c>
      <c r="C174" t="s">
        <v>63</v>
      </c>
      <c r="D174" t="s">
        <v>924</v>
      </c>
      <c r="E174" s="68" t="str">
        <f t="shared" si="6"/>
        <v>20170821 15:49:47.868000</v>
      </c>
      <c r="F174" s="69">
        <f t="shared" si="7"/>
        <v>9840</v>
      </c>
    </row>
    <row r="175" spans="1:6">
      <c r="A175">
        <v>49</v>
      </c>
      <c r="B175">
        <v>615</v>
      </c>
      <c r="C175" t="s">
        <v>63</v>
      </c>
      <c r="D175" t="s">
        <v>925</v>
      </c>
      <c r="E175" s="68" t="str">
        <f t="shared" si="6"/>
        <v>20170821 15:58:53.121000</v>
      </c>
      <c r="F175" s="69">
        <f t="shared" si="7"/>
        <v>30135</v>
      </c>
    </row>
    <row r="176" spans="1:6">
      <c r="A176">
        <v>61</v>
      </c>
      <c r="B176">
        <v>615</v>
      </c>
      <c r="C176" t="s">
        <v>70</v>
      </c>
      <c r="D176" t="s">
        <v>926</v>
      </c>
      <c r="E176" s="68" t="str">
        <f t="shared" si="6"/>
        <v>20170821 15:58:53.121944</v>
      </c>
      <c r="F176" s="69">
        <f t="shared" si="7"/>
        <v>37515</v>
      </c>
    </row>
    <row r="177" spans="1:6">
      <c r="A177">
        <v>50</v>
      </c>
      <c r="B177">
        <v>615</v>
      </c>
      <c r="C177" t="s">
        <v>70</v>
      </c>
      <c r="D177" t="s">
        <v>926</v>
      </c>
      <c r="E177" s="68" t="str">
        <f t="shared" si="6"/>
        <v>20170821 15:58:53.121944</v>
      </c>
      <c r="F177" s="69">
        <f t="shared" si="7"/>
        <v>30750</v>
      </c>
    </row>
    <row r="178" spans="1:6">
      <c r="A178">
        <v>11</v>
      </c>
      <c r="B178">
        <v>615</v>
      </c>
      <c r="C178" t="s">
        <v>70</v>
      </c>
      <c r="D178" t="s">
        <v>926</v>
      </c>
      <c r="E178" s="68" t="str">
        <f t="shared" si="6"/>
        <v>20170821 15:58:53.121944</v>
      </c>
      <c r="F178" s="69">
        <f t="shared" si="7"/>
        <v>6765</v>
      </c>
    </row>
    <row r="179" spans="1:6">
      <c r="A179">
        <v>60</v>
      </c>
      <c r="B179">
        <v>615</v>
      </c>
      <c r="C179" t="s">
        <v>70</v>
      </c>
      <c r="D179" t="s">
        <v>926</v>
      </c>
      <c r="E179" s="68" t="str">
        <f t="shared" si="6"/>
        <v>20170821 15:58:53.121944</v>
      </c>
      <c r="F179" s="69">
        <f t="shared" si="7"/>
        <v>36900</v>
      </c>
    </row>
    <row r="180" spans="1:6">
      <c r="A180">
        <v>50</v>
      </c>
      <c r="B180">
        <v>615</v>
      </c>
      <c r="C180" t="s">
        <v>70</v>
      </c>
      <c r="D180" t="s">
        <v>926</v>
      </c>
      <c r="E180" s="68" t="str">
        <f t="shared" si="6"/>
        <v>20170821 15:58:53.121944</v>
      </c>
      <c r="F180" s="69">
        <f t="shared" si="7"/>
        <v>30750</v>
      </c>
    </row>
    <row r="181" spans="1:6">
      <c r="A181">
        <v>60</v>
      </c>
      <c r="B181">
        <v>615</v>
      </c>
      <c r="C181" t="s">
        <v>70</v>
      </c>
      <c r="D181" t="s">
        <v>926</v>
      </c>
      <c r="E181" s="68" t="str">
        <f t="shared" si="6"/>
        <v>20170821 15:58:53.121944</v>
      </c>
      <c r="F181" s="69">
        <f t="shared" si="7"/>
        <v>36900</v>
      </c>
    </row>
    <row r="182" spans="1:6">
      <c r="A182">
        <v>91</v>
      </c>
      <c r="B182">
        <v>615</v>
      </c>
      <c r="C182" t="s">
        <v>70</v>
      </c>
      <c r="D182" t="s">
        <v>926</v>
      </c>
      <c r="E182" s="68" t="str">
        <f t="shared" si="6"/>
        <v>20170821 15:58:53.121944</v>
      </c>
      <c r="F182" s="69">
        <f t="shared" si="7"/>
        <v>55965</v>
      </c>
    </row>
    <row r="183" spans="1:6">
      <c r="A183">
        <v>68</v>
      </c>
      <c r="B183">
        <v>615</v>
      </c>
      <c r="C183" t="s">
        <v>70</v>
      </c>
      <c r="D183" t="s">
        <v>926</v>
      </c>
      <c r="E183" s="68" t="str">
        <f t="shared" si="6"/>
        <v>20170821 15:58:53.121944</v>
      </c>
      <c r="F183" s="69">
        <f t="shared" si="7"/>
        <v>41820</v>
      </c>
    </row>
    <row r="184" spans="1:6">
      <c r="A184">
        <v>425</v>
      </c>
      <c r="B184">
        <v>613.5</v>
      </c>
      <c r="C184" t="s">
        <v>63</v>
      </c>
      <c r="D184" t="s">
        <v>927</v>
      </c>
      <c r="E184" s="68" t="str">
        <f t="shared" si="6"/>
        <v>20170821 16:09:02.832000</v>
      </c>
      <c r="F184" s="69">
        <f t="shared" si="7"/>
        <v>260737.5</v>
      </c>
    </row>
    <row r="185" spans="1:6">
      <c r="A185">
        <v>44</v>
      </c>
      <c r="B185">
        <v>613.5</v>
      </c>
      <c r="C185" t="s">
        <v>70</v>
      </c>
      <c r="D185" t="s">
        <v>928</v>
      </c>
      <c r="E185" s="68" t="str">
        <f t="shared" si="6"/>
        <v>20170821 16:09:02.842394</v>
      </c>
      <c r="F185" s="69">
        <f t="shared" si="7"/>
        <v>26994</v>
      </c>
    </row>
    <row r="186" spans="1:6">
      <c r="A186">
        <v>131</v>
      </c>
      <c r="B186">
        <v>613.5</v>
      </c>
      <c r="C186" t="s">
        <v>63</v>
      </c>
      <c r="D186" t="s">
        <v>929</v>
      </c>
      <c r="E186" s="68" t="str">
        <f t="shared" si="6"/>
        <v>20170821 16:09:29.414000</v>
      </c>
      <c r="F186" s="69">
        <f t="shared" si="7"/>
        <v>80368.5</v>
      </c>
    </row>
    <row r="187" spans="1:6">
      <c r="A187">
        <v>58</v>
      </c>
      <c r="B187">
        <v>612</v>
      </c>
      <c r="C187" t="s">
        <v>65</v>
      </c>
      <c r="D187" t="s">
        <v>930</v>
      </c>
      <c r="E187" s="68" t="str">
        <f t="shared" si="6"/>
        <v>20170821 16:43:15.047000</v>
      </c>
      <c r="F187" s="69">
        <f t="shared" si="7"/>
        <v>35496</v>
      </c>
    </row>
    <row r="188" spans="1:6">
      <c r="A188">
        <v>332</v>
      </c>
      <c r="B188">
        <v>612</v>
      </c>
      <c r="C188" t="s">
        <v>63</v>
      </c>
      <c r="D188" t="s">
        <v>931</v>
      </c>
      <c r="E188" s="68" t="str">
        <f t="shared" si="6"/>
        <v>20170821 16:43:27.464000</v>
      </c>
      <c r="F188" s="69">
        <f t="shared" si="7"/>
        <v>203184</v>
      </c>
    </row>
    <row r="189" spans="1:6">
      <c r="A189">
        <v>56</v>
      </c>
      <c r="B189">
        <v>612</v>
      </c>
      <c r="C189" t="s">
        <v>65</v>
      </c>
      <c r="D189" t="s">
        <v>932</v>
      </c>
      <c r="E189" s="68" t="str">
        <f t="shared" si="6"/>
        <v>20170821 16:44:32.263000</v>
      </c>
      <c r="F189" s="69">
        <f t="shared" si="7"/>
        <v>34272</v>
      </c>
    </row>
    <row r="190" spans="1:6">
      <c r="A190">
        <v>2</v>
      </c>
      <c r="B190">
        <v>612</v>
      </c>
      <c r="C190" t="s">
        <v>65</v>
      </c>
      <c r="D190" t="s">
        <v>932</v>
      </c>
      <c r="E190" s="68" t="str">
        <f t="shared" si="6"/>
        <v>20170821 16:44:32.263000</v>
      </c>
      <c r="F190" s="69">
        <f t="shared" si="7"/>
        <v>1224</v>
      </c>
    </row>
    <row r="191" spans="1:6">
      <c r="A191">
        <v>29</v>
      </c>
      <c r="B191">
        <v>612</v>
      </c>
      <c r="C191" t="s">
        <v>67</v>
      </c>
      <c r="D191" t="s">
        <v>933</v>
      </c>
      <c r="E191" s="68" t="str">
        <f t="shared" si="6"/>
        <v>20170821 16:44:32.273179</v>
      </c>
      <c r="F191" s="69">
        <f t="shared" si="7"/>
        <v>17748</v>
      </c>
    </row>
    <row r="192" spans="1:6">
      <c r="A192">
        <v>23</v>
      </c>
      <c r="B192">
        <v>612</v>
      </c>
      <c r="C192" t="s">
        <v>63</v>
      </c>
      <c r="D192" t="s">
        <v>934</v>
      </c>
      <c r="E192" s="68" t="str">
        <f t="shared" si="6"/>
        <v>20170821 16:44:32.283000</v>
      </c>
      <c r="F192" s="69">
        <f t="shared" si="7"/>
        <v>14076</v>
      </c>
    </row>
    <row r="193" spans="1:6">
      <c r="A193">
        <v>500</v>
      </c>
      <c r="B193">
        <v>611.5</v>
      </c>
      <c r="C193" t="s">
        <v>63</v>
      </c>
      <c r="D193" t="s">
        <v>935</v>
      </c>
      <c r="E193" s="68" t="str">
        <f t="shared" ref="E193:E213" si="8">LEFT(D193,FIND(" ",D193)-1)&amp;" "&amp;IF((MID(D193,FIND(" ",D193)+1,2))&lt;"23",MID(D193,FIND(" ",D193)+1,2) + 2 - VALUE(MID(D193,28,1)),"0"&amp;"0")&amp;MID(D193,FIND(" ",D193)+3,13)</f>
        <v>20170821 16:46:28.161000</v>
      </c>
      <c r="F193" s="69">
        <f t="shared" si="7"/>
        <v>305750</v>
      </c>
    </row>
    <row r="194" spans="1:6">
      <c r="A194">
        <v>26</v>
      </c>
      <c r="B194">
        <v>611.5</v>
      </c>
      <c r="C194" t="s">
        <v>63</v>
      </c>
      <c r="D194" t="s">
        <v>935</v>
      </c>
      <c r="E194" s="68" t="str">
        <f t="shared" si="8"/>
        <v>20170821 16:46:28.161000</v>
      </c>
      <c r="F194" s="69">
        <f t="shared" ref="F194:F213" si="9">A194*B194</f>
        <v>15899</v>
      </c>
    </row>
    <row r="195" spans="1:6">
      <c r="A195">
        <v>474</v>
      </c>
      <c r="B195">
        <v>611.5</v>
      </c>
      <c r="C195" t="s">
        <v>63</v>
      </c>
      <c r="D195" t="s">
        <v>936</v>
      </c>
      <c r="E195" s="68" t="str">
        <f t="shared" si="8"/>
        <v>20170821 16:46:33.677000</v>
      </c>
      <c r="F195" s="69">
        <f t="shared" si="9"/>
        <v>289851</v>
      </c>
    </row>
    <row r="196" spans="1:6">
      <c r="A196">
        <v>500</v>
      </c>
      <c r="B196">
        <v>611.5</v>
      </c>
      <c r="C196" t="s">
        <v>63</v>
      </c>
      <c r="D196" t="s">
        <v>937</v>
      </c>
      <c r="E196" s="68" t="str">
        <f t="shared" si="8"/>
        <v>20170821 16:47:10.886000</v>
      </c>
      <c r="F196" s="69">
        <f t="shared" si="9"/>
        <v>305750</v>
      </c>
    </row>
    <row r="197" spans="1:6">
      <c r="A197">
        <v>215</v>
      </c>
      <c r="B197">
        <v>612</v>
      </c>
      <c r="C197" t="s">
        <v>63</v>
      </c>
      <c r="D197" t="s">
        <v>938</v>
      </c>
      <c r="E197" s="68" t="str">
        <f t="shared" si="8"/>
        <v>20170821 16:47:43.665000</v>
      </c>
      <c r="F197" s="69">
        <f t="shared" si="9"/>
        <v>131580</v>
      </c>
    </row>
    <row r="198" spans="1:6">
      <c r="A198">
        <v>204</v>
      </c>
      <c r="B198">
        <v>612</v>
      </c>
      <c r="C198" t="s">
        <v>63</v>
      </c>
      <c r="D198" t="s">
        <v>938</v>
      </c>
      <c r="E198" s="68" t="str">
        <f t="shared" si="8"/>
        <v>20170821 16:47:43.665000</v>
      </c>
      <c r="F198" s="69">
        <f t="shared" si="9"/>
        <v>124848</v>
      </c>
    </row>
    <row r="199" spans="1:6">
      <c r="A199">
        <v>134</v>
      </c>
      <c r="B199">
        <v>612</v>
      </c>
      <c r="C199" t="s">
        <v>63</v>
      </c>
      <c r="D199" t="s">
        <v>938</v>
      </c>
      <c r="E199" s="68" t="str">
        <f t="shared" si="8"/>
        <v>20170821 16:47:43.665000</v>
      </c>
      <c r="F199" s="69">
        <f t="shared" si="9"/>
        <v>82008</v>
      </c>
    </row>
    <row r="200" spans="1:6">
      <c r="A200">
        <v>100</v>
      </c>
      <c r="B200">
        <v>612</v>
      </c>
      <c r="C200" t="s">
        <v>63</v>
      </c>
      <c r="D200" t="s">
        <v>938</v>
      </c>
      <c r="E200" s="68" t="str">
        <f t="shared" si="8"/>
        <v>20170821 16:47:43.665000</v>
      </c>
      <c r="F200" s="69">
        <f t="shared" si="9"/>
        <v>61200</v>
      </c>
    </row>
    <row r="201" spans="1:6">
      <c r="A201">
        <v>73</v>
      </c>
      <c r="B201">
        <v>612</v>
      </c>
      <c r="C201" t="s">
        <v>63</v>
      </c>
      <c r="D201" t="s">
        <v>938</v>
      </c>
      <c r="E201" s="68" t="str">
        <f t="shared" si="8"/>
        <v>20170821 16:47:43.665000</v>
      </c>
      <c r="F201" s="69">
        <f t="shared" si="9"/>
        <v>44676</v>
      </c>
    </row>
    <row r="202" spans="1:6">
      <c r="A202">
        <v>143</v>
      </c>
      <c r="B202">
        <v>612</v>
      </c>
      <c r="C202" t="s">
        <v>63</v>
      </c>
      <c r="D202" t="s">
        <v>938</v>
      </c>
      <c r="E202" s="68" t="str">
        <f t="shared" si="8"/>
        <v>20170821 16:47:43.665000</v>
      </c>
      <c r="F202" s="69">
        <f t="shared" si="9"/>
        <v>87516</v>
      </c>
    </row>
    <row r="203" spans="1:6">
      <c r="A203">
        <v>82</v>
      </c>
      <c r="B203">
        <v>612</v>
      </c>
      <c r="C203" t="s">
        <v>63</v>
      </c>
      <c r="D203" t="s">
        <v>938</v>
      </c>
      <c r="E203" s="68" t="str">
        <f t="shared" si="8"/>
        <v>20170821 16:47:43.665000</v>
      </c>
      <c r="F203" s="69">
        <f t="shared" si="9"/>
        <v>50184</v>
      </c>
    </row>
    <row r="204" spans="1:6">
      <c r="A204">
        <v>143</v>
      </c>
      <c r="B204">
        <v>612</v>
      </c>
      <c r="C204" t="s">
        <v>63</v>
      </c>
      <c r="D204" t="s">
        <v>938</v>
      </c>
      <c r="E204" s="68" t="str">
        <f t="shared" si="8"/>
        <v>20170821 16:47:43.665000</v>
      </c>
      <c r="F204" s="69">
        <f t="shared" si="9"/>
        <v>87516</v>
      </c>
    </row>
    <row r="205" spans="1:6">
      <c r="A205">
        <v>204</v>
      </c>
      <c r="B205">
        <v>612</v>
      </c>
      <c r="C205" t="s">
        <v>63</v>
      </c>
      <c r="D205" t="s">
        <v>938</v>
      </c>
      <c r="E205" s="68" t="str">
        <f t="shared" si="8"/>
        <v>20170821 16:47:43.665000</v>
      </c>
      <c r="F205" s="69">
        <f t="shared" si="9"/>
        <v>124848</v>
      </c>
    </row>
    <row r="206" spans="1:6">
      <c r="A206">
        <v>62</v>
      </c>
      <c r="B206">
        <v>612</v>
      </c>
      <c r="C206" t="s">
        <v>63</v>
      </c>
      <c r="D206" t="s">
        <v>938</v>
      </c>
      <c r="E206" s="68" t="str">
        <f t="shared" si="8"/>
        <v>20170821 16:47:43.665000</v>
      </c>
      <c r="F206" s="69">
        <f t="shared" si="9"/>
        <v>37944</v>
      </c>
    </row>
    <row r="207" spans="1:6">
      <c r="A207">
        <v>58</v>
      </c>
      <c r="B207">
        <v>612</v>
      </c>
      <c r="C207" t="s">
        <v>63</v>
      </c>
      <c r="D207" t="s">
        <v>938</v>
      </c>
      <c r="E207" s="68" t="str">
        <f t="shared" si="8"/>
        <v>20170821 16:47:43.665000</v>
      </c>
      <c r="F207" s="69">
        <f t="shared" si="9"/>
        <v>35496</v>
      </c>
    </row>
    <row r="208" spans="1:6">
      <c r="A208">
        <v>62</v>
      </c>
      <c r="B208">
        <v>612</v>
      </c>
      <c r="C208" t="s">
        <v>63</v>
      </c>
      <c r="D208" t="s">
        <v>938</v>
      </c>
      <c r="E208" s="68" t="str">
        <f t="shared" si="8"/>
        <v>20170821 16:47:43.665000</v>
      </c>
      <c r="F208" s="69">
        <f t="shared" si="9"/>
        <v>37944</v>
      </c>
    </row>
    <row r="209" spans="1:6">
      <c r="A209">
        <v>100</v>
      </c>
      <c r="B209">
        <v>612</v>
      </c>
      <c r="C209" t="s">
        <v>63</v>
      </c>
      <c r="D209" t="s">
        <v>938</v>
      </c>
      <c r="E209" s="68" t="str">
        <f t="shared" si="8"/>
        <v>20170821 16:47:43.665000</v>
      </c>
      <c r="F209" s="69">
        <f t="shared" si="9"/>
        <v>61200</v>
      </c>
    </row>
    <row r="210" spans="1:6">
      <c r="A210">
        <v>76</v>
      </c>
      <c r="B210">
        <v>612</v>
      </c>
      <c r="C210" t="s">
        <v>63</v>
      </c>
      <c r="D210" t="s">
        <v>938</v>
      </c>
      <c r="E210" s="68" t="str">
        <f t="shared" si="8"/>
        <v>20170821 16:47:43.665000</v>
      </c>
      <c r="F210" s="69">
        <f t="shared" si="9"/>
        <v>46512</v>
      </c>
    </row>
    <row r="211" spans="1:6">
      <c r="A211">
        <v>130</v>
      </c>
      <c r="B211">
        <v>612</v>
      </c>
      <c r="C211" t="s">
        <v>63</v>
      </c>
      <c r="D211" t="s">
        <v>938</v>
      </c>
      <c r="E211" s="68" t="str">
        <f t="shared" si="8"/>
        <v>20170821 16:47:43.665000</v>
      </c>
      <c r="F211" s="69">
        <f t="shared" si="9"/>
        <v>79560</v>
      </c>
    </row>
    <row r="212" spans="1:6">
      <c r="A212">
        <v>136</v>
      </c>
      <c r="B212">
        <v>612</v>
      </c>
      <c r="C212" t="s">
        <v>63</v>
      </c>
      <c r="D212" t="s">
        <v>938</v>
      </c>
      <c r="E212" s="68" t="str">
        <f t="shared" si="8"/>
        <v>20170821 16:47:43.665000</v>
      </c>
      <c r="F212" s="69">
        <f t="shared" si="9"/>
        <v>83232</v>
      </c>
    </row>
    <row r="213" spans="1:6">
      <c r="A213">
        <v>78</v>
      </c>
      <c r="B213">
        <v>612</v>
      </c>
      <c r="C213" t="s">
        <v>63</v>
      </c>
      <c r="D213" t="s">
        <v>938</v>
      </c>
      <c r="E213" s="68" t="str">
        <f t="shared" si="8"/>
        <v>20170821 16:47:43.665000</v>
      </c>
      <c r="F213" s="69">
        <f t="shared" si="9"/>
        <v>47736</v>
      </c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744"/>
  <sheetViews>
    <sheetView workbookViewId="0">
      <selection activeCell="M7" sqref="M7"/>
    </sheetView>
  </sheetViews>
  <sheetFormatPr defaultRowHeight="12.75"/>
  <sheetData>
    <row r="1" spans="1:5">
      <c r="A1" s="68" t="s">
        <v>57</v>
      </c>
      <c r="B1" s="68" t="s">
        <v>58</v>
      </c>
      <c r="C1" s="68" t="s">
        <v>59</v>
      </c>
      <c r="D1" s="68" t="s">
        <v>60</v>
      </c>
      <c r="E1" s="68" t="s">
        <v>61</v>
      </c>
    </row>
    <row r="2" spans="1:5">
      <c r="A2">
        <v>500</v>
      </c>
      <c r="B2">
        <v>674.5</v>
      </c>
      <c r="C2" t="s">
        <v>63</v>
      </c>
      <c r="D2" t="s">
        <v>504</v>
      </c>
      <c r="E2" s="68" t="str">
        <f t="shared" ref="E2:E65" si="0">LEFT(D2,FIND(" ",D2)-1)&amp;" "&amp;IF((MID(D2,FIND(" ",D2)+1,2))&lt;"23",MID(D2,FIND(" ",D2)+1,2) + 2 - VALUE(MID(D2,28,1)),"0"&amp;"0")&amp;MID(D2,FIND(" ",D2)+3,13)</f>
        <v>20170814 9:00:36.486000</v>
      </c>
    </row>
    <row r="3" spans="1:5">
      <c r="A3">
        <v>17</v>
      </c>
      <c r="B3">
        <v>676.5</v>
      </c>
      <c r="C3" t="s">
        <v>70</v>
      </c>
      <c r="D3" t="s">
        <v>505</v>
      </c>
      <c r="E3" s="68" t="str">
        <f t="shared" si="0"/>
        <v>20170814 9:20:15.087700</v>
      </c>
    </row>
    <row r="4" spans="1:5">
      <c r="A4">
        <v>1</v>
      </c>
      <c r="B4">
        <v>676.5</v>
      </c>
      <c r="C4" t="s">
        <v>65</v>
      </c>
      <c r="D4" t="s">
        <v>506</v>
      </c>
      <c r="E4" s="68" t="str">
        <f t="shared" si="0"/>
        <v>20170814 9:20:15.885000</v>
      </c>
    </row>
    <row r="5" spans="1:5">
      <c r="A5">
        <v>13</v>
      </c>
      <c r="B5">
        <v>676.5</v>
      </c>
      <c r="C5" t="s">
        <v>65</v>
      </c>
      <c r="D5" t="s">
        <v>507</v>
      </c>
      <c r="E5" s="68" t="str">
        <f t="shared" si="0"/>
        <v>20170814 9:20:24.640000</v>
      </c>
    </row>
    <row r="6" spans="1:5">
      <c r="A6">
        <v>125</v>
      </c>
      <c r="B6">
        <v>676.5</v>
      </c>
      <c r="C6" t="s">
        <v>63</v>
      </c>
      <c r="D6" t="s">
        <v>508</v>
      </c>
      <c r="E6" s="68" t="str">
        <f t="shared" si="0"/>
        <v>20170814 9:20:56.375000</v>
      </c>
    </row>
    <row r="7" spans="1:5">
      <c r="A7">
        <v>51</v>
      </c>
      <c r="B7">
        <v>676.5</v>
      </c>
      <c r="C7" t="s">
        <v>63</v>
      </c>
      <c r="D7" t="s">
        <v>509</v>
      </c>
      <c r="E7" s="68" t="str">
        <f t="shared" si="0"/>
        <v>20170814 9:21:29.977000</v>
      </c>
    </row>
    <row r="8" spans="1:5">
      <c r="A8">
        <v>43</v>
      </c>
      <c r="B8">
        <v>676.5</v>
      </c>
      <c r="C8" t="s">
        <v>63</v>
      </c>
      <c r="D8" t="s">
        <v>510</v>
      </c>
      <c r="E8" s="68" t="str">
        <f t="shared" si="0"/>
        <v>20170814 9:21:30.021000</v>
      </c>
    </row>
    <row r="9" spans="1:5">
      <c r="A9">
        <v>300</v>
      </c>
      <c r="B9">
        <v>675.5</v>
      </c>
      <c r="C9" t="s">
        <v>63</v>
      </c>
      <c r="D9" t="s">
        <v>511</v>
      </c>
      <c r="E9" s="68" t="str">
        <f t="shared" si="0"/>
        <v>20170814 9:28:42.268000</v>
      </c>
    </row>
    <row r="10" spans="1:5">
      <c r="A10">
        <v>37</v>
      </c>
      <c r="B10">
        <v>675.5</v>
      </c>
      <c r="C10" t="s">
        <v>63</v>
      </c>
      <c r="D10" t="s">
        <v>512</v>
      </c>
      <c r="E10" s="68" t="str">
        <f t="shared" si="0"/>
        <v>20170814 9:30:48.268000</v>
      </c>
    </row>
    <row r="11" spans="1:5">
      <c r="A11">
        <v>84</v>
      </c>
      <c r="B11">
        <v>675.5</v>
      </c>
      <c r="C11" t="s">
        <v>63</v>
      </c>
      <c r="D11" t="s">
        <v>513</v>
      </c>
      <c r="E11" s="68" t="str">
        <f t="shared" si="0"/>
        <v>20170814 9:30:51.268000</v>
      </c>
    </row>
    <row r="12" spans="1:5">
      <c r="A12">
        <v>73</v>
      </c>
      <c r="B12">
        <v>675.5</v>
      </c>
      <c r="C12" t="s">
        <v>63</v>
      </c>
      <c r="D12" t="s">
        <v>514</v>
      </c>
      <c r="E12" s="68" t="str">
        <f t="shared" si="0"/>
        <v>20170814 9:30:54.238000</v>
      </c>
    </row>
    <row r="13" spans="1:5">
      <c r="A13">
        <v>56</v>
      </c>
      <c r="B13">
        <v>675.5</v>
      </c>
      <c r="C13" t="s">
        <v>63</v>
      </c>
      <c r="D13" t="s">
        <v>515</v>
      </c>
      <c r="E13" s="68" t="str">
        <f t="shared" si="0"/>
        <v>20170814 9:30:57.268000</v>
      </c>
    </row>
    <row r="14" spans="1:5">
      <c r="A14">
        <v>11</v>
      </c>
      <c r="B14">
        <v>673</v>
      </c>
      <c r="C14" t="s">
        <v>63</v>
      </c>
      <c r="D14" t="s">
        <v>516</v>
      </c>
      <c r="E14" s="68" t="str">
        <f t="shared" si="0"/>
        <v>20170814 9:48:00.813000</v>
      </c>
    </row>
    <row r="15" spans="1:5">
      <c r="A15">
        <v>95</v>
      </c>
      <c r="B15">
        <v>673</v>
      </c>
      <c r="C15" t="s">
        <v>63</v>
      </c>
      <c r="D15" t="s">
        <v>516</v>
      </c>
      <c r="E15" s="68" t="str">
        <f t="shared" si="0"/>
        <v>20170814 9:48:00.813000</v>
      </c>
    </row>
    <row r="16" spans="1:5">
      <c r="A16">
        <v>100</v>
      </c>
      <c r="B16">
        <v>673</v>
      </c>
      <c r="C16" t="s">
        <v>63</v>
      </c>
      <c r="D16" t="s">
        <v>516</v>
      </c>
      <c r="E16" s="68" t="str">
        <f t="shared" si="0"/>
        <v>20170814 9:48:00.813000</v>
      </c>
    </row>
    <row r="17" spans="1:5">
      <c r="A17">
        <v>148</v>
      </c>
      <c r="B17">
        <v>673</v>
      </c>
      <c r="C17" t="s">
        <v>63</v>
      </c>
      <c r="D17" t="s">
        <v>516</v>
      </c>
      <c r="E17" s="68" t="str">
        <f t="shared" si="0"/>
        <v>20170814 9:48:00.813000</v>
      </c>
    </row>
    <row r="18" spans="1:5">
      <c r="A18">
        <v>137</v>
      </c>
      <c r="B18">
        <v>673</v>
      </c>
      <c r="C18" t="s">
        <v>63</v>
      </c>
      <c r="D18" t="s">
        <v>516</v>
      </c>
      <c r="E18" s="68" t="str">
        <f t="shared" si="0"/>
        <v>20170814 9:48:00.813000</v>
      </c>
    </row>
    <row r="19" spans="1:5">
      <c r="A19">
        <v>4</v>
      </c>
      <c r="B19">
        <v>673</v>
      </c>
      <c r="C19" t="s">
        <v>63</v>
      </c>
      <c r="D19" t="s">
        <v>516</v>
      </c>
      <c r="E19" s="68" t="str">
        <f t="shared" si="0"/>
        <v>20170814 9:48:00.813000</v>
      </c>
    </row>
    <row r="20" spans="1:5">
      <c r="A20">
        <v>5</v>
      </c>
      <c r="B20">
        <v>673</v>
      </c>
      <c r="C20" t="s">
        <v>70</v>
      </c>
      <c r="D20" t="s">
        <v>517</v>
      </c>
      <c r="E20" s="68" t="str">
        <f t="shared" si="0"/>
        <v>20170814 9:48:00.814608</v>
      </c>
    </row>
    <row r="21" spans="1:5">
      <c r="A21">
        <v>245</v>
      </c>
      <c r="B21">
        <v>672.5</v>
      </c>
      <c r="C21" t="s">
        <v>63</v>
      </c>
      <c r="D21" t="s">
        <v>518</v>
      </c>
      <c r="E21" s="68" t="str">
        <f t="shared" si="0"/>
        <v>20170814 9:48:23.695000</v>
      </c>
    </row>
    <row r="22" spans="1:5">
      <c r="A22">
        <v>4</v>
      </c>
      <c r="B22">
        <v>672.5</v>
      </c>
      <c r="C22" t="s">
        <v>65</v>
      </c>
      <c r="D22" t="s">
        <v>519</v>
      </c>
      <c r="E22" s="68" t="str">
        <f t="shared" si="0"/>
        <v>20170814 9:48:23.705000</v>
      </c>
    </row>
    <row r="23" spans="1:5">
      <c r="A23">
        <v>32</v>
      </c>
      <c r="B23">
        <v>672.5</v>
      </c>
      <c r="C23" t="s">
        <v>65</v>
      </c>
      <c r="D23" t="s">
        <v>519</v>
      </c>
      <c r="E23" s="68" t="str">
        <f t="shared" si="0"/>
        <v>20170814 9:48:23.705000</v>
      </c>
    </row>
    <row r="24" spans="1:5">
      <c r="A24">
        <v>11</v>
      </c>
      <c r="B24">
        <v>672.5</v>
      </c>
      <c r="C24" t="s">
        <v>70</v>
      </c>
      <c r="D24" t="s">
        <v>520</v>
      </c>
      <c r="E24" s="68" t="str">
        <f t="shared" si="0"/>
        <v>20170814 9:48:23.705156</v>
      </c>
    </row>
    <row r="25" spans="1:5">
      <c r="A25">
        <v>28</v>
      </c>
      <c r="B25">
        <v>672.5</v>
      </c>
      <c r="C25" t="s">
        <v>67</v>
      </c>
      <c r="D25" t="s">
        <v>520</v>
      </c>
      <c r="E25" s="68" t="str">
        <f t="shared" si="0"/>
        <v>20170814 9:48:23.705156</v>
      </c>
    </row>
    <row r="26" spans="1:5">
      <c r="A26">
        <v>30</v>
      </c>
      <c r="B26">
        <v>672.5</v>
      </c>
      <c r="C26" t="s">
        <v>63</v>
      </c>
      <c r="D26" t="s">
        <v>521</v>
      </c>
      <c r="E26" s="68" t="str">
        <f t="shared" si="0"/>
        <v>20170814 9:48:23.736000</v>
      </c>
    </row>
    <row r="27" spans="1:5">
      <c r="A27">
        <v>245</v>
      </c>
      <c r="B27">
        <v>669</v>
      </c>
      <c r="C27" t="s">
        <v>63</v>
      </c>
      <c r="D27" t="s">
        <v>522</v>
      </c>
      <c r="E27" s="68" t="str">
        <f t="shared" si="0"/>
        <v>20170814 9:52:29.629000</v>
      </c>
    </row>
    <row r="28" spans="1:5">
      <c r="A28">
        <v>43</v>
      </c>
      <c r="B28">
        <v>669</v>
      </c>
      <c r="C28" t="s">
        <v>65</v>
      </c>
      <c r="D28" t="s">
        <v>523</v>
      </c>
      <c r="E28" s="68" t="str">
        <f t="shared" si="0"/>
        <v>20170814 9:52:29.630000</v>
      </c>
    </row>
    <row r="29" spans="1:5">
      <c r="A29">
        <v>25</v>
      </c>
      <c r="B29">
        <v>669</v>
      </c>
      <c r="C29" t="s">
        <v>70</v>
      </c>
      <c r="D29" t="s">
        <v>524</v>
      </c>
      <c r="E29" s="68" t="str">
        <f t="shared" si="0"/>
        <v>20170814 9:52:29.631161</v>
      </c>
    </row>
    <row r="30" spans="1:5">
      <c r="A30">
        <v>37</v>
      </c>
      <c r="B30">
        <v>669</v>
      </c>
      <c r="C30" t="s">
        <v>67</v>
      </c>
      <c r="D30" t="s">
        <v>525</v>
      </c>
      <c r="E30" s="68" t="str">
        <f t="shared" si="0"/>
        <v>20170814 9:52:29.631377</v>
      </c>
    </row>
    <row r="31" spans="1:5">
      <c r="A31">
        <v>82</v>
      </c>
      <c r="B31">
        <v>669</v>
      </c>
      <c r="C31" t="s">
        <v>63</v>
      </c>
      <c r="D31" t="s">
        <v>526</v>
      </c>
      <c r="E31" s="68" t="str">
        <f t="shared" si="0"/>
        <v>20170814 9:56:31.660000</v>
      </c>
    </row>
    <row r="32" spans="1:5">
      <c r="A32">
        <v>33</v>
      </c>
      <c r="B32">
        <v>669</v>
      </c>
      <c r="C32" t="s">
        <v>63</v>
      </c>
      <c r="D32" t="s">
        <v>526</v>
      </c>
      <c r="E32" s="68" t="str">
        <f t="shared" si="0"/>
        <v>20170814 9:56:31.660000</v>
      </c>
    </row>
    <row r="33" spans="1:5">
      <c r="A33">
        <v>63</v>
      </c>
      <c r="B33">
        <v>669</v>
      </c>
      <c r="C33" t="s">
        <v>63</v>
      </c>
      <c r="D33" t="s">
        <v>526</v>
      </c>
      <c r="E33" s="68" t="str">
        <f t="shared" si="0"/>
        <v>20170814 9:56:31.660000</v>
      </c>
    </row>
    <row r="34" spans="1:5">
      <c r="A34">
        <v>413</v>
      </c>
      <c r="B34">
        <v>669</v>
      </c>
      <c r="C34" t="s">
        <v>63</v>
      </c>
      <c r="D34" t="s">
        <v>526</v>
      </c>
      <c r="E34" s="68" t="str">
        <f t="shared" si="0"/>
        <v>20170814 9:56:31.660000</v>
      </c>
    </row>
    <row r="35" spans="1:5">
      <c r="A35">
        <v>409</v>
      </c>
      <c r="B35">
        <v>669</v>
      </c>
      <c r="C35" t="s">
        <v>63</v>
      </c>
      <c r="D35" t="s">
        <v>527</v>
      </c>
      <c r="E35" s="68" t="str">
        <f t="shared" si="0"/>
        <v>20170814 9:56:37.069000</v>
      </c>
    </row>
    <row r="36" spans="1:5">
      <c r="A36">
        <v>50</v>
      </c>
      <c r="B36">
        <v>665</v>
      </c>
      <c r="C36" t="s">
        <v>63</v>
      </c>
      <c r="D36" t="s">
        <v>528</v>
      </c>
      <c r="E36" s="68" t="str">
        <f t="shared" si="0"/>
        <v>20170814 10:05:07.589000</v>
      </c>
    </row>
    <row r="37" spans="1:5">
      <c r="A37">
        <v>43</v>
      </c>
      <c r="B37">
        <v>665</v>
      </c>
      <c r="C37" t="s">
        <v>65</v>
      </c>
      <c r="D37" t="s">
        <v>529</v>
      </c>
      <c r="E37" s="68" t="str">
        <f t="shared" si="0"/>
        <v>20170814 10:05:07.600000</v>
      </c>
    </row>
    <row r="38" spans="1:5">
      <c r="A38">
        <v>4</v>
      </c>
      <c r="B38">
        <v>665</v>
      </c>
      <c r="C38" t="s">
        <v>70</v>
      </c>
      <c r="D38" t="s">
        <v>530</v>
      </c>
      <c r="E38" s="68" t="str">
        <f t="shared" si="0"/>
        <v>20170814 10:05:07.600547</v>
      </c>
    </row>
    <row r="39" spans="1:5">
      <c r="A39">
        <v>6</v>
      </c>
      <c r="B39">
        <v>665</v>
      </c>
      <c r="C39" t="s">
        <v>67</v>
      </c>
      <c r="D39" t="s">
        <v>531</v>
      </c>
      <c r="E39" s="68" t="str">
        <f t="shared" si="0"/>
        <v>20170814 10:05:07.600550</v>
      </c>
    </row>
    <row r="40" spans="1:5">
      <c r="A40">
        <v>14</v>
      </c>
      <c r="B40">
        <v>665</v>
      </c>
      <c r="C40" t="s">
        <v>70</v>
      </c>
      <c r="D40" t="s">
        <v>532</v>
      </c>
      <c r="E40" s="68" t="str">
        <f t="shared" si="0"/>
        <v>20170814 10:05:07.600607</v>
      </c>
    </row>
    <row r="41" spans="1:5">
      <c r="A41">
        <v>14</v>
      </c>
      <c r="B41">
        <v>665</v>
      </c>
      <c r="C41" t="s">
        <v>67</v>
      </c>
      <c r="D41" t="s">
        <v>533</v>
      </c>
      <c r="E41" s="68" t="str">
        <f t="shared" si="0"/>
        <v>20170814 10:05:07.600619</v>
      </c>
    </row>
    <row r="42" spans="1:5">
      <c r="A42">
        <v>4</v>
      </c>
      <c r="B42">
        <v>665</v>
      </c>
      <c r="C42" t="s">
        <v>70</v>
      </c>
      <c r="D42" t="s">
        <v>534</v>
      </c>
      <c r="E42" s="68" t="str">
        <f t="shared" si="0"/>
        <v>20170814 10:05:07.600704</v>
      </c>
    </row>
    <row r="43" spans="1:5">
      <c r="A43">
        <v>17</v>
      </c>
      <c r="B43">
        <v>665</v>
      </c>
      <c r="C43" t="s">
        <v>67</v>
      </c>
      <c r="D43" t="s">
        <v>535</v>
      </c>
      <c r="E43" s="68" t="str">
        <f t="shared" si="0"/>
        <v>20170814 10:05:07.628335</v>
      </c>
    </row>
    <row r="44" spans="1:5">
      <c r="A44">
        <v>37</v>
      </c>
      <c r="B44">
        <v>665</v>
      </c>
      <c r="C44" t="s">
        <v>63</v>
      </c>
      <c r="D44" t="s">
        <v>536</v>
      </c>
      <c r="E44" s="68" t="str">
        <f t="shared" si="0"/>
        <v>20170814 10:05:07.629000</v>
      </c>
    </row>
    <row r="45" spans="1:5">
      <c r="A45">
        <v>1</v>
      </c>
      <c r="B45">
        <v>665</v>
      </c>
      <c r="C45" t="s">
        <v>63</v>
      </c>
      <c r="D45" t="s">
        <v>537</v>
      </c>
      <c r="E45" s="68" t="str">
        <f t="shared" si="0"/>
        <v>20170814 10:05:07.650000</v>
      </c>
    </row>
    <row r="46" spans="1:5">
      <c r="A46">
        <v>132</v>
      </c>
      <c r="B46">
        <v>665</v>
      </c>
      <c r="C46" t="s">
        <v>63</v>
      </c>
      <c r="D46" t="s">
        <v>538</v>
      </c>
      <c r="E46" s="68" t="str">
        <f t="shared" si="0"/>
        <v>20170814 10:05:07.748000</v>
      </c>
    </row>
    <row r="47" spans="1:5">
      <c r="A47">
        <v>25</v>
      </c>
      <c r="B47">
        <v>665</v>
      </c>
      <c r="C47" t="s">
        <v>63</v>
      </c>
      <c r="D47" t="s">
        <v>538</v>
      </c>
      <c r="E47" s="68" t="str">
        <f t="shared" si="0"/>
        <v>20170814 10:05:07.748000</v>
      </c>
    </row>
    <row r="48" spans="1:5">
      <c r="A48">
        <v>3</v>
      </c>
      <c r="B48">
        <v>665</v>
      </c>
      <c r="C48" t="s">
        <v>65</v>
      </c>
      <c r="D48" t="s">
        <v>539</v>
      </c>
      <c r="E48" s="68" t="str">
        <f t="shared" si="0"/>
        <v>20170814 10:05:07.758000</v>
      </c>
    </row>
    <row r="49" spans="1:5">
      <c r="A49">
        <v>32</v>
      </c>
      <c r="B49">
        <v>661</v>
      </c>
      <c r="C49" t="s">
        <v>70</v>
      </c>
      <c r="D49" t="s">
        <v>540</v>
      </c>
      <c r="E49" s="68" t="str">
        <f t="shared" si="0"/>
        <v>20170814 10:24:09.893390</v>
      </c>
    </row>
    <row r="50" spans="1:5">
      <c r="A50">
        <v>32</v>
      </c>
      <c r="B50">
        <v>661</v>
      </c>
      <c r="C50" t="s">
        <v>70</v>
      </c>
      <c r="D50" t="s">
        <v>541</v>
      </c>
      <c r="E50" s="68" t="str">
        <f t="shared" si="0"/>
        <v>20170814 10:24:31.860483</v>
      </c>
    </row>
    <row r="51" spans="1:5">
      <c r="A51">
        <v>38</v>
      </c>
      <c r="B51">
        <v>661</v>
      </c>
      <c r="C51" t="s">
        <v>67</v>
      </c>
      <c r="D51" t="s">
        <v>542</v>
      </c>
      <c r="E51" s="68" t="str">
        <f t="shared" si="0"/>
        <v>20170814 10:24:31.898014</v>
      </c>
    </row>
    <row r="52" spans="1:5">
      <c r="A52">
        <v>32</v>
      </c>
      <c r="B52">
        <v>661</v>
      </c>
      <c r="C52" t="s">
        <v>70</v>
      </c>
      <c r="D52" t="s">
        <v>543</v>
      </c>
      <c r="E52" s="68" t="str">
        <f t="shared" si="0"/>
        <v>20170814 10:27:00.974354</v>
      </c>
    </row>
    <row r="53" spans="1:5">
      <c r="A53">
        <v>38</v>
      </c>
      <c r="B53">
        <v>661</v>
      </c>
      <c r="C53" t="s">
        <v>67</v>
      </c>
      <c r="D53" t="s">
        <v>544</v>
      </c>
      <c r="E53" s="68" t="str">
        <f t="shared" si="0"/>
        <v>20170814 10:27:00.974447</v>
      </c>
    </row>
    <row r="54" spans="1:5">
      <c r="A54">
        <v>278</v>
      </c>
      <c r="B54">
        <v>661</v>
      </c>
      <c r="C54" t="s">
        <v>63</v>
      </c>
      <c r="D54" t="s">
        <v>545</v>
      </c>
      <c r="E54" s="68" t="str">
        <f t="shared" si="0"/>
        <v>20170814 10:27:00.993000</v>
      </c>
    </row>
    <row r="55" spans="1:5">
      <c r="A55">
        <v>74</v>
      </c>
      <c r="B55">
        <v>661</v>
      </c>
      <c r="C55" t="s">
        <v>63</v>
      </c>
      <c r="D55" t="s">
        <v>546</v>
      </c>
      <c r="E55" s="68" t="str">
        <f t="shared" si="0"/>
        <v>20170814 10:32:51.460000</v>
      </c>
    </row>
    <row r="56" spans="1:5">
      <c r="A56">
        <v>205</v>
      </c>
      <c r="B56">
        <v>661</v>
      </c>
      <c r="C56" t="s">
        <v>63</v>
      </c>
      <c r="D56" t="s">
        <v>547</v>
      </c>
      <c r="E56" s="68" t="str">
        <f t="shared" si="0"/>
        <v>20170814 10:32:52.358000</v>
      </c>
    </row>
    <row r="57" spans="1:5">
      <c r="A57">
        <v>60</v>
      </c>
      <c r="B57">
        <v>661</v>
      </c>
      <c r="C57" t="s">
        <v>63</v>
      </c>
      <c r="D57" t="s">
        <v>548</v>
      </c>
      <c r="E57" s="68" t="str">
        <f t="shared" si="0"/>
        <v>20170814 10:32:52.386000</v>
      </c>
    </row>
    <row r="58" spans="1:5">
      <c r="A58">
        <v>1</v>
      </c>
      <c r="B58">
        <v>661</v>
      </c>
      <c r="C58" t="s">
        <v>63</v>
      </c>
      <c r="D58" t="s">
        <v>549</v>
      </c>
      <c r="E58" s="68" t="str">
        <f t="shared" si="0"/>
        <v>20170814 10:32:58.100000</v>
      </c>
    </row>
    <row r="59" spans="1:5">
      <c r="A59">
        <v>160</v>
      </c>
      <c r="B59">
        <v>661</v>
      </c>
      <c r="C59" t="s">
        <v>63</v>
      </c>
      <c r="D59" t="s">
        <v>550</v>
      </c>
      <c r="E59" s="68" t="str">
        <f t="shared" si="0"/>
        <v>20170814 10:32:59.761000</v>
      </c>
    </row>
    <row r="60" spans="1:5">
      <c r="A60">
        <v>70</v>
      </c>
      <c r="B60">
        <v>660</v>
      </c>
      <c r="C60" t="s">
        <v>63</v>
      </c>
      <c r="D60" t="s">
        <v>551</v>
      </c>
      <c r="E60" s="68" t="str">
        <f t="shared" si="0"/>
        <v>20170814 10:51:29.417000</v>
      </c>
    </row>
    <row r="61" spans="1:5">
      <c r="A61">
        <v>84</v>
      </c>
      <c r="B61">
        <v>660</v>
      </c>
      <c r="C61" t="s">
        <v>63</v>
      </c>
      <c r="D61" t="s">
        <v>551</v>
      </c>
      <c r="E61" s="68" t="str">
        <f t="shared" si="0"/>
        <v>20170814 10:51:29.417000</v>
      </c>
    </row>
    <row r="62" spans="1:5">
      <c r="A62">
        <v>15</v>
      </c>
      <c r="B62">
        <v>660</v>
      </c>
      <c r="C62" t="s">
        <v>63</v>
      </c>
      <c r="D62" t="s">
        <v>551</v>
      </c>
      <c r="E62" s="68" t="str">
        <f t="shared" si="0"/>
        <v>20170814 10:51:29.417000</v>
      </c>
    </row>
    <row r="63" spans="1:5">
      <c r="A63">
        <v>31</v>
      </c>
      <c r="B63">
        <v>660</v>
      </c>
      <c r="C63" t="s">
        <v>63</v>
      </c>
      <c r="D63" t="s">
        <v>551</v>
      </c>
      <c r="E63" s="68" t="str">
        <f t="shared" si="0"/>
        <v>20170814 10:51:29.417000</v>
      </c>
    </row>
    <row r="64" spans="1:5">
      <c r="A64">
        <v>43</v>
      </c>
      <c r="B64">
        <v>661</v>
      </c>
      <c r="C64" t="s">
        <v>70</v>
      </c>
      <c r="D64" t="s">
        <v>552</v>
      </c>
      <c r="E64" s="68" t="str">
        <f t="shared" si="0"/>
        <v>20170814 11:33:48.675417</v>
      </c>
    </row>
    <row r="65" spans="1:5">
      <c r="A65">
        <v>80</v>
      </c>
      <c r="B65">
        <v>661.5</v>
      </c>
      <c r="C65" t="s">
        <v>63</v>
      </c>
      <c r="D65" t="s">
        <v>553</v>
      </c>
      <c r="E65" s="68" t="str">
        <f t="shared" si="0"/>
        <v>20170814 11:34:14.316000</v>
      </c>
    </row>
    <row r="66" spans="1:5">
      <c r="A66">
        <v>91</v>
      </c>
      <c r="B66">
        <v>661.5</v>
      </c>
      <c r="C66" t="s">
        <v>63</v>
      </c>
      <c r="D66" t="s">
        <v>553</v>
      </c>
      <c r="E66" s="68" t="str">
        <f t="shared" ref="E66:E129" si="1">LEFT(D66,FIND(" ",D66)-1)&amp;" "&amp;IF((MID(D66,FIND(" ",D66)+1,2))&lt;"23",MID(D66,FIND(" ",D66)+1,2) + 2 - VALUE(MID(D66,28,1)),"0"&amp;"0")&amp;MID(D66,FIND(" ",D66)+3,13)</f>
        <v>20170814 11:34:14.316000</v>
      </c>
    </row>
    <row r="67" spans="1:5">
      <c r="A67">
        <v>91</v>
      </c>
      <c r="B67">
        <v>661.5</v>
      </c>
      <c r="C67" t="s">
        <v>63</v>
      </c>
      <c r="D67" t="s">
        <v>553</v>
      </c>
      <c r="E67" s="68" t="str">
        <f t="shared" si="1"/>
        <v>20170814 11:34:14.316000</v>
      </c>
    </row>
    <row r="68" spans="1:5">
      <c r="A68">
        <v>165</v>
      </c>
      <c r="B68">
        <v>661.5</v>
      </c>
      <c r="C68" t="s">
        <v>63</v>
      </c>
      <c r="D68" t="s">
        <v>553</v>
      </c>
      <c r="E68" s="68" t="str">
        <f t="shared" si="1"/>
        <v>20170814 11:34:14.316000</v>
      </c>
    </row>
    <row r="69" spans="1:5">
      <c r="A69">
        <v>141</v>
      </c>
      <c r="B69">
        <v>661.5</v>
      </c>
      <c r="C69" t="s">
        <v>63</v>
      </c>
      <c r="D69" t="s">
        <v>553</v>
      </c>
      <c r="E69" s="68" t="str">
        <f t="shared" si="1"/>
        <v>20170814 11:34:14.316000</v>
      </c>
    </row>
    <row r="70" spans="1:5">
      <c r="A70">
        <v>100</v>
      </c>
      <c r="B70">
        <v>661.5</v>
      </c>
      <c r="C70" t="s">
        <v>63</v>
      </c>
      <c r="D70" t="s">
        <v>553</v>
      </c>
      <c r="E70" s="68" t="str">
        <f t="shared" si="1"/>
        <v>20170814 11:34:14.316000</v>
      </c>
    </row>
    <row r="71" spans="1:5">
      <c r="A71">
        <v>132</v>
      </c>
      <c r="B71">
        <v>661.5</v>
      </c>
      <c r="C71" t="s">
        <v>63</v>
      </c>
      <c r="D71" t="s">
        <v>553</v>
      </c>
      <c r="E71" s="68" t="str">
        <f t="shared" si="1"/>
        <v>20170814 11:34:14.316000</v>
      </c>
    </row>
    <row r="72" spans="1:5">
      <c r="A72">
        <v>43</v>
      </c>
      <c r="B72">
        <v>661</v>
      </c>
      <c r="C72" t="s">
        <v>70</v>
      </c>
      <c r="D72" t="s">
        <v>554</v>
      </c>
      <c r="E72" s="68" t="str">
        <f t="shared" si="1"/>
        <v>20170814 11:34:14.337314</v>
      </c>
    </row>
    <row r="73" spans="1:5">
      <c r="A73">
        <v>43</v>
      </c>
      <c r="B73">
        <v>661</v>
      </c>
      <c r="C73" t="s">
        <v>70</v>
      </c>
      <c r="D73" t="s">
        <v>555</v>
      </c>
      <c r="E73" s="68" t="str">
        <f t="shared" si="1"/>
        <v>20170814 11:35:19.814031</v>
      </c>
    </row>
    <row r="74" spans="1:5">
      <c r="A74">
        <v>41</v>
      </c>
      <c r="B74">
        <v>660.5</v>
      </c>
      <c r="C74" t="s">
        <v>65</v>
      </c>
      <c r="D74" t="s">
        <v>556</v>
      </c>
      <c r="E74" s="68" t="str">
        <f t="shared" si="1"/>
        <v>20170814 11:35:58.407000</v>
      </c>
    </row>
    <row r="75" spans="1:5">
      <c r="A75">
        <v>17</v>
      </c>
      <c r="B75">
        <v>660.5</v>
      </c>
      <c r="C75" t="s">
        <v>65</v>
      </c>
      <c r="D75" t="s">
        <v>557</v>
      </c>
      <c r="E75" s="68" t="str">
        <f t="shared" si="1"/>
        <v>20170814 11:35:58.408000</v>
      </c>
    </row>
    <row r="76" spans="1:5">
      <c r="A76">
        <v>33</v>
      </c>
      <c r="B76">
        <v>660.5</v>
      </c>
      <c r="C76" t="s">
        <v>70</v>
      </c>
      <c r="D76" t="s">
        <v>558</v>
      </c>
      <c r="E76" s="68" t="str">
        <f t="shared" si="1"/>
        <v>20170814 11:35:58.408677</v>
      </c>
    </row>
    <row r="77" spans="1:5">
      <c r="A77">
        <v>49</v>
      </c>
      <c r="B77">
        <v>660.5</v>
      </c>
      <c r="C77" t="s">
        <v>67</v>
      </c>
      <c r="D77" t="s">
        <v>559</v>
      </c>
      <c r="E77" s="68" t="str">
        <f t="shared" si="1"/>
        <v>20170814 11:35:58.408683</v>
      </c>
    </row>
    <row r="78" spans="1:5">
      <c r="A78">
        <v>331</v>
      </c>
      <c r="B78">
        <v>660.5</v>
      </c>
      <c r="C78" t="s">
        <v>63</v>
      </c>
      <c r="D78" t="s">
        <v>560</v>
      </c>
      <c r="E78" s="68" t="str">
        <f t="shared" si="1"/>
        <v>20170814 11:35:58.423000</v>
      </c>
    </row>
    <row r="79" spans="1:5">
      <c r="A79">
        <v>12</v>
      </c>
      <c r="B79">
        <v>665.5</v>
      </c>
      <c r="C79" t="s">
        <v>63</v>
      </c>
      <c r="D79" t="s">
        <v>561</v>
      </c>
      <c r="E79" s="68" t="str">
        <f t="shared" si="1"/>
        <v>20170814 11:52:44.761000</v>
      </c>
    </row>
    <row r="80" spans="1:5">
      <c r="A80">
        <v>213</v>
      </c>
      <c r="B80">
        <v>665.5</v>
      </c>
      <c r="C80" t="s">
        <v>63</v>
      </c>
      <c r="D80" t="s">
        <v>561</v>
      </c>
      <c r="E80" s="68" t="str">
        <f t="shared" si="1"/>
        <v>20170814 11:52:44.761000</v>
      </c>
    </row>
    <row r="81" spans="1:5">
      <c r="A81">
        <v>100</v>
      </c>
      <c r="B81">
        <v>665.5</v>
      </c>
      <c r="C81" t="s">
        <v>63</v>
      </c>
      <c r="D81" t="s">
        <v>561</v>
      </c>
      <c r="E81" s="68" t="str">
        <f t="shared" si="1"/>
        <v>20170814 11:52:44.761000</v>
      </c>
    </row>
    <row r="82" spans="1:5">
      <c r="A82">
        <v>25</v>
      </c>
      <c r="B82">
        <v>665.5</v>
      </c>
      <c r="C82" t="s">
        <v>63</v>
      </c>
      <c r="D82" t="s">
        <v>561</v>
      </c>
      <c r="E82" s="68" t="str">
        <f t="shared" si="1"/>
        <v>20170814 11:52:44.761000</v>
      </c>
    </row>
    <row r="83" spans="1:5">
      <c r="A83">
        <v>113</v>
      </c>
      <c r="B83">
        <v>662</v>
      </c>
      <c r="C83" t="s">
        <v>63</v>
      </c>
      <c r="D83" t="s">
        <v>562</v>
      </c>
      <c r="E83" s="68" t="str">
        <f t="shared" si="1"/>
        <v>20170814 12:15:00.365000</v>
      </c>
    </row>
    <row r="84" spans="1:5">
      <c r="A84">
        <v>168</v>
      </c>
      <c r="B84">
        <v>662</v>
      </c>
      <c r="C84" t="s">
        <v>63</v>
      </c>
      <c r="D84" t="s">
        <v>562</v>
      </c>
      <c r="E84" s="68" t="str">
        <f t="shared" si="1"/>
        <v>20170814 12:15:00.365000</v>
      </c>
    </row>
    <row r="85" spans="1:5">
      <c r="A85">
        <v>4</v>
      </c>
      <c r="B85">
        <v>662</v>
      </c>
      <c r="C85" t="s">
        <v>65</v>
      </c>
      <c r="D85" t="s">
        <v>563</v>
      </c>
      <c r="E85" s="68" t="str">
        <f t="shared" si="1"/>
        <v>20170814 12:15:00.375000</v>
      </c>
    </row>
    <row r="86" spans="1:5">
      <c r="A86">
        <v>16</v>
      </c>
      <c r="B86">
        <v>662</v>
      </c>
      <c r="C86" t="s">
        <v>65</v>
      </c>
      <c r="D86" t="s">
        <v>563</v>
      </c>
      <c r="E86" s="68" t="str">
        <f t="shared" si="1"/>
        <v>20170814 12:15:00.375000</v>
      </c>
    </row>
    <row r="87" spans="1:5">
      <c r="A87">
        <v>29</v>
      </c>
      <c r="B87">
        <v>662</v>
      </c>
      <c r="C87" t="s">
        <v>65</v>
      </c>
      <c r="D87" t="s">
        <v>563</v>
      </c>
      <c r="E87" s="68" t="str">
        <f t="shared" si="1"/>
        <v>20170814 12:15:00.375000</v>
      </c>
    </row>
    <row r="88" spans="1:5">
      <c r="A88">
        <v>12</v>
      </c>
      <c r="B88">
        <v>662</v>
      </c>
      <c r="C88" t="s">
        <v>67</v>
      </c>
      <c r="D88" t="s">
        <v>564</v>
      </c>
      <c r="E88" s="68" t="str">
        <f t="shared" si="1"/>
        <v>20170814 12:15:00.375200</v>
      </c>
    </row>
    <row r="89" spans="1:5">
      <c r="A89">
        <v>8</v>
      </c>
      <c r="B89">
        <v>662</v>
      </c>
      <c r="C89" t="s">
        <v>70</v>
      </c>
      <c r="D89" t="s">
        <v>565</v>
      </c>
      <c r="E89" s="68" t="str">
        <f t="shared" si="1"/>
        <v>20170814 12:15:00.375211</v>
      </c>
    </row>
    <row r="90" spans="1:5">
      <c r="A90">
        <v>2</v>
      </c>
      <c r="B90">
        <v>662</v>
      </c>
      <c r="C90" t="s">
        <v>70</v>
      </c>
      <c r="D90" t="s">
        <v>566</v>
      </c>
      <c r="E90" s="68" t="str">
        <f t="shared" si="1"/>
        <v>20170814 12:15:00.375248</v>
      </c>
    </row>
    <row r="91" spans="1:5">
      <c r="A91">
        <v>30</v>
      </c>
      <c r="B91">
        <v>662</v>
      </c>
      <c r="C91" t="s">
        <v>67</v>
      </c>
      <c r="D91" t="s">
        <v>567</v>
      </c>
      <c r="E91" s="68" t="str">
        <f t="shared" si="1"/>
        <v>20170814 12:15:00.375258</v>
      </c>
    </row>
    <row r="92" spans="1:5">
      <c r="A92">
        <v>18</v>
      </c>
      <c r="B92">
        <v>662</v>
      </c>
      <c r="C92" t="s">
        <v>70</v>
      </c>
      <c r="D92" t="s">
        <v>568</v>
      </c>
      <c r="E92" s="68" t="str">
        <f t="shared" si="1"/>
        <v>20170814 12:15:00.375269</v>
      </c>
    </row>
    <row r="93" spans="1:5">
      <c r="A93">
        <v>223</v>
      </c>
      <c r="B93">
        <v>666</v>
      </c>
      <c r="C93" t="s">
        <v>63</v>
      </c>
      <c r="D93" t="s">
        <v>569</v>
      </c>
      <c r="E93" s="68" t="str">
        <f t="shared" si="1"/>
        <v>20170814 13:21:13.071000</v>
      </c>
    </row>
    <row r="94" spans="1:5">
      <c r="A94">
        <v>90</v>
      </c>
      <c r="B94">
        <v>666</v>
      </c>
      <c r="C94" t="s">
        <v>63</v>
      </c>
      <c r="D94" t="s">
        <v>569</v>
      </c>
      <c r="E94" s="68" t="str">
        <f t="shared" si="1"/>
        <v>20170814 13:21:13.071000</v>
      </c>
    </row>
    <row r="95" spans="1:5">
      <c r="A95">
        <v>100</v>
      </c>
      <c r="B95">
        <v>666</v>
      </c>
      <c r="C95" t="s">
        <v>63</v>
      </c>
      <c r="D95" t="s">
        <v>569</v>
      </c>
      <c r="E95" s="68" t="str">
        <f t="shared" si="1"/>
        <v>20170814 13:21:13.071000</v>
      </c>
    </row>
    <row r="96" spans="1:5">
      <c r="A96">
        <v>100</v>
      </c>
      <c r="B96">
        <v>666</v>
      </c>
      <c r="C96" t="s">
        <v>63</v>
      </c>
      <c r="D96" t="s">
        <v>569</v>
      </c>
      <c r="E96" s="68" t="str">
        <f t="shared" si="1"/>
        <v>20170814 13:21:13.071000</v>
      </c>
    </row>
    <row r="97" spans="1:5">
      <c r="A97">
        <v>148</v>
      </c>
      <c r="B97">
        <v>666</v>
      </c>
      <c r="C97" t="s">
        <v>63</v>
      </c>
      <c r="D97" t="s">
        <v>569</v>
      </c>
      <c r="E97" s="68" t="str">
        <f t="shared" si="1"/>
        <v>20170814 13:21:13.071000</v>
      </c>
    </row>
    <row r="98" spans="1:5">
      <c r="A98">
        <v>78</v>
      </c>
      <c r="B98">
        <v>666</v>
      </c>
      <c r="C98" t="s">
        <v>63</v>
      </c>
      <c r="D98" t="s">
        <v>569</v>
      </c>
      <c r="E98" s="68" t="str">
        <f t="shared" si="1"/>
        <v>20170814 13:21:13.071000</v>
      </c>
    </row>
    <row r="99" spans="1:5">
      <c r="A99">
        <v>90</v>
      </c>
      <c r="B99">
        <v>666</v>
      </c>
      <c r="C99" t="s">
        <v>63</v>
      </c>
      <c r="D99" t="s">
        <v>569</v>
      </c>
      <c r="E99" s="68" t="str">
        <f t="shared" si="1"/>
        <v>20170814 13:21:13.071000</v>
      </c>
    </row>
    <row r="100" spans="1:5">
      <c r="A100">
        <v>171</v>
      </c>
      <c r="B100">
        <v>666</v>
      </c>
      <c r="C100" t="s">
        <v>63</v>
      </c>
      <c r="D100" t="s">
        <v>570</v>
      </c>
      <c r="E100" s="68" t="str">
        <f t="shared" si="1"/>
        <v>20170814 13:21:13.091000</v>
      </c>
    </row>
    <row r="101" spans="1:5">
      <c r="A101">
        <v>6</v>
      </c>
      <c r="B101">
        <v>666</v>
      </c>
      <c r="C101" t="s">
        <v>63</v>
      </c>
      <c r="D101" t="s">
        <v>571</v>
      </c>
      <c r="E101" s="68" t="str">
        <f t="shared" si="1"/>
        <v>20170814 13:23:24.350000</v>
      </c>
    </row>
    <row r="102" spans="1:5">
      <c r="A102">
        <v>65</v>
      </c>
      <c r="B102">
        <v>666</v>
      </c>
      <c r="C102" t="s">
        <v>63</v>
      </c>
      <c r="D102" t="s">
        <v>571</v>
      </c>
      <c r="E102" s="68" t="str">
        <f t="shared" si="1"/>
        <v>20170814 13:23:24.350000</v>
      </c>
    </row>
    <row r="103" spans="1:5">
      <c r="A103">
        <v>100</v>
      </c>
      <c r="B103">
        <v>666</v>
      </c>
      <c r="C103" t="s">
        <v>63</v>
      </c>
      <c r="D103" t="s">
        <v>571</v>
      </c>
      <c r="E103" s="68" t="str">
        <f t="shared" si="1"/>
        <v>20170814 13:23:24.350000</v>
      </c>
    </row>
    <row r="104" spans="1:5">
      <c r="A104">
        <v>100</v>
      </c>
      <c r="B104">
        <v>666</v>
      </c>
      <c r="C104" t="s">
        <v>63</v>
      </c>
      <c r="D104" t="s">
        <v>571</v>
      </c>
      <c r="E104" s="68" t="str">
        <f t="shared" si="1"/>
        <v>20170814 13:23:24.350000</v>
      </c>
    </row>
    <row r="105" spans="1:5">
      <c r="A105">
        <v>84</v>
      </c>
      <c r="B105">
        <v>666</v>
      </c>
      <c r="C105" t="s">
        <v>63</v>
      </c>
      <c r="D105" t="s">
        <v>571</v>
      </c>
      <c r="E105" s="68" t="str">
        <f t="shared" si="1"/>
        <v>20170814 13:23:24.350000</v>
      </c>
    </row>
    <row r="106" spans="1:5">
      <c r="A106">
        <v>83</v>
      </c>
      <c r="B106">
        <v>666</v>
      </c>
      <c r="C106" t="s">
        <v>63</v>
      </c>
      <c r="D106" t="s">
        <v>571</v>
      </c>
      <c r="E106" s="68" t="str">
        <f t="shared" si="1"/>
        <v>20170814 13:23:24.350000</v>
      </c>
    </row>
    <row r="107" spans="1:5">
      <c r="A107">
        <v>90</v>
      </c>
      <c r="B107">
        <v>666</v>
      </c>
      <c r="C107" t="s">
        <v>63</v>
      </c>
      <c r="D107" t="s">
        <v>571</v>
      </c>
      <c r="E107" s="68" t="str">
        <f t="shared" si="1"/>
        <v>20170814 13:23:24.350000</v>
      </c>
    </row>
    <row r="108" spans="1:5">
      <c r="A108">
        <v>159</v>
      </c>
      <c r="B108">
        <v>666</v>
      </c>
      <c r="C108" t="s">
        <v>63</v>
      </c>
      <c r="D108" t="s">
        <v>571</v>
      </c>
      <c r="E108" s="68" t="str">
        <f t="shared" si="1"/>
        <v>20170814 13:23:24.350000</v>
      </c>
    </row>
    <row r="109" spans="1:5">
      <c r="A109">
        <v>313</v>
      </c>
      <c r="B109">
        <v>666</v>
      </c>
      <c r="C109" t="s">
        <v>63</v>
      </c>
      <c r="D109" t="s">
        <v>571</v>
      </c>
      <c r="E109" s="68" t="str">
        <f t="shared" si="1"/>
        <v>20170814 13:23:24.350000</v>
      </c>
    </row>
    <row r="110" spans="1:5">
      <c r="A110">
        <v>194</v>
      </c>
      <c r="B110">
        <v>669</v>
      </c>
      <c r="C110" t="s">
        <v>63</v>
      </c>
      <c r="D110" t="s">
        <v>572</v>
      </c>
      <c r="E110" s="68" t="str">
        <f t="shared" si="1"/>
        <v>20170814 13:43:38.824000</v>
      </c>
    </row>
    <row r="111" spans="1:5">
      <c r="A111">
        <v>500</v>
      </c>
      <c r="B111">
        <v>669</v>
      </c>
      <c r="C111" t="s">
        <v>63</v>
      </c>
      <c r="D111" t="s">
        <v>572</v>
      </c>
      <c r="E111" s="68" t="str">
        <f t="shared" si="1"/>
        <v>20170814 13:43:38.824000</v>
      </c>
    </row>
    <row r="112" spans="1:5">
      <c r="A112">
        <v>156</v>
      </c>
      <c r="B112">
        <v>669</v>
      </c>
      <c r="C112" t="s">
        <v>63</v>
      </c>
      <c r="D112" t="s">
        <v>572</v>
      </c>
      <c r="E112" s="68" t="str">
        <f t="shared" si="1"/>
        <v>20170814 13:43:38.824000</v>
      </c>
    </row>
    <row r="113" spans="1:5">
      <c r="A113">
        <v>32</v>
      </c>
      <c r="B113">
        <v>673</v>
      </c>
      <c r="C113" t="s">
        <v>63</v>
      </c>
      <c r="D113" t="s">
        <v>573</v>
      </c>
      <c r="E113" s="68" t="str">
        <f t="shared" si="1"/>
        <v>20170814 13:45:45.643000</v>
      </c>
    </row>
    <row r="114" spans="1:5">
      <c r="A114">
        <v>68</v>
      </c>
      <c r="B114">
        <v>673</v>
      </c>
      <c r="C114" t="s">
        <v>63</v>
      </c>
      <c r="D114" t="s">
        <v>573</v>
      </c>
      <c r="E114" s="68" t="str">
        <f t="shared" si="1"/>
        <v>20170814 13:45:45.643000</v>
      </c>
    </row>
    <row r="115" spans="1:5">
      <c r="A115">
        <v>90</v>
      </c>
      <c r="B115">
        <v>673</v>
      </c>
      <c r="C115" t="s">
        <v>63</v>
      </c>
      <c r="D115" t="s">
        <v>573</v>
      </c>
      <c r="E115" s="68" t="str">
        <f t="shared" si="1"/>
        <v>20170814 13:45:45.643000</v>
      </c>
    </row>
    <row r="116" spans="1:5">
      <c r="A116">
        <v>100</v>
      </c>
      <c r="B116">
        <v>673</v>
      </c>
      <c r="C116" t="s">
        <v>63</v>
      </c>
      <c r="D116" t="s">
        <v>573</v>
      </c>
      <c r="E116" s="68" t="str">
        <f t="shared" si="1"/>
        <v>20170814 13:45:45.643000</v>
      </c>
    </row>
    <row r="117" spans="1:5">
      <c r="A117">
        <v>90</v>
      </c>
      <c r="B117">
        <v>673</v>
      </c>
      <c r="C117" t="s">
        <v>63</v>
      </c>
      <c r="D117" t="s">
        <v>573</v>
      </c>
      <c r="E117" s="68" t="str">
        <f t="shared" si="1"/>
        <v>20170814 13:45:45.643000</v>
      </c>
    </row>
    <row r="118" spans="1:5">
      <c r="A118">
        <v>100</v>
      </c>
      <c r="B118">
        <v>673</v>
      </c>
      <c r="C118" t="s">
        <v>63</v>
      </c>
      <c r="D118" t="s">
        <v>573</v>
      </c>
      <c r="E118" s="68" t="str">
        <f t="shared" si="1"/>
        <v>20170814 13:45:45.643000</v>
      </c>
    </row>
    <row r="119" spans="1:5">
      <c r="A119">
        <v>20</v>
      </c>
      <c r="B119">
        <v>673</v>
      </c>
      <c r="C119" t="s">
        <v>63</v>
      </c>
      <c r="D119" t="s">
        <v>573</v>
      </c>
      <c r="E119" s="68" t="str">
        <f t="shared" si="1"/>
        <v>20170814 13:45:45.643000</v>
      </c>
    </row>
    <row r="120" spans="1:5">
      <c r="A120">
        <v>90</v>
      </c>
      <c r="B120">
        <v>668.5</v>
      </c>
      <c r="C120" t="s">
        <v>63</v>
      </c>
      <c r="D120" t="s">
        <v>574</v>
      </c>
      <c r="E120" s="68" t="str">
        <f t="shared" si="1"/>
        <v>20170814 13:49:26.610000</v>
      </c>
    </row>
    <row r="121" spans="1:5">
      <c r="A121">
        <v>90</v>
      </c>
      <c r="B121">
        <v>668.5</v>
      </c>
      <c r="C121" t="s">
        <v>63</v>
      </c>
      <c r="D121" t="s">
        <v>574</v>
      </c>
      <c r="E121" s="68" t="str">
        <f t="shared" si="1"/>
        <v>20170814 13:49:26.610000</v>
      </c>
    </row>
    <row r="122" spans="1:5">
      <c r="A122">
        <v>100</v>
      </c>
      <c r="B122">
        <v>668.5</v>
      </c>
      <c r="C122" t="s">
        <v>63</v>
      </c>
      <c r="D122" t="s">
        <v>574</v>
      </c>
      <c r="E122" s="68" t="str">
        <f t="shared" si="1"/>
        <v>20170814 13:49:26.610000</v>
      </c>
    </row>
    <row r="123" spans="1:5">
      <c r="A123">
        <v>20</v>
      </c>
      <c r="B123">
        <v>668.5</v>
      </c>
      <c r="C123" t="s">
        <v>63</v>
      </c>
      <c r="D123" t="s">
        <v>574</v>
      </c>
      <c r="E123" s="68" t="str">
        <f t="shared" si="1"/>
        <v>20170814 13:49:26.610000</v>
      </c>
    </row>
    <row r="124" spans="1:5">
      <c r="A124">
        <v>202</v>
      </c>
      <c r="B124">
        <v>666.5</v>
      </c>
      <c r="C124" t="s">
        <v>63</v>
      </c>
      <c r="D124" t="s">
        <v>575</v>
      </c>
      <c r="E124" s="68" t="str">
        <f t="shared" si="1"/>
        <v>20170814 14:16:52.375000</v>
      </c>
    </row>
    <row r="125" spans="1:5">
      <c r="A125">
        <v>38</v>
      </c>
      <c r="B125">
        <v>666.5</v>
      </c>
      <c r="C125" t="s">
        <v>63</v>
      </c>
      <c r="D125" t="s">
        <v>576</v>
      </c>
      <c r="E125" s="68" t="str">
        <f t="shared" si="1"/>
        <v>20170814 14:16:52.408000</v>
      </c>
    </row>
    <row r="126" spans="1:5">
      <c r="A126">
        <v>1</v>
      </c>
      <c r="B126">
        <v>666.5</v>
      </c>
      <c r="C126" t="s">
        <v>63</v>
      </c>
      <c r="D126" t="s">
        <v>577</v>
      </c>
      <c r="E126" s="68" t="str">
        <f t="shared" si="1"/>
        <v>20170814 14:16:53.410000</v>
      </c>
    </row>
    <row r="127" spans="1:5">
      <c r="A127">
        <v>259</v>
      </c>
      <c r="B127">
        <v>666.5</v>
      </c>
      <c r="C127" t="s">
        <v>63</v>
      </c>
      <c r="D127" t="s">
        <v>578</v>
      </c>
      <c r="E127" s="68" t="str">
        <f t="shared" si="1"/>
        <v>20170814 14:16:54.094000</v>
      </c>
    </row>
    <row r="128" spans="1:5">
      <c r="A128">
        <v>500</v>
      </c>
      <c r="B128">
        <v>664</v>
      </c>
      <c r="C128" t="s">
        <v>63</v>
      </c>
      <c r="D128" t="s">
        <v>579</v>
      </c>
      <c r="E128" s="68" t="str">
        <f t="shared" si="1"/>
        <v>20170814 14:21:18.420000</v>
      </c>
    </row>
    <row r="129" spans="1:5">
      <c r="A129">
        <v>100</v>
      </c>
      <c r="B129">
        <v>661.5</v>
      </c>
      <c r="C129" t="s">
        <v>63</v>
      </c>
      <c r="D129" t="s">
        <v>580</v>
      </c>
      <c r="E129" s="68" t="str">
        <f t="shared" si="1"/>
        <v>20170814 14:41:50.535000</v>
      </c>
    </row>
    <row r="130" spans="1:5">
      <c r="A130">
        <v>100</v>
      </c>
      <c r="B130">
        <v>661.5</v>
      </c>
      <c r="C130" t="s">
        <v>63</v>
      </c>
      <c r="D130" t="s">
        <v>580</v>
      </c>
      <c r="E130" s="68" t="str">
        <f t="shared" ref="E130:E193" si="2">LEFT(D130,FIND(" ",D130)-1)&amp;" "&amp;IF((MID(D130,FIND(" ",D130)+1,2))&lt;"23",MID(D130,FIND(" ",D130)+1,2) + 2 - VALUE(MID(D130,28,1)),"0"&amp;"0")&amp;MID(D130,FIND(" ",D130)+3,13)</f>
        <v>20170814 14:41:50.535000</v>
      </c>
    </row>
    <row r="131" spans="1:5">
      <c r="A131">
        <v>75</v>
      </c>
      <c r="B131">
        <v>661.5</v>
      </c>
      <c r="C131" t="s">
        <v>63</v>
      </c>
      <c r="D131" t="s">
        <v>580</v>
      </c>
      <c r="E131" s="68" t="str">
        <f t="shared" si="2"/>
        <v>20170814 14:41:50.535000</v>
      </c>
    </row>
    <row r="132" spans="1:5">
      <c r="A132">
        <v>84</v>
      </c>
      <c r="B132">
        <v>661.5</v>
      </c>
      <c r="C132" t="s">
        <v>63</v>
      </c>
      <c r="D132" t="s">
        <v>580</v>
      </c>
      <c r="E132" s="68" t="str">
        <f t="shared" si="2"/>
        <v>20170814 14:41:50.535000</v>
      </c>
    </row>
    <row r="133" spans="1:5">
      <c r="A133">
        <v>90</v>
      </c>
      <c r="B133">
        <v>661.5</v>
      </c>
      <c r="C133" t="s">
        <v>63</v>
      </c>
      <c r="D133" t="s">
        <v>580</v>
      </c>
      <c r="E133" s="68" t="str">
        <f t="shared" si="2"/>
        <v>20170814 14:41:50.535000</v>
      </c>
    </row>
    <row r="134" spans="1:5">
      <c r="A134">
        <v>62</v>
      </c>
      <c r="B134">
        <v>661.5</v>
      </c>
      <c r="C134" t="s">
        <v>63</v>
      </c>
      <c r="D134" t="s">
        <v>580</v>
      </c>
      <c r="E134" s="68" t="str">
        <f t="shared" si="2"/>
        <v>20170814 14:41:50.535000</v>
      </c>
    </row>
    <row r="135" spans="1:5">
      <c r="A135">
        <v>62</v>
      </c>
      <c r="B135">
        <v>661.5</v>
      </c>
      <c r="C135" t="s">
        <v>63</v>
      </c>
      <c r="D135" t="s">
        <v>581</v>
      </c>
      <c r="E135" s="68" t="str">
        <f t="shared" si="2"/>
        <v>20170814 14:41:50.558000</v>
      </c>
    </row>
    <row r="136" spans="1:5">
      <c r="A136">
        <v>135</v>
      </c>
      <c r="B136">
        <v>661.5</v>
      </c>
      <c r="C136" t="s">
        <v>63</v>
      </c>
      <c r="D136" t="s">
        <v>582</v>
      </c>
      <c r="E136" s="68" t="str">
        <f t="shared" si="2"/>
        <v>20170814 14:41:50.560000</v>
      </c>
    </row>
    <row r="137" spans="1:5">
      <c r="A137">
        <v>92</v>
      </c>
      <c r="B137">
        <v>661.5</v>
      </c>
      <c r="C137" t="s">
        <v>63</v>
      </c>
      <c r="D137" t="s">
        <v>583</v>
      </c>
      <c r="E137" s="68" t="str">
        <f t="shared" si="2"/>
        <v>20170814 14:41:50.592000</v>
      </c>
    </row>
    <row r="138" spans="1:5">
      <c r="A138">
        <v>91</v>
      </c>
      <c r="B138">
        <v>660.5</v>
      </c>
      <c r="C138" t="s">
        <v>63</v>
      </c>
      <c r="D138" t="s">
        <v>584</v>
      </c>
      <c r="E138" s="68" t="str">
        <f t="shared" si="2"/>
        <v>20170814 15:02:02.368000</v>
      </c>
    </row>
    <row r="139" spans="1:5">
      <c r="A139">
        <v>131</v>
      </c>
      <c r="B139">
        <v>660.5</v>
      </c>
      <c r="C139" t="s">
        <v>63</v>
      </c>
      <c r="D139" t="s">
        <v>585</v>
      </c>
      <c r="E139" s="68" t="str">
        <f t="shared" si="2"/>
        <v>20170814 15:02:33.853000</v>
      </c>
    </row>
    <row r="140" spans="1:5">
      <c r="A140">
        <v>40</v>
      </c>
      <c r="B140">
        <v>660.5</v>
      </c>
      <c r="C140" t="s">
        <v>63</v>
      </c>
      <c r="D140" t="s">
        <v>586</v>
      </c>
      <c r="E140" s="68" t="str">
        <f t="shared" si="2"/>
        <v>20170814 15:02:42.421000</v>
      </c>
    </row>
    <row r="141" spans="1:5">
      <c r="A141">
        <v>138</v>
      </c>
      <c r="B141">
        <v>660.5</v>
      </c>
      <c r="C141" t="s">
        <v>63</v>
      </c>
      <c r="D141" t="s">
        <v>587</v>
      </c>
      <c r="E141" s="68" t="str">
        <f t="shared" si="2"/>
        <v>20170814 15:05:41.359000</v>
      </c>
    </row>
    <row r="142" spans="1:5">
      <c r="A142">
        <v>85</v>
      </c>
      <c r="B142">
        <v>661.5</v>
      </c>
      <c r="C142" t="s">
        <v>63</v>
      </c>
      <c r="D142" t="s">
        <v>588</v>
      </c>
      <c r="E142" s="68" t="str">
        <f t="shared" si="2"/>
        <v>20170814 15:32:14.365000</v>
      </c>
    </row>
    <row r="143" spans="1:5">
      <c r="A143">
        <v>59</v>
      </c>
      <c r="B143">
        <v>661.5</v>
      </c>
      <c r="C143" t="s">
        <v>63</v>
      </c>
      <c r="D143" t="s">
        <v>588</v>
      </c>
      <c r="E143" s="68" t="str">
        <f t="shared" si="2"/>
        <v>20170814 15:32:14.365000</v>
      </c>
    </row>
    <row r="144" spans="1:5">
      <c r="A144">
        <v>84</v>
      </c>
      <c r="B144">
        <v>661.5</v>
      </c>
      <c r="C144" t="s">
        <v>63</v>
      </c>
      <c r="D144" t="s">
        <v>588</v>
      </c>
      <c r="E144" s="68" t="str">
        <f t="shared" si="2"/>
        <v>20170814 15:32:14.365000</v>
      </c>
    </row>
    <row r="145" spans="1:5">
      <c r="A145">
        <v>75</v>
      </c>
      <c r="B145">
        <v>661.5</v>
      </c>
      <c r="C145" t="s">
        <v>63</v>
      </c>
      <c r="D145" t="s">
        <v>588</v>
      </c>
      <c r="E145" s="68" t="str">
        <f t="shared" si="2"/>
        <v>20170814 15:32:14.365000</v>
      </c>
    </row>
    <row r="146" spans="1:5">
      <c r="A146">
        <v>20</v>
      </c>
      <c r="B146">
        <v>661.5</v>
      </c>
      <c r="C146" t="s">
        <v>63</v>
      </c>
      <c r="D146" t="s">
        <v>588</v>
      </c>
      <c r="E146" s="68" t="str">
        <f t="shared" si="2"/>
        <v>20170814 15:32:14.365000</v>
      </c>
    </row>
    <row r="147" spans="1:5">
      <c r="A147">
        <v>41</v>
      </c>
      <c r="B147">
        <v>661.5</v>
      </c>
      <c r="C147" t="s">
        <v>63</v>
      </c>
      <c r="D147" t="s">
        <v>588</v>
      </c>
      <c r="E147" s="68" t="str">
        <f t="shared" si="2"/>
        <v>20170814 15:32:14.365000</v>
      </c>
    </row>
    <row r="148" spans="1:5">
      <c r="A148">
        <v>136</v>
      </c>
      <c r="B148">
        <v>661.5</v>
      </c>
      <c r="C148" t="s">
        <v>63</v>
      </c>
      <c r="D148" t="s">
        <v>588</v>
      </c>
      <c r="E148" s="68" t="str">
        <f t="shared" si="2"/>
        <v>20170814 15:32:14.365000</v>
      </c>
    </row>
    <row r="149" spans="1:5">
      <c r="A149">
        <v>500</v>
      </c>
      <c r="B149">
        <v>660.5</v>
      </c>
      <c r="C149" t="s">
        <v>63</v>
      </c>
      <c r="D149" t="s">
        <v>589</v>
      </c>
      <c r="E149" s="68" t="str">
        <f t="shared" si="2"/>
        <v>20170814 15:59:51.900000</v>
      </c>
    </row>
    <row r="150" spans="1:5">
      <c r="A150">
        <v>269</v>
      </c>
      <c r="B150">
        <v>661.5</v>
      </c>
      <c r="C150" t="s">
        <v>63</v>
      </c>
      <c r="D150" t="s">
        <v>590</v>
      </c>
      <c r="E150" s="68" t="str">
        <f t="shared" si="2"/>
        <v>20170814 16:19:26.432000</v>
      </c>
    </row>
    <row r="151" spans="1:5">
      <c r="A151">
        <v>231</v>
      </c>
      <c r="B151">
        <v>661.5</v>
      </c>
      <c r="C151" t="s">
        <v>63</v>
      </c>
      <c r="D151" t="s">
        <v>590</v>
      </c>
      <c r="E151" s="68" t="str">
        <f t="shared" si="2"/>
        <v>20170814 16:19:26.432000</v>
      </c>
    </row>
    <row r="152" spans="1:5">
      <c r="A152">
        <v>81</v>
      </c>
      <c r="B152">
        <v>662</v>
      </c>
      <c r="C152" t="s">
        <v>63</v>
      </c>
      <c r="D152" t="s">
        <v>591</v>
      </c>
      <c r="E152" s="68" t="str">
        <f t="shared" si="2"/>
        <v>20170814 16:21:24.896000</v>
      </c>
    </row>
    <row r="153" spans="1:5">
      <c r="A153">
        <v>302</v>
      </c>
      <c r="B153">
        <v>662</v>
      </c>
      <c r="C153" t="s">
        <v>63</v>
      </c>
      <c r="D153" t="s">
        <v>591</v>
      </c>
      <c r="E153" s="68" t="str">
        <f t="shared" si="2"/>
        <v>20170814 16:21:24.896000</v>
      </c>
    </row>
    <row r="154" spans="1:5">
      <c r="A154">
        <v>2</v>
      </c>
      <c r="B154">
        <v>662</v>
      </c>
      <c r="C154" t="s">
        <v>63</v>
      </c>
      <c r="D154" t="s">
        <v>591</v>
      </c>
      <c r="E154" s="68" t="str">
        <f t="shared" si="2"/>
        <v>20170814 16:21:24.896000</v>
      </c>
    </row>
    <row r="155" spans="1:5">
      <c r="A155">
        <v>84</v>
      </c>
      <c r="B155">
        <v>662</v>
      </c>
      <c r="C155" t="s">
        <v>63</v>
      </c>
      <c r="D155" t="s">
        <v>591</v>
      </c>
      <c r="E155" s="68" t="str">
        <f t="shared" si="2"/>
        <v>20170814 16:21:24.896000</v>
      </c>
    </row>
    <row r="156" spans="1:5">
      <c r="A156">
        <v>31</v>
      </c>
      <c r="B156">
        <v>662</v>
      </c>
      <c r="C156" t="s">
        <v>63</v>
      </c>
      <c r="D156" t="s">
        <v>591</v>
      </c>
      <c r="E156" s="68" t="str">
        <f t="shared" si="2"/>
        <v>20170814 16:21:24.896000</v>
      </c>
    </row>
    <row r="157" spans="1:5">
      <c r="A157">
        <v>79</v>
      </c>
      <c r="B157">
        <v>664.5</v>
      </c>
      <c r="C157" t="s">
        <v>63</v>
      </c>
      <c r="D157" t="s">
        <v>592</v>
      </c>
      <c r="E157" s="68" t="str">
        <f t="shared" si="2"/>
        <v>20170814 16:28:20.923000</v>
      </c>
    </row>
    <row r="158" spans="1:5">
      <c r="A158">
        <v>100</v>
      </c>
      <c r="B158">
        <v>664.5</v>
      </c>
      <c r="C158" t="s">
        <v>63</v>
      </c>
      <c r="D158" t="s">
        <v>592</v>
      </c>
      <c r="E158" s="68" t="str">
        <f t="shared" si="2"/>
        <v>20170814 16:28:20.923000</v>
      </c>
    </row>
    <row r="159" spans="1:5">
      <c r="A159">
        <v>126</v>
      </c>
      <c r="B159">
        <v>664.5</v>
      </c>
      <c r="C159" t="s">
        <v>63</v>
      </c>
      <c r="D159" t="s">
        <v>592</v>
      </c>
      <c r="E159" s="68" t="str">
        <f t="shared" si="2"/>
        <v>20170814 16:28:20.923000</v>
      </c>
    </row>
    <row r="160" spans="1:5">
      <c r="A160">
        <v>73</v>
      </c>
      <c r="B160">
        <v>664.5</v>
      </c>
      <c r="C160" t="s">
        <v>63</v>
      </c>
      <c r="D160" t="s">
        <v>592</v>
      </c>
      <c r="E160" s="68" t="str">
        <f t="shared" si="2"/>
        <v>20170814 16:28:20.923000</v>
      </c>
    </row>
    <row r="161" spans="1:5">
      <c r="A161">
        <v>57</v>
      </c>
      <c r="B161">
        <v>664.5</v>
      </c>
      <c r="C161" t="s">
        <v>63</v>
      </c>
      <c r="D161" t="s">
        <v>592</v>
      </c>
      <c r="E161" s="68" t="str">
        <f t="shared" si="2"/>
        <v>20170814 16:28:20.923000</v>
      </c>
    </row>
    <row r="162" spans="1:5">
      <c r="A162">
        <v>42</v>
      </c>
      <c r="B162">
        <v>664.5</v>
      </c>
      <c r="C162" t="s">
        <v>63</v>
      </c>
      <c r="D162" t="s">
        <v>592</v>
      </c>
      <c r="E162" s="68" t="str">
        <f t="shared" si="2"/>
        <v>20170814 16:28:20.923000</v>
      </c>
    </row>
    <row r="163" spans="1:5">
      <c r="A163">
        <v>23</v>
      </c>
      <c r="B163">
        <v>664.5</v>
      </c>
      <c r="C163" t="s">
        <v>63</v>
      </c>
      <c r="D163" t="s">
        <v>592</v>
      </c>
      <c r="E163" s="68" t="str">
        <f t="shared" si="2"/>
        <v>20170814 16:28:20.923000</v>
      </c>
    </row>
    <row r="164" spans="1:5">
      <c r="A164">
        <v>35</v>
      </c>
      <c r="B164">
        <v>662</v>
      </c>
      <c r="C164" t="s">
        <v>70</v>
      </c>
      <c r="D164" t="s">
        <v>593</v>
      </c>
      <c r="E164" s="68" t="str">
        <f t="shared" si="2"/>
        <v>20170814 16:31:56.717207</v>
      </c>
    </row>
    <row r="165" spans="1:5">
      <c r="A165">
        <v>16</v>
      </c>
      <c r="B165">
        <v>662</v>
      </c>
      <c r="C165" t="s">
        <v>70</v>
      </c>
      <c r="D165" t="s">
        <v>594</v>
      </c>
      <c r="E165" s="68" t="str">
        <f t="shared" si="2"/>
        <v>20170814 16:32:07.542427</v>
      </c>
    </row>
    <row r="166" spans="1:5">
      <c r="A166">
        <v>19</v>
      </c>
      <c r="B166">
        <v>662</v>
      </c>
      <c r="C166" t="s">
        <v>70</v>
      </c>
      <c r="D166" t="s">
        <v>595</v>
      </c>
      <c r="E166" s="68" t="str">
        <f t="shared" si="2"/>
        <v>20170814 16:32:07.542567</v>
      </c>
    </row>
    <row r="167" spans="1:5">
      <c r="A167">
        <v>52</v>
      </c>
      <c r="B167">
        <v>662</v>
      </c>
      <c r="C167" t="s">
        <v>67</v>
      </c>
      <c r="D167" t="s">
        <v>596</v>
      </c>
      <c r="E167" s="68" t="str">
        <f t="shared" si="2"/>
        <v>20170814 16:32:07.542576</v>
      </c>
    </row>
    <row r="168" spans="1:5">
      <c r="A168">
        <v>27</v>
      </c>
      <c r="B168">
        <v>662</v>
      </c>
      <c r="C168" t="s">
        <v>65</v>
      </c>
      <c r="D168" t="s">
        <v>597</v>
      </c>
      <c r="E168" s="68" t="str">
        <f t="shared" si="2"/>
        <v>20170814 16:32:07.543000</v>
      </c>
    </row>
    <row r="169" spans="1:5">
      <c r="A169">
        <v>78</v>
      </c>
      <c r="B169">
        <v>662.5</v>
      </c>
      <c r="C169" t="s">
        <v>63</v>
      </c>
      <c r="D169" t="s">
        <v>598</v>
      </c>
      <c r="E169" s="68" t="str">
        <f t="shared" si="2"/>
        <v>20170814 16:32:18.549000</v>
      </c>
    </row>
    <row r="170" spans="1:5">
      <c r="A170">
        <v>204</v>
      </c>
      <c r="B170">
        <v>662.5</v>
      </c>
      <c r="C170" t="s">
        <v>63</v>
      </c>
      <c r="D170" t="s">
        <v>598</v>
      </c>
      <c r="E170" s="68" t="str">
        <f t="shared" si="2"/>
        <v>20170814 16:32:18.549000</v>
      </c>
    </row>
    <row r="171" spans="1:5">
      <c r="A171">
        <v>98</v>
      </c>
      <c r="B171">
        <v>662.5</v>
      </c>
      <c r="C171" t="s">
        <v>63</v>
      </c>
      <c r="D171" t="s">
        <v>598</v>
      </c>
      <c r="E171" s="68" t="str">
        <f t="shared" si="2"/>
        <v>20170814 16:32:18.549000</v>
      </c>
    </row>
    <row r="172" spans="1:5">
      <c r="A172">
        <v>100</v>
      </c>
      <c r="B172">
        <v>662.5</v>
      </c>
      <c r="C172" t="s">
        <v>63</v>
      </c>
      <c r="D172" t="s">
        <v>598</v>
      </c>
      <c r="E172" s="68" t="str">
        <f t="shared" si="2"/>
        <v>20170814 16:32:18.549000</v>
      </c>
    </row>
    <row r="173" spans="1:5">
      <c r="A173">
        <v>155</v>
      </c>
      <c r="B173">
        <v>662.5</v>
      </c>
      <c r="C173" t="s">
        <v>63</v>
      </c>
      <c r="D173" t="s">
        <v>598</v>
      </c>
      <c r="E173" s="68" t="str">
        <f t="shared" si="2"/>
        <v>20170814 16:32:18.549000</v>
      </c>
    </row>
    <row r="174" spans="1:5">
      <c r="A174">
        <v>100</v>
      </c>
      <c r="B174">
        <v>662.5</v>
      </c>
      <c r="C174" t="s">
        <v>63</v>
      </c>
      <c r="D174" t="s">
        <v>598</v>
      </c>
      <c r="E174" s="68" t="str">
        <f t="shared" si="2"/>
        <v>20170814 16:32:18.549000</v>
      </c>
    </row>
    <row r="175" spans="1:5">
      <c r="A175">
        <v>90</v>
      </c>
      <c r="B175">
        <v>662.5</v>
      </c>
      <c r="C175" t="s">
        <v>63</v>
      </c>
      <c r="D175" t="s">
        <v>598</v>
      </c>
      <c r="E175" s="68" t="str">
        <f t="shared" si="2"/>
        <v>20170814 16:32:18.549000</v>
      </c>
    </row>
    <row r="176" spans="1:5">
      <c r="A176">
        <v>72</v>
      </c>
      <c r="B176">
        <v>662.5</v>
      </c>
      <c r="C176" t="s">
        <v>63</v>
      </c>
      <c r="D176" t="s">
        <v>598</v>
      </c>
      <c r="E176" s="68" t="str">
        <f t="shared" si="2"/>
        <v>20170814 16:32:18.549000</v>
      </c>
    </row>
    <row r="177" spans="1:5">
      <c r="A177">
        <v>90</v>
      </c>
      <c r="B177">
        <v>662.5</v>
      </c>
      <c r="C177" t="s">
        <v>63</v>
      </c>
      <c r="D177" t="s">
        <v>598</v>
      </c>
      <c r="E177" s="68" t="str">
        <f t="shared" si="2"/>
        <v>20170814 16:32:18.549000</v>
      </c>
    </row>
    <row r="178" spans="1:5">
      <c r="A178">
        <v>13</v>
      </c>
      <c r="B178">
        <v>662.5</v>
      </c>
      <c r="C178" t="s">
        <v>63</v>
      </c>
      <c r="D178" t="s">
        <v>598</v>
      </c>
      <c r="E178" s="68" t="str">
        <f t="shared" si="2"/>
        <v>20170814 16:32:18.549000</v>
      </c>
    </row>
    <row r="179" spans="1:5">
      <c r="A179">
        <v>294</v>
      </c>
      <c r="B179">
        <v>662</v>
      </c>
      <c r="C179" t="s">
        <v>63</v>
      </c>
      <c r="D179" t="s">
        <v>599</v>
      </c>
      <c r="E179" s="68" t="str">
        <f t="shared" si="2"/>
        <v>20170814 16:32:25.329000</v>
      </c>
    </row>
    <row r="180" spans="1:5">
      <c r="A180">
        <v>5</v>
      </c>
      <c r="B180">
        <v>662</v>
      </c>
      <c r="C180" t="s">
        <v>63</v>
      </c>
      <c r="D180" t="s">
        <v>600</v>
      </c>
      <c r="E180" s="68" t="str">
        <f t="shared" si="2"/>
        <v>20170814 16:32:48.710000</v>
      </c>
    </row>
    <row r="181" spans="1:5">
      <c r="A181">
        <v>52</v>
      </c>
      <c r="B181">
        <v>662</v>
      </c>
      <c r="C181" t="s">
        <v>63</v>
      </c>
      <c r="D181" t="s">
        <v>601</v>
      </c>
      <c r="E181" s="68" t="str">
        <f t="shared" si="2"/>
        <v>20170814 16:32:56.972000</v>
      </c>
    </row>
    <row r="182" spans="1:5">
      <c r="A182">
        <v>35</v>
      </c>
      <c r="B182">
        <v>660</v>
      </c>
      <c r="C182" t="s">
        <v>70</v>
      </c>
      <c r="D182" t="s">
        <v>602</v>
      </c>
      <c r="E182" s="68" t="str">
        <f t="shared" si="2"/>
        <v>20170814 16:44:47.598429</v>
      </c>
    </row>
    <row r="183" spans="1:5">
      <c r="A183">
        <v>52</v>
      </c>
      <c r="B183">
        <v>660</v>
      </c>
      <c r="C183" t="s">
        <v>67</v>
      </c>
      <c r="D183" t="s">
        <v>603</v>
      </c>
      <c r="E183" s="68" t="str">
        <f t="shared" si="2"/>
        <v>20170814 16:44:47.598528</v>
      </c>
    </row>
    <row r="184" spans="1:5">
      <c r="A184">
        <v>35</v>
      </c>
      <c r="B184">
        <v>660</v>
      </c>
      <c r="C184" t="s">
        <v>70</v>
      </c>
      <c r="D184" t="s">
        <v>604</v>
      </c>
      <c r="E184" s="68" t="str">
        <f t="shared" si="2"/>
        <v>20170814 16:44:47.821081</v>
      </c>
    </row>
    <row r="185" spans="1:5">
      <c r="A185">
        <v>298</v>
      </c>
      <c r="B185">
        <v>660</v>
      </c>
      <c r="C185" t="s">
        <v>63</v>
      </c>
      <c r="D185" t="s">
        <v>605</v>
      </c>
      <c r="E185" s="68" t="str">
        <f t="shared" si="2"/>
        <v>20170814 16:45:06.924000</v>
      </c>
    </row>
    <row r="186" spans="1:5">
      <c r="A186">
        <v>35</v>
      </c>
      <c r="B186">
        <v>660</v>
      </c>
      <c r="C186" t="s">
        <v>70</v>
      </c>
      <c r="D186" t="s">
        <v>606</v>
      </c>
      <c r="E186" s="68" t="str">
        <f t="shared" si="2"/>
        <v>20170814 16:45:07.127066</v>
      </c>
    </row>
    <row r="187" spans="1:5">
      <c r="A187">
        <v>3</v>
      </c>
      <c r="B187">
        <v>660</v>
      </c>
      <c r="C187" t="s">
        <v>63</v>
      </c>
      <c r="D187" t="s">
        <v>607</v>
      </c>
      <c r="E187" s="68" t="str">
        <f t="shared" si="2"/>
        <v>20170814 16:45:07.128000</v>
      </c>
    </row>
    <row r="188" spans="1:5">
      <c r="A188">
        <v>17</v>
      </c>
      <c r="B188">
        <v>660</v>
      </c>
      <c r="C188" t="s">
        <v>63</v>
      </c>
      <c r="D188" t="s">
        <v>608</v>
      </c>
      <c r="E188" s="68" t="str">
        <f t="shared" si="2"/>
        <v>20170814 16:45:07.137000</v>
      </c>
    </row>
    <row r="189" spans="1:5">
      <c r="A189">
        <v>25</v>
      </c>
      <c r="B189">
        <v>660</v>
      </c>
      <c r="C189" t="s">
        <v>63</v>
      </c>
      <c r="D189" t="s">
        <v>609</v>
      </c>
      <c r="E189" s="68" t="str">
        <f t="shared" si="2"/>
        <v>20170814 16:45:08.113000</v>
      </c>
    </row>
    <row r="190" spans="1:5">
      <c r="A190">
        <v>500</v>
      </c>
      <c r="B190">
        <v>660</v>
      </c>
      <c r="C190" t="s">
        <v>63</v>
      </c>
      <c r="D190" t="s">
        <v>609</v>
      </c>
      <c r="E190" s="68" t="str">
        <f t="shared" si="2"/>
        <v>20170814 16:45:08.113000</v>
      </c>
    </row>
    <row r="191" spans="1:5">
      <c r="A191">
        <v>90</v>
      </c>
      <c r="B191">
        <v>652.5</v>
      </c>
      <c r="C191" t="s">
        <v>63</v>
      </c>
      <c r="D191" t="s">
        <v>610</v>
      </c>
      <c r="E191" s="68" t="str">
        <f t="shared" si="2"/>
        <v>20170815 9:01:55.114000</v>
      </c>
    </row>
    <row r="192" spans="1:5">
      <c r="A192">
        <v>210</v>
      </c>
      <c r="B192">
        <v>652.5</v>
      </c>
      <c r="C192" t="s">
        <v>63</v>
      </c>
      <c r="D192" t="s">
        <v>610</v>
      </c>
      <c r="E192" s="68" t="str">
        <f t="shared" si="2"/>
        <v>20170815 9:01:55.114000</v>
      </c>
    </row>
    <row r="193" spans="1:5">
      <c r="A193">
        <v>350</v>
      </c>
      <c r="B193">
        <v>650</v>
      </c>
      <c r="C193" t="s">
        <v>63</v>
      </c>
      <c r="D193" t="s">
        <v>611</v>
      </c>
      <c r="E193" s="68" t="str">
        <f t="shared" si="2"/>
        <v>20170815 9:04:14.231000</v>
      </c>
    </row>
    <row r="194" spans="1:5">
      <c r="A194">
        <v>61</v>
      </c>
      <c r="B194">
        <v>650</v>
      </c>
      <c r="C194" t="s">
        <v>65</v>
      </c>
      <c r="D194" t="s">
        <v>612</v>
      </c>
      <c r="E194" s="68" t="str">
        <f t="shared" ref="E194:E257" si="3">LEFT(D194,FIND(" ",D194)-1)&amp;" "&amp;IF((MID(D194,FIND(" ",D194)+1,2))&lt;"23",MID(D194,FIND(" ",D194)+1,2) + 2 - VALUE(MID(D194,28,1)),"0"&amp;"0")&amp;MID(D194,FIND(" ",D194)+3,13)</f>
        <v>20170815 9:04:14.241000</v>
      </c>
    </row>
    <row r="195" spans="1:5">
      <c r="A195">
        <v>36</v>
      </c>
      <c r="B195">
        <v>650</v>
      </c>
      <c r="C195" t="s">
        <v>70</v>
      </c>
      <c r="D195" t="s">
        <v>613</v>
      </c>
      <c r="E195" s="68" t="str">
        <f t="shared" si="3"/>
        <v>20170815 9:04:14.241526</v>
      </c>
    </row>
    <row r="196" spans="1:5">
      <c r="A196">
        <v>53</v>
      </c>
      <c r="B196">
        <v>650</v>
      </c>
      <c r="C196" t="s">
        <v>67</v>
      </c>
      <c r="D196" t="s">
        <v>614</v>
      </c>
      <c r="E196" s="68" t="str">
        <f t="shared" si="3"/>
        <v>20170815 9:04:14.241551</v>
      </c>
    </row>
    <row r="197" spans="1:5">
      <c r="A197">
        <v>200</v>
      </c>
      <c r="B197">
        <v>653</v>
      </c>
      <c r="C197" t="s">
        <v>63</v>
      </c>
      <c r="D197" t="s">
        <v>615</v>
      </c>
      <c r="E197" s="68" t="str">
        <f t="shared" si="3"/>
        <v>20170815 9:15:08.006000</v>
      </c>
    </row>
    <row r="198" spans="1:5">
      <c r="A198">
        <v>319</v>
      </c>
      <c r="B198">
        <v>653</v>
      </c>
      <c r="C198" t="s">
        <v>63</v>
      </c>
      <c r="D198" t="s">
        <v>616</v>
      </c>
      <c r="E198" s="68" t="str">
        <f t="shared" si="3"/>
        <v>20170815 9:27:04.692000</v>
      </c>
    </row>
    <row r="199" spans="1:5">
      <c r="A199">
        <v>181</v>
      </c>
      <c r="B199">
        <v>653</v>
      </c>
      <c r="C199" t="s">
        <v>63</v>
      </c>
      <c r="D199" t="s">
        <v>617</v>
      </c>
      <c r="E199" s="68" t="str">
        <f t="shared" si="3"/>
        <v>20170815 9:28:04.834000</v>
      </c>
    </row>
    <row r="200" spans="1:5">
      <c r="A200">
        <v>41</v>
      </c>
      <c r="B200">
        <v>653</v>
      </c>
      <c r="C200" t="s">
        <v>63</v>
      </c>
      <c r="D200" t="s">
        <v>618</v>
      </c>
      <c r="E200" s="68" t="str">
        <f t="shared" si="3"/>
        <v>20170815 9:41:02.899000</v>
      </c>
    </row>
    <row r="201" spans="1:5">
      <c r="A201">
        <v>34</v>
      </c>
      <c r="B201">
        <v>653</v>
      </c>
      <c r="C201" t="s">
        <v>63</v>
      </c>
      <c r="D201" t="s">
        <v>619</v>
      </c>
      <c r="E201" s="68" t="str">
        <f t="shared" si="3"/>
        <v>20170815 9:41:09.962000</v>
      </c>
    </row>
    <row r="202" spans="1:5">
      <c r="A202">
        <v>9</v>
      </c>
      <c r="B202">
        <v>653</v>
      </c>
      <c r="C202" t="s">
        <v>63</v>
      </c>
      <c r="D202" t="s">
        <v>620</v>
      </c>
      <c r="E202" s="68" t="str">
        <f t="shared" si="3"/>
        <v>20170815 9:41:14.919000</v>
      </c>
    </row>
    <row r="203" spans="1:5">
      <c r="A203">
        <v>1</v>
      </c>
      <c r="B203">
        <v>653</v>
      </c>
      <c r="C203" t="s">
        <v>63</v>
      </c>
      <c r="D203" t="s">
        <v>621</v>
      </c>
      <c r="E203" s="68" t="str">
        <f t="shared" si="3"/>
        <v>20170815 9:41:17.105000</v>
      </c>
    </row>
    <row r="204" spans="1:5">
      <c r="A204">
        <v>215</v>
      </c>
      <c r="B204">
        <v>653</v>
      </c>
      <c r="C204" t="s">
        <v>63</v>
      </c>
      <c r="D204" t="s">
        <v>621</v>
      </c>
      <c r="E204" s="68" t="str">
        <f t="shared" si="3"/>
        <v>20170815 9:41:17.105000</v>
      </c>
    </row>
    <row r="205" spans="1:5">
      <c r="A205">
        <v>65</v>
      </c>
      <c r="B205">
        <v>653</v>
      </c>
      <c r="C205" t="s">
        <v>63</v>
      </c>
      <c r="D205" t="s">
        <v>622</v>
      </c>
      <c r="E205" s="68" t="str">
        <f t="shared" si="3"/>
        <v>20170815 9:47:35.814000</v>
      </c>
    </row>
    <row r="206" spans="1:5">
      <c r="A206">
        <v>100</v>
      </c>
      <c r="B206">
        <v>653</v>
      </c>
      <c r="C206" t="s">
        <v>63</v>
      </c>
      <c r="D206" t="s">
        <v>622</v>
      </c>
      <c r="E206" s="68" t="str">
        <f t="shared" si="3"/>
        <v>20170815 9:47:35.814000</v>
      </c>
    </row>
    <row r="207" spans="1:5">
      <c r="A207">
        <v>85</v>
      </c>
      <c r="B207">
        <v>653</v>
      </c>
      <c r="C207" t="s">
        <v>63</v>
      </c>
      <c r="D207" t="s">
        <v>622</v>
      </c>
      <c r="E207" s="68" t="str">
        <f t="shared" si="3"/>
        <v>20170815 9:47:35.814000</v>
      </c>
    </row>
    <row r="208" spans="1:5">
      <c r="A208">
        <v>30</v>
      </c>
      <c r="B208">
        <v>653</v>
      </c>
      <c r="C208" t="s">
        <v>63</v>
      </c>
      <c r="D208" t="s">
        <v>622</v>
      </c>
      <c r="E208" s="68" t="str">
        <f t="shared" si="3"/>
        <v>20170815 9:47:35.814000</v>
      </c>
    </row>
    <row r="209" spans="1:5">
      <c r="A209">
        <v>76</v>
      </c>
      <c r="B209">
        <v>653</v>
      </c>
      <c r="C209" t="s">
        <v>63</v>
      </c>
      <c r="D209" t="s">
        <v>622</v>
      </c>
      <c r="E209" s="68" t="str">
        <f t="shared" si="3"/>
        <v>20170815 9:47:35.814000</v>
      </c>
    </row>
    <row r="210" spans="1:5">
      <c r="A210">
        <v>36</v>
      </c>
      <c r="B210">
        <v>653</v>
      </c>
      <c r="C210" t="s">
        <v>63</v>
      </c>
      <c r="D210" t="s">
        <v>622</v>
      </c>
      <c r="E210" s="68" t="str">
        <f t="shared" si="3"/>
        <v>20170815 9:47:35.814000</v>
      </c>
    </row>
    <row r="211" spans="1:5">
      <c r="A211">
        <v>108</v>
      </c>
      <c r="B211">
        <v>653</v>
      </c>
      <c r="C211" t="s">
        <v>63</v>
      </c>
      <c r="D211" t="s">
        <v>623</v>
      </c>
      <c r="E211" s="68" t="str">
        <f t="shared" si="3"/>
        <v>20170815 9:47:42.381000</v>
      </c>
    </row>
    <row r="212" spans="1:5">
      <c r="A212">
        <v>147</v>
      </c>
      <c r="B212">
        <v>652</v>
      </c>
      <c r="C212" t="s">
        <v>63</v>
      </c>
      <c r="D212" t="s">
        <v>624</v>
      </c>
      <c r="E212" s="68" t="str">
        <f t="shared" si="3"/>
        <v>20170815 10:00:10.836000</v>
      </c>
    </row>
    <row r="213" spans="1:5">
      <c r="A213">
        <v>100</v>
      </c>
      <c r="B213">
        <v>652</v>
      </c>
      <c r="C213" t="s">
        <v>63</v>
      </c>
      <c r="D213" t="s">
        <v>624</v>
      </c>
      <c r="E213" s="68" t="str">
        <f t="shared" si="3"/>
        <v>20170815 10:00:10.836000</v>
      </c>
    </row>
    <row r="214" spans="1:5">
      <c r="A214">
        <v>35</v>
      </c>
      <c r="B214">
        <v>652</v>
      </c>
      <c r="C214" t="s">
        <v>63</v>
      </c>
      <c r="D214" t="s">
        <v>624</v>
      </c>
      <c r="E214" s="68" t="str">
        <f t="shared" si="3"/>
        <v>20170815 10:00:10.836000</v>
      </c>
    </row>
    <row r="215" spans="1:5">
      <c r="A215">
        <v>154</v>
      </c>
      <c r="B215">
        <v>652</v>
      </c>
      <c r="C215" t="s">
        <v>63</v>
      </c>
      <c r="D215" t="s">
        <v>624</v>
      </c>
      <c r="E215" s="68" t="str">
        <f t="shared" si="3"/>
        <v>20170815 10:00:10.836000</v>
      </c>
    </row>
    <row r="216" spans="1:5">
      <c r="A216">
        <v>100</v>
      </c>
      <c r="B216">
        <v>652</v>
      </c>
      <c r="C216" t="s">
        <v>63</v>
      </c>
      <c r="D216" t="s">
        <v>624</v>
      </c>
      <c r="E216" s="68" t="str">
        <f t="shared" si="3"/>
        <v>20170815 10:00:10.836000</v>
      </c>
    </row>
    <row r="217" spans="1:5">
      <c r="A217">
        <v>51</v>
      </c>
      <c r="B217">
        <v>652</v>
      </c>
      <c r="C217" t="s">
        <v>63</v>
      </c>
      <c r="D217" t="s">
        <v>624</v>
      </c>
      <c r="E217" s="68" t="str">
        <f t="shared" si="3"/>
        <v>20170815 10:00:10.836000</v>
      </c>
    </row>
    <row r="218" spans="1:5">
      <c r="A218">
        <v>12</v>
      </c>
      <c r="B218">
        <v>652</v>
      </c>
      <c r="C218" t="s">
        <v>63</v>
      </c>
      <c r="D218" t="s">
        <v>624</v>
      </c>
      <c r="E218" s="68" t="str">
        <f t="shared" si="3"/>
        <v>20170815 10:00:10.836000</v>
      </c>
    </row>
    <row r="219" spans="1:5">
      <c r="A219">
        <v>100</v>
      </c>
      <c r="B219">
        <v>652</v>
      </c>
      <c r="C219" t="s">
        <v>63</v>
      </c>
      <c r="D219" t="s">
        <v>624</v>
      </c>
      <c r="E219" s="68" t="str">
        <f t="shared" si="3"/>
        <v>20170815 10:00:10.836000</v>
      </c>
    </row>
    <row r="220" spans="1:5">
      <c r="A220">
        <v>1</v>
      </c>
      <c r="B220">
        <v>652</v>
      </c>
      <c r="C220" t="s">
        <v>63</v>
      </c>
      <c r="D220" t="s">
        <v>625</v>
      </c>
      <c r="E220" s="68" t="str">
        <f t="shared" si="3"/>
        <v>20170815 10:00:10.865000</v>
      </c>
    </row>
    <row r="221" spans="1:5">
      <c r="A221">
        <v>461</v>
      </c>
      <c r="B221">
        <v>650</v>
      </c>
      <c r="C221" t="s">
        <v>63</v>
      </c>
      <c r="D221" t="s">
        <v>626</v>
      </c>
      <c r="E221" s="68" t="str">
        <f t="shared" si="3"/>
        <v>20170815 10:07:28.517000</v>
      </c>
    </row>
    <row r="222" spans="1:5">
      <c r="A222">
        <v>39</v>
      </c>
      <c r="B222">
        <v>650</v>
      </c>
      <c r="C222" t="s">
        <v>63</v>
      </c>
      <c r="D222" t="s">
        <v>626</v>
      </c>
      <c r="E222" s="68" t="str">
        <f t="shared" si="3"/>
        <v>20170815 10:07:28.517000</v>
      </c>
    </row>
    <row r="223" spans="1:5">
      <c r="A223">
        <v>76</v>
      </c>
      <c r="B223">
        <v>649.5</v>
      </c>
      <c r="C223" t="s">
        <v>63</v>
      </c>
      <c r="D223" t="s">
        <v>627</v>
      </c>
      <c r="E223" s="68" t="str">
        <f t="shared" si="3"/>
        <v>20170815 10:19:13.445000</v>
      </c>
    </row>
    <row r="224" spans="1:5">
      <c r="A224">
        <v>100</v>
      </c>
      <c r="B224">
        <v>649.5</v>
      </c>
      <c r="C224" t="s">
        <v>63</v>
      </c>
      <c r="D224" t="s">
        <v>627</v>
      </c>
      <c r="E224" s="68" t="str">
        <f t="shared" si="3"/>
        <v>20170815 10:19:13.445000</v>
      </c>
    </row>
    <row r="225" spans="1:5">
      <c r="A225">
        <v>122</v>
      </c>
      <c r="B225">
        <v>649.5</v>
      </c>
      <c r="C225" t="s">
        <v>63</v>
      </c>
      <c r="D225" t="s">
        <v>627</v>
      </c>
      <c r="E225" s="68" t="str">
        <f t="shared" si="3"/>
        <v>20170815 10:19:13.445000</v>
      </c>
    </row>
    <row r="226" spans="1:5">
      <c r="A226">
        <v>202</v>
      </c>
      <c r="B226">
        <v>649.5</v>
      </c>
      <c r="C226" t="s">
        <v>63</v>
      </c>
      <c r="D226" t="s">
        <v>627</v>
      </c>
      <c r="E226" s="68" t="str">
        <f t="shared" si="3"/>
        <v>20170815 10:19:13.445000</v>
      </c>
    </row>
    <row r="227" spans="1:5">
      <c r="A227">
        <v>90</v>
      </c>
      <c r="B227">
        <v>652</v>
      </c>
      <c r="C227" t="s">
        <v>63</v>
      </c>
      <c r="D227" t="s">
        <v>628</v>
      </c>
      <c r="E227" s="68" t="str">
        <f t="shared" si="3"/>
        <v>20170815 10:30:36.620000</v>
      </c>
    </row>
    <row r="228" spans="1:5">
      <c r="A228">
        <v>239</v>
      </c>
      <c r="B228">
        <v>652</v>
      </c>
      <c r="C228" t="s">
        <v>63</v>
      </c>
      <c r="D228" t="s">
        <v>628</v>
      </c>
      <c r="E228" s="68" t="str">
        <f t="shared" si="3"/>
        <v>20170815 10:30:36.620000</v>
      </c>
    </row>
    <row r="229" spans="1:5">
      <c r="A229">
        <v>471</v>
      </c>
      <c r="B229">
        <v>652</v>
      </c>
      <c r="C229" t="s">
        <v>63</v>
      </c>
      <c r="D229" t="s">
        <v>629</v>
      </c>
      <c r="E229" s="68" t="str">
        <f t="shared" si="3"/>
        <v>20170815 10:30:42.480000</v>
      </c>
    </row>
    <row r="230" spans="1:5">
      <c r="A230">
        <v>33</v>
      </c>
      <c r="B230">
        <v>650.5</v>
      </c>
      <c r="C230" t="s">
        <v>63</v>
      </c>
      <c r="D230" t="s">
        <v>630</v>
      </c>
      <c r="E230" s="68" t="str">
        <f t="shared" si="3"/>
        <v>20170815 10:31:29.921000</v>
      </c>
    </row>
    <row r="231" spans="1:5">
      <c r="A231">
        <v>90</v>
      </c>
      <c r="B231">
        <v>651</v>
      </c>
      <c r="C231" t="s">
        <v>63</v>
      </c>
      <c r="D231" t="s">
        <v>631</v>
      </c>
      <c r="E231" s="68" t="str">
        <f t="shared" si="3"/>
        <v>20170815 10:33:29.463000</v>
      </c>
    </row>
    <row r="232" spans="1:5">
      <c r="A232">
        <v>100</v>
      </c>
      <c r="B232">
        <v>651</v>
      </c>
      <c r="C232" t="s">
        <v>63</v>
      </c>
      <c r="D232" t="s">
        <v>631</v>
      </c>
      <c r="E232" s="68" t="str">
        <f t="shared" si="3"/>
        <v>20170815 10:33:29.463000</v>
      </c>
    </row>
    <row r="233" spans="1:5">
      <c r="A233">
        <v>79</v>
      </c>
      <c r="B233">
        <v>651</v>
      </c>
      <c r="C233" t="s">
        <v>63</v>
      </c>
      <c r="D233" t="s">
        <v>631</v>
      </c>
      <c r="E233" s="68" t="str">
        <f t="shared" si="3"/>
        <v>20170815 10:33:29.463000</v>
      </c>
    </row>
    <row r="234" spans="1:5">
      <c r="A234">
        <v>100</v>
      </c>
      <c r="B234">
        <v>651</v>
      </c>
      <c r="C234" t="s">
        <v>63</v>
      </c>
      <c r="D234" t="s">
        <v>631</v>
      </c>
      <c r="E234" s="68" t="str">
        <f t="shared" si="3"/>
        <v>20170815 10:33:29.463000</v>
      </c>
    </row>
    <row r="235" spans="1:5">
      <c r="A235">
        <v>98</v>
      </c>
      <c r="B235">
        <v>651</v>
      </c>
      <c r="C235" t="s">
        <v>63</v>
      </c>
      <c r="D235" t="s">
        <v>631</v>
      </c>
      <c r="E235" s="68" t="str">
        <f t="shared" si="3"/>
        <v>20170815 10:33:29.463000</v>
      </c>
    </row>
    <row r="236" spans="1:5">
      <c r="A236">
        <v>33</v>
      </c>
      <c r="B236">
        <v>649.5</v>
      </c>
      <c r="C236" t="s">
        <v>70</v>
      </c>
      <c r="D236" t="s">
        <v>632</v>
      </c>
      <c r="E236" s="68" t="str">
        <f t="shared" si="3"/>
        <v>20170815 10:47:46.811188</v>
      </c>
    </row>
    <row r="237" spans="1:5">
      <c r="A237">
        <v>33</v>
      </c>
      <c r="B237">
        <v>649.5</v>
      </c>
      <c r="C237" t="s">
        <v>70</v>
      </c>
      <c r="D237" t="s">
        <v>633</v>
      </c>
      <c r="E237" s="68" t="str">
        <f t="shared" si="3"/>
        <v>20170815 10:49:01.488482</v>
      </c>
    </row>
    <row r="238" spans="1:5">
      <c r="A238">
        <v>33</v>
      </c>
      <c r="B238">
        <v>649.5</v>
      </c>
      <c r="C238" t="s">
        <v>70</v>
      </c>
      <c r="D238" t="s">
        <v>634</v>
      </c>
      <c r="E238" s="68" t="str">
        <f t="shared" si="3"/>
        <v>20170815 10:49:59.731777</v>
      </c>
    </row>
    <row r="239" spans="1:5">
      <c r="A239">
        <v>328</v>
      </c>
      <c r="B239">
        <v>649.5</v>
      </c>
      <c r="C239" t="s">
        <v>63</v>
      </c>
      <c r="D239" t="s">
        <v>635</v>
      </c>
      <c r="E239" s="68" t="str">
        <f t="shared" si="3"/>
        <v>20170815 10:49:59.789000</v>
      </c>
    </row>
    <row r="240" spans="1:5">
      <c r="A240">
        <v>7</v>
      </c>
      <c r="B240">
        <v>649.5</v>
      </c>
      <c r="C240" t="s">
        <v>67</v>
      </c>
      <c r="D240" t="s">
        <v>636</v>
      </c>
      <c r="E240" s="68" t="str">
        <f t="shared" si="3"/>
        <v>20170815 10:49:59.799674</v>
      </c>
    </row>
    <row r="241" spans="1:5">
      <c r="A241">
        <v>8</v>
      </c>
      <c r="B241">
        <v>649.5</v>
      </c>
      <c r="C241" t="s">
        <v>70</v>
      </c>
      <c r="D241" t="s">
        <v>637</v>
      </c>
      <c r="E241" s="68" t="str">
        <f t="shared" si="3"/>
        <v>20170815 10:49:59.805147</v>
      </c>
    </row>
    <row r="242" spans="1:5">
      <c r="A242">
        <v>25</v>
      </c>
      <c r="B242">
        <v>649.5</v>
      </c>
      <c r="C242" t="s">
        <v>70</v>
      </c>
      <c r="D242" t="s">
        <v>638</v>
      </c>
      <c r="E242" s="68" t="str">
        <f t="shared" si="3"/>
        <v>20170815 10:49:59.805251</v>
      </c>
    </row>
    <row r="243" spans="1:5">
      <c r="A243">
        <v>61</v>
      </c>
      <c r="B243">
        <v>648</v>
      </c>
      <c r="C243" t="s">
        <v>65</v>
      </c>
      <c r="D243" t="s">
        <v>639</v>
      </c>
      <c r="E243" s="68" t="str">
        <f t="shared" si="3"/>
        <v>20170815 11:10:13.384000</v>
      </c>
    </row>
    <row r="244" spans="1:5">
      <c r="A244">
        <v>46</v>
      </c>
      <c r="B244">
        <v>648</v>
      </c>
      <c r="C244" t="s">
        <v>67</v>
      </c>
      <c r="D244" t="s">
        <v>640</v>
      </c>
      <c r="E244" s="68" t="str">
        <f t="shared" si="3"/>
        <v>20170815 11:10:13.384811</v>
      </c>
    </row>
    <row r="245" spans="1:5">
      <c r="A245">
        <v>36</v>
      </c>
      <c r="B245">
        <v>648</v>
      </c>
      <c r="C245" t="s">
        <v>70</v>
      </c>
      <c r="D245" t="s">
        <v>641</v>
      </c>
      <c r="E245" s="68" t="str">
        <f t="shared" si="3"/>
        <v>20170815 11:10:13.384819</v>
      </c>
    </row>
    <row r="246" spans="1:5">
      <c r="A246">
        <v>7</v>
      </c>
      <c r="B246">
        <v>648</v>
      </c>
      <c r="C246" t="s">
        <v>67</v>
      </c>
      <c r="D246" t="s">
        <v>642</v>
      </c>
      <c r="E246" s="68" t="str">
        <f t="shared" si="3"/>
        <v>20170815 11:10:13.384846</v>
      </c>
    </row>
    <row r="247" spans="1:5">
      <c r="A247">
        <v>350</v>
      </c>
      <c r="B247">
        <v>648</v>
      </c>
      <c r="C247" t="s">
        <v>63</v>
      </c>
      <c r="D247" t="s">
        <v>643</v>
      </c>
      <c r="E247" s="68" t="str">
        <f t="shared" si="3"/>
        <v>20170815 11:10:13.395000</v>
      </c>
    </row>
    <row r="248" spans="1:5">
      <c r="A248">
        <v>24</v>
      </c>
      <c r="B248">
        <v>645</v>
      </c>
      <c r="C248" t="s">
        <v>65</v>
      </c>
      <c r="D248" t="s">
        <v>644</v>
      </c>
      <c r="E248" s="68" t="str">
        <f t="shared" si="3"/>
        <v>20170815 11:19:26.208000</v>
      </c>
    </row>
    <row r="249" spans="1:5">
      <c r="A249">
        <v>37</v>
      </c>
      <c r="B249">
        <v>645</v>
      </c>
      <c r="C249" t="s">
        <v>65</v>
      </c>
      <c r="D249" t="s">
        <v>645</v>
      </c>
      <c r="E249" s="68" t="str">
        <f t="shared" si="3"/>
        <v>20170815 11:19:26.224000</v>
      </c>
    </row>
    <row r="250" spans="1:5">
      <c r="A250">
        <v>28</v>
      </c>
      <c r="B250">
        <v>645</v>
      </c>
      <c r="C250" t="s">
        <v>67</v>
      </c>
      <c r="D250" t="s">
        <v>646</v>
      </c>
      <c r="E250" s="68" t="str">
        <f t="shared" si="3"/>
        <v>20170815 11:19:26.266006</v>
      </c>
    </row>
    <row r="251" spans="1:5">
      <c r="A251">
        <v>21</v>
      </c>
      <c r="B251">
        <v>645</v>
      </c>
      <c r="C251" t="s">
        <v>65</v>
      </c>
      <c r="D251" t="s">
        <v>647</v>
      </c>
      <c r="E251" s="68" t="str">
        <f t="shared" si="3"/>
        <v>20170815 11:19:49.013000</v>
      </c>
    </row>
    <row r="252" spans="1:5">
      <c r="A252">
        <v>142</v>
      </c>
      <c r="B252">
        <v>645.5</v>
      </c>
      <c r="C252" t="s">
        <v>63</v>
      </c>
      <c r="D252" t="s">
        <v>648</v>
      </c>
      <c r="E252" s="68" t="str">
        <f t="shared" si="3"/>
        <v>20170815 11:20:09.550000</v>
      </c>
    </row>
    <row r="253" spans="1:5">
      <c r="A253">
        <v>75</v>
      </c>
      <c r="B253">
        <v>645.5</v>
      </c>
      <c r="C253" t="s">
        <v>63</v>
      </c>
      <c r="D253" t="s">
        <v>648</v>
      </c>
      <c r="E253" s="68" t="str">
        <f t="shared" si="3"/>
        <v>20170815 11:20:09.550000</v>
      </c>
    </row>
    <row r="254" spans="1:5">
      <c r="A254">
        <v>100</v>
      </c>
      <c r="B254">
        <v>645.5</v>
      </c>
      <c r="C254" t="s">
        <v>63</v>
      </c>
      <c r="D254" t="s">
        <v>648</v>
      </c>
      <c r="E254" s="68" t="str">
        <f t="shared" si="3"/>
        <v>20170815 11:20:09.550000</v>
      </c>
    </row>
    <row r="255" spans="1:5">
      <c r="A255">
        <v>100</v>
      </c>
      <c r="B255">
        <v>645.5</v>
      </c>
      <c r="C255" t="s">
        <v>63</v>
      </c>
      <c r="D255" t="s">
        <v>648</v>
      </c>
      <c r="E255" s="68" t="str">
        <f t="shared" si="3"/>
        <v>20170815 11:20:09.550000</v>
      </c>
    </row>
    <row r="256" spans="1:5">
      <c r="A256">
        <v>34</v>
      </c>
      <c r="B256">
        <v>645.5</v>
      </c>
      <c r="C256" t="s">
        <v>63</v>
      </c>
      <c r="D256" t="s">
        <v>648</v>
      </c>
      <c r="E256" s="68" t="str">
        <f t="shared" si="3"/>
        <v>20170815 11:20:09.550000</v>
      </c>
    </row>
    <row r="257" spans="1:5">
      <c r="A257">
        <v>549</v>
      </c>
      <c r="B257">
        <v>645.5</v>
      </c>
      <c r="C257" t="s">
        <v>63</v>
      </c>
      <c r="D257" t="s">
        <v>648</v>
      </c>
      <c r="E257" s="68" t="str">
        <f t="shared" si="3"/>
        <v>20170815 11:20:09.550000</v>
      </c>
    </row>
    <row r="258" spans="1:5">
      <c r="A258">
        <v>28</v>
      </c>
      <c r="B258">
        <v>645</v>
      </c>
      <c r="C258" t="s">
        <v>67</v>
      </c>
      <c r="D258" t="s">
        <v>649</v>
      </c>
      <c r="E258" s="68" t="str">
        <f t="shared" ref="E258:E321" si="4">LEFT(D258,FIND(" ",D258)-1)&amp;" "&amp;IF((MID(D258,FIND(" ",D258)+1,2))&lt;"23",MID(D258,FIND(" ",D258)+1,2) + 2 - VALUE(MID(D258,28,1)),"0"&amp;"0")&amp;MID(D258,FIND(" ",D258)+3,13)</f>
        <v>20170815 11:20:09.589220</v>
      </c>
    </row>
    <row r="259" spans="1:5">
      <c r="A259">
        <v>322</v>
      </c>
      <c r="B259">
        <v>645</v>
      </c>
      <c r="C259" t="s">
        <v>63</v>
      </c>
      <c r="D259" t="s">
        <v>650</v>
      </c>
      <c r="E259" s="68" t="str">
        <f t="shared" si="4"/>
        <v>20170815 11:21:01.908000</v>
      </c>
    </row>
    <row r="260" spans="1:5">
      <c r="A260">
        <v>12</v>
      </c>
      <c r="B260">
        <v>645</v>
      </c>
      <c r="C260" t="s">
        <v>65</v>
      </c>
      <c r="D260" t="s">
        <v>651</v>
      </c>
      <c r="E260" s="68" t="str">
        <f t="shared" si="4"/>
        <v>20170815 11:21:01.917000</v>
      </c>
    </row>
    <row r="261" spans="1:5">
      <c r="A261">
        <v>28</v>
      </c>
      <c r="B261">
        <v>645</v>
      </c>
      <c r="C261" t="s">
        <v>67</v>
      </c>
      <c r="D261" t="s">
        <v>652</v>
      </c>
      <c r="E261" s="68" t="str">
        <f t="shared" si="4"/>
        <v>20170815 11:21:01.917850</v>
      </c>
    </row>
    <row r="262" spans="1:5">
      <c r="A262">
        <v>500</v>
      </c>
      <c r="B262">
        <v>647.5</v>
      </c>
      <c r="C262" t="s">
        <v>63</v>
      </c>
      <c r="D262" t="s">
        <v>653</v>
      </c>
      <c r="E262" s="68" t="str">
        <f t="shared" si="4"/>
        <v>20170815 11:47:26.661000</v>
      </c>
    </row>
    <row r="263" spans="1:5">
      <c r="A263">
        <v>48</v>
      </c>
      <c r="B263">
        <v>649</v>
      </c>
      <c r="C263" t="s">
        <v>63</v>
      </c>
      <c r="D263" t="s">
        <v>654</v>
      </c>
      <c r="E263" s="68" t="str">
        <f t="shared" si="4"/>
        <v>20170815 12:00:41.067000</v>
      </c>
    </row>
    <row r="264" spans="1:5">
      <c r="A264">
        <v>100</v>
      </c>
      <c r="B264">
        <v>649</v>
      </c>
      <c r="C264" t="s">
        <v>63</v>
      </c>
      <c r="D264" t="s">
        <v>654</v>
      </c>
      <c r="E264" s="68" t="str">
        <f t="shared" si="4"/>
        <v>20170815 12:00:41.067000</v>
      </c>
    </row>
    <row r="265" spans="1:5">
      <c r="A265">
        <v>79</v>
      </c>
      <c r="B265">
        <v>649</v>
      </c>
      <c r="C265" t="s">
        <v>63</v>
      </c>
      <c r="D265" t="s">
        <v>654</v>
      </c>
      <c r="E265" s="68" t="str">
        <f t="shared" si="4"/>
        <v>20170815 12:00:41.067000</v>
      </c>
    </row>
    <row r="266" spans="1:5">
      <c r="A266">
        <v>206</v>
      </c>
      <c r="B266">
        <v>649</v>
      </c>
      <c r="C266" t="s">
        <v>63</v>
      </c>
      <c r="D266" t="s">
        <v>654</v>
      </c>
      <c r="E266" s="68" t="str">
        <f t="shared" si="4"/>
        <v>20170815 12:00:41.067000</v>
      </c>
    </row>
    <row r="267" spans="1:5">
      <c r="A267">
        <v>100</v>
      </c>
      <c r="B267">
        <v>649</v>
      </c>
      <c r="C267" t="s">
        <v>63</v>
      </c>
      <c r="D267" t="s">
        <v>655</v>
      </c>
      <c r="E267" s="68" t="str">
        <f t="shared" si="4"/>
        <v>20170815 12:33:57.260000</v>
      </c>
    </row>
    <row r="268" spans="1:5">
      <c r="A268">
        <v>85</v>
      </c>
      <c r="B268">
        <v>649</v>
      </c>
      <c r="C268" t="s">
        <v>63</v>
      </c>
      <c r="D268" t="s">
        <v>655</v>
      </c>
      <c r="E268" s="68" t="str">
        <f t="shared" si="4"/>
        <v>20170815 12:33:57.260000</v>
      </c>
    </row>
    <row r="269" spans="1:5">
      <c r="A269">
        <v>79</v>
      </c>
      <c r="B269">
        <v>649</v>
      </c>
      <c r="C269" t="s">
        <v>63</v>
      </c>
      <c r="D269" t="s">
        <v>655</v>
      </c>
      <c r="E269" s="68" t="str">
        <f t="shared" si="4"/>
        <v>20170815 12:33:57.260000</v>
      </c>
    </row>
    <row r="270" spans="1:5">
      <c r="A270">
        <v>36</v>
      </c>
      <c r="B270">
        <v>649</v>
      </c>
      <c r="C270" t="s">
        <v>63</v>
      </c>
      <c r="D270" t="s">
        <v>655</v>
      </c>
      <c r="E270" s="68" t="str">
        <f t="shared" si="4"/>
        <v>20170815 12:33:57.260000</v>
      </c>
    </row>
    <row r="271" spans="1:5">
      <c r="A271">
        <v>106</v>
      </c>
      <c r="B271">
        <v>649.5</v>
      </c>
      <c r="C271" t="s">
        <v>63</v>
      </c>
      <c r="D271" t="s">
        <v>656</v>
      </c>
      <c r="E271" s="68" t="str">
        <f t="shared" si="4"/>
        <v>20170815 12:35:56.864000</v>
      </c>
    </row>
    <row r="272" spans="1:5">
      <c r="A272">
        <v>159</v>
      </c>
      <c r="B272">
        <v>649.5</v>
      </c>
      <c r="C272" t="s">
        <v>63</v>
      </c>
      <c r="D272" t="s">
        <v>656</v>
      </c>
      <c r="E272" s="68" t="str">
        <f t="shared" si="4"/>
        <v>20170815 12:35:56.864000</v>
      </c>
    </row>
    <row r="273" spans="1:5">
      <c r="A273">
        <v>21</v>
      </c>
      <c r="B273">
        <v>649.5</v>
      </c>
      <c r="C273" t="s">
        <v>63</v>
      </c>
      <c r="D273" t="s">
        <v>656</v>
      </c>
      <c r="E273" s="68" t="str">
        <f t="shared" si="4"/>
        <v>20170815 12:35:56.864000</v>
      </c>
    </row>
    <row r="274" spans="1:5">
      <c r="A274">
        <v>10</v>
      </c>
      <c r="B274">
        <v>649.5</v>
      </c>
      <c r="C274" t="s">
        <v>63</v>
      </c>
      <c r="D274" t="s">
        <v>656</v>
      </c>
      <c r="E274" s="68" t="str">
        <f t="shared" si="4"/>
        <v>20170815 12:35:56.864000</v>
      </c>
    </row>
    <row r="275" spans="1:5">
      <c r="A275">
        <v>50</v>
      </c>
      <c r="B275">
        <v>649.5</v>
      </c>
      <c r="C275" t="s">
        <v>63</v>
      </c>
      <c r="D275" t="s">
        <v>656</v>
      </c>
      <c r="E275" s="68" t="str">
        <f t="shared" si="4"/>
        <v>20170815 12:35:56.864000</v>
      </c>
    </row>
    <row r="276" spans="1:5">
      <c r="A276">
        <v>9</v>
      </c>
      <c r="B276">
        <v>649.5</v>
      </c>
      <c r="C276" t="s">
        <v>63</v>
      </c>
      <c r="D276" t="s">
        <v>656</v>
      </c>
      <c r="E276" s="68" t="str">
        <f t="shared" si="4"/>
        <v>20170815 12:35:56.864000</v>
      </c>
    </row>
    <row r="277" spans="1:5">
      <c r="A277">
        <v>63</v>
      </c>
      <c r="B277">
        <v>649.5</v>
      </c>
      <c r="C277" t="s">
        <v>63</v>
      </c>
      <c r="D277" t="s">
        <v>656</v>
      </c>
      <c r="E277" s="68" t="str">
        <f t="shared" si="4"/>
        <v>20170815 12:35:56.864000</v>
      </c>
    </row>
    <row r="278" spans="1:5">
      <c r="A278">
        <v>45</v>
      </c>
      <c r="B278">
        <v>649.5</v>
      </c>
      <c r="C278" t="s">
        <v>63</v>
      </c>
      <c r="D278" t="s">
        <v>656</v>
      </c>
      <c r="E278" s="68" t="str">
        <f t="shared" si="4"/>
        <v>20170815 12:35:56.864000</v>
      </c>
    </row>
    <row r="279" spans="1:5">
      <c r="A279">
        <v>37</v>
      </c>
      <c r="B279">
        <v>649.5</v>
      </c>
      <c r="C279" t="s">
        <v>63</v>
      </c>
      <c r="D279" t="s">
        <v>657</v>
      </c>
      <c r="E279" s="68" t="str">
        <f t="shared" si="4"/>
        <v>20170815 12:35:56.895000</v>
      </c>
    </row>
    <row r="280" spans="1:5">
      <c r="A280">
        <v>36</v>
      </c>
      <c r="B280">
        <v>646</v>
      </c>
      <c r="C280" t="s">
        <v>70</v>
      </c>
      <c r="D280" t="s">
        <v>658</v>
      </c>
      <c r="E280" s="68" t="str">
        <f t="shared" si="4"/>
        <v>20170815 12:59:12.323400</v>
      </c>
    </row>
    <row r="281" spans="1:5">
      <c r="A281">
        <v>123</v>
      </c>
      <c r="B281">
        <v>646</v>
      </c>
      <c r="C281" t="s">
        <v>63</v>
      </c>
      <c r="D281" t="s">
        <v>659</v>
      </c>
      <c r="E281" s="68" t="str">
        <f t="shared" si="4"/>
        <v>20170815 12:59:18.647000</v>
      </c>
    </row>
    <row r="282" spans="1:5">
      <c r="A282">
        <v>36</v>
      </c>
      <c r="B282">
        <v>646</v>
      </c>
      <c r="C282" t="s">
        <v>70</v>
      </c>
      <c r="D282" t="s">
        <v>660</v>
      </c>
      <c r="E282" s="68" t="str">
        <f t="shared" si="4"/>
        <v>20170815 12:59:18.663869</v>
      </c>
    </row>
    <row r="283" spans="1:5">
      <c r="A283">
        <v>88</v>
      </c>
      <c r="B283">
        <v>646</v>
      </c>
      <c r="C283" t="s">
        <v>63</v>
      </c>
      <c r="D283" t="s">
        <v>661</v>
      </c>
      <c r="E283" s="68" t="str">
        <f t="shared" si="4"/>
        <v>20170815 12:59:22.360000</v>
      </c>
    </row>
    <row r="284" spans="1:5">
      <c r="A284">
        <v>24</v>
      </c>
      <c r="B284">
        <v>646</v>
      </c>
      <c r="C284" t="s">
        <v>70</v>
      </c>
      <c r="D284" t="s">
        <v>662</v>
      </c>
      <c r="E284" s="68" t="str">
        <f t="shared" si="4"/>
        <v>20170815 13:02:17.118134</v>
      </c>
    </row>
    <row r="285" spans="1:5">
      <c r="A285">
        <v>93</v>
      </c>
      <c r="B285">
        <v>646</v>
      </c>
      <c r="C285" t="s">
        <v>63</v>
      </c>
      <c r="D285" t="s">
        <v>663</v>
      </c>
      <c r="E285" s="68" t="str">
        <f t="shared" si="4"/>
        <v>20170815 13:02:21.512000</v>
      </c>
    </row>
    <row r="286" spans="1:5">
      <c r="A286">
        <v>46</v>
      </c>
      <c r="B286">
        <v>646</v>
      </c>
      <c r="C286" t="s">
        <v>63</v>
      </c>
      <c r="D286" t="s">
        <v>663</v>
      </c>
      <c r="E286" s="68" t="str">
        <f t="shared" si="4"/>
        <v>20170815 13:02:21.512000</v>
      </c>
    </row>
    <row r="287" spans="1:5">
      <c r="A287">
        <v>42</v>
      </c>
      <c r="B287">
        <v>646</v>
      </c>
      <c r="C287" t="s">
        <v>67</v>
      </c>
      <c r="D287" t="s">
        <v>664</v>
      </c>
      <c r="E287" s="68" t="str">
        <f t="shared" si="4"/>
        <v>20170815 13:02:21.522748</v>
      </c>
    </row>
    <row r="288" spans="1:5">
      <c r="A288">
        <v>12</v>
      </c>
      <c r="B288">
        <v>646</v>
      </c>
      <c r="C288" t="s">
        <v>70</v>
      </c>
      <c r="D288" t="s">
        <v>665</v>
      </c>
      <c r="E288" s="68" t="str">
        <f t="shared" si="4"/>
        <v>20170815 13:02:21.522773</v>
      </c>
    </row>
    <row r="289" spans="1:5">
      <c r="A289">
        <v>95</v>
      </c>
      <c r="B289">
        <v>644.5</v>
      </c>
      <c r="C289" t="s">
        <v>63</v>
      </c>
      <c r="D289" t="s">
        <v>666</v>
      </c>
      <c r="E289" s="68" t="str">
        <f t="shared" si="4"/>
        <v>20170815 13:26:11.030000</v>
      </c>
    </row>
    <row r="290" spans="1:5">
      <c r="A290">
        <v>82</v>
      </c>
      <c r="B290">
        <v>644.5</v>
      </c>
      <c r="C290" t="s">
        <v>63</v>
      </c>
      <c r="D290" t="s">
        <v>666</v>
      </c>
      <c r="E290" s="68" t="str">
        <f t="shared" si="4"/>
        <v>20170815 13:26:11.030000</v>
      </c>
    </row>
    <row r="291" spans="1:5">
      <c r="A291">
        <v>100</v>
      </c>
      <c r="B291">
        <v>644.5</v>
      </c>
      <c r="C291" t="s">
        <v>63</v>
      </c>
      <c r="D291" t="s">
        <v>666</v>
      </c>
      <c r="E291" s="68" t="str">
        <f t="shared" si="4"/>
        <v>20170815 13:26:11.030000</v>
      </c>
    </row>
    <row r="292" spans="1:5">
      <c r="A292">
        <v>90</v>
      </c>
      <c r="B292">
        <v>644.5</v>
      </c>
      <c r="C292" t="s">
        <v>63</v>
      </c>
      <c r="D292" t="s">
        <v>666</v>
      </c>
      <c r="E292" s="68" t="str">
        <f t="shared" si="4"/>
        <v>20170815 13:26:11.030000</v>
      </c>
    </row>
    <row r="293" spans="1:5">
      <c r="A293">
        <v>100</v>
      </c>
      <c r="B293">
        <v>644.5</v>
      </c>
      <c r="C293" t="s">
        <v>63</v>
      </c>
      <c r="D293" t="s">
        <v>666</v>
      </c>
      <c r="E293" s="68" t="str">
        <f t="shared" si="4"/>
        <v>20170815 13:26:11.030000</v>
      </c>
    </row>
    <row r="294" spans="1:5">
      <c r="A294">
        <v>83</v>
      </c>
      <c r="B294">
        <v>644.5</v>
      </c>
      <c r="C294" t="s">
        <v>63</v>
      </c>
      <c r="D294" t="s">
        <v>666</v>
      </c>
      <c r="E294" s="68" t="str">
        <f t="shared" si="4"/>
        <v>20170815 13:26:11.030000</v>
      </c>
    </row>
    <row r="295" spans="1:5">
      <c r="A295">
        <v>58</v>
      </c>
      <c r="B295">
        <v>644.5</v>
      </c>
      <c r="C295" t="s">
        <v>63</v>
      </c>
      <c r="D295" t="s">
        <v>666</v>
      </c>
      <c r="E295" s="68" t="str">
        <f t="shared" si="4"/>
        <v>20170815 13:26:11.030000</v>
      </c>
    </row>
    <row r="296" spans="1:5">
      <c r="A296">
        <v>192</v>
      </c>
      <c r="B296">
        <v>644.5</v>
      </c>
      <c r="C296" t="s">
        <v>63</v>
      </c>
      <c r="D296" t="s">
        <v>667</v>
      </c>
      <c r="E296" s="68" t="str">
        <f t="shared" si="4"/>
        <v>20170815 13:26:11.050000</v>
      </c>
    </row>
    <row r="297" spans="1:5">
      <c r="A297">
        <v>866</v>
      </c>
      <c r="B297">
        <v>642.5</v>
      </c>
      <c r="C297" t="s">
        <v>63</v>
      </c>
      <c r="D297" t="s">
        <v>668</v>
      </c>
      <c r="E297" s="68" t="str">
        <f t="shared" si="4"/>
        <v>20170815 13:58:06.034000</v>
      </c>
    </row>
    <row r="298" spans="1:5">
      <c r="A298">
        <v>200</v>
      </c>
      <c r="B298">
        <v>642.5</v>
      </c>
      <c r="C298" t="s">
        <v>63</v>
      </c>
      <c r="D298" t="s">
        <v>668</v>
      </c>
      <c r="E298" s="68" t="str">
        <f t="shared" si="4"/>
        <v>20170815 13:58:06.034000</v>
      </c>
    </row>
    <row r="299" spans="1:5">
      <c r="A299">
        <v>134</v>
      </c>
      <c r="B299">
        <v>642.5</v>
      </c>
      <c r="C299" t="s">
        <v>63</v>
      </c>
      <c r="D299" t="s">
        <v>669</v>
      </c>
      <c r="E299" s="68" t="str">
        <f t="shared" si="4"/>
        <v>20170815 13:58:39.936000</v>
      </c>
    </row>
    <row r="300" spans="1:5">
      <c r="A300">
        <v>600</v>
      </c>
      <c r="B300">
        <v>643</v>
      </c>
      <c r="C300" t="s">
        <v>63</v>
      </c>
      <c r="D300" t="s">
        <v>670</v>
      </c>
      <c r="E300" s="68" t="str">
        <f t="shared" si="4"/>
        <v>20170815 14:29:48.121000</v>
      </c>
    </row>
    <row r="301" spans="1:5">
      <c r="A301">
        <v>20</v>
      </c>
      <c r="B301">
        <v>644</v>
      </c>
      <c r="C301" t="s">
        <v>63</v>
      </c>
      <c r="D301" t="s">
        <v>671</v>
      </c>
      <c r="E301" s="68" t="str">
        <f t="shared" si="4"/>
        <v>20170815 14:33:52.493000</v>
      </c>
    </row>
    <row r="302" spans="1:5">
      <c r="A302">
        <v>100</v>
      </c>
      <c r="B302">
        <v>644</v>
      </c>
      <c r="C302" t="s">
        <v>63</v>
      </c>
      <c r="D302" t="s">
        <v>671</v>
      </c>
      <c r="E302" s="68" t="str">
        <f t="shared" si="4"/>
        <v>20170815 14:33:52.493000</v>
      </c>
    </row>
    <row r="303" spans="1:5">
      <c r="A303">
        <v>90</v>
      </c>
      <c r="B303">
        <v>644</v>
      </c>
      <c r="C303" t="s">
        <v>63</v>
      </c>
      <c r="D303" t="s">
        <v>671</v>
      </c>
      <c r="E303" s="68" t="str">
        <f t="shared" si="4"/>
        <v>20170815 14:33:52.493000</v>
      </c>
    </row>
    <row r="304" spans="1:5">
      <c r="A304">
        <v>88</v>
      </c>
      <c r="B304">
        <v>644</v>
      </c>
      <c r="C304" t="s">
        <v>63</v>
      </c>
      <c r="D304" t="s">
        <v>671</v>
      </c>
      <c r="E304" s="68" t="str">
        <f t="shared" si="4"/>
        <v>20170815 14:33:52.493000</v>
      </c>
    </row>
    <row r="305" spans="1:5">
      <c r="A305">
        <v>102</v>
      </c>
      <c r="B305">
        <v>644</v>
      </c>
      <c r="C305" t="s">
        <v>63</v>
      </c>
      <c r="D305" t="s">
        <v>671</v>
      </c>
      <c r="E305" s="68" t="str">
        <f t="shared" si="4"/>
        <v>20170815 14:33:52.493000</v>
      </c>
    </row>
    <row r="306" spans="1:5">
      <c r="A306">
        <v>61</v>
      </c>
      <c r="B306">
        <v>640</v>
      </c>
      <c r="C306" t="s">
        <v>65</v>
      </c>
      <c r="D306" t="s">
        <v>672</v>
      </c>
      <c r="E306" s="68" t="str">
        <f t="shared" si="4"/>
        <v>20170815 14:43:05.847000</v>
      </c>
    </row>
    <row r="307" spans="1:5">
      <c r="A307">
        <v>350</v>
      </c>
      <c r="B307">
        <v>640</v>
      </c>
      <c r="C307" t="s">
        <v>63</v>
      </c>
      <c r="D307" t="s">
        <v>673</v>
      </c>
      <c r="E307" s="68" t="str">
        <f t="shared" si="4"/>
        <v>20170815 14:43:13.612000</v>
      </c>
    </row>
    <row r="308" spans="1:5">
      <c r="A308">
        <v>61</v>
      </c>
      <c r="B308">
        <v>640</v>
      </c>
      <c r="C308" t="s">
        <v>65</v>
      </c>
      <c r="D308" t="s">
        <v>674</v>
      </c>
      <c r="E308" s="68" t="str">
        <f t="shared" si="4"/>
        <v>20170815 14:43:13.622000</v>
      </c>
    </row>
    <row r="309" spans="1:5">
      <c r="A309">
        <v>28</v>
      </c>
      <c r="B309">
        <v>640</v>
      </c>
      <c r="C309" t="s">
        <v>67</v>
      </c>
      <c r="D309" t="s">
        <v>675</v>
      </c>
      <c r="E309" s="68" t="str">
        <f t="shared" si="4"/>
        <v>20170815 14:43:13.622546</v>
      </c>
    </row>
    <row r="310" spans="1:5">
      <c r="A310">
        <v>1000</v>
      </c>
      <c r="B310">
        <v>640</v>
      </c>
      <c r="C310" t="s">
        <v>63</v>
      </c>
      <c r="D310" t="s">
        <v>676</v>
      </c>
      <c r="E310" s="68" t="str">
        <f t="shared" si="4"/>
        <v>20170815 14:55:12.779000</v>
      </c>
    </row>
    <row r="311" spans="1:5">
      <c r="A311">
        <v>500</v>
      </c>
      <c r="B311">
        <v>640</v>
      </c>
      <c r="C311" t="s">
        <v>63</v>
      </c>
      <c r="D311" t="s">
        <v>677</v>
      </c>
      <c r="E311" s="68" t="str">
        <f t="shared" si="4"/>
        <v>20170815 14:55:18.671000</v>
      </c>
    </row>
    <row r="312" spans="1:5">
      <c r="A312">
        <v>394</v>
      </c>
      <c r="B312">
        <v>640.5</v>
      </c>
      <c r="C312" t="s">
        <v>63</v>
      </c>
      <c r="D312" t="s">
        <v>678</v>
      </c>
      <c r="E312" s="68" t="str">
        <f t="shared" si="4"/>
        <v>20170815 15:17:31.627000</v>
      </c>
    </row>
    <row r="313" spans="1:5">
      <c r="A313">
        <v>128</v>
      </c>
      <c r="B313">
        <v>640.5</v>
      </c>
      <c r="C313" t="s">
        <v>63</v>
      </c>
      <c r="D313" t="s">
        <v>678</v>
      </c>
      <c r="E313" s="68" t="str">
        <f t="shared" si="4"/>
        <v>20170815 15:17:31.627000</v>
      </c>
    </row>
    <row r="314" spans="1:5">
      <c r="A314">
        <v>130</v>
      </c>
      <c r="B314">
        <v>640.5</v>
      </c>
      <c r="C314" t="s">
        <v>63</v>
      </c>
      <c r="D314" t="s">
        <v>678</v>
      </c>
      <c r="E314" s="68" t="str">
        <f t="shared" si="4"/>
        <v>20170815 15:17:31.627000</v>
      </c>
    </row>
    <row r="315" spans="1:5">
      <c r="A315">
        <v>159</v>
      </c>
      <c r="B315">
        <v>640.5</v>
      </c>
      <c r="C315" t="s">
        <v>63</v>
      </c>
      <c r="D315" t="s">
        <v>678</v>
      </c>
      <c r="E315" s="68" t="str">
        <f t="shared" si="4"/>
        <v>20170815 15:17:31.627000</v>
      </c>
    </row>
    <row r="316" spans="1:5">
      <c r="A316">
        <v>62</v>
      </c>
      <c r="B316">
        <v>640.5</v>
      </c>
      <c r="C316" t="s">
        <v>63</v>
      </c>
      <c r="D316" t="s">
        <v>678</v>
      </c>
      <c r="E316" s="68" t="str">
        <f t="shared" si="4"/>
        <v>20170815 15:17:31.627000</v>
      </c>
    </row>
    <row r="317" spans="1:5">
      <c r="A317">
        <v>77</v>
      </c>
      <c r="B317">
        <v>640.5</v>
      </c>
      <c r="C317" t="s">
        <v>63</v>
      </c>
      <c r="D317" t="s">
        <v>678</v>
      </c>
      <c r="E317" s="68" t="str">
        <f t="shared" si="4"/>
        <v>20170815 15:17:31.627000</v>
      </c>
    </row>
    <row r="318" spans="1:5">
      <c r="A318">
        <v>28</v>
      </c>
      <c r="B318">
        <v>640.5</v>
      </c>
      <c r="C318" t="s">
        <v>63</v>
      </c>
      <c r="D318" t="s">
        <v>678</v>
      </c>
      <c r="E318" s="68" t="str">
        <f t="shared" si="4"/>
        <v>20170815 15:17:31.627000</v>
      </c>
    </row>
    <row r="319" spans="1:5">
      <c r="A319">
        <v>14</v>
      </c>
      <c r="B319">
        <v>640.5</v>
      </c>
      <c r="C319" t="s">
        <v>63</v>
      </c>
      <c r="D319" t="s">
        <v>678</v>
      </c>
      <c r="E319" s="68" t="str">
        <f t="shared" si="4"/>
        <v>20170815 15:17:31.627000</v>
      </c>
    </row>
    <row r="320" spans="1:5">
      <c r="A320">
        <v>8</v>
      </c>
      <c r="B320">
        <v>640.5</v>
      </c>
      <c r="C320" t="s">
        <v>63</v>
      </c>
      <c r="D320" t="s">
        <v>679</v>
      </c>
      <c r="E320" s="68" t="str">
        <f t="shared" si="4"/>
        <v>20170815 15:17:33.011000</v>
      </c>
    </row>
    <row r="321" spans="1:5">
      <c r="A321">
        <v>84</v>
      </c>
      <c r="B321">
        <v>638.5</v>
      </c>
      <c r="C321" t="s">
        <v>65</v>
      </c>
      <c r="D321" t="s">
        <v>680</v>
      </c>
      <c r="E321" s="68" t="str">
        <f t="shared" si="4"/>
        <v>20170815 15:28:35.872000</v>
      </c>
    </row>
    <row r="322" spans="1:5">
      <c r="A322">
        <v>39</v>
      </c>
      <c r="B322">
        <v>638.5</v>
      </c>
      <c r="C322" t="s">
        <v>65</v>
      </c>
      <c r="D322" t="s">
        <v>681</v>
      </c>
      <c r="E322" s="68" t="str">
        <f t="shared" ref="E322:E385" si="5">LEFT(D322,FIND(" ",D322)-1)&amp;" "&amp;IF((MID(D322,FIND(" ",D322)+1,2))&lt;"23",MID(D322,FIND(" ",D322)+1,2) + 2 - VALUE(MID(D322,28,1)),"0"&amp;"0")&amp;MID(D322,FIND(" ",D322)+3,13)</f>
        <v>20170815 15:28:38.885000</v>
      </c>
    </row>
    <row r="323" spans="1:5">
      <c r="A323">
        <v>106</v>
      </c>
      <c r="B323">
        <v>638.5</v>
      </c>
      <c r="C323" t="s">
        <v>67</v>
      </c>
      <c r="D323" t="s">
        <v>682</v>
      </c>
      <c r="E323" s="68" t="str">
        <f t="shared" si="5"/>
        <v>20170815 15:28:38.885297</v>
      </c>
    </row>
    <row r="324" spans="1:5">
      <c r="A324">
        <v>42</v>
      </c>
      <c r="B324">
        <v>638.5</v>
      </c>
      <c r="C324" t="s">
        <v>70</v>
      </c>
      <c r="D324" t="s">
        <v>683</v>
      </c>
      <c r="E324" s="68" t="str">
        <f t="shared" si="5"/>
        <v>20170815 15:28:38.885463</v>
      </c>
    </row>
    <row r="325" spans="1:5">
      <c r="A325">
        <v>30</v>
      </c>
      <c r="B325">
        <v>638.5</v>
      </c>
      <c r="C325" t="s">
        <v>70</v>
      </c>
      <c r="D325" t="s">
        <v>684</v>
      </c>
      <c r="E325" s="68" t="str">
        <f t="shared" si="5"/>
        <v>20170815 15:28:38.885512</v>
      </c>
    </row>
    <row r="326" spans="1:5">
      <c r="A326">
        <v>164</v>
      </c>
      <c r="B326">
        <v>638.5</v>
      </c>
      <c r="C326" t="s">
        <v>63</v>
      </c>
      <c r="D326" t="s">
        <v>685</v>
      </c>
      <c r="E326" s="68" t="str">
        <f t="shared" si="5"/>
        <v>20170815 15:28:38.896000</v>
      </c>
    </row>
    <row r="327" spans="1:5">
      <c r="A327">
        <v>84</v>
      </c>
      <c r="B327">
        <v>638.5</v>
      </c>
      <c r="C327" t="s">
        <v>63</v>
      </c>
      <c r="D327" t="s">
        <v>685</v>
      </c>
      <c r="E327" s="68" t="str">
        <f t="shared" si="5"/>
        <v>20170815 15:28:38.896000</v>
      </c>
    </row>
    <row r="328" spans="1:5">
      <c r="A328">
        <v>104</v>
      </c>
      <c r="B328">
        <v>638.5</v>
      </c>
      <c r="C328" t="s">
        <v>63</v>
      </c>
      <c r="D328" t="s">
        <v>685</v>
      </c>
      <c r="E328" s="68" t="str">
        <f t="shared" si="5"/>
        <v>20170815 15:28:38.896000</v>
      </c>
    </row>
    <row r="329" spans="1:5">
      <c r="A329">
        <v>41</v>
      </c>
      <c r="B329">
        <v>638.5</v>
      </c>
      <c r="C329" t="s">
        <v>63</v>
      </c>
      <c r="D329" t="s">
        <v>685</v>
      </c>
      <c r="E329" s="68" t="str">
        <f t="shared" si="5"/>
        <v>20170815 15:28:38.896000</v>
      </c>
    </row>
    <row r="330" spans="1:5">
      <c r="A330">
        <v>306</v>
      </c>
      <c r="B330">
        <v>638.5</v>
      </c>
      <c r="C330" t="s">
        <v>63</v>
      </c>
      <c r="D330" t="s">
        <v>685</v>
      </c>
      <c r="E330" s="68" t="str">
        <f t="shared" si="5"/>
        <v>20170815 15:28:38.896000</v>
      </c>
    </row>
    <row r="331" spans="1:5">
      <c r="A331">
        <v>1000</v>
      </c>
      <c r="B331">
        <v>637.5</v>
      </c>
      <c r="C331" t="s">
        <v>63</v>
      </c>
      <c r="D331" t="s">
        <v>686</v>
      </c>
      <c r="E331" s="68" t="str">
        <f t="shared" si="5"/>
        <v>20170815 15:41:24.131000</v>
      </c>
    </row>
    <row r="332" spans="1:5">
      <c r="A332">
        <v>2400</v>
      </c>
      <c r="B332">
        <v>637</v>
      </c>
      <c r="C332" t="s">
        <v>63</v>
      </c>
      <c r="D332" t="s">
        <v>687</v>
      </c>
      <c r="E332" s="68" t="str">
        <f t="shared" si="5"/>
        <v>20170815 15:44:03.413395</v>
      </c>
    </row>
    <row r="333" spans="1:5">
      <c r="A333">
        <v>100</v>
      </c>
      <c r="B333">
        <v>635</v>
      </c>
      <c r="C333" t="s">
        <v>63</v>
      </c>
      <c r="D333" t="s">
        <v>688</v>
      </c>
      <c r="E333" s="68" t="str">
        <f t="shared" si="5"/>
        <v>20170815 16:38:48.883000</v>
      </c>
    </row>
    <row r="334" spans="1:5">
      <c r="A334">
        <v>324</v>
      </c>
      <c r="B334">
        <v>635</v>
      </c>
      <c r="C334" t="s">
        <v>63</v>
      </c>
      <c r="D334" t="s">
        <v>688</v>
      </c>
      <c r="E334" s="68" t="str">
        <f t="shared" si="5"/>
        <v>20170815 16:38:48.883000</v>
      </c>
    </row>
    <row r="335" spans="1:5">
      <c r="A335">
        <v>75</v>
      </c>
      <c r="B335">
        <v>635</v>
      </c>
      <c r="C335" t="s">
        <v>63</v>
      </c>
      <c r="D335" t="s">
        <v>688</v>
      </c>
      <c r="E335" s="68" t="str">
        <f t="shared" si="5"/>
        <v>20170815 16:38:48.883000</v>
      </c>
    </row>
    <row r="336" spans="1:5">
      <c r="A336">
        <v>1</v>
      </c>
      <c r="B336">
        <v>635</v>
      </c>
      <c r="C336" t="s">
        <v>63</v>
      </c>
      <c r="D336" t="s">
        <v>688</v>
      </c>
      <c r="E336" s="68" t="str">
        <f t="shared" si="5"/>
        <v>20170815 16:38:48.883000</v>
      </c>
    </row>
    <row r="337" spans="1:5">
      <c r="A337">
        <v>7</v>
      </c>
      <c r="B337">
        <v>634</v>
      </c>
      <c r="C337" t="s">
        <v>63</v>
      </c>
      <c r="D337" t="s">
        <v>689</v>
      </c>
      <c r="E337" s="68" t="str">
        <f t="shared" si="5"/>
        <v>20170815 16:41:38.036000</v>
      </c>
    </row>
    <row r="338" spans="1:5">
      <c r="A338">
        <v>1093</v>
      </c>
      <c r="B338">
        <v>635</v>
      </c>
      <c r="C338" t="s">
        <v>63</v>
      </c>
      <c r="D338" t="s">
        <v>690</v>
      </c>
      <c r="E338" s="68" t="str">
        <f t="shared" si="5"/>
        <v>20170815 16:49:00.488000</v>
      </c>
    </row>
    <row r="339" spans="1:5">
      <c r="A339">
        <v>15</v>
      </c>
      <c r="B339">
        <v>638.5</v>
      </c>
      <c r="C339" t="s">
        <v>63</v>
      </c>
      <c r="D339" t="s">
        <v>691</v>
      </c>
      <c r="E339" s="68" t="str">
        <f t="shared" si="5"/>
        <v>20170816 9:08:38.353000</v>
      </c>
    </row>
    <row r="340" spans="1:5">
      <c r="A340">
        <v>45</v>
      </c>
      <c r="B340">
        <v>638.5</v>
      </c>
      <c r="C340" t="s">
        <v>63</v>
      </c>
      <c r="D340" t="s">
        <v>691</v>
      </c>
      <c r="E340" s="68" t="str">
        <f t="shared" si="5"/>
        <v>20170816 9:08:38.353000</v>
      </c>
    </row>
    <row r="341" spans="1:5">
      <c r="A341">
        <v>70</v>
      </c>
      <c r="B341">
        <v>638.5</v>
      </c>
      <c r="C341" t="s">
        <v>63</v>
      </c>
      <c r="D341" t="s">
        <v>692</v>
      </c>
      <c r="E341" s="68" t="str">
        <f t="shared" si="5"/>
        <v>20170816 9:09:49.127000</v>
      </c>
    </row>
    <row r="342" spans="1:5">
      <c r="A342">
        <v>302</v>
      </c>
      <c r="B342">
        <v>638.5</v>
      </c>
      <c r="C342" t="s">
        <v>63</v>
      </c>
      <c r="D342" t="s">
        <v>693</v>
      </c>
      <c r="E342" s="68" t="str">
        <f t="shared" si="5"/>
        <v>20170816 9:09:49.602000</v>
      </c>
    </row>
    <row r="343" spans="1:5">
      <c r="A343">
        <v>68</v>
      </c>
      <c r="B343">
        <v>638.5</v>
      </c>
      <c r="C343" t="s">
        <v>63</v>
      </c>
      <c r="D343" t="s">
        <v>693</v>
      </c>
      <c r="E343" s="68" t="str">
        <f t="shared" si="5"/>
        <v>20170816 9:09:49.602000</v>
      </c>
    </row>
    <row r="344" spans="1:5">
      <c r="A344">
        <v>500</v>
      </c>
      <c r="B344">
        <v>638</v>
      </c>
      <c r="C344" t="s">
        <v>63</v>
      </c>
      <c r="D344" t="s">
        <v>694</v>
      </c>
      <c r="E344" s="68" t="str">
        <f t="shared" si="5"/>
        <v>20170816 9:23:02.804000</v>
      </c>
    </row>
    <row r="345" spans="1:5">
      <c r="A345">
        <v>50</v>
      </c>
      <c r="B345">
        <v>636</v>
      </c>
      <c r="C345" t="s">
        <v>63</v>
      </c>
      <c r="D345" t="s">
        <v>695</v>
      </c>
      <c r="E345" s="68" t="str">
        <f t="shared" si="5"/>
        <v>20170816 9:29:58.905000</v>
      </c>
    </row>
    <row r="346" spans="1:5">
      <c r="A346">
        <v>450</v>
      </c>
      <c r="B346">
        <v>636</v>
      </c>
      <c r="C346" t="s">
        <v>63</v>
      </c>
      <c r="D346" t="s">
        <v>696</v>
      </c>
      <c r="E346" s="68" t="str">
        <f t="shared" si="5"/>
        <v>20170816 9:32:10.847000</v>
      </c>
    </row>
    <row r="347" spans="1:5">
      <c r="A347">
        <v>24</v>
      </c>
      <c r="B347">
        <v>634</v>
      </c>
      <c r="C347" t="s">
        <v>70</v>
      </c>
      <c r="D347" t="s">
        <v>697</v>
      </c>
      <c r="E347" s="68" t="str">
        <f t="shared" si="5"/>
        <v>20170816 9:35:10.619909</v>
      </c>
    </row>
    <row r="348" spans="1:5">
      <c r="A348">
        <v>60</v>
      </c>
      <c r="B348">
        <v>634</v>
      </c>
      <c r="C348" t="s">
        <v>65</v>
      </c>
      <c r="D348" t="s">
        <v>698</v>
      </c>
      <c r="E348" s="68" t="str">
        <f t="shared" si="5"/>
        <v>20170816 9:35:10.634000</v>
      </c>
    </row>
    <row r="349" spans="1:5">
      <c r="A349">
        <v>12</v>
      </c>
      <c r="B349">
        <v>634</v>
      </c>
      <c r="C349" t="s">
        <v>70</v>
      </c>
      <c r="D349" t="s">
        <v>699</v>
      </c>
      <c r="E349" s="68" t="str">
        <f t="shared" si="5"/>
        <v>20170816 9:35:10.649385</v>
      </c>
    </row>
    <row r="350" spans="1:5">
      <c r="A350">
        <v>4</v>
      </c>
      <c r="B350">
        <v>634</v>
      </c>
      <c r="C350" t="s">
        <v>67</v>
      </c>
      <c r="D350" t="s">
        <v>700</v>
      </c>
      <c r="E350" s="68" t="str">
        <f t="shared" si="5"/>
        <v>20170816 9:36:20.651465</v>
      </c>
    </row>
    <row r="351" spans="1:5">
      <c r="A351">
        <v>44</v>
      </c>
      <c r="B351">
        <v>634</v>
      </c>
      <c r="C351" t="s">
        <v>65</v>
      </c>
      <c r="D351" t="s">
        <v>701</v>
      </c>
      <c r="E351" s="68" t="str">
        <f t="shared" si="5"/>
        <v>20170816 9:36:59.305000</v>
      </c>
    </row>
    <row r="352" spans="1:5">
      <c r="A352">
        <v>312</v>
      </c>
      <c r="B352">
        <v>634</v>
      </c>
      <c r="C352" t="s">
        <v>63</v>
      </c>
      <c r="D352" t="s">
        <v>702</v>
      </c>
      <c r="E352" s="68" t="str">
        <f t="shared" si="5"/>
        <v>20170816 9:37:29.915000</v>
      </c>
    </row>
    <row r="353" spans="1:5">
      <c r="A353">
        <v>25</v>
      </c>
      <c r="B353">
        <v>634</v>
      </c>
      <c r="C353" t="s">
        <v>65</v>
      </c>
      <c r="D353" t="s">
        <v>703</v>
      </c>
      <c r="E353" s="68" t="str">
        <f t="shared" si="5"/>
        <v>20170816 9:37:29.925000</v>
      </c>
    </row>
    <row r="354" spans="1:5">
      <c r="A354">
        <v>19</v>
      </c>
      <c r="B354">
        <v>634</v>
      </c>
      <c r="C354" t="s">
        <v>65</v>
      </c>
      <c r="D354" t="s">
        <v>703</v>
      </c>
      <c r="E354" s="68" t="str">
        <f t="shared" si="5"/>
        <v>20170816 9:37:29.925000</v>
      </c>
    </row>
    <row r="355" spans="1:5">
      <c r="A355">
        <v>36</v>
      </c>
      <c r="B355">
        <v>632</v>
      </c>
      <c r="C355" t="s">
        <v>70</v>
      </c>
      <c r="D355" t="s">
        <v>704</v>
      </c>
      <c r="E355" s="68" t="str">
        <f t="shared" si="5"/>
        <v>20170816 9:37:32.731181</v>
      </c>
    </row>
    <row r="356" spans="1:5">
      <c r="A356">
        <v>52</v>
      </c>
      <c r="B356">
        <v>632</v>
      </c>
      <c r="C356" t="s">
        <v>67</v>
      </c>
      <c r="D356" t="s">
        <v>705</v>
      </c>
      <c r="E356" s="68" t="str">
        <f t="shared" si="5"/>
        <v>20170816 9:37:32.731267</v>
      </c>
    </row>
    <row r="357" spans="1:5">
      <c r="A357">
        <v>36</v>
      </c>
      <c r="B357">
        <v>632</v>
      </c>
      <c r="C357" t="s">
        <v>70</v>
      </c>
      <c r="D357" t="s">
        <v>706</v>
      </c>
      <c r="E357" s="68" t="str">
        <f t="shared" si="5"/>
        <v>20170816 9:37:36.351315</v>
      </c>
    </row>
    <row r="358" spans="1:5">
      <c r="A358">
        <v>36</v>
      </c>
      <c r="B358">
        <v>632</v>
      </c>
      <c r="C358" t="s">
        <v>70</v>
      </c>
      <c r="D358" t="s">
        <v>707</v>
      </c>
      <c r="E358" s="68" t="str">
        <f t="shared" si="5"/>
        <v>20170816 9:37:55.732549</v>
      </c>
    </row>
    <row r="359" spans="1:5">
      <c r="A359">
        <v>36</v>
      </c>
      <c r="B359">
        <v>632</v>
      </c>
      <c r="C359" t="s">
        <v>70</v>
      </c>
      <c r="D359" t="s">
        <v>708</v>
      </c>
      <c r="E359" s="68" t="str">
        <f t="shared" si="5"/>
        <v>20170816 9:38:02.551165</v>
      </c>
    </row>
    <row r="360" spans="1:5">
      <c r="A360">
        <v>36</v>
      </c>
      <c r="B360">
        <v>632</v>
      </c>
      <c r="C360" t="s">
        <v>70</v>
      </c>
      <c r="D360" t="s">
        <v>709</v>
      </c>
      <c r="E360" s="68" t="str">
        <f t="shared" si="5"/>
        <v>20170816 9:38:07.403051</v>
      </c>
    </row>
    <row r="361" spans="1:5">
      <c r="A361">
        <v>268</v>
      </c>
      <c r="B361">
        <v>632</v>
      </c>
      <c r="C361" t="s">
        <v>63</v>
      </c>
      <c r="D361" t="s">
        <v>710</v>
      </c>
      <c r="E361" s="68" t="str">
        <f t="shared" si="5"/>
        <v>20170816 9:38:07.409000</v>
      </c>
    </row>
    <row r="362" spans="1:5">
      <c r="A362">
        <v>36</v>
      </c>
      <c r="B362">
        <v>630</v>
      </c>
      <c r="C362" t="s">
        <v>70</v>
      </c>
      <c r="D362" t="s">
        <v>711</v>
      </c>
      <c r="E362" s="68" t="str">
        <f t="shared" si="5"/>
        <v>20170816 9:39:04.241962</v>
      </c>
    </row>
    <row r="363" spans="1:5">
      <c r="A363">
        <v>90</v>
      </c>
      <c r="B363">
        <v>634</v>
      </c>
      <c r="C363" t="s">
        <v>63</v>
      </c>
      <c r="D363" t="s">
        <v>712</v>
      </c>
      <c r="E363" s="68" t="str">
        <f t="shared" si="5"/>
        <v>20170816 9:57:25.285000</v>
      </c>
    </row>
    <row r="364" spans="1:5">
      <c r="A364">
        <v>74</v>
      </c>
      <c r="B364">
        <v>634</v>
      </c>
      <c r="C364" t="s">
        <v>63</v>
      </c>
      <c r="D364" t="s">
        <v>712</v>
      </c>
      <c r="E364" s="68" t="str">
        <f t="shared" si="5"/>
        <v>20170816 9:57:25.285000</v>
      </c>
    </row>
    <row r="365" spans="1:5">
      <c r="A365">
        <v>77</v>
      </c>
      <c r="B365">
        <v>634</v>
      </c>
      <c r="C365" t="s">
        <v>63</v>
      </c>
      <c r="D365" t="s">
        <v>712</v>
      </c>
      <c r="E365" s="68" t="str">
        <f t="shared" si="5"/>
        <v>20170816 9:57:25.285000</v>
      </c>
    </row>
    <row r="366" spans="1:5">
      <c r="A366">
        <v>97</v>
      </c>
      <c r="B366">
        <v>634</v>
      </c>
      <c r="C366" t="s">
        <v>63</v>
      </c>
      <c r="D366" t="s">
        <v>712</v>
      </c>
      <c r="E366" s="68" t="str">
        <f t="shared" si="5"/>
        <v>20170816 9:57:25.285000</v>
      </c>
    </row>
    <row r="367" spans="1:5">
      <c r="A367">
        <v>126</v>
      </c>
      <c r="B367">
        <v>634</v>
      </c>
      <c r="C367" t="s">
        <v>63</v>
      </c>
      <c r="D367" t="s">
        <v>712</v>
      </c>
      <c r="E367" s="68" t="str">
        <f t="shared" si="5"/>
        <v>20170816 9:57:25.285000</v>
      </c>
    </row>
    <row r="368" spans="1:5">
      <c r="A368">
        <v>33</v>
      </c>
      <c r="B368">
        <v>636</v>
      </c>
      <c r="C368" t="s">
        <v>63</v>
      </c>
      <c r="D368" t="s">
        <v>713</v>
      </c>
      <c r="E368" s="68" t="str">
        <f t="shared" si="5"/>
        <v>20170816 10:20:51.793000</v>
      </c>
    </row>
    <row r="369" spans="1:5">
      <c r="A369">
        <v>3</v>
      </c>
      <c r="B369">
        <v>636</v>
      </c>
      <c r="C369" t="s">
        <v>70</v>
      </c>
      <c r="D369" t="s">
        <v>714</v>
      </c>
      <c r="E369" s="68" t="str">
        <f t="shared" si="5"/>
        <v>20170816 10:20:51.813666</v>
      </c>
    </row>
    <row r="370" spans="1:5">
      <c r="A370">
        <v>50</v>
      </c>
      <c r="B370">
        <v>636</v>
      </c>
      <c r="C370" t="s">
        <v>67</v>
      </c>
      <c r="D370" t="s">
        <v>715</v>
      </c>
      <c r="E370" s="68" t="str">
        <f t="shared" si="5"/>
        <v>20170816 10:20:51.815656</v>
      </c>
    </row>
    <row r="371" spans="1:5">
      <c r="A371">
        <v>167</v>
      </c>
      <c r="B371">
        <v>636</v>
      </c>
      <c r="C371" t="s">
        <v>63</v>
      </c>
      <c r="D371" t="s">
        <v>716</v>
      </c>
      <c r="E371" s="68" t="str">
        <f t="shared" si="5"/>
        <v>20170816 10:20:52.642000</v>
      </c>
    </row>
    <row r="372" spans="1:5">
      <c r="A372">
        <v>100</v>
      </c>
      <c r="B372">
        <v>636</v>
      </c>
      <c r="C372" t="s">
        <v>63</v>
      </c>
      <c r="D372" t="s">
        <v>717</v>
      </c>
      <c r="E372" s="68" t="str">
        <f t="shared" si="5"/>
        <v>20170816 10:20:53.491000</v>
      </c>
    </row>
    <row r="373" spans="1:5">
      <c r="A373">
        <v>71</v>
      </c>
      <c r="B373">
        <v>637</v>
      </c>
      <c r="C373" t="s">
        <v>63</v>
      </c>
      <c r="D373" t="s">
        <v>718</v>
      </c>
      <c r="E373" s="68" t="str">
        <f t="shared" si="5"/>
        <v>20170816 10:26:08.147000</v>
      </c>
    </row>
    <row r="374" spans="1:5">
      <c r="A374">
        <v>86</v>
      </c>
      <c r="B374">
        <v>637</v>
      </c>
      <c r="C374" t="s">
        <v>63</v>
      </c>
      <c r="D374" t="s">
        <v>718</v>
      </c>
      <c r="E374" s="68" t="str">
        <f t="shared" si="5"/>
        <v>20170816 10:26:08.147000</v>
      </c>
    </row>
    <row r="375" spans="1:5">
      <c r="A375">
        <v>90</v>
      </c>
      <c r="B375">
        <v>637</v>
      </c>
      <c r="C375" t="s">
        <v>63</v>
      </c>
      <c r="D375" t="s">
        <v>718</v>
      </c>
      <c r="E375" s="68" t="str">
        <f t="shared" si="5"/>
        <v>20170816 10:26:08.147000</v>
      </c>
    </row>
    <row r="376" spans="1:5">
      <c r="A376">
        <v>400</v>
      </c>
      <c r="B376">
        <v>637</v>
      </c>
      <c r="C376" t="s">
        <v>63</v>
      </c>
      <c r="D376" t="s">
        <v>718</v>
      </c>
      <c r="E376" s="68" t="str">
        <f t="shared" si="5"/>
        <v>20170816 10:26:08.147000</v>
      </c>
    </row>
    <row r="377" spans="1:5">
      <c r="A377">
        <v>33</v>
      </c>
      <c r="B377">
        <v>636</v>
      </c>
      <c r="C377" t="s">
        <v>70</v>
      </c>
      <c r="D377" t="s">
        <v>719</v>
      </c>
      <c r="E377" s="68" t="str">
        <f t="shared" si="5"/>
        <v>20170816 10:27:19.888202</v>
      </c>
    </row>
    <row r="378" spans="1:5">
      <c r="A378">
        <v>52</v>
      </c>
      <c r="B378">
        <v>636</v>
      </c>
      <c r="C378" t="s">
        <v>63</v>
      </c>
      <c r="D378" t="s">
        <v>720</v>
      </c>
      <c r="E378" s="68" t="str">
        <f t="shared" si="5"/>
        <v>20170816 10:27:23.670000</v>
      </c>
    </row>
    <row r="379" spans="1:5">
      <c r="A379">
        <v>62</v>
      </c>
      <c r="B379">
        <v>636</v>
      </c>
      <c r="C379" t="s">
        <v>63</v>
      </c>
      <c r="D379" t="s">
        <v>721</v>
      </c>
      <c r="E379" s="68" t="str">
        <f t="shared" si="5"/>
        <v>20170816 10:29:16.536000</v>
      </c>
    </row>
    <row r="380" spans="1:5">
      <c r="A380">
        <v>92</v>
      </c>
      <c r="B380">
        <v>637</v>
      </c>
      <c r="C380" t="s">
        <v>63</v>
      </c>
      <c r="D380" t="s">
        <v>722</v>
      </c>
      <c r="E380" s="68" t="str">
        <f t="shared" si="5"/>
        <v>20170816 10:58:31.359000</v>
      </c>
    </row>
    <row r="381" spans="1:5">
      <c r="A381">
        <v>90</v>
      </c>
      <c r="B381">
        <v>637</v>
      </c>
      <c r="C381" t="s">
        <v>63</v>
      </c>
      <c r="D381" t="s">
        <v>722</v>
      </c>
      <c r="E381" s="68" t="str">
        <f t="shared" si="5"/>
        <v>20170816 10:58:31.359000</v>
      </c>
    </row>
    <row r="382" spans="1:5">
      <c r="A382">
        <v>82</v>
      </c>
      <c r="B382">
        <v>637</v>
      </c>
      <c r="C382" t="s">
        <v>63</v>
      </c>
      <c r="D382" t="s">
        <v>722</v>
      </c>
      <c r="E382" s="68" t="str">
        <f t="shared" si="5"/>
        <v>20170816 10:58:31.359000</v>
      </c>
    </row>
    <row r="383" spans="1:5">
      <c r="A383">
        <v>164</v>
      </c>
      <c r="B383">
        <v>637</v>
      </c>
      <c r="C383" t="s">
        <v>63</v>
      </c>
      <c r="D383" t="s">
        <v>722</v>
      </c>
      <c r="E383" s="68" t="str">
        <f t="shared" si="5"/>
        <v>20170816 10:58:31.359000</v>
      </c>
    </row>
    <row r="384" spans="1:5">
      <c r="A384">
        <v>11</v>
      </c>
      <c r="B384">
        <v>637</v>
      </c>
      <c r="C384" t="s">
        <v>63</v>
      </c>
      <c r="D384" t="s">
        <v>722</v>
      </c>
      <c r="E384" s="68" t="str">
        <f t="shared" si="5"/>
        <v>20170816 10:58:31.359000</v>
      </c>
    </row>
    <row r="385" spans="1:5">
      <c r="A385">
        <v>11</v>
      </c>
      <c r="B385">
        <v>637</v>
      </c>
      <c r="C385" t="s">
        <v>63</v>
      </c>
      <c r="D385" t="s">
        <v>722</v>
      </c>
      <c r="E385" s="68" t="str">
        <f t="shared" si="5"/>
        <v>20170816 10:58:31.359000</v>
      </c>
    </row>
    <row r="386" spans="1:5">
      <c r="A386">
        <v>200</v>
      </c>
      <c r="B386">
        <v>637</v>
      </c>
      <c r="C386" t="s">
        <v>63</v>
      </c>
      <c r="D386" t="s">
        <v>723</v>
      </c>
      <c r="E386" s="68" t="str">
        <f t="shared" ref="E386:E449" si="6">LEFT(D386,FIND(" ",D386)-1)&amp;" "&amp;IF((MID(D386,FIND(" ",D386)+1,2))&lt;"23",MID(D386,FIND(" ",D386)+1,2) + 2 - VALUE(MID(D386,28,1)),"0"&amp;"0")&amp;MID(D386,FIND(" ",D386)+3,13)</f>
        <v>20170816 10:58:31.574000</v>
      </c>
    </row>
    <row r="387" spans="1:5">
      <c r="A387">
        <v>203</v>
      </c>
      <c r="B387">
        <v>637</v>
      </c>
      <c r="C387" t="s">
        <v>63</v>
      </c>
      <c r="D387" t="s">
        <v>723</v>
      </c>
      <c r="E387" s="68" t="str">
        <f t="shared" si="6"/>
        <v>20170816 10:58:31.574000</v>
      </c>
    </row>
    <row r="388" spans="1:5">
      <c r="A388">
        <v>500</v>
      </c>
      <c r="B388">
        <v>637</v>
      </c>
      <c r="C388" t="s">
        <v>63</v>
      </c>
      <c r="D388" t="s">
        <v>724</v>
      </c>
      <c r="E388" s="68" t="str">
        <f t="shared" si="6"/>
        <v>20170816 11:37:22.905000</v>
      </c>
    </row>
    <row r="389" spans="1:5">
      <c r="A389">
        <v>500</v>
      </c>
      <c r="B389">
        <v>637</v>
      </c>
      <c r="C389" t="s">
        <v>63</v>
      </c>
      <c r="D389" t="s">
        <v>724</v>
      </c>
      <c r="E389" s="68" t="str">
        <f t="shared" si="6"/>
        <v>20170816 11:37:22.905000</v>
      </c>
    </row>
    <row r="390" spans="1:5">
      <c r="A390">
        <v>39</v>
      </c>
      <c r="B390">
        <v>635</v>
      </c>
      <c r="C390" t="s">
        <v>63</v>
      </c>
      <c r="D390" t="s">
        <v>725</v>
      </c>
      <c r="E390" s="68" t="str">
        <f t="shared" si="6"/>
        <v>20170816 11:56:03.201000</v>
      </c>
    </row>
    <row r="391" spans="1:5">
      <c r="A391">
        <v>60</v>
      </c>
      <c r="B391">
        <v>635</v>
      </c>
      <c r="C391" t="s">
        <v>65</v>
      </c>
      <c r="D391" t="s">
        <v>726</v>
      </c>
      <c r="E391" s="68" t="str">
        <f t="shared" si="6"/>
        <v>20170816 11:56:03.211000</v>
      </c>
    </row>
    <row r="392" spans="1:5">
      <c r="A392">
        <v>52</v>
      </c>
      <c r="B392">
        <v>635</v>
      </c>
      <c r="C392" t="s">
        <v>67</v>
      </c>
      <c r="D392" t="s">
        <v>727</v>
      </c>
      <c r="E392" s="68" t="str">
        <f t="shared" si="6"/>
        <v>20170816 11:56:03.211360</v>
      </c>
    </row>
    <row r="393" spans="1:5">
      <c r="A393">
        <v>36</v>
      </c>
      <c r="B393">
        <v>635</v>
      </c>
      <c r="C393" t="s">
        <v>70</v>
      </c>
      <c r="D393" t="s">
        <v>728</v>
      </c>
      <c r="E393" s="68" t="str">
        <f t="shared" si="6"/>
        <v>20170816 11:56:03.211364</v>
      </c>
    </row>
    <row r="394" spans="1:5">
      <c r="A394">
        <v>24</v>
      </c>
      <c r="B394">
        <v>635</v>
      </c>
      <c r="C394" t="s">
        <v>63</v>
      </c>
      <c r="D394" t="s">
        <v>729</v>
      </c>
      <c r="E394" s="68" t="str">
        <f t="shared" si="6"/>
        <v>20170816 11:56:03.221000</v>
      </c>
    </row>
    <row r="395" spans="1:5">
      <c r="A395">
        <v>289</v>
      </c>
      <c r="B395">
        <v>635</v>
      </c>
      <c r="C395" t="s">
        <v>63</v>
      </c>
      <c r="D395" t="s">
        <v>729</v>
      </c>
      <c r="E395" s="68" t="str">
        <f t="shared" si="6"/>
        <v>20170816 11:56:03.221000</v>
      </c>
    </row>
    <row r="396" spans="1:5">
      <c r="A396">
        <v>422</v>
      </c>
      <c r="B396">
        <v>633</v>
      </c>
      <c r="C396" t="s">
        <v>63</v>
      </c>
      <c r="D396" t="s">
        <v>730</v>
      </c>
      <c r="E396" s="68" t="str">
        <f t="shared" si="6"/>
        <v>20170816 12:32:52.753000</v>
      </c>
    </row>
    <row r="397" spans="1:5">
      <c r="A397">
        <v>72</v>
      </c>
      <c r="B397">
        <v>633</v>
      </c>
      <c r="C397" t="s">
        <v>65</v>
      </c>
      <c r="D397" t="s">
        <v>731</v>
      </c>
      <c r="E397" s="68" t="str">
        <f t="shared" si="6"/>
        <v>20170816 12:32:52.754000</v>
      </c>
    </row>
    <row r="398" spans="1:5">
      <c r="A398">
        <v>43</v>
      </c>
      <c r="B398">
        <v>633</v>
      </c>
      <c r="C398" t="s">
        <v>70</v>
      </c>
      <c r="D398" t="s">
        <v>732</v>
      </c>
      <c r="E398" s="68" t="str">
        <f t="shared" si="6"/>
        <v>20170816 12:32:52.754870</v>
      </c>
    </row>
    <row r="399" spans="1:5">
      <c r="A399">
        <v>63</v>
      </c>
      <c r="B399">
        <v>633</v>
      </c>
      <c r="C399" t="s">
        <v>67</v>
      </c>
      <c r="D399" t="s">
        <v>733</v>
      </c>
      <c r="E399" s="68" t="str">
        <f t="shared" si="6"/>
        <v>20170816 12:32:52.755132</v>
      </c>
    </row>
    <row r="400" spans="1:5">
      <c r="A400">
        <v>36</v>
      </c>
      <c r="B400">
        <v>630</v>
      </c>
      <c r="C400" t="s">
        <v>70</v>
      </c>
      <c r="D400" t="s">
        <v>734</v>
      </c>
      <c r="E400" s="68" t="str">
        <f t="shared" si="6"/>
        <v>20170816 12:53:31.187643</v>
      </c>
    </row>
    <row r="401" spans="1:5">
      <c r="A401">
        <v>352</v>
      </c>
      <c r="B401">
        <v>630</v>
      </c>
      <c r="C401" t="s">
        <v>63</v>
      </c>
      <c r="D401" t="s">
        <v>735</v>
      </c>
      <c r="E401" s="68" t="str">
        <f t="shared" si="6"/>
        <v>20170816 12:53:32.607000</v>
      </c>
    </row>
    <row r="402" spans="1:5">
      <c r="A402">
        <v>36</v>
      </c>
      <c r="B402">
        <v>630</v>
      </c>
      <c r="C402" t="s">
        <v>70</v>
      </c>
      <c r="D402" t="s">
        <v>736</v>
      </c>
      <c r="E402" s="68" t="str">
        <f t="shared" si="6"/>
        <v>20170816 12:53:32.608559</v>
      </c>
    </row>
    <row r="403" spans="1:5">
      <c r="A403">
        <v>40</v>
      </c>
      <c r="B403">
        <v>630</v>
      </c>
      <c r="C403" t="s">
        <v>67</v>
      </c>
      <c r="D403" t="s">
        <v>737</v>
      </c>
      <c r="E403" s="68" t="str">
        <f t="shared" si="6"/>
        <v>20170816 12:53:32.617703</v>
      </c>
    </row>
    <row r="404" spans="1:5">
      <c r="A404">
        <v>53</v>
      </c>
      <c r="B404">
        <v>628</v>
      </c>
      <c r="C404" t="s">
        <v>63</v>
      </c>
      <c r="D404" t="s">
        <v>738</v>
      </c>
      <c r="E404" s="68" t="str">
        <f t="shared" si="6"/>
        <v>20170816 12:53:32.794000</v>
      </c>
    </row>
    <row r="405" spans="1:5">
      <c r="A405">
        <v>299</v>
      </c>
      <c r="B405">
        <v>628</v>
      </c>
      <c r="C405" t="s">
        <v>63</v>
      </c>
      <c r="D405" t="s">
        <v>739</v>
      </c>
      <c r="E405" s="68" t="str">
        <f t="shared" si="6"/>
        <v>20170816 12:53:32.811000</v>
      </c>
    </row>
    <row r="406" spans="1:5">
      <c r="A406">
        <v>32</v>
      </c>
      <c r="B406">
        <v>628</v>
      </c>
      <c r="C406" t="s">
        <v>67</v>
      </c>
      <c r="D406" t="s">
        <v>740</v>
      </c>
      <c r="E406" s="68" t="str">
        <f t="shared" si="6"/>
        <v>20170816 12:53:32.814517</v>
      </c>
    </row>
    <row r="407" spans="1:5">
      <c r="A407">
        <v>1467</v>
      </c>
      <c r="B407">
        <v>630</v>
      </c>
      <c r="C407" t="s">
        <v>63</v>
      </c>
      <c r="D407" t="s">
        <v>741</v>
      </c>
      <c r="E407" s="68" t="str">
        <f t="shared" si="6"/>
        <v>20170816 12:54:32.702000</v>
      </c>
    </row>
    <row r="408" spans="1:5">
      <c r="A408">
        <v>254</v>
      </c>
      <c r="B408">
        <v>630</v>
      </c>
      <c r="C408" t="s">
        <v>65</v>
      </c>
      <c r="D408" t="s">
        <v>742</v>
      </c>
      <c r="E408" s="68" t="str">
        <f t="shared" si="6"/>
        <v>20170816 12:54:32.703000</v>
      </c>
    </row>
    <row r="409" spans="1:5">
      <c r="A409">
        <v>151</v>
      </c>
      <c r="B409">
        <v>630</v>
      </c>
      <c r="C409" t="s">
        <v>70</v>
      </c>
      <c r="D409" t="s">
        <v>743</v>
      </c>
      <c r="E409" s="68" t="str">
        <f t="shared" si="6"/>
        <v>20170816 12:54:32.703320</v>
      </c>
    </row>
    <row r="410" spans="1:5">
      <c r="A410">
        <v>220</v>
      </c>
      <c r="B410">
        <v>630</v>
      </c>
      <c r="C410" t="s">
        <v>67</v>
      </c>
      <c r="D410" t="s">
        <v>744</v>
      </c>
      <c r="E410" s="68" t="str">
        <f t="shared" si="6"/>
        <v>20170816 12:54:32.712603</v>
      </c>
    </row>
    <row r="411" spans="1:5">
      <c r="A411">
        <v>50</v>
      </c>
      <c r="B411">
        <v>634</v>
      </c>
      <c r="C411" t="s">
        <v>63</v>
      </c>
      <c r="D411" t="s">
        <v>745</v>
      </c>
      <c r="E411" s="68" t="str">
        <f t="shared" si="6"/>
        <v>20170816 13:40:54.855000</v>
      </c>
    </row>
    <row r="412" spans="1:5">
      <c r="A412">
        <v>46</v>
      </c>
      <c r="B412">
        <v>634</v>
      </c>
      <c r="C412" t="s">
        <v>63</v>
      </c>
      <c r="D412" t="s">
        <v>745</v>
      </c>
      <c r="E412" s="68" t="str">
        <f t="shared" si="6"/>
        <v>20170816 13:40:54.855000</v>
      </c>
    </row>
    <row r="413" spans="1:5">
      <c r="A413">
        <v>93</v>
      </c>
      <c r="B413">
        <v>634</v>
      </c>
      <c r="C413" t="s">
        <v>63</v>
      </c>
      <c r="D413" t="s">
        <v>745</v>
      </c>
      <c r="E413" s="68" t="str">
        <f t="shared" si="6"/>
        <v>20170816 13:40:54.855000</v>
      </c>
    </row>
    <row r="414" spans="1:5">
      <c r="A414">
        <v>194</v>
      </c>
      <c r="B414">
        <v>634</v>
      </c>
      <c r="C414" t="s">
        <v>63</v>
      </c>
      <c r="D414" t="s">
        <v>746</v>
      </c>
      <c r="E414" s="68" t="str">
        <f t="shared" si="6"/>
        <v>20170816 13:44:09.842000</v>
      </c>
    </row>
    <row r="415" spans="1:5">
      <c r="A415">
        <v>72</v>
      </c>
      <c r="B415">
        <v>636</v>
      </c>
      <c r="C415" t="s">
        <v>63</v>
      </c>
      <c r="D415" t="s">
        <v>747</v>
      </c>
      <c r="E415" s="68" t="str">
        <f t="shared" si="6"/>
        <v>20170816 14:32:04.498000</v>
      </c>
    </row>
    <row r="416" spans="1:5">
      <c r="A416">
        <v>95</v>
      </c>
      <c r="B416">
        <v>636</v>
      </c>
      <c r="C416" t="s">
        <v>63</v>
      </c>
      <c r="D416" t="s">
        <v>747</v>
      </c>
      <c r="E416" s="68" t="str">
        <f t="shared" si="6"/>
        <v>20170816 14:32:04.498000</v>
      </c>
    </row>
    <row r="417" spans="1:5">
      <c r="A417">
        <v>82</v>
      </c>
      <c r="B417">
        <v>636</v>
      </c>
      <c r="C417" t="s">
        <v>63</v>
      </c>
      <c r="D417" t="s">
        <v>747</v>
      </c>
      <c r="E417" s="68" t="str">
        <f t="shared" si="6"/>
        <v>20170816 14:32:04.498000</v>
      </c>
    </row>
    <row r="418" spans="1:5">
      <c r="A418">
        <v>200</v>
      </c>
      <c r="B418">
        <v>636</v>
      </c>
      <c r="C418" t="s">
        <v>63</v>
      </c>
      <c r="D418" t="s">
        <v>748</v>
      </c>
      <c r="E418" s="68" t="str">
        <f t="shared" si="6"/>
        <v>20170816 14:32:05.091000</v>
      </c>
    </row>
    <row r="419" spans="1:5">
      <c r="A419">
        <v>128</v>
      </c>
      <c r="B419">
        <v>636</v>
      </c>
      <c r="C419" t="s">
        <v>63</v>
      </c>
      <c r="D419" t="s">
        <v>749</v>
      </c>
      <c r="E419" s="68" t="str">
        <f t="shared" si="6"/>
        <v>20170816 14:32:50.254000</v>
      </c>
    </row>
    <row r="420" spans="1:5">
      <c r="A420">
        <v>60</v>
      </c>
      <c r="B420">
        <v>635</v>
      </c>
      <c r="C420" t="s">
        <v>63</v>
      </c>
      <c r="D420" t="s">
        <v>750</v>
      </c>
      <c r="E420" s="68" t="str">
        <f t="shared" si="6"/>
        <v>20170816 15:19:28.476000</v>
      </c>
    </row>
    <row r="421" spans="1:5">
      <c r="A421">
        <v>100</v>
      </c>
      <c r="B421">
        <v>635</v>
      </c>
      <c r="C421" t="s">
        <v>63</v>
      </c>
      <c r="D421" t="s">
        <v>750</v>
      </c>
      <c r="E421" s="68" t="str">
        <f t="shared" si="6"/>
        <v>20170816 15:19:28.476000</v>
      </c>
    </row>
    <row r="422" spans="1:5">
      <c r="A422">
        <v>100</v>
      </c>
      <c r="B422">
        <v>635</v>
      </c>
      <c r="C422" t="s">
        <v>63</v>
      </c>
      <c r="D422" t="s">
        <v>750</v>
      </c>
      <c r="E422" s="68" t="str">
        <f t="shared" si="6"/>
        <v>20170816 15:19:28.476000</v>
      </c>
    </row>
    <row r="423" spans="1:5">
      <c r="A423">
        <v>90</v>
      </c>
      <c r="B423">
        <v>635</v>
      </c>
      <c r="C423" t="s">
        <v>63</v>
      </c>
      <c r="D423" t="s">
        <v>750</v>
      </c>
      <c r="E423" s="68" t="str">
        <f t="shared" si="6"/>
        <v>20170816 15:19:28.476000</v>
      </c>
    </row>
    <row r="424" spans="1:5">
      <c r="A424">
        <v>218</v>
      </c>
      <c r="B424">
        <v>635</v>
      </c>
      <c r="C424" t="s">
        <v>63</v>
      </c>
      <c r="D424" t="s">
        <v>750</v>
      </c>
      <c r="E424" s="68" t="str">
        <f t="shared" si="6"/>
        <v>20170816 15:19:28.476000</v>
      </c>
    </row>
    <row r="425" spans="1:5">
      <c r="A425">
        <v>100</v>
      </c>
      <c r="B425">
        <v>635</v>
      </c>
      <c r="C425" t="s">
        <v>63</v>
      </c>
      <c r="D425" t="s">
        <v>750</v>
      </c>
      <c r="E425" s="68" t="str">
        <f t="shared" si="6"/>
        <v>20170816 15:19:28.476000</v>
      </c>
    </row>
    <row r="426" spans="1:5">
      <c r="A426">
        <v>10</v>
      </c>
      <c r="B426">
        <v>635</v>
      </c>
      <c r="C426" t="s">
        <v>63</v>
      </c>
      <c r="D426" t="s">
        <v>750</v>
      </c>
      <c r="E426" s="68" t="str">
        <f t="shared" si="6"/>
        <v>20170816 15:19:28.476000</v>
      </c>
    </row>
    <row r="427" spans="1:5">
      <c r="A427">
        <v>69</v>
      </c>
      <c r="B427">
        <v>635</v>
      </c>
      <c r="C427" t="s">
        <v>63</v>
      </c>
      <c r="D427" t="s">
        <v>750</v>
      </c>
      <c r="E427" s="68" t="str">
        <f t="shared" si="6"/>
        <v>20170816 15:19:28.476000</v>
      </c>
    </row>
    <row r="428" spans="1:5">
      <c r="A428">
        <v>90</v>
      </c>
      <c r="B428">
        <v>635</v>
      </c>
      <c r="C428" t="s">
        <v>63</v>
      </c>
      <c r="D428" t="s">
        <v>750</v>
      </c>
      <c r="E428" s="68" t="str">
        <f t="shared" si="6"/>
        <v>20170816 15:19:28.476000</v>
      </c>
    </row>
    <row r="429" spans="1:5">
      <c r="A429">
        <v>78</v>
      </c>
      <c r="B429">
        <v>635</v>
      </c>
      <c r="C429" t="s">
        <v>63</v>
      </c>
      <c r="D429" t="s">
        <v>750</v>
      </c>
      <c r="E429" s="68" t="str">
        <f t="shared" si="6"/>
        <v>20170816 15:19:28.476000</v>
      </c>
    </row>
    <row r="430" spans="1:5">
      <c r="A430">
        <v>10</v>
      </c>
      <c r="B430">
        <v>635</v>
      </c>
      <c r="C430" t="s">
        <v>63</v>
      </c>
      <c r="D430" t="s">
        <v>750</v>
      </c>
      <c r="E430" s="68" t="str">
        <f t="shared" si="6"/>
        <v>20170816 15:19:28.476000</v>
      </c>
    </row>
    <row r="431" spans="1:5">
      <c r="A431">
        <v>75</v>
      </c>
      <c r="B431">
        <v>635</v>
      </c>
      <c r="C431" t="s">
        <v>63</v>
      </c>
      <c r="D431" t="s">
        <v>750</v>
      </c>
      <c r="E431" s="68" t="str">
        <f t="shared" si="6"/>
        <v>20170816 15:19:28.476000</v>
      </c>
    </row>
    <row r="432" spans="1:5">
      <c r="A432">
        <v>1000</v>
      </c>
      <c r="B432">
        <v>634</v>
      </c>
      <c r="C432" t="s">
        <v>63</v>
      </c>
      <c r="D432" t="s">
        <v>751</v>
      </c>
      <c r="E432" s="68" t="str">
        <f t="shared" si="6"/>
        <v>20170816 15:21:51.034000</v>
      </c>
    </row>
    <row r="433" spans="1:5">
      <c r="A433">
        <v>1000</v>
      </c>
      <c r="B433">
        <v>634</v>
      </c>
      <c r="C433" t="s">
        <v>63</v>
      </c>
      <c r="D433" t="s">
        <v>752</v>
      </c>
      <c r="E433" s="68" t="str">
        <f t="shared" si="6"/>
        <v>20170816 15:33:41.143000</v>
      </c>
    </row>
    <row r="434" spans="1:5">
      <c r="A434">
        <v>82</v>
      </c>
      <c r="B434">
        <v>635</v>
      </c>
      <c r="C434" t="s">
        <v>63</v>
      </c>
      <c r="D434" t="s">
        <v>753</v>
      </c>
      <c r="E434" s="68" t="str">
        <f t="shared" si="6"/>
        <v>20170816 15:55:50.724000</v>
      </c>
    </row>
    <row r="435" spans="1:5">
      <c r="A435">
        <v>171</v>
      </c>
      <c r="B435">
        <v>635</v>
      </c>
      <c r="C435" t="s">
        <v>63</v>
      </c>
      <c r="D435" t="s">
        <v>753</v>
      </c>
      <c r="E435" s="68" t="str">
        <f t="shared" si="6"/>
        <v>20170816 15:55:50.724000</v>
      </c>
    </row>
    <row r="436" spans="1:5">
      <c r="A436">
        <v>579</v>
      </c>
      <c r="B436">
        <v>635</v>
      </c>
      <c r="C436" t="s">
        <v>63</v>
      </c>
      <c r="D436" t="s">
        <v>753</v>
      </c>
      <c r="E436" s="68" t="str">
        <f t="shared" si="6"/>
        <v>20170816 15:55:50.724000</v>
      </c>
    </row>
    <row r="437" spans="1:5">
      <c r="A437">
        <v>168</v>
      </c>
      <c r="B437">
        <v>635</v>
      </c>
      <c r="C437" t="s">
        <v>63</v>
      </c>
      <c r="D437" t="s">
        <v>753</v>
      </c>
      <c r="E437" s="68" t="str">
        <f t="shared" si="6"/>
        <v>20170816 15:55:50.724000</v>
      </c>
    </row>
    <row r="438" spans="1:5">
      <c r="A438">
        <v>68</v>
      </c>
      <c r="B438">
        <v>636.5</v>
      </c>
      <c r="C438" t="s">
        <v>63</v>
      </c>
      <c r="D438" t="s">
        <v>754</v>
      </c>
      <c r="E438" s="68" t="str">
        <f t="shared" si="6"/>
        <v>20170816 16:23:19.681000</v>
      </c>
    </row>
    <row r="439" spans="1:5">
      <c r="A439">
        <v>100</v>
      </c>
      <c r="B439">
        <v>636.5</v>
      </c>
      <c r="C439" t="s">
        <v>63</v>
      </c>
      <c r="D439" t="s">
        <v>754</v>
      </c>
      <c r="E439" s="68" t="str">
        <f t="shared" si="6"/>
        <v>20170816 16:23:19.681000</v>
      </c>
    </row>
    <row r="440" spans="1:5">
      <c r="A440">
        <v>45</v>
      </c>
      <c r="B440">
        <v>636.5</v>
      </c>
      <c r="C440" t="s">
        <v>63</v>
      </c>
      <c r="D440" t="s">
        <v>754</v>
      </c>
      <c r="E440" s="68" t="str">
        <f t="shared" si="6"/>
        <v>20170816 16:23:19.681000</v>
      </c>
    </row>
    <row r="441" spans="1:5">
      <c r="A441">
        <v>80</v>
      </c>
      <c r="B441">
        <v>636.5</v>
      </c>
      <c r="C441" t="s">
        <v>63</v>
      </c>
      <c r="D441" t="s">
        <v>754</v>
      </c>
      <c r="E441" s="68" t="str">
        <f t="shared" si="6"/>
        <v>20170816 16:23:19.681000</v>
      </c>
    </row>
    <row r="442" spans="1:5">
      <c r="A442">
        <v>707</v>
      </c>
      <c r="B442">
        <v>636.5</v>
      </c>
      <c r="C442" t="s">
        <v>63</v>
      </c>
      <c r="D442" t="s">
        <v>754</v>
      </c>
      <c r="E442" s="68" t="str">
        <f t="shared" si="6"/>
        <v>20170816 16:23:19.681000</v>
      </c>
    </row>
    <row r="443" spans="1:5">
      <c r="A443">
        <v>71</v>
      </c>
      <c r="B443">
        <v>637.5</v>
      </c>
      <c r="C443" t="s">
        <v>63</v>
      </c>
      <c r="D443" t="s">
        <v>755</v>
      </c>
      <c r="E443" s="68" t="str">
        <f t="shared" si="6"/>
        <v>20170816 16:29:11.354000</v>
      </c>
    </row>
    <row r="444" spans="1:5">
      <c r="A444">
        <v>929</v>
      </c>
      <c r="B444">
        <v>637.5</v>
      </c>
      <c r="C444" t="s">
        <v>63</v>
      </c>
      <c r="D444" t="s">
        <v>755</v>
      </c>
      <c r="E444" s="68" t="str">
        <f t="shared" si="6"/>
        <v>20170816 16:29:11.354000</v>
      </c>
    </row>
    <row r="445" spans="1:5">
      <c r="A445">
        <v>237</v>
      </c>
      <c r="B445">
        <v>635</v>
      </c>
      <c r="C445" t="s">
        <v>63</v>
      </c>
      <c r="D445" t="s">
        <v>756</v>
      </c>
      <c r="E445" s="68" t="str">
        <f t="shared" si="6"/>
        <v>20170816 16:33:30.601000</v>
      </c>
    </row>
    <row r="446" spans="1:5">
      <c r="A446">
        <v>556</v>
      </c>
      <c r="B446">
        <v>635</v>
      </c>
      <c r="C446" t="s">
        <v>63</v>
      </c>
      <c r="D446" t="s">
        <v>756</v>
      </c>
      <c r="E446" s="68" t="str">
        <f t="shared" si="6"/>
        <v>20170816 16:33:30.601000</v>
      </c>
    </row>
    <row r="447" spans="1:5">
      <c r="A447">
        <v>207</v>
      </c>
      <c r="B447">
        <v>635</v>
      </c>
      <c r="C447" t="s">
        <v>63</v>
      </c>
      <c r="D447" t="s">
        <v>756</v>
      </c>
      <c r="E447" s="68" t="str">
        <f t="shared" si="6"/>
        <v>20170816 16:33:30.601000</v>
      </c>
    </row>
    <row r="448" spans="1:5">
      <c r="A448">
        <v>102</v>
      </c>
      <c r="B448">
        <v>633.5</v>
      </c>
      <c r="C448" t="s">
        <v>63</v>
      </c>
      <c r="D448" t="s">
        <v>757</v>
      </c>
      <c r="E448" s="68" t="str">
        <f t="shared" si="6"/>
        <v>20170816 16:41:32.073000</v>
      </c>
    </row>
    <row r="449" spans="1:5">
      <c r="A449">
        <v>105</v>
      </c>
      <c r="B449">
        <v>633.5</v>
      </c>
      <c r="C449" t="s">
        <v>67</v>
      </c>
      <c r="D449" t="s">
        <v>758</v>
      </c>
      <c r="E449" s="68" t="str">
        <f t="shared" si="6"/>
        <v>20170816 16:41:32.074955</v>
      </c>
    </row>
    <row r="450" spans="1:5">
      <c r="A450">
        <v>72</v>
      </c>
      <c r="B450">
        <v>633.5</v>
      </c>
      <c r="C450" t="s">
        <v>70</v>
      </c>
      <c r="D450" t="s">
        <v>759</v>
      </c>
      <c r="E450" s="68" t="str">
        <f t="shared" ref="E450:E513" si="7">LEFT(D450,FIND(" ",D450)-1)&amp;" "&amp;IF((MID(D450,FIND(" ",D450)+1,2))&lt;"23",MID(D450,FIND(" ",D450)+1,2) + 2 - VALUE(MID(D450,28,1)),"0"&amp;"0")&amp;MID(D450,FIND(" ",D450)+3,13)</f>
        <v>20170816 16:41:32.076450</v>
      </c>
    </row>
    <row r="451" spans="1:5">
      <c r="A451">
        <v>50</v>
      </c>
      <c r="B451">
        <v>633.5</v>
      </c>
      <c r="C451" t="s">
        <v>63</v>
      </c>
      <c r="D451" t="s">
        <v>760</v>
      </c>
      <c r="E451" s="68" t="str">
        <f t="shared" si="7"/>
        <v>20170816 16:41:32.085000</v>
      </c>
    </row>
    <row r="452" spans="1:5">
      <c r="A452">
        <v>60</v>
      </c>
      <c r="B452">
        <v>633.5</v>
      </c>
      <c r="C452" t="s">
        <v>63</v>
      </c>
      <c r="D452" t="s">
        <v>761</v>
      </c>
      <c r="E452" s="68" t="str">
        <f t="shared" si="7"/>
        <v>20170816 16:41:32.118000</v>
      </c>
    </row>
    <row r="453" spans="1:5">
      <c r="A453">
        <v>88</v>
      </c>
      <c r="B453">
        <v>633.5</v>
      </c>
      <c r="C453" t="s">
        <v>65</v>
      </c>
      <c r="D453" t="s">
        <v>762</v>
      </c>
      <c r="E453" s="68" t="str">
        <f t="shared" si="7"/>
        <v>20170816 16:41:35.215000</v>
      </c>
    </row>
    <row r="454" spans="1:5">
      <c r="A454">
        <v>33</v>
      </c>
      <c r="B454">
        <v>633.5</v>
      </c>
      <c r="C454" t="s">
        <v>67</v>
      </c>
      <c r="D454" t="s">
        <v>763</v>
      </c>
      <c r="E454" s="68" t="str">
        <f t="shared" si="7"/>
        <v>20170816 16:41:35.215950</v>
      </c>
    </row>
    <row r="455" spans="1:5">
      <c r="A455">
        <v>120</v>
      </c>
      <c r="B455">
        <v>633.5</v>
      </c>
      <c r="C455" t="s">
        <v>63</v>
      </c>
      <c r="D455" t="s">
        <v>764</v>
      </c>
      <c r="E455" s="68" t="str">
        <f t="shared" si="7"/>
        <v>20170816 16:41:35.226000</v>
      </c>
    </row>
    <row r="456" spans="1:5">
      <c r="A456">
        <v>88</v>
      </c>
      <c r="B456">
        <v>633.5</v>
      </c>
      <c r="C456" t="s">
        <v>65</v>
      </c>
      <c r="D456" t="s">
        <v>765</v>
      </c>
      <c r="E456" s="68" t="str">
        <f t="shared" si="7"/>
        <v>20170816 16:41:45.311000</v>
      </c>
    </row>
    <row r="457" spans="1:5">
      <c r="A457">
        <v>148</v>
      </c>
      <c r="B457">
        <v>633.5</v>
      </c>
      <c r="C457" t="s">
        <v>63</v>
      </c>
      <c r="D457" t="s">
        <v>766</v>
      </c>
      <c r="E457" s="68" t="str">
        <f t="shared" si="7"/>
        <v>20170816 16:41:45.346000</v>
      </c>
    </row>
    <row r="458" spans="1:5">
      <c r="A458">
        <v>88</v>
      </c>
      <c r="B458">
        <v>633.5</v>
      </c>
      <c r="C458" t="s">
        <v>65</v>
      </c>
      <c r="D458" t="s">
        <v>767</v>
      </c>
      <c r="E458" s="68" t="str">
        <f t="shared" si="7"/>
        <v>20170816 16:41:56.216000</v>
      </c>
    </row>
    <row r="459" spans="1:5">
      <c r="A459">
        <v>46</v>
      </c>
      <c r="B459">
        <v>633.5</v>
      </c>
      <c r="C459" t="s">
        <v>65</v>
      </c>
      <c r="D459" t="s">
        <v>768</v>
      </c>
      <c r="E459" s="68" t="str">
        <f t="shared" si="7"/>
        <v>20170816 16:42:06.226000</v>
      </c>
    </row>
    <row r="460" spans="1:5">
      <c r="A460">
        <v>270</v>
      </c>
      <c r="B460">
        <v>633.5</v>
      </c>
      <c r="C460" t="s">
        <v>63</v>
      </c>
      <c r="D460" t="s">
        <v>769</v>
      </c>
      <c r="E460" s="68" t="str">
        <f t="shared" si="7"/>
        <v>20170816 16:46:04.224000</v>
      </c>
    </row>
    <row r="461" spans="1:5">
      <c r="A461">
        <v>52</v>
      </c>
      <c r="B461">
        <v>633.5</v>
      </c>
      <c r="C461" t="s">
        <v>63</v>
      </c>
      <c r="D461" t="s">
        <v>769</v>
      </c>
      <c r="E461" s="68" t="str">
        <f t="shared" si="7"/>
        <v>20170816 16:46:04.224000</v>
      </c>
    </row>
    <row r="462" spans="1:5">
      <c r="A462">
        <v>45</v>
      </c>
      <c r="B462">
        <v>633.5</v>
      </c>
      <c r="C462" t="s">
        <v>63</v>
      </c>
      <c r="D462" t="s">
        <v>769</v>
      </c>
      <c r="E462" s="68" t="str">
        <f t="shared" si="7"/>
        <v>20170816 16:46:04.224000</v>
      </c>
    </row>
    <row r="463" spans="1:5">
      <c r="A463">
        <v>15</v>
      </c>
      <c r="B463">
        <v>633.5</v>
      </c>
      <c r="C463" t="s">
        <v>63</v>
      </c>
      <c r="D463" t="s">
        <v>769</v>
      </c>
      <c r="E463" s="68" t="str">
        <f t="shared" si="7"/>
        <v>20170816 16:46:04.224000</v>
      </c>
    </row>
    <row r="464" spans="1:5">
      <c r="A464">
        <v>618</v>
      </c>
      <c r="B464">
        <v>633.5</v>
      </c>
      <c r="C464" t="s">
        <v>63</v>
      </c>
      <c r="D464" t="s">
        <v>770</v>
      </c>
      <c r="E464" s="68" t="str">
        <f t="shared" si="7"/>
        <v>20170816 16:46:04.225000</v>
      </c>
    </row>
    <row r="465" spans="1:5">
      <c r="A465">
        <v>165</v>
      </c>
      <c r="B465">
        <v>629</v>
      </c>
      <c r="C465" t="s">
        <v>63</v>
      </c>
      <c r="D465" t="s">
        <v>771</v>
      </c>
      <c r="E465" s="68" t="str">
        <f t="shared" si="7"/>
        <v>20170817 9:14:24.869000</v>
      </c>
    </row>
    <row r="466" spans="1:5">
      <c r="A466">
        <v>835</v>
      </c>
      <c r="B466">
        <v>629</v>
      </c>
      <c r="C466" t="s">
        <v>63</v>
      </c>
      <c r="D466" t="s">
        <v>771</v>
      </c>
      <c r="E466" s="68" t="str">
        <f t="shared" si="7"/>
        <v>20170817 9:14:24.869000</v>
      </c>
    </row>
    <row r="467" spans="1:5">
      <c r="A467">
        <v>500</v>
      </c>
      <c r="B467">
        <v>625</v>
      </c>
      <c r="C467" t="s">
        <v>63</v>
      </c>
      <c r="D467" t="s">
        <v>772</v>
      </c>
      <c r="E467" s="68" t="str">
        <f t="shared" si="7"/>
        <v>20170817 9:25:48.581000</v>
      </c>
    </row>
    <row r="468" spans="1:5">
      <c r="A468">
        <v>89</v>
      </c>
      <c r="B468">
        <v>621.5</v>
      </c>
      <c r="C468" t="s">
        <v>63</v>
      </c>
      <c r="D468" t="s">
        <v>773</v>
      </c>
      <c r="E468" s="68" t="str">
        <f t="shared" si="7"/>
        <v>20170817 9:48:23.250000</v>
      </c>
    </row>
    <row r="469" spans="1:5">
      <c r="A469">
        <v>127</v>
      </c>
      <c r="B469">
        <v>621.5</v>
      </c>
      <c r="C469" t="s">
        <v>63</v>
      </c>
      <c r="D469" t="s">
        <v>773</v>
      </c>
      <c r="E469" s="68" t="str">
        <f t="shared" si="7"/>
        <v>20170817 9:48:23.250000</v>
      </c>
    </row>
    <row r="470" spans="1:5">
      <c r="A470">
        <v>100</v>
      </c>
      <c r="B470">
        <v>621.5</v>
      </c>
      <c r="C470" t="s">
        <v>63</v>
      </c>
      <c r="D470" t="s">
        <v>773</v>
      </c>
      <c r="E470" s="68" t="str">
        <f t="shared" si="7"/>
        <v>20170817 9:48:23.250000</v>
      </c>
    </row>
    <row r="471" spans="1:5">
      <c r="A471">
        <v>100</v>
      </c>
      <c r="B471">
        <v>621.5</v>
      </c>
      <c r="C471" t="s">
        <v>63</v>
      </c>
      <c r="D471" t="s">
        <v>773</v>
      </c>
      <c r="E471" s="68" t="str">
        <f t="shared" si="7"/>
        <v>20170817 9:48:23.250000</v>
      </c>
    </row>
    <row r="472" spans="1:5">
      <c r="A472">
        <v>100</v>
      </c>
      <c r="B472">
        <v>621.5</v>
      </c>
      <c r="C472" t="s">
        <v>63</v>
      </c>
      <c r="D472" t="s">
        <v>773</v>
      </c>
      <c r="E472" s="68" t="str">
        <f t="shared" si="7"/>
        <v>20170817 9:48:23.250000</v>
      </c>
    </row>
    <row r="473" spans="1:5">
      <c r="A473">
        <v>100</v>
      </c>
      <c r="B473">
        <v>621.5</v>
      </c>
      <c r="C473" t="s">
        <v>63</v>
      </c>
      <c r="D473" t="s">
        <v>773</v>
      </c>
      <c r="E473" s="68" t="str">
        <f t="shared" si="7"/>
        <v>20170817 9:48:23.250000</v>
      </c>
    </row>
    <row r="474" spans="1:5">
      <c r="A474">
        <v>90</v>
      </c>
      <c r="B474">
        <v>621.5</v>
      </c>
      <c r="C474" t="s">
        <v>63</v>
      </c>
      <c r="D474" t="s">
        <v>773</v>
      </c>
      <c r="E474" s="68" t="str">
        <f t="shared" si="7"/>
        <v>20170817 9:48:23.250000</v>
      </c>
    </row>
    <row r="475" spans="1:5">
      <c r="A475">
        <v>294</v>
      </c>
      <c r="B475">
        <v>621.5</v>
      </c>
      <c r="C475" t="s">
        <v>63</v>
      </c>
      <c r="D475" t="s">
        <v>774</v>
      </c>
      <c r="E475" s="68" t="str">
        <f t="shared" si="7"/>
        <v>20170817 9:48:23.279000</v>
      </c>
    </row>
    <row r="476" spans="1:5">
      <c r="A476">
        <v>555</v>
      </c>
      <c r="B476">
        <v>625</v>
      </c>
      <c r="C476" t="s">
        <v>63</v>
      </c>
      <c r="D476" t="s">
        <v>775</v>
      </c>
      <c r="E476" s="68" t="str">
        <f t="shared" si="7"/>
        <v>20170817 10:32:55.280000</v>
      </c>
    </row>
    <row r="477" spans="1:5">
      <c r="A477">
        <v>269</v>
      </c>
      <c r="B477">
        <v>625</v>
      </c>
      <c r="C477" t="s">
        <v>63</v>
      </c>
      <c r="D477" t="s">
        <v>775</v>
      </c>
      <c r="E477" s="68" t="str">
        <f t="shared" si="7"/>
        <v>20170817 10:32:55.280000</v>
      </c>
    </row>
    <row r="478" spans="1:5">
      <c r="A478">
        <v>176</v>
      </c>
      <c r="B478">
        <v>625</v>
      </c>
      <c r="C478" t="s">
        <v>63</v>
      </c>
      <c r="D478" t="s">
        <v>775</v>
      </c>
      <c r="E478" s="68" t="str">
        <f t="shared" si="7"/>
        <v>20170817 10:32:55.280000</v>
      </c>
    </row>
    <row r="479" spans="1:5">
      <c r="A479">
        <v>800</v>
      </c>
      <c r="B479">
        <v>620</v>
      </c>
      <c r="C479" t="s">
        <v>63</v>
      </c>
      <c r="D479" t="s">
        <v>776</v>
      </c>
      <c r="E479" s="68" t="str">
        <f t="shared" si="7"/>
        <v>20170817 10:56:46.863000</v>
      </c>
    </row>
    <row r="480" spans="1:5">
      <c r="A480">
        <v>101</v>
      </c>
      <c r="B480">
        <v>622.5</v>
      </c>
      <c r="C480" t="s">
        <v>63</v>
      </c>
      <c r="D480" t="s">
        <v>777</v>
      </c>
      <c r="E480" s="68" t="str">
        <f t="shared" si="7"/>
        <v>20170817 11:17:05.681000</v>
      </c>
    </row>
    <row r="481" spans="1:5">
      <c r="A481">
        <v>599</v>
      </c>
      <c r="B481">
        <v>625</v>
      </c>
      <c r="C481" t="s">
        <v>63</v>
      </c>
      <c r="D481" t="s">
        <v>778</v>
      </c>
      <c r="E481" s="68" t="str">
        <f t="shared" si="7"/>
        <v>20170817 12:14:59.896000</v>
      </c>
    </row>
    <row r="482" spans="1:5">
      <c r="A482">
        <v>94</v>
      </c>
      <c r="B482">
        <v>626.5</v>
      </c>
      <c r="C482" t="s">
        <v>63</v>
      </c>
      <c r="D482" t="s">
        <v>779</v>
      </c>
      <c r="E482" s="68" t="str">
        <f t="shared" si="7"/>
        <v>20170817 12:33:27.133000</v>
      </c>
    </row>
    <row r="483" spans="1:5">
      <c r="A483">
        <v>150</v>
      </c>
      <c r="B483">
        <v>626.5</v>
      </c>
      <c r="C483" t="s">
        <v>63</v>
      </c>
      <c r="D483" t="s">
        <v>779</v>
      </c>
      <c r="E483" s="68" t="str">
        <f t="shared" si="7"/>
        <v>20170817 12:33:27.133000</v>
      </c>
    </row>
    <row r="484" spans="1:5">
      <c r="A484">
        <v>129</v>
      </c>
      <c r="B484">
        <v>626.5</v>
      </c>
      <c r="C484" t="s">
        <v>63</v>
      </c>
      <c r="D484" t="s">
        <v>779</v>
      </c>
      <c r="E484" s="68" t="str">
        <f t="shared" si="7"/>
        <v>20170817 12:33:27.133000</v>
      </c>
    </row>
    <row r="485" spans="1:5">
      <c r="A485">
        <v>37</v>
      </c>
      <c r="B485">
        <v>626.5</v>
      </c>
      <c r="C485" t="s">
        <v>63</v>
      </c>
      <c r="D485" t="s">
        <v>779</v>
      </c>
      <c r="E485" s="68" t="str">
        <f t="shared" si="7"/>
        <v>20170817 12:33:27.133000</v>
      </c>
    </row>
    <row r="486" spans="1:5">
      <c r="A486">
        <v>75</v>
      </c>
      <c r="B486">
        <v>626.5</v>
      </c>
      <c r="C486" t="s">
        <v>63</v>
      </c>
      <c r="D486" t="s">
        <v>779</v>
      </c>
      <c r="E486" s="68" t="str">
        <f t="shared" si="7"/>
        <v>20170817 12:33:27.133000</v>
      </c>
    </row>
    <row r="487" spans="1:5">
      <c r="A487">
        <v>100</v>
      </c>
      <c r="B487">
        <v>626.5</v>
      </c>
      <c r="C487" t="s">
        <v>63</v>
      </c>
      <c r="D487" t="s">
        <v>779</v>
      </c>
      <c r="E487" s="68" t="str">
        <f t="shared" si="7"/>
        <v>20170817 12:33:27.133000</v>
      </c>
    </row>
    <row r="488" spans="1:5">
      <c r="A488">
        <v>138</v>
      </c>
      <c r="B488">
        <v>626.5</v>
      </c>
      <c r="C488" t="s">
        <v>63</v>
      </c>
      <c r="D488" t="s">
        <v>779</v>
      </c>
      <c r="E488" s="68" t="str">
        <f t="shared" si="7"/>
        <v>20170817 12:33:27.133000</v>
      </c>
    </row>
    <row r="489" spans="1:5">
      <c r="A489">
        <v>39</v>
      </c>
      <c r="B489">
        <v>627</v>
      </c>
      <c r="C489" t="s">
        <v>63</v>
      </c>
      <c r="D489" t="s">
        <v>780</v>
      </c>
      <c r="E489" s="68" t="str">
        <f t="shared" si="7"/>
        <v>20170817 12:35:17.384000</v>
      </c>
    </row>
    <row r="490" spans="1:5">
      <c r="A490">
        <v>100</v>
      </c>
      <c r="B490">
        <v>627</v>
      </c>
      <c r="C490" t="s">
        <v>63</v>
      </c>
      <c r="D490" t="s">
        <v>780</v>
      </c>
      <c r="E490" s="68" t="str">
        <f t="shared" si="7"/>
        <v>20170817 12:35:17.384000</v>
      </c>
    </row>
    <row r="491" spans="1:5">
      <c r="A491">
        <v>12</v>
      </c>
      <c r="B491">
        <v>627</v>
      </c>
      <c r="C491" t="s">
        <v>63</v>
      </c>
      <c r="D491" t="s">
        <v>780</v>
      </c>
      <c r="E491" s="68" t="str">
        <f t="shared" si="7"/>
        <v>20170817 12:35:17.384000</v>
      </c>
    </row>
    <row r="492" spans="1:5">
      <c r="A492">
        <v>90</v>
      </c>
      <c r="B492">
        <v>627</v>
      </c>
      <c r="C492" t="s">
        <v>63</v>
      </c>
      <c r="D492" t="s">
        <v>780</v>
      </c>
      <c r="E492" s="68" t="str">
        <f t="shared" si="7"/>
        <v>20170817 12:35:17.384000</v>
      </c>
    </row>
    <row r="493" spans="1:5">
      <c r="A493">
        <v>37</v>
      </c>
      <c r="B493">
        <v>627</v>
      </c>
      <c r="C493" t="s">
        <v>63</v>
      </c>
      <c r="D493" t="s">
        <v>780</v>
      </c>
      <c r="E493" s="68" t="str">
        <f t="shared" si="7"/>
        <v>20170817 12:35:17.384000</v>
      </c>
    </row>
    <row r="494" spans="1:5">
      <c r="A494">
        <v>77</v>
      </c>
      <c r="B494">
        <v>627</v>
      </c>
      <c r="C494" t="s">
        <v>63</v>
      </c>
      <c r="D494" t="s">
        <v>780</v>
      </c>
      <c r="E494" s="68" t="str">
        <f t="shared" si="7"/>
        <v>20170817 12:35:17.384000</v>
      </c>
    </row>
    <row r="495" spans="1:5">
      <c r="A495">
        <v>100</v>
      </c>
      <c r="B495">
        <v>627</v>
      </c>
      <c r="C495" t="s">
        <v>63</v>
      </c>
      <c r="D495" t="s">
        <v>780</v>
      </c>
      <c r="E495" s="68" t="str">
        <f t="shared" si="7"/>
        <v>20170817 12:35:17.384000</v>
      </c>
    </row>
    <row r="496" spans="1:5">
      <c r="A496">
        <v>90</v>
      </c>
      <c r="B496">
        <v>627</v>
      </c>
      <c r="C496" t="s">
        <v>63</v>
      </c>
      <c r="D496" t="s">
        <v>780</v>
      </c>
      <c r="E496" s="68" t="str">
        <f t="shared" si="7"/>
        <v>20170817 12:35:17.384000</v>
      </c>
    </row>
    <row r="497" spans="1:5">
      <c r="A497">
        <v>180</v>
      </c>
      <c r="B497">
        <v>627</v>
      </c>
      <c r="C497" t="s">
        <v>63</v>
      </c>
      <c r="D497" t="s">
        <v>780</v>
      </c>
      <c r="E497" s="68" t="str">
        <f t="shared" si="7"/>
        <v>20170817 12:35:17.384000</v>
      </c>
    </row>
    <row r="498" spans="1:5">
      <c r="A498">
        <v>52</v>
      </c>
      <c r="B498">
        <v>627</v>
      </c>
      <c r="C498" t="s">
        <v>63</v>
      </c>
      <c r="D498" t="s">
        <v>781</v>
      </c>
      <c r="E498" s="68" t="str">
        <f t="shared" si="7"/>
        <v>20170817 12:35:17.385000</v>
      </c>
    </row>
    <row r="499" spans="1:5">
      <c r="A499">
        <v>106</v>
      </c>
      <c r="B499">
        <v>627</v>
      </c>
      <c r="C499" t="s">
        <v>63</v>
      </c>
      <c r="D499" t="s">
        <v>782</v>
      </c>
      <c r="E499" s="68" t="str">
        <f t="shared" si="7"/>
        <v>20170817 12:35:30.080000</v>
      </c>
    </row>
    <row r="500" spans="1:5">
      <c r="A500">
        <v>100</v>
      </c>
      <c r="B500">
        <v>627</v>
      </c>
      <c r="C500" t="s">
        <v>63</v>
      </c>
      <c r="D500" t="s">
        <v>782</v>
      </c>
      <c r="E500" s="68" t="str">
        <f t="shared" si="7"/>
        <v>20170817 12:35:30.080000</v>
      </c>
    </row>
    <row r="501" spans="1:5">
      <c r="A501">
        <v>100</v>
      </c>
      <c r="B501">
        <v>627</v>
      </c>
      <c r="C501" t="s">
        <v>63</v>
      </c>
      <c r="D501" t="s">
        <v>782</v>
      </c>
      <c r="E501" s="68" t="str">
        <f t="shared" si="7"/>
        <v>20170817 12:35:30.080000</v>
      </c>
    </row>
    <row r="502" spans="1:5">
      <c r="A502">
        <v>100</v>
      </c>
      <c r="B502">
        <v>627</v>
      </c>
      <c r="C502" t="s">
        <v>63</v>
      </c>
      <c r="D502" t="s">
        <v>782</v>
      </c>
      <c r="E502" s="68" t="str">
        <f t="shared" si="7"/>
        <v>20170817 12:35:30.080000</v>
      </c>
    </row>
    <row r="503" spans="1:5">
      <c r="A503">
        <v>90</v>
      </c>
      <c r="B503">
        <v>627</v>
      </c>
      <c r="C503" t="s">
        <v>63</v>
      </c>
      <c r="D503" t="s">
        <v>782</v>
      </c>
      <c r="E503" s="68" t="str">
        <f t="shared" si="7"/>
        <v>20170817 12:35:30.080000</v>
      </c>
    </row>
    <row r="504" spans="1:5">
      <c r="A504">
        <v>4</v>
      </c>
      <c r="B504">
        <v>627</v>
      </c>
      <c r="C504" t="s">
        <v>63</v>
      </c>
      <c r="D504" t="s">
        <v>782</v>
      </c>
      <c r="E504" s="68" t="str">
        <f t="shared" si="7"/>
        <v>20170817 12:35:30.080000</v>
      </c>
    </row>
    <row r="505" spans="1:5">
      <c r="A505">
        <v>85</v>
      </c>
      <c r="B505">
        <v>630</v>
      </c>
      <c r="C505" t="s">
        <v>63</v>
      </c>
      <c r="D505" t="s">
        <v>783</v>
      </c>
      <c r="E505" s="68" t="str">
        <f t="shared" si="7"/>
        <v>20170817 12:47:32.622000</v>
      </c>
    </row>
    <row r="506" spans="1:5">
      <c r="A506">
        <v>100</v>
      </c>
      <c r="B506">
        <v>630</v>
      </c>
      <c r="C506" t="s">
        <v>63</v>
      </c>
      <c r="D506" t="s">
        <v>783</v>
      </c>
      <c r="E506" s="68" t="str">
        <f t="shared" si="7"/>
        <v>20170817 12:47:32.622000</v>
      </c>
    </row>
    <row r="507" spans="1:5">
      <c r="A507">
        <v>100</v>
      </c>
      <c r="B507">
        <v>630</v>
      </c>
      <c r="C507" t="s">
        <v>63</v>
      </c>
      <c r="D507" t="s">
        <v>783</v>
      </c>
      <c r="E507" s="68" t="str">
        <f t="shared" si="7"/>
        <v>20170817 12:47:32.622000</v>
      </c>
    </row>
    <row r="508" spans="1:5">
      <c r="A508">
        <v>31</v>
      </c>
      <c r="B508">
        <v>630</v>
      </c>
      <c r="C508" t="s">
        <v>63</v>
      </c>
      <c r="D508" t="s">
        <v>783</v>
      </c>
      <c r="E508" s="68" t="str">
        <f t="shared" si="7"/>
        <v>20170817 12:47:32.622000</v>
      </c>
    </row>
    <row r="509" spans="1:5">
      <c r="A509">
        <v>90</v>
      </c>
      <c r="B509">
        <v>630</v>
      </c>
      <c r="C509" t="s">
        <v>63</v>
      </c>
      <c r="D509" t="s">
        <v>783</v>
      </c>
      <c r="E509" s="68" t="str">
        <f t="shared" si="7"/>
        <v>20170817 12:47:32.622000</v>
      </c>
    </row>
    <row r="510" spans="1:5">
      <c r="A510">
        <v>90</v>
      </c>
      <c r="B510">
        <v>630</v>
      </c>
      <c r="C510" t="s">
        <v>63</v>
      </c>
      <c r="D510" t="s">
        <v>783</v>
      </c>
      <c r="E510" s="68" t="str">
        <f t="shared" si="7"/>
        <v>20170817 12:47:32.622000</v>
      </c>
    </row>
    <row r="511" spans="1:5">
      <c r="A511">
        <v>77</v>
      </c>
      <c r="B511">
        <v>630</v>
      </c>
      <c r="C511" t="s">
        <v>63</v>
      </c>
      <c r="D511" t="s">
        <v>784</v>
      </c>
      <c r="E511" s="68" t="str">
        <f t="shared" si="7"/>
        <v>20170817 12:47:32.647000</v>
      </c>
    </row>
    <row r="512" spans="1:5">
      <c r="A512">
        <v>45</v>
      </c>
      <c r="B512">
        <v>630</v>
      </c>
      <c r="C512" t="s">
        <v>63</v>
      </c>
      <c r="D512" t="s">
        <v>785</v>
      </c>
      <c r="E512" s="68" t="str">
        <f t="shared" si="7"/>
        <v>20170817 12:47:32.648000</v>
      </c>
    </row>
    <row r="513" spans="1:5">
      <c r="A513">
        <v>120</v>
      </c>
      <c r="B513">
        <v>630</v>
      </c>
      <c r="C513" t="s">
        <v>63</v>
      </c>
      <c r="D513" t="s">
        <v>786</v>
      </c>
      <c r="E513" s="68" t="str">
        <f t="shared" si="7"/>
        <v>20170817 12:47:32.664000</v>
      </c>
    </row>
    <row r="514" spans="1:5">
      <c r="A514">
        <v>62</v>
      </c>
      <c r="B514">
        <v>630</v>
      </c>
      <c r="C514" t="s">
        <v>63</v>
      </c>
      <c r="D514" t="s">
        <v>786</v>
      </c>
      <c r="E514" s="68" t="str">
        <f t="shared" ref="E514:E577" si="8">LEFT(D514,FIND(" ",D514)-1)&amp;" "&amp;IF((MID(D514,FIND(" ",D514)+1,2))&lt;"23",MID(D514,FIND(" ",D514)+1,2) + 2 - VALUE(MID(D514,28,1)),"0"&amp;"0")&amp;MID(D514,FIND(" ",D514)+3,13)</f>
        <v>20170817 12:47:32.664000</v>
      </c>
    </row>
    <row r="515" spans="1:5">
      <c r="A515">
        <v>108</v>
      </c>
      <c r="B515">
        <v>628</v>
      </c>
      <c r="C515" t="s">
        <v>63</v>
      </c>
      <c r="D515" t="s">
        <v>787</v>
      </c>
      <c r="E515" s="68" t="str">
        <f t="shared" si="8"/>
        <v>20170817 12:49:31.298000</v>
      </c>
    </row>
    <row r="516" spans="1:5">
      <c r="A516">
        <v>300</v>
      </c>
      <c r="B516">
        <v>628</v>
      </c>
      <c r="C516" t="s">
        <v>63</v>
      </c>
      <c r="D516" t="s">
        <v>788</v>
      </c>
      <c r="E516" s="68" t="str">
        <f t="shared" si="8"/>
        <v>20170817 12:49:31.300000</v>
      </c>
    </row>
    <row r="517" spans="1:5">
      <c r="A517">
        <v>92</v>
      </c>
      <c r="B517">
        <v>628</v>
      </c>
      <c r="C517" t="s">
        <v>63</v>
      </c>
      <c r="D517" t="s">
        <v>788</v>
      </c>
      <c r="E517" s="68" t="str">
        <f t="shared" si="8"/>
        <v>20170817 12:49:31.300000</v>
      </c>
    </row>
    <row r="518" spans="1:5">
      <c r="A518">
        <v>89</v>
      </c>
      <c r="B518">
        <v>627.5</v>
      </c>
      <c r="C518" t="s">
        <v>63</v>
      </c>
      <c r="D518" t="s">
        <v>789</v>
      </c>
      <c r="E518" s="68" t="str">
        <f t="shared" si="8"/>
        <v>20170817 13:08:58.101000</v>
      </c>
    </row>
    <row r="519" spans="1:5">
      <c r="A519">
        <v>39</v>
      </c>
      <c r="B519">
        <v>627.5</v>
      </c>
      <c r="C519" t="s">
        <v>63</v>
      </c>
      <c r="D519" t="s">
        <v>789</v>
      </c>
      <c r="E519" s="68" t="str">
        <f t="shared" si="8"/>
        <v>20170817 13:08:58.101000</v>
      </c>
    </row>
    <row r="520" spans="1:5">
      <c r="A520">
        <v>100</v>
      </c>
      <c r="B520">
        <v>627.5</v>
      </c>
      <c r="C520" t="s">
        <v>63</v>
      </c>
      <c r="D520" t="s">
        <v>789</v>
      </c>
      <c r="E520" s="68" t="str">
        <f t="shared" si="8"/>
        <v>20170817 13:08:58.101000</v>
      </c>
    </row>
    <row r="521" spans="1:5">
      <c r="A521">
        <v>93</v>
      </c>
      <c r="B521">
        <v>627.5</v>
      </c>
      <c r="C521" t="s">
        <v>63</v>
      </c>
      <c r="D521" t="s">
        <v>789</v>
      </c>
      <c r="E521" s="68" t="str">
        <f t="shared" si="8"/>
        <v>20170817 13:08:58.101000</v>
      </c>
    </row>
    <row r="522" spans="1:5">
      <c r="A522">
        <v>100</v>
      </c>
      <c r="B522">
        <v>627.5</v>
      </c>
      <c r="C522" t="s">
        <v>63</v>
      </c>
      <c r="D522" t="s">
        <v>789</v>
      </c>
      <c r="E522" s="68" t="str">
        <f t="shared" si="8"/>
        <v>20170817 13:08:58.101000</v>
      </c>
    </row>
    <row r="523" spans="1:5">
      <c r="A523">
        <v>100</v>
      </c>
      <c r="B523">
        <v>627.5</v>
      </c>
      <c r="C523" t="s">
        <v>63</v>
      </c>
      <c r="D523" t="s">
        <v>789</v>
      </c>
      <c r="E523" s="68" t="str">
        <f t="shared" si="8"/>
        <v>20170817 13:08:58.101000</v>
      </c>
    </row>
    <row r="524" spans="1:5">
      <c r="A524">
        <v>79</v>
      </c>
      <c r="B524">
        <v>627.5</v>
      </c>
      <c r="C524" t="s">
        <v>63</v>
      </c>
      <c r="D524" t="s">
        <v>789</v>
      </c>
      <c r="E524" s="68" t="str">
        <f t="shared" si="8"/>
        <v>20170817 13:08:58.101000</v>
      </c>
    </row>
    <row r="525" spans="1:5">
      <c r="A525">
        <v>130</v>
      </c>
      <c r="B525">
        <v>629.5</v>
      </c>
      <c r="C525" t="s">
        <v>63</v>
      </c>
      <c r="D525" t="s">
        <v>790</v>
      </c>
      <c r="E525" s="68" t="str">
        <f t="shared" si="8"/>
        <v>20170817 13:25:06.479000</v>
      </c>
    </row>
    <row r="526" spans="1:5">
      <c r="A526">
        <v>97</v>
      </c>
      <c r="B526">
        <v>629.5</v>
      </c>
      <c r="C526" t="s">
        <v>63</v>
      </c>
      <c r="D526" t="s">
        <v>790</v>
      </c>
      <c r="E526" s="68" t="str">
        <f t="shared" si="8"/>
        <v>20170817 13:25:06.479000</v>
      </c>
    </row>
    <row r="527" spans="1:5">
      <c r="A527">
        <v>100</v>
      </c>
      <c r="B527">
        <v>629.5</v>
      </c>
      <c r="C527" t="s">
        <v>63</v>
      </c>
      <c r="D527" t="s">
        <v>790</v>
      </c>
      <c r="E527" s="68" t="str">
        <f t="shared" si="8"/>
        <v>20170817 13:25:06.479000</v>
      </c>
    </row>
    <row r="528" spans="1:5">
      <c r="A528">
        <v>90</v>
      </c>
      <c r="B528">
        <v>629.5</v>
      </c>
      <c r="C528" t="s">
        <v>63</v>
      </c>
      <c r="D528" t="s">
        <v>790</v>
      </c>
      <c r="E528" s="68" t="str">
        <f t="shared" si="8"/>
        <v>20170817 13:25:06.479000</v>
      </c>
    </row>
    <row r="529" spans="1:5">
      <c r="A529">
        <v>110</v>
      </c>
      <c r="B529">
        <v>629.5</v>
      </c>
      <c r="C529" t="s">
        <v>63</v>
      </c>
      <c r="D529" t="s">
        <v>790</v>
      </c>
      <c r="E529" s="68" t="str">
        <f t="shared" si="8"/>
        <v>20170817 13:25:06.479000</v>
      </c>
    </row>
    <row r="530" spans="1:5">
      <c r="A530">
        <v>73</v>
      </c>
      <c r="B530">
        <v>629.5</v>
      </c>
      <c r="C530" t="s">
        <v>63</v>
      </c>
      <c r="D530" t="s">
        <v>790</v>
      </c>
      <c r="E530" s="68" t="str">
        <f t="shared" si="8"/>
        <v>20170817 13:25:06.479000</v>
      </c>
    </row>
    <row r="531" spans="1:5">
      <c r="A531">
        <v>90</v>
      </c>
      <c r="B531">
        <v>631.5</v>
      </c>
      <c r="C531" t="s">
        <v>63</v>
      </c>
      <c r="D531" t="s">
        <v>791</v>
      </c>
      <c r="E531" s="68" t="str">
        <f t="shared" si="8"/>
        <v>20170817 13:30:37.824000</v>
      </c>
    </row>
    <row r="532" spans="1:5">
      <c r="A532">
        <v>94</v>
      </c>
      <c r="B532">
        <v>631.5</v>
      </c>
      <c r="C532" t="s">
        <v>63</v>
      </c>
      <c r="D532" t="s">
        <v>791</v>
      </c>
      <c r="E532" s="68" t="str">
        <f t="shared" si="8"/>
        <v>20170817 13:30:37.824000</v>
      </c>
    </row>
    <row r="533" spans="1:5">
      <c r="A533">
        <v>100</v>
      </c>
      <c r="B533">
        <v>631.5</v>
      </c>
      <c r="C533" t="s">
        <v>63</v>
      </c>
      <c r="D533" t="s">
        <v>791</v>
      </c>
      <c r="E533" s="68" t="str">
        <f t="shared" si="8"/>
        <v>20170817 13:30:37.824000</v>
      </c>
    </row>
    <row r="534" spans="1:5">
      <c r="A534">
        <v>100</v>
      </c>
      <c r="B534">
        <v>631.5</v>
      </c>
      <c r="C534" t="s">
        <v>63</v>
      </c>
      <c r="D534" t="s">
        <v>791</v>
      </c>
      <c r="E534" s="68" t="str">
        <f t="shared" si="8"/>
        <v>20170817 13:30:37.824000</v>
      </c>
    </row>
    <row r="535" spans="1:5">
      <c r="A535">
        <v>100</v>
      </c>
      <c r="B535">
        <v>631.5</v>
      </c>
      <c r="C535" t="s">
        <v>63</v>
      </c>
      <c r="D535" t="s">
        <v>791</v>
      </c>
      <c r="E535" s="68" t="str">
        <f t="shared" si="8"/>
        <v>20170817 13:30:37.824000</v>
      </c>
    </row>
    <row r="536" spans="1:5">
      <c r="A536">
        <v>224</v>
      </c>
      <c r="B536">
        <v>631.5</v>
      </c>
      <c r="C536" t="s">
        <v>63</v>
      </c>
      <c r="D536" t="s">
        <v>791</v>
      </c>
      <c r="E536" s="68" t="str">
        <f t="shared" si="8"/>
        <v>20170817 13:30:37.824000</v>
      </c>
    </row>
    <row r="537" spans="1:5">
      <c r="A537">
        <v>92</v>
      </c>
      <c r="B537">
        <v>631.5</v>
      </c>
      <c r="C537" t="s">
        <v>63</v>
      </c>
      <c r="D537" t="s">
        <v>791</v>
      </c>
      <c r="E537" s="68" t="str">
        <f t="shared" si="8"/>
        <v>20170817 13:30:37.824000</v>
      </c>
    </row>
    <row r="538" spans="1:5">
      <c r="A538">
        <v>206</v>
      </c>
      <c r="B538">
        <v>630</v>
      </c>
      <c r="C538" t="s">
        <v>63</v>
      </c>
      <c r="D538" t="s">
        <v>792</v>
      </c>
      <c r="E538" s="68" t="str">
        <f t="shared" si="8"/>
        <v>20170817 13:42:16.045000</v>
      </c>
    </row>
    <row r="539" spans="1:5">
      <c r="A539">
        <v>90</v>
      </c>
      <c r="B539">
        <v>630</v>
      </c>
      <c r="C539" t="s">
        <v>63</v>
      </c>
      <c r="D539" t="s">
        <v>792</v>
      </c>
      <c r="E539" s="68" t="str">
        <f t="shared" si="8"/>
        <v>20170817 13:42:16.045000</v>
      </c>
    </row>
    <row r="540" spans="1:5">
      <c r="A540">
        <v>90</v>
      </c>
      <c r="B540">
        <v>630</v>
      </c>
      <c r="C540" t="s">
        <v>63</v>
      </c>
      <c r="D540" t="s">
        <v>792</v>
      </c>
      <c r="E540" s="68" t="str">
        <f t="shared" si="8"/>
        <v>20170817 13:42:16.045000</v>
      </c>
    </row>
    <row r="541" spans="1:5">
      <c r="A541">
        <v>100</v>
      </c>
      <c r="B541">
        <v>630</v>
      </c>
      <c r="C541" t="s">
        <v>63</v>
      </c>
      <c r="D541" t="s">
        <v>792</v>
      </c>
      <c r="E541" s="68" t="str">
        <f t="shared" si="8"/>
        <v>20170817 13:42:16.045000</v>
      </c>
    </row>
    <row r="542" spans="1:5">
      <c r="A542">
        <v>100</v>
      </c>
      <c r="B542">
        <v>630</v>
      </c>
      <c r="C542" t="s">
        <v>63</v>
      </c>
      <c r="D542" t="s">
        <v>792</v>
      </c>
      <c r="E542" s="68" t="str">
        <f t="shared" si="8"/>
        <v>20170817 13:42:16.045000</v>
      </c>
    </row>
    <row r="543" spans="1:5">
      <c r="A543">
        <v>106</v>
      </c>
      <c r="B543">
        <v>630</v>
      </c>
      <c r="C543" t="s">
        <v>63</v>
      </c>
      <c r="D543" t="s">
        <v>792</v>
      </c>
      <c r="E543" s="68" t="str">
        <f t="shared" si="8"/>
        <v>20170817 13:42:16.045000</v>
      </c>
    </row>
    <row r="544" spans="1:5">
      <c r="A544">
        <v>8</v>
      </c>
      <c r="B544">
        <v>630</v>
      </c>
      <c r="C544" t="s">
        <v>63</v>
      </c>
      <c r="D544" t="s">
        <v>792</v>
      </c>
      <c r="E544" s="68" t="str">
        <f t="shared" si="8"/>
        <v>20170817 13:42:16.045000</v>
      </c>
    </row>
    <row r="545" spans="1:5">
      <c r="A545">
        <v>200</v>
      </c>
      <c r="B545">
        <v>629</v>
      </c>
      <c r="C545" t="s">
        <v>63</v>
      </c>
      <c r="D545" t="s">
        <v>793</v>
      </c>
      <c r="E545" s="68" t="str">
        <f t="shared" si="8"/>
        <v>20170817 14:41:36.935000</v>
      </c>
    </row>
    <row r="546" spans="1:5">
      <c r="A546">
        <v>633</v>
      </c>
      <c r="B546">
        <v>629</v>
      </c>
      <c r="C546" t="s">
        <v>63</v>
      </c>
      <c r="D546" t="s">
        <v>793</v>
      </c>
      <c r="E546" s="68" t="str">
        <f t="shared" si="8"/>
        <v>20170817 14:41:36.935000</v>
      </c>
    </row>
    <row r="547" spans="1:5">
      <c r="A547">
        <v>167</v>
      </c>
      <c r="B547">
        <v>629</v>
      </c>
      <c r="C547" t="s">
        <v>63</v>
      </c>
      <c r="D547" t="s">
        <v>794</v>
      </c>
      <c r="E547" s="68" t="str">
        <f t="shared" si="8"/>
        <v>20170817 14:41:36.952000</v>
      </c>
    </row>
    <row r="548" spans="1:5">
      <c r="A548">
        <v>50</v>
      </c>
      <c r="B548">
        <v>628</v>
      </c>
      <c r="C548" t="s">
        <v>63</v>
      </c>
      <c r="D548" t="s">
        <v>795</v>
      </c>
      <c r="E548" s="68" t="str">
        <f t="shared" si="8"/>
        <v>20170817 14:42:46.027000</v>
      </c>
    </row>
    <row r="549" spans="1:5">
      <c r="A549">
        <v>61</v>
      </c>
      <c r="B549">
        <v>628</v>
      </c>
      <c r="C549" t="s">
        <v>65</v>
      </c>
      <c r="D549" t="s">
        <v>796</v>
      </c>
      <c r="E549" s="68" t="str">
        <f t="shared" si="8"/>
        <v>20170817 14:42:46.037000</v>
      </c>
    </row>
    <row r="550" spans="1:5">
      <c r="A550">
        <v>52</v>
      </c>
      <c r="B550">
        <v>628</v>
      </c>
      <c r="C550" t="s">
        <v>67</v>
      </c>
      <c r="D550" t="s">
        <v>797</v>
      </c>
      <c r="E550" s="68" t="str">
        <f t="shared" si="8"/>
        <v>20170817 14:42:46.037154</v>
      </c>
    </row>
    <row r="551" spans="1:5">
      <c r="A551">
        <v>36</v>
      </c>
      <c r="B551">
        <v>628</v>
      </c>
      <c r="C551" t="s">
        <v>70</v>
      </c>
      <c r="D551" t="s">
        <v>798</v>
      </c>
      <c r="E551" s="68" t="str">
        <f t="shared" si="8"/>
        <v>20170817 14:42:46.037175</v>
      </c>
    </row>
    <row r="552" spans="1:5">
      <c r="A552">
        <v>151</v>
      </c>
      <c r="B552">
        <v>628</v>
      </c>
      <c r="C552" t="s">
        <v>63</v>
      </c>
      <c r="D552" t="s">
        <v>799</v>
      </c>
      <c r="E552" s="68" t="str">
        <f t="shared" si="8"/>
        <v>20170817 14:42:46.047000</v>
      </c>
    </row>
    <row r="553" spans="1:5">
      <c r="A553">
        <v>150</v>
      </c>
      <c r="B553">
        <v>628</v>
      </c>
      <c r="C553" t="s">
        <v>63</v>
      </c>
      <c r="D553" t="s">
        <v>799</v>
      </c>
      <c r="E553" s="68" t="str">
        <f t="shared" si="8"/>
        <v>20170817 14:42:46.047000</v>
      </c>
    </row>
    <row r="554" spans="1:5">
      <c r="A554">
        <v>528</v>
      </c>
      <c r="B554">
        <v>626.5</v>
      </c>
      <c r="C554" t="s">
        <v>63</v>
      </c>
      <c r="D554" t="s">
        <v>800</v>
      </c>
      <c r="E554" s="68" t="str">
        <f t="shared" si="8"/>
        <v>20170817 15:09:57.377000</v>
      </c>
    </row>
    <row r="555" spans="1:5">
      <c r="A555">
        <v>200</v>
      </c>
      <c r="B555">
        <v>626.5</v>
      </c>
      <c r="C555" t="s">
        <v>63</v>
      </c>
      <c r="D555" t="s">
        <v>800</v>
      </c>
      <c r="E555" s="68" t="str">
        <f t="shared" si="8"/>
        <v>20170817 15:09:57.377000</v>
      </c>
    </row>
    <row r="556" spans="1:5">
      <c r="A556">
        <v>200</v>
      </c>
      <c r="B556">
        <v>626.5</v>
      </c>
      <c r="C556" t="s">
        <v>63</v>
      </c>
      <c r="D556" t="s">
        <v>801</v>
      </c>
      <c r="E556" s="68" t="str">
        <f t="shared" si="8"/>
        <v>20170817 15:10:27.095000</v>
      </c>
    </row>
    <row r="557" spans="1:5">
      <c r="A557">
        <v>13</v>
      </c>
      <c r="B557">
        <v>626.5</v>
      </c>
      <c r="C557" t="s">
        <v>63</v>
      </c>
      <c r="D557" t="s">
        <v>802</v>
      </c>
      <c r="E557" s="68" t="str">
        <f t="shared" si="8"/>
        <v>20170817 15:14:12.418000</v>
      </c>
    </row>
    <row r="558" spans="1:5">
      <c r="A558">
        <v>187</v>
      </c>
      <c r="B558">
        <v>626.5</v>
      </c>
      <c r="C558" t="s">
        <v>63</v>
      </c>
      <c r="D558" t="s">
        <v>802</v>
      </c>
      <c r="E558" s="68" t="str">
        <f t="shared" si="8"/>
        <v>20170817 15:14:12.418000</v>
      </c>
    </row>
    <row r="559" spans="1:5">
      <c r="A559">
        <v>1</v>
      </c>
      <c r="B559">
        <v>626.5</v>
      </c>
      <c r="C559" t="s">
        <v>63</v>
      </c>
      <c r="D559" t="s">
        <v>802</v>
      </c>
      <c r="E559" s="68" t="str">
        <f t="shared" si="8"/>
        <v>20170817 15:14:12.418000</v>
      </c>
    </row>
    <row r="560" spans="1:5">
      <c r="A560">
        <v>171</v>
      </c>
      <c r="B560">
        <v>626.5</v>
      </c>
      <c r="C560" t="s">
        <v>63</v>
      </c>
      <c r="D560" t="s">
        <v>802</v>
      </c>
      <c r="E560" s="68" t="str">
        <f t="shared" si="8"/>
        <v>20170817 15:14:12.418000</v>
      </c>
    </row>
    <row r="561" spans="1:5">
      <c r="A561">
        <v>30</v>
      </c>
      <c r="B561">
        <v>626.5</v>
      </c>
      <c r="C561" t="s">
        <v>63</v>
      </c>
      <c r="D561" t="s">
        <v>803</v>
      </c>
      <c r="E561" s="68" t="str">
        <f t="shared" si="8"/>
        <v>20170817 15:14:12.419000</v>
      </c>
    </row>
    <row r="562" spans="1:5">
      <c r="A562">
        <v>62</v>
      </c>
      <c r="B562">
        <v>626.5</v>
      </c>
      <c r="C562" t="s">
        <v>63</v>
      </c>
      <c r="D562" t="s">
        <v>803</v>
      </c>
      <c r="E562" s="68" t="str">
        <f t="shared" si="8"/>
        <v>20170817 15:14:12.419000</v>
      </c>
    </row>
    <row r="563" spans="1:5">
      <c r="A563">
        <v>108</v>
      </c>
      <c r="B563">
        <v>626.5</v>
      </c>
      <c r="C563" t="s">
        <v>63</v>
      </c>
      <c r="D563" t="s">
        <v>803</v>
      </c>
      <c r="E563" s="68" t="str">
        <f t="shared" si="8"/>
        <v>20170817 15:14:12.419000</v>
      </c>
    </row>
    <row r="564" spans="1:5">
      <c r="A564">
        <v>27</v>
      </c>
      <c r="B564">
        <v>625.5</v>
      </c>
      <c r="C564" t="s">
        <v>63</v>
      </c>
      <c r="D564" t="s">
        <v>804</v>
      </c>
      <c r="E564" s="68" t="str">
        <f t="shared" si="8"/>
        <v>20170817 15:27:26.682000</v>
      </c>
    </row>
    <row r="565" spans="1:5">
      <c r="A565">
        <v>10</v>
      </c>
      <c r="B565">
        <v>628</v>
      </c>
      <c r="C565" t="s">
        <v>63</v>
      </c>
      <c r="D565" t="s">
        <v>805</v>
      </c>
      <c r="E565" s="68" t="str">
        <f t="shared" si="8"/>
        <v>20170817 15:50:31.755000</v>
      </c>
    </row>
    <row r="566" spans="1:5">
      <c r="A566">
        <v>100</v>
      </c>
      <c r="B566">
        <v>628</v>
      </c>
      <c r="C566" t="s">
        <v>63</v>
      </c>
      <c r="D566" t="s">
        <v>805</v>
      </c>
      <c r="E566" s="68" t="str">
        <f t="shared" si="8"/>
        <v>20170817 15:50:31.755000</v>
      </c>
    </row>
    <row r="567" spans="1:5">
      <c r="A567">
        <v>100</v>
      </c>
      <c r="B567">
        <v>628</v>
      </c>
      <c r="C567" t="s">
        <v>63</v>
      </c>
      <c r="D567" t="s">
        <v>805</v>
      </c>
      <c r="E567" s="68" t="str">
        <f t="shared" si="8"/>
        <v>20170817 15:50:31.755000</v>
      </c>
    </row>
    <row r="568" spans="1:5">
      <c r="A568">
        <v>100</v>
      </c>
      <c r="B568">
        <v>628</v>
      </c>
      <c r="C568" t="s">
        <v>63</v>
      </c>
      <c r="D568" t="s">
        <v>805</v>
      </c>
      <c r="E568" s="68" t="str">
        <f t="shared" si="8"/>
        <v>20170817 15:50:31.755000</v>
      </c>
    </row>
    <row r="569" spans="1:5">
      <c r="A569">
        <v>54</v>
      </c>
      <c r="B569">
        <v>628</v>
      </c>
      <c r="C569" t="s">
        <v>63</v>
      </c>
      <c r="D569" t="s">
        <v>805</v>
      </c>
      <c r="E569" s="68" t="str">
        <f t="shared" si="8"/>
        <v>20170817 15:50:31.755000</v>
      </c>
    </row>
    <row r="570" spans="1:5">
      <c r="A570">
        <v>37</v>
      </c>
      <c r="B570">
        <v>628</v>
      </c>
      <c r="C570" t="s">
        <v>63</v>
      </c>
      <c r="D570" t="s">
        <v>805</v>
      </c>
      <c r="E570" s="68" t="str">
        <f t="shared" si="8"/>
        <v>20170817 15:50:31.755000</v>
      </c>
    </row>
    <row r="571" spans="1:5">
      <c r="A571">
        <v>52</v>
      </c>
      <c r="B571">
        <v>628</v>
      </c>
      <c r="C571" t="s">
        <v>63</v>
      </c>
      <c r="D571" t="s">
        <v>805</v>
      </c>
      <c r="E571" s="68" t="str">
        <f t="shared" si="8"/>
        <v>20170817 15:50:31.755000</v>
      </c>
    </row>
    <row r="572" spans="1:5">
      <c r="A572">
        <v>8</v>
      </c>
      <c r="B572">
        <v>628</v>
      </c>
      <c r="C572" t="s">
        <v>63</v>
      </c>
      <c r="D572" t="s">
        <v>805</v>
      </c>
      <c r="E572" s="68" t="str">
        <f t="shared" si="8"/>
        <v>20170817 15:50:31.755000</v>
      </c>
    </row>
    <row r="573" spans="1:5">
      <c r="A573">
        <v>90</v>
      </c>
      <c r="B573">
        <v>628</v>
      </c>
      <c r="C573" t="s">
        <v>63</v>
      </c>
      <c r="D573" t="s">
        <v>805</v>
      </c>
      <c r="E573" s="68" t="str">
        <f t="shared" si="8"/>
        <v>20170817 15:50:31.755000</v>
      </c>
    </row>
    <row r="574" spans="1:5">
      <c r="A574">
        <v>66</v>
      </c>
      <c r="B574">
        <v>628</v>
      </c>
      <c r="C574" t="s">
        <v>63</v>
      </c>
      <c r="D574" t="s">
        <v>805</v>
      </c>
      <c r="E574" s="68" t="str">
        <f t="shared" si="8"/>
        <v>20170817 15:50:31.755000</v>
      </c>
    </row>
    <row r="575" spans="1:5">
      <c r="A575">
        <v>82</v>
      </c>
      <c r="B575">
        <v>628</v>
      </c>
      <c r="C575" t="s">
        <v>63</v>
      </c>
      <c r="D575" t="s">
        <v>805</v>
      </c>
      <c r="E575" s="68" t="str">
        <f t="shared" si="8"/>
        <v>20170817 15:50:31.755000</v>
      </c>
    </row>
    <row r="576" spans="1:5">
      <c r="A576">
        <v>602</v>
      </c>
      <c r="B576">
        <v>628</v>
      </c>
      <c r="C576" t="s">
        <v>63</v>
      </c>
      <c r="D576" t="s">
        <v>806</v>
      </c>
      <c r="E576" s="68" t="str">
        <f t="shared" si="8"/>
        <v>20170817 15:50:31.781000</v>
      </c>
    </row>
    <row r="577" spans="1:5">
      <c r="A577">
        <v>73</v>
      </c>
      <c r="B577">
        <v>625.5</v>
      </c>
      <c r="C577" t="s">
        <v>67</v>
      </c>
      <c r="D577" t="s">
        <v>807</v>
      </c>
      <c r="E577" s="68" t="str">
        <f t="shared" si="8"/>
        <v>20170817 15:56:18.895381</v>
      </c>
    </row>
    <row r="578" spans="1:5">
      <c r="A578">
        <v>69</v>
      </c>
      <c r="B578">
        <v>625.5</v>
      </c>
      <c r="C578" t="s">
        <v>63</v>
      </c>
      <c r="D578" t="s">
        <v>808</v>
      </c>
      <c r="E578" s="68" t="str">
        <f t="shared" ref="E578:E641" si="9">LEFT(D578,FIND(" ",D578)-1)&amp;" "&amp;IF((MID(D578,FIND(" ",D578)+1,2))&lt;"23",MID(D578,FIND(" ",D578)+1,2) + 2 - VALUE(MID(D578,28,1)),"0"&amp;"0")&amp;MID(D578,FIND(" ",D578)+3,13)</f>
        <v>20170817 15:56:18.971000</v>
      </c>
    </row>
    <row r="579" spans="1:5">
      <c r="A579">
        <v>243</v>
      </c>
      <c r="B579">
        <v>625.5</v>
      </c>
      <c r="C579" t="s">
        <v>63</v>
      </c>
      <c r="D579" t="s">
        <v>808</v>
      </c>
      <c r="E579" s="68" t="str">
        <f t="shared" si="9"/>
        <v>20170817 15:56:18.971000</v>
      </c>
    </row>
    <row r="580" spans="1:5">
      <c r="A580">
        <v>153</v>
      </c>
      <c r="B580">
        <v>625.5</v>
      </c>
      <c r="C580" t="s">
        <v>63</v>
      </c>
      <c r="D580" t="s">
        <v>808</v>
      </c>
      <c r="E580" s="68" t="str">
        <f t="shared" si="9"/>
        <v>20170817 15:56:18.971000</v>
      </c>
    </row>
    <row r="581" spans="1:5">
      <c r="A581">
        <v>62</v>
      </c>
      <c r="B581">
        <v>625.5</v>
      </c>
      <c r="C581" t="s">
        <v>65</v>
      </c>
      <c r="D581" t="s">
        <v>809</v>
      </c>
      <c r="E581" s="68" t="str">
        <f t="shared" si="9"/>
        <v>20170817 15:56:18.981000</v>
      </c>
    </row>
    <row r="582" spans="1:5">
      <c r="A582">
        <v>73</v>
      </c>
      <c r="B582">
        <v>625.5</v>
      </c>
      <c r="C582" t="s">
        <v>67</v>
      </c>
      <c r="D582" t="s">
        <v>810</v>
      </c>
      <c r="E582" s="68" t="str">
        <f t="shared" si="9"/>
        <v>20170817 15:56:18.981583</v>
      </c>
    </row>
    <row r="583" spans="1:5">
      <c r="A583">
        <v>37</v>
      </c>
      <c r="B583">
        <v>627</v>
      </c>
      <c r="C583" t="s">
        <v>63</v>
      </c>
      <c r="D583" t="s">
        <v>811</v>
      </c>
      <c r="E583" s="68" t="str">
        <f t="shared" si="9"/>
        <v>20170817 16:08:41.365000</v>
      </c>
    </row>
    <row r="584" spans="1:5">
      <c r="A584">
        <v>125</v>
      </c>
      <c r="B584">
        <v>627</v>
      </c>
      <c r="C584" t="s">
        <v>63</v>
      </c>
      <c r="D584" t="s">
        <v>811</v>
      </c>
      <c r="E584" s="68" t="str">
        <f t="shared" si="9"/>
        <v>20170817 16:08:41.365000</v>
      </c>
    </row>
    <row r="585" spans="1:5">
      <c r="A585">
        <v>48</v>
      </c>
      <c r="B585">
        <v>627</v>
      </c>
      <c r="C585" t="s">
        <v>63</v>
      </c>
      <c r="D585" t="s">
        <v>811</v>
      </c>
      <c r="E585" s="68" t="str">
        <f t="shared" si="9"/>
        <v>20170817 16:08:41.365000</v>
      </c>
    </row>
    <row r="586" spans="1:5">
      <c r="A586">
        <v>52</v>
      </c>
      <c r="B586">
        <v>627</v>
      </c>
      <c r="C586" t="s">
        <v>63</v>
      </c>
      <c r="D586" t="s">
        <v>811</v>
      </c>
      <c r="E586" s="68" t="str">
        <f t="shared" si="9"/>
        <v>20170817 16:08:41.365000</v>
      </c>
    </row>
    <row r="587" spans="1:5">
      <c r="A587">
        <v>110</v>
      </c>
      <c r="B587">
        <v>627</v>
      </c>
      <c r="C587" t="s">
        <v>63</v>
      </c>
      <c r="D587" t="s">
        <v>812</v>
      </c>
      <c r="E587" s="68" t="str">
        <f t="shared" si="9"/>
        <v>20170817 16:08:41.392000</v>
      </c>
    </row>
    <row r="588" spans="1:5">
      <c r="A588">
        <v>628</v>
      </c>
      <c r="B588">
        <v>626</v>
      </c>
      <c r="C588" t="s">
        <v>63</v>
      </c>
      <c r="D588" t="s">
        <v>813</v>
      </c>
      <c r="E588" s="68" t="str">
        <f t="shared" si="9"/>
        <v>20170817 16:12:46.674000</v>
      </c>
    </row>
    <row r="589" spans="1:5">
      <c r="A589">
        <v>122</v>
      </c>
      <c r="B589">
        <v>625</v>
      </c>
      <c r="C589" t="s">
        <v>65</v>
      </c>
      <c r="D589" t="s">
        <v>814</v>
      </c>
      <c r="E589" s="68" t="str">
        <f t="shared" si="9"/>
        <v>20170817 16:23:05.448000</v>
      </c>
    </row>
    <row r="590" spans="1:5">
      <c r="A590">
        <v>104</v>
      </c>
      <c r="B590">
        <v>625</v>
      </c>
      <c r="C590" t="s">
        <v>67</v>
      </c>
      <c r="D590" t="s">
        <v>815</v>
      </c>
      <c r="E590" s="68" t="str">
        <f t="shared" si="9"/>
        <v>20170817 16:23:05.448309</v>
      </c>
    </row>
    <row r="591" spans="1:5">
      <c r="A591">
        <v>72</v>
      </c>
      <c r="B591">
        <v>625</v>
      </c>
      <c r="C591" t="s">
        <v>70</v>
      </c>
      <c r="D591" t="s">
        <v>816</v>
      </c>
      <c r="E591" s="68" t="str">
        <f t="shared" si="9"/>
        <v>20170817 16:23:05.448315</v>
      </c>
    </row>
    <row r="592" spans="1:5">
      <c r="A592">
        <v>702</v>
      </c>
      <c r="B592">
        <v>625</v>
      </c>
      <c r="C592" t="s">
        <v>63</v>
      </c>
      <c r="D592" t="s">
        <v>817</v>
      </c>
      <c r="E592" s="68" t="str">
        <f t="shared" si="9"/>
        <v>20170817 16:23:05.454000</v>
      </c>
    </row>
    <row r="593" spans="1:5">
      <c r="A593">
        <v>90</v>
      </c>
      <c r="B593">
        <v>626.5</v>
      </c>
      <c r="C593" t="s">
        <v>63</v>
      </c>
      <c r="D593" t="s">
        <v>818</v>
      </c>
      <c r="E593" s="68" t="str">
        <f t="shared" si="9"/>
        <v>20170817 16:29:02.644000</v>
      </c>
    </row>
    <row r="594" spans="1:5">
      <c r="A594">
        <v>98</v>
      </c>
      <c r="B594">
        <v>626.5</v>
      </c>
      <c r="C594" t="s">
        <v>63</v>
      </c>
      <c r="D594" t="s">
        <v>818</v>
      </c>
      <c r="E594" s="68" t="str">
        <f t="shared" si="9"/>
        <v>20170817 16:29:02.644000</v>
      </c>
    </row>
    <row r="595" spans="1:5">
      <c r="A595">
        <v>198</v>
      </c>
      <c r="B595">
        <v>626.5</v>
      </c>
      <c r="C595" t="s">
        <v>63</v>
      </c>
      <c r="D595" t="s">
        <v>819</v>
      </c>
      <c r="E595" s="68" t="str">
        <f t="shared" si="9"/>
        <v>20170817 16:29:02.671000</v>
      </c>
    </row>
    <row r="596" spans="1:5">
      <c r="A596">
        <v>184</v>
      </c>
      <c r="B596">
        <v>626.5</v>
      </c>
      <c r="C596" t="s">
        <v>63</v>
      </c>
      <c r="D596" t="s">
        <v>820</v>
      </c>
      <c r="E596" s="68" t="str">
        <f t="shared" si="9"/>
        <v>20170817 16:29:02.697000</v>
      </c>
    </row>
    <row r="597" spans="1:5">
      <c r="A597">
        <v>429</v>
      </c>
      <c r="B597">
        <v>626.5</v>
      </c>
      <c r="C597" t="s">
        <v>63</v>
      </c>
      <c r="D597" t="s">
        <v>820</v>
      </c>
      <c r="E597" s="68" t="str">
        <f t="shared" si="9"/>
        <v>20170817 16:29:02.697000</v>
      </c>
    </row>
    <row r="598" spans="1:5">
      <c r="A598">
        <v>381</v>
      </c>
      <c r="B598">
        <v>626</v>
      </c>
      <c r="C598" t="s">
        <v>63</v>
      </c>
      <c r="D598" t="s">
        <v>821</v>
      </c>
      <c r="E598" s="68" t="str">
        <f t="shared" si="9"/>
        <v>20170817 16:41:31.541000</v>
      </c>
    </row>
    <row r="599" spans="1:5">
      <c r="A599">
        <v>119</v>
      </c>
      <c r="B599">
        <v>626</v>
      </c>
      <c r="C599" t="s">
        <v>63</v>
      </c>
      <c r="D599" t="s">
        <v>821</v>
      </c>
      <c r="E599" s="68" t="str">
        <f t="shared" si="9"/>
        <v>20170817 16:41:31.541000</v>
      </c>
    </row>
    <row r="600" spans="1:5">
      <c r="A600">
        <v>13</v>
      </c>
      <c r="B600">
        <v>626.5</v>
      </c>
      <c r="C600" t="s">
        <v>63</v>
      </c>
      <c r="D600" t="s">
        <v>822</v>
      </c>
      <c r="E600" s="68" t="str">
        <f t="shared" si="9"/>
        <v>20170817 16:47:18.785000</v>
      </c>
    </row>
    <row r="601" spans="1:5">
      <c r="A601">
        <v>161</v>
      </c>
      <c r="B601">
        <v>626.5</v>
      </c>
      <c r="C601" t="s">
        <v>63</v>
      </c>
      <c r="D601" t="s">
        <v>822</v>
      </c>
      <c r="E601" s="68" t="str">
        <f t="shared" si="9"/>
        <v>20170817 16:47:18.785000</v>
      </c>
    </row>
    <row r="602" spans="1:5">
      <c r="A602">
        <v>17</v>
      </c>
      <c r="B602">
        <v>626.5</v>
      </c>
      <c r="C602" t="s">
        <v>63</v>
      </c>
      <c r="D602" t="s">
        <v>822</v>
      </c>
      <c r="E602" s="68" t="str">
        <f t="shared" si="9"/>
        <v>20170817 16:47:18.785000</v>
      </c>
    </row>
    <row r="603" spans="1:5">
      <c r="A603">
        <v>95</v>
      </c>
      <c r="B603">
        <v>626.5</v>
      </c>
      <c r="C603" t="s">
        <v>63</v>
      </c>
      <c r="D603" t="s">
        <v>822</v>
      </c>
      <c r="E603" s="68" t="str">
        <f t="shared" si="9"/>
        <v>20170817 16:47:18.785000</v>
      </c>
    </row>
    <row r="604" spans="1:5">
      <c r="A604">
        <v>16</v>
      </c>
      <c r="B604">
        <v>626.5</v>
      </c>
      <c r="C604" t="s">
        <v>63</v>
      </c>
      <c r="D604" t="s">
        <v>822</v>
      </c>
      <c r="E604" s="68" t="str">
        <f t="shared" si="9"/>
        <v>20170817 16:47:18.785000</v>
      </c>
    </row>
    <row r="605" spans="1:5">
      <c r="A605">
        <v>100</v>
      </c>
      <c r="B605">
        <v>626.5</v>
      </c>
      <c r="C605" t="s">
        <v>63</v>
      </c>
      <c r="D605" t="s">
        <v>822</v>
      </c>
      <c r="E605" s="68" t="str">
        <f t="shared" si="9"/>
        <v>20170817 16:47:18.785000</v>
      </c>
    </row>
    <row r="606" spans="1:5">
      <c r="A606">
        <v>98</v>
      </c>
      <c r="B606">
        <v>626.5</v>
      </c>
      <c r="C606" t="s">
        <v>63</v>
      </c>
      <c r="D606" t="s">
        <v>822</v>
      </c>
      <c r="E606" s="68" t="str">
        <f t="shared" si="9"/>
        <v>20170817 16:47:18.785000</v>
      </c>
    </row>
    <row r="607" spans="1:5">
      <c r="A607">
        <v>17</v>
      </c>
      <c r="B607">
        <v>627</v>
      </c>
      <c r="C607" t="s">
        <v>63</v>
      </c>
      <c r="D607" t="s">
        <v>823</v>
      </c>
      <c r="E607" s="68" t="str">
        <f t="shared" si="9"/>
        <v>20170817 16:50:13.473000</v>
      </c>
    </row>
    <row r="608" spans="1:5">
      <c r="A608">
        <v>37</v>
      </c>
      <c r="B608">
        <v>627</v>
      </c>
      <c r="C608" t="s">
        <v>63</v>
      </c>
      <c r="D608" t="s">
        <v>823</v>
      </c>
      <c r="E608" s="68" t="str">
        <f t="shared" si="9"/>
        <v>20170817 16:50:13.473000</v>
      </c>
    </row>
    <row r="609" spans="1:5">
      <c r="A609">
        <v>89</v>
      </c>
      <c r="B609">
        <v>627</v>
      </c>
      <c r="C609" t="s">
        <v>63</v>
      </c>
      <c r="D609" t="s">
        <v>823</v>
      </c>
      <c r="E609" s="68" t="str">
        <f t="shared" si="9"/>
        <v>20170817 16:50:13.473000</v>
      </c>
    </row>
    <row r="610" spans="1:5">
      <c r="A610">
        <v>74</v>
      </c>
      <c r="B610">
        <v>627</v>
      </c>
      <c r="C610" t="s">
        <v>63</v>
      </c>
      <c r="D610" t="s">
        <v>823</v>
      </c>
      <c r="E610" s="68" t="str">
        <f t="shared" si="9"/>
        <v>20170817 16:50:13.473000</v>
      </c>
    </row>
    <row r="611" spans="1:5">
      <c r="A611">
        <v>37</v>
      </c>
      <c r="B611">
        <v>627</v>
      </c>
      <c r="C611" t="s">
        <v>63</v>
      </c>
      <c r="D611" t="s">
        <v>823</v>
      </c>
      <c r="E611" s="68" t="str">
        <f t="shared" si="9"/>
        <v>20170817 16:50:13.473000</v>
      </c>
    </row>
    <row r="612" spans="1:5">
      <c r="A612">
        <v>89</v>
      </c>
      <c r="B612">
        <v>627</v>
      </c>
      <c r="C612" t="s">
        <v>63</v>
      </c>
      <c r="D612" t="s">
        <v>823</v>
      </c>
      <c r="E612" s="68" t="str">
        <f t="shared" si="9"/>
        <v>20170817 16:50:13.473000</v>
      </c>
    </row>
    <row r="613" spans="1:5">
      <c r="A613">
        <v>398</v>
      </c>
      <c r="B613">
        <v>627</v>
      </c>
      <c r="C613" t="s">
        <v>63</v>
      </c>
      <c r="D613" t="s">
        <v>823</v>
      </c>
      <c r="E613" s="68" t="str">
        <f t="shared" si="9"/>
        <v>20170817 16:50:13.473000</v>
      </c>
    </row>
    <row r="614" spans="1:5">
      <c r="A614">
        <v>100</v>
      </c>
      <c r="B614">
        <v>627</v>
      </c>
      <c r="C614" t="s">
        <v>63</v>
      </c>
      <c r="D614" t="s">
        <v>823</v>
      </c>
      <c r="E614" s="68" t="str">
        <f t="shared" si="9"/>
        <v>20170817 16:50:13.473000</v>
      </c>
    </row>
    <row r="615" spans="1:5">
      <c r="A615">
        <v>100</v>
      </c>
      <c r="B615">
        <v>627</v>
      </c>
      <c r="C615" t="s">
        <v>63</v>
      </c>
      <c r="D615" t="s">
        <v>823</v>
      </c>
      <c r="E615" s="68" t="str">
        <f t="shared" si="9"/>
        <v>20170817 16:50:13.473000</v>
      </c>
    </row>
    <row r="616" spans="1:5">
      <c r="A616">
        <v>100</v>
      </c>
      <c r="B616">
        <v>627</v>
      </c>
      <c r="C616" t="s">
        <v>63</v>
      </c>
      <c r="D616" t="s">
        <v>823</v>
      </c>
      <c r="E616" s="68" t="str">
        <f t="shared" si="9"/>
        <v>20170817 16:50:13.473000</v>
      </c>
    </row>
    <row r="617" spans="1:5">
      <c r="A617">
        <v>6</v>
      </c>
      <c r="B617">
        <v>627</v>
      </c>
      <c r="C617" t="s">
        <v>63</v>
      </c>
      <c r="D617" t="s">
        <v>823</v>
      </c>
      <c r="E617" s="68" t="str">
        <f t="shared" si="9"/>
        <v>20170817 16:50:13.473000</v>
      </c>
    </row>
    <row r="618" spans="1:5">
      <c r="A618">
        <v>2</v>
      </c>
      <c r="B618">
        <v>627</v>
      </c>
      <c r="C618" t="s">
        <v>63</v>
      </c>
      <c r="D618" t="s">
        <v>823</v>
      </c>
      <c r="E618" s="68" t="str">
        <f t="shared" si="9"/>
        <v>20170817 16:50:13.473000</v>
      </c>
    </row>
    <row r="619" spans="1:5">
      <c r="A619">
        <v>80</v>
      </c>
      <c r="B619">
        <v>627</v>
      </c>
      <c r="C619" t="s">
        <v>63</v>
      </c>
      <c r="D619" t="s">
        <v>823</v>
      </c>
      <c r="E619" s="68" t="str">
        <f t="shared" si="9"/>
        <v>20170817 16:50:13.473000</v>
      </c>
    </row>
    <row r="620" spans="1:5">
      <c r="A620">
        <v>200</v>
      </c>
      <c r="B620">
        <v>627</v>
      </c>
      <c r="C620" t="s">
        <v>63</v>
      </c>
      <c r="D620" t="s">
        <v>823</v>
      </c>
      <c r="E620" s="68" t="str">
        <f t="shared" si="9"/>
        <v>20170817 16:50:13.473000</v>
      </c>
    </row>
    <row r="621" spans="1:5">
      <c r="A621">
        <v>135</v>
      </c>
      <c r="B621">
        <v>627</v>
      </c>
      <c r="C621" t="s">
        <v>63</v>
      </c>
      <c r="D621" t="s">
        <v>823</v>
      </c>
      <c r="E621" s="68" t="str">
        <f t="shared" si="9"/>
        <v>20170817 16:50:13.473000</v>
      </c>
    </row>
    <row r="622" spans="1:5">
      <c r="A622">
        <v>36</v>
      </c>
      <c r="B622">
        <v>627</v>
      </c>
      <c r="C622" t="s">
        <v>63</v>
      </c>
      <c r="D622" t="s">
        <v>823</v>
      </c>
      <c r="E622" s="68" t="str">
        <f t="shared" si="9"/>
        <v>20170817 16:50:13.473000</v>
      </c>
    </row>
    <row r="623" spans="1:5">
      <c r="A623">
        <v>1500</v>
      </c>
      <c r="B623">
        <v>627</v>
      </c>
      <c r="C623" t="s">
        <v>63</v>
      </c>
      <c r="D623" t="s">
        <v>824</v>
      </c>
      <c r="E623" s="68" t="str">
        <f t="shared" si="9"/>
        <v>20170817 16:52:12.075000</v>
      </c>
    </row>
    <row r="624" spans="1:5">
      <c r="A624">
        <v>104</v>
      </c>
      <c r="B624">
        <v>624.5</v>
      </c>
      <c r="C624" t="s">
        <v>63</v>
      </c>
      <c r="D624" t="s">
        <v>825</v>
      </c>
      <c r="E624" s="68" t="str">
        <f t="shared" si="9"/>
        <v>20170818 9:15:08.387000</v>
      </c>
    </row>
    <row r="625" spans="1:5">
      <c r="A625">
        <v>90</v>
      </c>
      <c r="B625">
        <v>624.5</v>
      </c>
      <c r="C625" t="s">
        <v>63</v>
      </c>
      <c r="D625" t="s">
        <v>825</v>
      </c>
      <c r="E625" s="68" t="str">
        <f t="shared" si="9"/>
        <v>20170818 9:15:08.387000</v>
      </c>
    </row>
    <row r="626" spans="1:5">
      <c r="A626">
        <v>100</v>
      </c>
      <c r="B626">
        <v>624.5</v>
      </c>
      <c r="C626" t="s">
        <v>63</v>
      </c>
      <c r="D626" t="s">
        <v>825</v>
      </c>
      <c r="E626" s="68" t="str">
        <f t="shared" si="9"/>
        <v>20170818 9:15:08.387000</v>
      </c>
    </row>
    <row r="627" spans="1:5">
      <c r="A627">
        <v>100</v>
      </c>
      <c r="B627">
        <v>624.5</v>
      </c>
      <c r="C627" t="s">
        <v>63</v>
      </c>
      <c r="D627" t="s">
        <v>825</v>
      </c>
      <c r="E627" s="68" t="str">
        <f t="shared" si="9"/>
        <v>20170818 9:15:08.387000</v>
      </c>
    </row>
    <row r="628" spans="1:5">
      <c r="A628">
        <v>100</v>
      </c>
      <c r="B628">
        <v>624.5</v>
      </c>
      <c r="C628" t="s">
        <v>63</v>
      </c>
      <c r="D628" t="s">
        <v>825</v>
      </c>
      <c r="E628" s="68" t="str">
        <f t="shared" si="9"/>
        <v>20170818 9:15:08.387000</v>
      </c>
    </row>
    <row r="629" spans="1:5">
      <c r="A629">
        <v>6</v>
      </c>
      <c r="B629">
        <v>624.5</v>
      </c>
      <c r="C629" t="s">
        <v>63</v>
      </c>
      <c r="D629" t="s">
        <v>825</v>
      </c>
      <c r="E629" s="68" t="str">
        <f t="shared" si="9"/>
        <v>20170818 9:15:08.387000</v>
      </c>
    </row>
    <row r="630" spans="1:5">
      <c r="A630">
        <v>100</v>
      </c>
      <c r="B630">
        <v>626</v>
      </c>
      <c r="C630" t="s">
        <v>63</v>
      </c>
      <c r="D630" t="s">
        <v>826</v>
      </c>
      <c r="E630" s="68" t="str">
        <f t="shared" si="9"/>
        <v>20170818 9:18:14.158000</v>
      </c>
    </row>
    <row r="631" spans="1:5">
      <c r="A631">
        <v>400</v>
      </c>
      <c r="B631">
        <v>626</v>
      </c>
      <c r="C631" t="s">
        <v>63</v>
      </c>
      <c r="D631" t="s">
        <v>827</v>
      </c>
      <c r="E631" s="68" t="str">
        <f t="shared" si="9"/>
        <v>20170818 9:18:29.848000</v>
      </c>
    </row>
    <row r="632" spans="1:5">
      <c r="A632">
        <v>176</v>
      </c>
      <c r="B632">
        <v>629.5</v>
      </c>
      <c r="C632" t="s">
        <v>63</v>
      </c>
      <c r="D632" t="s">
        <v>828</v>
      </c>
      <c r="E632" s="68" t="str">
        <f t="shared" si="9"/>
        <v>20170818 9:25:05.185000</v>
      </c>
    </row>
    <row r="633" spans="1:5">
      <c r="A633">
        <v>100</v>
      </c>
      <c r="B633">
        <v>629.5</v>
      </c>
      <c r="C633" t="s">
        <v>63</v>
      </c>
      <c r="D633" t="s">
        <v>828</v>
      </c>
      <c r="E633" s="68" t="str">
        <f t="shared" si="9"/>
        <v>20170818 9:25:05.185000</v>
      </c>
    </row>
    <row r="634" spans="1:5">
      <c r="A634">
        <v>100</v>
      </c>
      <c r="B634">
        <v>629.5</v>
      </c>
      <c r="C634" t="s">
        <v>63</v>
      </c>
      <c r="D634" t="s">
        <v>828</v>
      </c>
      <c r="E634" s="68" t="str">
        <f t="shared" si="9"/>
        <v>20170818 9:25:05.185000</v>
      </c>
    </row>
    <row r="635" spans="1:5">
      <c r="A635">
        <v>124</v>
      </c>
      <c r="B635">
        <v>629.5</v>
      </c>
      <c r="C635" t="s">
        <v>63</v>
      </c>
      <c r="D635" t="s">
        <v>829</v>
      </c>
      <c r="E635" s="68" t="str">
        <f t="shared" si="9"/>
        <v>20170818 9:25:05.205000</v>
      </c>
    </row>
    <row r="636" spans="1:5">
      <c r="A636">
        <v>36</v>
      </c>
      <c r="B636">
        <v>636.5</v>
      </c>
      <c r="C636" t="s">
        <v>63</v>
      </c>
      <c r="D636" t="s">
        <v>830</v>
      </c>
      <c r="E636" s="68" t="str">
        <f t="shared" si="9"/>
        <v>20170818 9:47:54.454000</v>
      </c>
    </row>
    <row r="637" spans="1:5">
      <c r="A637">
        <v>66</v>
      </c>
      <c r="B637">
        <v>636.5</v>
      </c>
      <c r="C637" t="s">
        <v>63</v>
      </c>
      <c r="D637" t="s">
        <v>830</v>
      </c>
      <c r="E637" s="68" t="str">
        <f t="shared" si="9"/>
        <v>20170818 9:47:54.454000</v>
      </c>
    </row>
    <row r="638" spans="1:5">
      <c r="A638">
        <v>100</v>
      </c>
      <c r="B638">
        <v>636.5</v>
      </c>
      <c r="C638" t="s">
        <v>63</v>
      </c>
      <c r="D638" t="s">
        <v>830</v>
      </c>
      <c r="E638" s="68" t="str">
        <f t="shared" si="9"/>
        <v>20170818 9:47:54.454000</v>
      </c>
    </row>
    <row r="639" spans="1:5">
      <c r="A639">
        <v>100</v>
      </c>
      <c r="B639">
        <v>636.5</v>
      </c>
      <c r="C639" t="s">
        <v>63</v>
      </c>
      <c r="D639" t="s">
        <v>830</v>
      </c>
      <c r="E639" s="68" t="str">
        <f t="shared" si="9"/>
        <v>20170818 9:47:54.454000</v>
      </c>
    </row>
    <row r="640" spans="1:5">
      <c r="A640">
        <v>32</v>
      </c>
      <c r="B640">
        <v>636.5</v>
      </c>
      <c r="C640" t="s">
        <v>63</v>
      </c>
      <c r="D640" t="s">
        <v>831</v>
      </c>
      <c r="E640" s="68" t="str">
        <f t="shared" si="9"/>
        <v>20170818 9:47:54.455000</v>
      </c>
    </row>
    <row r="641" spans="1:5">
      <c r="A641">
        <v>166</v>
      </c>
      <c r="B641">
        <v>636.5</v>
      </c>
      <c r="C641" t="s">
        <v>63</v>
      </c>
      <c r="D641" t="s">
        <v>832</v>
      </c>
      <c r="E641" s="68" t="str">
        <f t="shared" si="9"/>
        <v>20170818 9:49:59.022000</v>
      </c>
    </row>
    <row r="642" spans="1:5">
      <c r="A642">
        <v>108</v>
      </c>
      <c r="B642">
        <v>633</v>
      </c>
      <c r="C642" t="s">
        <v>63</v>
      </c>
      <c r="D642" t="s">
        <v>833</v>
      </c>
      <c r="E642" s="68" t="str">
        <f t="shared" ref="E642:E705" si="10">LEFT(D642,FIND(" ",D642)-1)&amp;" "&amp;IF((MID(D642,FIND(" ",D642)+1,2))&lt;"23",MID(D642,FIND(" ",D642)+1,2) + 2 - VALUE(MID(D642,28,1)),"0"&amp;"0")&amp;MID(D642,FIND(" ",D642)+3,13)</f>
        <v>20170818 9:56:41.977000</v>
      </c>
    </row>
    <row r="643" spans="1:5">
      <c r="A643">
        <v>200</v>
      </c>
      <c r="B643">
        <v>633</v>
      </c>
      <c r="C643" t="s">
        <v>63</v>
      </c>
      <c r="D643" t="s">
        <v>834</v>
      </c>
      <c r="E643" s="68" t="str">
        <f t="shared" si="10"/>
        <v>20170818 9:56:55.140000</v>
      </c>
    </row>
    <row r="644" spans="1:5">
      <c r="A644">
        <v>50</v>
      </c>
      <c r="B644">
        <v>633</v>
      </c>
      <c r="C644" t="s">
        <v>63</v>
      </c>
      <c r="D644" t="s">
        <v>835</v>
      </c>
      <c r="E644" s="68" t="str">
        <f t="shared" si="10"/>
        <v>20170818 9:57:02.490000</v>
      </c>
    </row>
    <row r="645" spans="1:5">
      <c r="A645">
        <v>142</v>
      </c>
      <c r="B645">
        <v>633</v>
      </c>
      <c r="C645" t="s">
        <v>63</v>
      </c>
      <c r="D645" t="s">
        <v>836</v>
      </c>
      <c r="E645" s="68" t="str">
        <f t="shared" si="10"/>
        <v>20170818 10:08:57.647000</v>
      </c>
    </row>
    <row r="646" spans="1:5">
      <c r="A646">
        <v>99</v>
      </c>
      <c r="B646">
        <v>633</v>
      </c>
      <c r="C646" t="s">
        <v>63</v>
      </c>
      <c r="D646" t="s">
        <v>837</v>
      </c>
      <c r="E646" s="68" t="str">
        <f t="shared" si="10"/>
        <v>20170818 10:32:31.509000</v>
      </c>
    </row>
    <row r="647" spans="1:5">
      <c r="A647">
        <v>96</v>
      </c>
      <c r="B647">
        <v>633</v>
      </c>
      <c r="C647" t="s">
        <v>63</v>
      </c>
      <c r="D647" t="s">
        <v>837</v>
      </c>
      <c r="E647" s="68" t="str">
        <f t="shared" si="10"/>
        <v>20170818 10:32:31.509000</v>
      </c>
    </row>
    <row r="648" spans="1:5">
      <c r="A648">
        <v>251</v>
      </c>
      <c r="B648">
        <v>633</v>
      </c>
      <c r="C648" t="s">
        <v>63</v>
      </c>
      <c r="D648" t="s">
        <v>837</v>
      </c>
      <c r="E648" s="68" t="str">
        <f t="shared" si="10"/>
        <v>20170818 10:32:31.509000</v>
      </c>
    </row>
    <row r="649" spans="1:5">
      <c r="A649">
        <v>100</v>
      </c>
      <c r="B649">
        <v>633</v>
      </c>
      <c r="C649" t="s">
        <v>63</v>
      </c>
      <c r="D649" t="s">
        <v>837</v>
      </c>
      <c r="E649" s="68" t="str">
        <f t="shared" si="10"/>
        <v>20170818 10:32:31.509000</v>
      </c>
    </row>
    <row r="650" spans="1:5">
      <c r="A650">
        <v>76</v>
      </c>
      <c r="B650">
        <v>633</v>
      </c>
      <c r="C650" t="s">
        <v>63</v>
      </c>
      <c r="D650" t="s">
        <v>837</v>
      </c>
      <c r="E650" s="68" t="str">
        <f t="shared" si="10"/>
        <v>20170818 10:32:31.509000</v>
      </c>
    </row>
    <row r="651" spans="1:5">
      <c r="A651">
        <v>100</v>
      </c>
      <c r="B651">
        <v>633</v>
      </c>
      <c r="C651" t="s">
        <v>63</v>
      </c>
      <c r="D651" t="s">
        <v>837</v>
      </c>
      <c r="E651" s="68" t="str">
        <f t="shared" si="10"/>
        <v>20170818 10:32:31.509000</v>
      </c>
    </row>
    <row r="652" spans="1:5">
      <c r="A652">
        <v>90</v>
      </c>
      <c r="B652">
        <v>633</v>
      </c>
      <c r="C652" t="s">
        <v>63</v>
      </c>
      <c r="D652" t="s">
        <v>837</v>
      </c>
      <c r="E652" s="68" t="str">
        <f t="shared" si="10"/>
        <v>20170818 10:32:31.509000</v>
      </c>
    </row>
    <row r="653" spans="1:5">
      <c r="A653">
        <v>169</v>
      </c>
      <c r="B653">
        <v>633</v>
      </c>
      <c r="C653" t="s">
        <v>63</v>
      </c>
      <c r="D653" t="s">
        <v>837</v>
      </c>
      <c r="E653" s="68" t="str">
        <f t="shared" si="10"/>
        <v>20170818 10:32:31.509000</v>
      </c>
    </row>
    <row r="654" spans="1:5">
      <c r="A654">
        <v>19</v>
      </c>
      <c r="B654">
        <v>633</v>
      </c>
      <c r="C654" t="s">
        <v>63</v>
      </c>
      <c r="D654" t="s">
        <v>837</v>
      </c>
      <c r="E654" s="68" t="str">
        <f t="shared" si="10"/>
        <v>20170818 10:32:31.509000</v>
      </c>
    </row>
    <row r="655" spans="1:5">
      <c r="A655">
        <v>23</v>
      </c>
      <c r="B655">
        <v>631.5</v>
      </c>
      <c r="C655" t="s">
        <v>63</v>
      </c>
      <c r="D655" t="s">
        <v>838</v>
      </c>
      <c r="E655" s="68" t="str">
        <f t="shared" si="10"/>
        <v>20170818 10:49:23.903000</v>
      </c>
    </row>
    <row r="656" spans="1:5">
      <c r="A656">
        <v>468</v>
      </c>
      <c r="B656">
        <v>631.5</v>
      </c>
      <c r="C656" t="s">
        <v>63</v>
      </c>
      <c r="D656" t="s">
        <v>839</v>
      </c>
      <c r="E656" s="68" t="str">
        <f t="shared" si="10"/>
        <v>20170818 10:52:08.230000</v>
      </c>
    </row>
    <row r="657" spans="1:5">
      <c r="A657">
        <v>109</v>
      </c>
      <c r="B657">
        <v>631.5</v>
      </c>
      <c r="C657" t="s">
        <v>63</v>
      </c>
      <c r="D657" t="s">
        <v>839</v>
      </c>
      <c r="E657" s="68" t="str">
        <f t="shared" si="10"/>
        <v>20170818 10:52:08.230000</v>
      </c>
    </row>
    <row r="658" spans="1:5">
      <c r="A658">
        <v>100</v>
      </c>
      <c r="B658">
        <v>629.5</v>
      </c>
      <c r="C658" t="s">
        <v>63</v>
      </c>
      <c r="D658" t="s">
        <v>840</v>
      </c>
      <c r="E658" s="68" t="str">
        <f t="shared" si="10"/>
        <v>20170818 11:07:14.587000</v>
      </c>
    </row>
    <row r="659" spans="1:5">
      <c r="A659">
        <v>90</v>
      </c>
      <c r="B659">
        <v>629.5</v>
      </c>
      <c r="C659" t="s">
        <v>63</v>
      </c>
      <c r="D659" t="s">
        <v>840</v>
      </c>
      <c r="E659" s="68" t="str">
        <f t="shared" si="10"/>
        <v>20170818 11:07:14.587000</v>
      </c>
    </row>
    <row r="660" spans="1:5">
      <c r="A660">
        <v>100</v>
      </c>
      <c r="B660">
        <v>629.5</v>
      </c>
      <c r="C660" t="s">
        <v>63</v>
      </c>
      <c r="D660" t="s">
        <v>840</v>
      </c>
      <c r="E660" s="68" t="str">
        <f t="shared" si="10"/>
        <v>20170818 11:07:14.587000</v>
      </c>
    </row>
    <row r="661" spans="1:5">
      <c r="A661">
        <v>98</v>
      </c>
      <c r="B661">
        <v>629.5</v>
      </c>
      <c r="C661" t="s">
        <v>63</v>
      </c>
      <c r="D661" t="s">
        <v>840</v>
      </c>
      <c r="E661" s="68" t="str">
        <f t="shared" si="10"/>
        <v>20170818 11:07:14.587000</v>
      </c>
    </row>
    <row r="662" spans="1:5">
      <c r="A662">
        <v>90</v>
      </c>
      <c r="B662">
        <v>629.5</v>
      </c>
      <c r="C662" t="s">
        <v>63</v>
      </c>
      <c r="D662" t="s">
        <v>840</v>
      </c>
      <c r="E662" s="68" t="str">
        <f t="shared" si="10"/>
        <v>20170818 11:07:14.587000</v>
      </c>
    </row>
    <row r="663" spans="1:5">
      <c r="A663">
        <v>27</v>
      </c>
      <c r="B663">
        <v>629.5</v>
      </c>
      <c r="C663" t="s">
        <v>63</v>
      </c>
      <c r="D663" t="s">
        <v>840</v>
      </c>
      <c r="E663" s="68" t="str">
        <f t="shared" si="10"/>
        <v>20170818 11:07:14.587000</v>
      </c>
    </row>
    <row r="664" spans="1:5">
      <c r="A664">
        <v>90</v>
      </c>
      <c r="B664">
        <v>629.5</v>
      </c>
      <c r="C664" t="s">
        <v>63</v>
      </c>
      <c r="D664" t="s">
        <v>840</v>
      </c>
      <c r="E664" s="68" t="str">
        <f t="shared" si="10"/>
        <v>20170818 11:07:14.587000</v>
      </c>
    </row>
    <row r="665" spans="1:5">
      <c r="A665">
        <v>100</v>
      </c>
      <c r="B665">
        <v>630</v>
      </c>
      <c r="C665" t="s">
        <v>63</v>
      </c>
      <c r="D665" t="s">
        <v>840</v>
      </c>
      <c r="E665" s="68" t="str">
        <f t="shared" si="10"/>
        <v>20170818 11:07:14.587000</v>
      </c>
    </row>
    <row r="666" spans="1:5">
      <c r="A666">
        <v>100</v>
      </c>
      <c r="B666">
        <v>630</v>
      </c>
      <c r="C666" t="s">
        <v>63</v>
      </c>
      <c r="D666" t="s">
        <v>840</v>
      </c>
      <c r="E666" s="68" t="str">
        <f t="shared" si="10"/>
        <v>20170818 11:07:14.587000</v>
      </c>
    </row>
    <row r="667" spans="1:5">
      <c r="A667">
        <v>90</v>
      </c>
      <c r="B667">
        <v>630</v>
      </c>
      <c r="C667" t="s">
        <v>63</v>
      </c>
      <c r="D667" t="s">
        <v>840</v>
      </c>
      <c r="E667" s="68" t="str">
        <f t="shared" si="10"/>
        <v>20170818 11:07:14.587000</v>
      </c>
    </row>
    <row r="668" spans="1:5">
      <c r="A668">
        <v>15</v>
      </c>
      <c r="B668">
        <v>630</v>
      </c>
      <c r="C668" t="s">
        <v>63</v>
      </c>
      <c r="D668" t="s">
        <v>840</v>
      </c>
      <c r="E668" s="68" t="str">
        <f t="shared" si="10"/>
        <v>20170818 11:07:14.587000</v>
      </c>
    </row>
    <row r="669" spans="1:5">
      <c r="A669">
        <v>100</v>
      </c>
      <c r="B669">
        <v>630.5</v>
      </c>
      <c r="C669" t="s">
        <v>63</v>
      </c>
      <c r="D669" t="s">
        <v>841</v>
      </c>
      <c r="E669" s="68" t="str">
        <f t="shared" si="10"/>
        <v>20170818 11:40:59.684000</v>
      </c>
    </row>
    <row r="670" spans="1:5">
      <c r="A670">
        <v>90</v>
      </c>
      <c r="B670">
        <v>630.5</v>
      </c>
      <c r="C670" t="s">
        <v>63</v>
      </c>
      <c r="D670" t="s">
        <v>841</v>
      </c>
      <c r="E670" s="68" t="str">
        <f t="shared" si="10"/>
        <v>20170818 11:40:59.684000</v>
      </c>
    </row>
    <row r="671" spans="1:5">
      <c r="A671">
        <v>84</v>
      </c>
      <c r="B671">
        <v>630.5</v>
      </c>
      <c r="C671" t="s">
        <v>63</v>
      </c>
      <c r="D671" t="s">
        <v>841</v>
      </c>
      <c r="E671" s="68" t="str">
        <f t="shared" si="10"/>
        <v>20170818 11:40:59.684000</v>
      </c>
    </row>
    <row r="672" spans="1:5">
      <c r="A672">
        <v>100</v>
      </c>
      <c r="B672">
        <v>630.5</v>
      </c>
      <c r="C672" t="s">
        <v>63</v>
      </c>
      <c r="D672" t="s">
        <v>841</v>
      </c>
      <c r="E672" s="68" t="str">
        <f t="shared" si="10"/>
        <v>20170818 11:40:59.684000</v>
      </c>
    </row>
    <row r="673" spans="1:5">
      <c r="A673">
        <v>81</v>
      </c>
      <c r="B673">
        <v>630.5</v>
      </c>
      <c r="C673" t="s">
        <v>63</v>
      </c>
      <c r="D673" t="s">
        <v>841</v>
      </c>
      <c r="E673" s="68" t="str">
        <f t="shared" si="10"/>
        <v>20170818 11:40:59.684000</v>
      </c>
    </row>
    <row r="674" spans="1:5">
      <c r="A674">
        <v>90</v>
      </c>
      <c r="B674">
        <v>630.5</v>
      </c>
      <c r="C674" t="s">
        <v>63</v>
      </c>
      <c r="D674" t="s">
        <v>841</v>
      </c>
      <c r="E674" s="68" t="str">
        <f t="shared" si="10"/>
        <v>20170818 11:40:59.684000</v>
      </c>
    </row>
    <row r="675" spans="1:5">
      <c r="A675">
        <v>100</v>
      </c>
      <c r="B675">
        <v>630.5</v>
      </c>
      <c r="C675" t="s">
        <v>63</v>
      </c>
      <c r="D675" t="s">
        <v>841</v>
      </c>
      <c r="E675" s="68" t="str">
        <f t="shared" si="10"/>
        <v>20170818 11:40:59.684000</v>
      </c>
    </row>
    <row r="676" spans="1:5">
      <c r="A676">
        <v>50</v>
      </c>
      <c r="B676">
        <v>630.5</v>
      </c>
      <c r="C676" t="s">
        <v>63</v>
      </c>
      <c r="D676" t="s">
        <v>841</v>
      </c>
      <c r="E676" s="68" t="str">
        <f t="shared" si="10"/>
        <v>20170818 11:40:59.684000</v>
      </c>
    </row>
    <row r="677" spans="1:5">
      <c r="A677">
        <v>100</v>
      </c>
      <c r="B677">
        <v>630.5</v>
      </c>
      <c r="C677" t="s">
        <v>63</v>
      </c>
      <c r="D677" t="s">
        <v>841</v>
      </c>
      <c r="E677" s="68" t="str">
        <f t="shared" si="10"/>
        <v>20170818 11:40:59.684000</v>
      </c>
    </row>
    <row r="678" spans="1:5">
      <c r="A678">
        <v>205</v>
      </c>
      <c r="B678">
        <v>630.5</v>
      </c>
      <c r="C678" t="s">
        <v>63</v>
      </c>
      <c r="D678" t="s">
        <v>842</v>
      </c>
      <c r="E678" s="68" t="str">
        <f t="shared" si="10"/>
        <v>20170818 11:40:59.707000</v>
      </c>
    </row>
    <row r="679" spans="1:5">
      <c r="A679">
        <v>428</v>
      </c>
      <c r="B679">
        <v>628</v>
      </c>
      <c r="C679" t="s">
        <v>63</v>
      </c>
      <c r="D679" t="s">
        <v>843</v>
      </c>
      <c r="E679" s="68" t="str">
        <f t="shared" si="10"/>
        <v>20170818 12:56:26.505000</v>
      </c>
    </row>
    <row r="680" spans="1:5">
      <c r="A680">
        <v>131</v>
      </c>
      <c r="B680">
        <v>628</v>
      </c>
      <c r="C680" t="s">
        <v>63</v>
      </c>
      <c r="D680" t="s">
        <v>843</v>
      </c>
      <c r="E680" s="68" t="str">
        <f t="shared" si="10"/>
        <v>20170818 12:56:26.505000</v>
      </c>
    </row>
    <row r="681" spans="1:5">
      <c r="A681">
        <v>441</v>
      </c>
      <c r="B681">
        <v>628</v>
      </c>
      <c r="C681" t="s">
        <v>63</v>
      </c>
      <c r="D681" t="s">
        <v>843</v>
      </c>
      <c r="E681" s="68" t="str">
        <f t="shared" si="10"/>
        <v>20170818 12:56:26.505000</v>
      </c>
    </row>
    <row r="682" spans="1:5">
      <c r="A682">
        <v>43</v>
      </c>
      <c r="B682">
        <v>629</v>
      </c>
      <c r="C682" t="s">
        <v>63</v>
      </c>
      <c r="D682" t="s">
        <v>844</v>
      </c>
      <c r="E682" s="68" t="str">
        <f t="shared" si="10"/>
        <v>20170818 13:09:11.118000</v>
      </c>
    </row>
    <row r="683" spans="1:5">
      <c r="A683">
        <v>92</v>
      </c>
      <c r="B683">
        <v>629</v>
      </c>
      <c r="C683" t="s">
        <v>63</v>
      </c>
      <c r="D683" t="s">
        <v>844</v>
      </c>
      <c r="E683" s="68" t="str">
        <f t="shared" si="10"/>
        <v>20170818 13:09:11.118000</v>
      </c>
    </row>
    <row r="684" spans="1:5">
      <c r="A684">
        <v>36</v>
      </c>
      <c r="B684">
        <v>629</v>
      </c>
      <c r="C684" t="s">
        <v>63</v>
      </c>
      <c r="D684" t="s">
        <v>844</v>
      </c>
      <c r="E684" s="68" t="str">
        <f t="shared" si="10"/>
        <v>20170818 13:09:11.118000</v>
      </c>
    </row>
    <row r="685" spans="1:5">
      <c r="A685">
        <v>5</v>
      </c>
      <c r="B685">
        <v>629</v>
      </c>
      <c r="C685" t="s">
        <v>63</v>
      </c>
      <c r="D685" t="s">
        <v>844</v>
      </c>
      <c r="E685" s="68" t="str">
        <f t="shared" si="10"/>
        <v>20170818 13:09:11.118000</v>
      </c>
    </row>
    <row r="686" spans="1:5">
      <c r="A686">
        <v>37</v>
      </c>
      <c r="B686">
        <v>629</v>
      </c>
      <c r="C686" t="s">
        <v>63</v>
      </c>
      <c r="D686" t="s">
        <v>844</v>
      </c>
      <c r="E686" s="68" t="str">
        <f t="shared" si="10"/>
        <v>20170818 13:09:11.118000</v>
      </c>
    </row>
    <row r="687" spans="1:5">
      <c r="A687">
        <v>29</v>
      </c>
      <c r="B687">
        <v>629</v>
      </c>
      <c r="C687" t="s">
        <v>63</v>
      </c>
      <c r="D687" t="s">
        <v>844</v>
      </c>
      <c r="E687" s="68" t="str">
        <f t="shared" si="10"/>
        <v>20170818 13:09:11.118000</v>
      </c>
    </row>
    <row r="688" spans="1:5">
      <c r="A688">
        <v>100</v>
      </c>
      <c r="B688">
        <v>629</v>
      </c>
      <c r="C688" t="s">
        <v>63</v>
      </c>
      <c r="D688" t="s">
        <v>844</v>
      </c>
      <c r="E688" s="68" t="str">
        <f t="shared" si="10"/>
        <v>20170818 13:09:11.118000</v>
      </c>
    </row>
    <row r="689" spans="1:5">
      <c r="A689">
        <v>177</v>
      </c>
      <c r="B689">
        <v>629</v>
      </c>
      <c r="C689" t="s">
        <v>63</v>
      </c>
      <c r="D689" t="s">
        <v>844</v>
      </c>
      <c r="E689" s="68" t="str">
        <f t="shared" si="10"/>
        <v>20170818 13:09:11.118000</v>
      </c>
    </row>
    <row r="690" spans="1:5">
      <c r="A690">
        <v>198</v>
      </c>
      <c r="B690">
        <v>629</v>
      </c>
      <c r="C690" t="s">
        <v>63</v>
      </c>
      <c r="D690" t="s">
        <v>844</v>
      </c>
      <c r="E690" s="68" t="str">
        <f t="shared" si="10"/>
        <v>20170818 13:09:11.118000</v>
      </c>
    </row>
    <row r="691" spans="1:5">
      <c r="A691">
        <v>43</v>
      </c>
      <c r="B691">
        <v>629</v>
      </c>
      <c r="C691" t="s">
        <v>63</v>
      </c>
      <c r="D691" t="s">
        <v>844</v>
      </c>
      <c r="E691" s="68" t="str">
        <f t="shared" si="10"/>
        <v>20170818 13:09:11.118000</v>
      </c>
    </row>
    <row r="692" spans="1:5">
      <c r="A692">
        <v>175</v>
      </c>
      <c r="B692">
        <v>629</v>
      </c>
      <c r="C692" t="s">
        <v>63</v>
      </c>
      <c r="D692" t="s">
        <v>844</v>
      </c>
      <c r="E692" s="68" t="str">
        <f t="shared" si="10"/>
        <v>20170818 13:09:11.118000</v>
      </c>
    </row>
    <row r="693" spans="1:5">
      <c r="A693">
        <v>65</v>
      </c>
      <c r="B693">
        <v>629</v>
      </c>
      <c r="C693" t="s">
        <v>63</v>
      </c>
      <c r="D693" t="s">
        <v>844</v>
      </c>
      <c r="E693" s="68" t="str">
        <f t="shared" si="10"/>
        <v>20170818 13:09:11.118000</v>
      </c>
    </row>
    <row r="694" spans="1:5">
      <c r="A694">
        <v>253</v>
      </c>
      <c r="B694">
        <v>626</v>
      </c>
      <c r="C694" t="s">
        <v>63</v>
      </c>
      <c r="D694" t="s">
        <v>845</v>
      </c>
      <c r="E694" s="68" t="str">
        <f t="shared" si="10"/>
        <v>20170818 13:25:17.546000</v>
      </c>
    </row>
    <row r="695" spans="1:5">
      <c r="A695">
        <v>347</v>
      </c>
      <c r="B695">
        <v>626</v>
      </c>
      <c r="C695" t="s">
        <v>63</v>
      </c>
      <c r="D695" t="s">
        <v>845</v>
      </c>
      <c r="E695" s="68" t="str">
        <f t="shared" si="10"/>
        <v>20170818 13:25:17.546000</v>
      </c>
    </row>
    <row r="696" spans="1:5">
      <c r="A696">
        <v>100</v>
      </c>
      <c r="B696">
        <v>625</v>
      </c>
      <c r="C696" t="s">
        <v>63</v>
      </c>
      <c r="D696" t="s">
        <v>846</v>
      </c>
      <c r="E696" s="68" t="str">
        <f t="shared" si="10"/>
        <v>20170818 13:26:40.404000</v>
      </c>
    </row>
    <row r="697" spans="1:5">
      <c r="A697">
        <v>100</v>
      </c>
      <c r="B697">
        <v>625</v>
      </c>
      <c r="C697" t="s">
        <v>63</v>
      </c>
      <c r="D697" t="s">
        <v>846</v>
      </c>
      <c r="E697" s="68" t="str">
        <f t="shared" si="10"/>
        <v>20170818 13:26:40.404000</v>
      </c>
    </row>
    <row r="698" spans="1:5">
      <c r="A698">
        <v>94</v>
      </c>
      <c r="B698">
        <v>625</v>
      </c>
      <c r="C698" t="s">
        <v>63</v>
      </c>
      <c r="D698" t="s">
        <v>846</v>
      </c>
      <c r="E698" s="68" t="str">
        <f t="shared" si="10"/>
        <v>20170818 13:26:40.404000</v>
      </c>
    </row>
    <row r="699" spans="1:5">
      <c r="A699">
        <v>100</v>
      </c>
      <c r="B699">
        <v>625</v>
      </c>
      <c r="C699" t="s">
        <v>63</v>
      </c>
      <c r="D699" t="s">
        <v>846</v>
      </c>
      <c r="E699" s="68" t="str">
        <f t="shared" si="10"/>
        <v>20170818 13:26:40.404000</v>
      </c>
    </row>
    <row r="700" spans="1:5">
      <c r="A700">
        <v>1006</v>
      </c>
      <c r="B700">
        <v>625</v>
      </c>
      <c r="C700" t="s">
        <v>63</v>
      </c>
      <c r="D700" t="s">
        <v>847</v>
      </c>
      <c r="E700" s="68" t="str">
        <f t="shared" si="10"/>
        <v>20170818 13:26:52.342000</v>
      </c>
    </row>
    <row r="701" spans="1:5">
      <c r="A701">
        <v>8</v>
      </c>
      <c r="B701">
        <v>623.5</v>
      </c>
      <c r="C701" t="s">
        <v>70</v>
      </c>
      <c r="D701" t="s">
        <v>848</v>
      </c>
      <c r="E701" s="68" t="str">
        <f t="shared" si="10"/>
        <v>20170818 13:57:59.484997</v>
      </c>
    </row>
    <row r="702" spans="1:5">
      <c r="A702">
        <v>28</v>
      </c>
      <c r="B702">
        <v>623.5</v>
      </c>
      <c r="C702" t="s">
        <v>70</v>
      </c>
      <c r="D702" t="s">
        <v>849</v>
      </c>
      <c r="E702" s="68" t="str">
        <f t="shared" si="10"/>
        <v>20170818 13:57:59.485125</v>
      </c>
    </row>
    <row r="703" spans="1:5">
      <c r="A703">
        <v>59</v>
      </c>
      <c r="B703">
        <v>623.5</v>
      </c>
      <c r="C703" t="s">
        <v>65</v>
      </c>
      <c r="D703" t="s">
        <v>850</v>
      </c>
      <c r="E703" s="68" t="str">
        <f t="shared" si="10"/>
        <v>20170818 13:57:59.494000</v>
      </c>
    </row>
    <row r="704" spans="1:5">
      <c r="A704">
        <v>51</v>
      </c>
      <c r="B704">
        <v>623.5</v>
      </c>
      <c r="C704" t="s">
        <v>67</v>
      </c>
      <c r="D704" t="s">
        <v>851</v>
      </c>
      <c r="E704" s="68" t="str">
        <f t="shared" si="10"/>
        <v>20170818 13:57:59.494010</v>
      </c>
    </row>
    <row r="705" spans="1:5">
      <c r="A705">
        <v>162</v>
      </c>
      <c r="B705">
        <v>623.5</v>
      </c>
      <c r="C705" t="s">
        <v>63</v>
      </c>
      <c r="D705" t="s">
        <v>852</v>
      </c>
      <c r="E705" s="68" t="str">
        <f t="shared" si="10"/>
        <v>20170818 13:57:59.504000</v>
      </c>
    </row>
    <row r="706" spans="1:5">
      <c r="A706">
        <v>192</v>
      </c>
      <c r="B706">
        <v>623.5</v>
      </c>
      <c r="C706" t="s">
        <v>63</v>
      </c>
      <c r="D706" t="s">
        <v>852</v>
      </c>
      <c r="E706" s="68" t="str">
        <f t="shared" ref="E706:E744" si="11">LEFT(D706,FIND(" ",D706)-1)&amp;" "&amp;IF((MID(D706,FIND(" ",D706)+1,2))&lt;"23",MID(D706,FIND(" ",D706)+1,2) + 2 - VALUE(MID(D706,28,1)),"0"&amp;"0")&amp;MID(D706,FIND(" ",D706)+3,13)</f>
        <v>20170818 13:57:59.504000</v>
      </c>
    </row>
    <row r="707" spans="1:5">
      <c r="A707">
        <v>1500</v>
      </c>
      <c r="B707">
        <v>622</v>
      </c>
      <c r="C707" t="s">
        <v>63</v>
      </c>
      <c r="D707" t="s">
        <v>853</v>
      </c>
      <c r="E707" s="68" t="str">
        <f t="shared" si="11"/>
        <v>20170818 14:04:17.144000</v>
      </c>
    </row>
    <row r="708" spans="1:5">
      <c r="A708">
        <v>2000</v>
      </c>
      <c r="B708">
        <v>622</v>
      </c>
      <c r="C708" t="s">
        <v>63</v>
      </c>
      <c r="D708" t="s">
        <v>854</v>
      </c>
      <c r="E708" s="68" t="str">
        <f t="shared" si="11"/>
        <v>20170818 14:41:59.753237</v>
      </c>
    </row>
    <row r="709" spans="1:5">
      <c r="A709">
        <v>1000</v>
      </c>
      <c r="B709">
        <v>623</v>
      </c>
      <c r="C709" t="s">
        <v>63</v>
      </c>
      <c r="D709" t="s">
        <v>855</v>
      </c>
      <c r="E709" s="68" t="str">
        <f t="shared" si="11"/>
        <v>20170818 15:22:15.345049</v>
      </c>
    </row>
    <row r="710" spans="1:5">
      <c r="A710">
        <v>4</v>
      </c>
      <c r="B710">
        <v>624</v>
      </c>
      <c r="C710" t="s">
        <v>63</v>
      </c>
      <c r="D710" t="s">
        <v>856</v>
      </c>
      <c r="E710" s="68" t="str">
        <f t="shared" si="11"/>
        <v>20170818 15:55:33.166000</v>
      </c>
    </row>
    <row r="711" spans="1:5">
      <c r="A711">
        <v>90</v>
      </c>
      <c r="B711">
        <v>624</v>
      </c>
      <c r="C711" t="s">
        <v>63</v>
      </c>
      <c r="D711" t="s">
        <v>856</v>
      </c>
      <c r="E711" s="68" t="str">
        <f t="shared" si="11"/>
        <v>20170818 15:55:33.166000</v>
      </c>
    </row>
    <row r="712" spans="1:5">
      <c r="A712">
        <v>91</v>
      </c>
      <c r="B712">
        <v>624</v>
      </c>
      <c r="C712" t="s">
        <v>63</v>
      </c>
      <c r="D712" t="s">
        <v>856</v>
      </c>
      <c r="E712" s="68" t="str">
        <f t="shared" si="11"/>
        <v>20170818 15:55:33.166000</v>
      </c>
    </row>
    <row r="713" spans="1:5">
      <c r="A713">
        <v>440</v>
      </c>
      <c r="B713">
        <v>624</v>
      </c>
      <c r="C713" t="s">
        <v>63</v>
      </c>
      <c r="D713" t="s">
        <v>857</v>
      </c>
      <c r="E713" s="68" t="str">
        <f t="shared" si="11"/>
        <v>20170818 15:55:49.714000</v>
      </c>
    </row>
    <row r="714" spans="1:5">
      <c r="A714">
        <v>96</v>
      </c>
      <c r="B714">
        <v>624</v>
      </c>
      <c r="C714" t="s">
        <v>63</v>
      </c>
      <c r="D714" t="s">
        <v>858</v>
      </c>
      <c r="E714" s="68" t="str">
        <f t="shared" si="11"/>
        <v>20170818 15:55:49.725000</v>
      </c>
    </row>
    <row r="715" spans="1:5">
      <c r="A715">
        <v>238</v>
      </c>
      <c r="B715">
        <v>624</v>
      </c>
      <c r="C715" t="s">
        <v>63</v>
      </c>
      <c r="D715" t="s">
        <v>858</v>
      </c>
      <c r="E715" s="68" t="str">
        <f t="shared" si="11"/>
        <v>20170818 15:55:49.725000</v>
      </c>
    </row>
    <row r="716" spans="1:5">
      <c r="A716">
        <v>41</v>
      </c>
      <c r="B716">
        <v>624</v>
      </c>
      <c r="C716" t="s">
        <v>63</v>
      </c>
      <c r="D716" t="s">
        <v>858</v>
      </c>
      <c r="E716" s="68" t="str">
        <f t="shared" si="11"/>
        <v>20170818 15:55:49.725000</v>
      </c>
    </row>
    <row r="717" spans="1:5">
      <c r="A717">
        <v>100</v>
      </c>
      <c r="B717">
        <v>623</v>
      </c>
      <c r="C717" t="s">
        <v>63</v>
      </c>
      <c r="D717" t="s">
        <v>859</v>
      </c>
      <c r="E717" s="68" t="str">
        <f t="shared" si="11"/>
        <v>20170818 16:12:01.700000</v>
      </c>
    </row>
    <row r="718" spans="1:5">
      <c r="A718">
        <v>85</v>
      </c>
      <c r="B718">
        <v>623</v>
      </c>
      <c r="C718" t="s">
        <v>63</v>
      </c>
      <c r="D718" t="s">
        <v>859</v>
      </c>
      <c r="E718" s="68" t="str">
        <f t="shared" si="11"/>
        <v>20170818 16:12:01.700000</v>
      </c>
    </row>
    <row r="719" spans="1:5">
      <c r="A719">
        <v>356</v>
      </c>
      <c r="B719">
        <v>623</v>
      </c>
      <c r="C719" t="s">
        <v>63</v>
      </c>
      <c r="D719" t="s">
        <v>859</v>
      </c>
      <c r="E719" s="68" t="str">
        <f t="shared" si="11"/>
        <v>20170818 16:12:01.700000</v>
      </c>
    </row>
    <row r="720" spans="1:5">
      <c r="A720">
        <v>82</v>
      </c>
      <c r="B720">
        <v>623</v>
      </c>
      <c r="C720" t="s">
        <v>63</v>
      </c>
      <c r="D720" t="s">
        <v>859</v>
      </c>
      <c r="E720" s="68" t="str">
        <f t="shared" si="11"/>
        <v>20170818 16:12:01.700000</v>
      </c>
    </row>
    <row r="721" spans="1:5">
      <c r="A721">
        <v>3</v>
      </c>
      <c r="B721">
        <v>623</v>
      </c>
      <c r="C721" t="s">
        <v>63</v>
      </c>
      <c r="D721" t="s">
        <v>859</v>
      </c>
      <c r="E721" s="68" t="str">
        <f t="shared" si="11"/>
        <v>20170818 16:12:01.700000</v>
      </c>
    </row>
    <row r="722" spans="1:5">
      <c r="A722">
        <v>148</v>
      </c>
      <c r="B722">
        <v>623</v>
      </c>
      <c r="C722" t="s">
        <v>63</v>
      </c>
      <c r="D722" t="s">
        <v>859</v>
      </c>
      <c r="E722" s="68" t="str">
        <f t="shared" si="11"/>
        <v>20170818 16:12:01.700000</v>
      </c>
    </row>
    <row r="723" spans="1:5">
      <c r="A723">
        <v>90</v>
      </c>
      <c r="B723">
        <v>623</v>
      </c>
      <c r="C723" t="s">
        <v>63</v>
      </c>
      <c r="D723" t="s">
        <v>859</v>
      </c>
      <c r="E723" s="68" t="str">
        <f t="shared" si="11"/>
        <v>20170818 16:12:01.700000</v>
      </c>
    </row>
    <row r="724" spans="1:5">
      <c r="A724">
        <v>90</v>
      </c>
      <c r="B724">
        <v>623</v>
      </c>
      <c r="C724" t="s">
        <v>63</v>
      </c>
      <c r="D724" t="s">
        <v>859</v>
      </c>
      <c r="E724" s="68" t="str">
        <f t="shared" si="11"/>
        <v>20170818 16:12:01.700000</v>
      </c>
    </row>
    <row r="725" spans="1:5">
      <c r="A725">
        <v>100</v>
      </c>
      <c r="B725">
        <v>623</v>
      </c>
      <c r="C725" t="s">
        <v>63</v>
      </c>
      <c r="D725" t="s">
        <v>859</v>
      </c>
      <c r="E725" s="68" t="str">
        <f t="shared" si="11"/>
        <v>20170818 16:12:01.700000</v>
      </c>
    </row>
    <row r="726" spans="1:5">
      <c r="A726">
        <v>100</v>
      </c>
      <c r="B726">
        <v>623</v>
      </c>
      <c r="C726" t="s">
        <v>63</v>
      </c>
      <c r="D726" t="s">
        <v>859</v>
      </c>
      <c r="E726" s="68" t="str">
        <f t="shared" si="11"/>
        <v>20170818 16:12:01.700000</v>
      </c>
    </row>
    <row r="727" spans="1:5">
      <c r="A727">
        <v>72</v>
      </c>
      <c r="B727">
        <v>623</v>
      </c>
      <c r="C727" t="s">
        <v>63</v>
      </c>
      <c r="D727" t="s">
        <v>859</v>
      </c>
      <c r="E727" s="68" t="str">
        <f t="shared" si="11"/>
        <v>20170818 16:12:01.700000</v>
      </c>
    </row>
    <row r="728" spans="1:5">
      <c r="A728">
        <v>100</v>
      </c>
      <c r="B728">
        <v>623</v>
      </c>
      <c r="C728" t="s">
        <v>63</v>
      </c>
      <c r="D728" t="s">
        <v>859</v>
      </c>
      <c r="E728" s="68" t="str">
        <f t="shared" si="11"/>
        <v>20170818 16:12:01.700000</v>
      </c>
    </row>
    <row r="729" spans="1:5">
      <c r="A729">
        <v>173</v>
      </c>
      <c r="B729">
        <v>623</v>
      </c>
      <c r="C729" t="s">
        <v>63</v>
      </c>
      <c r="D729" t="s">
        <v>859</v>
      </c>
      <c r="E729" s="68" t="str">
        <f t="shared" si="11"/>
        <v>20170818 16:12:01.700000</v>
      </c>
    </row>
    <row r="730" spans="1:5">
      <c r="A730">
        <v>1</v>
      </c>
      <c r="B730">
        <v>623</v>
      </c>
      <c r="C730" t="s">
        <v>63</v>
      </c>
      <c r="D730" t="s">
        <v>859</v>
      </c>
      <c r="E730" s="68" t="str">
        <f t="shared" si="11"/>
        <v>20170818 16:12:01.700000</v>
      </c>
    </row>
    <row r="731" spans="1:5">
      <c r="A731">
        <v>2000</v>
      </c>
      <c r="B731">
        <v>623</v>
      </c>
      <c r="C731" t="s">
        <v>63</v>
      </c>
      <c r="D731" t="s">
        <v>860</v>
      </c>
      <c r="E731" s="68" t="str">
        <f t="shared" si="11"/>
        <v>20170818 16:12:21.492780</v>
      </c>
    </row>
    <row r="732" spans="1:5">
      <c r="A732">
        <v>1000</v>
      </c>
      <c r="B732">
        <v>623</v>
      </c>
      <c r="C732" t="s">
        <v>63</v>
      </c>
      <c r="D732" t="s">
        <v>861</v>
      </c>
      <c r="E732" s="68" t="str">
        <f t="shared" si="11"/>
        <v>20170818 16:23:40.254000</v>
      </c>
    </row>
    <row r="733" spans="1:5">
      <c r="A733">
        <v>84</v>
      </c>
      <c r="B733">
        <v>621.5</v>
      </c>
      <c r="C733" t="s">
        <v>63</v>
      </c>
      <c r="D733" t="s">
        <v>862</v>
      </c>
      <c r="E733" s="68" t="str">
        <f t="shared" si="11"/>
        <v>20170818 16:32:35.358000</v>
      </c>
    </row>
    <row r="734" spans="1:5">
      <c r="A734">
        <v>69</v>
      </c>
      <c r="B734">
        <v>621.5</v>
      </c>
      <c r="C734" t="s">
        <v>63</v>
      </c>
      <c r="D734" t="s">
        <v>863</v>
      </c>
      <c r="E734" s="68" t="str">
        <f t="shared" si="11"/>
        <v>20170818 16:32:53.937000</v>
      </c>
    </row>
    <row r="735" spans="1:5">
      <c r="A735">
        <v>63</v>
      </c>
      <c r="B735">
        <v>621.5</v>
      </c>
      <c r="C735" t="s">
        <v>63</v>
      </c>
      <c r="D735" t="s">
        <v>864</v>
      </c>
      <c r="E735" s="68" t="str">
        <f t="shared" si="11"/>
        <v>20170818 16:33:18.821000</v>
      </c>
    </row>
    <row r="736" spans="1:5">
      <c r="A736">
        <v>62</v>
      </c>
      <c r="B736">
        <v>621.5</v>
      </c>
      <c r="C736" t="s">
        <v>63</v>
      </c>
      <c r="D736" t="s">
        <v>865</v>
      </c>
      <c r="E736" s="68" t="str">
        <f t="shared" si="11"/>
        <v>20170818 16:33:44.266000</v>
      </c>
    </row>
    <row r="737" spans="1:5">
      <c r="A737">
        <v>12</v>
      </c>
      <c r="B737">
        <v>621.5</v>
      </c>
      <c r="C737" t="s">
        <v>63</v>
      </c>
      <c r="D737" t="s">
        <v>866</v>
      </c>
      <c r="E737" s="68" t="str">
        <f t="shared" si="11"/>
        <v>20170818 16:34:15.485000</v>
      </c>
    </row>
    <row r="738" spans="1:5">
      <c r="A738">
        <v>58</v>
      </c>
      <c r="B738">
        <v>621.5</v>
      </c>
      <c r="C738" t="s">
        <v>63</v>
      </c>
      <c r="D738" t="s">
        <v>867</v>
      </c>
      <c r="E738" s="68" t="str">
        <f t="shared" si="11"/>
        <v>20170818 16:34:15.520000</v>
      </c>
    </row>
    <row r="739" spans="1:5">
      <c r="A739">
        <v>30</v>
      </c>
      <c r="B739">
        <v>621.5</v>
      </c>
      <c r="C739" t="s">
        <v>63</v>
      </c>
      <c r="D739" t="s">
        <v>868</v>
      </c>
      <c r="E739" s="68" t="str">
        <f t="shared" si="11"/>
        <v>20170818 16:34:29.867000</v>
      </c>
    </row>
    <row r="740" spans="1:5">
      <c r="A740">
        <v>273</v>
      </c>
      <c r="B740">
        <v>622</v>
      </c>
      <c r="C740" t="s">
        <v>63</v>
      </c>
      <c r="D740" t="s">
        <v>869</v>
      </c>
      <c r="E740" s="68" t="str">
        <f t="shared" si="11"/>
        <v>20170818 16:35:40.274000</v>
      </c>
    </row>
    <row r="741" spans="1:5">
      <c r="A741">
        <v>149</v>
      </c>
      <c r="B741">
        <v>622</v>
      </c>
      <c r="C741" t="s">
        <v>63</v>
      </c>
      <c r="D741" t="s">
        <v>869</v>
      </c>
      <c r="E741" s="68" t="str">
        <f t="shared" si="11"/>
        <v>20170818 16:35:40.274000</v>
      </c>
    </row>
    <row r="742" spans="1:5">
      <c r="A742">
        <v>9</v>
      </c>
      <c r="B742">
        <v>622</v>
      </c>
      <c r="C742" t="s">
        <v>63</v>
      </c>
      <c r="D742" t="s">
        <v>870</v>
      </c>
      <c r="E742" s="68" t="str">
        <f t="shared" si="11"/>
        <v>20170818 16:35:51.098000</v>
      </c>
    </row>
    <row r="743" spans="1:5">
      <c r="A743">
        <v>100</v>
      </c>
      <c r="B743">
        <v>622</v>
      </c>
      <c r="C743" t="s">
        <v>63</v>
      </c>
      <c r="D743" t="s">
        <v>870</v>
      </c>
      <c r="E743" s="68" t="str">
        <f t="shared" si="11"/>
        <v>20170818 16:35:51.098000</v>
      </c>
    </row>
    <row r="744" spans="1:5">
      <c r="A744">
        <v>591</v>
      </c>
      <c r="B744">
        <v>622</v>
      </c>
      <c r="C744" t="s">
        <v>63</v>
      </c>
      <c r="D744" t="s">
        <v>870</v>
      </c>
      <c r="E744" s="68" t="str">
        <f t="shared" si="11"/>
        <v>20170818 16:35:51.098000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4CB733572D0034FAA60FD7020E302B6" ma:contentTypeVersion="7" ma:contentTypeDescription="Create a new document." ma:contentTypeScope="" ma:versionID="201529c4c405697597006a3063eab82e">
  <xsd:schema xmlns:xsd="http://www.w3.org/2001/XMLSchema" xmlns:xs="http://www.w3.org/2001/XMLSchema" xmlns:p="http://schemas.microsoft.com/office/2006/metadata/properties" xmlns:ns1="http://schemas.microsoft.com/sharepoint/v3" xmlns:ns2="a4551d64-c34e-4cb6-b919-12c0f1bf4d16" xmlns:ns3="1546d297-f0f0-4611-85d7-4b4c6fd8672c" targetNamespace="http://schemas.microsoft.com/office/2006/metadata/properties" ma:root="true" ma:fieldsID="1a8f8fd50703389bd595173f1b36e974" ns1:_="" ns2:_="" ns3:_="">
    <xsd:import namespace="http://schemas.microsoft.com/sharepoint/v3"/>
    <xsd:import namespace="a4551d64-c34e-4cb6-b919-12c0f1bf4d16"/>
    <xsd:import namespace="1546d297-f0f0-4611-85d7-4b4c6fd8672c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4551d64-c34e-4cb6-b919-12c0f1bf4d1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46d297-f0f0-4611-85d7-4b4c6fd8672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2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4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5" nillable="true" ma:displayName="MediaServiceAutoTags" ma:description="" ma:internalName="MediaServiceAutoTag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80DB8D04-831D-49D0-BAB6-3E773A3BA0EF}"/>
</file>

<file path=customXml/itemProps2.xml><?xml version="1.0" encoding="utf-8"?>
<ds:datastoreItem xmlns:ds="http://schemas.openxmlformats.org/officeDocument/2006/customXml" ds:itemID="{107ACCC2-3187-4936-AD1E-C7110AEFD167}"/>
</file>

<file path=customXml/itemProps3.xml><?xml version="1.0" encoding="utf-8"?>
<ds:datastoreItem xmlns:ds="http://schemas.openxmlformats.org/officeDocument/2006/customXml" ds:itemID="{A43DC60E-46F9-4600-8EBA-B0D2687D01DE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110</vt:i4>
      </vt:variant>
      <vt:variant>
        <vt:lpstr>Named Ranges</vt:lpstr>
      </vt:variant>
      <vt:variant>
        <vt:i4>1</vt:i4>
      </vt:variant>
    </vt:vector>
  </HeadingPairs>
  <TitlesOfParts>
    <vt:vector size="111" baseType="lpstr">
      <vt:lpstr>2017</vt:lpstr>
      <vt:lpstr>Weekly summary</vt:lpstr>
      <vt:lpstr>Week 49</vt:lpstr>
      <vt:lpstr>08.12</vt:lpstr>
      <vt:lpstr>07.12</vt:lpstr>
      <vt:lpstr>06.12</vt:lpstr>
      <vt:lpstr>05.12</vt:lpstr>
      <vt:lpstr>04.12</vt:lpstr>
      <vt:lpstr>Week 48</vt:lpstr>
      <vt:lpstr>01.12</vt:lpstr>
      <vt:lpstr>30.11</vt:lpstr>
      <vt:lpstr>29.11</vt:lpstr>
      <vt:lpstr>28.11</vt:lpstr>
      <vt:lpstr>27.11</vt:lpstr>
      <vt:lpstr>Week 47</vt:lpstr>
      <vt:lpstr>24.11</vt:lpstr>
      <vt:lpstr>23.11</vt:lpstr>
      <vt:lpstr>22.11</vt:lpstr>
      <vt:lpstr>21.11</vt:lpstr>
      <vt:lpstr>20.11</vt:lpstr>
      <vt:lpstr>Week 46</vt:lpstr>
      <vt:lpstr>17.11</vt:lpstr>
      <vt:lpstr>16.11</vt:lpstr>
      <vt:lpstr>15.11</vt:lpstr>
      <vt:lpstr>14.11</vt:lpstr>
      <vt:lpstr>13.11</vt:lpstr>
      <vt:lpstr>Week 45 </vt:lpstr>
      <vt:lpstr>10.11</vt:lpstr>
      <vt:lpstr>09.11</vt:lpstr>
      <vt:lpstr>08.11</vt:lpstr>
      <vt:lpstr>07.11</vt:lpstr>
      <vt:lpstr>06.11</vt:lpstr>
      <vt:lpstr>Week 44</vt:lpstr>
      <vt:lpstr>03.11</vt:lpstr>
      <vt:lpstr>02.11</vt:lpstr>
      <vt:lpstr>01.11</vt:lpstr>
      <vt:lpstr>31.10</vt:lpstr>
      <vt:lpstr>30.10</vt:lpstr>
      <vt:lpstr>Week 43</vt:lpstr>
      <vt:lpstr>27.10</vt:lpstr>
      <vt:lpstr>26.10</vt:lpstr>
      <vt:lpstr>25.10</vt:lpstr>
      <vt:lpstr>24.10</vt:lpstr>
      <vt:lpstr>23.10</vt:lpstr>
      <vt:lpstr>Week42</vt:lpstr>
      <vt:lpstr>20.10</vt:lpstr>
      <vt:lpstr>19.10</vt:lpstr>
      <vt:lpstr>18.10</vt:lpstr>
      <vt:lpstr>17.10</vt:lpstr>
      <vt:lpstr>16.10</vt:lpstr>
      <vt:lpstr>Week 41</vt:lpstr>
      <vt:lpstr>13.10</vt:lpstr>
      <vt:lpstr>12.10</vt:lpstr>
      <vt:lpstr>11.10</vt:lpstr>
      <vt:lpstr>10.10</vt:lpstr>
      <vt:lpstr>09.10</vt:lpstr>
      <vt:lpstr>Week 40</vt:lpstr>
      <vt:lpstr>06.10</vt:lpstr>
      <vt:lpstr>05.10</vt:lpstr>
      <vt:lpstr>04.10</vt:lpstr>
      <vt:lpstr>03.10</vt:lpstr>
      <vt:lpstr>02.10</vt:lpstr>
      <vt:lpstr>Week 39</vt:lpstr>
      <vt:lpstr>29.09</vt:lpstr>
      <vt:lpstr>28.09</vt:lpstr>
      <vt:lpstr>27.09</vt:lpstr>
      <vt:lpstr>26.09</vt:lpstr>
      <vt:lpstr>25.09</vt:lpstr>
      <vt:lpstr>Week 38</vt:lpstr>
      <vt:lpstr>22.09</vt:lpstr>
      <vt:lpstr>21.09</vt:lpstr>
      <vt:lpstr>20.09</vt:lpstr>
      <vt:lpstr>19.09</vt:lpstr>
      <vt:lpstr>18.09</vt:lpstr>
      <vt:lpstr>Week 37</vt:lpstr>
      <vt:lpstr>15.09</vt:lpstr>
      <vt:lpstr>14.09</vt:lpstr>
      <vt:lpstr>13.09</vt:lpstr>
      <vt:lpstr>12.09</vt:lpstr>
      <vt:lpstr>11.09</vt:lpstr>
      <vt:lpstr>Week 36</vt:lpstr>
      <vt:lpstr>08.09</vt:lpstr>
      <vt:lpstr>07.09</vt:lpstr>
      <vt:lpstr>06.09</vt:lpstr>
      <vt:lpstr>05.09</vt:lpstr>
      <vt:lpstr>04.09</vt:lpstr>
      <vt:lpstr>Week 35</vt:lpstr>
      <vt:lpstr>01.09</vt:lpstr>
      <vt:lpstr>31.08</vt:lpstr>
      <vt:lpstr>30.08</vt:lpstr>
      <vt:lpstr>29.08</vt:lpstr>
      <vt:lpstr>28.08</vt:lpstr>
      <vt:lpstr>Week 34</vt:lpstr>
      <vt:lpstr>25.08</vt:lpstr>
      <vt:lpstr>24.08</vt:lpstr>
      <vt:lpstr>23.08</vt:lpstr>
      <vt:lpstr>22.08</vt:lpstr>
      <vt:lpstr>21.08</vt:lpstr>
      <vt:lpstr>Week 33</vt:lpstr>
      <vt:lpstr>18.08</vt:lpstr>
      <vt:lpstr>17.08</vt:lpstr>
      <vt:lpstr>16.08</vt:lpstr>
      <vt:lpstr>15.08</vt:lpstr>
      <vt:lpstr>14.08</vt:lpstr>
      <vt:lpstr>Week 32</vt:lpstr>
      <vt:lpstr>11.08</vt:lpstr>
      <vt:lpstr>10.08</vt:lpstr>
      <vt:lpstr>09.08</vt:lpstr>
      <vt:lpstr>08.08</vt:lpstr>
      <vt:lpstr>07.08</vt:lpstr>
      <vt:lpstr>'2017'!Print_Area</vt:lpstr>
    </vt:vector>
  </TitlesOfParts>
  <Company>Danske Bank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B22721</dc:creator>
  <cp:lastModifiedBy>b37154</cp:lastModifiedBy>
  <cp:lastPrinted>2017-10-27T17:16:32Z</cp:lastPrinted>
  <dcterms:created xsi:type="dcterms:W3CDTF">2004-11-03T15:02:53Z</dcterms:created>
  <dcterms:modified xsi:type="dcterms:W3CDTF">2017-12-11T14:42:13Z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0x01010004CB733572D0034FAA60FD7020E302B6</vt:lpwstr>
  </property>
</Properties>
</file>